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nne Kühnel\SynologyDrive\Paper\drafts\Review_Stress_metabolism\Analysis\"/>
    </mc:Choice>
  </mc:AlternateContent>
  <bookViews>
    <workbookView xWindow="0" yWindow="0" windowWidth="37395" windowHeight="14160" tabRatio="500" activeTab="2"/>
  </bookViews>
  <sheets>
    <sheet name="Table 1" sheetId="1" r:id="rId1"/>
    <sheet name="resolv_comments" sheetId="2" r:id="rId2"/>
    <sheet name="Data" sheetId="3" r:id="rId3"/>
    <sheet name="All ratings" sheetId="4" r:id="rId4"/>
    <sheet name="Svea (1)" sheetId="5" r:id="rId5"/>
    <sheet name="Sandra (2)" sheetId="6" r:id="rId6"/>
    <sheet name="Madeleine (3)" sheetId="7" r:id="rId7"/>
    <sheet name="Anne &amp; Maria (4)" sheetId="8" r:id="rId8"/>
    <sheet name="Paper Screening" sheetId="9" r:id="rId9"/>
    <sheet name="Abstract Screening" sheetId="10" r:id="rId10"/>
    <sheet name="Without animal studies" sheetId="11" r:id="rId11"/>
    <sheet name="With animal studies" sheetId="12" r:id="rId12"/>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R47" i="3" l="1"/>
  <c r="R46" i="3"/>
  <c r="O57" i="9"/>
  <c r="O56" i="9"/>
  <c r="O55" i="9"/>
  <c r="O58" i="9" s="1"/>
  <c r="AN17" i="8"/>
  <c r="AL17" i="8"/>
  <c r="AN16" i="8"/>
  <c r="AL16" i="8"/>
  <c r="AN15" i="8"/>
  <c r="AL15" i="8"/>
  <c r="AN14" i="8"/>
  <c r="AL14" i="8"/>
  <c r="AN13" i="8"/>
  <c r="AL13" i="8"/>
  <c r="Z58" i="5"/>
  <c r="AN181" i="4"/>
  <c r="AL181" i="4"/>
  <c r="AN180" i="4"/>
  <c r="AL180" i="4"/>
  <c r="AN177" i="4"/>
  <c r="AL177" i="4"/>
  <c r="AN176" i="4"/>
  <c r="AL176" i="4"/>
  <c r="AN175" i="4"/>
  <c r="AL175" i="4"/>
  <c r="Z100" i="4"/>
</calcChain>
</file>

<file path=xl/comments1.xml><?xml version="1.0" encoding="utf-8"?>
<comments xmlns="http://schemas.openxmlformats.org/spreadsheetml/2006/main">
  <authors>
    <author/>
  </authors>
  <commentList>
    <comment ref="W37" authorId="0" shapeId="0">
      <text>
        <r>
          <rPr>
            <sz val="10"/>
            <color rgb="FF000000"/>
            <rFont val="Arial"/>
            <charset val="1"/>
          </rPr>
          <t>only 11 are shown in Figures</t>
        </r>
      </text>
    </comment>
    <comment ref="W39" authorId="0" shapeId="0">
      <text>
        <r>
          <rPr>
            <sz val="10"/>
            <color rgb="FF000000"/>
            <rFont val="Arial"/>
            <charset val="1"/>
          </rPr>
          <t>in figures are only 11 displayed</t>
        </r>
      </text>
    </comment>
    <comment ref="W40" authorId="0" shapeId="0">
      <text>
        <r>
          <rPr>
            <sz val="10"/>
            <color rgb="FF000000"/>
            <rFont val="Arial"/>
            <charset val="1"/>
          </rPr>
          <t>in figures are only 11 displayed</t>
        </r>
      </text>
    </comment>
    <comment ref="W41" authorId="0" shapeId="0">
      <text>
        <r>
          <rPr>
            <sz val="10"/>
            <color rgb="FF000000"/>
            <rFont val="Arial"/>
            <charset val="1"/>
          </rPr>
          <t>in figures are only 11 displayed</t>
        </r>
      </text>
    </comment>
    <comment ref="W42" authorId="0" shapeId="0">
      <text>
        <r>
          <rPr>
            <sz val="10"/>
            <color rgb="FF000000"/>
            <rFont val="Arial"/>
            <charset val="1"/>
          </rPr>
          <t>in figures are only 11 displayed</t>
        </r>
      </text>
    </comment>
    <comment ref="W43" authorId="0" shapeId="0">
      <text>
        <r>
          <rPr>
            <sz val="10"/>
            <color rgb="FF000000"/>
            <rFont val="Arial"/>
            <charset val="1"/>
          </rPr>
          <t>only 7 measurement timepoints are shown in the paper (timepoint +90 and +120 are missing).</t>
        </r>
      </text>
    </comment>
    <comment ref="X43" authorId="0" shapeId="0">
      <text>
        <r>
          <rPr>
            <sz val="10"/>
            <color rgb="FF000000"/>
            <rFont val="Arial"/>
            <charset val="1"/>
          </rPr>
          <t>Task preparation from -20 to -10min, task performance from -10 to 0 min</t>
        </r>
      </text>
    </comment>
    <comment ref="Y43" authorId="0" shapeId="0">
      <text>
        <r>
          <rPr>
            <sz val="10"/>
            <color rgb="FF000000"/>
            <rFont val="Arial"/>
            <charset val="1"/>
          </rPr>
          <t>Task preparation from -20 to -10min, task performance from -10 to 0 min</t>
        </r>
      </text>
    </comment>
    <comment ref="AA43" authorId="0" shapeId="0">
      <text>
        <r>
          <rPr>
            <sz val="10"/>
            <color rgb="FF000000"/>
            <rFont val="Arial"/>
            <charset val="1"/>
          </rPr>
          <t>Task preparation from -20 to -10min, task performance from -10 to 0 min</t>
        </r>
      </text>
    </comment>
    <comment ref="W46" authorId="0" shapeId="0">
      <text>
        <r>
          <rPr>
            <sz val="10"/>
            <color rgb="FF000000"/>
            <rFont val="Arial"/>
            <charset val="1"/>
          </rPr>
          <t xml:space="preserve">only 7 are displayed in figures
</t>
        </r>
      </text>
    </comment>
    <comment ref="W47" authorId="0" shapeId="0">
      <text>
        <r>
          <rPr>
            <sz val="10"/>
            <color rgb="FF000000"/>
            <rFont val="Arial"/>
            <charset val="1"/>
          </rPr>
          <t xml:space="preserve">only 7 are displayed in figures
</t>
        </r>
      </text>
    </comment>
    <comment ref="W48" authorId="0" shapeId="0">
      <text>
        <r>
          <rPr>
            <sz val="10"/>
            <color rgb="FF000000"/>
            <rFont val="Arial"/>
            <charset val="1"/>
          </rPr>
          <t xml:space="preserve">only 7 are displayed in figures
</t>
        </r>
      </text>
    </comment>
    <comment ref="W49" authorId="0" shapeId="0">
      <text>
        <r>
          <rPr>
            <sz val="10"/>
            <color rgb="FF000000"/>
            <rFont val="Arial"/>
            <charset val="1"/>
          </rPr>
          <t>only baseline means for cortisol available, data for the individual timepoints is missing.</t>
        </r>
      </text>
    </comment>
    <comment ref="AP66" authorId="0" shapeId="0">
      <text>
        <r>
          <rPr>
            <sz val="10"/>
            <color rgb="FF000000"/>
            <rFont val="Arial"/>
            <charset val="1"/>
          </rPr>
          <t>data missing for individual measuring timepoints</t>
        </r>
      </text>
    </comment>
    <comment ref="D68" authorId="0" shapeId="0">
      <text>
        <r>
          <rPr>
            <sz val="10"/>
            <color rgb="FF000000"/>
            <rFont val="Arial"/>
            <charset val="1"/>
          </rPr>
          <t>request pdf</t>
        </r>
      </text>
    </comment>
    <comment ref="O72" authorId="0" shapeId="0">
      <text>
        <r>
          <rPr>
            <sz val="10"/>
            <color rgb="FF000000"/>
            <rFont val="Arial"/>
            <charset val="1"/>
          </rPr>
          <t>only a final sample size is resported, no sample characteristics (except age for recruited participants prior to exclusion criteria)</t>
        </r>
      </text>
    </comment>
    <comment ref="S80" authorId="0" shapeId="0">
      <text>
        <r>
          <rPr>
            <sz val="10"/>
            <color rgb="FF000000"/>
            <rFont val="Arial"/>
            <charset val="1"/>
          </rPr>
          <t>not mentioned</t>
        </r>
      </text>
    </comment>
    <comment ref="Z80" authorId="0" shapeId="0">
      <text>
        <r>
          <rPr>
            <sz val="10"/>
            <color rgb="FF000000"/>
            <rFont val="Arial"/>
            <charset val="1"/>
          </rPr>
          <t>not shown or mentioned</t>
        </r>
      </text>
    </comment>
    <comment ref="AK80" authorId="0" shapeId="0">
      <text>
        <r>
          <rPr>
            <sz val="10"/>
            <color rgb="FF000000"/>
            <rFont val="Arial"/>
            <charset val="1"/>
          </rPr>
          <t>no data for individual measurement points available, AUC was calculated</t>
        </r>
      </text>
    </comment>
    <comment ref="D88" authorId="0" shapeId="0">
      <text>
        <r>
          <rPr>
            <sz val="10"/>
            <color rgb="FF000000"/>
            <rFont val="Arial"/>
            <charset val="1"/>
          </rPr>
          <t>same sample and data as in paper no 20. Except here it´s a within-subject design with repeated measures after a 6-week intervention phase. Data after intervention is not reportet!!</t>
        </r>
      </text>
    </comment>
    <comment ref="L113" authorId="0" shapeId="0">
      <text>
        <r>
          <rPr>
            <sz val="10"/>
            <color rgb="FF000000"/>
            <rFont val="Arial"/>
            <charset val="1"/>
          </rPr>
          <t>Data for control group not reported in paper.</t>
        </r>
      </text>
    </comment>
    <comment ref="W116" authorId="0" shapeId="0">
      <text>
        <r>
          <rPr>
            <sz val="10"/>
            <color rgb="FF000000"/>
            <rFont val="Arial"/>
            <charset val="1"/>
          </rPr>
          <t>"Forty-four assays were conducted, [...], Blood samples (10 ml) were collected every 15 min
 from 1145 to 1700 h except for during and immediately
 after stress when blood was collected more frequently
 (1500, 1507, 1515, 1522, 1530, 1537, 1545, 1552, and
 1600 h; Fig. 1). Only data from 1400 to 1700 h are pre
sented here."</t>
        </r>
      </text>
    </comment>
    <comment ref="AK116" authorId="0" shapeId="0">
      <text>
        <r>
          <rPr>
            <sz val="10"/>
            <color rgb="FF000000"/>
            <rFont val="Arial"/>
            <charset val="1"/>
          </rPr>
          <t>both groups combined, Figure 2</t>
        </r>
      </text>
    </comment>
    <comment ref="AZ120" authorId="0" shapeId="0">
      <text>
        <r>
          <rPr>
            <sz val="10"/>
            <color rgb="FF000000"/>
            <rFont val="Arial"/>
            <charset val="1"/>
          </rPr>
          <t>IM = immediately following the test (IM-TSST)</t>
        </r>
      </text>
    </comment>
    <comment ref="AZ121" authorId="0" shapeId="0">
      <text>
        <r>
          <rPr>
            <sz val="10"/>
            <color rgb="FF000000"/>
            <rFont val="Arial"/>
            <charset val="1"/>
          </rPr>
          <t>IM = immediately following the test (IM-TSST)</t>
        </r>
      </text>
    </comment>
    <comment ref="Z128"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 ref="AH128" authorId="0" shapeId="0">
      <text>
        <r>
          <rPr>
            <sz val="10"/>
            <color rgb="FF000000"/>
            <rFont val="Arial"/>
            <charset val="1"/>
          </rPr>
          <t>Visit order was counterbalanced randomly to manipulate
experienced novelty of the testing environment. In the first group (morning/afternoon; n = 49), participants received a blood draw in the morning during their first visit and were exposed to the TSST in the afternoon during their second visit about a week later; this was reversed for the second group (afternoonmorning; 
n = 37). Because
the second group was arriving for the first time to our laboratory
when exposed to the TSST, we expected ...</t>
        </r>
      </text>
    </comment>
    <comment ref="AP128"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 ref="Z129"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 ref="AH129" authorId="0" shapeId="0">
      <text>
        <r>
          <rPr>
            <sz val="10"/>
            <color rgb="FF000000"/>
            <rFont val="Arial"/>
            <charset val="1"/>
          </rPr>
          <t>Visit order was counterbalanced randomly to manipulate
experienced novelty of the testing environment. In the first group (morning/afternoon; n = 49), participants received a blood draw in the morning during their first visit and were exposed to the TSST in the afternoon during their second visit about a week later; this was reversed for the second group (afternoonmorning; 
n = 37). Because
the second group was arriving for the first time to our laboratory
when exposed to the TSST, we expected ...</t>
        </r>
      </text>
    </comment>
    <comment ref="AP129"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 ref="Z130"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 ref="AH130" authorId="0" shapeId="0">
      <text>
        <r>
          <rPr>
            <sz val="10"/>
            <color rgb="FF000000"/>
            <rFont val="Arial"/>
            <charset val="1"/>
          </rPr>
          <t>Visit order was counterbalanced randomly to manipulate
experienced novelty of the testing environment. In the first group (morning/afternoon; n = 49), participants received a blood draw in the morning during their first visit and were exposed to the TSST in the afternoon during their second visit about a week later; this was reversed for the second group (afternoonmorning; 
n = 37). Because
the second group was arriving for the first time to our laboratory
when exposed to the TSST, we expected ...</t>
        </r>
      </text>
    </comment>
    <comment ref="AP130"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 ref="Z131"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 ref="AH131" authorId="0" shapeId="0">
      <text>
        <r>
          <rPr>
            <sz val="10"/>
            <color rgb="FF000000"/>
            <rFont val="Arial"/>
            <charset val="1"/>
          </rPr>
          <t>Visit order was counterbalanced randomly to manipulate
experienced novelty of the testing environment. In the first group (morning/afternoon; n = 49), participants received a blood draw in the morning during their first visit and were exposed to the TSST in the afternoon during their second visit about a week later; this was reversed for the second group (afternoonmorning; 
n = 37). Because
the second group was arriving for the first time to our laboratory
when exposed to the TSST, we expected ...</t>
        </r>
      </text>
    </comment>
    <comment ref="AP131"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 ref="Z132"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 ref="AP132"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 ref="Z133"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 ref="AP133"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 ref="Z134"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 ref="AP134"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 ref="Z135"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 ref="AP135"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List>
</comments>
</file>

<file path=xl/comments2.xml><?xml version="1.0" encoding="utf-8"?>
<comments xmlns="http://schemas.openxmlformats.org/spreadsheetml/2006/main">
  <authors>
    <author/>
  </authors>
  <commentList>
    <comment ref="L20" authorId="0" shapeId="0">
      <text>
        <r>
          <rPr>
            <sz val="10"/>
            <color rgb="FF000000"/>
            <rFont val="Arial"/>
            <charset val="1"/>
          </rPr>
          <t>Ich weiß nicht, ob man es als Stress und Control Sample einteilen sollte, weil es ja das selbe Sample ist, nur zwei unterschiedliche Tasks, die sie machen. Also vielleicht reicht sogar aus, nur den Stress Task zu berichten
	-Madeleine Kördel</t>
        </r>
      </text>
    </comment>
    <comment ref="W30" authorId="0" shapeId="0">
      <text>
        <r>
          <rPr>
            <sz val="10"/>
            <color rgb="FF000000"/>
            <rFont val="Arial"/>
            <charset val="1"/>
          </rPr>
          <t>only 11 are shown in Figures</t>
        </r>
      </text>
    </comment>
    <comment ref="W32" authorId="0" shapeId="0">
      <text>
        <r>
          <rPr>
            <sz val="10"/>
            <color rgb="FF000000"/>
            <rFont val="Arial"/>
            <charset val="1"/>
          </rPr>
          <t>only 7 measurement timepoints are shown in the paper (timepoint +90 and +120 are missing).</t>
        </r>
      </text>
    </comment>
    <comment ref="X32" authorId="0" shapeId="0">
      <text>
        <r>
          <rPr>
            <sz val="10"/>
            <color rgb="FF000000"/>
            <rFont val="Arial"/>
            <charset val="1"/>
          </rPr>
          <t>Task preparation from -20 to -10min, task performance from -10 to 0 min</t>
        </r>
      </text>
    </comment>
    <comment ref="Y32" authorId="0" shapeId="0">
      <text>
        <r>
          <rPr>
            <sz val="10"/>
            <color rgb="FF000000"/>
            <rFont val="Arial"/>
            <charset val="1"/>
          </rPr>
          <t>Task preparation from -20 to -10min, task performance from -10 to 0 min</t>
        </r>
      </text>
    </comment>
    <comment ref="AA32" authorId="0" shapeId="0">
      <text>
        <r>
          <rPr>
            <sz val="10"/>
            <color rgb="FF000000"/>
            <rFont val="Arial"/>
            <charset val="1"/>
          </rPr>
          <t>Task preparation from -20 to -10min, task performance from -10 to 0 min</t>
        </r>
      </text>
    </comment>
    <comment ref="W35" authorId="0" shapeId="0">
      <text>
        <r>
          <rPr>
            <sz val="10"/>
            <color rgb="FF000000"/>
            <rFont val="Arial"/>
            <charset val="1"/>
          </rPr>
          <t>only baseline means for cortisol available, data for the individual timepoints is missing.</t>
        </r>
      </text>
    </comment>
    <comment ref="W41" authorId="0" shapeId="0">
      <text>
        <r>
          <rPr>
            <sz val="10"/>
            <color rgb="FF000000"/>
            <rFont val="Arial"/>
            <charset val="1"/>
          </rPr>
          <t>only Baseline raw scores available, data for all 5 measuring points missing
	-Svea Gründel</t>
        </r>
      </text>
    </comment>
    <comment ref="AP43" authorId="0" shapeId="0">
      <text>
        <r>
          <rPr>
            <sz val="10"/>
            <color rgb="FF000000"/>
            <rFont val="Arial"/>
            <charset val="1"/>
          </rPr>
          <t>data missing for individual measuring timepoints</t>
        </r>
      </text>
    </comment>
    <comment ref="D44" authorId="0" shapeId="0">
      <text>
        <r>
          <rPr>
            <sz val="10"/>
            <color rgb="FF000000"/>
            <rFont val="Arial"/>
            <charset val="1"/>
          </rPr>
          <t>request pdf</t>
        </r>
      </text>
    </comment>
    <comment ref="O46" authorId="0" shapeId="0">
      <text>
        <r>
          <rPr>
            <sz val="10"/>
            <color rgb="FF000000"/>
            <rFont val="Arial"/>
            <charset val="1"/>
          </rPr>
          <t>only a final sample size is resported, no sample characteristics (except age for recruited participants prior to exclusion criteria)</t>
        </r>
      </text>
    </comment>
    <comment ref="S48" authorId="0" shapeId="0">
      <text>
        <r>
          <rPr>
            <sz val="10"/>
            <color rgb="FF000000"/>
            <rFont val="Arial"/>
            <charset val="1"/>
          </rPr>
          <t>not mentioned</t>
        </r>
      </text>
    </comment>
    <comment ref="Z48" authorId="0" shapeId="0">
      <text>
        <r>
          <rPr>
            <sz val="10"/>
            <color rgb="FF000000"/>
            <rFont val="Arial"/>
            <charset val="1"/>
          </rPr>
          <t>not shown or mentioned</t>
        </r>
      </text>
    </comment>
    <comment ref="AK48" authorId="0" shapeId="0">
      <text>
        <r>
          <rPr>
            <sz val="10"/>
            <color rgb="FF000000"/>
            <rFont val="Arial"/>
            <charset val="1"/>
          </rPr>
          <t>no data for individual measurement points available, AUC was calculated</t>
        </r>
      </text>
    </comment>
    <comment ref="D52" authorId="0" shapeId="0">
      <text>
        <r>
          <rPr>
            <sz val="10"/>
            <color rgb="FF000000"/>
            <rFont val="Arial"/>
            <charset val="1"/>
          </rPr>
          <t>same sample and data as in paper no 20. Except here it´s a within-subject design with repeated measures after a 6-week intervention phase. Data after intervention is not reportet!!</t>
        </r>
      </text>
    </comment>
    <comment ref="BA53" authorId="0" shapeId="0">
      <text>
        <r>
          <rPr>
            <sz val="10"/>
            <color rgb="FF000000"/>
            <rFont val="Arial"/>
            <charset val="1"/>
          </rPr>
          <t>ask for raw values via Email?
	-Svea Gründel
am besten direkt in die Tabelle "mailing list data" eintragen
	-Madeleine Kördel</t>
        </r>
      </text>
    </comment>
    <comment ref="L65" authorId="0" shapeId="0">
      <text>
        <r>
          <rPr>
            <sz val="10"/>
            <color rgb="FF000000"/>
            <rFont val="Arial"/>
            <charset val="1"/>
          </rPr>
          <t>Data for control group not reported in paper.</t>
        </r>
      </text>
    </comment>
    <comment ref="W66" authorId="0" shapeId="0">
      <text>
        <r>
          <rPr>
            <sz val="10"/>
            <color rgb="FF000000"/>
            <rFont val="Arial"/>
            <charset val="1"/>
          </rPr>
          <t>"Forty-four assays were conducted, [...], Blood samples (10 ml) were collected every 15 min
 from 1145 to 1700 h except for during and immediately
 after stress when blood was collected more frequently
 (1500, 1507, 1515, 1522, 1530, 1537, 1545, 1552, and
 1600 h; Fig. 1). Only data from 1400 to 1700 h are pre
sented here."</t>
        </r>
      </text>
    </comment>
    <comment ref="AK66" authorId="0" shapeId="0">
      <text>
        <r>
          <rPr>
            <sz val="10"/>
            <color rgb="FF000000"/>
            <rFont val="Arial"/>
            <charset val="1"/>
          </rPr>
          <t>both groups combined, Figure 2</t>
        </r>
      </text>
    </comment>
    <comment ref="Z71"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 ref="AH71" authorId="0" shapeId="0">
      <text>
        <r>
          <rPr>
            <sz val="10"/>
            <color rgb="FF000000"/>
            <rFont val="Arial"/>
            <charset val="1"/>
          </rPr>
          <t>Visit order was counterbalanced randomly to manipulate
experienced novelty of the testing environment. In the first group (morning/afternoon; n = 49), participants received a blood draw in the morning during their first visit and were exposed to the TSST in the afternoon during their second visit about a week later; this was reversed for the second group (afternoonmorning; 
n = 37). Because
the second group was arriving for the first time to our laboratory
when exposed to the TSST, we expected ...</t>
        </r>
      </text>
    </comment>
    <comment ref="AP71"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 ref="Z72"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 ref="AH72" authorId="0" shapeId="0">
      <text>
        <r>
          <rPr>
            <sz val="10"/>
            <color rgb="FF000000"/>
            <rFont val="Arial"/>
            <charset val="1"/>
          </rPr>
          <t>Visit order was counterbalanced randomly to manipulate
experienced novelty of the testing environment. In the first group (morning/afternoon; n = 49), participants received a blood draw in the morning during their first visit and were exposed to the TSST in the afternoon during their second visit about a week later; this was reversed for the second group (afternoonmorning; 
n = 37). Because
the second group was arriving for the first time to our laboratory
when exposed to the TSST, we expected ...</t>
        </r>
      </text>
    </comment>
    <comment ref="AP72"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 ref="Z73"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 ref="AH73" authorId="0" shapeId="0">
      <text>
        <r>
          <rPr>
            <sz val="10"/>
            <color rgb="FF000000"/>
            <rFont val="Arial"/>
            <charset val="1"/>
          </rPr>
          <t>Visit order was counterbalanced randomly to manipulate
experienced novelty of the testing environment. In the first group (morning/afternoon; n = 49), participants received a blood draw in the morning during their first visit and were exposed to the TSST in the afternoon during their second visit about a week later; this was reversed for the second group (afternoonmorning; 
n = 37). Because
the second group was arriving for the first time to our laboratory
when exposed to the TSST, we expected ...</t>
        </r>
      </text>
    </comment>
    <comment ref="AP73"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 ref="Z74"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 ref="AH74" authorId="0" shapeId="0">
      <text>
        <r>
          <rPr>
            <sz val="10"/>
            <color rgb="FF000000"/>
            <rFont val="Arial"/>
            <charset val="1"/>
          </rPr>
          <t>Visit order was counterbalanced randomly to manipulate
experienced novelty of the testing environment. In the first group (morning/afternoon; n = 49), participants received a blood draw in the morning during their first visit and were exposed to the TSST in the afternoon during their second visit about a week later; this was reversed for the second group (afternoonmorning; 
n = 37). Because
the second group was arriving for the first time to our laboratory
when exposed to the TSST, we expected ...</t>
        </r>
      </text>
    </comment>
    <comment ref="AP74" authorId="0" shapeId="0">
      <text>
        <r>
          <rPr>
            <sz val="10"/>
            <color rgb="FF000000"/>
            <rFont val="Arial"/>
            <charset val="1"/>
          </rPr>
          <t>Juster, R. P., Hatzenbuehler, M. L., Mendrek, A., Pfaus, J. G., Smith, N. G., Johnson, P. J., ... &amp; Pruessner, J. C. (2015). Sexual orientation modulates endocrine stress reactivity. Biological Psychiatry, 77(7), 668-676.</t>
        </r>
      </text>
    </comment>
  </commentList>
</comments>
</file>

<file path=xl/comments3.xml><?xml version="1.0" encoding="utf-8"?>
<comments xmlns="http://schemas.openxmlformats.org/spreadsheetml/2006/main">
  <authors>
    <author/>
  </authors>
  <commentList>
    <comment ref="W27" authorId="0" shapeId="0">
      <text>
        <r>
          <rPr>
            <sz val="10"/>
            <color rgb="FF000000"/>
            <rFont val="Arial"/>
            <charset val="1"/>
          </rPr>
          <t>in figures are only 11 displayed</t>
        </r>
      </text>
    </comment>
    <comment ref="W28" authorId="0" shapeId="0">
      <text>
        <r>
          <rPr>
            <sz val="10"/>
            <color rgb="FF000000"/>
            <rFont val="Arial"/>
            <charset val="1"/>
          </rPr>
          <t>in figures are only 11 displayed</t>
        </r>
      </text>
    </comment>
    <comment ref="W29" authorId="0" shapeId="0">
      <text>
        <r>
          <rPr>
            <sz val="10"/>
            <color rgb="FF000000"/>
            <rFont val="Arial"/>
            <charset val="1"/>
          </rPr>
          <t>in figures are only 11 displayed</t>
        </r>
      </text>
    </comment>
    <comment ref="W30" authorId="0" shapeId="0">
      <text>
        <r>
          <rPr>
            <sz val="10"/>
            <color rgb="FF000000"/>
            <rFont val="Arial"/>
            <charset val="1"/>
          </rPr>
          <t>in figures are only 11 displayed</t>
        </r>
      </text>
    </comment>
    <comment ref="W31" authorId="0" shapeId="0">
      <text>
        <r>
          <rPr>
            <sz val="10"/>
            <color rgb="FF000000"/>
            <rFont val="Arial"/>
            <charset val="1"/>
          </rPr>
          <t xml:space="preserve">only 7 are displayed in figures
</t>
        </r>
      </text>
    </comment>
    <comment ref="W32" authorId="0" shapeId="0">
      <text>
        <r>
          <rPr>
            <sz val="10"/>
            <color rgb="FF000000"/>
            <rFont val="Arial"/>
            <charset val="1"/>
          </rPr>
          <t xml:space="preserve">only 7 are displayed in figures
</t>
        </r>
      </text>
    </comment>
    <comment ref="W33" authorId="0" shapeId="0">
      <text>
        <r>
          <rPr>
            <sz val="10"/>
            <color rgb="FF000000"/>
            <rFont val="Arial"/>
            <charset val="1"/>
          </rPr>
          <t xml:space="preserve">only 7 are displayed in figures
</t>
        </r>
      </text>
    </comment>
  </commentList>
</comments>
</file>

<file path=xl/comments4.xml><?xml version="1.0" encoding="utf-8"?>
<comments xmlns="http://schemas.openxmlformats.org/spreadsheetml/2006/main">
  <authors>
    <author/>
  </authors>
  <commentList>
    <comment ref="G1" authorId="0" shapeId="0">
      <text>
        <r>
          <rPr>
            <sz val="10"/>
            <color rgb="FF000000"/>
            <rFont val="Arial"/>
            <charset val="1"/>
          </rPr>
          <t>Which search criteria were fulfilled?</t>
        </r>
      </text>
    </comment>
    <comment ref="H1" authorId="0" shapeId="0">
      <text>
        <r>
          <rPr>
            <sz val="10"/>
            <color rgb="FF000000"/>
            <rFont val="Arial"/>
            <charset val="1"/>
          </rPr>
          <t>Which search criteria were fulfilled?</t>
        </r>
      </text>
    </comment>
    <comment ref="I1" authorId="0" shapeId="0">
      <text>
        <r>
          <rPr>
            <sz val="10"/>
            <color rgb="FF000000"/>
            <rFont val="Arial"/>
            <charset val="1"/>
          </rPr>
          <t>Which search criteria were fulfilled?</t>
        </r>
      </text>
    </comment>
    <comment ref="J1" authorId="0" shapeId="0">
      <text>
        <r>
          <rPr>
            <sz val="10"/>
            <color rgb="FF000000"/>
            <rFont val="Arial"/>
            <charset val="1"/>
          </rPr>
          <t>0 = no
1 = yes</t>
        </r>
      </text>
    </comment>
    <comment ref="K1" authorId="0" shapeId="0">
      <text>
        <r>
          <rPr>
            <sz val="10"/>
            <color rgb="FF000000"/>
            <rFont val="Arial"/>
            <charset val="1"/>
          </rPr>
          <t xml:space="preserve">0 = no
1 = yes
</t>
        </r>
      </text>
    </comment>
    <comment ref="L1" authorId="0" shapeId="0">
      <text>
        <r>
          <rPr>
            <sz val="10"/>
            <color rgb="FF000000"/>
            <rFont val="Arial"/>
            <charset val="1"/>
          </rPr>
          <t>0 = no reason</t>
        </r>
      </text>
    </comment>
    <comment ref="M1" authorId="0" shapeId="0">
      <text>
        <r>
          <rPr>
            <sz val="10"/>
            <color rgb="FF000000"/>
            <rFont val="Arial"/>
            <charset val="1"/>
          </rPr>
          <t>1 = Svea
2 = Sandra
3 = Madeleine
4 = Anne &amp; Maria</t>
        </r>
      </text>
    </comment>
    <comment ref="N1" authorId="0" shapeId="0">
      <text>
        <r>
          <rPr>
            <sz val="10"/>
            <color rgb="FF000000"/>
            <rFont val="Arial"/>
            <charset val="1"/>
          </rPr>
          <t>0 = no
1 = yes</t>
        </r>
      </text>
    </comment>
  </commentList>
</comments>
</file>

<file path=xl/comments5.xml><?xml version="1.0" encoding="utf-8"?>
<comments xmlns="http://schemas.openxmlformats.org/spreadsheetml/2006/main">
  <authors>
    <author/>
  </authors>
  <commentList>
    <comment ref="F1" authorId="0" shapeId="0">
      <text>
        <r>
          <rPr>
            <sz val="10"/>
            <color rgb="FF000000"/>
            <rFont val="Arial"/>
            <charset val="1"/>
          </rPr>
          <t>Which search criteria were fulfilled?</t>
        </r>
      </text>
    </comment>
    <comment ref="G1" authorId="0" shapeId="0">
      <text>
        <r>
          <rPr>
            <sz val="10"/>
            <color rgb="FF000000"/>
            <rFont val="Arial"/>
            <charset val="1"/>
          </rPr>
          <t>Which search criteria were fulfilled?</t>
        </r>
      </text>
    </comment>
    <comment ref="H1" authorId="0" shapeId="0">
      <text>
        <r>
          <rPr>
            <sz val="10"/>
            <color rgb="FF000000"/>
            <rFont val="Arial"/>
            <charset val="1"/>
          </rPr>
          <t>Which search criteria were fulfilled?</t>
        </r>
      </text>
    </comment>
    <comment ref="I1" authorId="0" shapeId="0">
      <text>
        <r>
          <rPr>
            <sz val="10"/>
            <color rgb="FF000000"/>
            <rFont val="Arial"/>
            <charset val="1"/>
          </rPr>
          <t>0 = no
1 = yes</t>
        </r>
      </text>
    </comment>
    <comment ref="J1" authorId="0" shapeId="0">
      <text>
        <r>
          <rPr>
            <sz val="10"/>
            <color rgb="FF000000"/>
            <rFont val="Arial"/>
            <charset val="1"/>
          </rPr>
          <t xml:space="preserve">0 = no
1 = yes
</t>
        </r>
      </text>
    </comment>
    <comment ref="K1" authorId="0" shapeId="0">
      <text>
        <r>
          <rPr>
            <sz val="10"/>
            <color rgb="FF000000"/>
            <rFont val="Arial"/>
            <charset val="1"/>
          </rPr>
          <t>0 = no reason</t>
        </r>
      </text>
    </comment>
    <comment ref="L1" authorId="0" shapeId="0">
      <text>
        <r>
          <rPr>
            <sz val="10"/>
            <color rgb="FF000000"/>
            <rFont val="Arial"/>
            <charset val="1"/>
          </rPr>
          <t>1 = Madeleine
2 = Anne
(3 = Maria)</t>
        </r>
      </text>
    </comment>
    <comment ref="M1" authorId="0" shapeId="0">
      <text>
        <r>
          <rPr>
            <sz val="10"/>
            <color rgb="FF000000"/>
            <rFont val="Arial"/>
            <charset val="1"/>
          </rPr>
          <t>0 = no
1 = yes</t>
        </r>
      </text>
    </comment>
  </commentList>
</comments>
</file>

<file path=xl/comments6.xml><?xml version="1.0" encoding="utf-8"?>
<comments xmlns="http://schemas.openxmlformats.org/spreadsheetml/2006/main">
  <authors>
    <author/>
  </authors>
  <commentList>
    <comment ref="F1" authorId="0" shapeId="0">
      <text>
        <r>
          <rPr>
            <sz val="10"/>
            <color rgb="FF000000"/>
            <rFont val="Arial"/>
            <charset val="1"/>
          </rPr>
          <t>Which search criteria were fulfilled?</t>
        </r>
      </text>
    </comment>
    <comment ref="G1" authorId="0" shapeId="0">
      <text>
        <r>
          <rPr>
            <sz val="10"/>
            <color rgb="FF000000"/>
            <rFont val="Arial"/>
            <charset val="1"/>
          </rPr>
          <t>Which search criteria were fulfilled?</t>
        </r>
      </text>
    </comment>
    <comment ref="H1" authorId="0" shapeId="0">
      <text>
        <r>
          <rPr>
            <sz val="10"/>
            <color rgb="FF000000"/>
            <rFont val="Arial"/>
            <charset val="1"/>
          </rPr>
          <t>Which search criteria were fulfilled?</t>
        </r>
      </text>
    </comment>
    <comment ref="I1" authorId="0" shapeId="0">
      <text>
        <r>
          <rPr>
            <sz val="10"/>
            <color rgb="FF000000"/>
            <rFont val="Arial"/>
            <charset val="1"/>
          </rPr>
          <t>0 = no
1 = yes</t>
        </r>
      </text>
    </comment>
    <comment ref="J1" authorId="0" shapeId="0">
      <text>
        <r>
          <rPr>
            <sz val="10"/>
            <color rgb="FF000000"/>
            <rFont val="Arial"/>
            <charset val="1"/>
          </rPr>
          <t xml:space="preserve">0 = no
1 = yes
</t>
        </r>
      </text>
    </comment>
    <comment ref="K1" authorId="0" shapeId="0">
      <text>
        <r>
          <rPr>
            <sz val="10"/>
            <color rgb="FF000000"/>
            <rFont val="Arial"/>
            <charset val="1"/>
          </rPr>
          <t>0 = no reason</t>
        </r>
      </text>
    </comment>
    <comment ref="L1" authorId="0" shapeId="0">
      <text>
        <r>
          <rPr>
            <sz val="10"/>
            <color rgb="FF000000"/>
            <rFont val="Arial"/>
            <charset val="1"/>
          </rPr>
          <t>1 = Madeleine
2 = Anne
(3 = Maria)</t>
        </r>
      </text>
    </comment>
    <comment ref="M1" authorId="0" shapeId="0">
      <text>
        <r>
          <rPr>
            <sz val="10"/>
            <color rgb="FF000000"/>
            <rFont val="Arial"/>
            <charset val="1"/>
          </rPr>
          <t>0 = no
1 = yes</t>
        </r>
      </text>
    </comment>
    <comment ref="K5" authorId="0" shapeId="0">
      <text>
        <r>
          <rPr>
            <sz val="10"/>
            <color rgb="FF000000"/>
            <rFont val="Arial"/>
            <charset val="1"/>
          </rPr>
          <t>Dissertation</t>
        </r>
      </text>
    </comment>
    <comment ref="K34" authorId="0" shapeId="0">
      <text>
        <r>
          <rPr>
            <sz val="10"/>
            <color rgb="FF000000"/>
            <rFont val="Arial"/>
            <charset val="1"/>
          </rPr>
          <t>Review</t>
        </r>
      </text>
    </comment>
    <comment ref="K54" authorId="0" shapeId="0">
      <text>
        <r>
          <rPr>
            <sz val="10"/>
            <color rgb="FF000000"/>
            <rFont val="Arial"/>
            <charset val="1"/>
          </rPr>
          <t>Review</t>
        </r>
      </text>
    </comment>
    <comment ref="K62" authorId="0" shapeId="0">
      <text>
        <r>
          <rPr>
            <sz val="10"/>
            <color rgb="FF000000"/>
            <rFont val="Arial"/>
            <charset val="1"/>
          </rPr>
          <t>Review</t>
        </r>
      </text>
    </comment>
    <comment ref="H64" authorId="0" shapeId="0">
      <text>
        <r>
          <rPr>
            <sz val="10"/>
            <color rgb="FF000000"/>
            <rFont val="Arial"/>
            <charset val="1"/>
          </rPr>
          <t>Cortisol</t>
        </r>
      </text>
    </comment>
    <comment ref="K65" authorId="0" shapeId="0">
      <text>
        <r>
          <rPr>
            <sz val="10"/>
            <color rgb="FF000000"/>
            <rFont val="Arial"/>
            <charset val="1"/>
          </rPr>
          <t>Book</t>
        </r>
      </text>
    </comment>
    <comment ref="K123" authorId="0" shapeId="0">
      <text>
        <r>
          <rPr>
            <sz val="10"/>
            <color rgb="FF000000"/>
            <rFont val="Arial"/>
            <charset val="1"/>
          </rPr>
          <t>Book</t>
        </r>
      </text>
    </comment>
    <comment ref="K137" authorId="0" shapeId="0">
      <text>
        <r>
          <rPr>
            <sz val="10"/>
            <color rgb="FF000000"/>
            <rFont val="Arial"/>
            <charset val="1"/>
          </rPr>
          <t>Dissertation</t>
        </r>
      </text>
    </comment>
    <comment ref="K147" authorId="0" shapeId="0">
      <text>
        <r>
          <rPr>
            <sz val="10"/>
            <color rgb="FF000000"/>
            <rFont val="Arial"/>
            <charset val="1"/>
          </rPr>
          <t>Dissertation</t>
        </r>
      </text>
    </comment>
    <comment ref="K169" authorId="0" shapeId="0">
      <text>
        <r>
          <rPr>
            <sz val="10"/>
            <color rgb="FF000000"/>
            <rFont val="Arial"/>
            <charset val="1"/>
          </rPr>
          <t>Meta-Analyse</t>
        </r>
      </text>
    </comment>
    <comment ref="K208" authorId="0" shapeId="0">
      <text>
        <r>
          <rPr>
            <sz val="10"/>
            <color rgb="FF000000"/>
            <rFont val="Arial"/>
            <charset val="1"/>
          </rPr>
          <t>Book</t>
        </r>
      </text>
    </comment>
    <comment ref="K240" authorId="0" shapeId="0">
      <text>
        <r>
          <rPr>
            <sz val="10"/>
            <color rgb="FF000000"/>
            <rFont val="Arial"/>
            <charset val="1"/>
          </rPr>
          <t>Book</t>
        </r>
      </text>
    </comment>
    <comment ref="K247" authorId="0" shapeId="0">
      <text>
        <r>
          <rPr>
            <sz val="10"/>
            <color rgb="FF000000"/>
            <rFont val="Arial"/>
            <charset val="1"/>
          </rPr>
          <t>Book</t>
        </r>
      </text>
    </comment>
    <comment ref="K257" authorId="0" shapeId="0">
      <text>
        <r>
          <rPr>
            <sz val="10"/>
            <color rgb="FF000000"/>
            <rFont val="Arial"/>
            <charset val="1"/>
          </rPr>
          <t>Book</t>
        </r>
      </text>
    </comment>
    <comment ref="K285" authorId="0" shapeId="0">
      <text>
        <r>
          <rPr>
            <sz val="10"/>
            <color rgb="FF000000"/>
            <rFont val="Arial"/>
            <charset val="1"/>
          </rPr>
          <t>Review</t>
        </r>
      </text>
    </comment>
    <comment ref="K291" authorId="0" shapeId="0">
      <text>
        <r>
          <rPr>
            <sz val="10"/>
            <color rgb="FF000000"/>
            <rFont val="Arial"/>
            <charset val="1"/>
          </rPr>
          <t>Book</t>
        </r>
      </text>
    </comment>
    <comment ref="K344" authorId="0" shapeId="0">
      <text>
        <r>
          <rPr>
            <sz val="10"/>
            <color rgb="FF000000"/>
            <rFont val="Arial"/>
            <charset val="1"/>
          </rPr>
          <t>Book</t>
        </r>
      </text>
    </comment>
    <comment ref="K352" authorId="0" shapeId="0">
      <text>
        <r>
          <rPr>
            <sz val="10"/>
            <color rgb="FF000000"/>
            <rFont val="Arial"/>
            <charset val="1"/>
          </rPr>
          <t>Book</t>
        </r>
      </text>
    </comment>
    <comment ref="K353" authorId="0" shapeId="0">
      <text>
        <r>
          <rPr>
            <sz val="10"/>
            <color rgb="FF000000"/>
            <rFont val="Arial"/>
            <charset val="1"/>
          </rPr>
          <t>Book</t>
        </r>
      </text>
    </comment>
    <comment ref="K354" authorId="0" shapeId="0">
      <text>
        <r>
          <rPr>
            <sz val="10"/>
            <color rgb="FF000000"/>
            <rFont val="Arial"/>
            <charset val="1"/>
          </rPr>
          <t>Book</t>
        </r>
      </text>
    </comment>
    <comment ref="K355" authorId="0" shapeId="0">
      <text>
        <r>
          <rPr>
            <sz val="10"/>
            <color rgb="FF000000"/>
            <rFont val="Arial"/>
            <charset val="1"/>
          </rPr>
          <t>Book</t>
        </r>
      </text>
    </comment>
    <comment ref="K382" authorId="0" shapeId="0">
      <text>
        <r>
          <rPr>
            <sz val="10"/>
            <color rgb="FF000000"/>
            <rFont val="Arial"/>
            <charset val="1"/>
          </rPr>
          <t>Dissertation</t>
        </r>
      </text>
    </comment>
    <comment ref="K383" authorId="0" shapeId="0">
      <text>
        <r>
          <rPr>
            <sz val="10"/>
            <color rgb="FF000000"/>
            <rFont val="Arial"/>
            <charset val="1"/>
          </rPr>
          <t>Book part</t>
        </r>
      </text>
    </comment>
    <comment ref="K393" authorId="0" shapeId="0">
      <text>
        <r>
          <rPr>
            <sz val="10"/>
            <color rgb="FF000000"/>
            <rFont val="Arial"/>
            <charset val="1"/>
          </rPr>
          <t>Book</t>
        </r>
      </text>
    </comment>
    <comment ref="K397" authorId="0" shapeId="0">
      <text>
        <r>
          <rPr>
            <sz val="10"/>
            <color rgb="FF000000"/>
            <rFont val="Arial"/>
            <charset val="1"/>
          </rPr>
          <t>Book</t>
        </r>
      </text>
    </comment>
    <comment ref="K419" authorId="0" shapeId="0">
      <text>
        <r>
          <rPr>
            <sz val="10"/>
            <color rgb="FF000000"/>
            <rFont val="Arial"/>
            <charset val="1"/>
          </rPr>
          <t xml:space="preserve">Exercise </t>
        </r>
      </text>
    </comment>
    <comment ref="K425" authorId="0" shapeId="0">
      <text>
        <r>
          <rPr>
            <sz val="10"/>
            <color rgb="FF000000"/>
            <rFont val="Arial"/>
            <charset val="1"/>
          </rPr>
          <t>Review</t>
        </r>
      </text>
    </comment>
    <comment ref="K442" authorId="0" shapeId="0">
      <text>
        <r>
          <rPr>
            <sz val="10"/>
            <color rgb="FF000000"/>
            <rFont val="Arial"/>
            <charset val="1"/>
          </rPr>
          <t>Book</t>
        </r>
      </text>
    </comment>
    <comment ref="K460" authorId="0" shapeId="0">
      <text>
        <r>
          <rPr>
            <sz val="10"/>
            <color rgb="FF000000"/>
            <rFont val="Arial"/>
            <charset val="1"/>
          </rPr>
          <t>Dissertation</t>
        </r>
      </text>
    </comment>
    <comment ref="K469" authorId="0" shapeId="0">
      <text>
        <r>
          <rPr>
            <sz val="10"/>
            <color rgb="FF000000"/>
            <rFont val="Arial"/>
            <charset val="1"/>
          </rPr>
          <t>Review</t>
        </r>
      </text>
    </comment>
    <comment ref="K470" authorId="0" shapeId="0">
      <text>
        <r>
          <rPr>
            <sz val="10"/>
            <color rgb="FF000000"/>
            <rFont val="Arial"/>
            <charset val="1"/>
          </rPr>
          <t>Book</t>
        </r>
      </text>
    </comment>
    <comment ref="K472" authorId="0" shapeId="0">
      <text>
        <r>
          <rPr>
            <sz val="10"/>
            <color rgb="FF000000"/>
            <rFont val="Arial"/>
            <charset val="1"/>
          </rPr>
          <t>Book</t>
        </r>
      </text>
    </comment>
    <comment ref="K474" authorId="0" shapeId="0">
      <text>
        <r>
          <rPr>
            <sz val="10"/>
            <color rgb="FF000000"/>
            <rFont val="Arial"/>
            <charset val="1"/>
          </rPr>
          <t>Dissertation</t>
        </r>
      </text>
    </comment>
    <comment ref="K485" authorId="0" shapeId="0">
      <text>
        <r>
          <rPr>
            <sz val="10"/>
            <color rgb="FF000000"/>
            <rFont val="Arial"/>
            <charset val="1"/>
          </rPr>
          <t>Book</t>
        </r>
      </text>
    </comment>
    <comment ref="K491" authorId="0" shapeId="0">
      <text>
        <r>
          <rPr>
            <sz val="10"/>
            <color rgb="FF000000"/>
            <rFont val="Arial"/>
            <charset val="1"/>
          </rPr>
          <t>Book</t>
        </r>
      </text>
    </comment>
    <comment ref="K511" authorId="0" shapeId="0">
      <text>
        <r>
          <rPr>
            <sz val="10"/>
            <color rgb="FF000000"/>
            <rFont val="Arial"/>
            <charset val="1"/>
          </rPr>
          <t>Dissertation</t>
        </r>
      </text>
    </comment>
    <comment ref="K515" authorId="0" shapeId="0">
      <text>
        <r>
          <rPr>
            <sz val="10"/>
            <color rgb="FF000000"/>
            <rFont val="Arial"/>
            <charset val="1"/>
          </rPr>
          <t>Book</t>
        </r>
      </text>
    </comment>
    <comment ref="K537" authorId="0" shapeId="0">
      <text>
        <r>
          <rPr>
            <sz val="10"/>
            <color rgb="FF000000"/>
            <rFont val="Arial"/>
            <charset val="1"/>
          </rPr>
          <t>Review</t>
        </r>
      </text>
    </comment>
    <comment ref="K540" authorId="0" shapeId="0">
      <text>
        <r>
          <rPr>
            <sz val="10"/>
            <color rgb="FF000000"/>
            <rFont val="Arial"/>
            <charset val="1"/>
          </rPr>
          <t>Review</t>
        </r>
      </text>
    </comment>
    <comment ref="K565" authorId="0" shapeId="0">
      <text>
        <r>
          <rPr>
            <sz val="10"/>
            <color rgb="FF000000"/>
            <rFont val="Arial"/>
            <charset val="1"/>
          </rPr>
          <t>Dissertation</t>
        </r>
      </text>
    </comment>
    <comment ref="K582" authorId="0" shapeId="0">
      <text>
        <r>
          <rPr>
            <sz val="10"/>
            <color rgb="FF000000"/>
            <rFont val="Arial"/>
            <charset val="1"/>
          </rPr>
          <t>Book</t>
        </r>
      </text>
    </comment>
    <comment ref="K597" authorId="0" shapeId="0">
      <text>
        <r>
          <rPr>
            <sz val="10"/>
            <color rgb="FF000000"/>
            <rFont val="Arial"/>
            <charset val="1"/>
          </rPr>
          <t>Book</t>
        </r>
      </text>
    </comment>
    <comment ref="K612" authorId="0" shapeId="0">
      <text>
        <r>
          <rPr>
            <sz val="10"/>
            <color rgb="FF000000"/>
            <rFont val="Arial"/>
            <charset val="1"/>
          </rPr>
          <t>Dissertation</t>
        </r>
      </text>
    </comment>
    <comment ref="K616" authorId="0" shapeId="0">
      <text>
        <r>
          <rPr>
            <sz val="10"/>
            <color rgb="FF000000"/>
            <rFont val="Arial"/>
            <charset val="1"/>
          </rPr>
          <t>Book</t>
        </r>
      </text>
    </comment>
    <comment ref="K656" authorId="0" shapeId="0">
      <text>
        <r>
          <rPr>
            <sz val="10"/>
            <color rgb="FF000000"/>
            <rFont val="Arial"/>
            <charset val="1"/>
          </rPr>
          <t>Book</t>
        </r>
      </text>
    </comment>
    <comment ref="K670" authorId="0" shapeId="0">
      <text>
        <r>
          <rPr>
            <sz val="10"/>
            <color rgb="FF000000"/>
            <rFont val="Arial"/>
            <charset val="1"/>
          </rPr>
          <t>Book</t>
        </r>
      </text>
    </comment>
    <comment ref="K677" authorId="0" shapeId="0">
      <text>
        <r>
          <rPr>
            <sz val="10"/>
            <color rgb="FF000000"/>
            <rFont val="Arial"/>
            <charset val="1"/>
          </rPr>
          <t>Book</t>
        </r>
      </text>
    </comment>
    <comment ref="K696" authorId="0" shapeId="0">
      <text>
        <r>
          <rPr>
            <sz val="10"/>
            <color rgb="FF000000"/>
            <rFont val="Arial"/>
            <charset val="1"/>
          </rPr>
          <t>Dissertation</t>
        </r>
      </text>
    </comment>
    <comment ref="K699" authorId="0" shapeId="0">
      <text>
        <r>
          <rPr>
            <sz val="10"/>
            <color rgb="FF000000"/>
            <rFont val="Arial"/>
            <charset val="1"/>
          </rPr>
          <t>Book</t>
        </r>
      </text>
    </comment>
    <comment ref="K770" authorId="0" shapeId="0">
      <text>
        <r>
          <rPr>
            <sz val="10"/>
            <color rgb="FF000000"/>
            <rFont val="Arial"/>
            <charset val="1"/>
          </rPr>
          <t>Dissertation</t>
        </r>
      </text>
    </comment>
    <comment ref="K786" authorId="0" shapeId="0">
      <text>
        <r>
          <rPr>
            <sz val="10"/>
            <color rgb="FF000000"/>
            <rFont val="Arial"/>
            <charset val="1"/>
          </rPr>
          <t>Book</t>
        </r>
      </text>
    </comment>
    <comment ref="K787" authorId="0" shapeId="0">
      <text>
        <r>
          <rPr>
            <sz val="10"/>
            <color rgb="FF000000"/>
            <rFont val="Arial"/>
            <charset val="1"/>
          </rPr>
          <t>Book</t>
        </r>
      </text>
    </comment>
    <comment ref="K788" authorId="0" shapeId="0">
      <text>
        <r>
          <rPr>
            <sz val="10"/>
            <color rgb="FF000000"/>
            <rFont val="Arial"/>
            <charset val="1"/>
          </rPr>
          <t>Book</t>
        </r>
      </text>
    </comment>
    <comment ref="K789" authorId="0" shapeId="0">
      <text>
        <r>
          <rPr>
            <sz val="10"/>
            <color rgb="FF000000"/>
            <rFont val="Arial"/>
            <charset val="1"/>
          </rPr>
          <t>Book</t>
        </r>
      </text>
    </comment>
    <comment ref="K790" authorId="0" shapeId="0">
      <text>
        <r>
          <rPr>
            <sz val="10"/>
            <color rgb="FF000000"/>
            <rFont val="Arial"/>
            <charset val="1"/>
          </rPr>
          <t>Book</t>
        </r>
      </text>
    </comment>
    <comment ref="K792" authorId="0" shapeId="0">
      <text>
        <r>
          <rPr>
            <sz val="10"/>
            <color rgb="FF000000"/>
            <rFont val="Arial"/>
            <charset val="1"/>
          </rPr>
          <t>Review</t>
        </r>
      </text>
    </comment>
    <comment ref="K809" authorId="0" shapeId="0">
      <text>
        <r>
          <rPr>
            <sz val="10"/>
            <color rgb="FF000000"/>
            <rFont val="Arial"/>
            <charset val="1"/>
          </rPr>
          <t>Review</t>
        </r>
      </text>
    </comment>
    <comment ref="K831" authorId="0" shapeId="0">
      <text>
        <r>
          <rPr>
            <sz val="10"/>
            <color rgb="FF000000"/>
            <rFont val="Arial"/>
            <charset val="1"/>
          </rPr>
          <t>Dissertation</t>
        </r>
      </text>
    </comment>
    <comment ref="K835" authorId="0" shapeId="0">
      <text>
        <r>
          <rPr>
            <sz val="10"/>
            <color rgb="FF000000"/>
            <rFont val="Arial"/>
            <charset val="1"/>
          </rPr>
          <t>Dissertation</t>
        </r>
      </text>
    </comment>
    <comment ref="K837" authorId="0" shapeId="0">
      <text>
        <r>
          <rPr>
            <sz val="10"/>
            <color rgb="FF000000"/>
            <rFont val="Arial"/>
            <charset val="1"/>
          </rPr>
          <t>Book</t>
        </r>
      </text>
    </comment>
    <comment ref="K841" authorId="0" shapeId="0">
      <text>
        <r>
          <rPr>
            <sz val="10"/>
            <color rgb="FF000000"/>
            <rFont val="Arial"/>
            <charset val="1"/>
          </rPr>
          <t xml:space="preserve">Meta-Analyse
</t>
        </r>
      </text>
    </comment>
    <comment ref="K844" authorId="0" shapeId="0">
      <text>
        <r>
          <rPr>
            <sz val="10"/>
            <color rgb="FF000000"/>
            <rFont val="Arial"/>
            <charset val="1"/>
          </rPr>
          <t>Book</t>
        </r>
      </text>
    </comment>
    <comment ref="K846" authorId="0" shapeId="0">
      <text>
        <r>
          <rPr>
            <sz val="10"/>
            <color rgb="FF000000"/>
            <rFont val="Arial"/>
            <charset val="1"/>
          </rPr>
          <t>Review</t>
        </r>
      </text>
    </comment>
    <comment ref="K853" authorId="0" shapeId="0">
      <text>
        <r>
          <rPr>
            <sz val="10"/>
            <color rgb="FF000000"/>
            <rFont val="Arial"/>
            <charset val="1"/>
          </rPr>
          <t xml:space="preserve">Conference paper
</t>
        </r>
      </text>
    </comment>
    <comment ref="K871" authorId="0" shapeId="0">
      <text>
        <r>
          <rPr>
            <sz val="10"/>
            <color rgb="FF000000"/>
            <rFont val="Arial"/>
            <charset val="1"/>
          </rPr>
          <t xml:space="preserve">Book
</t>
        </r>
      </text>
    </comment>
    <comment ref="K889" authorId="0" shapeId="0">
      <text>
        <r>
          <rPr>
            <sz val="10"/>
            <color rgb="FF000000"/>
            <rFont val="Arial"/>
            <charset val="1"/>
          </rPr>
          <t>Dissertation</t>
        </r>
      </text>
    </comment>
    <comment ref="K920" authorId="0" shapeId="0">
      <text>
        <r>
          <rPr>
            <sz val="10"/>
            <color rgb="FF000000"/>
            <rFont val="Arial"/>
            <charset val="1"/>
          </rPr>
          <t>Dissertation</t>
        </r>
      </text>
    </comment>
    <comment ref="K929" authorId="0" shapeId="0">
      <text>
        <r>
          <rPr>
            <sz val="10"/>
            <color rgb="FF000000"/>
            <rFont val="Arial"/>
            <charset val="1"/>
          </rPr>
          <t>Book</t>
        </r>
      </text>
    </comment>
    <comment ref="K937" authorId="0" shapeId="0">
      <text>
        <r>
          <rPr>
            <sz val="10"/>
            <color rgb="FF000000"/>
            <rFont val="Arial"/>
            <charset val="1"/>
          </rPr>
          <t>Review</t>
        </r>
      </text>
    </comment>
    <comment ref="K938" authorId="0" shapeId="0">
      <text>
        <r>
          <rPr>
            <sz val="10"/>
            <color rgb="FF000000"/>
            <rFont val="Arial"/>
            <charset val="1"/>
          </rPr>
          <t>Dissertation</t>
        </r>
      </text>
    </comment>
    <comment ref="K954" authorId="0" shapeId="0">
      <text>
        <r>
          <rPr>
            <sz val="10"/>
            <color rgb="FF000000"/>
            <rFont val="Arial"/>
            <charset val="1"/>
          </rPr>
          <t>Book</t>
        </r>
      </text>
    </comment>
    <comment ref="K963" authorId="0" shapeId="0">
      <text>
        <r>
          <rPr>
            <sz val="10"/>
            <color rgb="FF000000"/>
            <rFont val="Arial"/>
            <charset val="1"/>
          </rPr>
          <t>Review</t>
        </r>
      </text>
    </comment>
    <comment ref="K982" authorId="0" shapeId="0">
      <text>
        <r>
          <rPr>
            <sz val="10"/>
            <color rgb="FF000000"/>
            <rFont val="Arial"/>
            <charset val="1"/>
          </rPr>
          <t>Book</t>
        </r>
      </text>
    </comment>
    <comment ref="K986" authorId="0" shapeId="0">
      <text>
        <r>
          <rPr>
            <sz val="10"/>
            <color rgb="FF000000"/>
            <rFont val="Arial"/>
            <charset val="1"/>
          </rPr>
          <t>Dissertation</t>
        </r>
      </text>
    </comment>
    <comment ref="K989" authorId="0" shapeId="0">
      <text>
        <r>
          <rPr>
            <sz val="10"/>
            <color rgb="FF000000"/>
            <rFont val="Arial"/>
            <charset val="1"/>
          </rPr>
          <t>Book</t>
        </r>
      </text>
    </comment>
    <comment ref="K990" authorId="0" shapeId="0">
      <text>
        <r>
          <rPr>
            <sz val="10"/>
            <color rgb="FF000000"/>
            <rFont val="Arial"/>
            <charset val="1"/>
          </rPr>
          <t>Book</t>
        </r>
      </text>
    </comment>
    <comment ref="K997" authorId="0" shapeId="0">
      <text>
        <r>
          <rPr>
            <sz val="10"/>
            <color rgb="FF000000"/>
            <rFont val="Arial"/>
            <charset val="1"/>
          </rPr>
          <t>Review</t>
        </r>
      </text>
    </comment>
    <comment ref="K1024" authorId="0" shapeId="0">
      <text>
        <r>
          <rPr>
            <sz val="10"/>
            <color rgb="FF000000"/>
            <rFont val="Arial"/>
            <charset val="1"/>
          </rPr>
          <t>Book</t>
        </r>
      </text>
    </comment>
    <comment ref="K1082" authorId="0" shapeId="0">
      <text>
        <r>
          <rPr>
            <sz val="10"/>
            <color rgb="FF000000"/>
            <rFont val="Arial"/>
            <charset val="1"/>
          </rPr>
          <t>Book</t>
        </r>
      </text>
    </comment>
    <comment ref="K1084" authorId="0" shapeId="0">
      <text>
        <r>
          <rPr>
            <sz val="10"/>
            <color rgb="FF000000"/>
            <rFont val="Arial"/>
            <charset val="1"/>
          </rPr>
          <t>Book</t>
        </r>
      </text>
    </comment>
    <comment ref="K1108" authorId="0" shapeId="0">
      <text>
        <r>
          <rPr>
            <sz val="10"/>
            <color rgb="FF000000"/>
            <rFont val="Arial"/>
            <charset val="1"/>
          </rPr>
          <t>Dissertation</t>
        </r>
      </text>
    </comment>
    <comment ref="K1120" authorId="0" shapeId="0">
      <text>
        <r>
          <rPr>
            <sz val="10"/>
            <color rgb="FF000000"/>
            <rFont val="Arial"/>
            <charset val="1"/>
          </rPr>
          <t>Book</t>
        </r>
      </text>
    </comment>
    <comment ref="K1121" authorId="0" shapeId="0">
      <text>
        <r>
          <rPr>
            <sz val="10"/>
            <color rgb="FF000000"/>
            <rFont val="Arial"/>
            <charset val="1"/>
          </rPr>
          <t>Book</t>
        </r>
      </text>
    </comment>
    <comment ref="K1122" authorId="0" shapeId="0">
      <text>
        <r>
          <rPr>
            <sz val="10"/>
            <color rgb="FF000000"/>
            <rFont val="Arial"/>
            <charset val="1"/>
          </rPr>
          <t>Dissertation</t>
        </r>
      </text>
    </comment>
    <comment ref="K1141" authorId="0" shapeId="0">
      <text>
        <r>
          <rPr>
            <sz val="10"/>
            <color rgb="FF000000"/>
            <rFont val="Arial"/>
            <charset val="1"/>
          </rPr>
          <t>Dissertation</t>
        </r>
      </text>
    </comment>
    <comment ref="K1144" authorId="0" shapeId="0">
      <text>
        <r>
          <rPr>
            <sz val="10"/>
            <color rgb="FF000000"/>
            <rFont val="Arial"/>
            <charset val="1"/>
          </rPr>
          <t>Dissertation</t>
        </r>
      </text>
    </comment>
    <comment ref="K1167" authorId="0" shapeId="0">
      <text>
        <r>
          <rPr>
            <sz val="10"/>
            <color rgb="FF000000"/>
            <rFont val="Arial"/>
            <charset val="1"/>
          </rPr>
          <t>Part of a Book</t>
        </r>
      </text>
    </comment>
    <comment ref="K1174" authorId="0" shapeId="0">
      <text>
        <r>
          <rPr>
            <sz val="10"/>
            <color rgb="FF000000"/>
            <rFont val="Arial"/>
            <charset val="1"/>
          </rPr>
          <t>Book</t>
        </r>
      </text>
    </comment>
    <comment ref="K1198" authorId="0" shapeId="0">
      <text>
        <r>
          <rPr>
            <sz val="10"/>
            <color rgb="FF000000"/>
            <rFont val="Arial"/>
            <charset val="1"/>
          </rPr>
          <t>Review</t>
        </r>
      </text>
    </comment>
    <comment ref="K1201" authorId="0" shapeId="0">
      <text>
        <r>
          <rPr>
            <sz val="10"/>
            <color rgb="FF000000"/>
            <rFont val="Arial"/>
            <charset val="1"/>
          </rPr>
          <t xml:space="preserve">Book
</t>
        </r>
      </text>
    </comment>
    <comment ref="K1202" authorId="0" shapeId="0">
      <text>
        <r>
          <rPr>
            <sz val="10"/>
            <color rgb="FF000000"/>
            <rFont val="Arial"/>
            <charset val="1"/>
          </rPr>
          <t>Book</t>
        </r>
      </text>
    </comment>
    <comment ref="K1207" authorId="0" shapeId="0">
      <text>
        <r>
          <rPr>
            <sz val="10"/>
            <color rgb="FF000000"/>
            <rFont val="Arial"/>
            <charset val="1"/>
          </rPr>
          <t>Book</t>
        </r>
      </text>
    </comment>
    <comment ref="K1209" authorId="0" shapeId="0">
      <text>
        <r>
          <rPr>
            <sz val="10"/>
            <color rgb="FF000000"/>
            <rFont val="Arial"/>
            <charset val="1"/>
          </rPr>
          <t>Book</t>
        </r>
      </text>
    </comment>
    <comment ref="K1211" authorId="0" shapeId="0">
      <text>
        <r>
          <rPr>
            <sz val="10"/>
            <color rgb="FF000000"/>
            <rFont val="Arial"/>
            <charset val="1"/>
          </rPr>
          <t>Book</t>
        </r>
      </text>
    </comment>
    <comment ref="K1212" authorId="0" shapeId="0">
      <text>
        <r>
          <rPr>
            <sz val="10"/>
            <color rgb="FF000000"/>
            <rFont val="Arial"/>
            <charset val="1"/>
          </rPr>
          <t>Book</t>
        </r>
      </text>
    </comment>
    <comment ref="K1219" authorId="0" shapeId="0">
      <text>
        <r>
          <rPr>
            <sz val="10"/>
            <color rgb="FF000000"/>
            <rFont val="Arial"/>
            <charset val="1"/>
          </rPr>
          <t>Book part</t>
        </r>
      </text>
    </comment>
    <comment ref="K1246" authorId="0" shapeId="0">
      <text>
        <r>
          <rPr>
            <sz val="10"/>
            <color rgb="FF000000"/>
            <rFont val="Arial"/>
            <charset val="1"/>
          </rPr>
          <t>Dissertation</t>
        </r>
      </text>
    </comment>
    <comment ref="K1249" authorId="0" shapeId="0">
      <text>
        <r>
          <rPr>
            <sz val="10"/>
            <color rgb="FF000000"/>
            <rFont val="Arial"/>
            <charset val="1"/>
          </rPr>
          <t>Review</t>
        </r>
      </text>
    </comment>
    <comment ref="K1252" authorId="0" shapeId="0">
      <text>
        <r>
          <rPr>
            <sz val="10"/>
            <color rgb="FF000000"/>
            <rFont val="Arial"/>
            <charset val="1"/>
          </rPr>
          <t>Dissertation</t>
        </r>
      </text>
    </comment>
    <comment ref="K1255" authorId="0" shapeId="0">
      <text>
        <r>
          <rPr>
            <sz val="10"/>
            <color rgb="FF000000"/>
            <rFont val="Arial"/>
            <charset val="1"/>
          </rPr>
          <t>Dissertation</t>
        </r>
      </text>
    </comment>
    <comment ref="K1257" authorId="0" shapeId="0">
      <text>
        <r>
          <rPr>
            <sz val="10"/>
            <color rgb="FF000000"/>
            <rFont val="Arial"/>
            <charset val="1"/>
          </rPr>
          <t>Review</t>
        </r>
      </text>
    </comment>
    <comment ref="K1279" authorId="0" shapeId="0">
      <text>
        <r>
          <rPr>
            <sz val="10"/>
            <color rgb="FF000000"/>
            <rFont val="Arial"/>
            <charset val="1"/>
          </rPr>
          <t>Book</t>
        </r>
      </text>
    </comment>
    <comment ref="K1280" authorId="0" shapeId="0">
      <text>
        <r>
          <rPr>
            <sz val="10"/>
            <color rgb="FF000000"/>
            <rFont val="Arial"/>
            <charset val="1"/>
          </rPr>
          <t>Book</t>
        </r>
      </text>
    </comment>
    <comment ref="K1281" authorId="0" shapeId="0">
      <text>
        <r>
          <rPr>
            <sz val="10"/>
            <color rgb="FF000000"/>
            <rFont val="Arial"/>
            <charset val="1"/>
          </rPr>
          <t>Book</t>
        </r>
      </text>
    </comment>
    <comment ref="K1282" authorId="0" shapeId="0">
      <text>
        <r>
          <rPr>
            <sz val="10"/>
            <color rgb="FF000000"/>
            <rFont val="Arial"/>
            <charset val="1"/>
          </rPr>
          <t>Book</t>
        </r>
      </text>
    </comment>
    <comment ref="K1283" authorId="0" shapeId="0">
      <text>
        <r>
          <rPr>
            <sz val="10"/>
            <color rgb="FF000000"/>
            <rFont val="Arial"/>
            <charset val="1"/>
          </rPr>
          <t>Book</t>
        </r>
      </text>
    </comment>
    <comment ref="K1284" authorId="0" shapeId="0">
      <text>
        <r>
          <rPr>
            <sz val="10"/>
            <color rgb="FF000000"/>
            <rFont val="Arial"/>
            <charset val="1"/>
          </rPr>
          <t>Book</t>
        </r>
      </text>
    </comment>
    <comment ref="K1285" authorId="0" shapeId="0">
      <text>
        <r>
          <rPr>
            <sz val="10"/>
            <color rgb="FF000000"/>
            <rFont val="Arial"/>
            <charset val="1"/>
          </rPr>
          <t>Book</t>
        </r>
      </text>
    </comment>
    <comment ref="K1286" authorId="0" shapeId="0">
      <text>
        <r>
          <rPr>
            <sz val="10"/>
            <color rgb="FF000000"/>
            <rFont val="Arial"/>
            <charset val="1"/>
          </rPr>
          <t>Book</t>
        </r>
      </text>
    </comment>
    <comment ref="K1287" authorId="0" shapeId="0">
      <text>
        <r>
          <rPr>
            <sz val="10"/>
            <color rgb="FF000000"/>
            <rFont val="Arial"/>
            <charset val="1"/>
          </rPr>
          <t>Book</t>
        </r>
      </text>
    </comment>
    <comment ref="K1290" authorId="0" shapeId="0">
      <text>
        <r>
          <rPr>
            <sz val="10"/>
            <color rgb="FF000000"/>
            <rFont val="Arial"/>
            <charset val="1"/>
          </rPr>
          <t>Book</t>
        </r>
      </text>
    </comment>
    <comment ref="K1291" authorId="0" shapeId="0">
      <text>
        <r>
          <rPr>
            <sz val="10"/>
            <color rgb="FF000000"/>
            <rFont val="Arial"/>
            <charset val="1"/>
          </rPr>
          <t>Book</t>
        </r>
      </text>
    </comment>
    <comment ref="K1292" authorId="0" shapeId="0">
      <text>
        <r>
          <rPr>
            <sz val="10"/>
            <color rgb="FF000000"/>
            <rFont val="Arial"/>
            <charset val="1"/>
          </rPr>
          <t>Book</t>
        </r>
      </text>
    </comment>
    <comment ref="K1293" authorId="0" shapeId="0">
      <text>
        <r>
          <rPr>
            <sz val="10"/>
            <color rgb="FF000000"/>
            <rFont val="Arial"/>
            <charset val="1"/>
          </rPr>
          <t>Book</t>
        </r>
      </text>
    </comment>
    <comment ref="K1294" authorId="0" shapeId="0">
      <text>
        <r>
          <rPr>
            <sz val="10"/>
            <color rgb="FF000000"/>
            <rFont val="Arial"/>
            <charset val="1"/>
          </rPr>
          <t>Book</t>
        </r>
      </text>
    </comment>
    <comment ref="K1295" authorId="0" shapeId="0">
      <text>
        <r>
          <rPr>
            <sz val="10"/>
            <color rgb="FF000000"/>
            <rFont val="Arial"/>
            <charset val="1"/>
          </rPr>
          <t xml:space="preserve">Book part
</t>
        </r>
      </text>
    </comment>
    <comment ref="K1296" authorId="0" shapeId="0">
      <text>
        <r>
          <rPr>
            <sz val="10"/>
            <color rgb="FF000000"/>
            <rFont val="Arial"/>
            <charset val="1"/>
          </rPr>
          <t>Conference article</t>
        </r>
      </text>
    </comment>
    <comment ref="K1297" authorId="0" shapeId="0">
      <text>
        <r>
          <rPr>
            <sz val="10"/>
            <color rgb="FF000000"/>
            <rFont val="Arial"/>
            <charset val="1"/>
          </rPr>
          <t>Conference article</t>
        </r>
      </text>
    </comment>
    <comment ref="K1298" authorId="0" shapeId="0">
      <text>
        <r>
          <rPr>
            <sz val="10"/>
            <color rgb="FF000000"/>
            <rFont val="Arial"/>
            <charset val="1"/>
          </rPr>
          <t>Book</t>
        </r>
      </text>
    </comment>
    <comment ref="K1299" authorId="0" shapeId="0">
      <text>
        <r>
          <rPr>
            <sz val="10"/>
            <color rgb="FF000000"/>
            <rFont val="Arial"/>
            <charset val="1"/>
          </rPr>
          <t>Book</t>
        </r>
      </text>
    </comment>
    <comment ref="K1315" authorId="0" shapeId="0">
      <text>
        <r>
          <rPr>
            <sz val="10"/>
            <color rgb="FF000000"/>
            <rFont val="Arial"/>
            <charset val="1"/>
          </rPr>
          <t>Book</t>
        </r>
      </text>
    </comment>
    <comment ref="K1316" authorId="0" shapeId="0">
      <text>
        <r>
          <rPr>
            <sz val="10"/>
            <color rgb="FF000000"/>
            <rFont val="Arial"/>
            <charset val="1"/>
          </rPr>
          <t>Book</t>
        </r>
      </text>
    </comment>
    <comment ref="K1317" authorId="0" shapeId="0">
      <text>
        <r>
          <rPr>
            <sz val="10"/>
            <color rgb="FF000000"/>
            <rFont val="Arial"/>
            <charset val="1"/>
          </rPr>
          <t>Book</t>
        </r>
      </text>
    </comment>
    <comment ref="K1318" authorId="0" shapeId="0">
      <text>
        <r>
          <rPr>
            <sz val="10"/>
            <color rgb="FF000000"/>
            <rFont val="Arial"/>
            <charset val="1"/>
          </rPr>
          <t>Book</t>
        </r>
      </text>
    </comment>
    <comment ref="K1319" authorId="0" shapeId="0">
      <text>
        <r>
          <rPr>
            <sz val="10"/>
            <color rgb="FF000000"/>
            <rFont val="Arial"/>
            <charset val="1"/>
          </rPr>
          <t>Book</t>
        </r>
      </text>
    </comment>
    <comment ref="K1320" authorId="0" shapeId="0">
      <text>
        <r>
          <rPr>
            <sz val="10"/>
            <color rgb="FF000000"/>
            <rFont val="Arial"/>
            <charset val="1"/>
          </rPr>
          <t>Book</t>
        </r>
      </text>
    </comment>
  </commentList>
</comments>
</file>

<file path=xl/comments7.xml><?xml version="1.0" encoding="utf-8"?>
<comments xmlns="http://schemas.openxmlformats.org/spreadsheetml/2006/main">
  <authors>
    <author/>
  </authors>
  <commentList>
    <comment ref="F1" authorId="0" shapeId="0">
      <text>
        <r>
          <rPr>
            <sz val="10"/>
            <color rgb="FF000000"/>
            <rFont val="Arial"/>
            <charset val="1"/>
          </rPr>
          <t>Which search criteria were fulfilled?</t>
        </r>
      </text>
    </comment>
    <comment ref="G1" authorId="0" shapeId="0">
      <text>
        <r>
          <rPr>
            <sz val="10"/>
            <color rgb="FF000000"/>
            <rFont val="Arial"/>
            <charset val="1"/>
          </rPr>
          <t>Which search criteria were fulfilled?</t>
        </r>
      </text>
    </comment>
    <comment ref="H1" authorId="0" shapeId="0">
      <text>
        <r>
          <rPr>
            <sz val="10"/>
            <color rgb="FF000000"/>
            <rFont val="Arial"/>
            <charset val="1"/>
          </rPr>
          <t>Which search criteria were fulfilled?</t>
        </r>
      </text>
    </comment>
    <comment ref="I1" authorId="0" shapeId="0">
      <text>
        <r>
          <rPr>
            <sz val="10"/>
            <color rgb="FF000000"/>
            <rFont val="Arial"/>
            <charset val="1"/>
          </rPr>
          <t>0 = no
1 = yes</t>
        </r>
      </text>
    </comment>
    <comment ref="J1" authorId="0" shapeId="0">
      <text>
        <r>
          <rPr>
            <sz val="10"/>
            <color rgb="FF000000"/>
            <rFont val="Arial"/>
            <charset val="1"/>
          </rPr>
          <t xml:space="preserve">0 = no
1 = yes
</t>
        </r>
      </text>
    </comment>
    <comment ref="L1" authorId="0" shapeId="0">
      <text>
        <r>
          <rPr>
            <sz val="10"/>
            <color rgb="FF000000"/>
            <rFont val="Arial"/>
            <charset val="1"/>
          </rPr>
          <t>0 = no
1 = yes</t>
        </r>
      </text>
    </comment>
    <comment ref="M1" authorId="0" shapeId="0">
      <text>
        <r>
          <rPr>
            <sz val="10"/>
            <color rgb="FF000000"/>
            <rFont val="Arial"/>
            <charset val="1"/>
          </rPr>
          <t>1 = Madeleine
2 = Anne
(3 = Maria)</t>
        </r>
      </text>
    </comment>
    <comment ref="K12" authorId="0" shapeId="0">
      <text>
        <r>
          <rPr>
            <sz val="10"/>
            <color rgb="FF000000"/>
            <rFont val="Arial"/>
            <charset val="1"/>
          </rPr>
          <t>Effect of acebutolol on plasma catecholamine</t>
        </r>
      </text>
    </comment>
    <comment ref="K13" authorId="0" shapeId="0">
      <text>
        <r>
          <rPr>
            <sz val="10"/>
            <color rgb="FF000000"/>
            <rFont val="Arial"/>
            <charset val="1"/>
          </rPr>
          <t>role of catecholamines in the initiation of malignant hyperthermia</t>
        </r>
      </text>
    </comment>
    <comment ref="K72" authorId="0" shapeId="0">
      <text>
        <r>
          <rPr>
            <sz val="10"/>
            <color rgb="FF000000"/>
            <rFont val="Arial"/>
            <charset val="1"/>
          </rPr>
          <t xml:space="preserve">assessment of gene expression
</t>
        </r>
      </text>
    </comment>
    <comment ref="K74" authorId="0" shapeId="0">
      <text>
        <r>
          <rPr>
            <sz val="10"/>
            <color rgb="FF000000"/>
            <rFont val="Arial"/>
            <charset val="1"/>
          </rPr>
          <t>Surgery related</t>
        </r>
      </text>
    </comment>
    <comment ref="K75" authorId="0" shapeId="0">
      <text>
        <r>
          <rPr>
            <sz val="10"/>
            <color rgb="FF000000"/>
            <rFont val="Arial"/>
            <charset val="1"/>
          </rPr>
          <t>Surgery related</t>
        </r>
      </text>
    </comment>
    <comment ref="K76" authorId="0" shapeId="0">
      <text>
        <r>
          <rPr>
            <sz val="10"/>
            <color rgb="FF000000"/>
            <rFont val="Arial"/>
            <charset val="1"/>
          </rPr>
          <t>effects of curcumin</t>
        </r>
      </text>
    </comment>
    <comment ref="K83" authorId="0" shapeId="0">
      <text>
        <r>
          <rPr>
            <sz val="10"/>
            <color rgb="FF000000"/>
            <rFont val="Arial"/>
            <charset val="1"/>
          </rPr>
          <t>inflammation</t>
        </r>
      </text>
    </comment>
    <comment ref="K84" authorId="0" shapeId="0">
      <text>
        <r>
          <rPr>
            <sz val="10"/>
            <color rgb="FF000000"/>
            <rFont val="Arial"/>
            <charset val="1"/>
          </rPr>
          <t>Medication testing</t>
        </r>
      </text>
    </comment>
    <comment ref="K86" authorId="0" shapeId="0">
      <text>
        <r>
          <rPr>
            <sz val="10"/>
            <color rgb="FF000000"/>
            <rFont val="Arial"/>
            <charset val="1"/>
          </rPr>
          <t>inflammation</t>
        </r>
      </text>
    </comment>
    <comment ref="K87" authorId="0" shapeId="0">
      <text>
        <r>
          <rPr>
            <sz val="10"/>
            <color rgb="FF000000"/>
            <rFont val="Arial"/>
            <charset val="1"/>
          </rPr>
          <t>ACTH</t>
        </r>
      </text>
    </comment>
    <comment ref="K88" authorId="0" shapeId="0">
      <text>
        <r>
          <rPr>
            <sz val="10"/>
            <color rgb="FF000000"/>
            <rFont val="Arial"/>
            <charset val="1"/>
          </rPr>
          <t>Cardiovascular disease</t>
        </r>
      </text>
    </comment>
  </commentList>
</comments>
</file>

<file path=xl/sharedStrings.xml><?xml version="1.0" encoding="utf-8"?>
<sst xmlns="http://schemas.openxmlformats.org/spreadsheetml/2006/main" count="33847" uniqueCount="10314">
  <si>
    <t>Number</t>
  </si>
  <si>
    <t>Author (year)</t>
  </si>
  <si>
    <t xml:space="preserve">Groups </t>
  </si>
  <si>
    <t>Cycle phase</t>
  </si>
  <si>
    <t>Mean_Age (SD)</t>
  </si>
  <si>
    <t>Design</t>
  </si>
  <si>
    <t>Hormone (saliva, blood)</t>
  </si>
  <si>
    <t>Cortisol specimen</t>
  </si>
  <si>
    <t>Stressor type</t>
  </si>
  <si>
    <t>Time of cortisol measurement</t>
  </si>
  <si>
    <t>Results correlations/regression
hormones: (+) positive correlation; (–), negative correlation</t>
  </si>
  <si>
    <t>Metabolic Hormones</t>
  </si>
  <si>
    <t>Bentele et al. (2021)</t>
  </si>
  <si>
    <r>
      <rPr>
        <i/>
        <sz val="10"/>
        <color rgb="FF000000"/>
        <rFont val="Arial"/>
        <charset val="1"/>
      </rPr>
      <t>N</t>
    </r>
    <r>
      <rPr>
        <sz val="10"/>
        <color rgb="FF000000"/>
        <rFont val="Arial"/>
        <charset val="1"/>
      </rPr>
      <t xml:space="preserve"> = 100 women</t>
    </r>
  </si>
  <si>
    <t>not mentioned</t>
  </si>
  <si>
    <t>22.31 (2.56)</t>
  </si>
  <si>
    <t>Between</t>
  </si>
  <si>
    <t>Glucose (capillary blood)</t>
  </si>
  <si>
    <t>saliva</t>
  </si>
  <si>
    <t>psychosocial (TSST-G)</t>
  </si>
  <si>
    <t>Morning</t>
  </si>
  <si>
    <t>Higher cortisol response after glucose load</t>
  </si>
  <si>
    <t>Bohringer et al. (2008)</t>
  </si>
  <si>
    <r>
      <rPr>
        <i/>
        <sz val="10"/>
        <color rgb="FF000000"/>
        <rFont val="Arial"/>
        <charset val="1"/>
      </rPr>
      <t>N</t>
    </r>
    <r>
      <rPr>
        <sz val="10"/>
        <color rgb="FF000000"/>
        <rFont val="Arial"/>
        <charset val="1"/>
      </rPr>
      <t xml:space="preserve"> = 24 men (insulin &amp; placebo groups)</t>
    </r>
  </si>
  <si>
    <t xml:space="preserve">/ </t>
  </si>
  <si>
    <t>insulin: 24.2 (0.9)
placebo: 25.3 (1.1)</t>
  </si>
  <si>
    <t>Glucose &amp; insulin (blood)</t>
  </si>
  <si>
    <t>saliva and plasma</t>
  </si>
  <si>
    <t>psychosocial (TSST)</t>
  </si>
  <si>
    <t>Afternoon</t>
  </si>
  <si>
    <t>Lower cortisol response after intranasal insulin (which did not change blood insulin levels)</t>
  </si>
  <si>
    <t>Kirschbaum et al. (1997)</t>
  </si>
  <si>
    <r>
      <rPr>
        <i/>
        <sz val="10"/>
        <color rgb="FF000000"/>
        <rFont val="Arial"/>
        <charset val="1"/>
      </rPr>
      <t>N</t>
    </r>
    <r>
      <rPr>
        <sz val="10"/>
        <color rgb="FF000000"/>
        <rFont val="Arial"/>
        <charset val="1"/>
      </rPr>
      <t xml:space="preserve"> = 13 men</t>
    </r>
  </si>
  <si>
    <t>/</t>
  </si>
  <si>
    <t>24.3 (3.4)</t>
  </si>
  <si>
    <t>Glucose (blood)</t>
  </si>
  <si>
    <t>Saliva</t>
  </si>
  <si>
    <t>Evening</t>
  </si>
  <si>
    <t>Participants who ingested glucose before a stress task showed a stronger free cortisol response compared to those who fasted</t>
  </si>
  <si>
    <t>Meier et al. (2021)</t>
  </si>
  <si>
    <r>
      <rPr>
        <i/>
        <sz val="10"/>
        <color rgb="FF000000"/>
        <rFont val="Arial"/>
        <charset val="1"/>
      </rPr>
      <t>N</t>
    </r>
    <r>
      <rPr>
        <sz val="10"/>
        <color rgb="FF000000"/>
        <rFont val="Arial"/>
        <charset val="1"/>
      </rPr>
      <t xml:space="preserve"> = 152 women </t>
    </r>
  </si>
  <si>
    <t>follicular/ luteal/ OC</t>
  </si>
  <si>
    <t>21.53 (2.61)</t>
  </si>
  <si>
    <t>boosting effect of glucose on the cortisol stress reactivity in the fasted state</t>
  </si>
  <si>
    <t>von Dawans et al. (2021)</t>
  </si>
  <si>
    <r>
      <rPr>
        <i/>
        <sz val="10"/>
        <color rgb="FF000000"/>
        <rFont val="Arial"/>
        <charset val="1"/>
      </rPr>
      <t>N</t>
    </r>
    <r>
      <rPr>
        <sz val="10"/>
        <color rgb="FF000000"/>
        <rFont val="Arial"/>
        <charset val="1"/>
      </rPr>
      <t xml:space="preserve"> = 75 men</t>
    </r>
  </si>
  <si>
    <t>23.8 (4.06)</t>
  </si>
  <si>
    <t>glucose intake before a stress task showed a stronger cortisol response compared to those who had water or an artificial sweetener.</t>
  </si>
  <si>
    <t>Zimmermann et al. (2007)</t>
  </si>
  <si>
    <r>
      <rPr>
        <i/>
        <sz val="10"/>
        <color rgb="FF000000"/>
        <rFont val="Arial"/>
        <charset val="1"/>
      </rPr>
      <t>N</t>
    </r>
    <r>
      <rPr>
        <sz val="10"/>
        <color rgb="FF000000"/>
        <rFont val="Arial"/>
        <charset val="1"/>
      </rPr>
      <t xml:space="preserve"> = 9 men</t>
    </r>
  </si>
  <si>
    <t>20.3 (2)</t>
  </si>
  <si>
    <t>within</t>
  </si>
  <si>
    <t>plasma</t>
  </si>
  <si>
    <t>The stressor induced a transient cortisol increase but had no significant effect on ghrelin, insulin, or glucose levels</t>
  </si>
  <si>
    <t>Antov et al. (2014)</t>
  </si>
  <si>
    <r>
      <rPr>
        <i/>
        <sz val="10"/>
        <color rgb="FF000000"/>
        <rFont val="Arial"/>
        <charset val="1"/>
      </rPr>
      <t>N</t>
    </r>
    <r>
      <rPr>
        <sz val="10"/>
        <color rgb="FF000000"/>
        <rFont val="Arial"/>
        <charset val="1"/>
      </rPr>
      <t xml:space="preserve"> = 36 (25 women)</t>
    </r>
  </si>
  <si>
    <t>13 early follicular phase (EF)
12 midcycle phase (MC, high E2, low progesterone)</t>
  </si>
  <si>
    <t>23.9 (1.3)</t>
  </si>
  <si>
    <t>estradiol (blood), 
progesterone (blood)</t>
  </si>
  <si>
    <t>psychosocial</t>
  </si>
  <si>
    <t>Participants were tested individually, starting
at 1000, 1230, 1500, or 1730 h with time of testing balanced
across groups.</t>
  </si>
  <si>
    <t>No difference in cortisol response between males, MC women and EF</t>
  </si>
  <si>
    <t>Barel et al. (2018)</t>
  </si>
  <si>
    <r>
      <rPr>
        <i/>
        <sz val="10"/>
        <color rgb="FF000000"/>
        <rFont val="Arial"/>
        <charset val="1"/>
      </rPr>
      <t>N</t>
    </r>
    <r>
      <rPr>
        <sz val="10"/>
        <color rgb="FF000000"/>
        <rFont val="Arial"/>
        <charset val="1"/>
      </rPr>
      <t xml:space="preserve"> = 58 (37 women)</t>
    </r>
  </si>
  <si>
    <t>17 luteal phase,
20 oral contraceptives</t>
  </si>
  <si>
    <t>24.81 (2.47)</t>
  </si>
  <si>
    <t>progesterone (saliva)</t>
  </si>
  <si>
    <t>morning</t>
  </si>
  <si>
    <t>Across all (male, female OC and female LP), negative correlation with estrogen and progesterone</t>
  </si>
  <si>
    <t>Boisseau et al. (2013)</t>
  </si>
  <si>
    <r>
      <rPr>
        <i/>
        <sz val="10"/>
        <color rgb="FF000000"/>
        <rFont val="Arial"/>
        <charset val="1"/>
      </rPr>
      <t>N</t>
    </r>
    <r>
      <rPr>
        <sz val="10"/>
        <color rgb="FF000000"/>
        <rFont val="Arial"/>
        <charset val="1"/>
      </rPr>
      <t xml:space="preserve"> = 28</t>
    </r>
  </si>
  <si>
    <t xml:space="preserve">7 early follicular phase +
mid Luteal Phase 
21 oral hormonal contraception (20 μg EE and 75 mg
gestodene)
</t>
  </si>
  <si>
    <t>22.8 (1.7)</t>
  </si>
  <si>
    <t>Between &amp; within</t>
  </si>
  <si>
    <t>physical</t>
  </si>
  <si>
    <t>No differences between cycle phase (within), Higher cortisol response in NC vs. OC women (OC flat response)</t>
  </si>
  <si>
    <t>Childs et al. (2010)</t>
  </si>
  <si>
    <r>
      <rPr>
        <i/>
        <sz val="10"/>
        <color rgb="FF000000"/>
        <rFont val="Arial"/>
        <charset val="1"/>
      </rPr>
      <t>N</t>
    </r>
    <r>
      <rPr>
        <sz val="10"/>
        <color rgb="FF000000"/>
        <rFont val="Arial"/>
        <charset val="1"/>
      </rPr>
      <t xml:space="preserve"> = 80 (52 women)</t>
    </r>
  </si>
  <si>
    <t>29 follicular phase
23 luteal phase</t>
  </si>
  <si>
    <t>Men: 21.8 (3.7)
Foll: 22.1 (4.31)
Lut: 21.6 (3.36)</t>
  </si>
  <si>
    <t>between</t>
  </si>
  <si>
    <t>progesterone (blood)</t>
  </si>
  <si>
    <t>Cortisol response is bigger in males compared to Luteal or Follicular women; 
No correlation of cortisol response with hormone response</t>
  </si>
  <si>
    <t>Gaffey et al. (2014)</t>
  </si>
  <si>
    <r>
      <rPr>
        <i/>
        <sz val="10"/>
        <color rgb="FF000000"/>
        <rFont val="Arial"/>
        <charset val="1"/>
      </rPr>
      <t>N</t>
    </r>
    <r>
      <rPr>
        <sz val="10"/>
        <color rgb="FF000000"/>
        <rFont val="Arial"/>
        <charset val="1"/>
      </rPr>
      <t xml:space="preserve"> = 38 (20 women)</t>
    </r>
  </si>
  <si>
    <t>2 oral contraception
18 not mentioned</t>
  </si>
  <si>
    <t>not provided</t>
  </si>
  <si>
    <t>No sex differences between cortisol response</t>
  </si>
  <si>
    <t>Gordon et al. (2014)</t>
  </si>
  <si>
    <r>
      <rPr>
        <i/>
        <sz val="10"/>
        <color rgb="FF000000"/>
        <rFont val="Arial"/>
        <charset val="1"/>
      </rPr>
      <t>N</t>
    </r>
    <r>
      <rPr>
        <sz val="10"/>
        <color rgb="FF000000"/>
        <rFont val="Arial"/>
        <charset val="1"/>
      </rPr>
      <t xml:space="preserve"> = 57 women</t>
    </r>
  </si>
  <si>
    <t>early follicular, 
late follicular
and luteal phases</t>
  </si>
  <si>
    <t>27.5 (0.8)</t>
  </si>
  <si>
    <t xml:space="preserve">No differences in  the cortisol response dependent on the cycle phase </t>
  </si>
  <si>
    <t>Juster et al. (2016)</t>
  </si>
  <si>
    <r>
      <rPr>
        <i/>
        <sz val="10"/>
        <color rgb="FF000000"/>
        <rFont val="Arial"/>
        <charset val="1"/>
      </rPr>
      <t>N</t>
    </r>
    <r>
      <rPr>
        <sz val="10"/>
        <color rgb="FF000000"/>
        <rFont val="Arial"/>
        <charset val="1"/>
      </rPr>
      <t xml:space="preserve"> = 86 (40 women)</t>
    </r>
  </si>
  <si>
    <t>follicular
luteal
OC</t>
  </si>
  <si>
    <t>24.61 (5.69)</t>
  </si>
  <si>
    <t>Progesterone &amp; estradiol (saliva)</t>
  </si>
  <si>
    <t>Maki et al. (2015)</t>
  </si>
  <si>
    <r>
      <rPr>
        <i/>
        <sz val="10"/>
        <color rgb="FF000000"/>
        <rFont val="Arial"/>
        <charset val="1"/>
      </rPr>
      <t xml:space="preserve">N </t>
    </r>
    <r>
      <rPr>
        <sz val="10"/>
        <color rgb="FF000000"/>
        <rFont val="Arial"/>
        <charset val="1"/>
      </rPr>
      <t xml:space="preserve">= 40 women </t>
    </r>
  </si>
  <si>
    <t>20 early follicular phase,
20 luteal phase</t>
  </si>
  <si>
    <t>EF: 25.60 (5.39)
LP: 28.05 (5.83)</t>
  </si>
  <si>
    <t xml:space="preserve"> + Follicular group showed a significant increase in cortisol levels from the non-stress control to the TSST condition, F(1, 32) = 5.61, p = 0.02,
 - Luteal group did not show a significant increase in cortisol levels across conditions, F(1,32) = 0.05, p = 0.81</t>
  </si>
  <si>
    <t>Pico-Alfonso et al. (2007)</t>
  </si>
  <si>
    <r>
      <rPr>
        <i/>
        <sz val="10"/>
        <color rgb="FF000000"/>
        <rFont val="Arial"/>
        <charset val="1"/>
      </rPr>
      <t>N</t>
    </r>
    <r>
      <rPr>
        <sz val="10"/>
        <color rgb="FF000000"/>
        <rFont val="Arial"/>
        <charset val="1"/>
      </rPr>
      <t xml:space="preserve"> = 36 women</t>
    </r>
  </si>
  <si>
    <t>18 early follicular phase (day 4),
18 ovulation (day 14)</t>
  </si>
  <si>
    <t>23.4 (2.4)</t>
  </si>
  <si>
    <t>estradiol (blood)</t>
  </si>
  <si>
    <t>Morning/ afternoon (9am-2pm)</t>
  </si>
  <si>
    <t>cortisol concentrations similar in early follicular women and (pre-) ovulatory women before, during, and after the exposure to psychosocial and mental challenges.</t>
  </si>
  <si>
    <t>Pletzer et al. (2021)</t>
  </si>
  <si>
    <r>
      <rPr>
        <i/>
        <sz val="10"/>
        <color rgb="FF000000"/>
        <rFont val="Arial"/>
        <charset val="1"/>
      </rPr>
      <t xml:space="preserve">N </t>
    </r>
    <r>
      <rPr>
        <sz val="10"/>
        <color rgb="FF000000"/>
        <rFont val="Arial"/>
        <charset val="1"/>
      </rPr>
      <t>= 67 (30 women)</t>
    </r>
  </si>
  <si>
    <t>luteal phase (day 3–10 before onset of next menses,
high progesterone)</t>
  </si>
  <si>
    <t>men: 22.8 (2.6) 
women: 22.9 (2.8)</t>
  </si>
  <si>
    <t>• no significant correlation between AUC cortisol and baseline estradiol
• gonadal stress response seems to be independent of the cortisol stress response</t>
  </si>
  <si>
    <t>Schoofs et al. (2011)</t>
  </si>
  <si>
    <r>
      <rPr>
        <i/>
        <sz val="10"/>
        <color rgb="FF000000"/>
        <rFont val="Arial"/>
        <charset val="1"/>
      </rPr>
      <t xml:space="preserve">N </t>
    </r>
    <r>
      <rPr>
        <sz val="10"/>
        <color rgb="FF000000"/>
        <rFont val="Arial"/>
        <charset val="1"/>
      </rPr>
      <t>= 40 (22 women)</t>
    </r>
  </si>
  <si>
    <t>Luteal phase (4th to 8th day before the onset of the new menstrual cycle)</t>
  </si>
  <si>
    <t>Women: 24.73 (3.90)
Men: 24.85 (4.06)</t>
  </si>
  <si>
    <t>Stressed men showed a significantly more pronounced increase in cortisol than stressed women (t(38)=1.890; p&lt;.01)</t>
  </si>
  <si>
    <t>Stephens et al. (2016)</t>
  </si>
  <si>
    <r>
      <rPr>
        <i/>
        <sz val="10"/>
        <color rgb="FF000000"/>
        <rFont val="Arial"/>
        <charset val="1"/>
      </rPr>
      <t xml:space="preserve">N </t>
    </r>
    <r>
      <rPr>
        <sz val="10"/>
        <color rgb="FF000000"/>
        <rFont val="Arial"/>
        <charset val="1"/>
      </rPr>
      <t>= 282 (135 women)</t>
    </r>
  </si>
  <si>
    <t>Follicular phase</t>
  </si>
  <si>
    <t>Women: 23.6 (3.3)
Men: 23.6 (3.2)</t>
  </si>
  <si>
    <t>Progesterone &amp; estradiol (blood)</t>
  </si>
  <si>
    <t>saliva &amp; plasma</t>
  </si>
  <si>
    <t xml:space="preserve">• Post-stress cortisol response was greater in men than women
• Pre-stress progesterone levels were negatively associated with post-stress ACTH and serum cortisol responses in women.
• Pre-stress progesterone in men and estradiol in women were not associated with post-stress HPA axis response.
</t>
  </si>
  <si>
    <t>Study</t>
  </si>
  <si>
    <t>Rater</t>
  </si>
  <si>
    <t>Comment</t>
  </si>
  <si>
    <t xml:space="preserve">Main outcome </t>
  </si>
  <si>
    <t>Spalte 1</t>
  </si>
  <si>
    <t>Excluded</t>
  </si>
  <si>
    <t>Not fitting, No statistics for this finding reported</t>
  </si>
  <si>
    <t>No significant correlation between estradiol group and cortisol response</t>
  </si>
  <si>
    <t>ak</t>
  </si>
  <si>
    <r>
      <rPr>
        <sz val="10"/>
        <color rgb="FF000000"/>
        <rFont val="Arial"/>
        <charset val="1"/>
      </rPr>
      <t xml:space="preserve">Get SDs for baseline cortisol from figure </t>
    </r>
    <r>
      <rPr>
        <b/>
        <sz val="10"/>
        <color rgb="FF000000"/>
        <rFont val="Arial"/>
        <charset val="1"/>
      </rPr>
      <t>--&gt; done</t>
    </r>
  </si>
  <si>
    <t>No difference in cortisol rresponse between males, MC women and EF</t>
  </si>
  <si>
    <t>Excluded and thus deleted from Data Sheet</t>
  </si>
  <si>
    <t>Group comparisons only data available for responders</t>
  </si>
  <si>
    <t>Included and already compared among raters</t>
  </si>
  <si>
    <t xml:space="preserve">Correlation with glucose n.s.? AUC values? </t>
  </si>
  <si>
    <t>MM: See coments in the cor cell - German comma used instead of point, could not fix it --&gt; fixed</t>
  </si>
  <si>
    <r>
      <rPr>
        <sz val="10"/>
        <color rgb="FF000000"/>
        <rFont val="Arial"/>
        <charset val="1"/>
      </rPr>
      <t xml:space="preserve">AUC SD should be taken from the figure </t>
    </r>
    <r>
      <rPr>
        <b/>
        <sz val="10"/>
        <color rgb="FF000000"/>
        <rFont val="Arial"/>
        <charset val="1"/>
      </rPr>
      <t>--&gt; done</t>
    </r>
  </si>
  <si>
    <t>AK Not fitting No Insulin baseline</t>
  </si>
  <si>
    <t xml:space="preserve">AK Not fitting, No correlation </t>
  </si>
  <si>
    <t>AK Not fitting, only epiphenomenon of obese vs. NW High vs. low insulin groups</t>
  </si>
  <si>
    <r>
      <rPr>
        <sz val="10"/>
        <color rgb="FF000000"/>
        <rFont val="Arial"/>
        <charset val="1"/>
      </rPr>
      <t xml:space="preserve">baseline cortisol 10 min before stress onset (20 min before offset next timepoint), luteal progesterone --&gt; wrong y axis </t>
    </r>
    <r>
      <rPr>
        <b/>
        <sz val="10"/>
        <color rgb="FF000000"/>
        <rFont val="Arial"/>
        <charset val="1"/>
      </rPr>
      <t>--&gt; done</t>
    </r>
  </si>
  <si>
    <t>Cortisol response bigger in males compared to Luteal or Follicular women; No correlation of cortisol response with hormone response</t>
  </si>
  <si>
    <t>Not fitting, no peak data</t>
  </si>
  <si>
    <t>AK Responders only? I guess better than nothing, are correlations with everyone or just responders as well? Same sample as paper 3</t>
  </si>
  <si>
    <t>not fitting, no baseline correlations</t>
  </si>
  <si>
    <t>Glucose measurements after stress (including OGTT) but no baseline correlation</t>
  </si>
  <si>
    <t>AK Not fitting, no relevant data</t>
  </si>
  <si>
    <t>AK Not fitting, no relevant data; not available</t>
  </si>
  <si>
    <r>
      <rPr>
        <sz val="10"/>
        <color rgb="FF000000"/>
        <rFont val="Arial"/>
        <charset val="1"/>
      </rPr>
      <t xml:space="preserve">Calculate correlation Prog3 with cort AUC or cort difference t4-t3- Maybe for whole sample + male and female separately only from TSST? </t>
    </r>
    <r>
      <rPr>
        <b/>
        <sz val="10"/>
        <color rgb="FF000000"/>
        <rFont val="Arial"/>
        <charset val="1"/>
      </rPr>
      <t>--&gt; done</t>
    </r>
  </si>
  <si>
    <t>Not fitting no correlations between baseline (glucose, insulin, estradiol) and cortisol response</t>
  </si>
  <si>
    <t>Not really fitting no associations with baseline insulin reported, no differences in baseline insulin between groups</t>
  </si>
  <si>
    <t>same sample as 20</t>
  </si>
  <si>
    <t xml:space="preserve">No acute stress task </t>
  </si>
  <si>
    <t>MM not fitting: hyperinsulimic clamp study (highly invasive); dropped control group</t>
  </si>
  <si>
    <t>MM mean vales for men and women reported for cort and insulin pre and post exercise stress, but no correlation reported</t>
  </si>
  <si>
    <t>MM not fitting; Stress da, male only sample; correlation not reported, but mean values of cort and estradiol before and after stress reported; control day without stress dropped</t>
  </si>
  <si>
    <t xml:space="preserve">MM not fitting; very old paper; correlation not reported, but mean values of insulin and glucose and cortisol stress response; </t>
  </si>
  <si>
    <t>MM not fitting; fasting insulin and glucose not usable, this was assessed in the morning; menstrual cycle phase was controlled (mid-follic phase)</t>
  </si>
  <si>
    <t>corrected timepoints relative to stressor start: -2, 13, 13+15 = 28, 13+90 = 103;  no correlation results reported</t>
  </si>
  <si>
    <t>Baseline value should be baseline on same day, extract again (the 24h before value was extracted); no correlation results reported</t>
  </si>
  <si>
    <t>mm</t>
  </si>
  <si>
    <t>metabolic hormones not assessed within TSST session - exclude insulin measures; sex hormone part can be kept</t>
  </si>
  <si>
    <t>no correlation results reported</t>
  </si>
  <si>
    <t>dropped glucose no stress group</t>
  </si>
  <si>
    <t>dropped control group; only extracted by one person</t>
  </si>
  <si>
    <t>MK not fitting; no correlation results in numbers reported, effects of stress on metabolic hormones</t>
  </si>
  <si>
    <t>• Effects of bungee jump on insulin resistance and glucose 
• (After the jump, higher levels of cortisol correlated with increased insulin resistance)</t>
  </si>
  <si>
    <t>MK not fitting; effect of stress on prolactin</t>
  </si>
  <si>
    <t>• higher estradiol level in the blood was related to greater stress-induced prolactin release</t>
  </si>
  <si>
    <t>MK; correlations reported but only between changes in estradiol</t>
  </si>
  <si>
    <t>•  increased levels of testosterone and estradiol in both men and women in response to acute psychosocial stress</t>
  </si>
  <si>
    <t>MK</t>
  </si>
  <si>
    <t>fitting; between design; menstrual phase influences cortisol levels following a laboratory stressor</t>
  </si>
  <si>
    <t>• cortisol responses to the TSST were lower in women tested during the luteal phase when levels of the ovarian hormones estradiol and progesterone are high compared to a group of women tested in the follicular phase when hormone levels are low.
• analysis of cortisol levels measured continuously: significant Condition by Phase interaction; 
• categorical analysis of cortisol responders: 73% of women in the follicular group were responders compared to 32% of women in the luteal group.</t>
  </si>
  <si>
    <t>not fitting; no correlations; Blood glucose &amp; insulin were similar at baseline between conditions; reports the response of blood glucose and insulin in response to acute stress</t>
  </si>
  <si>
    <t>•  glucose and insulin gradually declining in response to experimental protocol</t>
  </si>
  <si>
    <t>fitting</t>
  </si>
  <si>
    <t>• boosting effect of glucose on the cortisol stress reactivity in the fasted state</t>
  </si>
  <si>
    <t>MM: deleted water group, as it is already listed in #4</t>
  </si>
  <si>
    <t>not fitting; whole group, would need to contact authors to split up males/females and the psychophat. subgroups; after removal of women who evidenced progesterone values less than 5 pg/ml &gt;&gt; see METHODS, this was done in subanalysis only; several test statistics reported, e.g. with sex⁎- psychopathy group⁎cortisol, F(2, 52)= 4.58, p= .015 - sex * time would interest most but can't find it</t>
  </si>
  <si>
    <t>• men &amp; women characterized by psychopathic personality traits exhibited lower stress-induced cortisol levels to the performance-based task in comparison with controls</t>
  </si>
  <si>
    <t xml:space="preserve">MK not fitting; no data reported for sex hormone levels; focus is on the effect of mental stress on lymphocyte subtypes and the role of Nitric oxide </t>
  </si>
  <si>
    <t>• stress response is affected by gender and the menstrual cycle. 
• Women during luteal phase are more vulnerable to stress induced immune diseases</t>
  </si>
  <si>
    <t>unsure; no correlations reported between estradiol &amp; cortisol; between design</t>
  </si>
  <si>
    <t>• cortisol concentrations were fully similar in early follicular women and (pre-) ovulatory women before, during, and after the exposure to psychosocial and mental challenges.</t>
  </si>
  <si>
    <r>
      <rPr>
        <sz val="10"/>
        <color rgb="FF000000"/>
        <rFont val="Arial"/>
        <charset val="1"/>
      </rPr>
      <t xml:space="preserve">cortisol results reported in Poppelaars et al., 2019, also an open dataset available, check for values and add </t>
    </r>
    <r>
      <rPr>
        <b/>
        <sz val="10"/>
        <color rgb="FF000000"/>
        <rFont val="Arial"/>
        <charset val="1"/>
      </rPr>
      <t>--&gt; done</t>
    </r>
  </si>
  <si>
    <t>MK not fitting</t>
  </si>
  <si>
    <t>• Friends showed cortisol and progesterone attunement at the beginning of the study.
• Friends’ progesterone levels were significantly, but negatively associated across time and conditions.</t>
  </si>
  <si>
    <t>unsure, between design; ANCOVAS were calculated with the baseline concentration of each sex-hormone as covariate. No main effects or interactions with hormones, all p's &gt; .05</t>
  </si>
  <si>
    <t>• Acute stress did not affect progesterone &amp; estradiol concentrations
• Stressed men showed a significantly more pronounced increase in cortisol than stressed women (possible influence of sex on the stress response)</t>
  </si>
  <si>
    <t>maybe we could ask for the correlations; no cycle phase reported (only no hormonal contraception); participants in the stress and control conditions did not differ in progesterone at baseline</t>
  </si>
  <si>
    <t>• participants in the stress condition significantly increased in progesterone following the manipulation,
• participants in the control condition nonsignificantly decreased</t>
  </si>
  <si>
    <t>MK: Paper not available</t>
  </si>
  <si>
    <t>fitting; change scores for Cortisol given, but not absolute values; examines associations between pre-TSST sex hormones and HPA axis response; reports correlations and change scores</t>
  </si>
  <si>
    <t>• men show a greater stress hormone response than women
• progesterone is negatively correlated with cortisol responses in follicular women.
• Pre-stress progesterone in men and estradiol in women were not associated with post-stress HPA axis response.</t>
  </si>
  <si>
    <t>MK not fitting; different days for blood sampling, no baseline samples from the same day</t>
  </si>
  <si>
    <t>ingestion of 75 g glucose, an artificial sweetener or water</t>
  </si>
  <si>
    <t>excluded</t>
  </si>
  <si>
    <r>
      <rPr>
        <sz val="10"/>
        <color rgb="FF000000"/>
        <rFont val="Arial"/>
        <charset val="1"/>
      </rPr>
      <t xml:space="preserve">extracted only placebo group who drank grapefruit juice without alcohol (exclusion of alcohol group);  Insulin &amp; Glucose could be extracted from fig 1 --&gt; </t>
    </r>
    <r>
      <rPr>
        <b/>
        <sz val="10"/>
        <color rgb="FF000000"/>
        <rFont val="Arial"/>
        <charset val="1"/>
      </rPr>
      <t>done</t>
    </r>
  </si>
  <si>
    <t>Paper_No</t>
  </si>
  <si>
    <t>Es_No</t>
  </si>
  <si>
    <t>Publication_Year</t>
  </si>
  <si>
    <t>Author</t>
  </si>
  <si>
    <t>Title</t>
  </si>
  <si>
    <t>DOI</t>
  </si>
  <si>
    <t>Pages</t>
  </si>
  <si>
    <t>Issue</t>
  </si>
  <si>
    <t>Volume</t>
  </si>
  <si>
    <t>Journal</t>
  </si>
  <si>
    <t>Topic</t>
  </si>
  <si>
    <t>Sample</t>
  </si>
  <si>
    <t>N_low</t>
  </si>
  <si>
    <t>N_high</t>
  </si>
  <si>
    <t>Mean_Age</t>
  </si>
  <si>
    <t>SD_Age</t>
  </si>
  <si>
    <t>Percent_Females</t>
  </si>
  <si>
    <t>Country</t>
  </si>
  <si>
    <t>Time of day of measurement</t>
  </si>
  <si>
    <t>Type_of_stressor</t>
  </si>
  <si>
    <t>Task</t>
  </si>
  <si>
    <t>Type of cortisol measurement</t>
  </si>
  <si>
    <t>Amount of cortisol measurement timepoints</t>
  </si>
  <si>
    <t>Timepoint of first cortisol sample</t>
  </si>
  <si>
    <t>Timepoint Stress Onset Cortisol</t>
  </si>
  <si>
    <t>Timepoint Peak Cortisol</t>
  </si>
  <si>
    <t>Timepoint of last cortisol sample</t>
  </si>
  <si>
    <t>Assessed sex hormone</t>
  </si>
  <si>
    <t>Type of sex hormone measurement</t>
  </si>
  <si>
    <t>Assessed metabolic hormone</t>
  </si>
  <si>
    <t>Type of metabolic hormone measurement</t>
  </si>
  <si>
    <t>Cycle phase/ Hormonal status</t>
  </si>
  <si>
    <t xml:space="preserve">Stress baseline mean_cortisol_low_hormone </t>
  </si>
  <si>
    <t>Stress onset SD_cortisol_low_hormone</t>
  </si>
  <si>
    <t>Peak mean_cortisol_low_hormone</t>
  </si>
  <si>
    <t>Peak SD_cortisol_low_hormone</t>
  </si>
  <si>
    <t>Stress onset mean_cortisol_high_hormone</t>
  </si>
  <si>
    <t>Stress onset SD_cortisol_high_hormone</t>
  </si>
  <si>
    <t>Peak SD_cortisol_high_hormone</t>
  </si>
  <si>
    <t>Peak mean_cortisol_high_hormone</t>
  </si>
  <si>
    <t>AUC Cortisol_low_hormone</t>
  </si>
  <si>
    <t>AUC_SD Cortisol_low_hormone</t>
  </si>
  <si>
    <t>AUC Cortisol_high_hormone</t>
  </si>
  <si>
    <t>AUC_SD Cortisol_high_hormone</t>
  </si>
  <si>
    <t>AUC Cortisol Comment</t>
  </si>
  <si>
    <t>Einheit Cortisol</t>
  </si>
  <si>
    <t>Time between baseline and peak cortisol</t>
  </si>
  <si>
    <t>correlation_cortisol</t>
  </si>
  <si>
    <t>correlation_cortisol_p-value</t>
  </si>
  <si>
    <t>Progesterone mean_low</t>
  </si>
  <si>
    <t>Progesterone sd_low</t>
  </si>
  <si>
    <t>Progesterone mean_high</t>
  </si>
  <si>
    <t>Progesterone sd_high</t>
  </si>
  <si>
    <t>Einheit Progesterone</t>
  </si>
  <si>
    <t>Progesterone</t>
  </si>
  <si>
    <t>Estradiol mean_low</t>
  </si>
  <si>
    <t>Estradiol sd_low</t>
  </si>
  <si>
    <t>Estradiol mean_high</t>
  </si>
  <si>
    <t>Estradiol sd_high</t>
  </si>
  <si>
    <t>Einheit Estradiol</t>
  </si>
  <si>
    <t>Estradiol</t>
  </si>
  <si>
    <t>Insulin mean_low</t>
  </si>
  <si>
    <t>Insulin sd_low</t>
  </si>
  <si>
    <t>Insulin mean_high</t>
  </si>
  <si>
    <t>Insulin sd_high</t>
  </si>
  <si>
    <t>Einheit Insulin</t>
  </si>
  <si>
    <t>Insulin</t>
  </si>
  <si>
    <t>Glucose mean_low</t>
  </si>
  <si>
    <t>Glucose sd_low</t>
  </si>
  <si>
    <t>Glucose mean_high</t>
  </si>
  <si>
    <t>Glucose sd_high</t>
  </si>
  <si>
    <t>Einheit Glucose</t>
  </si>
  <si>
    <t>Sex diff</t>
  </si>
  <si>
    <t>Glucose</t>
  </si>
  <si>
    <t>Exclusion</t>
  </si>
  <si>
    <t>Antov, MI Stockhorst, U</t>
  </si>
  <si>
    <t>Stress exposure prior to fear acquisition interacts with estradiol status to alter recall of fear extinction in humans</t>
  </si>
  <si>
    <t>10.1016/j.psyneuen.2014.06.022</t>
  </si>
  <si>
    <t>106-118</t>
  </si>
  <si>
    <t>Psychoneuroendocrinology</t>
  </si>
  <si>
    <t>1.3</t>
  </si>
  <si>
    <t>10.68</t>
  </si>
  <si>
    <t>4.16</t>
  </si>
  <si>
    <t>14.12</t>
  </si>
  <si>
    <t>10.92</t>
  </si>
  <si>
    <t>8.66</t>
  </si>
  <si>
    <t>3.38</t>
  </si>
  <si>
    <t>15.25</t>
  </si>
  <si>
    <t>6.24</t>
  </si>
  <si>
    <t>nmol/L</t>
  </si>
  <si>
    <t>2.90</t>
  </si>
  <si>
    <t>0.90</t>
  </si>
  <si>
    <t>5.30</t>
  </si>
  <si>
    <t>8.00</t>
  </si>
  <si>
    <t>139.16</t>
  </si>
  <si>
    <t>125.4</t>
  </si>
  <si>
    <t>651.18</t>
  </si>
  <si>
    <t xml:space="preserve">492.5
</t>
  </si>
  <si>
    <t>pmol/L</t>
  </si>
  <si>
    <t>6.82</t>
  </si>
  <si>
    <t>1.42</t>
  </si>
  <si>
    <t>13.61</t>
  </si>
  <si>
    <t xml:space="preserve">6.53
</t>
  </si>
  <si>
    <t>2.50</t>
  </si>
  <si>
    <t>1.19</t>
  </si>
  <si>
    <t>103.2</t>
  </si>
  <si>
    <t>39.0</t>
  </si>
  <si>
    <t>Barel, E Abu-Shkara, R Colodner, R Masalha, R Mahagna, L Zemel, OC Cohen, A</t>
  </si>
  <si>
    <t>Gonadal hormones modulate the HPA-axis and the SNS in response to psychosocial stress</t>
  </si>
  <si>
    <t>10.1002/JNR.24259</t>
  </si>
  <si>
    <t>1388-1397</t>
  </si>
  <si>
    <t>JOURNAL OF NEUROSCIENCE RESEARCH</t>
  </si>
  <si>
    <t>2.47</t>
  </si>
  <si>
    <t xml:space="preserve">63.79 </t>
  </si>
  <si>
    <t>0; 5; 7</t>
  </si>
  <si>
    <t>Bentele, UU Meier, M Benz, ABE Denk, BF Dimitroff, SJ Pruessner, JC Unternaehrer, E</t>
  </si>
  <si>
    <t>The impact of maternal care and blood glucose availability on the cortisol stress response in fasted women</t>
  </si>
  <si>
    <t>10.1007/s00702-021-02350-y https://link.springer.com/article/10.1007/s00702-021-02350-y</t>
  </si>
  <si>
    <t>JOURNAL OF NEURAL TRANSMISSION</t>
  </si>
  <si>
    <t>2.56</t>
  </si>
  <si>
    <t>NA</t>
  </si>
  <si>
    <t>8; 5</t>
  </si>
  <si>
    <t>9.65</t>
  </si>
  <si>
    <t>4.86</t>
  </si>
  <si>
    <t>10.56</t>
  </si>
  <si>
    <t>6.88</t>
  </si>
  <si>
    <t>10.70</t>
  </si>
  <si>
    <t>5.57</t>
  </si>
  <si>
    <t>6.68</t>
  </si>
  <si>
    <t>13.23</t>
  </si>
  <si>
    <t>90.76</t>
  </si>
  <si>
    <t>8.86</t>
  </si>
  <si>
    <t>133.06</t>
  </si>
  <si>
    <t>19.94</t>
  </si>
  <si>
    <t>mg/dl</t>
  </si>
  <si>
    <t>AUCi from sample 4 to 8</t>
  </si>
  <si>
    <t>-0.17</t>
  </si>
  <si>
    <t>Correlation across groups?</t>
  </si>
  <si>
    <t>Bohringer, A Schwabe, L Richter, S Schachinger, H</t>
  </si>
  <si>
    <t>Intranasal insulin attenuates the hypothalamic-pituitary-adrenal axis response to psychosocial stress</t>
  </si>
  <si>
    <t>10.1016/j.psyneuen.2008.08.002</t>
  </si>
  <si>
    <t>1394-1400</t>
  </si>
  <si>
    <t>PSYCHONEUROENDOCRINOLOGY</t>
  </si>
  <si>
    <t>0.9</t>
  </si>
  <si>
    <t xml:space="preserve"> 48.65</t>
  </si>
  <si>
    <t>140.1</t>
  </si>
  <si>
    <t>36.3</t>
  </si>
  <si>
    <t>52.51</t>
  </si>
  <si>
    <t>115.2</t>
  </si>
  <si>
    <t>27.85</t>
  </si>
  <si>
    <t>pmol/l</t>
  </si>
  <si>
    <t>4.89</t>
  </si>
  <si>
    <t>4.90</t>
  </si>
  <si>
    <t>nmol/l</t>
  </si>
  <si>
    <t>2.05</t>
  </si>
  <si>
    <t>11.65</t>
  </si>
  <si>
    <t>2.61</t>
  </si>
  <si>
    <t>7.52</t>
  </si>
  <si>
    <t>31.85</t>
  </si>
  <si>
    <t>5821.63</t>
  </si>
  <si>
    <t>3696.47</t>
  </si>
  <si>
    <t>2973.95</t>
  </si>
  <si>
    <t>2821.61</t>
  </si>
  <si>
    <t>AUCi</t>
  </si>
  <si>
    <t>ng/ml</t>
  </si>
  <si>
    <t>445.65</t>
  </si>
  <si>
    <t>451.86</t>
  </si>
  <si>
    <t>139.14</t>
  </si>
  <si>
    <t>271.07</t>
  </si>
  <si>
    <t>6</t>
  </si>
  <si>
    <t>1</t>
  </si>
  <si>
    <t xml:space="preserve">Boisseau, N., Enea, C., Diaz, V., Dugué, B., Corcuff, J. &amp; Duclos, M. </t>
  </si>
  <si>
    <t>Oral contraception but not menstrual cycle phase is associated with increased free cortisol levels and low hypothalamo-pituitary-adrenal axis reactivity</t>
  </si>
  <si>
    <t>doi.org/10.3275/8971</t>
  </si>
  <si>
    <t>955–964</t>
  </si>
  <si>
    <t>36</t>
  </si>
  <si>
    <t>JOURNAL OF ENDOCRINOLOGICAL INVESTIGATION</t>
  </si>
  <si>
    <t>2</t>
  </si>
  <si>
    <t>9</t>
  </si>
  <si>
    <t>7</t>
  </si>
  <si>
    <t>2.8</t>
  </si>
  <si>
    <t>100</t>
  </si>
  <si>
    <t>17</t>
  </si>
  <si>
    <t>4</t>
  </si>
  <si>
    <t>0</t>
  </si>
  <si>
    <t>60</t>
  </si>
  <si>
    <t>90</t>
  </si>
  <si>
    <t>3</t>
  </si>
  <si>
    <t>19.1</t>
  </si>
  <si>
    <t>6.02</t>
  </si>
  <si>
    <t>20.44</t>
  </si>
  <si>
    <t>4.01</t>
  </si>
  <si>
    <t>16.5</t>
  </si>
  <si>
    <t>4.6</t>
  </si>
  <si>
    <t>22.34</t>
  </si>
  <si>
    <t>27.1</t>
  </si>
  <si>
    <t>AUC</t>
  </si>
  <si>
    <t>0.5</t>
  </si>
  <si>
    <t>0.1</t>
  </si>
  <si>
    <t>0.4</t>
  </si>
  <si>
    <t>0.26</t>
  </si>
  <si>
    <t>ng*ml^-1</t>
  </si>
  <si>
    <t>&lt;36.7</t>
  </si>
  <si>
    <t>74.6</t>
  </si>
  <si>
    <t>19.31</t>
  </si>
  <si>
    <t>pg*ml^-1</t>
  </si>
  <si>
    <t>11.1</t>
  </si>
  <si>
    <t>3.67</t>
  </si>
  <si>
    <t>18</t>
  </si>
  <si>
    <t>29.9</t>
  </si>
  <si>
    <t>18.8</t>
  </si>
  <si>
    <t>3.6</t>
  </si>
  <si>
    <t>279.6</t>
  </si>
  <si>
    <t>23.1</t>
  </si>
  <si>
    <t>1.6</t>
  </si>
  <si>
    <t>5</t>
  </si>
  <si>
    <t>22.35</t>
  </si>
  <si>
    <t>7.08</t>
  </si>
  <si>
    <t>23.9</t>
  </si>
  <si>
    <t>7.37</t>
  </si>
  <si>
    <t>1782</t>
  </si>
  <si>
    <t>402</t>
  </si>
  <si>
    <t>1995</t>
  </si>
  <si>
    <t xml:space="preserve">1232.92
</t>
  </si>
  <si>
    <t>10</t>
  </si>
  <si>
    <t>1985</t>
  </si>
  <si>
    <t>406</t>
  </si>
  <si>
    <t>Childs, E Dlugos, A De Wit, H</t>
  </si>
  <si>
    <t>Cardiovascular, hormonal, and emotional responses to the TSST in relation to sex and menstrual cycle phase</t>
  </si>
  <si>
    <t>10.1111/j.1469-8986.2009.00961.x</t>
  </si>
  <si>
    <t>550–559</t>
  </si>
  <si>
    <t>47</t>
  </si>
  <si>
    <t>PSYCHOPHYSIOLOGY</t>
  </si>
  <si>
    <t>28</t>
  </si>
  <si>
    <t>23</t>
  </si>
  <si>
    <t>3.7</t>
  </si>
  <si>
    <t>-10</t>
  </si>
  <si>
    <t>12.91</t>
  </si>
  <si>
    <t>5.34</t>
  </si>
  <si>
    <t>17.07</t>
  </si>
  <si>
    <t>4.02</t>
  </si>
  <si>
    <t>11.96</t>
  </si>
  <si>
    <t>4.56</t>
  </si>
  <si>
    <t>13.1</t>
  </si>
  <si>
    <t>5.55</t>
  </si>
  <si>
    <t>ug/dl</t>
  </si>
  <si>
    <t>0.43</t>
  </si>
  <si>
    <t>0.14</t>
  </si>
  <si>
    <t>5.45</t>
  </si>
  <si>
    <t>4.27</t>
  </si>
  <si>
    <t>0.48</t>
  </si>
  <si>
    <t>0.42</t>
  </si>
  <si>
    <t>1.04</t>
  </si>
  <si>
    <t>1.02</t>
  </si>
  <si>
    <t>0.57</t>
  </si>
  <si>
    <t>0.23</t>
  </si>
  <si>
    <t>29</t>
  </si>
  <si>
    <t>4.31</t>
  </si>
  <si>
    <t>6.14</t>
  </si>
  <si>
    <t>0.46</t>
  </si>
  <si>
    <t>0.28</t>
  </si>
  <si>
    <t>0.55</t>
  </si>
  <si>
    <t>0.44</t>
  </si>
  <si>
    <t>Gaffey, Allison E. Wirth, Michelle M.</t>
  </si>
  <si>
    <t>Stress, rejection, and hormones: Cortisol and progesterone reactivity to laboratory speech and rejection tasks in women and men</t>
  </si>
  <si>
    <t>10.12688/f1000research.5142.2 https://www.ncbi.nlm.nih.gov/pmc/articles/PMC4288428/</t>
  </si>
  <si>
    <t>F1000Research</t>
  </si>
  <si>
    <t>20</t>
  </si>
  <si>
    <t>-60</t>
  </si>
  <si>
    <t>30</t>
  </si>
  <si>
    <t>80</t>
  </si>
  <si>
    <t>8; 2 Personen OC</t>
  </si>
  <si>
    <t>0.189</t>
  </si>
  <si>
    <t>0.424</t>
  </si>
  <si>
    <t>pg/ml</t>
  </si>
  <si>
    <t xml:space="preserve"> 0.437  </t>
  </si>
  <si>
    <t>0.0537</t>
  </si>
  <si>
    <t xml:space="preserve">-0.372   </t>
  </si>
  <si>
    <t>0.129</t>
  </si>
  <si>
    <t xml:space="preserve">-0.273   </t>
  </si>
  <si>
    <t>0.272</t>
  </si>
  <si>
    <t>38</t>
  </si>
  <si>
    <t>52.63</t>
  </si>
  <si>
    <t>0; 8; 2 Personen OC</t>
  </si>
  <si>
    <t xml:space="preserve">-0.00152   </t>
  </si>
  <si>
    <t>0.993</t>
  </si>
  <si>
    <t xml:space="preserve"> 0.184   </t>
  </si>
  <si>
    <t>0.269</t>
  </si>
  <si>
    <t>22</t>
  </si>
  <si>
    <t>2014</t>
  </si>
  <si>
    <t>Gordon, JL Girdler, SS</t>
  </si>
  <si>
    <t>Mechanisms underlying hemodynamic and neuroendocrine stress reactivity at different phases of the menstrual cycle</t>
  </si>
  <si>
    <t>10.1111/psyp.12177</t>
  </si>
  <si>
    <t>309-318</t>
  </si>
  <si>
    <t>Psychophysiology</t>
  </si>
  <si>
    <t>57</t>
  </si>
  <si>
    <t>0.8</t>
  </si>
  <si>
    <t>-15</t>
  </si>
  <si>
    <t>35</t>
  </si>
  <si>
    <t xml:space="preserve">6.8 </t>
  </si>
  <si>
    <t>2.3</t>
  </si>
  <si>
    <t xml:space="preserve">7.0 </t>
  </si>
  <si>
    <t>2.4</t>
  </si>
  <si>
    <t xml:space="preserve">6.9 </t>
  </si>
  <si>
    <t>2.5</t>
  </si>
  <si>
    <t>6.9</t>
  </si>
  <si>
    <t>45</t>
  </si>
  <si>
    <t>0.2</t>
  </si>
  <si>
    <t>23.3</t>
  </si>
  <si>
    <t>6.4</t>
  </si>
  <si>
    <t>44.6</t>
  </si>
  <si>
    <t>22.6</t>
  </si>
  <si>
    <t xml:space="preserve">6.2 </t>
  </si>
  <si>
    <t>2.2</t>
  </si>
  <si>
    <t>6.3</t>
  </si>
  <si>
    <t>13.7</t>
  </si>
  <si>
    <t>7.8</t>
  </si>
  <si>
    <t>54.5</t>
  </si>
  <si>
    <t>22.4</t>
  </si>
  <si>
    <t>309-3018</t>
  </si>
  <si>
    <t>34</t>
  </si>
  <si>
    <t>1997</t>
  </si>
  <si>
    <t>Kirschbaum, C Bono, EG Rohleder, N Gessner, C Pirke, KM Salvador, A Hellhammer, DH</t>
  </si>
  <si>
    <t>Effects of fasting and glucose load on free cortisol responses to stress and nicotine</t>
  </si>
  <si>
    <t>10.1210/jc.82.4.1101 https://academic.oup.com/jcem/article/82/4/1101/2866203?login=false</t>
  </si>
  <si>
    <t>1101-5</t>
  </si>
  <si>
    <t>82</t>
  </si>
  <si>
    <t>JOURNAL OF CLINICAL ENDOCRINOLOGY &amp; METABOLISM</t>
  </si>
  <si>
    <t>13</t>
  </si>
  <si>
    <t>3.4</t>
  </si>
  <si>
    <t>-65</t>
  </si>
  <si>
    <t>-5</t>
  </si>
  <si>
    <t>70</t>
  </si>
  <si>
    <t>9.35</t>
  </si>
  <si>
    <t>6.49</t>
  </si>
  <si>
    <t>7.78</t>
  </si>
  <si>
    <t>4.68</t>
  </si>
  <si>
    <t>10.58</t>
  </si>
  <si>
    <t>72.05</t>
  </si>
  <si>
    <t>13.30</t>
  </si>
  <si>
    <t>158.63</t>
  </si>
  <si>
    <t>37.61</t>
  </si>
  <si>
    <t>mg/dL</t>
  </si>
  <si>
    <t>0.93</t>
  </si>
  <si>
    <t>Maki, PM Mordecai, KL Rubin, LH Sundermann, E Savarese, A Eatough, E Drogos, L</t>
  </si>
  <si>
    <t>Menstrual cycle effects on cortisol responsivity and emotional retrieval following a psychosocial stressor</t>
  </si>
  <si>
    <t>10.1016/j.yhbeh.2015.06.023 https://www.sciencedirect.com/science/article/pii/S0018506X15300027</t>
  </si>
  <si>
    <t>201-208</t>
  </si>
  <si>
    <t>HORMONES AND BEHAVIOR</t>
  </si>
  <si>
    <t>5.39</t>
  </si>
  <si>
    <t>-55?</t>
  </si>
  <si>
    <t>0?</t>
  </si>
  <si>
    <t>0.58</t>
  </si>
  <si>
    <t>0.27</t>
  </si>
  <si>
    <t>0.49</t>
  </si>
  <si>
    <t>0.38</t>
  </si>
  <si>
    <t>0.36</t>
  </si>
  <si>
    <t>0.60</t>
  </si>
  <si>
    <t>ng/dl</t>
  </si>
  <si>
    <t>14.33</t>
  </si>
  <si>
    <t>ng/mL</t>
  </si>
  <si>
    <t>37.75</t>
  </si>
  <si>
    <t>18.35</t>
  </si>
  <si>
    <t>132.70</t>
  </si>
  <si>
    <t>30.94</t>
  </si>
  <si>
    <t>pg/mL</t>
  </si>
  <si>
    <t>41</t>
  </si>
  <si>
    <t>Meier, M Bentele, UU Benz, ABE Denk, B Dimitroff, S Pruessner, JC Unternaehrer, E</t>
  </si>
  <si>
    <t>Effects of psychological, sensory, and metabolic energy prime manipulation on the acute endocrine stress response in fasted women</t>
  </si>
  <si>
    <t>10.1016/j.psyneuen.2021.105452 https://www.sciencedirect.com/science/article/abs/pii/S0306453021003267</t>
  </si>
  <si>
    <t>9.94</t>
  </si>
  <si>
    <t>7.27</t>
  </si>
  <si>
    <t>15.39</t>
  </si>
  <si>
    <t>13.18</t>
  </si>
  <si>
    <t>11.40</t>
  </si>
  <si>
    <t>6.23</t>
  </si>
  <si>
    <t>15.50</t>
  </si>
  <si>
    <t>90.48</t>
  </si>
  <si>
    <t>8.16</t>
  </si>
  <si>
    <t>125.31</t>
  </si>
  <si>
    <t>15.45</t>
  </si>
  <si>
    <t>-0.09</t>
  </si>
  <si>
    <t>0.21</t>
  </si>
  <si>
    <t>Pico-Alfonso, MA Mastorci, F Ceresini, G Ceda, GP Manghi, M Pino, O Troisi, A Sgoifo, A</t>
  </si>
  <si>
    <t>Acute psychosocial challenge and cardiac autonomic response in women: The role of estrogens, corticosteroids, and behavioral coping styles</t>
  </si>
  <si>
    <t>10.1016/j.psyneuen.2007.02.009 https://www.sciencedirect.com/science/article/pii/S0306453007000522</t>
  </si>
  <si>
    <t>451-63</t>
  </si>
  <si>
    <t>µg/dl</t>
  </si>
  <si>
    <t>102.7</t>
  </si>
  <si>
    <t>416.5</t>
  </si>
  <si>
    <t>62.0</t>
  </si>
  <si>
    <t>pM/l</t>
  </si>
  <si>
    <t>Pletzer, B Poppelaars, ES Klackl, J Jonas, E</t>
  </si>
  <si>
    <t>The gonadal response to social stress and its relationship to cortisol</t>
  </si>
  <si>
    <t>10.1080/10253890.2021.1891220 https://www.tandfonline.com/doi/full/10.1080/10253890.2021.1891220</t>
  </si>
  <si>
    <t>866-875</t>
  </si>
  <si>
    <t>STRESS-THE INTERNATIONAL JOURNAL ON THE BIOLOGY OF STRESS</t>
  </si>
  <si>
    <t>4th cortisol sample</t>
  </si>
  <si>
    <t>from dataset https://pmc.ncbi.nlm.nih.gov/articles/PMC6820083/</t>
  </si>
  <si>
    <t>-0.22</t>
  </si>
  <si>
    <t>n.s.</t>
  </si>
  <si>
    <t>4.18</t>
  </si>
  <si>
    <t>0.85</t>
  </si>
  <si>
    <t>3rd cortisol sample</t>
  </si>
  <si>
    <t>0.11</t>
  </si>
  <si>
    <t>3.98</t>
  </si>
  <si>
    <t>Schoofs, D Wolf, OT</t>
  </si>
  <si>
    <t>Are salivary gonadal steroid concentrations influenced by acute psychosocial stress? A study using the Trier Social Stress Test (TSST)</t>
  </si>
  <si>
    <t>10.1016/j.ijpsycho.2011.01.008 https://www.sciencedirect.com/science/article/pii/S0167876011000092</t>
  </si>
  <si>
    <t>36-43</t>
  </si>
  <si>
    <t>INTERNATIONAL JOURNAL OF PSYCHOPHYSIOLOGY</t>
  </si>
  <si>
    <t>3.90</t>
  </si>
  <si>
    <t>12.81</t>
  </si>
  <si>
    <t>6.47</t>
  </si>
  <si>
    <t>19.22</t>
  </si>
  <si>
    <t>8.26</t>
  </si>
  <si>
    <t>10.80</t>
  </si>
  <si>
    <t>6.22</t>
  </si>
  <si>
    <t>9.33</t>
  </si>
  <si>
    <t>14.78</t>
  </si>
  <si>
    <t>72.63</t>
  </si>
  <si>
    <t>30.84</t>
  </si>
  <si>
    <t>192.37</t>
  </si>
  <si>
    <t>124.91</t>
  </si>
  <si>
    <t>1.99</t>
  </si>
  <si>
    <t>3.48</t>
  </si>
  <si>
    <t>1.74</t>
  </si>
  <si>
    <t>Stephens, MAC Mahon, PB McCaul, ME Wand, GS</t>
  </si>
  <si>
    <t>Hypothalamic-pituitary-adrenal axis response to acute psychosocial stress: Effects of biological sex and circulating sex hormones</t>
  </si>
  <si>
    <t>10.1016/j.psyneuen.2015.12.021 https://www.sciencedirect.com/science/article/pii/S0306453015300470</t>
  </si>
  <si>
    <t>47-55</t>
  </si>
  <si>
    <t>-40  (mean of first three samples used)</t>
  </si>
  <si>
    <t>-0.26</t>
  </si>
  <si>
    <t>0.0027</t>
  </si>
  <si>
    <t>-0.07</t>
  </si>
  <si>
    <t>0.4543</t>
  </si>
  <si>
    <t>0.0304</t>
  </si>
  <si>
    <t xml:space="preserve">0.02 </t>
  </si>
  <si>
    <t>0.8276</t>
  </si>
  <si>
    <t>-40 (mean of first three samples used)</t>
  </si>
  <si>
    <t>-0.05</t>
  </si>
  <si>
    <t>0.5417</t>
  </si>
  <si>
    <t>1.0</t>
  </si>
  <si>
    <t>0.3</t>
  </si>
  <si>
    <t>0.1602</t>
  </si>
  <si>
    <t>52</t>
  </si>
  <si>
    <t>von Dawans, B Zimmer, P Domes, G</t>
  </si>
  <si>
    <t>Effects of glucose intake on stress reactivity in young, healthy men</t>
  </si>
  <si>
    <t>10.1016/j.psyneuen.2020.105062 https://www.sciencedirect.com/science/article/pii/S0306453020304856</t>
  </si>
  <si>
    <t>AUCg TSST + Glucose (23)</t>
  </si>
  <si>
    <t>82.8</t>
  </si>
  <si>
    <t>33.17</t>
  </si>
  <si>
    <t>140.87</t>
  </si>
  <si>
    <t>30.89</t>
  </si>
  <si>
    <t>AUCi TSST + Glucose (23)</t>
  </si>
  <si>
    <t>4.95</t>
  </si>
  <si>
    <t>2.89</t>
  </si>
  <si>
    <t>9.17</t>
  </si>
  <si>
    <t>5.28</t>
  </si>
  <si>
    <t>5.87</t>
  </si>
  <si>
    <t>2.85</t>
  </si>
  <si>
    <t>4.83</t>
  </si>
  <si>
    <t>4.33</t>
  </si>
  <si>
    <t>2.54</t>
  </si>
  <si>
    <t>AUCg TSST + Water (27)</t>
  </si>
  <si>
    <t>85.85</t>
  </si>
  <si>
    <t>33.27</t>
  </si>
  <si>
    <t>AUCi TSST + Water (27)</t>
  </si>
  <si>
    <t>7.47</t>
  </si>
  <si>
    <t>4.52</t>
  </si>
  <si>
    <t>2.35</t>
  </si>
  <si>
    <t>AUCg CPT + Glucose (25)</t>
  </si>
  <si>
    <t>90.69</t>
  </si>
  <si>
    <t>11.53</t>
  </si>
  <si>
    <t>153.32</t>
  </si>
  <si>
    <t>20.96</t>
  </si>
  <si>
    <t>8</t>
  </si>
  <si>
    <t>AUCi CPT + Glucose (25)</t>
  </si>
  <si>
    <t>3.45</t>
  </si>
  <si>
    <t>1.84</t>
  </si>
  <si>
    <t>5.83</t>
  </si>
  <si>
    <t>3.68</t>
  </si>
  <si>
    <t>AUCg CPT + Water (25)</t>
  </si>
  <si>
    <t>81.48</t>
  </si>
  <si>
    <t>10.91</t>
  </si>
  <si>
    <t>AUCi CPT + Water (25)</t>
  </si>
  <si>
    <t>14</t>
  </si>
  <si>
    <t>15</t>
  </si>
  <si>
    <t>16</t>
  </si>
  <si>
    <t>19</t>
  </si>
  <si>
    <t>Total_N</t>
  </si>
  <si>
    <t>Age_Category</t>
  </si>
  <si>
    <t>Timepoint_first_sex_hormone_assessment</t>
  </si>
  <si>
    <t>Timepoint_last_sex_hormone_assessment</t>
  </si>
  <si>
    <t>Timepoint_first_metabolic_hormone_assessment</t>
  </si>
  <si>
    <t>Timepoint_last_metabolic_hormone_assessment</t>
  </si>
  <si>
    <t xml:space="preserve">Stress onset mean_cortisol </t>
  </si>
  <si>
    <t>Stress onset SD_cortisol</t>
  </si>
  <si>
    <t>Peak mean_cortisol</t>
  </si>
  <si>
    <t>Peak SD_cortisol</t>
  </si>
  <si>
    <t>Comment stress onset mean cortisol</t>
  </si>
  <si>
    <t>Test.Statistic.Type</t>
  </si>
  <si>
    <t>Test.Statistic.Value</t>
  </si>
  <si>
    <t>Effect.size.type</t>
  </si>
  <si>
    <t>Effect.size.Value</t>
  </si>
  <si>
    <t>p_Value</t>
  </si>
  <si>
    <t>correlation_cortisol comment</t>
  </si>
  <si>
    <t>AUC Cortisol</t>
  </si>
  <si>
    <t>Pre_Stress Progesterone mean</t>
  </si>
  <si>
    <t>Pre_Stress Progesterone sd</t>
  </si>
  <si>
    <t>Progesterone Comment</t>
  </si>
  <si>
    <t>Pre_Stress Estradiol mean</t>
  </si>
  <si>
    <t>Pre_Stress Estradiol sd</t>
  </si>
  <si>
    <t>Estradiol Comment</t>
  </si>
  <si>
    <t>Pre_Stress Insulin mean</t>
  </si>
  <si>
    <t>Pre_Stress Insulin sd</t>
  </si>
  <si>
    <t>Insulin Comment</t>
  </si>
  <si>
    <t>Pre_Stress Glucose mean</t>
  </si>
  <si>
    <t>Pre_Stress Glucose sd</t>
  </si>
  <si>
    <t>Data in Figures?</t>
  </si>
  <si>
    <t>comments</t>
  </si>
  <si>
    <t>Albert, Kimberly; Pruessner, Jens; Newhouse, Paul</t>
  </si>
  <si>
    <t>Estradiol levels modulate brain activity and negative responses to psychosocial stress across the menstrual cycle</t>
  </si>
  <si>
    <t>10.1016/j.psyneuen.2015.04.022</t>
  </si>
  <si>
    <t>14-24</t>
  </si>
  <si>
    <t>10 (low estradiol group)</t>
  </si>
  <si>
    <t>32.10</t>
  </si>
  <si>
    <t>2 (approx. 11:30 a.m.)</t>
  </si>
  <si>
    <t>Progesterone: -50 (1)
Estradiol: 65 (2)</t>
  </si>
  <si>
    <t xml:space="preserve">48.90 </t>
  </si>
  <si>
    <t>36.10</t>
  </si>
  <si>
    <t>24.91 (post stress)</t>
  </si>
  <si>
    <t>9.17 (post stress)</t>
  </si>
  <si>
    <t>10 (high estradiol group)</t>
  </si>
  <si>
    <t>28.30</t>
  </si>
  <si>
    <t>9.07</t>
  </si>
  <si>
    <t>50.54</t>
  </si>
  <si>
    <t>36.91</t>
  </si>
  <si>
    <t>103.52 (post stress)</t>
  </si>
  <si>
    <t>34.09 (post stress)</t>
  </si>
  <si>
    <t>28 (full sample)</t>
  </si>
  <si>
    <t>8.2</t>
  </si>
  <si>
    <t>AUC = 0.8
SD = 2.8</t>
  </si>
  <si>
    <t>Cortisol AUC showed substantial inter-subject variability with an average AUC for the entire sample</t>
  </si>
  <si>
    <t>6 (EF)</t>
  </si>
  <si>
    <t>M = 23.9 (aged 19-32 years)
whole sample</t>
  </si>
  <si>
    <t>.36 (SEM) whole sample</t>
  </si>
  <si>
    <t>starting at 1000, 1230, 1500, or 1730 h 
with time of testing balanced across groups</t>
  </si>
  <si>
    <t>8 (t2)</t>
  </si>
  <si>
    <t>25 (t3)</t>
  </si>
  <si>
    <t>85 (t6)</t>
  </si>
  <si>
    <t>1 (between 0800 and 0900 h
on Day 1)</t>
  </si>
  <si>
    <t>nicht wirklich ablesbar aus Grafik</t>
  </si>
  <si>
    <t>Error bars show ±1 SEM --&gt; umgerechnet zu SD mit SEM * Wurzel(n)</t>
  </si>
  <si>
    <t xml:space="preserve">31 (t1 - t3) Stress
</t>
  </si>
  <si>
    <t>mean blood levels; Error bars show ±1 SEM --&gt; umgerechnet zu SD mit SEM * Wurzel(n)</t>
  </si>
  <si>
    <t>6 (MC)</t>
  </si>
  <si>
    <t>40 (t4)</t>
  </si>
  <si>
    <t>6 (Men)</t>
  </si>
  <si>
    <t>46 (t1 - t4) Stress</t>
  </si>
  <si>
    <t>1 (men)</t>
  </si>
  <si>
    <t>24.81
whole sample</t>
  </si>
  <si>
    <t>1 (8am-10am)</t>
  </si>
  <si>
    <t>1 (-20)</t>
  </si>
  <si>
    <t>16.73</t>
  </si>
  <si>
    <t>0.77</t>
  </si>
  <si>
    <t>1 (OC)</t>
  </si>
  <si>
    <t>14.64</t>
  </si>
  <si>
    <t>1 (LP)</t>
  </si>
  <si>
    <t>131.75</t>
  </si>
  <si>
    <t>22.79</t>
  </si>
  <si>
    <t>2 (responder)</t>
  </si>
  <si>
    <t>50 (12 von 23)</t>
  </si>
  <si>
    <t>.31</t>
  </si>
  <si>
    <t>Pearson Correlation  between Progesterone and cortisol reactivity (not significant); They calculated the measure of cortisol reactivity to be the T3 minus T1 scores</t>
  </si>
  <si>
    <t>Cortisol concentrations for responders for T1 to T4</t>
  </si>
  <si>
    <t>Baseline Cortisol: MW = .91; SD = .22</t>
  </si>
  <si>
    <t>3 (non-responder)</t>
  </si>
  <si>
    <t>70 (25 von 35)</t>
  </si>
  <si>
    <t>0.52</t>
  </si>
  <si>
    <t>0.13</t>
  </si>
  <si>
    <t>.01</t>
  </si>
  <si>
    <t>-.49</t>
  </si>
  <si>
    <t>Pearson Correlation  between Progesterone and cortisol reactivity (**p &lt; .01.); They calculated the measure of cortisol reactivity to be the T3 minus T1 scores</t>
  </si>
  <si>
    <t>Baseline Cortisol: MW = 1.16; SD = .25</t>
  </si>
  <si>
    <t>58 (full sample)</t>
  </si>
  <si>
    <t>-.39</t>
  </si>
  <si>
    <t>In the total sample, the change in cortisol levels from T1 to
T3 showed a negative correlation with progesterone (p &lt; .01)</t>
  </si>
  <si>
    <t>1; 6</t>
  </si>
  <si>
    <t>22.31</t>
  </si>
  <si>
    <t>1 (-30min relative to TSST anticipation onset, anticipation duration: 10min)</t>
  </si>
  <si>
    <t>free cycling and OC</t>
  </si>
  <si>
    <t>1.82</t>
  </si>
  <si>
    <t>.29</t>
  </si>
  <si>
    <t>.11</t>
  </si>
  <si>
    <t>correlation AUCi cortisol and glucose value before stress test</t>
  </si>
  <si>
    <t>yes</t>
  </si>
  <si>
    <t>glucose group, who received grape juice prior to TSST (64g of glucose); test statistik: t.test(DATA$AUCi_cort_48[DATA$condition == "glucose"], DATA$AUCi_cort_48[DATA$condition == "water"]) &amp; https://statistikguru.de/rechner/cohens-d.html</t>
  </si>
  <si>
    <t>water group; t.test(DATA$AUCi_cort_48[DATA$condition == "glucose"], DATA$AUCi_cort_48[DATA$condition == "water"])</t>
  </si>
  <si>
    <t>4 (insulin)</t>
  </si>
  <si>
    <t>2 (between 1330 h and 1530 h)</t>
  </si>
  <si>
    <t>1 plasma</t>
  </si>
  <si>
    <t>3.93 (SEM)</t>
  </si>
  <si>
    <r>
      <rPr>
        <sz val="11"/>
        <color rgb="FF9900FF"/>
        <rFont val="Calibri"/>
        <charset val="1"/>
      </rPr>
      <t xml:space="preserve">Figure 1
</t>
    </r>
    <r>
      <rPr>
        <sz val="11"/>
        <color rgb="FF274E13"/>
        <rFont val="Calibri"/>
        <charset val="1"/>
      </rPr>
      <t xml:space="preserve">115; </t>
    </r>
    <r>
      <rPr>
        <sz val="11"/>
        <color rgb="FF0000FF"/>
        <rFont val="Calibri"/>
        <charset val="1"/>
      </rPr>
      <t xml:space="preserve">115.48; </t>
    </r>
    <r>
      <rPr>
        <sz val="11"/>
        <color rgb="FF46BDC6"/>
        <rFont val="Calibri"/>
        <charset val="1"/>
      </rPr>
      <t>114.97</t>
    </r>
  </si>
  <si>
    <r>
      <rPr>
        <sz val="11"/>
        <color rgb="FF274E13"/>
        <rFont val="Calibri"/>
        <charset val="1"/>
      </rPr>
      <t>30.8;</t>
    </r>
    <r>
      <rPr>
        <sz val="11"/>
        <color rgb="FF0000FF"/>
        <rFont val="Calibri"/>
        <charset val="1"/>
      </rPr>
      <t xml:space="preserve">29.90; </t>
    </r>
    <r>
      <rPr>
        <sz val="11"/>
        <color rgb="FF46BDC6"/>
        <rFont val="Calibri"/>
        <charset val="1"/>
      </rPr>
      <t>30.34</t>
    </r>
  </si>
  <si>
    <r>
      <rPr>
        <sz val="11"/>
        <color rgb="FF9900FF"/>
        <rFont val="Calibri"/>
        <charset val="1"/>
      </rPr>
      <t xml:space="preserve">Figure 1
</t>
    </r>
    <r>
      <rPr>
        <sz val="11"/>
        <color rgb="FF274E13"/>
        <rFont val="Calibri"/>
        <charset val="1"/>
      </rPr>
      <t xml:space="preserve">80min; </t>
    </r>
    <r>
      <rPr>
        <sz val="11"/>
        <color rgb="FF0000FF"/>
        <rFont val="Calibri"/>
        <charset val="1"/>
      </rPr>
      <t xml:space="preserve">80min; </t>
    </r>
    <r>
      <rPr>
        <sz val="11"/>
        <color rgb="FF46BDC6"/>
        <rFont val="Calibri"/>
        <charset val="1"/>
      </rPr>
      <t>80min</t>
    </r>
  </si>
  <si>
    <t>2971.92</t>
  </si>
  <si>
    <r>
      <rPr>
        <sz val="11"/>
        <color rgb="FF9900FF"/>
        <rFont val="Calibri"/>
        <charset val="1"/>
      </rPr>
      <t xml:space="preserve">Fig. 1
</t>
    </r>
    <r>
      <rPr>
        <sz val="11"/>
        <color rgb="FF274E13"/>
        <rFont val="Calibri"/>
        <charset val="1"/>
      </rPr>
      <t>"plasma cortisol AUC calculated in reference to the plasma cortisol value mea-
sured 55 min before TSST onset."</t>
    </r>
  </si>
  <si>
    <t xml:space="preserve"> t -3: 27.85</t>
  </si>
  <si>
    <t>t -3: 4.61 (SEM)</t>
  </si>
  <si>
    <t xml:space="preserve"> t -3: 4.90</t>
  </si>
  <si>
    <t xml:space="preserve"> t -3: .08 (SEM)</t>
  </si>
  <si>
    <t>1; peak cortisol und AUC</t>
  </si>
  <si>
    <t>2 saliva</t>
  </si>
  <si>
    <t>.53 (SEM)</t>
  </si>
  <si>
    <r>
      <rPr>
        <sz val="11"/>
        <color rgb="FF9900FF"/>
        <rFont val="Calibri"/>
        <charset val="1"/>
      </rPr>
      <t xml:space="preserve">Figure 2
</t>
    </r>
    <r>
      <rPr>
        <sz val="11"/>
        <color rgb="FF274E13"/>
        <rFont val="Calibri"/>
        <charset val="1"/>
      </rPr>
      <t xml:space="preserve">7.52; </t>
    </r>
    <r>
      <rPr>
        <sz val="11"/>
        <color rgb="FF0000FF"/>
        <rFont val="Calibri"/>
        <charset val="1"/>
      </rPr>
      <t>7.52</t>
    </r>
  </si>
  <si>
    <r>
      <rPr>
        <sz val="11"/>
        <color rgb="FF274E13"/>
        <rFont val="Calibri"/>
        <charset val="1"/>
      </rPr>
      <t>5.14;</t>
    </r>
    <r>
      <rPr>
        <sz val="11"/>
        <color rgb="FF0000FF"/>
        <rFont val="Calibri"/>
        <charset val="1"/>
      </rPr>
      <t>5.27</t>
    </r>
  </si>
  <si>
    <r>
      <rPr>
        <sz val="11"/>
        <color rgb="FF9900FF"/>
        <rFont val="Calibri"/>
        <charset val="1"/>
      </rPr>
      <t xml:space="preserve">Figure 2
</t>
    </r>
    <r>
      <rPr>
        <sz val="11"/>
        <color rgb="FF274E13"/>
        <rFont val="Calibri"/>
        <charset val="1"/>
      </rPr>
      <t xml:space="preserve">90min; </t>
    </r>
    <r>
      <rPr>
        <sz val="11"/>
        <color rgb="FF0000FF"/>
        <rFont val="Calibri"/>
        <charset val="1"/>
      </rPr>
      <t>90 min</t>
    </r>
  </si>
  <si>
    <r>
      <rPr>
        <sz val="11"/>
        <color rgb="FF9900FF"/>
        <rFont val="Calibri"/>
        <charset val="1"/>
      </rPr>
      <t xml:space="preserve">Fig. 2
</t>
    </r>
    <r>
      <rPr>
        <sz val="11"/>
        <color rgb="FF274E13"/>
        <rFont val="Calibri"/>
        <charset val="1"/>
      </rPr>
      <t>"saliva cortisol AUC
calculated in reference to the saliva cortisol value measured 55 min before TSST onset."</t>
    </r>
  </si>
  <si>
    <t>5 (placebo)</t>
  </si>
  <si>
    <t>4.92 (SEM)</t>
  </si>
  <si>
    <r>
      <rPr>
        <sz val="11"/>
        <color rgb="FF9900FF"/>
        <rFont val="Calibri"/>
        <charset val="1"/>
      </rPr>
      <t xml:space="preserve">Figure 1 </t>
    </r>
    <r>
      <rPr>
        <sz val="11"/>
        <color rgb="FF0000FF"/>
        <rFont val="Calibri"/>
        <charset val="1"/>
      </rPr>
      <t xml:space="preserve">140.15
</t>
    </r>
    <r>
      <rPr>
        <sz val="11"/>
        <color rgb="FF274E13"/>
        <rFont val="Calibri"/>
        <charset val="1"/>
      </rPr>
      <t xml:space="preserve">140.22; </t>
    </r>
    <r>
      <rPr>
        <sz val="11"/>
        <color rgb="FF46BDC6"/>
        <rFont val="Calibri"/>
        <charset val="1"/>
      </rPr>
      <t>140.03</t>
    </r>
  </si>
  <si>
    <r>
      <rPr>
        <sz val="11"/>
        <color rgb="FF0000FF"/>
        <rFont val="Calibri"/>
        <charset val="1"/>
      </rPr>
      <t xml:space="preserve">36.89
</t>
    </r>
    <r>
      <rPr>
        <sz val="11"/>
        <color rgb="FF274E13"/>
        <rFont val="Calibri"/>
        <charset val="1"/>
      </rPr>
      <t>35.87</t>
    </r>
  </si>
  <si>
    <r>
      <rPr>
        <sz val="11"/>
        <color rgb="FF9900FF"/>
        <rFont val="Calibri"/>
        <charset val="1"/>
      </rPr>
      <t xml:space="preserve">Figure 1 </t>
    </r>
    <r>
      <rPr>
        <sz val="11"/>
        <color rgb="FF0000FF"/>
        <rFont val="Calibri"/>
        <charset val="1"/>
      </rPr>
      <t xml:space="preserve">80 min
</t>
    </r>
    <r>
      <rPr>
        <sz val="11"/>
        <color rgb="FF274E13"/>
        <rFont val="Calibri"/>
        <charset val="1"/>
      </rPr>
      <t xml:space="preserve">80 min; </t>
    </r>
    <r>
      <rPr>
        <sz val="11"/>
        <color rgb="FF46BDC6"/>
        <rFont val="Calibri"/>
        <charset val="1"/>
      </rPr>
      <t>80min</t>
    </r>
  </si>
  <si>
    <t>5874.73</t>
  </si>
  <si>
    <t>Fig. 1</t>
  </si>
  <si>
    <t xml:space="preserve"> t -3: 31.85 </t>
  </si>
  <si>
    <t>t -3: 5.39 (SEM)</t>
  </si>
  <si>
    <t xml:space="preserve"> t -3: 4.89</t>
  </si>
  <si>
    <t xml:space="preserve"> t -3: .10 (SEM)</t>
  </si>
  <si>
    <t>.31 (SEM)</t>
  </si>
  <si>
    <r>
      <rPr>
        <sz val="11"/>
        <color rgb="FF9900FF"/>
        <rFont val="Calibri"/>
        <charset val="1"/>
      </rPr>
      <t xml:space="preserve">Figure 2 </t>
    </r>
    <r>
      <rPr>
        <sz val="11"/>
        <color rgb="FF0000FF"/>
        <rFont val="Calibri"/>
        <charset val="1"/>
      </rPr>
      <t xml:space="preserve">11.67
</t>
    </r>
    <r>
      <rPr>
        <sz val="11"/>
        <color rgb="FF274E13"/>
        <rFont val="Calibri"/>
        <charset val="1"/>
      </rPr>
      <t>11.63</t>
    </r>
  </si>
  <si>
    <r>
      <rPr>
        <sz val="11"/>
        <color rgb="FF0000FF"/>
        <rFont val="Calibri"/>
        <charset val="1"/>
      </rPr>
      <t xml:space="preserve">6.25
</t>
    </r>
    <r>
      <rPr>
        <sz val="11"/>
        <color rgb="FF274E13"/>
        <rFont val="Calibri"/>
        <charset val="1"/>
      </rPr>
      <t>6.22</t>
    </r>
  </si>
  <si>
    <r>
      <rPr>
        <sz val="11"/>
        <color rgb="FF9900FF"/>
        <rFont val="Calibri"/>
        <charset val="1"/>
      </rPr>
      <t xml:space="preserve">Figure 2: </t>
    </r>
    <r>
      <rPr>
        <sz val="11"/>
        <color rgb="FF0000FF"/>
        <rFont val="Calibri"/>
        <charset val="1"/>
      </rPr>
      <t xml:space="preserve">90 min
</t>
    </r>
    <r>
      <rPr>
        <sz val="11"/>
        <color rgb="FF274E13"/>
        <rFont val="Calibri"/>
        <charset val="1"/>
      </rPr>
      <t>90 min</t>
    </r>
  </si>
  <si>
    <t>450.41</t>
  </si>
  <si>
    <t>Fig. 2</t>
  </si>
  <si>
    <t xml:space="preserve"> t -3: 31.85</t>
  </si>
  <si>
    <t>Boisseau, N Enea, C Diaz, V Dugue, B Corcuff, JB Duclos, M</t>
  </si>
  <si>
    <t>10.3275/8971 https://link.springer.com/article/10.3275/8971</t>
  </si>
  <si>
    <t>955-964</t>
  </si>
  <si>
    <t>6
(Stress) 
(UNT OC-)</t>
  </si>
  <si>
    <t>7 (in total 28)</t>
  </si>
  <si>
    <t>23.7</t>
  </si>
  <si>
    <t>2.8 (SEM)</t>
  </si>
  <si>
    <t>1 (0900 - 1030)</t>
  </si>
  <si>
    <t>2 (salivary)</t>
  </si>
  <si>
    <t>0900</t>
  </si>
  <si>
    <t>0900 (0min)</t>
  </si>
  <si>
    <t>60min (1000)</t>
  </si>
  <si>
    <t xml:space="preserve"> +90min(1030)</t>
  </si>
  <si>
    <t>1, 7</t>
  </si>
  <si>
    <r>
      <rPr>
        <sz val="11"/>
        <color rgb="FF0000FF"/>
        <rFont val="Calibri"/>
        <charset val="1"/>
      </rPr>
      <t xml:space="preserve">Fig. 2 (prolonged exercise): ML: 11.10, EF: 16.52
</t>
    </r>
    <r>
      <rPr>
        <sz val="11"/>
        <color rgb="FF274E13"/>
        <rFont val="Calibri"/>
        <charset val="1"/>
      </rPr>
      <t>ML:11.23, EF: 16.58</t>
    </r>
  </si>
  <si>
    <r>
      <rPr>
        <sz val="11"/>
        <color rgb="FF0000FF"/>
        <rFont val="Calibri"/>
        <charset val="1"/>
      </rPr>
      <t xml:space="preserve">Fig.2 (prolonged exercise) : unclear if error bars show SEM or SD,
</t>
    </r>
    <r>
      <rPr>
        <sz val="11"/>
        <color rgb="FF274E13"/>
        <rFont val="Calibri"/>
        <charset val="1"/>
      </rPr>
      <t>"Results are expressed as mean±SEM." ML:3.67 (SD), EF: 4.61(SD)</t>
    </r>
  </si>
  <si>
    <r>
      <rPr>
        <sz val="11"/>
        <color rgb="FF0000FF"/>
        <rFont val="Calibri"/>
        <charset val="1"/>
      </rPr>
      <t xml:space="preserve">Fig. 2 (prolonged exercise): ML: 29.90, EF: 27.13; 
</t>
    </r>
    <r>
      <rPr>
        <sz val="11"/>
        <color rgb="FF274E13"/>
        <rFont val="Calibri"/>
        <charset val="1"/>
      </rPr>
      <t xml:space="preserve">ML: 29.94, EF: 27.12
</t>
    </r>
    <r>
      <rPr>
        <sz val="11"/>
        <color rgb="FF0000FF"/>
        <rFont val="Calibri"/>
        <charset val="1"/>
      </rPr>
      <t xml:space="preserve">Fig. 4: 29.85 </t>
    </r>
    <r>
      <rPr>
        <sz val="11"/>
        <color rgb="FF274E13"/>
        <rFont val="Calibri"/>
        <charset val="1"/>
      </rPr>
      <t>29.96</t>
    </r>
  </si>
  <si>
    <r>
      <rPr>
        <sz val="11"/>
        <color rgb="FF0000FF"/>
        <rFont val="Calibri"/>
        <charset val="1"/>
      </rPr>
      <t xml:space="preserve">Fig.2  (prolonged exercise): unclear if error bars show SEM or SD
</t>
    </r>
    <r>
      <rPr>
        <sz val="11"/>
        <color rgb="FF274E13"/>
        <rFont val="Calibri"/>
        <charset val="1"/>
      </rPr>
      <t>ML:18.07 (SD), EF: 22.34(SD)</t>
    </r>
  </si>
  <si>
    <r>
      <rPr>
        <sz val="11"/>
        <color rgb="FFFF6D01"/>
        <rFont val="Calibri"/>
        <charset val="1"/>
      </rPr>
      <t xml:space="preserve">Fig. 4 (salivary):  </t>
    </r>
    <r>
      <rPr>
        <sz val="11"/>
        <color rgb="FF0000FF"/>
        <rFont val="Calibri"/>
        <charset val="1"/>
      </rPr>
      <t xml:space="preserve">1990.91 (Total AUC) 
</t>
    </r>
    <r>
      <rPr>
        <sz val="11"/>
        <color rgb="FF274E13"/>
        <rFont val="Calibri"/>
        <charset val="1"/>
      </rPr>
      <t>2014.71 (Total AUC)</t>
    </r>
  </si>
  <si>
    <t>Cortisol responses were expressed as i) area under the
curve (AUC) calculated by the trapezoidal method (total AUC)
and ii) net AUC calculated after subtracting baseline hormone
concentration (09:00 h).</t>
  </si>
  <si>
    <t>EF: 0.4
ML: 18.8</t>
  </si>
  <si>
    <t>EF: 0.1 (SEM)
ML: 3.6 (SEM)</t>
  </si>
  <si>
    <t>EF: 74.6
ML: 279.6</t>
  </si>
  <si>
    <t>EF: 7.3 (SEM)
ML: 23.1 (SEM)</t>
  </si>
  <si>
    <t>6 
(Stress)
(UNT OC+)</t>
  </si>
  <si>
    <t>9 (in total 28)</t>
  </si>
  <si>
    <t>21.9</t>
  </si>
  <si>
    <t>1.6 (SEM)</t>
  </si>
  <si>
    <t>60min (1000)
unklar, aus Fig. 4 geschätzt abgelesen</t>
  </si>
  <si>
    <r>
      <rPr>
        <sz val="11"/>
        <color rgb="FFFF6D01"/>
        <rFont val="Calibri"/>
        <charset val="1"/>
      </rPr>
      <t xml:space="preserve">Fig. 4; </t>
    </r>
    <r>
      <rPr>
        <sz val="11"/>
        <color rgb="FF0000FF"/>
        <rFont val="Calibri"/>
        <charset val="1"/>
      </rPr>
      <t xml:space="preserve">19.01, </t>
    </r>
    <r>
      <rPr>
        <sz val="11"/>
        <color rgb="FF274E13"/>
        <rFont val="Calibri"/>
        <charset val="1"/>
      </rPr>
      <t>18.99</t>
    </r>
  </si>
  <si>
    <r>
      <rPr>
        <sz val="11"/>
        <color rgb="FFFF6D01"/>
        <rFont val="Calibri"/>
        <charset val="1"/>
      </rPr>
      <t xml:space="preserve">Fig. 4; </t>
    </r>
    <r>
      <rPr>
        <sz val="11"/>
        <color rgb="FF0000FF"/>
        <rFont val="Calibri"/>
        <charset val="1"/>
      </rPr>
      <t xml:space="preserve">unclear if error bars show SEM or SD, </t>
    </r>
    <r>
      <rPr>
        <sz val="11"/>
        <color rgb="FF274E13"/>
        <rFont val="Calibri"/>
        <charset val="1"/>
      </rPr>
      <t>6.02(SD)</t>
    </r>
  </si>
  <si>
    <r>
      <rPr>
        <sz val="11"/>
        <color rgb="FFFF6D01"/>
        <rFont val="Calibri"/>
        <charset val="1"/>
      </rPr>
      <t xml:space="preserve">Fig. 4; </t>
    </r>
    <r>
      <rPr>
        <sz val="11"/>
        <color rgb="FF0000FF"/>
        <rFont val="Calibri"/>
        <charset val="1"/>
      </rPr>
      <t xml:space="preserve">20.47, </t>
    </r>
    <r>
      <rPr>
        <sz val="11"/>
        <color rgb="FF274E13"/>
        <rFont val="Calibri"/>
        <charset val="1"/>
      </rPr>
      <t>20.47</t>
    </r>
  </si>
  <si>
    <r>
      <rPr>
        <sz val="11"/>
        <color rgb="FFFF6D01"/>
        <rFont val="Calibri"/>
        <charset val="1"/>
      </rPr>
      <t>Fig. 4;</t>
    </r>
    <r>
      <rPr>
        <sz val="11"/>
        <color rgb="FF0000FF"/>
        <rFont val="Calibri"/>
        <charset val="1"/>
      </rPr>
      <t xml:space="preserve"> unclear if error bars show SEM or SD, </t>
    </r>
    <r>
      <rPr>
        <sz val="11"/>
        <color rgb="FF274E13"/>
        <rFont val="Calibri"/>
        <charset val="1"/>
      </rPr>
      <t>4.01(SD)</t>
    </r>
  </si>
  <si>
    <r>
      <rPr>
        <sz val="11"/>
        <color rgb="FFFF6D01"/>
        <rFont val="Calibri"/>
        <charset val="1"/>
      </rPr>
      <t xml:space="preserve">Fig. 4 (salivary): </t>
    </r>
    <r>
      <rPr>
        <sz val="11"/>
        <color rgb="FF0000FF"/>
        <rFont val="Calibri"/>
        <charset val="1"/>
      </rPr>
      <t xml:space="preserve">1785.88 (total AUC)
</t>
    </r>
    <r>
      <rPr>
        <sz val="11"/>
        <color rgb="FF274E13"/>
        <rFont val="Calibri"/>
        <charset val="1"/>
      </rPr>
      <t>1798.56 (total AUC)</t>
    </r>
  </si>
  <si>
    <t>0.1 (SEM)</t>
  </si>
  <si>
    <t>6 
(Stress)
(T OC+)</t>
  </si>
  <si>
    <t>12 (in total 28)</t>
  </si>
  <si>
    <t>21.8</t>
  </si>
  <si>
    <t>1.0 (SEM)</t>
  </si>
  <si>
    <t>30min (0930)</t>
  </si>
  <si>
    <r>
      <rPr>
        <sz val="11"/>
        <color rgb="FFFF6D01"/>
        <rFont val="Calibri"/>
        <charset val="1"/>
      </rPr>
      <t>Fig. 4;</t>
    </r>
    <r>
      <rPr>
        <sz val="11"/>
        <color rgb="FF0000FF"/>
        <rFont val="Calibri"/>
        <charset val="1"/>
      </rPr>
      <t xml:space="preserve"> 22.38, </t>
    </r>
    <r>
      <rPr>
        <sz val="11"/>
        <color rgb="FF274E13"/>
        <rFont val="Calibri"/>
        <charset val="1"/>
      </rPr>
      <t>22.33</t>
    </r>
  </si>
  <si>
    <r>
      <rPr>
        <sz val="11"/>
        <color rgb="FFFF6D01"/>
        <rFont val="Calibri"/>
        <charset val="1"/>
      </rPr>
      <t xml:space="preserve">Fig. 4; </t>
    </r>
    <r>
      <rPr>
        <sz val="11"/>
        <color rgb="FF0000FF"/>
        <rFont val="Calibri"/>
        <charset val="1"/>
      </rPr>
      <t xml:space="preserve">unclear if error bars show SEM or SD, </t>
    </r>
    <r>
      <rPr>
        <sz val="11"/>
        <color rgb="FF274E13"/>
        <rFont val="Calibri"/>
        <charset val="1"/>
      </rPr>
      <t>7.08 (SD)</t>
    </r>
  </si>
  <si>
    <r>
      <rPr>
        <sz val="11"/>
        <color rgb="FFFF6D01"/>
        <rFont val="Calibri"/>
        <charset val="1"/>
      </rPr>
      <t xml:space="preserve">Fig. 4; </t>
    </r>
    <r>
      <rPr>
        <sz val="11"/>
        <color rgb="FF0000FF"/>
        <rFont val="Calibri"/>
        <charset val="1"/>
      </rPr>
      <t xml:space="preserve">23.87, </t>
    </r>
    <r>
      <rPr>
        <sz val="11"/>
        <color rgb="FF274E13"/>
        <rFont val="Calibri"/>
        <charset val="1"/>
      </rPr>
      <t>24.01</t>
    </r>
  </si>
  <si>
    <r>
      <rPr>
        <sz val="11"/>
        <color rgb="FFFF6D01"/>
        <rFont val="Calibri"/>
        <charset val="1"/>
      </rPr>
      <t xml:space="preserve">Fig. 4; </t>
    </r>
    <r>
      <rPr>
        <sz val="11"/>
        <color rgb="FF0000FF"/>
        <rFont val="Calibri"/>
        <charset val="1"/>
      </rPr>
      <t xml:space="preserve">unclear if error bars show SEM or SD, </t>
    </r>
    <r>
      <rPr>
        <sz val="11"/>
        <color rgb="FF274E13"/>
        <rFont val="Calibri"/>
        <charset val="1"/>
      </rPr>
      <t>7.37 (SD)</t>
    </r>
  </si>
  <si>
    <r>
      <rPr>
        <sz val="11"/>
        <color rgb="FFFF6D01"/>
        <rFont val="Calibri"/>
        <charset val="1"/>
      </rPr>
      <t xml:space="preserve">Fig. 4 (salivary): </t>
    </r>
    <r>
      <rPr>
        <sz val="11"/>
        <color rgb="FF0000FF"/>
        <rFont val="Calibri"/>
        <charset val="1"/>
      </rPr>
      <t>1982.14 (total AUC),</t>
    </r>
    <r>
      <rPr>
        <sz val="11"/>
        <color rgb="FF274E13"/>
        <rFont val="Calibri"/>
        <charset val="1"/>
      </rPr>
      <t xml:space="preserve"> 1987.26 (total AUC)</t>
    </r>
  </si>
  <si>
    <t>Only control</t>
  </si>
  <si>
    <t>7 
(Control)
(UNT OC-)</t>
  </si>
  <si>
    <t>2 (salivary) 
4 (urinary)</t>
  </si>
  <si>
    <t>0min (0900)</t>
  </si>
  <si>
    <t>Fig. 2 + 3 (salivary)
Fig. 5 (urinary)</t>
  </si>
  <si>
    <t>nmol/L (salivary)
ng/mg (urinary)</t>
  </si>
  <si>
    <t>Fig. 3 + 4 (salivary)
Fig. 5 (urinary)</t>
  </si>
  <si>
    <t>7 
(Control)
(UNT OC+)</t>
  </si>
  <si>
    <t>7 
(Control)
(T OC+)</t>
  </si>
  <si>
    <t xml:space="preserve">12 (trained + OC) </t>
  </si>
  <si>
    <t>1; 08:00-08:30 arriving, 09:00 start session</t>
  </si>
  <si>
    <t>2;4</t>
  </si>
  <si>
    <t>09:00 (0)</t>
  </si>
  <si>
    <t>09:30 (30 min)</t>
  </si>
  <si>
    <t>10:30 (+90 min)</t>
  </si>
  <si>
    <t>No blood draw or saliva sampling mentioned</t>
  </si>
  <si>
    <r>
      <rPr>
        <sz val="11"/>
        <color rgb="FF0000FF"/>
        <rFont val="Calibri"/>
        <charset val="1"/>
      </rPr>
      <t xml:space="preserve">Fig. 4: 22.38, </t>
    </r>
    <r>
      <rPr>
        <sz val="11"/>
        <color rgb="FF274E13"/>
        <rFont val="Calibri"/>
        <charset val="1"/>
      </rPr>
      <t>22.33</t>
    </r>
  </si>
  <si>
    <r>
      <rPr>
        <sz val="11"/>
        <color rgb="FF0000FF"/>
        <rFont val="Calibri"/>
        <charset val="1"/>
      </rPr>
      <t xml:space="preserve">Fig. 4 : unclear if error bars show SEM or SD, </t>
    </r>
    <r>
      <rPr>
        <sz val="11"/>
        <color rgb="FF274E13"/>
        <rFont val="Calibri"/>
        <charset val="1"/>
      </rPr>
      <t>7.08 (SD)</t>
    </r>
  </si>
  <si>
    <r>
      <rPr>
        <sz val="11"/>
        <color rgb="FF0000FF"/>
        <rFont val="Calibri"/>
        <charset val="1"/>
      </rPr>
      <t xml:space="preserve">Fig. 4: 23.87,
</t>
    </r>
    <r>
      <rPr>
        <sz val="11"/>
        <color rgb="FF274E13"/>
        <rFont val="Calibri"/>
        <charset val="1"/>
      </rPr>
      <t>24.01</t>
    </r>
  </si>
  <si>
    <r>
      <rPr>
        <sz val="11"/>
        <color rgb="FF0000FF"/>
        <rFont val="Calibri"/>
        <charset val="1"/>
      </rPr>
      <t xml:space="preserve">Fig. 4: unclear if error bars show SEM or SD, </t>
    </r>
    <r>
      <rPr>
        <sz val="11"/>
        <color rgb="FF274E13"/>
        <rFont val="Calibri"/>
        <charset val="1"/>
      </rPr>
      <t>7.37 (SD)</t>
    </r>
  </si>
  <si>
    <t>nmol/L (salivary)</t>
  </si>
  <si>
    <r>
      <rPr>
        <sz val="11"/>
        <color rgb="FF0000FF"/>
        <rFont val="Calibri"/>
        <charset val="1"/>
      </rPr>
      <t xml:space="preserve">Fig. 4: ca. 30min, 
</t>
    </r>
    <r>
      <rPr>
        <sz val="11"/>
        <color rgb="FF274E13"/>
        <rFont val="Calibri"/>
        <charset val="1"/>
      </rPr>
      <t>30 min</t>
    </r>
  </si>
  <si>
    <r>
      <rPr>
        <sz val="11"/>
        <color rgb="FF0000FF"/>
        <rFont val="Calibri"/>
        <charset val="1"/>
      </rPr>
      <t xml:space="preserve">Fig. 4: 1982.14 (total AUC), </t>
    </r>
    <r>
      <rPr>
        <sz val="11"/>
        <color rgb="FF274E13"/>
        <rFont val="Calibri"/>
        <charset val="1"/>
      </rPr>
      <t>1987.26 (total AUC)</t>
    </r>
  </si>
  <si>
    <t>1) area under the curve (AUC) calculated by the trapezoidal method (total AUC)
2) net AUC calculated after subtracting baseline hormone concentration (09:00 h).</t>
  </si>
  <si>
    <t>9 (untrained + OC)</t>
  </si>
  <si>
    <t>10:00 (60 min)</t>
  </si>
  <si>
    <r>
      <rPr>
        <sz val="11"/>
        <color rgb="FF0000FF"/>
        <rFont val="Calibri"/>
        <charset val="1"/>
      </rPr>
      <t xml:space="preserve">Fig. 4: 19.18, </t>
    </r>
    <r>
      <rPr>
        <sz val="11"/>
        <color rgb="FF274E13"/>
        <rFont val="Calibri"/>
        <charset val="1"/>
      </rPr>
      <t>19.05</t>
    </r>
  </si>
  <si>
    <r>
      <rPr>
        <sz val="11"/>
        <color rgb="FF0000FF"/>
        <rFont val="Calibri"/>
        <charset val="1"/>
      </rPr>
      <t xml:space="preserve">Fig. 4 : unclear if error bars show SEM or SD, </t>
    </r>
    <r>
      <rPr>
        <sz val="11"/>
        <color rgb="FF274E13"/>
        <rFont val="Calibri"/>
        <charset val="1"/>
      </rPr>
      <t>6.02 (SD)</t>
    </r>
  </si>
  <si>
    <r>
      <rPr>
        <sz val="11"/>
        <color rgb="FF0000FF"/>
        <rFont val="Calibri"/>
        <charset val="1"/>
      </rPr>
      <t xml:space="preserve">Fig. 4: 20.44, </t>
    </r>
    <r>
      <rPr>
        <sz val="11"/>
        <color rgb="FF274E13"/>
        <rFont val="Calibri"/>
        <charset val="1"/>
      </rPr>
      <t>20.47</t>
    </r>
  </si>
  <si>
    <r>
      <rPr>
        <sz val="11"/>
        <color rgb="FF0000FF"/>
        <rFont val="Calibri"/>
        <charset val="1"/>
      </rPr>
      <t xml:space="preserve">Fig. 4: unclear if error bars show SEM or SD, </t>
    </r>
    <r>
      <rPr>
        <sz val="11"/>
        <color rgb="FF274E13"/>
        <rFont val="Calibri"/>
        <charset val="1"/>
      </rPr>
      <t>4.01(SD)</t>
    </r>
  </si>
  <si>
    <r>
      <rPr>
        <sz val="11"/>
        <color rgb="FF0000FF"/>
        <rFont val="Calibri"/>
        <charset val="1"/>
      </rPr>
      <t xml:space="preserve">Fig. 4: 60min, </t>
    </r>
    <r>
      <rPr>
        <sz val="11"/>
        <color rgb="FF274E13"/>
        <rFont val="Calibri"/>
        <charset val="1"/>
      </rPr>
      <t>60 min</t>
    </r>
  </si>
  <si>
    <r>
      <rPr>
        <sz val="11"/>
        <color rgb="FF0000FF"/>
        <rFont val="Calibri"/>
        <charset val="1"/>
      </rPr>
      <t xml:space="preserve">Fig. 4 (Salivary cortisol concentrations): 1785.88 (total AUC), </t>
    </r>
    <r>
      <rPr>
        <sz val="11"/>
        <color rgb="FF274E13"/>
        <rFont val="Calibri"/>
        <charset val="1"/>
      </rPr>
      <t>1784.95 (total AUC)</t>
    </r>
  </si>
  <si>
    <t>7 (untrained + NC)</t>
  </si>
  <si>
    <t>1;4</t>
  </si>
  <si>
    <r>
      <rPr>
        <sz val="11"/>
        <color rgb="FF0000FF"/>
        <rFont val="Calibri"/>
        <charset val="1"/>
      </rPr>
      <t xml:space="preserve">Fig. 2 (prolonged exercise): ML: 11.10, EF: 16.52; 
</t>
    </r>
    <r>
      <rPr>
        <sz val="11"/>
        <color rgb="FF274E13"/>
        <rFont val="Calibri"/>
        <charset val="1"/>
      </rPr>
      <t xml:space="preserve">ML: 11.18, EF: 16.5
</t>
    </r>
    <r>
      <rPr>
        <sz val="11"/>
        <color rgb="FF0000FF"/>
        <rFont val="Calibri"/>
        <charset val="1"/>
      </rPr>
      <t>Fig. 4: 11.12, 1</t>
    </r>
    <r>
      <rPr>
        <sz val="11"/>
        <color rgb="FF274E13"/>
        <rFont val="Calibri"/>
        <charset val="1"/>
      </rPr>
      <t xml:space="preserve">1.12
</t>
    </r>
  </si>
  <si>
    <r>
      <rPr>
        <sz val="11"/>
        <color rgb="FF0000FF"/>
        <rFont val="Calibri"/>
        <charset val="1"/>
      </rPr>
      <t xml:space="preserve">Fig.2 (prolonged exercise) : unclear if error bars show SEM or SD
 </t>
    </r>
    <r>
      <rPr>
        <sz val="11"/>
        <color rgb="FF274E13"/>
        <rFont val="Calibri"/>
        <charset val="1"/>
      </rPr>
      <t>ML:3.67 (SD), EF: 4.61(SD)</t>
    </r>
    <r>
      <rPr>
        <sz val="11"/>
        <color rgb="FF0000FF"/>
        <rFont val="Calibri"/>
        <charset val="1"/>
      </rPr>
      <t>; 
Fig. 4: no error bars</t>
    </r>
  </si>
  <si>
    <r>
      <rPr>
        <sz val="11"/>
        <color rgb="FF0000FF"/>
        <rFont val="Calibri"/>
        <charset val="1"/>
      </rPr>
      <t xml:space="preserve">Fig. 2 (prolonged exercise): ML: 29.90, EF: 27.13;
</t>
    </r>
    <r>
      <rPr>
        <sz val="11"/>
        <color rgb="FF274E13"/>
        <rFont val="Calibri"/>
        <charset val="1"/>
      </rPr>
      <t xml:space="preserve">ML: 29.81, EF: 27.07
</t>
    </r>
    <r>
      <rPr>
        <sz val="11"/>
        <color rgb="FF0000FF"/>
        <rFont val="Calibri"/>
        <charset val="1"/>
      </rPr>
      <t xml:space="preserve"> Fig. 4: 29.85</t>
    </r>
    <r>
      <rPr>
        <sz val="11"/>
        <color rgb="FF274E13"/>
        <rFont val="Calibri"/>
        <charset val="1"/>
      </rPr>
      <t>, 29.98</t>
    </r>
  </si>
  <si>
    <r>
      <rPr>
        <sz val="11"/>
        <color rgb="FF0000FF"/>
        <rFont val="Calibri"/>
        <charset val="1"/>
      </rPr>
      <t xml:space="preserve">Fig.2 (prolonged exercise) : unclear if error bars show SEM or SD;
</t>
    </r>
    <r>
      <rPr>
        <sz val="11"/>
        <color rgb="FF274E13"/>
        <rFont val="Calibri"/>
        <charset val="1"/>
      </rPr>
      <t xml:space="preserve">ML:18.07 (SD), EF: 22.34(SD) </t>
    </r>
    <r>
      <rPr>
        <sz val="11"/>
        <color rgb="FF0000FF"/>
        <rFont val="Calibri"/>
        <charset val="1"/>
      </rPr>
      <t xml:space="preserve">Fig. 4: no error bars, </t>
    </r>
    <r>
      <rPr>
        <sz val="11"/>
        <color rgb="FF274E13"/>
        <rFont val="Calibri"/>
        <charset val="1"/>
      </rPr>
      <t>17.66</t>
    </r>
  </si>
  <si>
    <r>
      <rPr>
        <sz val="11"/>
        <color rgb="FF0000FF"/>
        <rFont val="Calibri"/>
        <charset val="1"/>
      </rPr>
      <t xml:space="preserve">Fig. 2: 60 min 
</t>
    </r>
    <r>
      <rPr>
        <sz val="11"/>
        <color rgb="FF274E13"/>
        <rFont val="Calibri"/>
        <charset val="1"/>
      </rPr>
      <t xml:space="preserve">60 min
</t>
    </r>
    <r>
      <rPr>
        <sz val="11"/>
        <color rgb="FF0000FF"/>
        <rFont val="Calibri"/>
        <charset val="1"/>
      </rPr>
      <t xml:space="preserve">Fig. 4: 60 min, </t>
    </r>
    <r>
      <rPr>
        <sz val="11"/>
        <color rgb="FF274E13"/>
        <rFont val="Calibri"/>
        <charset val="1"/>
      </rPr>
      <t>60 min</t>
    </r>
  </si>
  <si>
    <r>
      <rPr>
        <sz val="11"/>
        <color rgb="FF0000FF"/>
        <rFont val="Calibri"/>
        <charset val="1"/>
      </rPr>
      <t xml:space="preserve">Fig. 4 (Salivary cortisol concentrations): 1990.91 (Total AUC), </t>
    </r>
    <r>
      <rPr>
        <sz val="11"/>
        <color rgb="FF274E13"/>
        <rFont val="Calibri"/>
        <charset val="1"/>
      </rPr>
      <t>2005.88 (total AUC)</t>
    </r>
  </si>
  <si>
    <t>EF: 0.1
ML: 3.6</t>
  </si>
  <si>
    <t>EF: 7.3
ML: 23.1</t>
  </si>
  <si>
    <t>Born, JM Lemmens, SGT Rutters, F Nieuwenhuizen, AG Formisano, E Goebel, R Westerterp-Plantenga, MS</t>
  </si>
  <si>
    <t>Acute stress and food-related reward activation in the brain during food choice during eating in the absence of hunger</t>
  </si>
  <si>
    <t>10.1038/ijo.2009.221 https://www.nature.com/articles/ijo2009221</t>
  </si>
  <si>
    <t>172-181</t>
  </si>
  <si>
    <t>INTERNATIONAL JOURNAL OF OBESITY</t>
  </si>
  <si>
    <t>24.3</t>
  </si>
  <si>
    <t>3.5</t>
  </si>
  <si>
    <t>&gt;20 min after placing the cannula</t>
  </si>
  <si>
    <t>1 (&gt;20 min after placing the cannula)</t>
  </si>
  <si>
    <t xml:space="preserve"> 133.73±16.33</t>
  </si>
  <si>
    <t>Cortisol (AUC mmol/L^-_x0002_1 min_x0002_^-1
)</t>
  </si>
  <si>
    <t>AUC: 7.03±1.21</t>
  </si>
  <si>
    <t>Insulin (AUC mmol/L^-1 min^-_x0002_1
)</t>
  </si>
  <si>
    <t xml:space="preserve"> 111.92±9.26</t>
  </si>
  <si>
    <t>AUC: 6.78±0.99</t>
  </si>
  <si>
    <t>2010</t>
  </si>
  <si>
    <t xml:space="preserve">Born, J. M., Lemmens, S. G. T., Rutters, F., Nieuwenhuizen, A. G., Formisano, E., Goebel, R. &amp; Westerterp-Plantenga, M. S. </t>
  </si>
  <si>
    <t>https://doi.org/10.1038/ijo.2009.221</t>
  </si>
  <si>
    <t>172–181</t>
  </si>
  <si>
    <t>International Journal Of Obesity</t>
  </si>
  <si>
    <t>no timepoints mentioned</t>
  </si>
  <si>
    <t>insulin levels were not significantly increased in the stress condition compared with the rest condition and they were not correlated with cortisol levels.</t>
  </si>
  <si>
    <t>133.73 ± 16.33</t>
  </si>
  <si>
    <t>areas under the curve were calculated using the trapezoid method.; Cortisol samples were obtained five times and are shown as one AUC (mmol l^-1 min^-1); represented as average ± s.e.m</t>
  </si>
  <si>
    <t>7.03±1.21 AUC (mmol l^-1 min^-1)</t>
  </si>
  <si>
    <t>Hormone samples were obtained five times and are shown as one AUC (mmol l^-1 min^-1); represented as average ± s.e.m</t>
  </si>
  <si>
    <t>Es wurden keine einzelnen Werte für die 5 Zeitpunkte der Blutentnahmen berichtet, sondern nur AUC über alle Zeitpunkte</t>
  </si>
  <si>
    <t>Cano-Lopez, I Cano-Lopez, B Hidalgo, V Gonzalez-Bono, E</t>
  </si>
  <si>
    <t>Effects of Acute Stress on Decision Making under Ambiguous and Risky Conditions in Healthy Young Men</t>
  </si>
  <si>
    <t>10.1017/sjp.2016.57 https://www.proquest.com/openview/1628e476fde016c60f0cd3d8755e92cb/1?cbl=54858&amp;pq-origsite=gscholar&amp;parentSessionId=qZcjuLpp9VTYk3er6sjnWeszKA8aW3kCTSHpJquQP2E%3D</t>
  </si>
  <si>
    <t>1-13</t>
  </si>
  <si>
    <t>SPANISH JOURNAL OF PSYCHOLOGY</t>
  </si>
  <si>
    <t>21.38 (range: 18–26 years)</t>
  </si>
  <si>
    <t>.70 (SEM)</t>
  </si>
  <si>
    <t>2 (between 3 pm and 8 pm)</t>
  </si>
  <si>
    <t>-40min</t>
  </si>
  <si>
    <t>0min</t>
  </si>
  <si>
    <t>30min (C4) Fig. 2</t>
  </si>
  <si>
    <t>30min</t>
  </si>
  <si>
    <t>1 (-35min)</t>
  </si>
  <si>
    <t>2 (15min)</t>
  </si>
  <si>
    <t>4.85</t>
  </si>
  <si>
    <t>0.69 (SEM)</t>
  </si>
  <si>
    <t>7.88</t>
  </si>
  <si>
    <t>1.16 (SEM)</t>
  </si>
  <si>
    <t>the values of cortisol 
in the figures and tables represent raw values and not  logarithmic-transformed values</t>
  </si>
  <si>
    <t>70min</t>
  </si>
  <si>
    <r>
      <rPr>
        <sz val="11"/>
        <color rgb="FFFF6D01"/>
        <rFont val="Calibri"/>
        <charset val="1"/>
      </rPr>
      <t xml:space="preserve">Fig. 2
</t>
    </r>
    <r>
      <rPr>
        <sz val="11"/>
        <color rgb="FF274E13"/>
        <rFont val="Calibri"/>
        <charset val="1"/>
      </rPr>
      <t xml:space="preserve">8.52; </t>
    </r>
    <r>
      <rPr>
        <sz val="11"/>
        <color rgb="FF0000FF"/>
        <rFont val="Calibri"/>
        <charset val="1"/>
      </rPr>
      <t>8.56</t>
    </r>
  </si>
  <si>
    <t>The area under the curve with respect 
to increase (AUCi) was used to study the global 
response ... using the trapezoid formula</t>
  </si>
  <si>
    <t>105.38</t>
  </si>
  <si>
    <t>4.45 (SEM)</t>
  </si>
  <si>
    <t>21.33 (range: 18–26 years)</t>
  </si>
  <si>
    <t>.56 (SEM)</t>
  </si>
  <si>
    <t>-40min (C1) Fig. 2</t>
  </si>
  <si>
    <t>0.59 (SEM)</t>
  </si>
  <si>
    <t>5.81</t>
  </si>
  <si>
    <t>0.79 (SEM)</t>
  </si>
  <si>
    <t>the values of cortisol 
in the figures and tables represent raw values and not 
logarithmic-transformed values</t>
  </si>
  <si>
    <r>
      <rPr>
        <sz val="11"/>
        <color rgb="FFFF6D01"/>
        <rFont val="Calibri"/>
        <charset val="1"/>
      </rPr>
      <t xml:space="preserve">Fig. 2,
</t>
    </r>
    <r>
      <rPr>
        <sz val="11"/>
        <color rgb="FF274E13"/>
        <rFont val="Calibri"/>
        <charset val="1"/>
      </rPr>
      <t>-44.78</t>
    </r>
  </si>
  <si>
    <t>107.27</t>
  </si>
  <si>
    <t>4.50 (SEM)</t>
  </si>
  <si>
    <t xml:space="preserve">Cano-López I, Cano-López B, Hidalgo V, González-Bono E. </t>
  </si>
  <si>
    <t>10.1017/sjp.2016.57</t>
  </si>
  <si>
    <t>The Spanish Journal Of Psychology</t>
  </si>
  <si>
    <t>31</t>
  </si>
  <si>
    <t>21.35</t>
  </si>
  <si>
    <t>.44</t>
  </si>
  <si>
    <t>2;3; 3 - 8 pm</t>
  </si>
  <si>
    <t>-40</t>
  </si>
  <si>
    <t>-35</t>
  </si>
  <si>
    <t>42.45</t>
  </si>
  <si>
    <t>Self-calculated in R: AUC with trapezoidal method and log-transformed values; raw data AUC = 342.57</t>
  </si>
  <si>
    <t>15 (Control)</t>
  </si>
  <si>
    <t xml:space="preserve">21.33 </t>
  </si>
  <si>
    <t>.56</t>
  </si>
  <si>
    <t>0.59</t>
  </si>
  <si>
    <t>0.79</t>
  </si>
  <si>
    <t>In der Control Condition gab es keinen wirklichen Stress onset; SD = S.E.M; Peak liegt bei erster Cortisol Messung</t>
  </si>
  <si>
    <t>38.35</t>
  </si>
  <si>
    <t>Self-calculated in R: AUC with trapezoidal method and log-transformed values; raw data AUC = 297.51</t>
  </si>
  <si>
    <t>4.50</t>
  </si>
  <si>
    <t>Daten wurden von Autoren zur Verfügung gestellt, AUC wurde mit R berechnet</t>
  </si>
  <si>
    <t>16 (Experimental)</t>
  </si>
  <si>
    <t>21.38</t>
  </si>
  <si>
    <t>.70</t>
  </si>
  <si>
    <t>0.69</t>
  </si>
  <si>
    <t>1.16</t>
  </si>
  <si>
    <t>SD = S.E.M</t>
  </si>
  <si>
    <t>46.29</t>
  </si>
  <si>
    <t>Self-calculated in R: AUC with trapezoidal method and log-transformed values; raw data AUC = 384.81</t>
  </si>
  <si>
    <t>Carnell, S Papantoni, A Grillot, CL Ungredda, T Ellis, S Mehta, N Holst, JJ Geliebter, A</t>
  </si>
  <si>
    <t>Time of day differences in appetite and gut hormone responses to meal and stress challenges in adults with normal-weight and obesity</t>
  </si>
  <si>
    <t>10.1016/j.physbeh.2022.113890 https://www.sciencedirect.com/science/article/abs/pii/S0031938422001962</t>
  </si>
  <si>
    <t>1-14</t>
  </si>
  <si>
    <t>254</t>
  </si>
  <si>
    <t>PHYSIOLOGY &amp; BEHAVIOR</t>
  </si>
  <si>
    <t>6 (obesity)</t>
  </si>
  <si>
    <t xml:space="preserve">16 </t>
  </si>
  <si>
    <t>35.9 (range: 18-50 y)</t>
  </si>
  <si>
    <t>62.5</t>
  </si>
  <si>
    <t>1 (8 am)
2 (3 pm)</t>
  </si>
  <si>
    <t>12</t>
  </si>
  <si>
    <t>-145min</t>
  </si>
  <si>
    <r>
      <rPr>
        <sz val="11"/>
        <color rgb="FFFF6D01"/>
        <rFont val="Calibri"/>
        <charset val="1"/>
      </rPr>
      <t xml:space="preserve">10min (Fig. 3g); </t>
    </r>
    <r>
      <rPr>
        <sz val="11"/>
        <color rgb="FF0000FF"/>
        <rFont val="Calibri"/>
        <charset val="1"/>
      </rPr>
      <t xml:space="preserve">14 min,
</t>
    </r>
    <r>
      <rPr>
        <sz val="11"/>
        <color rgb="FF274E13"/>
        <rFont val="Calibri"/>
        <charset val="1"/>
      </rPr>
      <t>15.12 min</t>
    </r>
  </si>
  <si>
    <t xml:space="preserve">60min </t>
  </si>
  <si>
    <t>-145</t>
  </si>
  <si>
    <t>0, 2, 4</t>
  </si>
  <si>
    <r>
      <rPr>
        <sz val="11"/>
        <color rgb="FFFF6D01"/>
        <rFont val="Calibri"/>
        <charset val="1"/>
      </rPr>
      <t xml:space="preserve">Fig. 3g: </t>
    </r>
    <r>
      <rPr>
        <sz val="11"/>
        <color rgb="FF0000FF"/>
        <rFont val="Calibri"/>
        <charset val="1"/>
      </rPr>
      <t xml:space="preserve">AM: 8.87; PM: 5.64; </t>
    </r>
    <r>
      <rPr>
        <sz val="11"/>
        <color rgb="FF46BDC6"/>
        <rFont val="Calibri"/>
        <charset val="1"/>
      </rPr>
      <t>AM: 9.05; PM: 5.88</t>
    </r>
  </si>
  <si>
    <t>error bars nicht ablesbar</t>
  </si>
  <si>
    <r>
      <rPr>
        <sz val="11"/>
        <color rgb="FFFF6D01"/>
        <rFont val="Calibri"/>
        <charset val="1"/>
      </rPr>
      <t xml:space="preserve">Fig. 3g: </t>
    </r>
    <r>
      <rPr>
        <sz val="11"/>
        <color rgb="FF0000FF"/>
        <rFont val="Calibri"/>
        <charset val="1"/>
      </rPr>
      <t xml:space="preserve">AM: 14.14; PM: 10.72; </t>
    </r>
    <r>
      <rPr>
        <sz val="11"/>
        <color rgb="FF46BDC6"/>
        <rFont val="Calibri"/>
        <charset val="1"/>
      </rPr>
      <t>AM: 13.87; PM: 10.71</t>
    </r>
  </si>
  <si>
    <r>
      <rPr>
        <sz val="11"/>
        <color rgb="FFFF6D01"/>
        <rFont val="Calibri"/>
        <charset val="1"/>
      </rPr>
      <t xml:space="preserve">Fig. 3g: </t>
    </r>
    <r>
      <rPr>
        <sz val="11"/>
        <color rgb="FF0000FF"/>
        <rFont val="Calibri"/>
        <charset val="1"/>
      </rPr>
      <t xml:space="preserve">AM: 5.8; PM: 5.28; </t>
    </r>
    <r>
      <rPr>
        <sz val="11"/>
        <color rgb="FF46BDC6"/>
        <rFont val="Calibri"/>
        <charset val="1"/>
      </rPr>
      <t>AM: 5.84; PM: 4.88</t>
    </r>
  </si>
  <si>
    <t>205</t>
  </si>
  <si>
    <r>
      <rPr>
        <sz val="11"/>
        <color rgb="FFFF6D01"/>
        <rFont val="Calibri"/>
        <charset val="1"/>
      </rPr>
      <t xml:space="preserve">Fig. 3e: </t>
    </r>
    <r>
      <rPr>
        <sz val="11"/>
        <color rgb="FF0000FF"/>
        <rFont val="Calibri"/>
        <charset val="1"/>
      </rPr>
      <t xml:space="preserve">AM: 124.46; PM: 104.79; </t>
    </r>
    <r>
      <rPr>
        <sz val="11"/>
        <color rgb="FF46BDC6"/>
        <rFont val="Calibri"/>
        <charset val="1"/>
      </rPr>
      <t>AM: 124.00; PM: 103.92</t>
    </r>
  </si>
  <si>
    <r>
      <rPr>
        <sz val="11"/>
        <color rgb="FFFF6D01"/>
        <rFont val="Calibri"/>
        <charset val="1"/>
      </rPr>
      <t xml:space="preserve">Fig. 3e: </t>
    </r>
    <r>
      <rPr>
        <sz val="11"/>
        <color rgb="FF0000FF"/>
        <rFont val="Calibri"/>
        <charset val="1"/>
      </rPr>
      <t xml:space="preserve">AM: 50.08; PM: 48.64; </t>
    </r>
    <r>
      <rPr>
        <sz val="11"/>
        <color rgb="FF46BDC6"/>
        <rFont val="Calibri"/>
        <charset val="1"/>
      </rPr>
      <t>AM: 54.2; PM: 46.2</t>
    </r>
  </si>
  <si>
    <t>µU/ml</t>
  </si>
  <si>
    <r>
      <rPr>
        <sz val="11"/>
        <color rgb="FFFF6D01"/>
        <rFont val="Calibri"/>
        <charset val="1"/>
      </rPr>
      <t xml:space="preserve">Fig. 3e: </t>
    </r>
    <r>
      <rPr>
        <sz val="11"/>
        <color rgb="FF0000FF"/>
        <rFont val="Calibri"/>
        <charset val="1"/>
      </rPr>
      <t xml:space="preserve">AM: 150.06 PM: 144.69; </t>
    </r>
    <r>
      <rPr>
        <sz val="11"/>
        <color rgb="FF46BDC6"/>
        <rFont val="Calibri"/>
        <charset val="1"/>
      </rPr>
      <t>AM: 149.52; PM: 144.68</t>
    </r>
  </si>
  <si>
    <r>
      <rPr>
        <sz val="11"/>
        <color rgb="FFFF6D01"/>
        <rFont val="Calibri"/>
        <charset val="1"/>
      </rPr>
      <t xml:space="preserve">Fig. 3e: </t>
    </r>
    <r>
      <rPr>
        <sz val="11"/>
        <color rgb="FF0000FF"/>
        <rFont val="Calibri"/>
        <charset val="1"/>
      </rPr>
      <t xml:space="preserve">AM: nicht ablesbar PM: 10.20; </t>
    </r>
    <r>
      <rPr>
        <sz val="11"/>
        <color rgb="FF46BDC6"/>
        <rFont val="Calibri"/>
        <charset val="1"/>
      </rPr>
      <t>PM: 10.32</t>
    </r>
  </si>
  <si>
    <t>OB</t>
  </si>
  <si>
    <t>6 (normal-weight)</t>
  </si>
  <si>
    <t>30.8 (range: 18-50 y)</t>
  </si>
  <si>
    <t>56.25</t>
  </si>
  <si>
    <t xml:space="preserve">-145min </t>
  </si>
  <si>
    <r>
      <rPr>
        <sz val="11"/>
        <color rgb="FFFF6D01"/>
        <rFont val="Calibri"/>
        <charset val="1"/>
      </rPr>
      <t xml:space="preserve">Fig. 3g: </t>
    </r>
    <r>
      <rPr>
        <sz val="11"/>
        <color rgb="FF0000FF"/>
        <rFont val="Calibri"/>
        <charset val="1"/>
      </rPr>
      <t xml:space="preserve">AM: 10.42; PM: 6.90; </t>
    </r>
    <r>
      <rPr>
        <sz val="11"/>
        <color rgb="FF46BDC6"/>
        <rFont val="Calibri"/>
        <charset val="1"/>
      </rPr>
      <t>AM: 10.42; PM: 6.98</t>
    </r>
  </si>
  <si>
    <r>
      <rPr>
        <sz val="11"/>
        <color rgb="FFFF6D01"/>
        <rFont val="Calibri"/>
        <charset val="1"/>
      </rPr>
      <t xml:space="preserve">Fig. 3g: </t>
    </r>
    <r>
      <rPr>
        <sz val="11"/>
        <color rgb="FF0000FF"/>
        <rFont val="Calibri"/>
        <charset val="1"/>
      </rPr>
      <t xml:space="preserve">AM: 14.56; PM: 10.30; </t>
    </r>
    <r>
      <rPr>
        <sz val="11"/>
        <color rgb="FF46BDC6"/>
        <rFont val="Calibri"/>
        <charset val="1"/>
      </rPr>
      <t>AM: 14.60; PM: 10.30</t>
    </r>
  </si>
  <si>
    <r>
      <rPr>
        <sz val="11"/>
        <color rgb="FFFF6D01"/>
        <rFont val="Calibri"/>
        <charset val="1"/>
      </rPr>
      <t xml:space="preserve">Fig. 3g: </t>
    </r>
    <r>
      <rPr>
        <sz val="11"/>
        <color rgb="FF0000FF"/>
        <rFont val="Calibri"/>
        <charset val="1"/>
      </rPr>
      <t xml:space="preserve">AM: 8.44; PM: 6.48; </t>
    </r>
    <r>
      <rPr>
        <sz val="11"/>
        <color rgb="FF46BDC6"/>
        <rFont val="Calibri"/>
        <charset val="1"/>
      </rPr>
      <t>AM: 8.28; PM: 6.64</t>
    </r>
  </si>
  <si>
    <r>
      <rPr>
        <sz val="11"/>
        <color rgb="FFFF6D01"/>
        <rFont val="Calibri"/>
        <charset val="1"/>
      </rPr>
      <t xml:space="preserve">Fig. 3e: </t>
    </r>
    <r>
      <rPr>
        <sz val="11"/>
        <color rgb="FF0000FF"/>
        <rFont val="Calibri"/>
        <charset val="1"/>
      </rPr>
      <t xml:space="preserve">AM: 55.08; PM: 55.08; </t>
    </r>
    <r>
      <rPr>
        <sz val="11"/>
        <color rgb="FF46BDC6"/>
        <rFont val="Calibri"/>
        <charset val="1"/>
      </rPr>
      <t>AM: 53.21; PM: 56.22</t>
    </r>
  </si>
  <si>
    <r>
      <rPr>
        <sz val="11"/>
        <color rgb="FFFF6D01"/>
        <rFont val="Calibri"/>
        <charset val="1"/>
      </rPr>
      <t xml:space="preserve">Fig. 3e: </t>
    </r>
    <r>
      <rPr>
        <sz val="11"/>
        <color rgb="FF0000FF"/>
        <rFont val="Calibri"/>
        <charset val="1"/>
      </rPr>
      <t xml:space="preserve">AM: 150.06 PM: 156.52; </t>
    </r>
    <r>
      <rPr>
        <sz val="11"/>
        <color rgb="FF46BDC6"/>
        <rFont val="Calibri"/>
        <charset val="1"/>
      </rPr>
      <t>AM: 149.52; PM: 156.45</t>
    </r>
  </si>
  <si>
    <r>
      <rPr>
        <sz val="11"/>
        <color rgb="FFFF6D01"/>
        <rFont val="Calibri"/>
        <charset val="1"/>
      </rPr>
      <t xml:space="preserve">Fig. 3e: </t>
    </r>
    <r>
      <rPr>
        <sz val="11"/>
        <color rgb="FF0000FF"/>
        <rFont val="Calibri"/>
        <charset val="1"/>
      </rPr>
      <t xml:space="preserve">AM: 15.32 PM: 26.20; </t>
    </r>
    <r>
      <rPr>
        <sz val="11"/>
        <color rgb="FF46BDC6"/>
        <rFont val="Calibri"/>
        <charset val="1"/>
      </rPr>
      <t>AM: 12.24; PM: 23.88</t>
    </r>
  </si>
  <si>
    <t>NW</t>
  </si>
  <si>
    <t>10.1016/j.physbeh.2022.113890</t>
  </si>
  <si>
    <t>16 (normal weight)</t>
  </si>
  <si>
    <t>30.8</t>
  </si>
  <si>
    <t>7.0</t>
  </si>
  <si>
    <t>1; Stress task at 11:10am</t>
  </si>
  <si>
    <r>
      <rPr>
        <sz val="11"/>
        <color rgb="FF0000FF"/>
        <rFont val="Calibri"/>
        <charset val="1"/>
      </rPr>
      <t xml:space="preserve">fig 3g: 14min, </t>
    </r>
    <r>
      <rPr>
        <sz val="11"/>
        <color rgb="FF274E13"/>
        <rFont val="Calibri"/>
        <charset val="1"/>
      </rPr>
      <t>15.12 min</t>
    </r>
  </si>
  <si>
    <t>55 min</t>
  </si>
  <si>
    <t>190</t>
  </si>
  <si>
    <t>2; 4</t>
  </si>
  <si>
    <r>
      <rPr>
        <sz val="11"/>
        <color rgb="FF0000FF"/>
        <rFont val="Calibri"/>
        <charset val="1"/>
      </rPr>
      <t xml:space="preserve">fig 3g: 10.42; </t>
    </r>
    <r>
      <rPr>
        <sz val="11"/>
        <color rgb="FF46BDC6"/>
        <rFont val="Calibri"/>
        <charset val="1"/>
      </rPr>
      <t>10.42</t>
    </r>
  </si>
  <si>
    <r>
      <rPr>
        <sz val="11"/>
        <color rgb="FF0000FF"/>
        <rFont val="Calibri"/>
        <charset val="1"/>
      </rPr>
      <t xml:space="preserve">fig 3g: 14.56; </t>
    </r>
    <r>
      <rPr>
        <sz val="11"/>
        <color rgb="FF46BDC6"/>
        <rFont val="Calibri"/>
        <charset val="1"/>
      </rPr>
      <t>14.60</t>
    </r>
  </si>
  <si>
    <r>
      <rPr>
        <sz val="11"/>
        <color rgb="FF0000FF"/>
        <rFont val="Calibri"/>
        <charset val="1"/>
      </rPr>
      <t xml:space="preserve">fig. 3g: 8.44; </t>
    </r>
    <r>
      <rPr>
        <sz val="11"/>
        <color rgb="FF46BDC6"/>
        <rFont val="Calibri"/>
        <charset val="1"/>
      </rPr>
      <t>8.28</t>
    </r>
  </si>
  <si>
    <t>AUC values were calculated from time 0 using the trapezoidal method.</t>
  </si>
  <si>
    <r>
      <rPr>
        <sz val="11"/>
        <color rgb="FF0000FF"/>
        <rFont val="Calibri"/>
        <charset val="1"/>
      </rPr>
      <t xml:space="preserve">fig 3e: 55.08; </t>
    </r>
    <r>
      <rPr>
        <sz val="11"/>
        <color rgb="FF46BDC6"/>
        <rFont val="Calibri"/>
        <charset val="1"/>
      </rPr>
      <t>53.21</t>
    </r>
  </si>
  <si>
    <t>μU/ml</t>
  </si>
  <si>
    <r>
      <rPr>
        <sz val="11"/>
        <color rgb="FF0000FF"/>
        <rFont val="Calibri"/>
        <charset val="1"/>
      </rPr>
      <t xml:space="preserve">fig 3d: 150.06; </t>
    </r>
    <r>
      <rPr>
        <sz val="11"/>
        <color rgb="FF46BDC6"/>
        <rFont val="Calibri"/>
        <charset val="1"/>
      </rPr>
      <t>149.52</t>
    </r>
  </si>
  <si>
    <r>
      <rPr>
        <sz val="11"/>
        <color rgb="FF0000FF"/>
        <rFont val="Calibri"/>
        <charset val="1"/>
      </rPr>
      <t xml:space="preserve">fig. 3d: 15.32; </t>
    </r>
    <r>
      <rPr>
        <sz val="11"/>
        <color rgb="FF46BDC6"/>
        <rFont val="Calibri"/>
        <charset val="1"/>
      </rPr>
      <t>12.24</t>
    </r>
  </si>
  <si>
    <t>2; Stress task at 6:10pm</t>
  </si>
  <si>
    <r>
      <rPr>
        <sz val="11"/>
        <color rgb="FF0000FF"/>
        <rFont val="Calibri"/>
        <charset val="1"/>
      </rPr>
      <t xml:space="preserve">fig 3g: 14 min, </t>
    </r>
    <r>
      <rPr>
        <sz val="11"/>
        <color rgb="FF274E13"/>
        <rFont val="Calibri"/>
        <charset val="1"/>
      </rPr>
      <t>15.12 min</t>
    </r>
  </si>
  <si>
    <t>55min</t>
  </si>
  <si>
    <r>
      <rPr>
        <sz val="11"/>
        <color rgb="FF0000FF"/>
        <rFont val="Calibri"/>
        <charset val="1"/>
      </rPr>
      <t xml:space="preserve">fig 3g: 6.90; </t>
    </r>
    <r>
      <rPr>
        <sz val="11"/>
        <color rgb="FF46BDC6"/>
        <rFont val="Calibri"/>
        <charset val="1"/>
      </rPr>
      <t>6.98</t>
    </r>
  </si>
  <si>
    <r>
      <rPr>
        <sz val="11"/>
        <color rgb="FF0000FF"/>
        <rFont val="Calibri"/>
        <charset val="1"/>
      </rPr>
      <t xml:space="preserve">fig 3g: 10.30; </t>
    </r>
    <r>
      <rPr>
        <sz val="11"/>
        <color rgb="FF46BDC6"/>
        <rFont val="Calibri"/>
        <charset val="1"/>
      </rPr>
      <t>10.30</t>
    </r>
  </si>
  <si>
    <r>
      <rPr>
        <sz val="11"/>
        <color rgb="FF0000FF"/>
        <rFont val="Calibri"/>
        <charset val="1"/>
      </rPr>
      <t xml:space="preserve">fig. 3g: 6.48; </t>
    </r>
    <r>
      <rPr>
        <sz val="11"/>
        <color rgb="FF46BDC6"/>
        <rFont val="Calibri"/>
        <charset val="1"/>
      </rPr>
      <t>6.64</t>
    </r>
  </si>
  <si>
    <r>
      <rPr>
        <sz val="11"/>
        <color rgb="FF0000FF"/>
        <rFont val="Calibri"/>
        <charset val="1"/>
      </rPr>
      <t xml:space="preserve">fig 3e: 55.08; </t>
    </r>
    <r>
      <rPr>
        <sz val="11"/>
        <color rgb="FF46BDC6"/>
        <rFont val="Calibri"/>
        <charset val="1"/>
      </rPr>
      <t>56.22</t>
    </r>
  </si>
  <si>
    <r>
      <rPr>
        <sz val="11"/>
        <color rgb="FF0000FF"/>
        <rFont val="Calibri"/>
        <charset val="1"/>
      </rPr>
      <t xml:space="preserve">fig 3d: 156.52; </t>
    </r>
    <r>
      <rPr>
        <sz val="11"/>
        <color rgb="FF46BDC6"/>
        <rFont val="Calibri"/>
        <charset val="1"/>
      </rPr>
      <t>156.45</t>
    </r>
  </si>
  <si>
    <r>
      <rPr>
        <sz val="11"/>
        <color rgb="FF0000FF"/>
        <rFont val="Calibri"/>
        <charset val="1"/>
      </rPr>
      <t xml:space="preserve">fig. 3d: 26.20; </t>
    </r>
    <r>
      <rPr>
        <sz val="11"/>
        <color rgb="FF46BDC6"/>
        <rFont val="Calibri"/>
        <charset val="1"/>
      </rPr>
      <t>23.88</t>
    </r>
  </si>
  <si>
    <t>16 (over weight)</t>
  </si>
  <si>
    <t>35.9</t>
  </si>
  <si>
    <r>
      <rPr>
        <sz val="11"/>
        <color rgb="FF0000FF"/>
        <rFont val="Calibri"/>
        <charset val="1"/>
      </rPr>
      <t xml:space="preserve">fig 3g:  8.87; </t>
    </r>
    <r>
      <rPr>
        <sz val="11"/>
        <color rgb="FF46BDC6"/>
        <rFont val="Calibri"/>
        <charset val="1"/>
      </rPr>
      <t>9.05</t>
    </r>
  </si>
  <si>
    <r>
      <rPr>
        <sz val="11"/>
        <color rgb="FF0000FF"/>
        <rFont val="Calibri"/>
        <charset val="1"/>
      </rPr>
      <t xml:space="preserve">fig 3g: 14.14; </t>
    </r>
    <r>
      <rPr>
        <sz val="11"/>
        <color rgb="FF46BDC6"/>
        <rFont val="Calibri"/>
        <charset val="1"/>
      </rPr>
      <t>13.87</t>
    </r>
  </si>
  <si>
    <r>
      <rPr>
        <sz val="11"/>
        <color rgb="FF0000FF"/>
        <rFont val="Calibri"/>
        <charset val="1"/>
      </rPr>
      <t xml:space="preserve">fig. 3g: 5.8; </t>
    </r>
    <r>
      <rPr>
        <sz val="11"/>
        <color rgb="FF46BDC6"/>
        <rFont val="Calibri"/>
        <charset val="1"/>
      </rPr>
      <t>5.84</t>
    </r>
  </si>
  <si>
    <r>
      <rPr>
        <sz val="11"/>
        <color rgb="FF0000FF"/>
        <rFont val="Calibri"/>
        <charset val="1"/>
      </rPr>
      <t>fig 3e: 124.46;</t>
    </r>
    <r>
      <rPr>
        <sz val="11"/>
        <color rgb="FF46BDC6"/>
        <rFont val="Calibri"/>
        <charset val="1"/>
      </rPr>
      <t xml:space="preserve"> 124.00</t>
    </r>
  </si>
  <si>
    <r>
      <rPr>
        <sz val="11"/>
        <color rgb="FF0000FF"/>
        <rFont val="Calibri"/>
        <charset val="1"/>
      </rPr>
      <t xml:space="preserve">fig 3e: 50.08; </t>
    </r>
    <r>
      <rPr>
        <sz val="11"/>
        <color rgb="FF46BDC6"/>
        <rFont val="Calibri"/>
        <charset val="1"/>
      </rPr>
      <t>54.2</t>
    </r>
  </si>
  <si>
    <r>
      <rPr>
        <sz val="11"/>
        <color rgb="FF0000FF"/>
        <rFont val="Calibri"/>
        <charset val="1"/>
      </rPr>
      <t xml:space="preserve">fig 3g: 5.64; </t>
    </r>
    <r>
      <rPr>
        <sz val="11"/>
        <color rgb="FF46BDC6"/>
        <rFont val="Calibri"/>
        <charset val="1"/>
      </rPr>
      <t>5.88</t>
    </r>
  </si>
  <si>
    <r>
      <rPr>
        <sz val="11"/>
        <color rgb="FF0000FF"/>
        <rFont val="Calibri"/>
        <charset val="1"/>
      </rPr>
      <t xml:space="preserve">fig 3g: 10.72; </t>
    </r>
    <r>
      <rPr>
        <sz val="11"/>
        <color rgb="FF46BDC6"/>
        <rFont val="Calibri"/>
        <charset val="1"/>
      </rPr>
      <t>10.71</t>
    </r>
  </si>
  <si>
    <r>
      <rPr>
        <sz val="11"/>
        <color rgb="FF0000FF"/>
        <rFont val="Calibri"/>
        <charset val="1"/>
      </rPr>
      <t xml:space="preserve">fig. 3g: 5.28; </t>
    </r>
    <r>
      <rPr>
        <sz val="11"/>
        <color rgb="FF46BDC6"/>
        <rFont val="Calibri"/>
        <charset val="1"/>
      </rPr>
      <t>4.88</t>
    </r>
  </si>
  <si>
    <r>
      <rPr>
        <sz val="11"/>
        <color rgb="FF0000FF"/>
        <rFont val="Calibri"/>
        <charset val="1"/>
      </rPr>
      <t xml:space="preserve">fig 3e: 104.79; </t>
    </r>
    <r>
      <rPr>
        <sz val="11"/>
        <color rgb="FF46BDC6"/>
        <rFont val="Calibri"/>
        <charset val="1"/>
      </rPr>
      <t>103.92</t>
    </r>
  </si>
  <si>
    <r>
      <rPr>
        <sz val="11"/>
        <color rgb="FF0000FF"/>
        <rFont val="Calibri"/>
        <charset val="1"/>
      </rPr>
      <t xml:space="preserve">fig 3e: 48.64; </t>
    </r>
    <r>
      <rPr>
        <sz val="11"/>
        <color rgb="FF46BDC6"/>
        <rFont val="Calibri"/>
        <charset val="1"/>
      </rPr>
      <t>46.2</t>
    </r>
  </si>
  <si>
    <r>
      <rPr>
        <sz val="11"/>
        <color rgb="FF0000FF"/>
        <rFont val="Calibri"/>
        <charset val="1"/>
      </rPr>
      <t xml:space="preserve">fig 3d: 144.69; </t>
    </r>
    <r>
      <rPr>
        <sz val="11"/>
        <color rgb="FF46BDC6"/>
        <rFont val="Calibri"/>
        <charset val="1"/>
      </rPr>
      <t>144.68</t>
    </r>
  </si>
  <si>
    <r>
      <rPr>
        <sz val="11"/>
        <color rgb="FF0000FF"/>
        <rFont val="Calibri"/>
        <charset val="1"/>
      </rPr>
      <t xml:space="preserve">fig. 3d: 10.20; </t>
    </r>
    <r>
      <rPr>
        <sz val="11"/>
        <color rgb="FF46BDC6"/>
        <rFont val="Calibri"/>
        <charset val="1"/>
      </rPr>
      <t>10.32</t>
    </r>
  </si>
  <si>
    <t>10.1111/j.1469-8986.2009.00961.x https://onlinelibrary.wiley.com/doi/full/10.1111/j.1469-8986.2009.00961.x</t>
  </si>
  <si>
    <t>550-559</t>
  </si>
  <si>
    <t>6, 7</t>
  </si>
  <si>
    <t>21.8 (range 18-32)</t>
  </si>
  <si>
    <t>0.7 (SEM)</t>
  </si>
  <si>
    <t>1 (between 9 am and 1 pm)</t>
  </si>
  <si>
    <r>
      <rPr>
        <sz val="11"/>
        <color rgb="FFFF6D01"/>
        <rFont val="Calibri"/>
        <charset val="1"/>
      </rPr>
      <t xml:space="preserve">Figure 2 A + B: </t>
    </r>
    <r>
      <rPr>
        <sz val="11"/>
        <color rgb="FF0000FF"/>
        <rFont val="Calibri"/>
        <charset val="1"/>
      </rPr>
      <t xml:space="preserve"> 10 min,
</t>
    </r>
    <r>
      <rPr>
        <sz val="11"/>
        <color rgb="FF274E13"/>
        <rFont val="Calibri"/>
        <charset val="1"/>
      </rPr>
      <t>Plasma: 10 min (exp), 5 min (ctrl)
Salivary: 9.09 (exp), 29.85(ctrl)</t>
    </r>
  </si>
  <si>
    <r>
      <rPr>
        <sz val="11"/>
        <color rgb="FFFF6D01"/>
        <rFont val="Calibri"/>
        <charset val="1"/>
      </rPr>
      <t>fig 2A+B:</t>
    </r>
    <r>
      <rPr>
        <sz val="11"/>
        <color rgb="FF0000FF"/>
        <rFont val="Calibri"/>
        <charset val="1"/>
      </rPr>
      <t xml:space="preserve"> Plasma: 15.40
</t>
    </r>
    <r>
      <rPr>
        <sz val="11"/>
        <color rgb="FF274E13"/>
        <rFont val="Calibri"/>
        <charset val="1"/>
      </rPr>
      <t xml:space="preserve">15.36 (exp.), 12.06(ctrl)
</t>
    </r>
    <r>
      <rPr>
        <sz val="11"/>
        <color rgb="FF0000FF"/>
        <rFont val="Calibri"/>
        <charset val="1"/>
      </rPr>
      <t xml:space="preserve"> Saliva:  0.60 
</t>
    </r>
    <r>
      <rPr>
        <sz val="11"/>
        <color rgb="FF274E13"/>
        <rFont val="Calibri"/>
        <charset val="1"/>
      </rPr>
      <t>0.60 (exp), 0.38(ctrl)</t>
    </r>
  </si>
  <si>
    <r>
      <rPr>
        <sz val="11"/>
        <color rgb="FFFF6D01"/>
        <rFont val="Calibri"/>
        <charset val="1"/>
      </rPr>
      <t>fig 2A+B</t>
    </r>
    <r>
      <rPr>
        <sz val="11"/>
        <color rgb="FF0000FF"/>
        <rFont val="Calibri"/>
        <charset val="1"/>
      </rPr>
      <t xml:space="preserve">: Plasma: 4.18
</t>
    </r>
    <r>
      <rPr>
        <sz val="11"/>
        <color rgb="FF274E13"/>
        <rFont val="Calibri"/>
        <charset val="1"/>
      </rPr>
      <t xml:space="preserve">4.26(exp), 4.08 (ctrl) 
</t>
    </r>
    <r>
      <rPr>
        <sz val="11"/>
        <color rgb="FF0000FF"/>
        <rFont val="Calibri"/>
        <charset val="1"/>
      </rPr>
      <t xml:space="preserve"> Saliva: 0.37
</t>
    </r>
    <r>
      <rPr>
        <sz val="11"/>
        <color rgb="FF274E13"/>
        <rFont val="Calibri"/>
        <charset val="1"/>
      </rPr>
      <t>0.36 (exp), 0.25 (ctrl)</t>
    </r>
  </si>
  <si>
    <r>
      <rPr>
        <sz val="11"/>
        <color rgb="FFFF9900"/>
        <rFont val="Calibri"/>
        <charset val="1"/>
      </rPr>
      <t xml:space="preserve">fig 2A+B: </t>
    </r>
    <r>
      <rPr>
        <sz val="11"/>
        <color rgb="FF0000FF"/>
        <rFont val="Calibri"/>
        <charset val="1"/>
      </rPr>
      <t xml:space="preserve">Plasma: 17.15 
</t>
    </r>
    <r>
      <rPr>
        <sz val="11"/>
        <color rgb="FF274E13"/>
        <rFont val="Calibri"/>
        <charset val="1"/>
      </rPr>
      <t xml:space="preserve">17.01 (exp), 12.45(ctrl)
</t>
    </r>
    <r>
      <rPr>
        <sz val="11"/>
        <color rgb="FF0000FF"/>
        <rFont val="Calibri"/>
        <charset val="1"/>
      </rPr>
      <t xml:space="preserve">Saliva: 0.85
</t>
    </r>
    <r>
      <rPr>
        <sz val="11"/>
        <color rgb="FF274E13"/>
        <rFont val="Calibri"/>
        <charset val="1"/>
      </rPr>
      <t>0.85 (exp), 0.46(ctrl)</t>
    </r>
  </si>
  <si>
    <r>
      <rPr>
        <sz val="11"/>
        <color rgb="FFFF6D01"/>
        <rFont val="Calibri"/>
        <charset val="1"/>
      </rPr>
      <t xml:space="preserve">fig 2A+B: </t>
    </r>
    <r>
      <rPr>
        <sz val="11"/>
        <color rgb="FF0000FF"/>
        <rFont val="Calibri"/>
        <charset val="1"/>
      </rPr>
      <t xml:space="preserve">Plasma: 4.02
</t>
    </r>
    <r>
      <rPr>
        <sz val="11"/>
        <color rgb="FF274E13"/>
        <rFont val="Calibri"/>
        <charset val="1"/>
      </rPr>
      <t xml:space="preserve">4.02 (both)
</t>
    </r>
    <r>
      <rPr>
        <sz val="11"/>
        <color rgb="FF0000FF"/>
        <rFont val="Calibri"/>
        <charset val="1"/>
      </rPr>
      <t xml:space="preserve"> Saliva:  0.85
</t>
    </r>
    <r>
      <rPr>
        <sz val="11"/>
        <color rgb="FF274E13"/>
        <rFont val="Calibri"/>
        <charset val="1"/>
      </rPr>
      <t>0.87 (exp), 0.42 (ctrl)</t>
    </r>
  </si>
  <si>
    <r>
      <rPr>
        <sz val="11"/>
        <color rgb="FFFF6D01"/>
        <rFont val="Calibri"/>
        <charset val="1"/>
      </rPr>
      <t xml:space="preserve">Figure 3 B: </t>
    </r>
    <r>
      <rPr>
        <sz val="11"/>
        <color rgb="FF0000FF"/>
        <rFont val="Calibri"/>
        <charset val="1"/>
      </rPr>
      <t xml:space="preserve">0.43
</t>
    </r>
    <r>
      <rPr>
        <sz val="11"/>
        <color rgb="FF274E13"/>
        <rFont val="Calibri"/>
        <charset val="1"/>
      </rPr>
      <t>0.43 (exp), 0.41(ctrl)</t>
    </r>
  </si>
  <si>
    <r>
      <rPr>
        <sz val="11"/>
        <color rgb="FFFF6D01"/>
        <rFont val="Calibri"/>
        <charset val="1"/>
      </rPr>
      <t xml:space="preserve">Figure 3 B: </t>
    </r>
    <r>
      <rPr>
        <sz val="11"/>
        <color rgb="FF0000FF"/>
        <rFont val="Calibri"/>
        <charset val="1"/>
      </rPr>
      <t xml:space="preserve">0.16,
</t>
    </r>
    <r>
      <rPr>
        <sz val="11"/>
        <color rgb="FF274E13"/>
        <rFont val="Calibri"/>
        <charset val="1"/>
      </rPr>
      <t>0.13 (exp), not readable (ctrl)</t>
    </r>
  </si>
  <si>
    <t>men, timepoint -20</t>
  </si>
  <si>
    <t>male</t>
  </si>
  <si>
    <t>22.1 (range 18-32)</t>
  </si>
  <si>
    <t>0.8 (SEM)</t>
  </si>
  <si>
    <r>
      <rPr>
        <sz val="11"/>
        <color rgb="FFFF6D01"/>
        <rFont val="Calibri"/>
        <charset val="1"/>
      </rPr>
      <t>Figure 2 A + B:</t>
    </r>
    <r>
      <rPr>
        <sz val="11"/>
        <color rgb="FF0000FF"/>
        <rFont val="Calibri"/>
        <charset val="1"/>
      </rPr>
      <t xml:space="preserve"> 5 (Plasma); 0 min (Saliva)
</t>
    </r>
    <r>
      <rPr>
        <sz val="11"/>
        <color rgb="FF274E13"/>
        <rFont val="Calibri"/>
        <charset val="1"/>
      </rPr>
      <t>Plasma: 5 (exp), 0 (ctrl)
Saliva: 0 (both)</t>
    </r>
  </si>
  <si>
    <r>
      <rPr>
        <sz val="11"/>
        <color rgb="FFFF6D01"/>
        <rFont val="Calibri"/>
        <charset val="1"/>
      </rPr>
      <t xml:space="preserve">Figure 2 A + B: </t>
    </r>
    <r>
      <rPr>
        <sz val="11"/>
        <color rgb="FF0000FF"/>
        <rFont val="Calibri"/>
        <charset val="1"/>
      </rPr>
      <t xml:space="preserve">Plasma: 12.31
</t>
    </r>
    <r>
      <rPr>
        <sz val="11"/>
        <color rgb="FF274E13"/>
        <rFont val="Calibri"/>
        <charset val="1"/>
      </rPr>
      <t xml:space="preserve">12.27 (exp), 11.32 (ctrl)
</t>
    </r>
    <r>
      <rPr>
        <sz val="11"/>
        <color rgb="FF0000FF"/>
        <rFont val="Calibri"/>
        <charset val="1"/>
      </rPr>
      <t xml:space="preserve"> Saliva:  0.55
</t>
    </r>
    <r>
      <rPr>
        <sz val="11"/>
        <color rgb="FF274E13"/>
        <rFont val="Calibri"/>
        <charset val="1"/>
      </rPr>
      <t>0.55 (exp), 0.31 (ctrl)</t>
    </r>
  </si>
  <si>
    <r>
      <rPr>
        <sz val="11"/>
        <color rgb="FFFF6D01"/>
        <rFont val="Calibri"/>
        <charset val="1"/>
      </rPr>
      <t xml:space="preserve">Figure 2 A + B: </t>
    </r>
    <r>
      <rPr>
        <sz val="11"/>
        <color rgb="FF0000FF"/>
        <rFont val="Calibri"/>
        <charset val="1"/>
      </rPr>
      <t xml:space="preserve">Plasma: 4.69
</t>
    </r>
    <r>
      <rPr>
        <sz val="11"/>
        <color rgb="FF274E13"/>
        <rFont val="Calibri"/>
        <charset val="1"/>
      </rPr>
      <t xml:space="preserve">4.83 (exp), not readable (ctrl)
</t>
    </r>
    <r>
      <rPr>
        <sz val="11"/>
        <color rgb="FF0000FF"/>
        <rFont val="Calibri"/>
        <charset val="1"/>
      </rPr>
      <t xml:space="preserve"> Saliva:  0.86
</t>
    </r>
    <r>
      <rPr>
        <sz val="11"/>
        <color rgb="FF274E13"/>
        <rFont val="Calibri"/>
        <charset val="1"/>
      </rPr>
      <t>0.84 (exp), 0.22 (ctrl)</t>
    </r>
  </si>
  <si>
    <r>
      <rPr>
        <sz val="11"/>
        <color rgb="FFFF6D01"/>
        <rFont val="Calibri"/>
        <charset val="1"/>
      </rPr>
      <t xml:space="preserve">Figure 2 A + B: </t>
    </r>
    <r>
      <rPr>
        <sz val="11"/>
        <color rgb="FF0000FF"/>
        <rFont val="Calibri"/>
        <charset val="1"/>
      </rPr>
      <t xml:space="preserve">Plasma: 12.79
</t>
    </r>
    <r>
      <rPr>
        <sz val="11"/>
        <color rgb="FF274E13"/>
        <rFont val="Calibri"/>
        <charset val="1"/>
      </rPr>
      <t>12.77 (exp), 11.32 (ctrl)</t>
    </r>
    <r>
      <rPr>
        <sz val="11"/>
        <color rgb="FF0000FF"/>
        <rFont val="Calibri"/>
        <charset val="1"/>
      </rPr>
      <t xml:space="preserve"> 
Saliva:  0.55
</t>
    </r>
    <r>
      <rPr>
        <sz val="11"/>
        <color rgb="FF274E13"/>
        <rFont val="Calibri"/>
        <charset val="1"/>
      </rPr>
      <t>0.55 (exp), 0.31 (ctrl)</t>
    </r>
  </si>
  <si>
    <r>
      <rPr>
        <sz val="11"/>
        <color rgb="FFFF6D01"/>
        <rFont val="Calibri"/>
        <charset val="1"/>
      </rPr>
      <t xml:space="preserve">Figure 2 A + B: </t>
    </r>
    <r>
      <rPr>
        <sz val="11"/>
        <color rgb="FF0000FF"/>
        <rFont val="Calibri"/>
        <charset val="1"/>
      </rPr>
      <t xml:space="preserve">Plasma: 4.52
</t>
    </r>
    <r>
      <rPr>
        <sz val="11"/>
        <color rgb="FF274E13"/>
        <rFont val="Calibri"/>
        <charset val="1"/>
      </rPr>
      <t xml:space="preserve">4.83 (exp), not readable (ctrl)
</t>
    </r>
    <r>
      <rPr>
        <sz val="11"/>
        <color rgb="FF0000FF"/>
        <rFont val="Calibri"/>
        <charset val="1"/>
      </rPr>
      <t xml:space="preserve"> Saliva:  0.86
</t>
    </r>
    <r>
      <rPr>
        <sz val="11"/>
        <color rgb="FF274E13"/>
        <rFont val="Calibri"/>
        <charset val="1"/>
      </rPr>
      <t>0.84 (exp), 0.22 (ctrl)</t>
    </r>
  </si>
  <si>
    <t>Für Plasma Cortisol ist höchster Wert bei -20, für Saliva Cortisol bei 0; für Peak Plasma Cortisol Wert von +5min verwendet</t>
  </si>
  <si>
    <r>
      <rPr>
        <sz val="11"/>
        <color rgb="FFFF6D01"/>
        <rFont val="Calibri"/>
        <charset val="1"/>
      </rPr>
      <t xml:space="preserve">Figure 3 B: </t>
    </r>
    <r>
      <rPr>
        <sz val="11"/>
        <color rgb="FF0000FF"/>
        <rFont val="Calibri"/>
        <charset val="1"/>
      </rPr>
      <t xml:space="preserve">0.46
</t>
    </r>
    <r>
      <rPr>
        <sz val="11"/>
        <color rgb="FF274E13"/>
        <rFont val="Calibri"/>
        <charset val="1"/>
      </rPr>
      <t>0.46 (exp), 0.42 (ctrl)</t>
    </r>
  </si>
  <si>
    <r>
      <rPr>
        <sz val="11"/>
        <color rgb="FFFF6D01"/>
        <rFont val="Calibri"/>
        <charset val="1"/>
      </rPr>
      <t xml:space="preserve">Figure 3 B: </t>
    </r>
    <r>
      <rPr>
        <sz val="11"/>
        <color rgb="FF0000FF"/>
        <rFont val="Calibri"/>
        <charset val="1"/>
      </rPr>
      <t xml:space="preserve">0.27
</t>
    </r>
    <r>
      <rPr>
        <sz val="11"/>
        <color rgb="FF274E13"/>
        <rFont val="Calibri"/>
        <charset val="1"/>
      </rPr>
      <t>0.29 (exp), 0.25 (ctrl)</t>
    </r>
  </si>
  <si>
    <t>Fol timepoint -20</t>
  </si>
  <si>
    <t>follicular women</t>
  </si>
  <si>
    <t>21.6 (range 18-32)</t>
  </si>
  <si>
    <r>
      <rPr>
        <sz val="11"/>
        <color rgb="FFFF6D01"/>
        <rFont val="Calibri"/>
        <charset val="1"/>
      </rPr>
      <t xml:space="preserve">Figure 2 A + B: </t>
    </r>
    <r>
      <rPr>
        <sz val="11"/>
        <color rgb="FF0000FF"/>
        <rFont val="Calibri"/>
        <charset val="1"/>
      </rPr>
      <t xml:space="preserve">10 min
</t>
    </r>
    <r>
      <rPr>
        <sz val="11"/>
        <color rgb="FF274E13"/>
        <rFont val="Calibri"/>
        <charset val="1"/>
      </rPr>
      <t>Plasma: 10 min (exp), 0 min (ctrl)
Saliva: 10 min (exp), 0 min (ctrl)</t>
    </r>
  </si>
  <si>
    <r>
      <rPr>
        <sz val="11"/>
        <color rgb="FFFF6D01"/>
        <rFont val="Calibri"/>
        <charset val="1"/>
      </rPr>
      <t xml:space="preserve">fig 2A+B: </t>
    </r>
    <r>
      <rPr>
        <sz val="11"/>
        <color rgb="FF0000FF"/>
        <rFont val="Calibri"/>
        <charset val="1"/>
      </rPr>
      <t xml:space="preserve">Plasma: 12.36 
</t>
    </r>
    <r>
      <rPr>
        <sz val="11"/>
        <color rgb="FF274E13"/>
        <rFont val="Calibri"/>
        <charset val="1"/>
      </rPr>
      <t xml:space="preserve">12.36 (exp), 10.3 (ctrl)
</t>
    </r>
    <r>
      <rPr>
        <sz val="11"/>
        <color rgb="FF0000FF"/>
        <rFont val="Calibri"/>
        <charset val="1"/>
      </rPr>
      <t xml:space="preserve">Saliva: 0.33
</t>
    </r>
    <r>
      <rPr>
        <sz val="11"/>
        <color rgb="FF274E13"/>
        <rFont val="Calibri"/>
        <charset val="1"/>
      </rPr>
      <t>0.33 (exp), 0.27 (ctrl)</t>
    </r>
  </si>
  <si>
    <r>
      <rPr>
        <sz val="11"/>
        <color rgb="FFFF6D01"/>
        <rFont val="Calibri"/>
        <charset val="1"/>
      </rPr>
      <t>fig 2A+B</t>
    </r>
    <r>
      <rPr>
        <sz val="11"/>
        <color rgb="FF0000FF"/>
        <rFont val="Calibri"/>
        <charset val="1"/>
      </rPr>
      <t xml:space="preserve">:Plasma: 5.08 
</t>
    </r>
    <r>
      <rPr>
        <sz val="11"/>
        <color rgb="FF274E13"/>
        <rFont val="Calibri"/>
        <charset val="1"/>
      </rPr>
      <t xml:space="preserve">5.03(exp), 3.95 (ctrl)
</t>
    </r>
    <r>
      <rPr>
        <sz val="11"/>
        <color rgb="FF0000FF"/>
        <rFont val="Calibri"/>
        <charset val="1"/>
      </rPr>
      <t xml:space="preserve">Saliva: 0.22
</t>
    </r>
    <r>
      <rPr>
        <sz val="11"/>
        <color rgb="FF274E13"/>
        <rFont val="Calibri"/>
        <charset val="1"/>
      </rPr>
      <t>0.24 (exp), not readable (ctrl)</t>
    </r>
  </si>
  <si>
    <r>
      <rPr>
        <sz val="11"/>
        <color rgb="FFFF6D01"/>
        <rFont val="Calibri"/>
        <charset val="1"/>
      </rPr>
      <t>fig 2A+B</t>
    </r>
    <r>
      <rPr>
        <sz val="11"/>
        <color rgb="FF0000FF"/>
        <rFont val="Calibri"/>
        <charset val="1"/>
      </rPr>
      <t xml:space="preserve">: Plasma: 13.12
</t>
    </r>
    <r>
      <rPr>
        <sz val="11"/>
        <color rgb="FF274E13"/>
        <rFont val="Calibri"/>
        <charset val="1"/>
      </rPr>
      <t xml:space="preserve">13.1 (exp), 10.3 (ctrl)
</t>
    </r>
    <r>
      <rPr>
        <sz val="11"/>
        <color rgb="FF0000FF"/>
        <rFont val="Calibri"/>
        <charset val="1"/>
      </rPr>
      <t xml:space="preserve"> Saliva: 0.38
</t>
    </r>
    <r>
      <rPr>
        <sz val="11"/>
        <color rgb="FF274E13"/>
        <rFont val="Calibri"/>
        <charset val="1"/>
      </rPr>
      <t>0.38 (exp), 0.27 (ctrl)</t>
    </r>
  </si>
  <si>
    <r>
      <rPr>
        <sz val="11"/>
        <color rgb="FFFF6D01"/>
        <rFont val="Calibri"/>
        <charset val="1"/>
      </rPr>
      <t>fig 2A+B:</t>
    </r>
    <r>
      <rPr>
        <sz val="11"/>
        <color rgb="FF0000FF"/>
        <rFont val="Calibri"/>
        <charset val="1"/>
      </rPr>
      <t xml:space="preserve"> Plasma: 5.47; 
</t>
    </r>
    <r>
      <rPr>
        <sz val="11"/>
        <color rgb="FF274E13"/>
        <rFont val="Calibri"/>
        <charset val="1"/>
      </rPr>
      <t xml:space="preserve">5.61 (exp), 3.95 (ctrl)
</t>
    </r>
    <r>
      <rPr>
        <sz val="11"/>
        <color rgb="FF0000FF"/>
        <rFont val="Calibri"/>
        <charset val="1"/>
      </rPr>
      <t xml:space="preserve">Saliva: 0.24
</t>
    </r>
    <r>
      <rPr>
        <sz val="11"/>
        <color rgb="FF274E13"/>
        <rFont val="Calibri"/>
        <charset val="1"/>
      </rPr>
      <t>0.28 (exp), not readable (ctrl)</t>
    </r>
  </si>
  <si>
    <r>
      <rPr>
        <sz val="11"/>
        <color rgb="FFFF6D01"/>
        <rFont val="Calibri"/>
        <charset val="1"/>
      </rPr>
      <t xml:space="preserve">Figure 3 B: </t>
    </r>
    <r>
      <rPr>
        <sz val="11"/>
        <color rgb="FF0000FF"/>
        <rFont val="Calibri"/>
        <charset val="1"/>
      </rPr>
      <t xml:space="preserve">0.50,
</t>
    </r>
    <r>
      <rPr>
        <sz val="11"/>
        <color rgb="FF274E13"/>
        <rFont val="Calibri"/>
        <charset val="1"/>
      </rPr>
      <t>0.49 (exp), 0.44 (ctrl)</t>
    </r>
  </si>
  <si>
    <r>
      <rPr>
        <sz val="11"/>
        <color rgb="FFFF6D01"/>
        <rFont val="Calibri"/>
        <charset val="1"/>
      </rPr>
      <t xml:space="preserve">Figure 3 B: </t>
    </r>
    <r>
      <rPr>
        <sz val="11"/>
        <color rgb="FF0000FF"/>
        <rFont val="Calibri"/>
        <charset val="1"/>
      </rPr>
      <t xml:space="preserve">0.35,
</t>
    </r>
    <r>
      <rPr>
        <sz val="11"/>
        <color rgb="FF274E13"/>
        <rFont val="Calibri"/>
        <charset val="1"/>
      </rPr>
      <t>0.35 (exp), 0.35(ctrl)</t>
    </r>
  </si>
  <si>
    <t>Lut timepoint -20</t>
  </si>
  <si>
    <t>luteal women</t>
  </si>
  <si>
    <t>28 (20 for progesterone analysis)</t>
  </si>
  <si>
    <t>0.7 SEM</t>
  </si>
  <si>
    <t>1: 9am-1pm</t>
  </si>
  <si>
    <r>
      <rPr>
        <sz val="11"/>
        <color rgb="FF0000FF"/>
        <rFont val="Calibri"/>
        <charset val="1"/>
      </rPr>
      <t xml:space="preserve">Figure 2 A + B:  10 min
</t>
    </r>
    <r>
      <rPr>
        <sz val="11"/>
        <color rgb="FF274E13"/>
        <rFont val="Calibri"/>
        <charset val="1"/>
      </rPr>
      <t>10 min</t>
    </r>
  </si>
  <si>
    <t>-20</t>
  </si>
  <si>
    <r>
      <rPr>
        <sz val="11"/>
        <color rgb="FF0000FF"/>
        <rFont val="Calibri"/>
        <charset val="1"/>
      </rPr>
      <t xml:space="preserve">fig 2A+B: Plasma: 15.40
</t>
    </r>
    <r>
      <rPr>
        <sz val="11"/>
        <color rgb="FF274E13"/>
        <rFont val="Calibri"/>
        <charset val="1"/>
      </rPr>
      <t xml:space="preserve">15.36
</t>
    </r>
    <r>
      <rPr>
        <sz val="11"/>
        <color rgb="FF0000FF"/>
        <rFont val="Calibri"/>
        <charset val="1"/>
      </rPr>
      <t xml:space="preserve"> Saliva:  0.60
</t>
    </r>
    <r>
      <rPr>
        <sz val="11"/>
        <color rgb="FF274E13"/>
        <rFont val="Calibri"/>
        <charset val="1"/>
      </rPr>
      <t>0.60</t>
    </r>
  </si>
  <si>
    <r>
      <rPr>
        <sz val="11"/>
        <color rgb="FF0000FF"/>
        <rFont val="Calibri"/>
        <charset val="1"/>
      </rPr>
      <t xml:space="preserve">fig 2A+B: Plasma: 4.18
</t>
    </r>
    <r>
      <rPr>
        <sz val="11"/>
        <color rgb="FF274E13"/>
        <rFont val="Calibri"/>
        <charset val="1"/>
      </rPr>
      <t xml:space="preserve">4.26
</t>
    </r>
    <r>
      <rPr>
        <sz val="11"/>
        <color rgb="FF0000FF"/>
        <rFont val="Calibri"/>
        <charset val="1"/>
      </rPr>
      <t xml:space="preserve"> Saliva: 0.37
</t>
    </r>
    <r>
      <rPr>
        <sz val="11"/>
        <color rgb="FF274E13"/>
        <rFont val="Calibri"/>
        <charset val="1"/>
      </rPr>
      <t>0.36</t>
    </r>
  </si>
  <si>
    <r>
      <rPr>
        <sz val="11"/>
        <color rgb="FF0000FF"/>
        <rFont val="Calibri"/>
        <charset val="1"/>
      </rPr>
      <t xml:space="preserve">fig 2A+B: Plasma: 17.15
</t>
    </r>
    <r>
      <rPr>
        <sz val="11"/>
        <color rgb="FF274E13"/>
        <rFont val="Calibri"/>
        <charset val="1"/>
      </rPr>
      <t xml:space="preserve">17.01
</t>
    </r>
    <r>
      <rPr>
        <sz val="11"/>
        <color rgb="FF0000FF"/>
        <rFont val="Calibri"/>
        <charset val="1"/>
      </rPr>
      <t xml:space="preserve"> Saliva: 0.85
</t>
    </r>
    <r>
      <rPr>
        <sz val="11"/>
        <color rgb="FF274E13"/>
        <rFont val="Calibri"/>
        <charset val="1"/>
      </rPr>
      <t>0.85</t>
    </r>
  </si>
  <si>
    <r>
      <rPr>
        <sz val="11"/>
        <color rgb="FF0000FF"/>
        <rFont val="Calibri"/>
        <charset val="1"/>
      </rPr>
      <t xml:space="preserve">fig 2A+B: Plasma: 4.02 
</t>
    </r>
    <r>
      <rPr>
        <sz val="11"/>
        <color rgb="FF274E13"/>
        <rFont val="Calibri"/>
        <charset val="1"/>
      </rPr>
      <t xml:space="preserve">4.02
</t>
    </r>
    <r>
      <rPr>
        <sz val="11"/>
        <color rgb="FF0000FF"/>
        <rFont val="Calibri"/>
        <charset val="1"/>
      </rPr>
      <t xml:space="preserve">Saliva:  0.85
</t>
    </r>
    <r>
      <rPr>
        <sz val="11"/>
        <color rgb="FF274E13"/>
        <rFont val="Calibri"/>
        <charset val="1"/>
      </rPr>
      <t>0.87</t>
    </r>
  </si>
  <si>
    <r>
      <rPr>
        <sz val="11"/>
        <color rgb="FF0000FF"/>
        <rFont val="Calibri"/>
        <charset val="1"/>
      </rPr>
      <t xml:space="preserve">Figure 3 B: 0.43
</t>
    </r>
    <r>
      <rPr>
        <sz val="11"/>
        <color rgb="FF274E13"/>
        <rFont val="Calibri"/>
        <charset val="1"/>
      </rPr>
      <t xml:space="preserve">0.43 </t>
    </r>
  </si>
  <si>
    <r>
      <rPr>
        <sz val="11"/>
        <color rgb="FF0000FF"/>
        <rFont val="Calibri"/>
        <charset val="1"/>
      </rPr>
      <t xml:space="preserve">Figure 3 B: 0.16
</t>
    </r>
    <r>
      <rPr>
        <sz val="11"/>
        <color rgb="FF274E13"/>
        <rFont val="Calibri"/>
        <charset val="1"/>
      </rPr>
      <t>0.13</t>
    </r>
  </si>
  <si>
    <t>Men timepoint -20</t>
  </si>
  <si>
    <t>Data obtained from authors but unclear what variable names mean</t>
  </si>
  <si>
    <t xml:space="preserve">29 (18 for progesterone analysis) </t>
  </si>
  <si>
    <t>22.1</t>
  </si>
  <si>
    <t>0.8 SEM</t>
  </si>
  <si>
    <r>
      <rPr>
        <sz val="11"/>
        <color rgb="FF0000FF"/>
        <rFont val="Calibri"/>
        <charset val="1"/>
      </rPr>
      <t xml:space="preserve">Figure 2 A + B: 5min (Plasma); 0 min (Saliva)
</t>
    </r>
    <r>
      <rPr>
        <sz val="11"/>
        <color rgb="FF274E13"/>
        <rFont val="Calibri"/>
        <charset val="1"/>
      </rPr>
      <t>Plasma: 5, Saliva: 0</t>
    </r>
  </si>
  <si>
    <t>1+2 (day 3-10)</t>
  </si>
  <si>
    <r>
      <rPr>
        <sz val="11"/>
        <color rgb="FF0000FF"/>
        <rFont val="Calibri"/>
        <charset val="1"/>
      </rPr>
      <t xml:space="preserve">Figure 2 A + B: Plasma: 12.31 
</t>
    </r>
    <r>
      <rPr>
        <sz val="11"/>
        <color rgb="FF274E13"/>
        <rFont val="Calibri"/>
        <charset val="1"/>
      </rPr>
      <t xml:space="preserve">12.27
</t>
    </r>
    <r>
      <rPr>
        <sz val="11"/>
        <color rgb="FF0000FF"/>
        <rFont val="Calibri"/>
        <charset val="1"/>
      </rPr>
      <t xml:space="preserve">Saliva:  0.55
</t>
    </r>
    <r>
      <rPr>
        <sz val="11"/>
        <color rgb="FF274E13"/>
        <rFont val="Calibri"/>
        <charset val="1"/>
      </rPr>
      <t>0.55</t>
    </r>
  </si>
  <si>
    <r>
      <rPr>
        <sz val="11"/>
        <color rgb="FF0000FF"/>
        <rFont val="Calibri"/>
        <charset val="1"/>
      </rPr>
      <t xml:space="preserve">Figure 2 A + B: Plasma: 4.69 
</t>
    </r>
    <r>
      <rPr>
        <sz val="11"/>
        <color rgb="FF274E13"/>
        <rFont val="Calibri"/>
        <charset val="1"/>
      </rPr>
      <t xml:space="preserve">4.83
</t>
    </r>
    <r>
      <rPr>
        <sz val="11"/>
        <color rgb="FF0000FF"/>
        <rFont val="Calibri"/>
        <charset val="1"/>
      </rPr>
      <t xml:space="preserve">Saliva:  0.86
</t>
    </r>
    <r>
      <rPr>
        <sz val="11"/>
        <color rgb="FF274E13"/>
        <rFont val="Calibri"/>
        <charset val="1"/>
      </rPr>
      <t>0.84</t>
    </r>
  </si>
  <si>
    <r>
      <rPr>
        <sz val="11"/>
        <color rgb="FF0000FF"/>
        <rFont val="Calibri"/>
        <charset val="1"/>
      </rPr>
      <t xml:space="preserve">Figure 2 A + B: Plasma: 12.79 
</t>
    </r>
    <r>
      <rPr>
        <sz val="11"/>
        <color rgb="FF274E13"/>
        <rFont val="Calibri"/>
        <charset val="1"/>
      </rPr>
      <t xml:space="preserve">12.77
</t>
    </r>
    <r>
      <rPr>
        <sz val="11"/>
        <color rgb="FF0000FF"/>
        <rFont val="Calibri"/>
        <charset val="1"/>
      </rPr>
      <t xml:space="preserve">Saliva:  0.55
</t>
    </r>
    <r>
      <rPr>
        <sz val="11"/>
        <color rgb="FF274E13"/>
        <rFont val="Calibri"/>
        <charset val="1"/>
      </rPr>
      <t>0.55</t>
    </r>
  </si>
  <si>
    <r>
      <rPr>
        <sz val="11"/>
        <color rgb="FF0000FF"/>
        <rFont val="Calibri"/>
        <charset val="1"/>
      </rPr>
      <t xml:space="preserve">Figure 2 A + B: Plasma: 4.52 
</t>
    </r>
    <r>
      <rPr>
        <sz val="11"/>
        <color rgb="FF274E13"/>
        <rFont val="Calibri"/>
        <charset val="1"/>
      </rPr>
      <t xml:space="preserve">4.83
</t>
    </r>
    <r>
      <rPr>
        <sz val="11"/>
        <color rgb="FF0000FF"/>
        <rFont val="Calibri"/>
        <charset val="1"/>
      </rPr>
      <t xml:space="preserve">Saliva:  0.86
</t>
    </r>
    <r>
      <rPr>
        <sz val="11"/>
        <color rgb="FF274E13"/>
        <rFont val="Calibri"/>
        <charset val="1"/>
      </rPr>
      <t>0.84</t>
    </r>
  </si>
  <si>
    <r>
      <rPr>
        <sz val="11"/>
        <color rgb="FF0000FF"/>
        <rFont val="Calibri"/>
        <charset val="1"/>
      </rPr>
      <t xml:space="preserve">Figure 3 B: 0.46
</t>
    </r>
    <r>
      <rPr>
        <sz val="11"/>
        <color rgb="FF274E13"/>
        <rFont val="Calibri"/>
        <charset val="1"/>
      </rPr>
      <t>0.46</t>
    </r>
  </si>
  <si>
    <r>
      <rPr>
        <sz val="11"/>
        <color rgb="FF0000FF"/>
        <rFont val="Calibri"/>
        <charset val="1"/>
      </rPr>
      <t xml:space="preserve">Figure 3 B: 0.27
</t>
    </r>
    <r>
      <rPr>
        <sz val="11"/>
        <color rgb="FF274E13"/>
        <rFont val="Calibri"/>
        <charset val="1"/>
      </rPr>
      <t xml:space="preserve">0.29 </t>
    </r>
  </si>
  <si>
    <t xml:space="preserve"> (Area under the curve (AUC) from baseline to the end of the exercise period)</t>
  </si>
  <si>
    <t xml:space="preserve">23 (14 for progesterone analysis) </t>
  </si>
  <si>
    <t>21.6</t>
  </si>
  <si>
    <r>
      <rPr>
        <sz val="11"/>
        <color rgb="FF0000FF"/>
        <rFont val="Calibri"/>
        <charset val="1"/>
      </rPr>
      <t xml:space="preserve">Figure 2 A + B: 10 min
</t>
    </r>
    <r>
      <rPr>
        <sz val="11"/>
        <color rgb="FF274E13"/>
        <rFont val="Calibri"/>
        <charset val="1"/>
      </rPr>
      <t xml:space="preserve">10 min </t>
    </r>
  </si>
  <si>
    <r>
      <rPr>
        <sz val="11"/>
        <color rgb="FF0000FF"/>
        <rFont val="Calibri"/>
        <charset val="1"/>
      </rPr>
      <t xml:space="preserve">fig 2A+B: Plasma: 12.36 
</t>
    </r>
    <r>
      <rPr>
        <sz val="11"/>
        <color rgb="FF274E13"/>
        <rFont val="Calibri"/>
        <charset val="1"/>
      </rPr>
      <t xml:space="preserve">12.36
</t>
    </r>
    <r>
      <rPr>
        <sz val="11"/>
        <color rgb="FF0000FF"/>
        <rFont val="Calibri"/>
        <charset val="1"/>
      </rPr>
      <t>Saliva: 0.33
0.33</t>
    </r>
  </si>
  <si>
    <r>
      <rPr>
        <sz val="11"/>
        <color rgb="FF0000FF"/>
        <rFont val="Calibri"/>
        <charset val="1"/>
      </rPr>
      <t xml:space="preserve">fig 2A+B:Plasma: 5.08 
</t>
    </r>
    <r>
      <rPr>
        <sz val="11"/>
        <color rgb="FF274E13"/>
        <rFont val="Calibri"/>
        <charset val="1"/>
      </rPr>
      <t xml:space="preserve">5.03
</t>
    </r>
    <r>
      <rPr>
        <sz val="11"/>
        <color rgb="FF0000FF"/>
        <rFont val="Calibri"/>
        <charset val="1"/>
      </rPr>
      <t xml:space="preserve">Saliva: 0.22
</t>
    </r>
    <r>
      <rPr>
        <sz val="11"/>
        <color rgb="FF274E13"/>
        <rFont val="Calibri"/>
        <charset val="1"/>
      </rPr>
      <t>0.24</t>
    </r>
  </si>
  <si>
    <r>
      <rPr>
        <sz val="11"/>
        <color rgb="FF0000FF"/>
        <rFont val="Calibri"/>
        <charset val="1"/>
      </rPr>
      <t xml:space="preserve">fig 2A+B: Plasma: 13.12; 
</t>
    </r>
    <r>
      <rPr>
        <sz val="11"/>
        <color rgb="FF274E13"/>
        <rFont val="Calibri"/>
        <charset val="1"/>
      </rPr>
      <t xml:space="preserve">13.1
</t>
    </r>
    <r>
      <rPr>
        <sz val="11"/>
        <color rgb="FF0000FF"/>
        <rFont val="Calibri"/>
        <charset val="1"/>
      </rPr>
      <t xml:space="preserve">Saliva: 0.38
</t>
    </r>
    <r>
      <rPr>
        <sz val="11"/>
        <color rgb="FF274E13"/>
        <rFont val="Calibri"/>
        <charset val="1"/>
      </rPr>
      <t>0.38</t>
    </r>
  </si>
  <si>
    <r>
      <rPr>
        <sz val="11"/>
        <color rgb="FF0000FF"/>
        <rFont val="Calibri"/>
        <charset val="1"/>
      </rPr>
      <t xml:space="preserve">fig 2A+B: Plasma: 5.47; 
</t>
    </r>
    <r>
      <rPr>
        <sz val="11"/>
        <color rgb="FF274E13"/>
        <rFont val="Calibri"/>
        <charset val="1"/>
      </rPr>
      <t xml:space="preserve">5.61
</t>
    </r>
    <r>
      <rPr>
        <sz val="11"/>
        <color rgb="FF0000FF"/>
        <rFont val="Calibri"/>
        <charset val="1"/>
      </rPr>
      <t xml:space="preserve">Saliva: 0.24
</t>
    </r>
    <r>
      <rPr>
        <sz val="11"/>
        <color rgb="FF274E13"/>
        <rFont val="Calibri"/>
        <charset val="1"/>
      </rPr>
      <t>0.28</t>
    </r>
  </si>
  <si>
    <r>
      <rPr>
        <sz val="11"/>
        <color rgb="FF0000FF"/>
        <rFont val="Calibri"/>
        <charset val="1"/>
      </rPr>
      <t xml:space="preserve">Figure 3 B: 0.50
</t>
    </r>
    <r>
      <rPr>
        <sz val="11"/>
        <color rgb="FF274E13"/>
        <rFont val="Calibri"/>
        <charset val="1"/>
      </rPr>
      <t>0.49</t>
    </r>
  </si>
  <si>
    <r>
      <rPr>
        <sz val="11"/>
        <color rgb="FF0000FF"/>
        <rFont val="Calibri"/>
        <charset val="1"/>
      </rPr>
      <t xml:space="preserve">Figure 3 B: 0.35
</t>
    </r>
    <r>
      <rPr>
        <sz val="11"/>
        <color rgb="FF274E13"/>
        <rFont val="Calibri"/>
        <charset val="1"/>
      </rPr>
      <t>0.35</t>
    </r>
  </si>
  <si>
    <t>Cohen, A Zemel, OC Colodner, R Abu-Shkara, R Masalha, R Mahagna, L Barel, E</t>
  </si>
  <si>
    <t>The Role of Endocrine Stress Systems and Sex Hormones in the Enhancing Effects of Stress on Mental Rotation Capabilities</t>
  </si>
  <si>
    <t>10.3390/brainsci10110791 https://www.mdpi.com/2076-3425/10/11/791</t>
  </si>
  <si>
    <t>11</t>
  </si>
  <si>
    <t>BRAIN SCIENCES</t>
  </si>
  <si>
    <t>37</t>
  </si>
  <si>
    <t>24.47</t>
  </si>
  <si>
    <t>2.63</t>
  </si>
  <si>
    <t>1 (between 8 am and 10 am)</t>
  </si>
  <si>
    <t>40</t>
  </si>
  <si>
    <t>0.54</t>
  </si>
  <si>
    <t>0.39</t>
  </si>
  <si>
    <t>baseline levels (Table 1), data is log 10 transformed</t>
  </si>
  <si>
    <t>31.59</t>
  </si>
  <si>
    <t>30.93</t>
  </si>
  <si>
    <t>2.78</t>
  </si>
  <si>
    <t>1.08</t>
  </si>
  <si>
    <t>men</t>
  </si>
  <si>
    <t>0.32</t>
  </si>
  <si>
    <t>20.48</t>
  </si>
  <si>
    <t>17.82</t>
  </si>
  <si>
    <t>2.57</t>
  </si>
  <si>
    <t>0.80</t>
  </si>
  <si>
    <t>oral contraception</t>
  </si>
  <si>
    <t>0.56</t>
  </si>
  <si>
    <t>136.12</t>
  </si>
  <si>
    <t>177.14</t>
  </si>
  <si>
    <t>3.23</t>
  </si>
  <si>
    <t>1.13</t>
  </si>
  <si>
    <t>luteal phase</t>
  </si>
  <si>
    <t>10.3390/brainsci10110791</t>
  </si>
  <si>
    <t>1: 8:00-8:30 am</t>
  </si>
  <si>
    <t>μg/dL</t>
  </si>
  <si>
    <t>data is log 10 transformed</t>
  </si>
  <si>
    <t>Cohen, A Zemel, C Colodner, R Abu-Shkara, R Masalha, R Mahagna, L Barel, E</t>
  </si>
  <si>
    <t>Interactive role of endocrine stress systems and reproductive hormones in the effects of stress on declarative memory</t>
  </si>
  <si>
    <t>10.1016/j.psyneuen.2020.104807 https://www.sciencedirect.com/science/article/abs/pii/S0306453020302298</t>
  </si>
  <si>
    <t>120</t>
  </si>
  <si>
    <t>39</t>
  </si>
  <si>
    <t>24.61</t>
  </si>
  <si>
    <t>2.60</t>
  </si>
  <si>
    <r>
      <rPr>
        <sz val="11"/>
        <color rgb="FFFF6D01"/>
        <rFont val="Calibri"/>
        <charset val="1"/>
      </rPr>
      <t xml:space="preserve">Figure 2: </t>
    </r>
    <r>
      <rPr>
        <sz val="11"/>
        <color rgb="FF0000FF"/>
        <rFont val="Calibri"/>
        <charset val="1"/>
      </rPr>
      <t xml:space="preserve">+20 (T2)
</t>
    </r>
    <r>
      <rPr>
        <sz val="11"/>
        <color rgb="FF274E13"/>
        <rFont val="Calibri"/>
        <charset val="1"/>
      </rPr>
      <t>+20 (T2)</t>
    </r>
  </si>
  <si>
    <t>0.53</t>
  </si>
  <si>
    <r>
      <rPr>
        <sz val="11"/>
        <color rgb="FFFF6D01"/>
        <rFont val="Calibri"/>
        <charset val="1"/>
      </rPr>
      <t xml:space="preserve">Figure 2: </t>
    </r>
    <r>
      <rPr>
        <sz val="11"/>
        <color rgb="FF0000FF"/>
        <rFont val="Calibri"/>
        <charset val="1"/>
      </rPr>
      <t xml:space="preserve">0.42 </t>
    </r>
    <r>
      <rPr>
        <sz val="11"/>
        <color rgb="FFFF6D01"/>
        <rFont val="Calibri"/>
        <charset val="1"/>
      </rPr>
      <t xml:space="preserve">(data includes responders only)
</t>
    </r>
    <r>
      <rPr>
        <sz val="11"/>
        <color rgb="FF274E13"/>
        <rFont val="Calibri"/>
        <charset val="1"/>
      </rPr>
      <t>0.43</t>
    </r>
  </si>
  <si>
    <t>Error Bars nicht ablesbar</t>
  </si>
  <si>
    <t xml:space="preserve">Baseline raw scores; Baseline Cortisol (responders) (μg/dL): 0.29 (SD=0.15); Cortisol (non-responders) (μg/dL): 0.53 (SD=0.27) </t>
  </si>
  <si>
    <t>30.78</t>
  </si>
  <si>
    <t>30.19</t>
  </si>
  <si>
    <t>2.75</t>
  </si>
  <si>
    <t>1.05</t>
  </si>
  <si>
    <r>
      <rPr>
        <sz val="11"/>
        <color rgb="FFFF6D01"/>
        <rFont val="Calibri"/>
        <charset val="1"/>
      </rPr>
      <t xml:space="preserve">Figure 2: </t>
    </r>
    <r>
      <rPr>
        <sz val="11"/>
        <color rgb="FF0000FF"/>
        <rFont val="Calibri"/>
        <charset val="1"/>
      </rPr>
      <t xml:space="preserve">+30 (T3)
</t>
    </r>
    <r>
      <rPr>
        <sz val="11"/>
        <color rgb="FF274E13"/>
        <rFont val="Calibri"/>
        <charset val="1"/>
      </rPr>
      <t>+30 (T3)</t>
    </r>
  </si>
  <si>
    <t>0.61</t>
  </si>
  <si>
    <t>0.34</t>
  </si>
  <si>
    <r>
      <rPr>
        <sz val="11"/>
        <color rgb="FFFF6D01"/>
        <rFont val="Calibri"/>
        <charset val="1"/>
      </rPr>
      <t xml:space="preserve">Figure 2: </t>
    </r>
    <r>
      <rPr>
        <sz val="11"/>
        <color rgb="FF0000FF"/>
        <rFont val="Calibri"/>
        <charset val="1"/>
      </rPr>
      <t xml:space="preserve">0.52 </t>
    </r>
    <r>
      <rPr>
        <sz val="11"/>
        <color rgb="FFFF6D01"/>
        <rFont val="Calibri"/>
        <charset val="1"/>
      </rPr>
      <t xml:space="preserve">(data includes responders only)
</t>
    </r>
    <r>
      <rPr>
        <sz val="11"/>
        <color rgb="FF274E13"/>
        <rFont val="Calibri"/>
        <charset val="1"/>
      </rPr>
      <t>0.52</t>
    </r>
  </si>
  <si>
    <r>
      <rPr>
        <sz val="11"/>
        <color rgb="FFFF6D01"/>
        <rFont val="Calibri"/>
        <charset val="1"/>
      </rPr>
      <t xml:space="preserve">Fig. 2: </t>
    </r>
    <r>
      <rPr>
        <sz val="11"/>
        <color rgb="FF0000FF"/>
        <rFont val="Calibri"/>
        <charset val="1"/>
      </rPr>
      <t xml:space="preserve">0.43 </t>
    </r>
    <r>
      <rPr>
        <sz val="11"/>
        <color rgb="FFFF6D01"/>
        <rFont val="Calibri"/>
        <charset val="1"/>
      </rPr>
      <t xml:space="preserve">(data includes responders only)
</t>
    </r>
    <r>
      <rPr>
        <sz val="11"/>
        <color rgb="FF274E13"/>
        <rFont val="Calibri"/>
        <charset val="1"/>
      </rPr>
      <t>0.49</t>
    </r>
  </si>
  <si>
    <t xml:space="preserve">Baseline raw scores; Baseline Cortisol (responders) (μg/dL): 0.45 (SD=0.19); Cortisol (non-responders) (μg/dL): 0.58 (SD=0.37) </t>
  </si>
  <si>
    <t>50</t>
  </si>
  <si>
    <t>19.79</t>
  </si>
  <si>
    <t>17.19</t>
  </si>
  <si>
    <t>2.53</t>
  </si>
  <si>
    <t>0.78</t>
  </si>
  <si>
    <r>
      <rPr>
        <sz val="11"/>
        <color rgb="FFFF6D01"/>
        <rFont val="Calibri"/>
        <charset val="1"/>
      </rPr>
      <t xml:space="preserve">Figure 2: </t>
    </r>
    <r>
      <rPr>
        <sz val="11"/>
        <color rgb="FF0000FF"/>
        <rFont val="Calibri"/>
        <charset val="1"/>
      </rPr>
      <t xml:space="preserve">+30 (T3)
</t>
    </r>
    <r>
      <rPr>
        <sz val="11"/>
        <color rgb="FF274E13"/>
        <rFont val="Calibri"/>
        <charset val="1"/>
      </rPr>
      <t>+ 30 (T3)</t>
    </r>
  </si>
  <si>
    <r>
      <rPr>
        <sz val="11"/>
        <color rgb="FFFF6D01"/>
        <rFont val="Calibri"/>
        <charset val="1"/>
      </rPr>
      <t xml:space="preserve">Figure 2: </t>
    </r>
    <r>
      <rPr>
        <sz val="11"/>
        <color rgb="FF0000FF"/>
        <rFont val="Calibri"/>
        <charset val="1"/>
      </rPr>
      <t xml:space="preserve">0.64 </t>
    </r>
    <r>
      <rPr>
        <sz val="11"/>
        <color rgb="FFFF6D01"/>
        <rFont val="Calibri"/>
        <charset val="1"/>
      </rPr>
      <t xml:space="preserve">(data includes responders only)
</t>
    </r>
    <r>
      <rPr>
        <sz val="11"/>
        <color rgb="FF274E13"/>
        <rFont val="Calibri"/>
        <charset val="1"/>
      </rPr>
      <t>0.65</t>
    </r>
  </si>
  <si>
    <r>
      <rPr>
        <sz val="11"/>
        <color rgb="FFFF6D01"/>
        <rFont val="Calibri"/>
        <charset val="1"/>
      </rPr>
      <t xml:space="preserve">Fig. 2: </t>
    </r>
    <r>
      <rPr>
        <sz val="11"/>
        <color rgb="FF0000FF"/>
        <rFont val="Calibri"/>
        <charset val="1"/>
      </rPr>
      <t xml:space="preserve">0.84 </t>
    </r>
    <r>
      <rPr>
        <sz val="11"/>
        <color rgb="FFFF6D01"/>
        <rFont val="Calibri"/>
        <charset val="1"/>
      </rPr>
      <t xml:space="preserve">(data includes responders only)
</t>
    </r>
    <r>
      <rPr>
        <sz val="11"/>
        <color rgb="FF274E13"/>
        <rFont val="Calibri"/>
        <charset val="1"/>
      </rPr>
      <t>0.85</t>
    </r>
  </si>
  <si>
    <t xml:space="preserve">Baseline raw scores; Baseline Cortisol (responders) (μg/dL): 0.26 (SD=0.13); Cortisol (non-responders) (μg/dL): 0.69 (SD=0.40) </t>
  </si>
  <si>
    <t>112</t>
  </si>
  <si>
    <t>65.18</t>
  </si>
  <si>
    <t>1; 8:00–10:00 AM</t>
  </si>
  <si>
    <t>0, 5, 7</t>
  </si>
  <si>
    <t>log10 transformation</t>
  </si>
  <si>
    <t>cortisol, and sex hormone levels were not normally
distributed, we performed a log10 transformation; Table 1 says Baseline Raw Scores for sex hormones and cortisol</t>
  </si>
  <si>
    <t>39 (men)</t>
  </si>
  <si>
    <r>
      <rPr>
        <sz val="11"/>
        <color rgb="FF0000FF"/>
        <rFont val="Calibri"/>
        <charset val="1"/>
      </rPr>
      <t xml:space="preserve">Figure 2: +20 (T2)
</t>
    </r>
    <r>
      <rPr>
        <sz val="11"/>
        <color rgb="FF274E13"/>
        <rFont val="Calibri"/>
        <charset val="1"/>
      </rPr>
      <t>+20 (T2)</t>
    </r>
  </si>
  <si>
    <t>.53</t>
  </si>
  <si>
    <t>.38</t>
  </si>
  <si>
    <r>
      <rPr>
        <sz val="11"/>
        <color rgb="FF0000FF"/>
        <rFont val="Calibri"/>
        <charset val="1"/>
      </rPr>
      <t xml:space="preserve">Figure 2: 0.42 (data includes responders only)
</t>
    </r>
    <r>
      <rPr>
        <sz val="11"/>
        <color rgb="FF274E13"/>
        <rFont val="Calibri"/>
        <charset val="1"/>
      </rPr>
      <t>0.43</t>
    </r>
  </si>
  <si>
    <t>37 (OC)</t>
  </si>
  <si>
    <r>
      <rPr>
        <sz val="11"/>
        <color rgb="FF0000FF"/>
        <rFont val="Calibri"/>
        <charset val="1"/>
      </rPr>
      <t xml:space="preserve">Figure 2: +30 (T3)
</t>
    </r>
    <r>
      <rPr>
        <sz val="11"/>
        <color rgb="FF274E13"/>
        <rFont val="Calibri"/>
        <charset val="1"/>
      </rPr>
      <t>+30 (T3)</t>
    </r>
  </si>
  <si>
    <t>.61</t>
  </si>
  <si>
    <t>.34</t>
  </si>
  <si>
    <r>
      <rPr>
        <sz val="11"/>
        <color rgb="FF0000FF"/>
        <rFont val="Calibri"/>
        <charset val="1"/>
      </rPr>
      <t xml:space="preserve">Figure 2: 0.52 (data includes responders only)
</t>
    </r>
    <r>
      <rPr>
        <sz val="11"/>
        <color rgb="FF274E13"/>
        <rFont val="Calibri"/>
        <charset val="1"/>
      </rPr>
      <t>0.52</t>
    </r>
  </si>
  <si>
    <r>
      <rPr>
        <sz val="11"/>
        <color rgb="FF0000FF"/>
        <rFont val="Calibri"/>
        <charset val="1"/>
      </rPr>
      <t xml:space="preserve">Fig. 2: 0.43 (data includes responders only)
</t>
    </r>
    <r>
      <rPr>
        <sz val="11"/>
        <color rgb="FF274E13"/>
        <rFont val="Calibri"/>
        <charset val="1"/>
      </rPr>
      <t>0.49</t>
    </r>
  </si>
  <si>
    <t>36 (mid L)</t>
  </si>
  <si>
    <t>.39</t>
  </si>
  <si>
    <r>
      <rPr>
        <sz val="11"/>
        <color rgb="FF0000FF"/>
        <rFont val="Calibri"/>
        <charset val="1"/>
      </rPr>
      <t xml:space="preserve">Figure 2: 0.64 (data includes responders only)
</t>
    </r>
    <r>
      <rPr>
        <sz val="11"/>
        <color rgb="FF274E13"/>
        <rFont val="Calibri"/>
        <charset val="1"/>
      </rPr>
      <t>0.65</t>
    </r>
  </si>
  <si>
    <r>
      <rPr>
        <sz val="11"/>
        <color rgb="FF0000FF"/>
        <rFont val="Calibri"/>
        <charset val="1"/>
      </rPr>
      <t xml:space="preserve">Fig. 2: 0.84 (data includes responders only)
</t>
    </r>
    <r>
      <rPr>
        <sz val="11"/>
        <color rgb="FF274E13"/>
        <rFont val="Calibri"/>
        <charset val="1"/>
      </rPr>
      <t>0.85</t>
    </r>
  </si>
  <si>
    <t>cortisol, and sex hormone levels were not normally distributed, we performed a log10 transformation; Table 1 says Baseline Raw Scores for sex hormones and cortisol</t>
  </si>
  <si>
    <t>Crowley, SK O'Buckley, TK Schiller, CE Stuebe, A Morrow, AL Girdler, SS</t>
  </si>
  <si>
    <t>Blunted neuroactive steroid and HPA axis responses to stress are associated with reduced sleep quality and negative affect in pregnancy: a pilot study</t>
  </si>
  <si>
    <t>10.1007/s00213-016-4217-x https://link.springer.com/article/10.1007/s00213-016-4217-x#citeas</t>
  </si>
  <si>
    <t>1299-1310</t>
  </si>
  <si>
    <t>233</t>
  </si>
  <si>
    <t>PSYCHOPHARMACOLOGY</t>
  </si>
  <si>
    <t>4.7</t>
  </si>
  <si>
    <t>2 (between 3 pm and 5 pm)</t>
  </si>
  <si>
    <t>-2</t>
  </si>
  <si>
    <t>191.7</t>
  </si>
  <si>
    <t>96.5</t>
  </si>
  <si>
    <t>Table 2: Pearson’s Correlation Coefficients (r) of cortisol</t>
  </si>
  <si>
    <t>AUCg for cortisol shown in Table 2</t>
  </si>
  <si>
    <t>87.4</t>
  </si>
  <si>
    <t>30.0</t>
  </si>
  <si>
    <t>2;  3:00-5:00 p.m.</t>
  </si>
  <si>
    <t>AUCg for cortisol in Table 2</t>
  </si>
  <si>
    <t>Dipietro, Loretta Yeckel, Catherine W. Gribok, Andrei</t>
  </si>
  <si>
    <t>Response to acute psychophysical stress and 24-hour glycemic control in healthy older people</t>
  </si>
  <si>
    <t>10.1155/2012/803864 https://www.hindawi.com/journals/jar/2012/803864/</t>
  </si>
  <si>
    <t>Journal of aging research</t>
  </si>
  <si>
    <t>72 (range 60-88)</t>
  </si>
  <si>
    <t>11 F, 6 M</t>
  </si>
  <si>
    <t>1 (8 am)</t>
  </si>
  <si>
    <r>
      <rPr>
        <sz val="11"/>
        <color rgb="FFFF6D01"/>
        <rFont val="Calibri"/>
        <charset val="1"/>
      </rPr>
      <t xml:space="preserve">Figure 2: </t>
    </r>
    <r>
      <rPr>
        <sz val="11"/>
        <color rgb="FF0000FF"/>
        <rFont val="Calibri"/>
        <charset val="1"/>
      </rPr>
      <t xml:space="preserve">&lt;70 years: +30min; 
</t>
    </r>
    <r>
      <rPr>
        <sz val="11"/>
        <color rgb="FF274E13"/>
        <rFont val="Calibri"/>
        <charset val="1"/>
      </rPr>
      <t xml:space="preserve">+30 min
</t>
    </r>
    <r>
      <rPr>
        <sz val="11"/>
        <color rgb="FF0000FF"/>
        <rFont val="Calibri"/>
        <charset val="1"/>
      </rPr>
      <t xml:space="preserve">&gt;70 years: 0min
</t>
    </r>
    <r>
      <rPr>
        <sz val="11"/>
        <color rgb="FF274E13"/>
        <rFont val="Calibri"/>
        <charset val="1"/>
      </rPr>
      <t>0 min</t>
    </r>
  </si>
  <si>
    <t>240</t>
  </si>
  <si>
    <r>
      <rPr>
        <sz val="11"/>
        <color rgb="FFFF6D01"/>
        <rFont val="Calibri"/>
        <charset val="1"/>
      </rPr>
      <t xml:space="preserve">Figure 2: </t>
    </r>
    <r>
      <rPr>
        <sz val="11"/>
        <color rgb="FF0000FF"/>
        <rFont val="Calibri"/>
        <charset val="1"/>
      </rPr>
      <t xml:space="preserve">&lt;70 years: 8.97;
</t>
    </r>
    <r>
      <rPr>
        <sz val="11"/>
        <color rgb="FF274E13"/>
        <rFont val="Calibri"/>
        <charset val="1"/>
      </rPr>
      <t xml:space="preserve">8.98
</t>
    </r>
    <r>
      <rPr>
        <sz val="11"/>
        <color rgb="FF0000FF"/>
        <rFont val="Calibri"/>
        <charset val="1"/>
      </rPr>
      <t xml:space="preserve"> &gt;70 years: 11.98
</t>
    </r>
    <r>
      <rPr>
        <sz val="11"/>
        <color rgb="FF274E13"/>
        <rFont val="Calibri"/>
        <charset val="1"/>
      </rPr>
      <t>11.99</t>
    </r>
  </si>
  <si>
    <r>
      <rPr>
        <sz val="11"/>
        <color rgb="FFFF6D01"/>
        <rFont val="Calibri"/>
        <charset val="1"/>
      </rPr>
      <t xml:space="preserve">Figure 2: </t>
    </r>
    <r>
      <rPr>
        <sz val="11"/>
        <color rgb="FF0000FF"/>
        <rFont val="Calibri"/>
        <charset val="1"/>
      </rPr>
      <t xml:space="preserve">&lt;70 years: 10.98; 
</t>
    </r>
    <r>
      <rPr>
        <sz val="11"/>
        <color rgb="FF274E13"/>
        <rFont val="Calibri"/>
        <charset val="1"/>
      </rPr>
      <t xml:space="preserve">10.97
</t>
    </r>
    <r>
      <rPr>
        <sz val="11"/>
        <color rgb="FF0000FF"/>
        <rFont val="Calibri"/>
        <charset val="1"/>
      </rPr>
      <t xml:space="preserve">&gt;70 years: 11.98
</t>
    </r>
    <r>
      <rPr>
        <sz val="11"/>
        <color rgb="FF274E13"/>
        <rFont val="Calibri"/>
        <charset val="1"/>
      </rPr>
      <t>11.99</t>
    </r>
  </si>
  <si>
    <r>
      <rPr>
        <sz val="11"/>
        <color rgb="FFFF6D01"/>
        <rFont val="Calibri"/>
        <charset val="1"/>
      </rPr>
      <t xml:space="preserve">Figure 2: </t>
    </r>
    <r>
      <rPr>
        <sz val="11"/>
        <color rgb="FF0000FF"/>
        <rFont val="Calibri"/>
        <charset val="1"/>
      </rPr>
      <t xml:space="preserve">&lt;70 years: 1.2 ;
</t>
    </r>
    <r>
      <rPr>
        <sz val="11"/>
        <color rgb="FF274E13"/>
        <rFont val="Calibri"/>
        <charset val="1"/>
      </rPr>
      <t xml:space="preserve">1.22
</t>
    </r>
    <r>
      <rPr>
        <sz val="11"/>
        <color rgb="FF0000FF"/>
        <rFont val="Calibri"/>
        <charset val="1"/>
      </rPr>
      <t xml:space="preserve"> &gt;70 years: error bars nicht ablesbar,
</t>
    </r>
  </si>
  <si>
    <t>highest cortisol level for &gt;70 years at 0min (before stress starts)</t>
  </si>
  <si>
    <r>
      <rPr>
        <sz val="11"/>
        <color rgb="FF0000FF"/>
        <rFont val="Calibri"/>
        <charset val="1"/>
      </rPr>
      <t xml:space="preserve">Figure 2: &lt;70 years: +30min;
</t>
    </r>
    <r>
      <rPr>
        <sz val="11"/>
        <color rgb="FF274E13"/>
        <rFont val="Calibri"/>
        <charset val="1"/>
      </rPr>
      <t xml:space="preserve">30 min
</t>
    </r>
    <r>
      <rPr>
        <sz val="11"/>
        <color rgb="FF0000FF"/>
        <rFont val="Calibri"/>
        <charset val="1"/>
      </rPr>
      <t xml:space="preserve"> &gt;70 years: 0min
</t>
    </r>
    <r>
      <rPr>
        <sz val="11"/>
        <color rgb="FF274E13"/>
        <rFont val="Calibri"/>
        <charset val="1"/>
      </rPr>
      <t>0min</t>
    </r>
  </si>
  <si>
    <r>
      <rPr>
        <sz val="11"/>
        <color rgb="FFFF6D01"/>
        <rFont val="Calibri"/>
        <charset val="1"/>
      </rPr>
      <t>Figure 3:</t>
    </r>
    <r>
      <rPr>
        <sz val="11"/>
        <color rgb="FF0000FF"/>
        <rFont val="Calibri"/>
        <charset val="1"/>
      </rPr>
      <t xml:space="preserve"> 9.54
</t>
    </r>
    <r>
      <rPr>
        <sz val="11"/>
        <color rgb="FF274E13"/>
        <rFont val="Calibri"/>
        <charset val="1"/>
      </rPr>
      <t>9.56</t>
    </r>
  </si>
  <si>
    <t xml:space="preserve">unclear where stress onset is in figure 3. maybe it is the dotted line </t>
  </si>
  <si>
    <r>
      <rPr>
        <sz val="11"/>
        <color rgb="FFFF6D01"/>
        <rFont val="Calibri"/>
        <charset val="1"/>
      </rPr>
      <t xml:space="preserve">Figure 3: </t>
    </r>
    <r>
      <rPr>
        <sz val="11"/>
        <color rgb="FF0000FF"/>
        <rFont val="Calibri"/>
        <charset val="1"/>
      </rPr>
      <t xml:space="preserve">100.51 multiply glucose values by 0.055 = 5.53 mmol
</t>
    </r>
    <r>
      <rPr>
        <sz val="11"/>
        <color rgb="FF274E13"/>
        <rFont val="Calibri"/>
        <charset val="1"/>
      </rPr>
      <t>100.81 -&gt; 5.54 mmol</t>
    </r>
  </si>
  <si>
    <t>mg/dl; To convert to the International System of Units (mmol), multiply glucose values by 0.055.</t>
  </si>
  <si>
    <t>10.1155/2012/803864</t>
  </si>
  <si>
    <t>1–8</t>
  </si>
  <si>
    <t>72</t>
  </si>
  <si>
    <t>11 female, 6 male</t>
  </si>
  <si>
    <t>1; 8:00 am</t>
  </si>
  <si>
    <r>
      <rPr>
        <sz val="11"/>
        <color rgb="FF0000FF"/>
        <rFont val="Calibri"/>
        <charset val="1"/>
      </rPr>
      <t xml:space="preserve">Figure 2: &lt;70 years: +30min; 
</t>
    </r>
    <r>
      <rPr>
        <sz val="11"/>
        <color rgb="FF274E13"/>
        <rFont val="Calibri"/>
        <charset val="1"/>
      </rPr>
      <t xml:space="preserve">30 min
</t>
    </r>
    <r>
      <rPr>
        <sz val="11"/>
        <color rgb="FF0000FF"/>
        <rFont val="Calibri"/>
        <charset val="1"/>
      </rPr>
      <t xml:space="preserve">&gt;70 years: 0min
</t>
    </r>
    <r>
      <rPr>
        <sz val="11"/>
        <color rgb="FF274E13"/>
        <rFont val="Calibri"/>
        <charset val="1"/>
      </rPr>
      <t>0 min</t>
    </r>
  </si>
  <si>
    <t>?</t>
  </si>
  <si>
    <t>0; 8</t>
  </si>
  <si>
    <r>
      <rPr>
        <sz val="11"/>
        <color rgb="FF0000FF"/>
        <rFont val="Calibri"/>
        <charset val="1"/>
      </rPr>
      <t xml:space="preserve">Figure 2: &lt;70 years: 8.97; 
</t>
    </r>
    <r>
      <rPr>
        <sz val="11"/>
        <color rgb="FF274E13"/>
        <rFont val="Calibri"/>
        <charset val="1"/>
      </rPr>
      <t xml:space="preserve">8.98
</t>
    </r>
    <r>
      <rPr>
        <sz val="11"/>
        <color rgb="FF0000FF"/>
        <rFont val="Calibri"/>
        <charset val="1"/>
      </rPr>
      <t xml:space="preserve">&gt;70 years: 11.98
</t>
    </r>
    <r>
      <rPr>
        <sz val="11"/>
        <color rgb="FF274E13"/>
        <rFont val="Calibri"/>
        <charset val="1"/>
      </rPr>
      <t>11.99</t>
    </r>
  </si>
  <si>
    <r>
      <rPr>
        <sz val="11"/>
        <color rgb="FF0000FF"/>
        <rFont val="Calibri"/>
        <charset val="1"/>
      </rPr>
      <t xml:space="preserve">Figure 2: &lt;70 years: 10.98; 
</t>
    </r>
    <r>
      <rPr>
        <sz val="11"/>
        <color rgb="FF274E13"/>
        <rFont val="Calibri"/>
        <charset val="1"/>
      </rPr>
      <t xml:space="preserve">10.97
</t>
    </r>
    <r>
      <rPr>
        <sz val="11"/>
        <color rgb="FF0000FF"/>
        <rFont val="Calibri"/>
        <charset val="1"/>
      </rPr>
      <t xml:space="preserve">&gt;70 years: 11.98
</t>
    </r>
    <r>
      <rPr>
        <sz val="11"/>
        <color rgb="FF274E13"/>
        <rFont val="Calibri"/>
        <charset val="1"/>
      </rPr>
      <t>11.99</t>
    </r>
  </si>
  <si>
    <r>
      <rPr>
        <sz val="11"/>
        <color rgb="FF0000FF"/>
        <rFont val="Calibri"/>
        <charset val="1"/>
      </rPr>
      <t xml:space="preserve">Figure 2: &lt;70 years: 1.2 ; 
</t>
    </r>
    <r>
      <rPr>
        <sz val="11"/>
        <color rgb="FF274E13"/>
        <rFont val="Calibri"/>
        <charset val="1"/>
      </rPr>
      <t xml:space="preserve">1.22
</t>
    </r>
    <r>
      <rPr>
        <sz val="11"/>
        <color rgb="FF0000FF"/>
        <rFont val="Calibri"/>
        <charset val="1"/>
      </rPr>
      <t>&gt;70 years: error bars nicht ablesbar</t>
    </r>
  </si>
  <si>
    <r>
      <rPr>
        <sz val="11"/>
        <color rgb="FF0000FF"/>
        <rFont val="Calibri"/>
        <charset val="1"/>
      </rPr>
      <t xml:space="preserve">Figure 2: &lt;70 years: +30min;
</t>
    </r>
    <r>
      <rPr>
        <sz val="11"/>
        <color rgb="FF274E13"/>
        <rFont val="Calibri"/>
        <charset val="1"/>
      </rPr>
      <t xml:space="preserve">30 min
</t>
    </r>
    <r>
      <rPr>
        <sz val="11"/>
        <color rgb="FF0000FF"/>
        <rFont val="Calibri"/>
        <charset val="1"/>
      </rPr>
      <t xml:space="preserve"> &gt;70 years: 0min
</t>
    </r>
    <r>
      <rPr>
        <sz val="11"/>
        <color rgb="FF274E13"/>
        <rFont val="Calibri"/>
        <charset val="1"/>
      </rPr>
      <t>0 min</t>
    </r>
  </si>
  <si>
    <r>
      <rPr>
        <sz val="11"/>
        <color rgb="FF0000FF"/>
        <rFont val="Calibri"/>
        <charset val="1"/>
      </rPr>
      <t xml:space="preserve">fig. 3:  9.54
</t>
    </r>
    <r>
      <rPr>
        <sz val="11"/>
        <color rgb="FF274E13"/>
        <rFont val="Calibri"/>
        <charset val="1"/>
      </rPr>
      <t>9.56</t>
    </r>
  </si>
  <si>
    <t>μg/nL^-1</t>
  </si>
  <si>
    <r>
      <rPr>
        <sz val="11"/>
        <color rgb="FF0000FF"/>
        <rFont val="Calibri"/>
        <charset val="1"/>
      </rPr>
      <t xml:space="preserve">Figure 3: 100.51 multiply glucose values by 0.055 = 5.53 mmol
</t>
    </r>
    <r>
      <rPr>
        <sz val="11"/>
        <color rgb="FF274E13"/>
        <rFont val="Calibri"/>
        <charset val="1"/>
      </rPr>
      <t>100.81 -&gt; 5.54 mmol</t>
    </r>
  </si>
  <si>
    <t>mg/dl^-1; To convert to the International System of Units (mmol), multiply glucose values by 0.055.</t>
  </si>
  <si>
    <t>Ditzen, Beate Palm-Fischbacher, Simona Gossweiler, Lara Stucky, Livia Ehlert, Ulrike</t>
  </si>
  <si>
    <t>Effects of stress on women's preference for male facial masculinity and their endocrine correlates</t>
  </si>
  <si>
    <t>10.1016/j.psyneuen.2017.05.006 https://www.sciencedirect.com/science/article/abs/pii/S0306453016309970</t>
  </si>
  <si>
    <t>67-74</t>
  </si>
  <si>
    <t>no data</t>
  </si>
  <si>
    <t>56</t>
  </si>
  <si>
    <t>28 (range 23-33)</t>
  </si>
  <si>
    <t>3.1</t>
  </si>
  <si>
    <t>-1</t>
  </si>
  <si>
    <t>1 (-25)</t>
  </si>
  <si>
    <t>2, 7</t>
  </si>
  <si>
    <t>AUCi was calculated for cortisol</t>
  </si>
  <si>
    <t>-25</t>
  </si>
  <si>
    <t>7; 10</t>
  </si>
  <si>
    <t>Drid, P Kondratijeva, A Tabakov, S Stojanovic, M Trivic, T Pasternak, J Ostojic, SM</t>
  </si>
  <si>
    <t>Salivary hormones are markedly affected by sambo exercise in female athletes</t>
  </si>
  <si>
    <t>10.23736/S0025-7826.17.02942-8 https://www.minervamedica.it/en/journals/medicina-dello-sport/article.php?cod=R26Y2017N03A0328</t>
  </si>
  <si>
    <t>Paper nicht verfügbar</t>
  </si>
  <si>
    <t>MEDICINA DELLO SPORT</t>
  </si>
  <si>
    <t>Fahrngruber, Christine</t>
  </si>
  <si>
    <t>The impact of chronic stress and eating types on active ghrelin levels in response to acute stress</t>
  </si>
  <si>
    <t>https://www.cambridge.org/core/journals/proceedings-of-the-nutrition-society/article/impact-of-chronic-stress-and-eating-types-on-active-ghrelin-levels-in-response-to-acute-stress/D440510E9DA5014ECD08B3879D908BB6</t>
  </si>
  <si>
    <t>E493</t>
  </si>
  <si>
    <t>79</t>
  </si>
  <si>
    <t>Proceedings of the Nutrition Society. 2020, v. 79, no. OCE2</t>
  </si>
  <si>
    <t>23 (range 19-28)</t>
  </si>
  <si>
    <t>kein Progesterone, estradiol, insulin oder glucose gemessen</t>
  </si>
  <si>
    <t>73</t>
  </si>
  <si>
    <t>2 (between 4 pm and 6 pm)</t>
  </si>
  <si>
    <t>1, 15</t>
  </si>
  <si>
    <t>75</t>
  </si>
  <si>
    <t>Data is available online: https://f1000.figshare.com/articles/dataset/Cortisol_and_progesterone_data_collected_in_participants_exposed_to_speech_and_rejection_tasks/1150167?file=1648521</t>
  </si>
  <si>
    <t>58</t>
  </si>
  <si>
    <t>Figure 2</t>
  </si>
  <si>
    <t>Figure 3</t>
  </si>
  <si>
    <t>20 (TSST Stress Women)</t>
  </si>
  <si>
    <t>2; 4-7 pm</t>
  </si>
  <si>
    <r>
      <rPr>
        <sz val="11"/>
        <color rgb="FF0000FF"/>
        <rFont val="Calibri"/>
        <charset val="1"/>
      </rPr>
      <t xml:space="preserve">fig. 2: +30min
</t>
    </r>
    <r>
      <rPr>
        <sz val="11"/>
        <color rgb="FF274E13"/>
        <rFont val="Calibri"/>
        <charset val="1"/>
      </rPr>
      <t>Timepoint 1 (0 min)</t>
    </r>
  </si>
  <si>
    <r>
      <rPr>
        <sz val="11"/>
        <color rgb="FF0000FF"/>
        <rFont val="Calibri"/>
        <charset val="1"/>
      </rPr>
      <t xml:space="preserve">fig. 1: 80 min
</t>
    </r>
    <r>
      <rPr>
        <sz val="11"/>
        <color rgb="FF274E13"/>
        <rFont val="Calibri"/>
        <charset val="1"/>
      </rPr>
      <t>from text: ~150 min after arrival (140 min after first sample)
fig.1: ~80 min after stress onset</t>
    </r>
  </si>
  <si>
    <t>online data: 1.65</t>
  </si>
  <si>
    <t>online data: 0.97</t>
  </si>
  <si>
    <t>online data: 1.90</t>
  </si>
  <si>
    <t>online data: 1.02</t>
  </si>
  <si>
    <t>3.08</t>
  </si>
  <si>
    <t>AUCi war pro Probandin angegeben, ich habe den MW daraus berechnet</t>
  </si>
  <si>
    <t>online data: 24.43</t>
  </si>
  <si>
    <t>online data: 31.40</t>
  </si>
  <si>
    <t>Timepoint 0</t>
  </si>
  <si>
    <t>18 (TSST Stress Men)</t>
  </si>
  <si>
    <r>
      <rPr>
        <sz val="11"/>
        <color rgb="FF0000FF"/>
        <rFont val="Calibri"/>
        <charset val="1"/>
      </rPr>
      <t xml:space="preserve">fig. 2: +30min
</t>
    </r>
    <r>
      <rPr>
        <sz val="11"/>
        <color rgb="FF274E13"/>
        <rFont val="Calibri"/>
        <charset val="1"/>
      </rPr>
      <t>Timepoint 4  (30 min after stress onset)</t>
    </r>
  </si>
  <si>
    <t>online data: 1.63</t>
  </si>
  <si>
    <t>online data: 0.94</t>
  </si>
  <si>
    <t>online data: 2.24</t>
  </si>
  <si>
    <t>online data: 1.07</t>
  </si>
  <si>
    <t>15.30</t>
  </si>
  <si>
    <t>AUCi war pro Proband angegeben, ich habe den MW daraus berechnet</t>
  </si>
  <si>
    <t>online data: 18.60</t>
  </si>
  <si>
    <t>online data: 12.98</t>
  </si>
  <si>
    <t>21 (CB Stress Women)</t>
  </si>
  <si>
    <r>
      <rPr>
        <sz val="11"/>
        <color rgb="FF0000FF"/>
        <rFont val="Calibri"/>
        <charset val="1"/>
      </rPr>
      <t xml:space="preserve">fig. 2: 0
</t>
    </r>
    <r>
      <rPr>
        <sz val="11"/>
        <color rgb="FF274E13"/>
        <rFont val="Calibri"/>
        <charset val="1"/>
      </rPr>
      <t>Timepoint 1 (0 min)</t>
    </r>
  </si>
  <si>
    <t>online data: 1.96</t>
  </si>
  <si>
    <t>online data: 2.40</t>
  </si>
  <si>
    <t>online data: 2.34</t>
  </si>
  <si>
    <t>online data: 2.18</t>
  </si>
  <si>
    <t>peak liegt vor Stress onset</t>
  </si>
  <si>
    <t>-20.53</t>
  </si>
  <si>
    <t>online data: 20.03</t>
  </si>
  <si>
    <t>online data: 18.62</t>
  </si>
  <si>
    <t>19 (CB Stress Men)</t>
  </si>
  <si>
    <t>online data: 1.71</t>
  </si>
  <si>
    <t>online data: 1.39</t>
  </si>
  <si>
    <t>online data: 2.11</t>
  </si>
  <si>
    <t>online data: 1.87</t>
  </si>
  <si>
    <t>für peak cortisol eine Person fehlt; peak liegt vor Stress onset</t>
  </si>
  <si>
    <t>-9.56</t>
  </si>
  <si>
    <t>online data: 12.46</t>
  </si>
  <si>
    <t>21</t>
  </si>
  <si>
    <t>1.96</t>
  </si>
  <si>
    <t>2.40</t>
  </si>
  <si>
    <t>2.34</t>
  </si>
  <si>
    <t>2.18</t>
  </si>
  <si>
    <t>20.03</t>
  </si>
  <si>
    <t>18.62</t>
  </si>
  <si>
    <t>1.71</t>
  </si>
  <si>
    <t>1.39</t>
  </si>
  <si>
    <t>2.11</t>
  </si>
  <si>
    <t>1.87</t>
  </si>
  <si>
    <t>12.46</t>
  </si>
  <si>
    <t>Gar, Christina Rottenkolber, Marietta Haenelt, Michael Potzel, Anne L. Kern-Matschilles, Stefanie Then, Cornelia Seissler, Jochen Bidlingmaier, Martin Lechner, Andreas</t>
  </si>
  <si>
    <t>Altered metabolic and hormonal responses to moderate exercise in overweight/obesity</t>
  </si>
  <si>
    <t>10.1016/j.metabol.2020.154219 https://www.sciencedirect.com/science/article/abs/pii/S0026049520300834</t>
  </si>
  <si>
    <t>107</t>
  </si>
  <si>
    <t>Metabolism: clinical and experimental</t>
  </si>
  <si>
    <t>39.9</t>
  </si>
  <si>
    <t>8, 5</t>
  </si>
  <si>
    <t>figures for mean of fitted curves and p-value curves available</t>
  </si>
  <si>
    <t>380.5 (290.9–457.3)</t>
  </si>
  <si>
    <t>98.1 (52.4–191.8)</t>
  </si>
  <si>
    <t>AUC: 165.8 (100.8–216.0)</t>
  </si>
  <si>
    <t>µIU/ml</t>
  </si>
  <si>
    <t>AUC: 4194.2 (3944.1–4411.4)</t>
  </si>
  <si>
    <t>lean women</t>
  </si>
  <si>
    <t>40.1</t>
  </si>
  <si>
    <t>4.4</t>
  </si>
  <si>
    <t>353.6 (270.2–478.2)</t>
  </si>
  <si>
    <t>69.8(57.4–115.6)</t>
  </si>
  <si>
    <t>AUC: 316.6 (270.7–618.1)</t>
  </si>
  <si>
    <t>AUC: 4258.3 (4053.8–4445.0)</t>
  </si>
  <si>
    <t>overweight/obese women</t>
  </si>
  <si>
    <r>
      <rPr>
        <sz val="11"/>
        <color rgb="FF0000FF"/>
        <rFont val="Calibri"/>
        <charset val="1"/>
      </rPr>
      <t xml:space="preserve">fig. 3: 0
</t>
    </r>
    <r>
      <rPr>
        <sz val="11"/>
        <color rgb="FF274E13"/>
        <rFont val="Calibri"/>
        <charset val="1"/>
      </rPr>
      <t>0 min</t>
    </r>
  </si>
  <si>
    <r>
      <rPr>
        <sz val="11"/>
        <color rgb="FF0000FF"/>
        <rFont val="Calibri"/>
        <charset val="1"/>
      </rPr>
      <t xml:space="preserve">fig. 3: 9.24; </t>
    </r>
    <r>
      <rPr>
        <sz val="11"/>
        <color rgb="FF46BDC6"/>
        <rFont val="Calibri"/>
        <charset val="1"/>
      </rPr>
      <t>9.24</t>
    </r>
  </si>
  <si>
    <t>figures show the mean of the fitted curves</t>
  </si>
  <si>
    <t xml:space="preserve"> Area under the curve (AUC) from baseline to the end of the exercise period</t>
  </si>
  <si>
    <t xml:space="preserve">98.1
</t>
  </si>
  <si>
    <t>(52.4–191.8)</t>
  </si>
  <si>
    <t>165.8 (100.8–216.0)</t>
  </si>
  <si>
    <t>μIU/ml</t>
  </si>
  <si>
    <t xml:space="preserve"> (Area under the curve (AUC) from baseline to the end of the exercise period); Einzelne Insulinwerte werden nur ab Stress onset berichtet</t>
  </si>
  <si>
    <t>4194.2 (3944.1–4411.4)</t>
  </si>
  <si>
    <t xml:space="preserve"> mg/dl  (Area under the curve (AUC) from baseline to the end of the exercise period)</t>
  </si>
  <si>
    <t>Estradiol vermutlich als median(first and third quartile) angegeben</t>
  </si>
  <si>
    <r>
      <rPr>
        <sz val="11"/>
        <color rgb="FF0000FF"/>
        <rFont val="Calibri"/>
        <charset val="1"/>
      </rPr>
      <t xml:space="preserve">fig. 3: 40
</t>
    </r>
    <r>
      <rPr>
        <sz val="11"/>
        <color rgb="FF274E13"/>
        <rFont val="Calibri"/>
        <charset val="1"/>
      </rPr>
      <t>40 min</t>
    </r>
  </si>
  <si>
    <r>
      <rPr>
        <sz val="11"/>
        <color rgb="FF0000FF"/>
        <rFont val="Calibri"/>
        <charset val="1"/>
      </rPr>
      <t xml:space="preserve">fig. 3: 9.83; </t>
    </r>
    <r>
      <rPr>
        <sz val="11"/>
        <color rgb="FF46BDC6"/>
        <rFont val="Calibri"/>
        <charset val="1"/>
      </rPr>
      <t>9.98</t>
    </r>
  </si>
  <si>
    <t>69.8</t>
  </si>
  <si>
    <t>(57.4–115.6)</t>
  </si>
  <si>
    <t xml:space="preserve"> 316.6 (270.7–618.1)</t>
  </si>
  <si>
    <t>4258.3 (4053.8–4445.0)</t>
  </si>
  <si>
    <t>mg/dl (Area under the curve (AUC) from baseline to the end of the exercise period)</t>
  </si>
  <si>
    <t>Gluck, ME Geliebter, A Hung, J Yahav, E</t>
  </si>
  <si>
    <t>Cortisol, hunger, and desire to binge eat following a cold stress test in obese women with binge eating disorder</t>
  </si>
  <si>
    <t>10.1097/01.psy.0000143637.63508.47  https://journals.lww.com/psychosomaticmedicine/Fulltext/2004/11000/Cortisol,_Hunger,_and_Desire_to_Binge_Eat.12.aspx?casa_token=CASXUmHNQ9kAAAAA:2u3ttDG68CI8GqwwDR3pzmitVJdhkX6_rFN0_5uM9sR3U6D2TcGOnNm1VKM9sgiyOsB6tl6XPfTwnVBEQfPny-qmHI5iLg</t>
  </si>
  <si>
    <t>876-881</t>
  </si>
  <si>
    <t>66</t>
  </si>
  <si>
    <t>PSYCHOSOMATIC MEDICINE</t>
  </si>
  <si>
    <t>32.5</t>
  </si>
  <si>
    <t>8.5</t>
  </si>
  <si>
    <t>2 (12:46 p.m. + - 1:14 h)</t>
  </si>
  <si>
    <r>
      <rPr>
        <sz val="11"/>
        <color rgb="FFFF6D01"/>
        <rFont val="Calibri"/>
        <charset val="1"/>
      </rPr>
      <t xml:space="preserve">Figure 2: </t>
    </r>
    <r>
      <rPr>
        <sz val="11"/>
        <color rgb="FF0000FF"/>
        <rFont val="Calibri"/>
        <charset val="1"/>
      </rPr>
      <t xml:space="preserve">15min
</t>
    </r>
    <r>
      <rPr>
        <sz val="11"/>
        <color rgb="FF274E13"/>
        <rFont val="Calibri"/>
        <charset val="1"/>
      </rPr>
      <t>15 min</t>
    </r>
  </si>
  <si>
    <t>2, 4, 5</t>
  </si>
  <si>
    <r>
      <rPr>
        <sz val="11"/>
        <color rgb="FFFF6D01"/>
        <rFont val="Calibri"/>
        <charset val="1"/>
      </rPr>
      <t xml:space="preserve">Figure 2: </t>
    </r>
    <r>
      <rPr>
        <sz val="11"/>
        <color rgb="FF0000FF"/>
        <rFont val="Calibri"/>
        <charset val="1"/>
      </rPr>
      <t xml:space="preserve">8.34
</t>
    </r>
    <r>
      <rPr>
        <sz val="11"/>
        <color rgb="FF274E13"/>
        <rFont val="Calibri"/>
        <charset val="1"/>
      </rPr>
      <t>8.38</t>
    </r>
  </si>
  <si>
    <r>
      <rPr>
        <sz val="11"/>
        <color rgb="FFFF6D01"/>
        <rFont val="Calibri"/>
        <charset val="1"/>
      </rPr>
      <t xml:space="preserve">Figure 2: </t>
    </r>
    <r>
      <rPr>
        <sz val="11"/>
        <color rgb="FF0000FF"/>
        <rFont val="Calibri"/>
        <charset val="1"/>
      </rPr>
      <t xml:space="preserve">3.98
</t>
    </r>
    <r>
      <rPr>
        <sz val="11"/>
        <color rgb="FF274E13"/>
        <rFont val="Calibri"/>
        <charset val="1"/>
      </rPr>
      <t>3.97</t>
    </r>
  </si>
  <si>
    <t>ug/ml</t>
  </si>
  <si>
    <t>baseline cortisol before CPT (-10)</t>
  </si>
  <si>
    <t>307.7 + - 157.4</t>
  </si>
  <si>
    <t>Data were interpolated to calculate AUC</t>
  </si>
  <si>
    <t>non-BED</t>
  </si>
  <si>
    <t>8.4</t>
  </si>
  <si>
    <r>
      <rPr>
        <sz val="11"/>
        <color rgb="FFFF6D01"/>
        <rFont val="Calibri"/>
        <charset val="1"/>
      </rPr>
      <t xml:space="preserve">Figure 2: </t>
    </r>
    <r>
      <rPr>
        <sz val="11"/>
        <color rgb="FF0000FF"/>
        <rFont val="Calibri"/>
        <charset val="1"/>
      </rPr>
      <t xml:space="preserve">30 min
</t>
    </r>
    <r>
      <rPr>
        <sz val="11"/>
        <color rgb="FF274E13"/>
        <rFont val="Calibri"/>
        <charset val="1"/>
      </rPr>
      <t>30 min</t>
    </r>
  </si>
  <si>
    <t>8.9</t>
  </si>
  <si>
    <t>6.0</t>
  </si>
  <si>
    <r>
      <rPr>
        <sz val="11"/>
        <color rgb="FFFF6D01"/>
        <rFont val="Calibri"/>
        <charset val="1"/>
      </rPr>
      <t xml:space="preserve">Figure 2: </t>
    </r>
    <r>
      <rPr>
        <sz val="11"/>
        <color rgb="FF0000FF"/>
        <rFont val="Calibri"/>
        <charset val="1"/>
      </rPr>
      <t xml:space="preserve">13.03
</t>
    </r>
    <r>
      <rPr>
        <sz val="11"/>
        <color rgb="FF274E13"/>
        <rFont val="Calibri"/>
        <charset val="1"/>
      </rPr>
      <t>13.1</t>
    </r>
  </si>
  <si>
    <r>
      <rPr>
        <sz val="11"/>
        <color rgb="FFFF6D01"/>
        <rFont val="Calibri"/>
        <charset val="1"/>
      </rPr>
      <t xml:space="preserve">Figure 2: </t>
    </r>
    <r>
      <rPr>
        <sz val="11"/>
        <color rgb="FF0000FF"/>
        <rFont val="Calibri"/>
        <charset val="1"/>
      </rPr>
      <t xml:space="preserve">8.29
</t>
    </r>
    <r>
      <rPr>
        <sz val="11"/>
        <color rgb="FF274E13"/>
        <rFont val="Calibri"/>
        <charset val="1"/>
      </rPr>
      <t>8.3</t>
    </r>
  </si>
  <si>
    <t>468.4 + - 266.0</t>
  </si>
  <si>
    <t>26.9</t>
  </si>
  <si>
    <t>BED</t>
  </si>
  <si>
    <t>10.1097/01.psy.0000143637.63508.47</t>
  </si>
  <si>
    <r>
      <rPr>
        <sz val="11"/>
        <color rgb="FF0000FF"/>
        <rFont val="Calibri"/>
        <charset val="1"/>
      </rPr>
      <t xml:space="preserve">Figure 2: 15min
</t>
    </r>
    <r>
      <rPr>
        <sz val="11"/>
        <color rgb="FF274E13"/>
        <rFont val="Calibri"/>
        <charset val="1"/>
      </rPr>
      <t>15 min</t>
    </r>
  </si>
  <si>
    <r>
      <rPr>
        <sz val="11"/>
        <color rgb="FF0000FF"/>
        <rFont val="Calibri"/>
        <charset val="1"/>
      </rPr>
      <t xml:space="preserve">Figure 2: 8.34
</t>
    </r>
    <r>
      <rPr>
        <sz val="11"/>
        <color rgb="FF274E13"/>
        <rFont val="Calibri"/>
        <charset val="1"/>
      </rPr>
      <t>8.38</t>
    </r>
  </si>
  <si>
    <r>
      <rPr>
        <sz val="11"/>
        <color rgb="FF0000FF"/>
        <rFont val="Calibri"/>
        <charset val="1"/>
      </rPr>
      <t xml:space="preserve">Figure 2: 3.98
</t>
    </r>
    <r>
      <rPr>
        <sz val="11"/>
        <color rgb="FF274E13"/>
        <rFont val="Calibri"/>
        <charset val="1"/>
      </rPr>
      <t>3.97</t>
    </r>
  </si>
  <si>
    <r>
      <rPr>
        <sz val="11"/>
        <color rgb="FF0000FF"/>
        <rFont val="Calibri"/>
        <charset val="1"/>
      </rPr>
      <t xml:space="preserve">Figure 2: 30 min
</t>
    </r>
    <r>
      <rPr>
        <sz val="11"/>
        <color rgb="FF274E13"/>
        <rFont val="Calibri"/>
        <charset val="1"/>
      </rPr>
      <t>30 min</t>
    </r>
  </si>
  <si>
    <r>
      <rPr>
        <sz val="11"/>
        <color rgb="FF0000FF"/>
        <rFont val="Calibri"/>
        <charset val="1"/>
      </rPr>
      <t xml:space="preserve">Figure 2: 13.03
</t>
    </r>
    <r>
      <rPr>
        <sz val="11"/>
        <color rgb="FF274E13"/>
        <rFont val="Calibri"/>
        <charset val="1"/>
      </rPr>
      <t>13.1</t>
    </r>
  </si>
  <si>
    <r>
      <rPr>
        <sz val="11"/>
        <color rgb="FF0000FF"/>
        <rFont val="Calibri"/>
        <charset val="1"/>
      </rPr>
      <t xml:space="preserve">Figure 2: 8.29
</t>
    </r>
    <r>
      <rPr>
        <sz val="11"/>
        <color rgb="FF274E13"/>
        <rFont val="Calibri"/>
        <charset val="1"/>
      </rPr>
      <t>8.3</t>
    </r>
  </si>
  <si>
    <t>Gluck, ME Geliebter, A Lorence, M</t>
  </si>
  <si>
    <t>Cortisol stress response is positively correlated with central obesity in obese women with binge eating disorder (BED) before and after cognitive-behavioral treatment</t>
  </si>
  <si>
    <t>10.1196/annals.1314.021 https://nyaspubs.onlinelibrary.wiley.com/doi/abs/10.1196/annals.1314.021?casa_token=3jVUKL0PHtIAAAAA:0jyjsjUkZqntWG7RmWjtkgqwz0HdJjGhOOPvZeaePbAZpEqt-rNHEmaEV7yOeKU5kmBppG9p3JoN</t>
  </si>
  <si>
    <t>202-207</t>
  </si>
  <si>
    <t>1032</t>
  </si>
  <si>
    <t>BIOBEHAVIORAL STRESS RESPONSE: PROTECTIVE AND DAMAGING EFFECTS</t>
  </si>
  <si>
    <t>10.1196/annals.1314.021</t>
  </si>
  <si>
    <t>Same sample as Paper No. 20</t>
  </si>
  <si>
    <t>10.1111/psyp.12177 https://onlinelibrary.wiley.com/doi/full/10.1111/psyp.12177?casa_token=wpQkEcDONV0AAAAA%3AG-aQ-0w_wy_ihQXJRkmzrSG_lkl1I6esZqpFOO-ZGAlkf16MHEWpu9DsEpBUxaOm1tUiUiu8eoCN</t>
  </si>
  <si>
    <t>51</t>
  </si>
  <si>
    <t>27.5 (range 18-40)</t>
  </si>
  <si>
    <t>1, 3</t>
  </si>
  <si>
    <t>13.5-23.5min after stress onset</t>
  </si>
  <si>
    <t>1 EF</t>
  </si>
  <si>
    <t>6.8</t>
  </si>
  <si>
    <t>Stress onset mean is Baseline, peak mean is measured after stressor</t>
  </si>
  <si>
    <t>38.5</t>
  </si>
  <si>
    <t>Table 4</t>
  </si>
  <si>
    <t>2 F</t>
  </si>
  <si>
    <t>0.0</t>
  </si>
  <si>
    <t>4 L</t>
  </si>
  <si>
    <t>6.2</t>
  </si>
  <si>
    <t>27.5</t>
  </si>
  <si>
    <t>1 (8am)</t>
  </si>
  <si>
    <t xml:space="preserve">-15 </t>
  </si>
  <si>
    <t>no significant effect of stress on cortsiol</t>
  </si>
  <si>
    <t>Goto, K Shioda, K Uchida, S</t>
  </si>
  <si>
    <t>Effect of 2days of intensive resistance training on appetite-related hormone and anabolic hormone responses</t>
  </si>
  <si>
    <t>10.1111/cpf.12005 https://onlinelibrary.wiley.com/doi/full/10.1111/cpf.12005?casa_token=c3sj-iX1gt0AAAAA%3A1mPEf4-6Vj_7Fqe-nDN9G5bY-sQS6CTkWLx5zF0-hwsimlytCXILFPh4x3Uwk2IuDBeuOaD3vg6Y</t>
  </si>
  <si>
    <t>131-136</t>
  </si>
  <si>
    <t>33</t>
  </si>
  <si>
    <t>CLINICAL PHYSIOLOGY AND FUNCTIONAL IMAGING</t>
  </si>
  <si>
    <t>23.4</t>
  </si>
  <si>
    <t>Day 1</t>
  </si>
  <si>
    <t>Day 3</t>
  </si>
  <si>
    <t>2, Day 3</t>
  </si>
  <si>
    <t>Resting concentrations of cortisol on day 1, 2 and 3 in Figure 1. Values are means ± standard error. *P&lt;005 between the indicated days.</t>
  </si>
  <si>
    <r>
      <rPr>
        <sz val="11"/>
        <color rgb="FFFF6D01"/>
        <rFont val="Calibri"/>
        <charset val="1"/>
      </rPr>
      <t xml:space="preserve">Figure1: Resting concentrations, Values are means ± stan
dard error.: </t>
    </r>
    <r>
      <rPr>
        <sz val="11"/>
        <color rgb="FF0000FF"/>
        <rFont val="Calibri"/>
        <charset val="1"/>
      </rPr>
      <t>Day 1? 4.62</t>
    </r>
  </si>
  <si>
    <r>
      <rPr>
        <sz val="11"/>
        <color rgb="FF34A853"/>
        <rFont val="Calibri"/>
        <charset val="1"/>
      </rPr>
      <t xml:space="preserve">figure 1: </t>
    </r>
    <r>
      <rPr>
        <sz val="11"/>
        <color rgb="FF46BDC6"/>
        <rFont val="Calibri"/>
        <charset val="1"/>
      </rPr>
      <t xml:space="preserve">kein pre Stress Wert ablesbar; </t>
    </r>
    <r>
      <rPr>
        <sz val="11"/>
        <color rgb="FF0000FF"/>
        <rFont val="Calibri"/>
        <charset val="1"/>
      </rPr>
      <t>unklar, was pre Stress sein soll</t>
    </r>
  </si>
  <si>
    <t>glucose data not shown in paper</t>
  </si>
  <si>
    <t>2013</t>
  </si>
  <si>
    <t xml:space="preserve">0.1111/cpf.12005 </t>
  </si>
  <si>
    <t>1,2 (physical activtiy in the morning and afternoon, hormon assessement in the morning)</t>
  </si>
  <si>
    <t>3 (one on each day)</t>
  </si>
  <si>
    <t>1st day morning</t>
  </si>
  <si>
    <t>3rd day morning</t>
  </si>
  <si>
    <t>day 1 morning</t>
  </si>
  <si>
    <t>day 3 morning</t>
  </si>
  <si>
    <r>
      <rPr>
        <sz val="11"/>
        <color rgb="FF34A853"/>
        <rFont val="Calibri"/>
        <charset val="1"/>
      </rPr>
      <t xml:space="preserve">figure 1: </t>
    </r>
    <r>
      <rPr>
        <sz val="11"/>
        <color rgb="FF46BDC6"/>
        <rFont val="Calibri"/>
        <charset val="1"/>
      </rPr>
      <t>kein Stress Onset Wert ablesbar</t>
    </r>
  </si>
  <si>
    <r>
      <rPr>
        <sz val="11"/>
        <color rgb="FF34A853"/>
        <rFont val="Calibri"/>
        <charset val="1"/>
      </rPr>
      <t xml:space="preserve">figure 1: </t>
    </r>
    <r>
      <rPr>
        <sz val="11"/>
        <color rgb="FF46BDC6"/>
        <rFont val="Calibri"/>
        <charset val="1"/>
      </rPr>
      <t xml:space="preserve">16.1; </t>
    </r>
    <r>
      <rPr>
        <sz val="11"/>
        <color rgb="FF0000FF"/>
        <rFont val="Calibri"/>
        <charset val="1"/>
      </rPr>
      <t>16.17 (Day 1)</t>
    </r>
  </si>
  <si>
    <t>3.67 (Day 1)</t>
  </si>
  <si>
    <t>unklar, was stress onset ist, Day 1?</t>
  </si>
  <si>
    <t>no changes in the serum cortisol concentration after the two days of physical activity</t>
  </si>
  <si>
    <t>µU/mL</t>
  </si>
  <si>
    <t>24</t>
  </si>
  <si>
    <t>Grasso, D. Lanteri, P. Di Bernardo, C. Mauri, C. Porcelli, S. Colombini, A. Zani, V. Bonomi, F. G. Melegati, G. Banfi, G. Lombardi, G.</t>
  </si>
  <si>
    <t>Salivary steroid hormone response to whole-body cryotherapy in elite rugby players</t>
  </si>
  <si>
    <t>https://europepmc.org/article/med/25001661</t>
  </si>
  <si>
    <t>291-300</t>
  </si>
  <si>
    <t>Journal of biological regulators and homeostatic agents</t>
  </si>
  <si>
    <t>25</t>
  </si>
  <si>
    <t>25.6</t>
  </si>
  <si>
    <t>1 (8 am), 3 (6.30-7.30 pm)</t>
  </si>
  <si>
    <t>the first (T0) collection was in the morning (08:00 a.m.) prior to the start of the training camp and the WBC session</t>
  </si>
  <si>
    <t>the third (T2) was performed in the morning (08:00 a.m.) of the day after the last WBC session</t>
  </si>
  <si>
    <r>
      <rPr>
        <sz val="11"/>
        <color rgb="FFFF6D01"/>
        <rFont val="Calibri"/>
        <charset val="1"/>
      </rPr>
      <t xml:space="preserve">Figure 1, Figure 2: </t>
    </r>
    <r>
      <rPr>
        <sz val="11"/>
        <color rgb="FF0000FF"/>
        <rFont val="Calibri"/>
        <charset val="1"/>
      </rPr>
      <t xml:space="preserve">??
</t>
    </r>
    <r>
      <rPr>
        <sz val="11"/>
        <color rgb="FF274E13"/>
        <rFont val="Calibri"/>
        <charset val="1"/>
      </rPr>
      <t>can only read pre-stress (T0) and post-stress (T1, T2))</t>
    </r>
  </si>
  <si>
    <t>T0: 2.425 (1.287-6.153) ng/ml
T1: 2.105 (1.462-4.781) ng/ml
T2: 1.37 (0.52-2.228) ng/ml</t>
  </si>
  <si>
    <t>T0: 2.3 (0.5-14.9)
T1: 1.6 (0.4-10.8)
T2: 1.7 (0.8-4.4)</t>
  </si>
  <si>
    <t xml:space="preserve">1,3 </t>
  </si>
  <si>
    <t>3 times per WBC session (morning before, evening after. morning after)</t>
  </si>
  <si>
    <t>0 (8 am short before WBC session)</t>
  </si>
  <si>
    <t>? (10 minutes after WBC session in the afternoon)</t>
  </si>
  <si>
    <t>0 (8am short before WBC start)</t>
  </si>
  <si>
    <t>? (10 minutes after WBC end, in the afternoon)</t>
  </si>
  <si>
    <r>
      <rPr>
        <sz val="11"/>
        <color rgb="FF34A853"/>
        <rFont val="Calibri"/>
        <charset val="1"/>
      </rPr>
      <t xml:space="preserve">Fig 1: </t>
    </r>
    <r>
      <rPr>
        <sz val="11"/>
        <color rgb="FF0000FF"/>
        <rFont val="Calibri"/>
        <charset val="1"/>
      </rPr>
      <t xml:space="preserve">??
</t>
    </r>
    <r>
      <rPr>
        <sz val="11"/>
        <color rgb="FF274E13"/>
        <rFont val="Calibri"/>
        <charset val="1"/>
      </rPr>
      <t>can only read pre-stress (T0) and post-stress (T1, T2))</t>
    </r>
  </si>
  <si>
    <t>fig. displays values of each participant, no mean values</t>
  </si>
  <si>
    <t>sollen wir den verlaf über 7 tage benutzen oder nur über einen tag?</t>
  </si>
  <si>
    <t>Greisen, J Juhl, CB Grofte, T Vilstrup, H Jensen, TS Schmitz, O</t>
  </si>
  <si>
    <t>Acute pain induces insulin resistance in humans</t>
  </si>
  <si>
    <t>10.1097/00000542-200109000-00007 https://pubs.asahq.org/anesthesiology/article/95/3/578/39499/Acute-Pain-Induces-Insulin-Resistance-in-Humans</t>
  </si>
  <si>
    <t>578-584</t>
  </si>
  <si>
    <t>95</t>
  </si>
  <si>
    <t>ANESTHESIOLOGY</t>
  </si>
  <si>
    <t>27 (range 20-36)</t>
  </si>
  <si>
    <t>1 (8 am - 1.30 pm)</t>
  </si>
  <si>
    <t>-30</t>
  </si>
  <si>
    <t>210</t>
  </si>
  <si>
    <t>1
Insulin: -30
Glucose: -120</t>
  </si>
  <si>
    <t>2
Insulin: 210
Glucose: 210</t>
  </si>
  <si>
    <r>
      <rPr>
        <sz val="11"/>
        <color rgb="FFFF6D01"/>
        <rFont val="Calibri"/>
        <charset val="1"/>
      </rPr>
      <t xml:space="preserve">Figure 4: </t>
    </r>
    <r>
      <rPr>
        <sz val="11"/>
        <color rgb="FF0000FF"/>
        <rFont val="Calibri"/>
        <charset val="1"/>
      </rPr>
      <t xml:space="preserve">336.31; </t>
    </r>
    <r>
      <rPr>
        <sz val="11"/>
        <color rgb="FF46BDC6"/>
        <rFont val="Calibri"/>
        <charset val="1"/>
      </rPr>
      <t>336.53</t>
    </r>
  </si>
  <si>
    <r>
      <rPr>
        <sz val="11"/>
        <color rgb="FFFF6D01"/>
        <rFont val="Calibri"/>
        <charset val="1"/>
      </rPr>
      <t xml:space="preserve">Figure 4: </t>
    </r>
    <r>
      <rPr>
        <sz val="11"/>
        <color rgb="FF0000FF"/>
        <rFont val="Calibri"/>
        <charset val="1"/>
      </rPr>
      <t xml:space="preserve">79.83; </t>
    </r>
    <r>
      <rPr>
        <sz val="11"/>
        <color rgb="FF46BDC6"/>
        <rFont val="Calibri"/>
        <charset val="1"/>
      </rPr>
      <t>81.92</t>
    </r>
  </si>
  <si>
    <t xml:space="preserve">445 </t>
  </si>
  <si>
    <t>123</t>
  </si>
  <si>
    <t>Pain increased the s-cortisol value from 331 +- 92 to a peak of 445 +- 123 nmol/l</t>
  </si>
  <si>
    <t>5.23</t>
  </si>
  <si>
    <t>0.35</t>
  </si>
  <si>
    <t>none</t>
  </si>
  <si>
    <t xml:space="preserve">Figure 4: </t>
  </si>
  <si>
    <r>
      <rPr>
        <sz val="11"/>
        <color rgb="FFFF6D01"/>
        <rFont val="Calibri"/>
        <charset val="1"/>
      </rPr>
      <t>Figure 4:</t>
    </r>
    <r>
      <rPr>
        <sz val="11"/>
        <color rgb="FF46BDC6"/>
        <rFont val="Calibri"/>
        <charset val="1"/>
      </rPr>
      <t xml:space="preserve"> </t>
    </r>
  </si>
  <si>
    <t>297</t>
  </si>
  <si>
    <t>85</t>
  </si>
  <si>
    <t>the cortisol value decreased slightly during the control study, from 297 +- 85 to 251 +- 70 nmol/l</t>
  </si>
  <si>
    <t>5.06</t>
  </si>
  <si>
    <t>0.25</t>
  </si>
  <si>
    <t>2001</t>
  </si>
  <si>
    <t>10.1097/00000542-200109000-00007</t>
  </si>
  <si>
    <t>578-84</t>
  </si>
  <si>
    <t>Anesthesiology</t>
  </si>
  <si>
    <t>27</t>
  </si>
  <si>
    <t>1 (8am-1pm)</t>
  </si>
  <si>
    <t>2?</t>
  </si>
  <si>
    <t>110</t>
  </si>
  <si>
    <r>
      <rPr>
        <sz val="11"/>
        <color rgb="FF34A853"/>
        <rFont val="Calibri"/>
        <charset val="1"/>
      </rPr>
      <t>Figure 4:</t>
    </r>
    <r>
      <rPr>
        <sz val="11"/>
        <color rgb="FFFF6D01"/>
        <rFont val="Calibri"/>
        <charset val="1"/>
      </rPr>
      <t xml:space="preserve"> </t>
    </r>
    <r>
      <rPr>
        <sz val="11"/>
        <color rgb="FF0000FF"/>
        <rFont val="Calibri"/>
        <charset val="1"/>
      </rPr>
      <t xml:space="preserve">336.31; </t>
    </r>
    <r>
      <rPr>
        <sz val="11"/>
        <color rgb="FF46BDC6"/>
        <rFont val="Calibri"/>
        <charset val="1"/>
      </rPr>
      <t>336.53</t>
    </r>
  </si>
  <si>
    <r>
      <rPr>
        <sz val="11"/>
        <color rgb="FF34A853"/>
        <rFont val="Calibri"/>
        <charset val="1"/>
      </rPr>
      <t xml:space="preserve">Figure 4: </t>
    </r>
    <r>
      <rPr>
        <sz val="11"/>
        <color rgb="FF0000FF"/>
        <rFont val="Calibri"/>
        <charset val="1"/>
      </rPr>
      <t xml:space="preserve">79.83; </t>
    </r>
    <r>
      <rPr>
        <sz val="11"/>
        <color rgb="FF46BDC6"/>
        <rFont val="Calibri"/>
        <charset val="1"/>
      </rPr>
      <t>81.92</t>
    </r>
  </si>
  <si>
    <t>445</t>
  </si>
  <si>
    <t>mmol/l</t>
  </si>
  <si>
    <t>stress group</t>
  </si>
  <si>
    <r>
      <rPr>
        <sz val="11"/>
        <color rgb="FF34A853"/>
        <rFont val="Calibri"/>
        <charset val="1"/>
      </rPr>
      <t xml:space="preserve">figure 4: </t>
    </r>
    <r>
      <rPr>
        <sz val="11"/>
        <color rgb="FF46BDC6"/>
        <rFont val="Calibri"/>
        <charset val="1"/>
      </rPr>
      <t>300.00</t>
    </r>
  </si>
  <si>
    <t xml:space="preserve">251 </t>
  </si>
  <si>
    <t>(not peak for this group but time when stress group has it's peak)</t>
  </si>
  <si>
    <t>60?</t>
  </si>
  <si>
    <t>controll group- maybe not relevnant</t>
  </si>
  <si>
    <t>26</t>
  </si>
  <si>
    <t>Hatfield, DL Kraemer, WJ Volek, JS Nindl, BC Caldwell, LK Vingren, JL Newton, RU Hakkinen, K Lee, EC Maresh, CM Hymer, WC</t>
  </si>
  <si>
    <t>Hormonal stress responses of growth hormone and insulin-like growth factor-I in highly resistance trained women and men</t>
  </si>
  <si>
    <t>10.1016/j.ghir.2021.101407 https://www.sciencedirect.com/science/article/abs/pii/S1096637421000307</t>
  </si>
  <si>
    <t>101407</t>
  </si>
  <si>
    <t>59</t>
  </si>
  <si>
    <t>GROWTH HORMONE &amp; IGF RESEARCH</t>
  </si>
  <si>
    <t>1 ( between 08:00 am and 10:00 am)</t>
  </si>
  <si>
    <t>1
pre-exercise</t>
  </si>
  <si>
    <t>pre-exercise</t>
  </si>
  <si>
    <t>460.2</t>
  </si>
  <si>
    <t>69.6</t>
  </si>
  <si>
    <t>633.6</t>
  </si>
  <si>
    <t>52.2</t>
  </si>
  <si>
    <t>77.8</t>
  </si>
  <si>
    <t>70.8</t>
  </si>
  <si>
    <t>4.9</t>
  </si>
  <si>
    <t>474.6</t>
  </si>
  <si>
    <t>71.5</t>
  </si>
  <si>
    <t>676.0</t>
  </si>
  <si>
    <t>78.7</t>
  </si>
  <si>
    <t>57.6</t>
  </si>
  <si>
    <t>5.3</t>
  </si>
  <si>
    <t>0.7</t>
  </si>
  <si>
    <t>2021</t>
  </si>
  <si>
    <t>1 (8:00-10:00)</t>
  </si>
  <si>
    <t>immediately after exercise (</t>
  </si>
  <si>
    <t>70 minutes after stressor end</t>
  </si>
  <si>
    <t>643.1</t>
  </si>
  <si>
    <t>83.1</t>
  </si>
  <si>
    <t>1(8:00-10:00)</t>
  </si>
  <si>
    <t>5 minutes after end of stressor</t>
  </si>
  <si>
    <t>Heinz, A Hermann, D Smolka, MN Rieks, M Graf, KJ Pohlau, D Kuhn, W Bauer, M</t>
  </si>
  <si>
    <t>Effects of acute psychological stress on adhesion molecules, interleukins and sex hormones: implications for coronary heart disease</t>
  </si>
  <si>
    <t>10.1007/s00213-002-1244-6 https://link.springer.com/article/10.1007/s00213-002-1244-6</t>
  </si>
  <si>
    <t>111-117</t>
  </si>
  <si>
    <t>165</t>
  </si>
  <si>
    <t>36 (range 28-53)</t>
  </si>
  <si>
    <t>2 (between 03:00 and 05:00 pm)</t>
  </si>
  <si>
    <t>03:00 pm</t>
  </si>
  <si>
    <t>05:00 pm</t>
  </si>
  <si>
    <t>510</t>
  </si>
  <si>
    <t>µmol/ml</t>
  </si>
  <si>
    <t>Table 1 shows cortisol before (3 pm) and after (5 pm) acute psychological stress and on a control day 1 week later</t>
  </si>
  <si>
    <t xml:space="preserve"> 21.22</t>
  </si>
  <si>
    <t>9.22</t>
  </si>
  <si>
    <t>333</t>
  </si>
  <si>
    <t>142</t>
  </si>
  <si>
    <t>17.72</t>
  </si>
  <si>
    <t>5.15</t>
  </si>
  <si>
    <t>2003</t>
  </si>
  <si>
    <t>111-7</t>
  </si>
  <si>
    <t>2 (3pm and 5pm)</t>
  </si>
  <si>
    <t>497</t>
  </si>
  <si>
    <t>cortisol and androstenedione concentration p&lt;0.0001</t>
  </si>
  <si>
    <t>21.22</t>
  </si>
  <si>
    <t>Day one with presentation</t>
  </si>
  <si>
    <t>261</t>
  </si>
  <si>
    <t>Day two without presentation- maybe not relevant</t>
  </si>
  <si>
    <t>Hermanussen, M. Jensen, F. Hirsch, N. Friedel, K. KrÃ¶ger, B. Lang, R. Just, S. Ulmer, J. Schaff, M. Ahnert, P.</t>
  </si>
  <si>
    <t>Acute and chronic effects of winter swimming on LH, FSH, prolactin, growth hormone, TSH, cortisol, serum glucose and insulin</t>
  </si>
  <si>
    <t>https://europepmc.org/article/med/7710600</t>
  </si>
  <si>
    <t>45-51</t>
  </si>
  <si>
    <t>54</t>
  </si>
  <si>
    <t>Arctic medical research</t>
  </si>
  <si>
    <t>range 24-29</t>
  </si>
  <si>
    <t>5 F, 6 M</t>
  </si>
  <si>
    <t>baths were taken at various times of the day</t>
  </si>
  <si>
    <t>immediately before swimming</t>
  </si>
  <si>
    <t>99 (October)
101 (January)</t>
  </si>
  <si>
    <t>133 (October)
137 (January)</t>
  </si>
  <si>
    <t>8.41 (October)
12.26 (January)</t>
  </si>
  <si>
    <t>mU/L</t>
  </si>
  <si>
    <t>78.56 (October)
83.11 (January)</t>
  </si>
  <si>
    <t>range 22-29</t>
  </si>
  <si>
    <t>11?</t>
  </si>
  <si>
    <t>7?</t>
  </si>
  <si>
    <t>30 (minutes after stressor)</t>
  </si>
  <si>
    <t>60 (60 minute after stressor end)</t>
  </si>
  <si>
    <t>99</t>
  </si>
  <si>
    <t>133</t>
  </si>
  <si>
    <t>30 + 1,5-15 minutes of swimming</t>
  </si>
  <si>
    <t>8.41</t>
  </si>
  <si>
    <t>mU/l</t>
  </si>
  <si>
    <t>78.56</t>
  </si>
  <si>
    <t>first day of icebathing</t>
  </si>
  <si>
    <t>0;8</t>
  </si>
  <si>
    <t>101</t>
  </si>
  <si>
    <t>137</t>
  </si>
  <si>
    <t>12.26</t>
  </si>
  <si>
    <t>83.11</t>
  </si>
  <si>
    <t>after 2,5 month icebathing</t>
  </si>
  <si>
    <t>Jayasinghe, SU Lambert, GW Torres, SJ Fraser, SF Eikelis, N Turner, AI</t>
  </si>
  <si>
    <t>Hypothalamo-pituitary adrenal axis and sympatho-adrenal medullary system responses to psychological stress were not attenuated in women with elevated physical fitness levels</t>
  </si>
  <si>
    <t>10.1007/s12020-015-0687-6 https://link.springer.com/article/10.1007/s12020-015-0687-6</t>
  </si>
  <si>
    <t>369-379</t>
  </si>
  <si>
    <t>ENDOCRINE</t>
  </si>
  <si>
    <t>40.4 (range 30-50)</t>
  </si>
  <si>
    <t>1.4</t>
  </si>
  <si>
    <t>1 (11:00 am)</t>
  </si>
  <si>
    <t>37 (Figure 2)</t>
  </si>
  <si>
    <t>180</t>
  </si>
  <si>
    <t>46 (SEM)</t>
  </si>
  <si>
    <t>221</t>
  </si>
  <si>
    <t>86 (SEM)</t>
  </si>
  <si>
    <t>97</t>
  </si>
  <si>
    <t>12.7</t>
  </si>
  <si>
    <t>0.9 (SEM)</t>
  </si>
  <si>
    <t>low-fit</t>
  </si>
  <si>
    <t>38.1 (range 30-50)</t>
  </si>
  <si>
    <t>45 (Figure 2)</t>
  </si>
  <si>
    <t>105</t>
  </si>
  <si>
    <t>11.3</t>
  </si>
  <si>
    <t>0.5 (SEM)</t>
  </si>
  <si>
    <t>0.2 (SEM)</t>
  </si>
  <si>
    <t>high-fit</t>
  </si>
  <si>
    <t>2016</t>
  </si>
  <si>
    <t>369-79</t>
  </si>
  <si>
    <t>40.4</t>
  </si>
  <si>
    <t>2 (15:00 stressor, bloodsamples between 11.45 and 17:00)</t>
  </si>
  <si>
    <t>-195</t>
  </si>
  <si>
    <t>255</t>
  </si>
  <si>
    <t>day 1</t>
  </si>
  <si>
    <t>46</t>
  </si>
  <si>
    <t>86</t>
  </si>
  <si>
    <t>both groups combined</t>
  </si>
  <si>
    <t>no difference in the cortisol response between the low and high group in cortisol</t>
  </si>
  <si>
    <t>Low-fit</t>
  </si>
  <si>
    <t>38.1</t>
  </si>
  <si>
    <t>day1</t>
  </si>
  <si>
    <t>high fit</t>
  </si>
  <si>
    <t>Jones, KT Shelton, RC Wan, J Li, L</t>
  </si>
  <si>
    <t>Impact of acute psychological stress on cardiovascular risk factors in face of insulin resistance</t>
  </si>
  <si>
    <t>10.1080/10253890.2016.1231804 https://www.tandfonline.com/doi/full/10.1080/10253890.2016.1231804</t>
  </si>
  <si>
    <t>585-592</t>
  </si>
  <si>
    <t xml:space="preserve">6 </t>
  </si>
  <si>
    <t>40.8 (range 19-55)</t>
  </si>
  <si>
    <t>22 F, 9 M</t>
  </si>
  <si>
    <t>2 (01:00 pm)</t>
  </si>
  <si>
    <r>
      <rPr>
        <sz val="11"/>
        <color rgb="FFFF6D01"/>
        <rFont val="Calibri"/>
        <charset val="1"/>
      </rPr>
      <t xml:space="preserve">Figure 2C: </t>
    </r>
    <r>
      <rPr>
        <sz val="11"/>
        <color rgb="FF1155CC"/>
        <rFont val="Calibri"/>
        <charset val="1"/>
      </rPr>
      <t>9.70</t>
    </r>
    <r>
      <rPr>
        <sz val="11"/>
        <color rgb="FFFF6D01"/>
        <rFont val="Calibri"/>
        <charset val="1"/>
      </rPr>
      <t xml:space="preserve">, </t>
    </r>
    <r>
      <rPr>
        <sz val="11"/>
        <color rgb="FF85200C"/>
        <rFont val="Calibri"/>
        <charset val="1"/>
      </rPr>
      <t>9.66</t>
    </r>
  </si>
  <si>
    <r>
      <rPr>
        <sz val="11"/>
        <color rgb="FFFF6D01"/>
        <rFont val="Calibri"/>
        <charset val="1"/>
      </rPr>
      <t xml:space="preserve">Figure 2C: </t>
    </r>
    <r>
      <rPr>
        <sz val="11"/>
        <color rgb="FF0000FF"/>
        <rFont val="Calibri"/>
        <charset val="1"/>
      </rPr>
      <t xml:space="preserve">3.28
</t>
    </r>
    <r>
      <rPr>
        <sz val="11"/>
        <color rgb="FF85200C"/>
        <rFont val="Calibri"/>
        <charset val="1"/>
      </rPr>
      <t>3.34</t>
    </r>
  </si>
  <si>
    <r>
      <rPr>
        <sz val="11"/>
        <color rgb="FFFF6D01"/>
        <rFont val="Calibri"/>
        <charset val="1"/>
      </rPr>
      <t xml:space="preserve">Figure 2C: </t>
    </r>
    <r>
      <rPr>
        <sz val="11"/>
        <color rgb="FF0000FF"/>
        <rFont val="Calibri"/>
        <charset val="1"/>
      </rPr>
      <t xml:space="preserve">10.42
</t>
    </r>
    <r>
      <rPr>
        <sz val="11"/>
        <color rgb="FF85200C"/>
        <rFont val="Calibri"/>
        <charset val="1"/>
      </rPr>
      <t>10.37</t>
    </r>
  </si>
  <si>
    <r>
      <rPr>
        <sz val="11"/>
        <color rgb="FFFF6D01"/>
        <rFont val="Calibri"/>
        <charset val="1"/>
      </rPr>
      <t xml:space="preserve">Figure 2C: </t>
    </r>
    <r>
      <rPr>
        <sz val="11"/>
        <color rgb="FF0000FF"/>
        <rFont val="Calibri"/>
        <charset val="1"/>
      </rPr>
      <t xml:space="preserve">5.46
</t>
    </r>
    <r>
      <rPr>
        <sz val="11"/>
        <color rgb="FF85200C"/>
        <rFont val="Calibri"/>
        <charset val="1"/>
      </rPr>
      <t>5.46</t>
    </r>
  </si>
  <si>
    <t>"There was no difference in baseline cortisol levels in the two groups."</t>
  </si>
  <si>
    <r>
      <rPr>
        <sz val="11"/>
        <color rgb="FFFF6D01"/>
        <rFont val="Calibri"/>
        <charset val="1"/>
      </rPr>
      <t xml:space="preserve">Figure 2D: </t>
    </r>
    <r>
      <rPr>
        <sz val="11"/>
        <color rgb="FF0000FF"/>
        <rFont val="Calibri"/>
        <charset val="1"/>
      </rPr>
      <t xml:space="preserve">736.44
</t>
    </r>
    <r>
      <rPr>
        <sz val="11"/>
        <color rgb="FF85200C"/>
        <rFont val="Calibri"/>
        <charset val="1"/>
      </rPr>
      <t>735.37</t>
    </r>
  </si>
  <si>
    <t>"Cortisol stress responses at IM, 15-, and 90-min post-test were also measured and were comparable between the two groups (Figure 2(C)) as was the cortisol iAUC with respect to ground (p=.52, Figure 2(D))."</t>
  </si>
  <si>
    <r>
      <rPr>
        <sz val="11"/>
        <color rgb="FFFF6D01"/>
        <rFont val="Calibri"/>
        <charset val="1"/>
      </rPr>
      <t xml:space="preserve">Figure 2A: </t>
    </r>
    <r>
      <rPr>
        <sz val="11"/>
        <color rgb="FF0000FF"/>
        <rFont val="Calibri"/>
        <charset val="1"/>
      </rPr>
      <t xml:space="preserve">36.04
</t>
    </r>
    <r>
      <rPr>
        <sz val="11"/>
        <color rgb="FF85200C"/>
        <rFont val="Calibri"/>
        <charset val="1"/>
      </rPr>
      <t>35.67</t>
    </r>
  </si>
  <si>
    <r>
      <rPr>
        <sz val="11"/>
        <color rgb="FFFF6D01"/>
        <rFont val="Calibri"/>
        <charset val="1"/>
      </rPr>
      <t xml:space="preserve">Fig. 2a: </t>
    </r>
    <r>
      <rPr>
        <sz val="11"/>
        <color rgb="FF0000FF"/>
        <rFont val="Calibri"/>
        <charset val="1"/>
      </rPr>
      <t xml:space="preserve">47.83
</t>
    </r>
    <r>
      <rPr>
        <sz val="11"/>
        <color rgb="FF85200C"/>
        <rFont val="Calibri"/>
        <charset val="1"/>
      </rPr>
      <t>48.33</t>
    </r>
  </si>
  <si>
    <t>uU/ml</t>
  </si>
  <si>
    <t>IR</t>
  </si>
  <si>
    <t>42.7 (range 19-55)</t>
  </si>
  <si>
    <t>2.1</t>
  </si>
  <si>
    <t>18 F, 11 M</t>
  </si>
  <si>
    <r>
      <rPr>
        <sz val="11"/>
        <color rgb="FFFF6D01"/>
        <rFont val="Calibri"/>
        <charset val="1"/>
      </rPr>
      <t xml:space="preserve">Figure 2C: </t>
    </r>
    <r>
      <rPr>
        <sz val="11"/>
        <color rgb="FF0000FF"/>
        <rFont val="Calibri"/>
        <charset val="1"/>
      </rPr>
      <t xml:space="preserve">9.52
</t>
    </r>
    <r>
      <rPr>
        <sz val="11"/>
        <color rgb="FF85200C"/>
        <rFont val="Calibri"/>
        <charset val="1"/>
      </rPr>
      <t>9.46</t>
    </r>
  </si>
  <si>
    <r>
      <rPr>
        <sz val="11"/>
        <color rgb="FFFF6D01"/>
        <rFont val="Calibri"/>
        <charset val="1"/>
      </rPr>
      <t xml:space="preserve">Figure 2C: </t>
    </r>
    <r>
      <rPr>
        <sz val="11"/>
        <color rgb="FF0000FF"/>
        <rFont val="Calibri"/>
        <charset val="1"/>
      </rPr>
      <t xml:space="preserve">5.01
</t>
    </r>
    <r>
      <rPr>
        <sz val="11"/>
        <color rgb="FF85200C"/>
        <rFont val="Calibri"/>
        <charset val="1"/>
      </rPr>
      <t>4.85</t>
    </r>
  </si>
  <si>
    <r>
      <rPr>
        <sz val="11"/>
        <color rgb="FFFF6D01"/>
        <rFont val="Calibri"/>
        <charset val="1"/>
      </rPr>
      <t xml:space="preserve">Figure 2C: </t>
    </r>
    <r>
      <rPr>
        <sz val="11"/>
        <color rgb="FF0000FF"/>
        <rFont val="Calibri"/>
        <charset val="1"/>
      </rPr>
      <t xml:space="preserve">10.92
</t>
    </r>
    <r>
      <rPr>
        <sz val="11"/>
        <color rgb="FF85200C"/>
        <rFont val="Calibri"/>
        <charset val="1"/>
      </rPr>
      <t>10.87</t>
    </r>
  </si>
  <si>
    <r>
      <rPr>
        <sz val="11"/>
        <color rgb="FFFF6D01"/>
        <rFont val="Calibri"/>
        <charset val="1"/>
      </rPr>
      <t xml:space="preserve">Figure 2C: </t>
    </r>
    <r>
      <rPr>
        <sz val="11"/>
        <color rgb="FF0000FF"/>
        <rFont val="Calibri"/>
        <charset val="1"/>
      </rPr>
      <t xml:space="preserve">9.53
</t>
    </r>
    <r>
      <rPr>
        <sz val="11"/>
        <color rgb="FF85200C"/>
        <rFont val="Calibri"/>
        <charset val="1"/>
      </rPr>
      <t>9.59</t>
    </r>
  </si>
  <si>
    <r>
      <rPr>
        <sz val="11"/>
        <color rgb="FFFF6D01"/>
        <rFont val="Calibri"/>
        <charset val="1"/>
      </rPr>
      <t xml:space="preserve">Figure 2D: </t>
    </r>
    <r>
      <rPr>
        <sz val="11"/>
        <color rgb="FF0000FF"/>
        <rFont val="Calibri"/>
        <charset val="1"/>
      </rPr>
      <t xml:space="preserve">869.33
</t>
    </r>
    <r>
      <rPr>
        <sz val="11"/>
        <color rgb="FF85200C"/>
        <rFont val="Calibri"/>
        <charset val="1"/>
      </rPr>
      <t>867,58</t>
    </r>
  </si>
  <si>
    <r>
      <rPr>
        <sz val="11"/>
        <color rgb="FFFF6D01"/>
        <rFont val="Calibri"/>
        <charset val="1"/>
      </rPr>
      <t xml:space="preserve">Figure 2A: </t>
    </r>
    <r>
      <rPr>
        <sz val="11"/>
        <color rgb="FF0000FF"/>
        <rFont val="Calibri"/>
        <charset val="1"/>
      </rPr>
      <t xml:space="preserve">17.09
</t>
    </r>
    <r>
      <rPr>
        <sz val="11"/>
        <color rgb="FF85200C"/>
        <rFont val="Calibri"/>
        <charset val="1"/>
      </rPr>
      <t>16.72</t>
    </r>
  </si>
  <si>
    <r>
      <rPr>
        <sz val="11"/>
        <color rgb="FFFF6D01"/>
        <rFont val="Calibri"/>
        <charset val="1"/>
      </rPr>
      <t xml:space="preserve">Fig. 2a: </t>
    </r>
    <r>
      <rPr>
        <sz val="11"/>
        <color rgb="FF0000FF"/>
        <rFont val="Calibri"/>
        <charset val="1"/>
      </rPr>
      <t xml:space="preserve">25.63
</t>
    </r>
    <r>
      <rPr>
        <sz val="11"/>
        <color rgb="FF85200C"/>
        <rFont val="Calibri"/>
        <charset val="1"/>
      </rPr>
      <t xml:space="preserve">26.30
</t>
    </r>
  </si>
  <si>
    <t>IS</t>
  </si>
  <si>
    <t>40.8</t>
  </si>
  <si>
    <t>pre-stress</t>
  </si>
  <si>
    <r>
      <rPr>
        <sz val="11"/>
        <color rgb="FF0000FF"/>
        <rFont val="Calibri"/>
        <charset val="1"/>
      </rPr>
      <t xml:space="preserve">Figure 2C: 9.70
</t>
    </r>
    <r>
      <rPr>
        <sz val="11"/>
        <color rgb="FF85200C"/>
        <rFont val="Calibri"/>
        <charset val="1"/>
      </rPr>
      <t xml:space="preserve">9.66
</t>
    </r>
  </si>
  <si>
    <r>
      <rPr>
        <sz val="11"/>
        <color rgb="FF0000FF"/>
        <rFont val="Calibri"/>
        <charset val="1"/>
      </rPr>
      <t xml:space="preserve">Figure 2C: 3.28
</t>
    </r>
    <r>
      <rPr>
        <sz val="11"/>
        <color rgb="FF85200C"/>
        <rFont val="Calibri"/>
        <charset val="1"/>
      </rPr>
      <t>3.34</t>
    </r>
  </si>
  <si>
    <r>
      <rPr>
        <sz val="11"/>
        <color rgb="FF0000FF"/>
        <rFont val="Calibri"/>
        <charset val="1"/>
      </rPr>
      <t xml:space="preserve">Figure 2C: 10.42
</t>
    </r>
    <r>
      <rPr>
        <sz val="11"/>
        <color rgb="FF85200C"/>
        <rFont val="Calibri"/>
        <charset val="1"/>
      </rPr>
      <t>10.37</t>
    </r>
  </si>
  <si>
    <r>
      <rPr>
        <sz val="11"/>
        <color rgb="FF0000FF"/>
        <rFont val="Calibri"/>
        <charset val="1"/>
      </rPr>
      <t xml:space="preserve">Figure 2C: 5.46
</t>
    </r>
    <r>
      <rPr>
        <sz val="11"/>
        <color rgb="FF85200C"/>
        <rFont val="Calibri"/>
        <charset val="1"/>
      </rPr>
      <t>5.46</t>
    </r>
  </si>
  <si>
    <t>µg/DL</t>
  </si>
  <si>
    <t>pre-stress and 15 minutes after stress</t>
  </si>
  <si>
    <r>
      <rPr>
        <sz val="11"/>
        <color rgb="FF0000FF"/>
        <rFont val="Calibri"/>
        <charset val="1"/>
      </rPr>
      <t xml:space="preserve">Figure 2D: 736.44
</t>
    </r>
    <r>
      <rPr>
        <sz val="11"/>
        <color rgb="FF85200C"/>
        <rFont val="Calibri"/>
        <charset val="1"/>
      </rPr>
      <t>735.37</t>
    </r>
  </si>
  <si>
    <r>
      <rPr>
        <sz val="11"/>
        <color rgb="FF0000FF"/>
        <rFont val="Calibri"/>
        <charset val="1"/>
      </rPr>
      <t xml:space="preserve">Figure 2A: 36.04
</t>
    </r>
    <r>
      <rPr>
        <sz val="11"/>
        <color rgb="FF85200C"/>
        <rFont val="Calibri"/>
        <charset val="1"/>
      </rPr>
      <t>35.67</t>
    </r>
  </si>
  <si>
    <t>insulin resistent</t>
  </si>
  <si>
    <t>42.7</t>
  </si>
  <si>
    <t>62</t>
  </si>
  <si>
    <r>
      <rPr>
        <sz val="11"/>
        <color rgb="FF34A853"/>
        <rFont val="Calibri"/>
        <charset val="1"/>
      </rPr>
      <t>10</t>
    </r>
    <r>
      <rPr>
        <sz val="11"/>
        <color rgb="FF0000FF"/>
        <rFont val="Calibri"/>
        <charset val="1"/>
      </rPr>
      <t>?</t>
    </r>
  </si>
  <si>
    <r>
      <rPr>
        <sz val="11"/>
        <color rgb="FF0000FF"/>
        <rFont val="Calibri"/>
        <charset val="1"/>
      </rPr>
      <t xml:space="preserve">Figure 2C: 9.52
</t>
    </r>
    <r>
      <rPr>
        <sz val="11"/>
        <color rgb="FF85200C"/>
        <rFont val="Calibri"/>
        <charset val="1"/>
      </rPr>
      <t>9.46</t>
    </r>
  </si>
  <si>
    <r>
      <rPr>
        <sz val="11"/>
        <color rgb="FF0000FF"/>
        <rFont val="Calibri"/>
        <charset val="1"/>
      </rPr>
      <t xml:space="preserve">Figure 2C: 5.01
</t>
    </r>
    <r>
      <rPr>
        <sz val="11"/>
        <color rgb="FF85200C"/>
        <rFont val="Calibri"/>
        <charset val="1"/>
      </rPr>
      <t>4.85</t>
    </r>
  </si>
  <si>
    <r>
      <rPr>
        <sz val="11"/>
        <color rgb="FF0000FF"/>
        <rFont val="Calibri"/>
        <charset val="1"/>
      </rPr>
      <t xml:space="preserve">Figure 2C: 10.92
</t>
    </r>
    <r>
      <rPr>
        <sz val="11"/>
        <color rgb="FF85200C"/>
        <rFont val="Calibri"/>
        <charset val="1"/>
      </rPr>
      <t>10.87</t>
    </r>
  </si>
  <si>
    <r>
      <rPr>
        <sz val="11"/>
        <color rgb="FF0000FF"/>
        <rFont val="Calibri"/>
        <charset val="1"/>
      </rPr>
      <t xml:space="preserve">Figure 2C: 9.53
</t>
    </r>
    <r>
      <rPr>
        <sz val="11"/>
        <color rgb="FF85200C"/>
        <rFont val="Calibri"/>
        <charset val="1"/>
      </rPr>
      <t xml:space="preserve">9.59
</t>
    </r>
  </si>
  <si>
    <t>pre-stress and immediately after</t>
  </si>
  <si>
    <r>
      <rPr>
        <sz val="11"/>
        <color rgb="FF0000FF"/>
        <rFont val="Calibri"/>
        <charset val="1"/>
      </rPr>
      <t xml:space="preserve">Figure 2D: 869.33
</t>
    </r>
    <r>
      <rPr>
        <sz val="11"/>
        <color rgb="FF85200C"/>
        <rFont val="Calibri"/>
        <charset val="1"/>
      </rPr>
      <t>867,58</t>
    </r>
  </si>
  <si>
    <r>
      <rPr>
        <sz val="11"/>
        <color rgb="FFFF6D01"/>
        <rFont val="Calibri"/>
        <charset val="1"/>
      </rPr>
      <t xml:space="preserve">Fig. 2a: </t>
    </r>
    <r>
      <rPr>
        <sz val="11"/>
        <color rgb="FF0000FF"/>
        <rFont val="Calibri"/>
        <charset val="1"/>
      </rPr>
      <t xml:space="preserve">25.63
</t>
    </r>
    <r>
      <rPr>
        <sz val="11"/>
        <color rgb="FF85200C"/>
        <rFont val="Calibri"/>
        <charset val="1"/>
      </rPr>
      <t>26.30</t>
    </r>
  </si>
  <si>
    <t>insulin sensitive</t>
  </si>
  <si>
    <t>Judelson, DA Maresh, CM Yamamoto, LM Farrell, MJ Armstrong, LE Kraemer, WJ Volek, JS Spiering, BA Casa, DJ Anderson, JM</t>
  </si>
  <si>
    <t>Effect of hydration state on resistance exercise-induced endocrine markers of anabolism, catabolism, and metabolism</t>
  </si>
  <si>
    <t>10.1152/japplphysiol.01010.2007 https://journals.physiology.org/doi/full/10.1152/japplphysiol.01010.2007</t>
  </si>
  <si>
    <t>816-824</t>
  </si>
  <si>
    <t>JOURNAL OF APPLIED PHYSIOLOGY</t>
  </si>
  <si>
    <t>4 yr</t>
  </si>
  <si>
    <t>1 (08:00 am)</t>
  </si>
  <si>
    <t>-24 h</t>
  </si>
  <si>
    <t>"Hypohydration incrementally increased cortisol AUC above EU by 16.2% [HY25, not significant (NS)] and 46.2% (HY50, P 0.05)."</t>
  </si>
  <si>
    <t>mmol/L</t>
  </si>
  <si>
    <t>2008</t>
  </si>
  <si>
    <t>816-24</t>
  </si>
  <si>
    <t>24 h before stressor</t>
  </si>
  <si>
    <t>24h before stressor</t>
  </si>
  <si>
    <r>
      <rPr>
        <sz val="11"/>
        <color rgb="FF34A853"/>
        <rFont val="Calibri"/>
        <charset val="1"/>
      </rPr>
      <t xml:space="preserve">figure 2: </t>
    </r>
    <r>
      <rPr>
        <sz val="11"/>
        <color rgb="FF46BDC6"/>
        <rFont val="Calibri"/>
        <charset val="1"/>
      </rPr>
      <t xml:space="preserve">464.77; </t>
    </r>
    <r>
      <rPr>
        <sz val="11"/>
        <color rgb="FF34A853"/>
        <rFont val="Calibri"/>
        <charset val="1"/>
      </rPr>
      <t xml:space="preserve"> </t>
    </r>
    <r>
      <rPr>
        <sz val="11"/>
        <color rgb="FF0000FF"/>
        <rFont val="Calibri"/>
        <charset val="1"/>
      </rPr>
      <t xml:space="preserve">467.40
</t>
    </r>
  </si>
  <si>
    <t>errorsbars nicht ablesbar aus Grafik</t>
  </si>
  <si>
    <r>
      <rPr>
        <sz val="11"/>
        <color rgb="FF34A853"/>
        <rFont val="Calibri"/>
        <charset val="1"/>
      </rPr>
      <t xml:space="preserve">figure 2: </t>
    </r>
    <r>
      <rPr>
        <sz val="11"/>
        <color rgb="FF46BDC6"/>
        <rFont val="Calibri"/>
        <charset val="1"/>
      </rPr>
      <t xml:space="preserve">682.01; </t>
    </r>
    <r>
      <rPr>
        <sz val="11"/>
        <color rgb="FF0000FF"/>
        <rFont val="Calibri"/>
        <charset val="1"/>
      </rPr>
      <t>682.43</t>
    </r>
  </si>
  <si>
    <r>
      <rPr>
        <sz val="11"/>
        <color rgb="FF34A853"/>
        <rFont val="Calibri"/>
        <charset val="1"/>
      </rPr>
      <t xml:space="preserve">fig. 2: </t>
    </r>
    <r>
      <rPr>
        <sz val="11"/>
        <color rgb="FF0000FF"/>
        <rFont val="Calibri"/>
        <charset val="1"/>
      </rPr>
      <t xml:space="preserve">286.3; </t>
    </r>
    <r>
      <rPr>
        <sz val="11"/>
        <color rgb="FF46BDC6"/>
        <rFont val="Calibri"/>
        <charset val="1"/>
      </rPr>
      <t>280.42</t>
    </r>
  </si>
  <si>
    <r>
      <rPr>
        <sz val="11"/>
        <color rgb="FF34A853"/>
        <rFont val="Calibri"/>
        <charset val="1"/>
      </rPr>
      <t xml:space="preserve">figure 3: </t>
    </r>
    <r>
      <rPr>
        <sz val="11"/>
        <color rgb="FF46BDC6"/>
        <rFont val="Calibri"/>
        <charset val="1"/>
      </rPr>
      <t xml:space="preserve">21.64; </t>
    </r>
    <r>
      <rPr>
        <sz val="11"/>
        <color rgb="FF0000FF"/>
        <rFont val="Calibri"/>
        <charset val="1"/>
      </rPr>
      <t>22.32</t>
    </r>
  </si>
  <si>
    <r>
      <rPr>
        <sz val="11"/>
        <color rgb="FF34A853"/>
        <rFont val="Calibri"/>
        <charset val="1"/>
      </rPr>
      <t xml:space="preserve">figure 3: </t>
    </r>
    <r>
      <rPr>
        <sz val="11"/>
        <color rgb="FF46BDC6"/>
        <rFont val="Calibri"/>
        <charset val="1"/>
      </rPr>
      <t xml:space="preserve">4.59; </t>
    </r>
    <r>
      <rPr>
        <sz val="11"/>
        <color rgb="FF0000FF"/>
        <rFont val="Calibri"/>
        <charset val="1"/>
      </rPr>
      <t>4.6</t>
    </r>
  </si>
  <si>
    <r>
      <rPr>
        <sz val="11"/>
        <color rgb="FF0000FF"/>
        <rFont val="Calibri"/>
        <charset val="1"/>
      </rPr>
      <t xml:space="preserve">fig. 3: 0.45; </t>
    </r>
    <r>
      <rPr>
        <sz val="11"/>
        <color rgb="FF46BDC6"/>
        <rFont val="Calibri"/>
        <charset val="1"/>
      </rPr>
      <t>0.42</t>
    </r>
  </si>
  <si>
    <t>euhydrated</t>
  </si>
  <si>
    <r>
      <rPr>
        <sz val="11"/>
        <color rgb="FF34A853"/>
        <rFont val="Calibri"/>
        <charset val="1"/>
      </rPr>
      <t xml:space="preserve">figure 2: </t>
    </r>
    <r>
      <rPr>
        <sz val="11"/>
        <color rgb="FF46BDC6"/>
        <rFont val="Calibri"/>
        <charset val="1"/>
      </rPr>
      <t xml:space="preserve">489.21; </t>
    </r>
    <r>
      <rPr>
        <sz val="11"/>
        <color rgb="FF0000FF"/>
        <rFont val="Calibri"/>
        <charset val="1"/>
      </rPr>
      <t>492.21</t>
    </r>
  </si>
  <si>
    <r>
      <rPr>
        <sz val="11"/>
        <color rgb="FF34A853"/>
        <rFont val="Calibri"/>
        <charset val="1"/>
      </rPr>
      <t xml:space="preserve">figure 2: </t>
    </r>
    <r>
      <rPr>
        <sz val="11"/>
        <color rgb="FF46BDC6"/>
        <rFont val="Calibri"/>
        <charset val="1"/>
      </rPr>
      <t xml:space="preserve">778.75; </t>
    </r>
    <r>
      <rPr>
        <sz val="11"/>
        <color rgb="FF0000FF"/>
        <rFont val="Calibri"/>
        <charset val="1"/>
      </rPr>
      <t>772.71</t>
    </r>
  </si>
  <si>
    <r>
      <rPr>
        <sz val="11"/>
        <color rgb="FF34A853"/>
        <rFont val="Calibri"/>
        <charset val="1"/>
      </rPr>
      <t xml:space="preserve">figure 3: </t>
    </r>
    <r>
      <rPr>
        <sz val="11"/>
        <color rgb="FF46BDC6"/>
        <rFont val="Calibri"/>
        <charset val="1"/>
      </rPr>
      <t xml:space="preserve">23.47; </t>
    </r>
    <r>
      <rPr>
        <sz val="11"/>
        <color rgb="FF0000FF"/>
        <rFont val="Calibri"/>
        <charset val="1"/>
      </rPr>
      <t>23.90</t>
    </r>
  </si>
  <si>
    <r>
      <rPr>
        <sz val="11"/>
        <color rgb="FF34A853"/>
        <rFont val="Calibri"/>
        <charset val="1"/>
      </rPr>
      <t xml:space="preserve">figure 3: </t>
    </r>
    <r>
      <rPr>
        <sz val="11"/>
        <color rgb="FF46BDC6"/>
        <rFont val="Calibri"/>
        <charset val="1"/>
      </rPr>
      <t xml:space="preserve">4.72; </t>
    </r>
    <r>
      <rPr>
        <sz val="11"/>
        <color rgb="FF0000FF"/>
        <rFont val="Calibri"/>
        <charset val="1"/>
      </rPr>
      <t>4.75</t>
    </r>
  </si>
  <si>
    <t>hypohydrated (2,5%)</t>
  </si>
  <si>
    <r>
      <rPr>
        <sz val="11"/>
        <color rgb="FF34A853"/>
        <rFont val="Calibri"/>
        <charset val="1"/>
      </rPr>
      <t xml:space="preserve">figure 2: </t>
    </r>
    <r>
      <rPr>
        <sz val="11"/>
        <color rgb="FF46BDC6"/>
        <rFont val="Calibri"/>
        <charset val="1"/>
      </rPr>
      <t xml:space="preserve">571.14; </t>
    </r>
    <r>
      <rPr>
        <sz val="11"/>
        <color rgb="FF0000FF"/>
        <rFont val="Calibri"/>
        <charset val="1"/>
      </rPr>
      <t>574.91</t>
    </r>
  </si>
  <si>
    <r>
      <rPr>
        <sz val="11"/>
        <color rgb="FF34A853"/>
        <rFont val="Calibri"/>
        <charset val="1"/>
      </rPr>
      <t xml:space="preserve">fig. 2: </t>
    </r>
    <r>
      <rPr>
        <sz val="11"/>
        <color rgb="FF0000FF"/>
        <rFont val="Calibri"/>
        <charset val="1"/>
      </rPr>
      <t xml:space="preserve">213.35; </t>
    </r>
    <r>
      <rPr>
        <sz val="11"/>
        <color rgb="FF46BDC6"/>
        <rFont val="Calibri"/>
        <charset val="1"/>
      </rPr>
      <t>221.98</t>
    </r>
  </si>
  <si>
    <r>
      <rPr>
        <sz val="11"/>
        <color rgb="FF34A853"/>
        <rFont val="Calibri"/>
        <charset val="1"/>
      </rPr>
      <t xml:space="preserve">figure 2: </t>
    </r>
    <r>
      <rPr>
        <sz val="11"/>
        <color rgb="FF46BDC6"/>
        <rFont val="Calibri"/>
        <charset val="1"/>
      </rPr>
      <t xml:space="preserve">927.24; </t>
    </r>
    <r>
      <rPr>
        <sz val="11"/>
        <color rgb="FF34A853"/>
        <rFont val="Calibri"/>
        <charset val="1"/>
      </rPr>
      <t xml:space="preserve"> </t>
    </r>
    <r>
      <rPr>
        <sz val="11"/>
        <color rgb="FF0000FF"/>
        <rFont val="Calibri"/>
        <charset val="1"/>
      </rPr>
      <t>929.15</t>
    </r>
  </si>
  <si>
    <r>
      <rPr>
        <sz val="11"/>
        <color rgb="FF34A853"/>
        <rFont val="Calibri"/>
        <charset val="1"/>
      </rPr>
      <t xml:space="preserve">fig. 2: </t>
    </r>
    <r>
      <rPr>
        <sz val="11"/>
        <color rgb="FF0000FF"/>
        <rFont val="Calibri"/>
        <charset val="1"/>
      </rPr>
      <t xml:space="preserve">381.09; </t>
    </r>
    <r>
      <rPr>
        <sz val="11"/>
        <color rgb="FF46BDC6"/>
        <rFont val="Calibri"/>
        <charset val="1"/>
      </rPr>
      <t>376.83</t>
    </r>
  </si>
  <si>
    <r>
      <rPr>
        <sz val="11"/>
        <color rgb="FF34A853"/>
        <rFont val="Calibri"/>
        <charset val="1"/>
      </rPr>
      <t xml:space="preserve">figure 3: </t>
    </r>
    <r>
      <rPr>
        <sz val="11"/>
        <color rgb="FF46BDC6"/>
        <rFont val="Calibri"/>
        <charset val="1"/>
      </rPr>
      <t xml:space="preserve">34.37; </t>
    </r>
    <r>
      <rPr>
        <sz val="11"/>
        <color rgb="FF0000FF"/>
        <rFont val="Calibri"/>
        <charset val="1"/>
      </rPr>
      <t>34.21</t>
    </r>
  </si>
  <si>
    <r>
      <rPr>
        <sz val="11"/>
        <color rgb="FF0000FF"/>
        <rFont val="Calibri"/>
        <charset val="1"/>
      </rPr>
      <t xml:space="preserve">fig. 3: 23.10; </t>
    </r>
    <r>
      <rPr>
        <sz val="11"/>
        <color rgb="FF46BDC6"/>
        <rFont val="Calibri"/>
        <charset val="1"/>
      </rPr>
      <t>21.73</t>
    </r>
  </si>
  <si>
    <r>
      <rPr>
        <sz val="11"/>
        <color rgb="FF34A853"/>
        <rFont val="Calibri"/>
        <charset val="1"/>
      </rPr>
      <t xml:space="preserve">figure 3: </t>
    </r>
    <r>
      <rPr>
        <sz val="11"/>
        <color rgb="FF46BDC6"/>
        <rFont val="Calibri"/>
        <charset val="1"/>
      </rPr>
      <t xml:space="preserve">4.97; </t>
    </r>
    <r>
      <rPr>
        <sz val="11"/>
        <color rgb="FF0000FF"/>
        <rFont val="Calibri"/>
        <charset val="1"/>
      </rPr>
      <t>4.97</t>
    </r>
  </si>
  <si>
    <r>
      <rPr>
        <sz val="11"/>
        <color rgb="FF0000FF"/>
        <rFont val="Calibri"/>
        <charset val="1"/>
      </rPr>
      <t xml:space="preserve">fig. 3: 0.32; </t>
    </r>
    <r>
      <rPr>
        <sz val="11"/>
        <color rgb="FF46BDC6"/>
        <rFont val="Calibri"/>
        <charset val="1"/>
      </rPr>
      <t>0.34</t>
    </r>
  </si>
  <si>
    <t>hypohydrated (5%)</t>
  </si>
  <si>
    <t>32</t>
  </si>
  <si>
    <t>Juster, RP Almeida, D Cardoso, C Raymond, C Johnson, PJ Pfaus, JG Mendrek, A Duchesne, A Pruessner, JC Lupien, SJ</t>
  </si>
  <si>
    <t>Gonads and strife: Sex hormones vary according to sexual orientation for women and stress indices for both sexes</t>
  </si>
  <si>
    <t>10.1016/j.psyneuen.2016.06.011 https://www.sciencedirect.com/science/article/pii/S0306453016301846</t>
  </si>
  <si>
    <t>119-130</t>
  </si>
  <si>
    <t>24.10</t>
  </si>
  <si>
    <t>1.34 (SE)</t>
  </si>
  <si>
    <t>2 (between 12 pm and 7 pm)</t>
  </si>
  <si>
    <t>1 (-15)</t>
  </si>
  <si>
    <t>2 (+15)</t>
  </si>
  <si>
    <t>morning visit for a blood draw</t>
  </si>
  <si>
    <r>
      <rPr>
        <sz val="11"/>
        <color rgb="FFFF6D01"/>
        <rFont val="Calibri"/>
        <charset val="1"/>
      </rPr>
      <t xml:space="preserve">Fig. 1 A: </t>
    </r>
    <r>
      <rPr>
        <sz val="11"/>
        <color rgb="FF0000FF"/>
        <rFont val="Calibri"/>
        <charset val="1"/>
      </rPr>
      <t xml:space="preserve">0.12
</t>
    </r>
    <r>
      <rPr>
        <sz val="11"/>
        <color rgb="FF85200C"/>
        <rFont val="Calibri"/>
        <charset val="1"/>
      </rPr>
      <t>0.12</t>
    </r>
  </si>
  <si>
    <r>
      <rPr>
        <sz val="11"/>
        <color rgb="FFFF6D01"/>
        <rFont val="Calibri"/>
        <charset val="1"/>
      </rPr>
      <t xml:space="preserve">Fig. 1 A: </t>
    </r>
    <r>
      <rPr>
        <sz val="11"/>
        <color rgb="FF0000FF"/>
        <rFont val="Calibri"/>
        <charset val="1"/>
      </rPr>
      <t xml:space="preserve">0.09
</t>
    </r>
    <r>
      <rPr>
        <sz val="11"/>
        <color rgb="FF85200C"/>
        <rFont val="Calibri"/>
        <charset val="1"/>
      </rPr>
      <t>0.09</t>
    </r>
  </si>
  <si>
    <r>
      <rPr>
        <sz val="11"/>
        <color rgb="FFFF6D01"/>
        <rFont val="Calibri"/>
        <charset val="1"/>
      </rPr>
      <t xml:space="preserve">Fig. 1 A: </t>
    </r>
    <r>
      <rPr>
        <sz val="11"/>
        <color rgb="FF0000FF"/>
        <rFont val="Calibri"/>
        <charset val="1"/>
      </rPr>
      <t xml:space="preserve">0.20
</t>
    </r>
    <r>
      <rPr>
        <sz val="11"/>
        <color rgb="FF85200C"/>
        <rFont val="Calibri"/>
        <charset val="1"/>
      </rPr>
      <t>0.20</t>
    </r>
  </si>
  <si>
    <r>
      <rPr>
        <sz val="11"/>
        <color rgb="FFFF6D01"/>
        <rFont val="Calibri"/>
        <charset val="1"/>
      </rPr>
      <t xml:space="preserve">Fig. 1 A: </t>
    </r>
    <r>
      <rPr>
        <sz val="11"/>
        <color rgb="FF0000FF"/>
        <rFont val="Calibri"/>
        <charset val="1"/>
      </rPr>
      <t xml:space="preserve">0.18
</t>
    </r>
    <r>
      <rPr>
        <sz val="11"/>
        <color rgb="FF85200C"/>
        <rFont val="Calibri"/>
        <charset val="1"/>
      </rPr>
      <t>0.18</t>
    </r>
  </si>
  <si>
    <t>detailed cortisol data can be found in the authors previous paper !!</t>
  </si>
  <si>
    <r>
      <rPr>
        <sz val="11"/>
        <color rgb="FFFF6D01"/>
        <rFont val="Calibri"/>
        <charset val="1"/>
      </rPr>
      <t xml:space="preserve">Figure 1 E; </t>
    </r>
    <r>
      <rPr>
        <sz val="11"/>
        <color rgb="FF0000FF"/>
        <rFont val="Calibri"/>
        <charset val="1"/>
      </rPr>
      <t xml:space="preserve">125.86
</t>
    </r>
    <r>
      <rPr>
        <sz val="11"/>
        <color rgb="FF85200C"/>
        <rFont val="Calibri"/>
        <charset val="1"/>
      </rPr>
      <t>125.92</t>
    </r>
  </si>
  <si>
    <r>
      <rPr>
        <sz val="11"/>
        <color rgb="FFFF6D01"/>
        <rFont val="Calibri"/>
        <charset val="1"/>
      </rPr>
      <t xml:space="preserve">Figure 1 E; </t>
    </r>
    <r>
      <rPr>
        <sz val="11"/>
        <color rgb="FF0000FF"/>
        <rFont val="Calibri"/>
        <charset val="1"/>
      </rPr>
      <t xml:space="preserve">76.83
</t>
    </r>
    <r>
      <rPr>
        <sz val="11"/>
        <color rgb="FF85200C"/>
        <rFont val="Calibri"/>
        <charset val="1"/>
      </rPr>
      <t>74.91</t>
    </r>
  </si>
  <si>
    <r>
      <rPr>
        <sz val="11"/>
        <color rgb="FFFF6D01"/>
        <rFont val="Calibri"/>
        <charset val="1"/>
      </rPr>
      <t xml:space="preserve">Figure 1 C: </t>
    </r>
    <r>
      <rPr>
        <sz val="11"/>
        <color rgb="FF0000FF"/>
        <rFont val="Calibri"/>
        <charset val="1"/>
      </rPr>
      <t xml:space="preserve">4.29
</t>
    </r>
    <r>
      <rPr>
        <sz val="11"/>
        <color rgb="FF85200C"/>
        <rFont val="Calibri"/>
        <charset val="1"/>
      </rPr>
      <t>4.31</t>
    </r>
  </si>
  <si>
    <r>
      <rPr>
        <sz val="11"/>
        <color rgb="FFFF6D01"/>
        <rFont val="Calibri"/>
        <charset val="1"/>
      </rPr>
      <t xml:space="preserve">Figure 1 C: </t>
    </r>
    <r>
      <rPr>
        <sz val="11"/>
        <color rgb="FF0000FF"/>
        <rFont val="Calibri"/>
        <charset val="1"/>
      </rPr>
      <t xml:space="preserve">1.57
</t>
    </r>
    <r>
      <rPr>
        <sz val="11"/>
        <color rgb="FF85200C"/>
        <rFont val="Calibri"/>
        <charset val="1"/>
      </rPr>
      <t>1.61</t>
    </r>
  </si>
  <si>
    <t>50.98</t>
  </si>
  <si>
    <t>6.42 (SE)</t>
  </si>
  <si>
    <t>lesbian/bisexual women</t>
  </si>
  <si>
    <t>25.45</t>
  </si>
  <si>
    <t>1.13 (SE)</t>
  </si>
  <si>
    <t>10 (after Stress onset) or -30 before stress task</t>
  </si>
  <si>
    <r>
      <rPr>
        <sz val="11"/>
        <color rgb="FFFF6D01"/>
        <rFont val="Calibri"/>
        <charset val="1"/>
      </rPr>
      <t xml:space="preserve">Fig. 1 A: </t>
    </r>
    <r>
      <rPr>
        <sz val="11"/>
        <color rgb="FF0000FF"/>
        <rFont val="Calibri"/>
        <charset val="1"/>
      </rPr>
      <t xml:space="preserve">0.11
</t>
    </r>
    <r>
      <rPr>
        <sz val="11"/>
        <color rgb="FF85200C"/>
        <rFont val="Calibri"/>
        <charset val="1"/>
      </rPr>
      <t xml:space="preserve"> 0.11</t>
    </r>
  </si>
  <si>
    <r>
      <rPr>
        <sz val="11"/>
        <color rgb="FFFF6D01"/>
        <rFont val="Calibri"/>
        <charset val="1"/>
      </rPr>
      <t xml:space="preserve">Fig. 1 A: </t>
    </r>
    <r>
      <rPr>
        <sz val="11"/>
        <color rgb="FF0000FF"/>
        <rFont val="Calibri"/>
        <charset val="1"/>
      </rPr>
      <t xml:space="preserve">0.13
</t>
    </r>
    <r>
      <rPr>
        <sz val="11"/>
        <color rgb="FF85200C"/>
        <rFont val="Calibri"/>
        <charset val="1"/>
      </rPr>
      <t>0.09</t>
    </r>
  </si>
  <si>
    <r>
      <rPr>
        <sz val="11"/>
        <color rgb="FFFF6D01"/>
        <rFont val="Calibri"/>
        <charset val="1"/>
      </rPr>
      <t xml:space="preserve">Fig. 1 A: </t>
    </r>
    <r>
      <rPr>
        <sz val="11"/>
        <color rgb="FF0000FF"/>
        <rFont val="Calibri"/>
        <charset val="1"/>
      </rPr>
      <t xml:space="preserve">0.13 (after stress); 0.16 (before stress onset)
</t>
    </r>
    <r>
      <rPr>
        <sz val="11"/>
        <color rgb="FF85200C"/>
        <rFont val="Calibri"/>
        <charset val="1"/>
      </rPr>
      <t>0.13 (after stress); 0.16 (before stress onset)</t>
    </r>
  </si>
  <si>
    <r>
      <rPr>
        <sz val="11"/>
        <color rgb="FFFF6D01"/>
        <rFont val="Calibri"/>
        <charset val="1"/>
      </rPr>
      <t xml:space="preserve">Fig. 1 A: </t>
    </r>
    <r>
      <rPr>
        <sz val="11"/>
        <color rgb="FF0000FF"/>
        <rFont val="Calibri"/>
        <charset val="1"/>
      </rPr>
      <t xml:space="preserve">0.13 (before &amp; after stress)
</t>
    </r>
    <r>
      <rPr>
        <sz val="11"/>
        <color rgb="FF85200C"/>
        <rFont val="Calibri"/>
        <charset val="1"/>
      </rPr>
      <t>0.13 (before &amp; after stress)</t>
    </r>
  </si>
  <si>
    <r>
      <rPr>
        <sz val="11"/>
        <color rgb="FFFF6D01"/>
        <rFont val="Calibri"/>
        <charset val="1"/>
      </rPr>
      <t xml:space="preserve">Figure 1 E; </t>
    </r>
    <r>
      <rPr>
        <sz val="11"/>
        <color rgb="FF0000FF"/>
        <rFont val="Calibri"/>
        <charset val="1"/>
      </rPr>
      <t xml:space="preserve">67.46
</t>
    </r>
    <r>
      <rPr>
        <sz val="11"/>
        <color rgb="FF85200C"/>
        <rFont val="Calibri"/>
        <charset val="1"/>
      </rPr>
      <t>67.52</t>
    </r>
  </si>
  <si>
    <r>
      <rPr>
        <sz val="11"/>
        <color rgb="FFFF6D01"/>
        <rFont val="Calibri"/>
        <charset val="1"/>
      </rPr>
      <t xml:space="preserve">Figure 1 E; </t>
    </r>
    <r>
      <rPr>
        <sz val="11"/>
        <color rgb="FF0000FF"/>
        <rFont val="Calibri"/>
        <charset val="1"/>
      </rPr>
      <t xml:space="preserve">76.88
</t>
    </r>
    <r>
      <rPr>
        <sz val="11"/>
        <color rgb="FF85200C"/>
        <rFont val="Calibri"/>
        <charset val="1"/>
      </rPr>
      <t>75.71</t>
    </r>
  </si>
  <si>
    <r>
      <rPr>
        <sz val="11"/>
        <color rgb="FFFF6D01"/>
        <rFont val="Calibri"/>
        <charset val="1"/>
      </rPr>
      <t xml:space="preserve">Figure 1 C: </t>
    </r>
    <r>
      <rPr>
        <sz val="11"/>
        <color rgb="FF0000FF"/>
        <rFont val="Calibri"/>
        <charset val="1"/>
      </rPr>
      <t xml:space="preserve">4.55
</t>
    </r>
    <r>
      <rPr>
        <sz val="11"/>
        <color rgb="FF85200C"/>
        <rFont val="Calibri"/>
        <charset val="1"/>
      </rPr>
      <t>4.55</t>
    </r>
  </si>
  <si>
    <r>
      <rPr>
        <sz val="11"/>
        <color rgb="FF0000FF"/>
        <rFont val="Calibri"/>
        <charset val="1"/>
      </rPr>
      <t xml:space="preserve">error bars nicht ablesbar
</t>
    </r>
    <r>
      <rPr>
        <sz val="11"/>
        <color rgb="FF85200C"/>
        <rFont val="Calibri"/>
        <charset val="1"/>
      </rPr>
      <t xml:space="preserve">1.61
</t>
    </r>
  </si>
  <si>
    <t>44.80</t>
  </si>
  <si>
    <t>5.08 (SE)</t>
  </si>
  <si>
    <t>heterosexual women</t>
  </si>
  <si>
    <t>23.77</t>
  </si>
  <si>
    <t>0.98 (SE)</t>
  </si>
  <si>
    <t>30 (after Stress onset) or -40 before stress task</t>
  </si>
  <si>
    <r>
      <rPr>
        <sz val="11"/>
        <color rgb="FFFF6D01"/>
        <rFont val="Calibri"/>
        <charset val="1"/>
      </rPr>
      <t xml:space="preserve">Fig. 1 B: </t>
    </r>
    <r>
      <rPr>
        <sz val="11"/>
        <color rgb="FF0000FF"/>
        <rFont val="Calibri"/>
        <charset val="1"/>
      </rPr>
      <t xml:space="preserve">0.07
</t>
    </r>
    <r>
      <rPr>
        <sz val="11"/>
        <color rgb="FF85200C"/>
        <rFont val="Calibri"/>
        <charset val="1"/>
      </rPr>
      <t>0.07</t>
    </r>
  </si>
  <si>
    <r>
      <rPr>
        <sz val="11"/>
        <color rgb="FFFF6D01"/>
        <rFont val="Calibri"/>
        <charset val="1"/>
      </rPr>
      <t xml:space="preserve">Fig. 1 B: </t>
    </r>
    <r>
      <rPr>
        <sz val="11"/>
        <color rgb="FF0000FF"/>
        <rFont val="Calibri"/>
        <charset val="1"/>
      </rPr>
      <t xml:space="preserve">0.15
</t>
    </r>
    <r>
      <rPr>
        <sz val="11"/>
        <color rgb="FF85200C"/>
        <rFont val="Calibri"/>
        <charset val="1"/>
      </rPr>
      <t>0.20</t>
    </r>
  </si>
  <si>
    <r>
      <rPr>
        <sz val="11"/>
        <color rgb="FFFF6D01"/>
        <rFont val="Calibri"/>
        <charset val="1"/>
      </rPr>
      <t xml:space="preserve">Fig. 1B: </t>
    </r>
    <r>
      <rPr>
        <sz val="11"/>
        <color rgb="FF0000FF"/>
        <rFont val="Calibri"/>
        <charset val="1"/>
      </rPr>
      <t xml:space="preserve">0.08 (after stress); 0.14 (before stress onset)
</t>
    </r>
    <r>
      <rPr>
        <sz val="11"/>
        <color rgb="FF85200C"/>
        <rFont val="Calibri"/>
        <charset val="1"/>
      </rPr>
      <t xml:space="preserve">0.08 (after stress); 0.14(before stress onset) </t>
    </r>
  </si>
  <si>
    <r>
      <rPr>
        <sz val="11"/>
        <color rgb="FFFF6D01"/>
        <rFont val="Calibri"/>
        <charset val="1"/>
      </rPr>
      <t xml:space="preserve">Fig. 1 B: </t>
    </r>
    <r>
      <rPr>
        <sz val="11"/>
        <color rgb="FF0000FF"/>
        <rFont val="Calibri"/>
        <charset val="1"/>
      </rPr>
      <t xml:space="preserve">0.25 (after stress);  0.20 (before stress onset)
</t>
    </r>
    <r>
      <rPr>
        <sz val="11"/>
        <color rgb="FF85200C"/>
        <rFont val="Calibri"/>
        <charset val="1"/>
      </rPr>
      <t xml:space="preserve">0.25 (after stress); 0.20 (before stress onset)
</t>
    </r>
  </si>
  <si>
    <r>
      <rPr>
        <sz val="11"/>
        <color rgb="FFFF6D01"/>
        <rFont val="Calibri"/>
        <charset val="1"/>
      </rPr>
      <t xml:space="preserve">Figure 1 F: </t>
    </r>
    <r>
      <rPr>
        <sz val="11"/>
        <color rgb="FF0000FF"/>
        <rFont val="Calibri"/>
        <charset val="1"/>
      </rPr>
      <t xml:space="preserve">71.58
</t>
    </r>
    <r>
      <rPr>
        <sz val="11"/>
        <color rgb="FF85200C"/>
        <rFont val="Calibri"/>
        <charset val="1"/>
      </rPr>
      <t>70.30</t>
    </r>
  </si>
  <si>
    <r>
      <rPr>
        <sz val="11"/>
        <color rgb="FFFF6D01"/>
        <rFont val="Calibri"/>
        <charset val="1"/>
      </rPr>
      <t xml:space="preserve">Figure 1 D: </t>
    </r>
    <r>
      <rPr>
        <sz val="11"/>
        <color rgb="FF0000FF"/>
        <rFont val="Calibri"/>
        <charset val="1"/>
      </rPr>
      <t xml:space="preserve">4.14
</t>
    </r>
    <r>
      <rPr>
        <sz val="11"/>
        <color rgb="FF85200C"/>
        <rFont val="Calibri"/>
        <charset val="1"/>
      </rPr>
      <t>4.14</t>
    </r>
  </si>
  <si>
    <r>
      <rPr>
        <sz val="11"/>
        <color rgb="FF0000FF"/>
        <rFont val="Calibri"/>
        <charset val="1"/>
      </rPr>
      <t xml:space="preserve">error bars nicht ablesbar
</t>
    </r>
    <r>
      <rPr>
        <sz val="11"/>
        <color rgb="FF85200C"/>
        <rFont val="Calibri"/>
        <charset val="1"/>
      </rPr>
      <t>1.63</t>
    </r>
  </si>
  <si>
    <t>44.61</t>
  </si>
  <si>
    <t>4.61 (SE)</t>
  </si>
  <si>
    <t>gay/bisexual men</t>
  </si>
  <si>
    <t>25.33</t>
  </si>
  <si>
    <t>1.47 (SE)</t>
  </si>
  <si>
    <r>
      <rPr>
        <sz val="11"/>
        <color rgb="FFFF6D01"/>
        <rFont val="Calibri"/>
        <charset val="1"/>
      </rPr>
      <t>Fig. 1 B:</t>
    </r>
    <r>
      <rPr>
        <sz val="11"/>
        <color rgb="FF0000FF"/>
        <rFont val="Calibri"/>
        <charset val="1"/>
      </rPr>
      <t xml:space="preserve"> 0.15
</t>
    </r>
    <r>
      <rPr>
        <sz val="11"/>
        <color rgb="FF85200C"/>
        <rFont val="Calibri"/>
        <charset val="1"/>
      </rPr>
      <t>0.15</t>
    </r>
  </si>
  <si>
    <r>
      <rPr>
        <sz val="11"/>
        <color rgb="FFFF6D01"/>
        <rFont val="Calibri"/>
        <charset val="1"/>
      </rPr>
      <t xml:space="preserve">Fig. 1 B: </t>
    </r>
    <r>
      <rPr>
        <sz val="11"/>
        <color rgb="FF0000FF"/>
        <rFont val="Calibri"/>
        <charset val="1"/>
      </rPr>
      <t xml:space="preserve">0.18
</t>
    </r>
    <r>
      <rPr>
        <sz val="11"/>
        <color rgb="FF85200C"/>
        <rFont val="Calibri"/>
        <charset val="1"/>
      </rPr>
      <t>0.18</t>
    </r>
  </si>
  <si>
    <r>
      <rPr>
        <sz val="11"/>
        <color rgb="FFFF6D01"/>
        <rFont val="Calibri"/>
        <charset val="1"/>
      </rPr>
      <t xml:space="preserve">Fig. 1 B: </t>
    </r>
    <r>
      <rPr>
        <sz val="11"/>
        <color rgb="FF0000FF"/>
        <rFont val="Calibri"/>
        <charset val="1"/>
      </rPr>
      <t xml:space="preserve">0.27
</t>
    </r>
    <r>
      <rPr>
        <sz val="11"/>
        <color rgb="FF85200C"/>
        <rFont val="Calibri"/>
        <charset val="1"/>
      </rPr>
      <t>0.27</t>
    </r>
  </si>
  <si>
    <r>
      <rPr>
        <sz val="11"/>
        <color rgb="FFFF6D01"/>
        <rFont val="Calibri"/>
        <charset val="1"/>
      </rPr>
      <t xml:space="preserve">Fig. 1 B: </t>
    </r>
    <r>
      <rPr>
        <sz val="11"/>
        <color rgb="FF0000FF"/>
        <rFont val="Calibri"/>
        <charset val="1"/>
      </rPr>
      <t xml:space="preserve">0.23
</t>
    </r>
    <r>
      <rPr>
        <sz val="11"/>
        <color rgb="FF85200C"/>
        <rFont val="Calibri"/>
        <charset val="1"/>
      </rPr>
      <t>0.23</t>
    </r>
  </si>
  <si>
    <r>
      <rPr>
        <sz val="11"/>
        <color rgb="FFFF6D01"/>
        <rFont val="Calibri"/>
        <charset val="1"/>
      </rPr>
      <t xml:space="preserve">Figure 1 F: </t>
    </r>
    <r>
      <rPr>
        <sz val="11"/>
        <color rgb="FF0000FF"/>
        <rFont val="Calibri"/>
        <charset val="1"/>
      </rPr>
      <t xml:space="preserve">67.93
</t>
    </r>
    <r>
      <rPr>
        <sz val="11"/>
        <color rgb="FF85200C"/>
        <rFont val="Calibri"/>
        <charset val="1"/>
      </rPr>
      <t>68.09</t>
    </r>
  </si>
  <si>
    <r>
      <rPr>
        <sz val="11"/>
        <color rgb="FFFF6D01"/>
        <rFont val="Calibri"/>
        <charset val="1"/>
      </rPr>
      <t xml:space="preserve">Figure 1 D: </t>
    </r>
    <r>
      <rPr>
        <sz val="11"/>
        <color rgb="FF0000FF"/>
        <rFont val="Calibri"/>
        <charset val="1"/>
      </rPr>
      <t xml:space="preserve">4.0
</t>
    </r>
    <r>
      <rPr>
        <sz val="11"/>
        <color rgb="FF85200C"/>
        <rFont val="Calibri"/>
        <charset val="1"/>
      </rPr>
      <t>4.0</t>
    </r>
  </si>
  <si>
    <r>
      <rPr>
        <sz val="11"/>
        <color rgb="FFFF6D01"/>
        <rFont val="Calibri"/>
        <charset val="1"/>
      </rPr>
      <t xml:space="preserve">Figure 1 D: </t>
    </r>
    <r>
      <rPr>
        <sz val="11"/>
        <color rgb="FF0000FF"/>
        <rFont val="Calibri"/>
        <charset val="1"/>
      </rPr>
      <t xml:space="preserve">1.60
</t>
    </r>
    <r>
      <rPr>
        <sz val="11"/>
        <color rgb="FF85200C"/>
        <rFont val="Calibri"/>
        <charset val="1"/>
      </rPr>
      <t>1.56</t>
    </r>
  </si>
  <si>
    <t>52.64</t>
  </si>
  <si>
    <t>6.68 (SE)</t>
  </si>
  <si>
    <t>heterosexual men</t>
  </si>
  <si>
    <t>119-30</t>
  </si>
  <si>
    <t>1.47</t>
  </si>
  <si>
    <t>1,2 (one group blood draw in the morning, TSST in the afternoon, second group reversed)</t>
  </si>
  <si>
    <r>
      <rPr>
        <sz val="11"/>
        <color rgb="FFFF6D01"/>
        <rFont val="Calibri"/>
        <charset val="1"/>
      </rPr>
      <t xml:space="preserve">Fig. 1 B: </t>
    </r>
    <r>
      <rPr>
        <sz val="11"/>
        <color rgb="FF0000FF"/>
        <rFont val="Calibri"/>
        <charset val="1"/>
      </rPr>
      <t xml:space="preserve">0.15
</t>
    </r>
    <r>
      <rPr>
        <sz val="11"/>
        <color rgb="FF85200C"/>
        <rFont val="Calibri"/>
        <charset val="1"/>
      </rPr>
      <t>0.15</t>
    </r>
  </si>
  <si>
    <r>
      <rPr>
        <sz val="11"/>
        <color rgb="FFFF6D01"/>
        <rFont val="Calibri"/>
        <charset val="1"/>
      </rPr>
      <t xml:space="preserve">Fig. 1 B: 0.27
</t>
    </r>
    <r>
      <rPr>
        <sz val="11"/>
        <color rgb="FF85200C"/>
        <rFont val="Calibri"/>
        <charset val="1"/>
      </rPr>
      <t>0.27</t>
    </r>
  </si>
  <si>
    <r>
      <rPr>
        <sz val="11"/>
        <color rgb="FFFF6D01"/>
        <rFont val="Calibri"/>
        <charset val="1"/>
      </rPr>
      <t xml:space="preserve">Fig. 1 B: 0.23
</t>
    </r>
    <r>
      <rPr>
        <sz val="11"/>
        <color rgb="FF85200C"/>
        <rFont val="Calibri"/>
        <charset val="1"/>
      </rPr>
      <t>0.23</t>
    </r>
  </si>
  <si>
    <r>
      <rPr>
        <sz val="11"/>
        <color rgb="FFFF6D01"/>
        <rFont val="Calibri"/>
        <charset val="1"/>
      </rPr>
      <t xml:space="preserve">Figure 1 D: 4.0
</t>
    </r>
    <r>
      <rPr>
        <sz val="11"/>
        <color rgb="FF85200C"/>
        <rFont val="Calibri"/>
        <charset val="1"/>
      </rPr>
      <t>4.0</t>
    </r>
  </si>
  <si>
    <r>
      <rPr>
        <sz val="11"/>
        <color rgb="FFFF6D01"/>
        <rFont val="Calibri"/>
        <charset val="1"/>
      </rPr>
      <t xml:space="preserve">Figure 1 D: 1.60
</t>
    </r>
    <r>
      <rPr>
        <sz val="11"/>
        <color rgb="FF85200C"/>
        <rFont val="Calibri"/>
        <charset val="1"/>
      </rPr>
      <t>1.56</t>
    </r>
  </si>
  <si>
    <t>0.98</t>
  </si>
  <si>
    <r>
      <rPr>
        <sz val="11"/>
        <color rgb="FFFF6D01"/>
        <rFont val="Calibri"/>
        <charset val="1"/>
      </rPr>
      <t xml:space="preserve">Fig. 1B: </t>
    </r>
    <r>
      <rPr>
        <sz val="11"/>
        <color rgb="FF0000FF"/>
        <rFont val="Calibri"/>
        <charset val="1"/>
      </rPr>
      <t xml:space="preserve">0.08 (after stress); 0.14 (before stress onset)
</t>
    </r>
    <r>
      <rPr>
        <sz val="11"/>
        <color rgb="FF85200C"/>
        <rFont val="Calibri"/>
        <charset val="1"/>
      </rPr>
      <t>0.08 (after stress); 0.14 (before stress onset)</t>
    </r>
  </si>
  <si>
    <r>
      <rPr>
        <sz val="11"/>
        <color rgb="FFFF6D01"/>
        <rFont val="Calibri"/>
        <charset val="1"/>
      </rPr>
      <t xml:space="preserve">Fig. 1 B: </t>
    </r>
    <r>
      <rPr>
        <sz val="11"/>
        <color rgb="FF0000FF"/>
        <rFont val="Calibri"/>
        <charset val="1"/>
      </rPr>
      <t xml:space="preserve">0.25 (after stress);  0.20 (before stress onset)
</t>
    </r>
    <r>
      <rPr>
        <sz val="11"/>
        <color rgb="FF85200C"/>
        <rFont val="Calibri"/>
        <charset val="1"/>
      </rPr>
      <t>0.25 (after stress);  0.20 (before stress onset)</t>
    </r>
  </si>
  <si>
    <r>
      <rPr>
        <sz val="11"/>
        <color rgb="FF0000FF"/>
        <rFont val="Calibri"/>
        <charset val="1"/>
      </rPr>
      <t xml:space="preserve">error bars nicht ablesbar
</t>
    </r>
    <r>
      <rPr>
        <sz val="11"/>
        <color rgb="FF85200C"/>
        <rFont val="Calibri"/>
        <charset val="1"/>
      </rPr>
      <t xml:space="preserve">1.63
</t>
    </r>
  </si>
  <si>
    <t>gay/ bisexual men</t>
  </si>
  <si>
    <t>2,4,5</t>
  </si>
  <si>
    <r>
      <rPr>
        <sz val="11"/>
        <color rgb="FFFF6D01"/>
        <rFont val="Calibri"/>
        <charset val="1"/>
      </rPr>
      <t xml:space="preserve">Fig. 1 A: </t>
    </r>
    <r>
      <rPr>
        <sz val="11"/>
        <color rgb="FF0000FF"/>
        <rFont val="Calibri"/>
        <charset val="1"/>
      </rPr>
      <t xml:space="preserve">0.11
</t>
    </r>
    <r>
      <rPr>
        <sz val="11"/>
        <color rgb="FFFF6D01"/>
        <rFont val="Calibri"/>
        <charset val="1"/>
      </rPr>
      <t xml:space="preserve"> </t>
    </r>
    <r>
      <rPr>
        <sz val="11"/>
        <color rgb="FF85200C"/>
        <rFont val="Calibri"/>
        <charset val="1"/>
      </rPr>
      <t>0.11</t>
    </r>
  </si>
  <si>
    <r>
      <rPr>
        <sz val="11"/>
        <color rgb="FFFF6D01"/>
        <rFont val="Calibri"/>
        <charset val="1"/>
      </rPr>
      <t xml:space="preserve">Fig. 1 A: </t>
    </r>
    <r>
      <rPr>
        <sz val="11"/>
        <color rgb="FF0000FF"/>
        <rFont val="Calibri"/>
        <charset val="1"/>
      </rPr>
      <t>0.13</t>
    </r>
  </si>
  <si>
    <r>
      <rPr>
        <sz val="11"/>
        <color rgb="FFFF6D01"/>
        <rFont val="Calibri"/>
        <charset val="1"/>
      </rPr>
      <t xml:space="preserve">Fig. 1 A: 0.13 </t>
    </r>
    <r>
      <rPr>
        <sz val="11"/>
        <color rgb="FF0000FF"/>
        <rFont val="Calibri"/>
        <charset val="1"/>
      </rPr>
      <t xml:space="preserve">(before &amp; after stress)
</t>
    </r>
    <r>
      <rPr>
        <sz val="11"/>
        <color rgb="FF85200C"/>
        <rFont val="Calibri"/>
        <charset val="1"/>
      </rPr>
      <t>0.13 (before &amp; after stress)</t>
    </r>
  </si>
  <si>
    <t>1.34</t>
  </si>
  <si>
    <r>
      <rPr>
        <sz val="11"/>
        <color rgb="FFFF6D01"/>
        <rFont val="Calibri"/>
        <charset val="1"/>
      </rPr>
      <t xml:space="preserve">Figure 1 E; </t>
    </r>
    <r>
      <rPr>
        <sz val="11"/>
        <color rgb="FF0000FF"/>
        <rFont val="Calibri"/>
        <charset val="1"/>
      </rPr>
      <t>125.86</t>
    </r>
    <r>
      <rPr>
        <sz val="11"/>
        <color rgb="FFFF6D01"/>
        <rFont val="Calibri"/>
        <charset val="1"/>
      </rPr>
      <t xml:space="preserve"> </t>
    </r>
    <r>
      <rPr>
        <sz val="11"/>
        <color rgb="FF85200C"/>
        <rFont val="Calibri"/>
        <charset val="1"/>
      </rPr>
      <t>125.92</t>
    </r>
  </si>
  <si>
    <r>
      <rPr>
        <sz val="11"/>
        <color rgb="FFFF6D01"/>
        <rFont val="Calibri"/>
        <charset val="1"/>
      </rPr>
      <t>Figure 1 C:</t>
    </r>
    <r>
      <rPr>
        <sz val="11"/>
        <color rgb="FF0000FF"/>
        <rFont val="Calibri"/>
        <charset val="1"/>
      </rPr>
      <t xml:space="preserve"> 4.29
</t>
    </r>
    <r>
      <rPr>
        <sz val="11"/>
        <color rgb="FF85200C"/>
        <rFont val="Calibri"/>
        <charset val="1"/>
      </rPr>
      <t>4.31</t>
    </r>
  </si>
  <si>
    <t>gay/ bisexual women</t>
  </si>
  <si>
    <t>Keselman, B Vergara, M Nyberg, S Nystrom, FH</t>
  </si>
  <si>
    <t>A randomized cross-over study of the acute effects of running 5 km on glucose, insulin, metabolic rate, cortisol and Troponin T</t>
  </si>
  <si>
    <t>10.1371/journal.pone.0179401 https://journals.plos.org/plosone/article?id=10.1371/journal.pone.0179401</t>
  </si>
  <si>
    <t>e0179401</t>
  </si>
  <si>
    <t>PLOS ONE</t>
  </si>
  <si>
    <t>5.2 yr</t>
  </si>
  <si>
    <t>5 F, 12 M</t>
  </si>
  <si>
    <t>1 (08.30 am)</t>
  </si>
  <si>
    <t>9h 5mins</t>
  </si>
  <si>
    <t>0, 8</t>
  </si>
  <si>
    <t>Serum:408
Salivary: 11.3</t>
  </si>
  <si>
    <t>Serum: 137
Salivary: 4.9</t>
  </si>
  <si>
    <t>Serum: 644
Salivary: 24.1</t>
  </si>
  <si>
    <t>Serum: 171
Salivary: 10</t>
  </si>
  <si>
    <t>0.37</t>
  </si>
  <si>
    <t>extracted data from stress day condition only (data from rest day in paper available)</t>
  </si>
  <si>
    <t>2017</t>
  </si>
  <si>
    <t>e0179401.</t>
  </si>
  <si>
    <t>25.7</t>
  </si>
  <si>
    <t>5.2</t>
  </si>
  <si>
    <t>29.4</t>
  </si>
  <si>
    <t>1 (stress was between 8.30 and 9.15)</t>
  </si>
  <si>
    <t>7 (before going to bed, 8.30, 9.15, 11.05, 12.45, 14.30, 17.35)</t>
  </si>
  <si>
    <t>544 (9h 5min)</t>
  </si>
  <si>
    <t>544</t>
  </si>
  <si>
    <t>0, not mentioned for women</t>
  </si>
  <si>
    <t>408 in serum, 11.3 in saliva</t>
  </si>
  <si>
    <t>157/ 4.9</t>
  </si>
  <si>
    <t>644 in serum, 24.1 in saliva</t>
  </si>
  <si>
    <t>171/ 10</t>
  </si>
  <si>
    <t>42</t>
  </si>
  <si>
    <t>5.01</t>
  </si>
  <si>
    <t>stress day</t>
  </si>
  <si>
    <t>400 in serum, 9.45 in saliva</t>
  </si>
  <si>
    <t>157/ 5.4</t>
  </si>
  <si>
    <t>400 in serum. 13.5 in saliva</t>
  </si>
  <si>
    <t>serum and saliva concentration differed: plasma baseline was the hightest while 45 after baseline was the peak for the saliva concentration</t>
  </si>
  <si>
    <t>5.00</t>
  </si>
  <si>
    <t>0.68</t>
  </si>
  <si>
    <t>rest day</t>
  </si>
  <si>
    <t>24.3 (whole study)</t>
  </si>
  <si>
    <t>3 (16.00-19.00?)</t>
  </si>
  <si>
    <t>-65? (nicht genau ablesbar) -&gt; kommen an, 5 minuten danach getränk, 60 minuten danach stresstest)</t>
  </si>
  <si>
    <r>
      <rPr>
        <sz val="11"/>
        <color rgb="FF34A853"/>
        <rFont val="Calibri"/>
        <charset val="1"/>
      </rPr>
      <t xml:space="preserve">Fig 2
</t>
    </r>
    <r>
      <rPr>
        <sz val="11"/>
        <color rgb="FF85200C"/>
        <rFont val="Calibri"/>
        <charset val="1"/>
      </rPr>
      <t xml:space="preserve">9,35; </t>
    </r>
    <r>
      <rPr>
        <sz val="11"/>
        <color rgb="FF0000FF"/>
        <rFont val="Calibri"/>
        <charset val="1"/>
      </rPr>
      <t>9.36</t>
    </r>
  </si>
  <si>
    <r>
      <rPr>
        <sz val="11"/>
        <color rgb="FF34A853"/>
        <rFont val="Calibri"/>
        <charset val="1"/>
      </rPr>
      <t xml:space="preserve">Fig. 2
</t>
    </r>
    <r>
      <rPr>
        <sz val="11"/>
        <color rgb="FF85200C"/>
        <rFont val="Calibri"/>
        <charset val="1"/>
      </rPr>
      <t xml:space="preserve">20,49; </t>
    </r>
    <r>
      <rPr>
        <sz val="11"/>
        <color rgb="FF0000FF"/>
        <rFont val="Calibri"/>
        <charset val="1"/>
      </rPr>
      <t>20.50</t>
    </r>
  </si>
  <si>
    <r>
      <rPr>
        <sz val="11"/>
        <color rgb="FF34A853"/>
        <rFont val="Calibri"/>
        <charset val="1"/>
      </rPr>
      <t xml:space="preserve">Fig. 2: </t>
    </r>
    <r>
      <rPr>
        <sz val="11"/>
        <color rgb="FF0000FF"/>
        <rFont val="Calibri"/>
        <charset val="1"/>
      </rPr>
      <t>6.49</t>
    </r>
  </si>
  <si>
    <r>
      <rPr>
        <sz val="11"/>
        <color rgb="FF34A853"/>
        <rFont val="Calibri"/>
        <charset val="1"/>
      </rPr>
      <t xml:space="preserve">Fig 1
</t>
    </r>
    <r>
      <rPr>
        <sz val="11"/>
        <color rgb="FF85200C"/>
        <rFont val="Calibri"/>
        <charset val="1"/>
      </rPr>
      <t xml:space="preserve">158,66; </t>
    </r>
    <r>
      <rPr>
        <sz val="11"/>
        <color rgb="FF0000FF"/>
        <rFont val="Calibri"/>
        <charset val="1"/>
      </rPr>
      <t>158.57</t>
    </r>
  </si>
  <si>
    <t>Fig. 1: 37.61</t>
  </si>
  <si>
    <t>100g glucose &amp; stress group</t>
  </si>
  <si>
    <t>3 (16.00-19.00)</t>
  </si>
  <si>
    <t>-65? (nicht genau ablesbar)</t>
  </si>
  <si>
    <t>30/40?</t>
  </si>
  <si>
    <r>
      <rPr>
        <sz val="11"/>
        <color rgb="FF34A853"/>
        <rFont val="Calibri"/>
        <charset val="1"/>
      </rPr>
      <t xml:space="preserve">Fig 2
</t>
    </r>
    <r>
      <rPr>
        <sz val="11"/>
        <color rgb="FF85200C"/>
        <rFont val="Calibri"/>
        <charset val="1"/>
      </rPr>
      <t xml:space="preserve">7,78; </t>
    </r>
    <r>
      <rPr>
        <sz val="11"/>
        <color rgb="FF0000FF"/>
        <rFont val="Calibri"/>
        <charset val="1"/>
      </rPr>
      <t>7.79</t>
    </r>
  </si>
  <si>
    <r>
      <rPr>
        <sz val="11"/>
        <color rgb="FF34A853"/>
        <rFont val="Calibri"/>
        <charset val="1"/>
      </rPr>
      <t xml:space="preserve">Fig. 2: </t>
    </r>
    <r>
      <rPr>
        <sz val="11"/>
        <color rgb="FF0000FF"/>
        <rFont val="Calibri"/>
        <charset val="1"/>
      </rPr>
      <t>4.68</t>
    </r>
  </si>
  <si>
    <r>
      <rPr>
        <sz val="11"/>
        <color rgb="FF34A853"/>
        <rFont val="Calibri"/>
        <charset val="1"/>
      </rPr>
      <t xml:space="preserve">Fig. 2 </t>
    </r>
    <r>
      <rPr>
        <sz val="11"/>
        <color rgb="FF85200C"/>
        <rFont val="Calibri"/>
        <charset val="1"/>
      </rPr>
      <t xml:space="preserve">10,58; </t>
    </r>
    <r>
      <rPr>
        <sz val="11"/>
        <color rgb="FF0000FF"/>
        <rFont val="Calibri"/>
        <charset val="1"/>
      </rPr>
      <t>10.58</t>
    </r>
  </si>
  <si>
    <t>90?</t>
  </si>
  <si>
    <r>
      <rPr>
        <sz val="11"/>
        <color rgb="FF34A853"/>
        <rFont val="Calibri"/>
        <charset val="1"/>
      </rPr>
      <t xml:space="preserve">fig1
</t>
    </r>
    <r>
      <rPr>
        <sz val="11"/>
        <color rgb="FF85200C"/>
        <rFont val="Calibri"/>
        <charset val="1"/>
      </rPr>
      <t xml:space="preserve">71,96; </t>
    </r>
    <r>
      <rPr>
        <sz val="11"/>
        <color rgb="FF0000FF"/>
        <rFont val="Calibri"/>
        <charset val="1"/>
      </rPr>
      <t>72.15</t>
    </r>
  </si>
  <si>
    <t>Fig. 1: 13.30</t>
  </si>
  <si>
    <t>water  &amp; stress group</t>
  </si>
  <si>
    <r>
      <rPr>
        <sz val="11"/>
        <color rgb="FF34A853"/>
        <rFont val="Calibri"/>
        <charset val="1"/>
      </rPr>
      <t xml:space="preserve">Fig 2
</t>
    </r>
    <r>
      <rPr>
        <sz val="11"/>
        <color rgb="FF85200C"/>
        <rFont val="Calibri"/>
        <charset val="1"/>
      </rPr>
      <t xml:space="preserve">8,71; </t>
    </r>
    <r>
      <rPr>
        <sz val="11"/>
        <color rgb="FF0000FF"/>
        <rFont val="Calibri"/>
        <charset val="1"/>
      </rPr>
      <t>8.71</t>
    </r>
  </si>
  <si>
    <r>
      <rPr>
        <sz val="11"/>
        <color rgb="FF34A853"/>
        <rFont val="Calibri"/>
        <charset val="1"/>
      </rPr>
      <t>Fig. 2:</t>
    </r>
    <r>
      <rPr>
        <sz val="11"/>
        <color rgb="FF85200C"/>
        <rFont val="Calibri"/>
        <charset val="1"/>
      </rPr>
      <t xml:space="preserve"> 7,60; </t>
    </r>
    <r>
      <rPr>
        <sz val="11"/>
        <color rgb="FF0000FF"/>
        <rFont val="Calibri"/>
        <charset val="1"/>
      </rPr>
      <t>8.35</t>
    </r>
    <r>
      <rPr>
        <sz val="11"/>
        <color rgb="FF85200C"/>
        <rFont val="Calibri"/>
        <charset val="1"/>
      </rPr>
      <t xml:space="preserve"> </t>
    </r>
  </si>
  <si>
    <r>
      <rPr>
        <sz val="11"/>
        <color rgb="FF34A853"/>
        <rFont val="Calibri"/>
        <charset val="1"/>
      </rPr>
      <t xml:space="preserve">fig 1
</t>
    </r>
    <r>
      <rPr>
        <sz val="11"/>
        <color rgb="FF85200C"/>
        <rFont val="Calibri"/>
        <charset val="1"/>
      </rPr>
      <t xml:space="preserve">167,66; </t>
    </r>
    <r>
      <rPr>
        <sz val="11"/>
        <color rgb="FF0000FF"/>
        <rFont val="Calibri"/>
        <charset val="1"/>
      </rPr>
      <t>167.63</t>
    </r>
  </si>
  <si>
    <t>Fig. 1: 49.43</t>
  </si>
  <si>
    <t>100g glucose &amp; no stress group- maybe not relevant</t>
  </si>
  <si>
    <t>1101-1105</t>
  </si>
  <si>
    <t>35
Glucose-stress: 13
Water-stress: 12
Glucose-no stress: 10</t>
  </si>
  <si>
    <t>between 1600 - 1900</t>
  </si>
  <si>
    <r>
      <rPr>
        <sz val="11"/>
        <color rgb="FFFF6D01"/>
        <rFont val="Calibri"/>
        <charset val="1"/>
      </rPr>
      <t xml:space="preserve">Figure 2
</t>
    </r>
    <r>
      <rPr>
        <sz val="11"/>
        <color rgb="FF85200C"/>
        <rFont val="Calibri"/>
        <charset val="1"/>
      </rPr>
      <t>90</t>
    </r>
  </si>
  <si>
    <r>
      <rPr>
        <sz val="11"/>
        <color rgb="FFFF6D01"/>
        <rFont val="Calibri"/>
        <charset val="1"/>
      </rPr>
      <t xml:space="preserve">Figure 2: </t>
    </r>
    <r>
      <rPr>
        <sz val="11"/>
        <color rgb="FF0000FF"/>
        <rFont val="Calibri"/>
        <charset val="1"/>
      </rPr>
      <t>siehe Einträge bei Grün</t>
    </r>
  </si>
  <si>
    <t>Figure 3 depicts the scattergram for the correlation between changes in glucose levels and the cortisol responses (AUC) for all subjects exposed to the TSST (Spearman rank correlation).</t>
  </si>
  <si>
    <r>
      <rPr>
        <sz val="11"/>
        <color rgb="FFFF6D01"/>
        <rFont val="Calibri"/>
        <charset val="1"/>
      </rPr>
      <t xml:space="preserve">Figure 1: </t>
    </r>
    <r>
      <rPr>
        <sz val="11"/>
        <color rgb="FF0000FF"/>
        <rFont val="Calibri"/>
        <charset val="1"/>
      </rPr>
      <t>siehe Einträge bei Grün</t>
    </r>
  </si>
  <si>
    <t>2018</t>
  </si>
  <si>
    <t>Kistenmacher, A Goetsch, J Ullmann, D Wardzinski, EK Melchert, UH Jauch-Chara, K Oltmanns, KM</t>
  </si>
  <si>
    <t>Psychosocial stress promotes food intake and enhances the neuroenergetic level in men</t>
  </si>
  <si>
    <t>10.1080/10253890.2018.1485645 https://www.tandfonline.com/doi/full/10.1080/10253890.2018.1485645</t>
  </si>
  <si>
    <t>538-547</t>
  </si>
  <si>
    <t>3 (baseline at 5.15 pm)</t>
  </si>
  <si>
    <r>
      <rPr>
        <sz val="11"/>
        <color rgb="FF34A853"/>
        <rFont val="Calibri"/>
        <charset val="1"/>
      </rPr>
      <t xml:space="preserve">fig. 1: </t>
    </r>
    <r>
      <rPr>
        <sz val="11"/>
        <color rgb="FF46BDC6"/>
        <rFont val="Calibri"/>
        <charset val="1"/>
      </rPr>
      <t xml:space="preserve">160.55; </t>
    </r>
    <r>
      <rPr>
        <sz val="11"/>
        <color rgb="FF0000FF"/>
        <rFont val="Calibri"/>
        <charset val="1"/>
      </rPr>
      <t>159.97</t>
    </r>
  </si>
  <si>
    <r>
      <rPr>
        <sz val="11"/>
        <color rgb="FF34A853"/>
        <rFont val="Calibri"/>
        <charset val="1"/>
      </rPr>
      <t xml:space="preserve">fig 1: </t>
    </r>
    <r>
      <rPr>
        <sz val="11"/>
        <color rgb="FF0000FF"/>
        <rFont val="Calibri"/>
        <charset val="1"/>
      </rPr>
      <t xml:space="preserve">57.43; </t>
    </r>
    <r>
      <rPr>
        <sz val="11"/>
        <color rgb="FF46BDC6"/>
        <rFont val="Calibri"/>
        <charset val="1"/>
      </rPr>
      <t>61.74</t>
    </r>
  </si>
  <si>
    <r>
      <rPr>
        <sz val="11"/>
        <color rgb="FF34A853"/>
        <rFont val="Calibri"/>
        <charset val="1"/>
      </rPr>
      <t xml:space="preserve">Fig. 1: </t>
    </r>
    <r>
      <rPr>
        <sz val="11"/>
        <color rgb="FF46BDC6"/>
        <rFont val="Calibri"/>
        <charset val="1"/>
      </rPr>
      <t xml:space="preserve">219.22; </t>
    </r>
    <r>
      <rPr>
        <sz val="11"/>
        <color rgb="FF0000FF"/>
        <rFont val="Calibri"/>
        <charset val="1"/>
      </rPr>
      <t>218.21</t>
    </r>
  </si>
  <si>
    <r>
      <rPr>
        <sz val="11"/>
        <color rgb="FF34A853"/>
        <rFont val="Calibri"/>
        <charset val="1"/>
      </rPr>
      <t xml:space="preserve">fig 1: </t>
    </r>
    <r>
      <rPr>
        <sz val="11"/>
        <color rgb="FF0000FF"/>
        <rFont val="Calibri"/>
        <charset val="1"/>
      </rPr>
      <t xml:space="preserve">86.54; </t>
    </r>
    <r>
      <rPr>
        <sz val="11"/>
        <color rgb="FF46BDC6"/>
        <rFont val="Calibri"/>
        <charset val="1"/>
      </rPr>
      <t>87.97</t>
    </r>
  </si>
  <si>
    <t>28.37</t>
  </si>
  <si>
    <t>2.94</t>
  </si>
  <si>
    <t>4.75</t>
  </si>
  <si>
    <t>0.05</t>
  </si>
  <si>
    <t>538- 547</t>
  </si>
  <si>
    <r>
      <rPr>
        <sz val="11"/>
        <color rgb="FF34A853"/>
        <rFont val="Calibri"/>
        <charset val="1"/>
      </rPr>
      <t xml:space="preserve">7 </t>
    </r>
    <r>
      <rPr>
        <b/>
        <sz val="16"/>
        <color rgb="FF000000"/>
        <rFont val="Calibri"/>
        <charset val="1"/>
      </rPr>
      <t>CONTROL</t>
    </r>
  </si>
  <si>
    <r>
      <rPr>
        <sz val="11"/>
        <color rgb="FF34A853"/>
        <rFont val="Calibri"/>
        <charset val="1"/>
      </rPr>
      <t xml:space="preserve">fig. 1: </t>
    </r>
    <r>
      <rPr>
        <sz val="11"/>
        <color rgb="FF46BDC6"/>
        <rFont val="Calibri"/>
        <charset val="1"/>
      </rPr>
      <t xml:space="preserve">138.21; </t>
    </r>
    <r>
      <rPr>
        <sz val="11"/>
        <color rgb="FF0000FF"/>
        <rFont val="Calibri"/>
        <charset val="1"/>
      </rPr>
      <t>137.68</t>
    </r>
  </si>
  <si>
    <r>
      <rPr>
        <sz val="11"/>
        <color rgb="FF34A853"/>
        <rFont val="Calibri"/>
        <charset val="1"/>
      </rPr>
      <t xml:space="preserve">Fig. 1: </t>
    </r>
    <r>
      <rPr>
        <sz val="11"/>
        <color rgb="FF46BDC6"/>
        <rFont val="Calibri"/>
        <charset val="1"/>
      </rPr>
      <t xml:space="preserve">172.64; </t>
    </r>
    <r>
      <rPr>
        <sz val="11"/>
        <color rgb="FF0000FF"/>
        <rFont val="Calibri"/>
        <charset val="1"/>
      </rPr>
      <t>172.58</t>
    </r>
  </si>
  <si>
    <t>32.62</t>
  </si>
  <si>
    <t>3.79</t>
  </si>
  <si>
    <t>4.51</t>
  </si>
  <si>
    <t>0.12</t>
  </si>
  <si>
    <t>controll group -maybe not relevant</t>
  </si>
  <si>
    <t>Kruyt, ND van Westerloo, DJ DeVries, JH</t>
  </si>
  <si>
    <t>Stress-Induced Hyperglycemia in Healthy Bungee Jumpers Without Diabetes Due to Decreased Pancreatic beta-Cell Function and Increased Insulin Resistance</t>
  </si>
  <si>
    <t>10.1089/dia.2011.0171 https://www.liebertpub.com/doi/abs/10.1089/dia.2011.0171</t>
  </si>
  <si>
    <t>DIABETES TECHNOLOGY &amp; THERAPEUTICS</t>
  </si>
  <si>
    <t>18-35?</t>
  </si>
  <si>
    <t>? (after jump)</t>
  </si>
  <si>
    <r>
      <rPr>
        <sz val="11"/>
        <color rgb="FF34A853"/>
        <rFont val="Calibri"/>
        <charset val="1"/>
      </rPr>
      <t xml:space="preserve">fig. 1 D
</t>
    </r>
    <r>
      <rPr>
        <sz val="11"/>
        <color rgb="FF85200C"/>
        <rFont val="Calibri"/>
        <charset val="1"/>
      </rPr>
      <t xml:space="preserve">488.05; </t>
    </r>
    <r>
      <rPr>
        <sz val="11"/>
        <color rgb="FF0000FF"/>
        <rFont val="Calibri"/>
        <charset val="1"/>
      </rPr>
      <t>488.42</t>
    </r>
  </si>
  <si>
    <r>
      <rPr>
        <sz val="11"/>
        <color rgb="FF34A853"/>
        <rFont val="Calibri"/>
        <charset val="1"/>
      </rPr>
      <t xml:space="preserve">fig 1: </t>
    </r>
    <r>
      <rPr>
        <sz val="11"/>
        <color rgb="FF0000FF"/>
        <rFont val="Calibri"/>
        <charset val="1"/>
      </rPr>
      <t>164.21</t>
    </r>
  </si>
  <si>
    <r>
      <rPr>
        <sz val="11"/>
        <color rgb="FF34A853"/>
        <rFont val="Calibri"/>
        <charset val="1"/>
      </rPr>
      <t>Fig. 1 D:</t>
    </r>
    <r>
      <rPr>
        <sz val="11"/>
        <color rgb="FF85200C"/>
        <rFont val="Calibri"/>
        <charset val="1"/>
      </rPr>
      <t xml:space="preserve"> 638.92; </t>
    </r>
    <r>
      <rPr>
        <sz val="11"/>
        <color rgb="FF0000FF"/>
        <rFont val="Calibri"/>
        <charset val="1"/>
      </rPr>
      <t>640.84</t>
    </r>
  </si>
  <si>
    <r>
      <rPr>
        <sz val="11"/>
        <color rgb="FF34A853"/>
        <rFont val="Calibri"/>
        <charset val="1"/>
      </rPr>
      <t xml:space="preserve">fig 1: </t>
    </r>
    <r>
      <rPr>
        <sz val="11"/>
        <color rgb="FF0000FF"/>
        <rFont val="Calibri"/>
        <charset val="1"/>
      </rPr>
      <t>137.27</t>
    </r>
  </si>
  <si>
    <t xml:space="preserve">  nmol/l</t>
  </si>
  <si>
    <r>
      <rPr>
        <sz val="11"/>
        <color rgb="FF34A853"/>
        <rFont val="Calibri"/>
        <charset val="1"/>
      </rPr>
      <t xml:space="preserve">figure 1 A: </t>
    </r>
    <r>
      <rPr>
        <sz val="11"/>
        <color rgb="FF0000FF"/>
        <rFont val="Calibri"/>
        <charset val="1"/>
      </rPr>
      <t>5.69</t>
    </r>
  </si>
  <si>
    <r>
      <rPr>
        <sz val="11"/>
        <color rgb="FF34A853"/>
        <rFont val="Calibri"/>
        <charset val="1"/>
      </rPr>
      <t xml:space="preserve">figure 1 A: </t>
    </r>
    <r>
      <rPr>
        <sz val="11"/>
        <color rgb="FF0000FF"/>
        <rFont val="Calibri"/>
        <charset val="1"/>
      </rPr>
      <t>2.64</t>
    </r>
  </si>
  <si>
    <t>Lennartsson, AK Jonsdottir, IH</t>
  </si>
  <si>
    <t>Prolactin in response to acute psychosocial stress in healthy men and women</t>
  </si>
  <si>
    <t>10.1016/j.psyneuen.2011.04.007 https://www.sciencedirect.com/science/article/pii/S0306453011001314</t>
  </si>
  <si>
    <t>1530-1539</t>
  </si>
  <si>
    <t>5.7 (whole sample)</t>
  </si>
  <si>
    <t>282?</t>
  </si>
  <si>
    <t>547? (whole sample)</t>
  </si>
  <si>
    <t>274?</t>
  </si>
  <si>
    <t>547 (Whole sample)</t>
  </si>
  <si>
    <t>no siginificant correlation between prolactin and cortisol in women</t>
  </si>
  <si>
    <t>women</t>
  </si>
  <si>
    <t>Lennartsson, AK Kushnir, MM Bergquist, J Billig, H Jonsdottir, IH</t>
  </si>
  <si>
    <t>Sex steroid levels temporarily increase in response to acute psychosocial stress in healthy men and women</t>
  </si>
  <si>
    <t>10.1016/j.ijpsycho.2012.03.001 https://www.sciencedirect.com/science/article/pii/S0167876012000906</t>
  </si>
  <si>
    <t>246-253</t>
  </si>
  <si>
    <t>2 (13.00-17.00)</t>
  </si>
  <si>
    <t>(185-570)</t>
  </si>
  <si>
    <t>(290-880)</t>
  </si>
  <si>
    <t>median and range</t>
  </si>
  <si>
    <t>Wilcoxon signed rank test</t>
  </si>
  <si>
    <t>0.88</t>
  </si>
  <si>
    <t>&lt;0.001</t>
  </si>
  <si>
    <t>46-90</t>
  </si>
  <si>
    <t>2 (13.00-17:00)</t>
  </si>
  <si>
    <t>(210-405)</t>
  </si>
  <si>
    <t>(340-750)</t>
  </si>
  <si>
    <t>67-587</t>
  </si>
  <si>
    <t>nnmol/L</t>
  </si>
  <si>
    <t>mean (-10 &amp; 0)</t>
  </si>
  <si>
    <t>&lt; .001</t>
  </si>
  <si>
    <t>0.02</t>
  </si>
  <si>
    <t>correlation only between changes in estradiol</t>
  </si>
  <si>
    <t>ask for correlation with baseline? also has testoserome amd androstenedione</t>
  </si>
  <si>
    <t>2(13:00-17:00)</t>
  </si>
  <si>
    <t>25?</t>
  </si>
  <si>
    <r>
      <rPr>
        <sz val="11"/>
        <color rgb="FF34A853"/>
        <rFont val="Calibri"/>
        <charset val="1"/>
      </rPr>
      <t>Figure 2:</t>
    </r>
    <r>
      <rPr>
        <sz val="11"/>
        <color rgb="FF46BDC6"/>
        <rFont val="Calibri"/>
        <charset val="1"/>
      </rPr>
      <t xml:space="preserve"> 0.58; </t>
    </r>
    <r>
      <rPr>
        <sz val="11"/>
        <color rgb="FF0000FF"/>
        <rFont val="Calibri"/>
        <charset val="1"/>
      </rPr>
      <t>0.58</t>
    </r>
  </si>
  <si>
    <r>
      <rPr>
        <sz val="11"/>
        <color rgb="FF34A853"/>
        <rFont val="Calibri"/>
        <charset val="1"/>
      </rPr>
      <t xml:space="preserve">fig 1: </t>
    </r>
    <r>
      <rPr>
        <sz val="11"/>
        <color rgb="FF0000FF"/>
        <rFont val="Calibri"/>
        <charset val="1"/>
      </rPr>
      <t xml:space="preserve">0.27; </t>
    </r>
    <r>
      <rPr>
        <sz val="11"/>
        <color rgb="FF46BDC6"/>
        <rFont val="Calibri"/>
        <charset val="1"/>
      </rPr>
      <t>0.27</t>
    </r>
  </si>
  <si>
    <r>
      <rPr>
        <sz val="11"/>
        <color rgb="FF34A853"/>
        <rFont val="Calibri"/>
        <charset val="1"/>
      </rPr>
      <t xml:space="preserve">Figure 2: </t>
    </r>
    <r>
      <rPr>
        <sz val="11"/>
        <color rgb="FF46BDC6"/>
        <rFont val="Calibri"/>
        <charset val="1"/>
      </rPr>
      <t xml:space="preserve">0.89; </t>
    </r>
    <r>
      <rPr>
        <sz val="11"/>
        <color rgb="FF0000FF"/>
        <rFont val="Calibri"/>
        <charset val="1"/>
      </rPr>
      <t>0.90</t>
    </r>
  </si>
  <si>
    <r>
      <rPr>
        <sz val="11"/>
        <color rgb="FF34A853"/>
        <rFont val="Calibri"/>
        <charset val="1"/>
      </rPr>
      <t xml:space="preserve">fig 1: </t>
    </r>
    <r>
      <rPr>
        <sz val="11"/>
        <color rgb="FF0000FF"/>
        <rFont val="Calibri"/>
        <charset val="1"/>
      </rPr>
      <t xml:space="preserve">0.49; </t>
    </r>
    <r>
      <rPr>
        <sz val="11"/>
        <color rgb="FF46BDC6"/>
        <rFont val="Calibri"/>
        <charset val="1"/>
      </rPr>
      <t>0.49</t>
    </r>
  </si>
  <si>
    <t>the cortisolresponse of women in their follicular phase was significantly higher</t>
  </si>
  <si>
    <r>
      <rPr>
        <sz val="11"/>
        <color rgb="FF34A853"/>
        <rFont val="Calibri"/>
        <charset val="1"/>
      </rPr>
      <t xml:space="preserve">Figure 2: </t>
    </r>
    <r>
      <rPr>
        <sz val="11"/>
        <color rgb="FF46BDC6"/>
        <rFont val="Calibri"/>
        <charset val="1"/>
      </rPr>
      <t xml:space="preserve">0.36; </t>
    </r>
    <r>
      <rPr>
        <sz val="11"/>
        <color rgb="FF0000FF"/>
        <rFont val="Calibri"/>
        <charset val="1"/>
      </rPr>
      <t>0.40</t>
    </r>
  </si>
  <si>
    <r>
      <rPr>
        <sz val="11"/>
        <color rgb="FF34A853"/>
        <rFont val="Calibri"/>
        <charset val="1"/>
      </rPr>
      <t xml:space="preserve">fig 1: </t>
    </r>
    <r>
      <rPr>
        <sz val="11"/>
        <color rgb="FF0000FF"/>
        <rFont val="Calibri"/>
        <charset val="1"/>
      </rPr>
      <t xml:space="preserve">0.36; </t>
    </r>
    <r>
      <rPr>
        <sz val="11"/>
        <color rgb="FF46BDC6"/>
        <rFont val="Calibri"/>
        <charset val="1"/>
      </rPr>
      <t>0.36</t>
    </r>
  </si>
  <si>
    <r>
      <rPr>
        <sz val="11"/>
        <color rgb="FF34A853"/>
        <rFont val="Calibri"/>
        <charset val="1"/>
      </rPr>
      <t xml:space="preserve">Figure 2: </t>
    </r>
    <r>
      <rPr>
        <sz val="11"/>
        <color rgb="FF46BDC6"/>
        <rFont val="Calibri"/>
        <charset val="1"/>
      </rPr>
      <t xml:space="preserve">0.49; </t>
    </r>
    <r>
      <rPr>
        <sz val="11"/>
        <color rgb="FF0000FF"/>
        <rFont val="Calibri"/>
        <charset val="1"/>
      </rPr>
      <t>0.48</t>
    </r>
  </si>
  <si>
    <r>
      <rPr>
        <sz val="11"/>
        <color rgb="FF34A853"/>
        <rFont val="Calibri"/>
        <charset val="1"/>
      </rPr>
      <t xml:space="preserve">fig 1: </t>
    </r>
    <r>
      <rPr>
        <sz val="11"/>
        <color rgb="FF0000FF"/>
        <rFont val="Calibri"/>
        <charset val="1"/>
      </rPr>
      <t>0.63;</t>
    </r>
    <r>
      <rPr>
        <sz val="11"/>
        <color rgb="FF46BDC6"/>
        <rFont val="Calibri"/>
        <charset val="1"/>
      </rPr>
      <t xml:space="preserve"> 0.58</t>
    </r>
  </si>
  <si>
    <t>ng/dL</t>
  </si>
  <si>
    <t>only available in graph</t>
  </si>
  <si>
    <t>F(1, 32) = 5.61</t>
  </si>
  <si>
    <t>.02</t>
  </si>
  <si>
    <t>follicular phase; Testosterone also measured; test statisitc: group x time interaction within follicular group</t>
  </si>
  <si>
    <t>F(1, 32) = 0.05</t>
  </si>
  <si>
    <t>.81</t>
  </si>
  <si>
    <t>132.7</t>
  </si>
  <si>
    <t>luteal phase; Testosterone also measured; test statisitc: group x time interaction within luteal group</t>
  </si>
  <si>
    <t>Masih, T Dimmock, JA Guelfi, KJ</t>
  </si>
  <si>
    <t>The effect of a single, brief practice of progressive muscle relaxation after exposure to an acute stressor on subsequent energy intake</t>
  </si>
  <si>
    <t>10.1002/smi.2891 https://onlinelibrary.wiley.com/doi/full/10.1002/smi.2891</t>
  </si>
  <si>
    <t>595-606</t>
  </si>
  <si>
    <t>STRESS AND HEALTH</t>
  </si>
  <si>
    <t>2 (13.30-16:00)</t>
  </si>
  <si>
    <r>
      <rPr>
        <sz val="11"/>
        <color rgb="FF34A853"/>
        <rFont val="Calibri"/>
        <charset val="1"/>
      </rPr>
      <t xml:space="preserve">Figure 1 A: </t>
    </r>
    <r>
      <rPr>
        <sz val="11"/>
        <color rgb="FF85200C"/>
        <rFont val="Calibri"/>
        <charset val="1"/>
      </rPr>
      <t xml:space="preserve">3.24; </t>
    </r>
    <r>
      <rPr>
        <sz val="11"/>
        <color rgb="FF0000FF"/>
        <rFont val="Calibri"/>
        <charset val="1"/>
      </rPr>
      <t>3.26</t>
    </r>
  </si>
  <si>
    <t>Errorbars nicht ablesbar aus Grafik</t>
  </si>
  <si>
    <r>
      <rPr>
        <sz val="11"/>
        <color rgb="FF34A853"/>
        <rFont val="Calibri"/>
        <charset val="1"/>
      </rPr>
      <t xml:space="preserve">Figure 1 A: </t>
    </r>
    <r>
      <rPr>
        <sz val="11"/>
        <color rgb="FF85200C"/>
        <rFont val="Calibri"/>
        <charset val="1"/>
      </rPr>
      <t xml:space="preserve"> 5.04; </t>
    </r>
    <r>
      <rPr>
        <sz val="11"/>
        <color rgb="FF0000FF"/>
        <rFont val="Calibri"/>
        <charset val="1"/>
      </rPr>
      <t>5.06</t>
    </r>
  </si>
  <si>
    <r>
      <rPr>
        <sz val="11"/>
        <color rgb="FF34A853"/>
        <rFont val="Calibri"/>
        <charset val="1"/>
      </rPr>
      <t xml:space="preserve">fig. 1a: </t>
    </r>
    <r>
      <rPr>
        <sz val="11"/>
        <color rgb="FF0000FF"/>
        <rFont val="Calibri"/>
        <charset val="1"/>
      </rPr>
      <t>2.15</t>
    </r>
  </si>
  <si>
    <t>nM</t>
  </si>
  <si>
    <r>
      <rPr>
        <sz val="11"/>
        <color rgb="FF34A853"/>
        <rFont val="Calibri"/>
        <charset val="1"/>
      </rPr>
      <t xml:space="preserve">Figure 3 B
</t>
    </r>
    <r>
      <rPr>
        <sz val="11"/>
        <color rgb="FF85200C"/>
        <rFont val="Calibri"/>
        <charset val="1"/>
      </rPr>
      <t xml:space="preserve">1812.98; </t>
    </r>
    <r>
      <rPr>
        <sz val="11"/>
        <color rgb="FF0000FF"/>
        <rFont val="Calibri"/>
        <charset val="1"/>
      </rPr>
      <t>1807.5</t>
    </r>
  </si>
  <si>
    <r>
      <rPr>
        <sz val="11"/>
        <color rgb="FF34A853"/>
        <rFont val="Calibri"/>
        <charset val="1"/>
      </rPr>
      <t xml:space="preserve">Figure 3 A
</t>
    </r>
    <r>
      <rPr>
        <sz val="11"/>
        <color rgb="FF85200C"/>
        <rFont val="Calibri"/>
        <charset val="1"/>
      </rPr>
      <t xml:space="preserve">6.05; </t>
    </r>
    <r>
      <rPr>
        <sz val="11"/>
        <color rgb="FF0000FF"/>
        <rFont val="Calibri"/>
        <charset val="1"/>
      </rPr>
      <t>6.04</t>
    </r>
  </si>
  <si>
    <t>mM</t>
  </si>
  <si>
    <t>Stress Group</t>
  </si>
  <si>
    <r>
      <rPr>
        <b/>
        <sz val="11"/>
        <color rgb="FF34A853"/>
        <rFont val="Calibri"/>
        <charset val="1"/>
      </rPr>
      <t xml:space="preserve">7
</t>
    </r>
    <r>
      <rPr>
        <b/>
        <sz val="14"/>
        <color rgb="FF000000"/>
        <rFont val="Calibri"/>
        <charset val="1"/>
      </rPr>
      <t>CONTROL</t>
    </r>
  </si>
  <si>
    <r>
      <rPr>
        <sz val="11"/>
        <color rgb="FF34A853"/>
        <rFont val="Calibri"/>
        <charset val="1"/>
      </rPr>
      <t xml:space="preserve">Figure 1 A
</t>
    </r>
    <r>
      <rPr>
        <sz val="11"/>
        <color rgb="FF85200C"/>
        <rFont val="Calibri"/>
        <charset val="1"/>
      </rPr>
      <t>3,18</t>
    </r>
  </si>
  <si>
    <r>
      <rPr>
        <sz val="11"/>
        <color rgb="FF34A853"/>
        <rFont val="Calibri"/>
        <charset val="1"/>
      </rPr>
      <t xml:space="preserve">Figure 1 A
</t>
    </r>
    <r>
      <rPr>
        <sz val="11"/>
        <color rgb="FF85200C"/>
        <rFont val="Calibri"/>
        <charset val="1"/>
      </rPr>
      <t>2,40</t>
    </r>
  </si>
  <si>
    <r>
      <rPr>
        <sz val="11"/>
        <color rgb="FF34A853"/>
        <rFont val="Calibri"/>
        <charset val="1"/>
      </rPr>
      <t xml:space="preserve">Figure 3 B
</t>
    </r>
    <r>
      <rPr>
        <sz val="11"/>
        <color rgb="FF85200C"/>
        <rFont val="Calibri"/>
        <charset val="1"/>
      </rPr>
      <t xml:space="preserve"> 1836,83</t>
    </r>
  </si>
  <si>
    <r>
      <rPr>
        <sz val="11"/>
        <color rgb="FF34A853"/>
        <rFont val="Calibri"/>
        <charset val="1"/>
      </rPr>
      <t xml:space="preserve">Figure 3 A
</t>
    </r>
    <r>
      <rPr>
        <sz val="11"/>
        <color rgb="FF85200C"/>
        <rFont val="Calibri"/>
        <charset val="1"/>
      </rPr>
      <t>6,25</t>
    </r>
  </si>
  <si>
    <t>Control</t>
  </si>
  <si>
    <t>NM</t>
  </si>
  <si>
    <t>11.24</t>
  </si>
  <si>
    <t xml:space="preserve">no correlations could ask </t>
  </si>
  <si>
    <t>22.67</t>
  </si>
  <si>
    <t xml:space="preserve">2,4,5 </t>
  </si>
  <si>
    <r>
      <rPr>
        <sz val="11"/>
        <color rgb="FF34A853"/>
        <rFont val="Calibri"/>
        <charset val="1"/>
      </rPr>
      <t xml:space="preserve">Figure 3 C: </t>
    </r>
    <r>
      <rPr>
        <sz val="11"/>
        <color rgb="FF46BDC6"/>
        <rFont val="Calibri"/>
        <charset val="1"/>
      </rPr>
      <t>10.56</t>
    </r>
  </si>
  <si>
    <r>
      <rPr>
        <sz val="11"/>
        <color rgb="FF34A853"/>
        <rFont val="Calibri"/>
        <charset val="1"/>
      </rPr>
      <t xml:space="preserve">Figure 3 C: </t>
    </r>
    <r>
      <rPr>
        <sz val="11"/>
        <color rgb="FF46BDC6"/>
        <rFont val="Calibri"/>
        <charset val="1"/>
      </rPr>
      <t>14.83</t>
    </r>
  </si>
  <si>
    <r>
      <rPr>
        <sz val="11"/>
        <color rgb="FF34A853"/>
        <rFont val="Calibri"/>
        <charset val="1"/>
      </rPr>
      <t xml:space="preserve">Figure 2 A: </t>
    </r>
    <r>
      <rPr>
        <sz val="11"/>
        <color rgb="FF46BDC6"/>
        <rFont val="Calibri"/>
        <charset val="1"/>
      </rPr>
      <t>124.88</t>
    </r>
  </si>
  <si>
    <t>sugar+</t>
  </si>
  <si>
    <t>20.21</t>
  </si>
  <si>
    <t>1.89</t>
  </si>
  <si>
    <r>
      <rPr>
        <sz val="11"/>
        <color rgb="FF34A853"/>
        <rFont val="Calibri"/>
        <charset val="1"/>
      </rPr>
      <t xml:space="preserve">Figure 3 C: </t>
    </r>
    <r>
      <rPr>
        <sz val="11"/>
        <color rgb="FF46BDC6"/>
        <rFont val="Calibri"/>
        <charset val="1"/>
      </rPr>
      <t>?</t>
    </r>
  </si>
  <si>
    <r>
      <rPr>
        <sz val="11"/>
        <color rgb="FF34A853"/>
        <rFont val="Calibri"/>
        <charset val="1"/>
      </rPr>
      <t>Figure 3 C:</t>
    </r>
    <r>
      <rPr>
        <sz val="11"/>
        <color rgb="FF46BDC6"/>
        <rFont val="Calibri"/>
        <charset val="1"/>
      </rPr>
      <t xml:space="preserve"> ?</t>
    </r>
  </si>
  <si>
    <r>
      <rPr>
        <sz val="11"/>
        <color rgb="FF34A853"/>
        <rFont val="Calibri"/>
        <charset val="1"/>
      </rPr>
      <t xml:space="preserve">Figure 2 A: </t>
    </r>
    <r>
      <rPr>
        <sz val="11"/>
        <color rgb="FF46BDC6"/>
        <rFont val="Calibri"/>
        <charset val="1"/>
      </rPr>
      <t>125.81</t>
    </r>
  </si>
  <si>
    <t>sugar -</t>
  </si>
  <si>
    <t>21.60</t>
  </si>
  <si>
    <t>2.77</t>
  </si>
  <si>
    <r>
      <rPr>
        <sz val="11"/>
        <color rgb="FF34A853"/>
        <rFont val="Calibri"/>
        <charset val="1"/>
      </rPr>
      <t xml:space="preserve">Figure 3 C: </t>
    </r>
    <r>
      <rPr>
        <sz val="11"/>
        <color rgb="FF46BDC6"/>
        <rFont val="Calibri"/>
        <charset val="1"/>
      </rPr>
      <t>10.24</t>
    </r>
  </si>
  <si>
    <r>
      <rPr>
        <sz val="11"/>
        <color rgb="FF34A853"/>
        <rFont val="Calibri"/>
        <charset val="1"/>
      </rPr>
      <t xml:space="preserve">Figure 2 A: </t>
    </r>
    <r>
      <rPr>
        <sz val="11"/>
        <color rgb="FF46BDC6"/>
        <rFont val="Calibri"/>
        <charset val="1"/>
      </rPr>
      <t>89.22</t>
    </r>
  </si>
  <si>
    <t>sweetener+</t>
  </si>
  <si>
    <t>20.71</t>
  </si>
  <si>
    <t>2,4, 5</t>
  </si>
  <si>
    <r>
      <rPr>
        <sz val="11"/>
        <color rgb="FF34A853"/>
        <rFont val="Calibri"/>
        <charset val="1"/>
      </rPr>
      <t xml:space="preserve">Figure 2 A: </t>
    </r>
    <r>
      <rPr>
        <sz val="11"/>
        <color rgb="FF46BDC6"/>
        <rFont val="Calibri"/>
        <charset val="1"/>
      </rPr>
      <t>92.17</t>
    </r>
  </si>
  <si>
    <t>sweetener-</t>
  </si>
  <si>
    <t>21.98</t>
  </si>
  <si>
    <t>2.51</t>
  </si>
  <si>
    <r>
      <rPr>
        <sz val="11"/>
        <color rgb="FF34A853"/>
        <rFont val="Calibri"/>
        <charset val="1"/>
      </rPr>
      <t xml:space="preserve">Figure 3 C: </t>
    </r>
    <r>
      <rPr>
        <sz val="11"/>
        <color rgb="FF46BDC6"/>
        <rFont val="Calibri"/>
        <charset val="1"/>
      </rPr>
      <t>11.25</t>
    </r>
  </si>
  <si>
    <r>
      <rPr>
        <sz val="11"/>
        <color rgb="FF34A853"/>
        <rFont val="Calibri"/>
        <charset val="1"/>
      </rPr>
      <t xml:space="preserve">Figure 3 C: </t>
    </r>
    <r>
      <rPr>
        <sz val="11"/>
        <color rgb="FF46BDC6"/>
        <rFont val="Calibri"/>
        <charset val="1"/>
      </rPr>
      <t>11.29</t>
    </r>
  </si>
  <si>
    <r>
      <rPr>
        <sz val="11"/>
        <color rgb="FF34A853"/>
        <rFont val="Calibri"/>
        <charset val="1"/>
      </rPr>
      <t xml:space="preserve">Figure 2 A: </t>
    </r>
    <r>
      <rPr>
        <sz val="11"/>
        <color rgb="FF46BDC6"/>
        <rFont val="Calibri"/>
        <charset val="1"/>
      </rPr>
      <t>90.16</t>
    </r>
  </si>
  <si>
    <t>water</t>
  </si>
  <si>
    <t>21.53</t>
  </si>
  <si>
    <t>F(2, 149) = 3.09</t>
  </si>
  <si>
    <t>.04</t>
  </si>
  <si>
    <t>.12</t>
  </si>
  <si>
    <t>dg/ml</t>
  </si>
  <si>
    <t>sugar group</t>
  </si>
  <si>
    <t>sweetener group</t>
  </si>
  <si>
    <t>11.21</t>
  </si>
  <si>
    <t>11.18</t>
  </si>
  <si>
    <t>7.14</t>
  </si>
  <si>
    <t>90.16</t>
  </si>
  <si>
    <t>8.80</t>
  </si>
  <si>
    <t>water group</t>
  </si>
  <si>
    <t>O'Leary, MM Taylor, J Eckel, L</t>
  </si>
  <si>
    <t>Psychopathic personality traits and cortisol response to stress: The role of sex, type of stressor, and menstrual phase</t>
  </si>
  <si>
    <t>10.1016/j.yhbeh.2010.03.009 https://www.sciencedirect.com/science/article/pii/S0018506X10000644</t>
  </si>
  <si>
    <t>250-6</t>
  </si>
  <si>
    <t>1.00</t>
  </si>
  <si>
    <t>2 (12:00-18:00)</t>
  </si>
  <si>
    <t xml:space="preserve">1, 15 </t>
  </si>
  <si>
    <t>20 min post stress</t>
  </si>
  <si>
    <t>60 min post stress</t>
  </si>
  <si>
    <t>baseline</t>
  </si>
  <si>
    <t>low psychopathic personatliy male</t>
  </si>
  <si>
    <t>1.45</t>
  </si>
  <si>
    <t>directly post-stress</t>
  </si>
  <si>
    <t>high psychopathic personality male</t>
  </si>
  <si>
    <t>18.76</t>
  </si>
  <si>
    <t>low psychpathic personality female</t>
  </si>
  <si>
    <t>18.67</t>
  </si>
  <si>
    <t>2.97</t>
  </si>
  <si>
    <t>high psychopathic personality female</t>
  </si>
  <si>
    <t>250-256</t>
  </si>
  <si>
    <t>8; 9</t>
  </si>
  <si>
    <t>18.89</t>
  </si>
  <si>
    <t>51.7</t>
  </si>
  <si>
    <t>1; 15</t>
  </si>
  <si>
    <t>5? per task (TSST and social rejection) I assume, it's confusing</t>
  </si>
  <si>
    <t>unclear</t>
  </si>
  <si>
    <t>4.69</t>
  </si>
  <si>
    <t>3.31</t>
  </si>
  <si>
    <t>5.73</t>
  </si>
  <si>
    <t>4.97</t>
  </si>
  <si>
    <t>cortisol values in graph for the groups</t>
  </si>
  <si>
    <t>not reported</t>
  </si>
  <si>
    <t>mg/mL</t>
  </si>
  <si>
    <t>whole group, would need to contact authors to split up males/females and the psychophat. subgroups; after removal of women who evidenced progesterone values less than 5 pg/ml &gt;&gt; see METHODS, this was done in subanalysis only; several test statistics reported, e.g. with sex⁎-
psychopathy group⁎cortisol, F(2, 52)= 4.58, p= .015 - sex * time would interest most but can't find it</t>
  </si>
  <si>
    <t>PehlivanoÄŸlu, B. Balkanci, Z. D. RidvanaÄŸaoÄŸlu, A. Y. Durmazlar, N. OztÃ¼rk, G. ErbaÅŸ, D. Okur, H.</t>
  </si>
  <si>
    <t>Impact of stress, gender and menstrual cycle on immune system: possible role of nitric oxide</t>
  </si>
  <si>
    <t>10.1076/apab.109.4.383.4234 https://www.tandfonline.com/doi/epdf/10.1076/apab.109.4.383.4234?needAccess=true</t>
  </si>
  <si>
    <t>383-7</t>
  </si>
  <si>
    <t>Archives of physiology and biochemistry</t>
  </si>
  <si>
    <t>3.62</t>
  </si>
  <si>
    <t>1 (9:00-10:00)</t>
  </si>
  <si>
    <t>before stress</t>
  </si>
  <si>
    <t>after stress</t>
  </si>
  <si>
    <t>1.70</t>
  </si>
  <si>
    <t>29.39</t>
  </si>
  <si>
    <t>3.51</t>
  </si>
  <si>
    <t>µg/ml</t>
  </si>
  <si>
    <t>3 (men and women, same women in luteal and follicular phase)</t>
  </si>
  <si>
    <t>17.56</t>
  </si>
  <si>
    <t>3.61</t>
  </si>
  <si>
    <t>3.85</t>
  </si>
  <si>
    <t>women follicular</t>
  </si>
  <si>
    <t>3.19</t>
  </si>
  <si>
    <t>17.92</t>
  </si>
  <si>
    <t>women luteal</t>
  </si>
  <si>
    <t>43</t>
  </si>
  <si>
    <t>383-387</t>
  </si>
  <si>
    <t>3;20</t>
  </si>
  <si>
    <t>20?</t>
  </si>
  <si>
    <t>3?</t>
  </si>
  <si>
    <t>male (no hormone levels just groups)</t>
  </si>
  <si>
    <t>follicular</t>
  </si>
  <si>
    <t>luteal</t>
  </si>
  <si>
    <t>1(9:00-14:00)</t>
  </si>
  <si>
    <t>1 (day 4)</t>
  </si>
  <si>
    <r>
      <rPr>
        <sz val="11"/>
        <color rgb="FF34A853"/>
        <rFont val="Calibri"/>
        <charset val="1"/>
      </rPr>
      <t xml:space="preserve">Figure 1
</t>
    </r>
    <r>
      <rPr>
        <sz val="11"/>
        <color rgb="FF85200C"/>
        <rFont val="Calibri"/>
        <charset val="1"/>
      </rPr>
      <t xml:space="preserve">11,78; </t>
    </r>
    <r>
      <rPr>
        <sz val="11"/>
        <color rgb="FF0000FF"/>
        <rFont val="Calibri"/>
        <charset val="1"/>
      </rPr>
      <t>11.75</t>
    </r>
  </si>
  <si>
    <r>
      <rPr>
        <sz val="11"/>
        <color rgb="FF34A853"/>
        <rFont val="Calibri"/>
        <charset val="1"/>
      </rPr>
      <t xml:space="preserve">Figure 1: </t>
    </r>
    <r>
      <rPr>
        <sz val="11"/>
        <color rgb="FF0000FF"/>
        <rFont val="Calibri"/>
        <charset val="1"/>
      </rPr>
      <t>5.30</t>
    </r>
  </si>
  <si>
    <r>
      <rPr>
        <sz val="11"/>
        <color rgb="FF34A853"/>
        <rFont val="Calibri"/>
        <charset val="1"/>
      </rPr>
      <t xml:space="preserve">Figure 1
</t>
    </r>
    <r>
      <rPr>
        <sz val="11"/>
        <color rgb="FF85200C"/>
        <rFont val="Calibri"/>
        <charset val="1"/>
      </rPr>
      <t xml:space="preserve">cant tell from the figure; </t>
    </r>
    <r>
      <rPr>
        <sz val="11"/>
        <color rgb="FF0000FF"/>
        <rFont val="Calibri"/>
        <charset val="1"/>
      </rPr>
      <t>fig. only shows stress onset</t>
    </r>
  </si>
  <si>
    <t>3 (day 14)</t>
  </si>
  <si>
    <r>
      <rPr>
        <sz val="11"/>
        <color rgb="FF34A853"/>
        <rFont val="Calibri"/>
        <charset val="1"/>
      </rPr>
      <t xml:space="preserve">Figure 1
</t>
    </r>
    <r>
      <rPr>
        <sz val="11"/>
        <color rgb="FF85200C"/>
        <rFont val="Calibri"/>
        <charset val="1"/>
      </rPr>
      <t xml:space="preserve">11,25; </t>
    </r>
    <r>
      <rPr>
        <sz val="11"/>
        <color rgb="FF0000FF"/>
        <rFont val="Calibri"/>
        <charset val="1"/>
      </rPr>
      <t>11.29</t>
    </r>
  </si>
  <si>
    <r>
      <rPr>
        <sz val="11"/>
        <color rgb="FF34A853"/>
        <rFont val="Calibri"/>
        <charset val="1"/>
      </rPr>
      <t xml:space="preserve">Figure 1: </t>
    </r>
    <r>
      <rPr>
        <sz val="11"/>
        <color rgb="FF0000FF"/>
        <rFont val="Calibri"/>
        <charset val="1"/>
      </rPr>
      <t>4.50</t>
    </r>
  </si>
  <si>
    <r>
      <rPr>
        <sz val="11"/>
        <color rgb="FF34A853"/>
        <rFont val="Calibri"/>
        <charset val="1"/>
      </rPr>
      <t>Figure 1:</t>
    </r>
    <r>
      <rPr>
        <sz val="11"/>
        <color rgb="FF0000FF"/>
        <rFont val="Calibri"/>
        <charset val="1"/>
      </rPr>
      <t xml:space="preserve"> fig. only shows stress onset</t>
    </r>
  </si>
  <si>
    <t>women ovulation</t>
  </si>
  <si>
    <t>44</t>
  </si>
  <si>
    <t>451-463</t>
  </si>
  <si>
    <t>11.77</t>
  </si>
  <si>
    <t>F</t>
  </si>
  <si>
    <t>&lt; 0.01</t>
  </si>
  <si>
    <t>pM/L</t>
  </si>
  <si>
    <t>2,3 (12:00-18:00)</t>
  </si>
  <si>
    <t>48 (sample every 5 minutes after the stressor, stressor lasted 18 minutes)</t>
  </si>
  <si>
    <r>
      <rPr>
        <sz val="11"/>
        <color rgb="FF34A853"/>
        <rFont val="Calibri"/>
        <charset val="1"/>
      </rPr>
      <t xml:space="preserve">Figure 4: </t>
    </r>
    <r>
      <rPr>
        <sz val="11"/>
        <color rgb="FF46BDC6"/>
        <rFont val="Calibri"/>
        <charset val="1"/>
      </rPr>
      <t xml:space="preserve">-32.5 (?); </t>
    </r>
    <r>
      <rPr>
        <sz val="11"/>
        <color rgb="FF0000FF"/>
        <rFont val="Calibri"/>
        <charset val="1"/>
      </rPr>
      <t>-35.2</t>
    </r>
  </si>
  <si>
    <r>
      <rPr>
        <sz val="11"/>
        <color rgb="FF34A853"/>
        <rFont val="Calibri"/>
        <charset val="1"/>
      </rPr>
      <t xml:space="preserve">Figure 4: </t>
    </r>
    <r>
      <rPr>
        <sz val="11"/>
        <color rgb="FF46BDC6"/>
        <rFont val="Calibri"/>
        <charset val="1"/>
      </rPr>
      <t xml:space="preserve">35; </t>
    </r>
    <r>
      <rPr>
        <sz val="11"/>
        <color rgb="FF0000FF"/>
        <rFont val="Calibri"/>
        <charset val="1"/>
      </rPr>
      <t>35</t>
    </r>
  </si>
  <si>
    <r>
      <rPr>
        <sz val="11"/>
        <color rgb="FF34A853"/>
        <rFont val="Calibri"/>
        <charset val="1"/>
      </rPr>
      <t xml:space="preserve">Figure 4: </t>
    </r>
    <r>
      <rPr>
        <sz val="11"/>
        <color rgb="FF46BDC6"/>
        <rFont val="Calibri"/>
        <charset val="1"/>
      </rPr>
      <t xml:space="preserve">3.52 (increase); 4.43 (decrease); </t>
    </r>
    <r>
      <rPr>
        <sz val="11"/>
        <color rgb="FF0000FF"/>
        <rFont val="Calibri"/>
        <charset val="1"/>
      </rPr>
      <t>Fig.1 B: 4.18 (men)</t>
    </r>
  </si>
  <si>
    <t>Fig. 1B: 0.85</t>
  </si>
  <si>
    <t>Fig. 1B: 3.98 (women)</t>
  </si>
  <si>
    <t>Fig. 1B: 0.93</t>
  </si>
  <si>
    <t>1 (-35)</t>
  </si>
  <si>
    <t>(AUC cort with estradiol baseline)</t>
  </si>
  <si>
    <t>Rankin, AM Garza, R Byrd-Craven, J</t>
  </si>
  <si>
    <t>The endocrinology of female friendships: Cortisol and progesterone attunement after separation</t>
  </si>
  <si>
    <t>10.1016/j.biopsycho.2021.108059 https://www.sciencedirect.com/science/article/pii/S0301051121000508</t>
  </si>
  <si>
    <t>109059</t>
  </si>
  <si>
    <t>161</t>
  </si>
  <si>
    <t>BIOLOGICAL PSYCHOLOGY</t>
  </si>
  <si>
    <t>18.94 (whole sample)</t>
  </si>
  <si>
    <t>1.97</t>
  </si>
  <si>
    <t>1, 2 (10:00-17:00)</t>
  </si>
  <si>
    <t>-5?</t>
  </si>
  <si>
    <t>average day 12.60 since bleeding start</t>
  </si>
  <si>
    <t>0.19</t>
  </si>
  <si>
    <t>0.09</t>
  </si>
  <si>
    <t>cortisol friend 1 (stress) has a positive correlation to friend 2 cortisol (non stress)</t>
  </si>
  <si>
    <t>93.76</t>
  </si>
  <si>
    <t>74.83</t>
  </si>
  <si>
    <t>neutral stress (friend 1)</t>
  </si>
  <si>
    <t>average day 14.67 since bleeding start</t>
  </si>
  <si>
    <t>0.18</t>
  </si>
  <si>
    <t>100.13</t>
  </si>
  <si>
    <t>72.35</t>
  </si>
  <si>
    <t>neutral no stress (friend 2)- maybe not relevant</t>
  </si>
  <si>
    <t>89.80</t>
  </si>
  <si>
    <t>67.10</t>
  </si>
  <si>
    <t>social acceptance stress (friend 1)</t>
  </si>
  <si>
    <t>0.17</t>
  </si>
  <si>
    <t>81.80</t>
  </si>
  <si>
    <t>52.40</t>
  </si>
  <si>
    <t>social acceptance  no stress (friend 2)- maybe not relevant</t>
  </si>
  <si>
    <t>112.52</t>
  </si>
  <si>
    <t>80.26</t>
  </si>
  <si>
    <t>social rejection stress (friend 1)</t>
  </si>
  <si>
    <t>93.13</t>
  </si>
  <si>
    <t>60.05</t>
  </si>
  <si>
    <t>social rejection no stress (friend 2)</t>
  </si>
  <si>
    <t>18.94</t>
  </si>
  <si>
    <t>1;2 (between 10 am and 5 pm)</t>
  </si>
  <si>
    <t>1 (modified verion with i.e., acceptance, rejection, or neutral feedback)</t>
  </si>
  <si>
    <t>.19 (neutral)</t>
  </si>
  <si>
    <t>.09</t>
  </si>
  <si>
    <t>.19</t>
  </si>
  <si>
    <t>unit unclear</t>
  </si>
  <si>
    <t>no</t>
  </si>
  <si>
    <t>extracted data for neutral condition, as this is the closest to the original TSST</t>
  </si>
  <si>
    <t>control</t>
  </si>
  <si>
    <t>.18 (neutral)</t>
  </si>
  <si>
    <t>.17</t>
  </si>
  <si>
    <t>.07</t>
  </si>
  <si>
    <t>71.11</t>
  </si>
  <si>
    <t>MA</t>
  </si>
  <si>
    <t>24.73</t>
  </si>
  <si>
    <t>1 (10.00-12.30)</t>
  </si>
  <si>
    <t>male particpiants showed significantly higher cortisol concentrations then females</t>
  </si>
  <si>
    <r>
      <rPr>
        <sz val="11"/>
        <color rgb="FF34A853"/>
        <rFont val="Calibri"/>
        <charset val="1"/>
      </rPr>
      <t xml:space="preserve">Figure 1 B: </t>
    </r>
    <r>
      <rPr>
        <sz val="11"/>
        <color rgb="FF46BDC6"/>
        <rFont val="Calibri"/>
        <charset val="1"/>
      </rPr>
      <t xml:space="preserve">192.34; </t>
    </r>
    <r>
      <rPr>
        <sz val="11"/>
        <color rgb="FF0000FF"/>
        <rFont val="Calibri"/>
        <charset val="1"/>
      </rPr>
      <t>192.37</t>
    </r>
  </si>
  <si>
    <r>
      <rPr>
        <sz val="11"/>
        <color rgb="FF34A853"/>
        <rFont val="Calibri"/>
        <charset val="1"/>
      </rPr>
      <t xml:space="preserve">Figure 1 B: </t>
    </r>
    <r>
      <rPr>
        <sz val="11"/>
        <color rgb="FF0000FF"/>
        <rFont val="Calibri"/>
        <charset val="1"/>
      </rPr>
      <t>124.91</t>
    </r>
  </si>
  <si>
    <r>
      <rPr>
        <sz val="11"/>
        <color rgb="FF34A853"/>
        <rFont val="Calibri"/>
        <charset val="1"/>
      </rPr>
      <t>figure 1 A:</t>
    </r>
    <r>
      <rPr>
        <sz val="11"/>
        <color rgb="FF46BDC6"/>
        <rFont val="Calibri"/>
        <charset val="1"/>
      </rPr>
      <t xml:space="preserve"> 3.48; </t>
    </r>
    <r>
      <rPr>
        <sz val="11"/>
        <color rgb="FF0000FF"/>
        <rFont val="Calibri"/>
        <charset val="1"/>
      </rPr>
      <t>3.48</t>
    </r>
  </si>
  <si>
    <r>
      <rPr>
        <sz val="11"/>
        <color rgb="FF34A853"/>
        <rFont val="Calibri"/>
        <charset val="1"/>
      </rPr>
      <t xml:space="preserve">Figure 1 B: </t>
    </r>
    <r>
      <rPr>
        <sz val="11"/>
        <color rgb="FF0000FF"/>
        <rFont val="Calibri"/>
        <charset val="1"/>
      </rPr>
      <t>1.74</t>
    </r>
  </si>
  <si>
    <r>
      <rPr>
        <sz val="11"/>
        <color rgb="FF34A853"/>
        <rFont val="Calibri"/>
        <charset val="1"/>
      </rPr>
      <t xml:space="preserve">Figure 1 B: </t>
    </r>
    <r>
      <rPr>
        <sz val="11"/>
        <color rgb="FF46BDC6"/>
        <rFont val="Calibri"/>
        <charset val="1"/>
      </rPr>
      <t xml:space="preserve">71.40; </t>
    </r>
    <r>
      <rPr>
        <sz val="11"/>
        <color rgb="FF0000FF"/>
        <rFont val="Calibri"/>
        <charset val="1"/>
      </rPr>
      <t>72.63</t>
    </r>
  </si>
  <si>
    <r>
      <rPr>
        <sz val="11"/>
        <color rgb="FF34A853"/>
        <rFont val="Calibri"/>
        <charset val="1"/>
      </rPr>
      <t xml:space="preserve">Figure 1 B: </t>
    </r>
    <r>
      <rPr>
        <sz val="11"/>
        <color rgb="FF0000FF"/>
        <rFont val="Calibri"/>
        <charset val="1"/>
      </rPr>
      <t>30.84</t>
    </r>
  </si>
  <si>
    <r>
      <rPr>
        <sz val="11"/>
        <color rgb="FF34A853"/>
        <rFont val="Calibri"/>
        <charset val="1"/>
      </rPr>
      <t xml:space="preserve">figure 1 A: </t>
    </r>
    <r>
      <rPr>
        <sz val="11"/>
        <color rgb="FF46BDC6"/>
        <rFont val="Calibri"/>
        <charset val="1"/>
      </rPr>
      <t xml:space="preserve">1.99 ; </t>
    </r>
    <r>
      <rPr>
        <sz val="11"/>
        <color rgb="FF0000FF"/>
        <rFont val="Calibri"/>
        <charset val="1"/>
      </rPr>
      <t>1.99</t>
    </r>
  </si>
  <si>
    <r>
      <rPr>
        <sz val="11"/>
        <color rgb="FF34A853"/>
        <rFont val="Calibri"/>
        <charset val="1"/>
      </rPr>
      <t xml:space="preserve">Figure 1 B: </t>
    </r>
    <r>
      <rPr>
        <sz val="11"/>
        <color rgb="FF0000FF"/>
        <rFont val="Calibri"/>
        <charset val="1"/>
      </rPr>
      <t>1.02</t>
    </r>
  </si>
  <si>
    <t>ANCOVAS were calculated with the baseline concentration of each sex-hormone as covariate. No main effects or interactions with hormones, all p's &gt; .05</t>
  </si>
  <si>
    <t>as for correlations</t>
  </si>
  <si>
    <t>24.85</t>
  </si>
  <si>
    <t>Shields, GS Dunn, TM Trainor, BC Yonelinas, AP</t>
  </si>
  <si>
    <t>Determining the biological associates of acute cold pressor post-encoding stress effects on human memory: The role of salivary interleukin-1 beta</t>
  </si>
  <si>
    <t>10.1016/j.bbi.2019.06.011</t>
  </si>
  <si>
    <t>178-187</t>
  </si>
  <si>
    <t>BRAIN BEHAVIOR AND IMMUNITY</t>
  </si>
  <si>
    <t>19.96 (whole sample)</t>
  </si>
  <si>
    <t>1.90</t>
  </si>
  <si>
    <t>3.29</t>
  </si>
  <si>
    <t>0.44 (SE)</t>
  </si>
  <si>
    <t>6.33</t>
  </si>
  <si>
    <t>0.71 (SE)</t>
  </si>
  <si>
    <t>76.34</t>
  </si>
  <si>
    <t>10.88 (SE)</t>
  </si>
  <si>
    <t>0.93 (SE)</t>
  </si>
  <si>
    <t>men and women mixed</t>
  </si>
  <si>
    <t>48</t>
  </si>
  <si>
    <t>178–187.</t>
  </si>
  <si>
    <t>19.96</t>
  </si>
  <si>
    <t>52.5</t>
  </si>
  <si>
    <t>SE = 0.44</t>
  </si>
  <si>
    <t>SE = 0.71</t>
  </si>
  <si>
    <t>we did not find any significant Sex × Stress × Time interactions, ps &gt; .164.</t>
  </si>
  <si>
    <t>change scores calculated</t>
  </si>
  <si>
    <t>10.88</t>
  </si>
  <si>
    <t>0.08</t>
  </si>
  <si>
    <t>stress; ask for correlations, for effect size: stressor effect group x time on cortisol and progesterone present / significant, other p &gt; .05</t>
  </si>
  <si>
    <t>4.14</t>
  </si>
  <si>
    <t>SE = 0.5</t>
  </si>
  <si>
    <t>SE = 0.35</t>
  </si>
  <si>
    <t>76.54</t>
  </si>
  <si>
    <t>9.25</t>
  </si>
  <si>
    <t>0.84</t>
  </si>
  <si>
    <t>control;  ask for correlations, for effect size: stressor effect group x time on cortisol and progesterone present / significant, other p &gt; .05</t>
  </si>
  <si>
    <t>Sive, W. J. Hattingh, J.</t>
  </si>
  <si>
    <t>The measurement of psychophysiological reactions of pilots to a stressor in a flight simulator</t>
  </si>
  <si>
    <t>https://europepmc.org/article/med/1930070</t>
  </si>
  <si>
    <t>831-6</t>
  </si>
  <si>
    <t>Aviation, space, and environmental medicine</t>
  </si>
  <si>
    <t>49</t>
  </si>
  <si>
    <t>1,2 (10:00 start session, 13.30 start TSST)</t>
  </si>
  <si>
    <t xml:space="preserve">  1?</t>
  </si>
  <si>
    <r>
      <rPr>
        <sz val="11"/>
        <color rgb="FF34A853"/>
        <rFont val="Calibri"/>
        <charset val="1"/>
      </rPr>
      <t xml:space="preserve">Figure 1
</t>
    </r>
    <r>
      <rPr>
        <sz val="11"/>
        <color rgb="FF85200C"/>
        <rFont val="Calibri"/>
        <charset val="1"/>
      </rPr>
      <t xml:space="preserve">Salivary
0,21; </t>
    </r>
    <r>
      <rPr>
        <sz val="11"/>
        <color rgb="FF0000FF"/>
        <rFont val="Calibri"/>
        <charset val="1"/>
      </rPr>
      <t xml:space="preserve">0.21
</t>
    </r>
    <r>
      <rPr>
        <sz val="11"/>
        <color rgb="FF85200C"/>
        <rFont val="Calibri"/>
        <charset val="1"/>
      </rPr>
      <t xml:space="preserve">Serum
10,69; </t>
    </r>
    <r>
      <rPr>
        <sz val="11"/>
        <color rgb="FF0000FF"/>
        <rFont val="Calibri"/>
        <charset val="1"/>
      </rPr>
      <t>10.66</t>
    </r>
  </si>
  <si>
    <r>
      <rPr>
        <sz val="11"/>
        <color rgb="FF34A853"/>
        <rFont val="Calibri"/>
        <charset val="1"/>
      </rPr>
      <t xml:space="preserve">Figure 1
</t>
    </r>
    <r>
      <rPr>
        <sz val="11"/>
        <color rgb="FF0000FF"/>
        <rFont val="Calibri"/>
        <charset val="1"/>
      </rPr>
      <t xml:space="preserve">Salivary
0.11
</t>
    </r>
    <r>
      <rPr>
        <sz val="11"/>
        <color rgb="FF85200C"/>
        <rFont val="Calibri"/>
        <charset val="1"/>
      </rPr>
      <t xml:space="preserve">Serum
</t>
    </r>
    <r>
      <rPr>
        <sz val="11"/>
        <color rgb="FF0000FF"/>
        <rFont val="Calibri"/>
        <charset val="1"/>
      </rPr>
      <t>5.63</t>
    </r>
  </si>
  <si>
    <r>
      <rPr>
        <sz val="11"/>
        <color rgb="FF34A853"/>
        <rFont val="Calibri"/>
        <charset val="1"/>
      </rPr>
      <t xml:space="preserve">Figure 1
</t>
    </r>
    <r>
      <rPr>
        <sz val="11"/>
        <color rgb="FF85200C"/>
        <rFont val="Calibri"/>
        <charset val="1"/>
      </rPr>
      <t xml:space="preserve">Salivary
0,32; </t>
    </r>
    <r>
      <rPr>
        <sz val="11"/>
        <color rgb="FF0000FF"/>
        <rFont val="Calibri"/>
        <charset val="1"/>
      </rPr>
      <t xml:space="preserve">0.32
</t>
    </r>
    <r>
      <rPr>
        <sz val="11"/>
        <color rgb="FF85200C"/>
        <rFont val="Calibri"/>
        <charset val="1"/>
      </rPr>
      <t xml:space="preserve">Serum
14,73; </t>
    </r>
    <r>
      <rPr>
        <sz val="11"/>
        <color rgb="FF0000FF"/>
        <rFont val="Calibri"/>
        <charset val="1"/>
      </rPr>
      <t>14.79</t>
    </r>
  </si>
  <si>
    <r>
      <rPr>
        <sz val="11"/>
        <color rgb="FF34A853"/>
        <rFont val="Calibri"/>
        <charset val="1"/>
      </rPr>
      <t xml:space="preserve">Figure 1
</t>
    </r>
    <r>
      <rPr>
        <sz val="11"/>
        <color rgb="FF0000FF"/>
        <rFont val="Calibri"/>
        <charset val="1"/>
      </rPr>
      <t xml:space="preserve">Salivary
0.21
</t>
    </r>
    <r>
      <rPr>
        <sz val="11"/>
        <color rgb="FF85200C"/>
        <rFont val="Calibri"/>
        <charset val="1"/>
      </rPr>
      <t xml:space="preserve">Serum
</t>
    </r>
    <r>
      <rPr>
        <sz val="11"/>
        <color rgb="FF0000FF"/>
        <rFont val="Calibri"/>
        <charset val="1"/>
      </rPr>
      <t>5.86</t>
    </r>
  </si>
  <si>
    <t>progesteron-salivary cortisol: change= -0-21; progesteron-serum cortisol: change=-0.26</t>
  </si>
  <si>
    <t>progesteron correlated negatively with cortisol response in women</t>
  </si>
  <si>
    <t>women: Serum Cortisol: n = 132; Salivary: n = 112</t>
  </si>
  <si>
    <r>
      <rPr>
        <sz val="11"/>
        <color rgb="FF34A853"/>
        <rFont val="Calibri"/>
        <charset val="1"/>
      </rPr>
      <t xml:space="preserve">Figure 1
</t>
    </r>
    <r>
      <rPr>
        <sz val="11"/>
        <color rgb="FF85200C"/>
        <rFont val="Calibri"/>
        <charset val="1"/>
      </rPr>
      <t xml:space="preserve">Salivary
0,19; </t>
    </r>
    <r>
      <rPr>
        <sz val="11"/>
        <color rgb="FF0000FF"/>
        <rFont val="Calibri"/>
        <charset val="1"/>
      </rPr>
      <t xml:space="preserve">0.19
</t>
    </r>
    <r>
      <rPr>
        <sz val="11"/>
        <color rgb="FF85200C"/>
        <rFont val="Calibri"/>
        <charset val="1"/>
      </rPr>
      <t xml:space="preserve">Serum
10,97; </t>
    </r>
    <r>
      <rPr>
        <sz val="11"/>
        <color rgb="FF0000FF"/>
        <rFont val="Calibri"/>
        <charset val="1"/>
      </rPr>
      <t>10.99</t>
    </r>
  </si>
  <si>
    <r>
      <rPr>
        <sz val="11"/>
        <color rgb="FF34A853"/>
        <rFont val="Calibri"/>
        <charset val="1"/>
      </rPr>
      <t xml:space="preserve">Figure 1
</t>
    </r>
    <r>
      <rPr>
        <sz val="11"/>
        <color rgb="FF0000FF"/>
        <rFont val="Calibri"/>
        <charset val="1"/>
      </rPr>
      <t xml:space="preserve">Salivary
0.10
</t>
    </r>
    <r>
      <rPr>
        <sz val="11"/>
        <color rgb="FF85200C"/>
        <rFont val="Calibri"/>
        <charset val="1"/>
      </rPr>
      <t xml:space="preserve">Serum
</t>
    </r>
    <r>
      <rPr>
        <sz val="11"/>
        <color rgb="FF0000FF"/>
        <rFont val="Calibri"/>
        <charset val="1"/>
      </rPr>
      <t>4.65</t>
    </r>
  </si>
  <si>
    <r>
      <rPr>
        <sz val="11"/>
        <color rgb="FF34A853"/>
        <rFont val="Calibri"/>
        <charset val="1"/>
      </rPr>
      <t xml:space="preserve">Figure 1
</t>
    </r>
    <r>
      <rPr>
        <sz val="11"/>
        <color rgb="FF85200C"/>
        <rFont val="Calibri"/>
        <charset val="1"/>
      </rPr>
      <t xml:space="preserve">Salivary
0,45; </t>
    </r>
    <r>
      <rPr>
        <sz val="11"/>
        <color rgb="FF0000FF"/>
        <rFont val="Calibri"/>
        <charset val="1"/>
      </rPr>
      <t xml:space="preserve">0.45
</t>
    </r>
    <r>
      <rPr>
        <sz val="11"/>
        <color rgb="FF85200C"/>
        <rFont val="Calibri"/>
        <charset val="1"/>
      </rPr>
      <t xml:space="preserve">Serum
17,58; </t>
    </r>
    <r>
      <rPr>
        <sz val="11"/>
        <color rgb="FF0000FF"/>
        <rFont val="Calibri"/>
        <charset val="1"/>
      </rPr>
      <t>17.59</t>
    </r>
  </si>
  <si>
    <r>
      <rPr>
        <sz val="11"/>
        <color rgb="FF34A853"/>
        <rFont val="Calibri"/>
        <charset val="1"/>
      </rPr>
      <t xml:space="preserve">Figure 1
</t>
    </r>
    <r>
      <rPr>
        <sz val="11"/>
        <color rgb="FF0000FF"/>
        <rFont val="Calibri"/>
        <charset val="1"/>
      </rPr>
      <t xml:space="preserve">Salivary
0.30
</t>
    </r>
    <r>
      <rPr>
        <sz val="11"/>
        <color rgb="FF85200C"/>
        <rFont val="Calibri"/>
        <charset val="1"/>
      </rPr>
      <t xml:space="preserve">Serum
</t>
    </r>
    <r>
      <rPr>
        <sz val="11"/>
        <color rgb="FF0000FF"/>
        <rFont val="Calibri"/>
        <charset val="1"/>
      </rPr>
      <t>6.55</t>
    </r>
  </si>
  <si>
    <t>testesteron correlated negatively with cortisol response in men</t>
  </si>
  <si>
    <t>men Serum Cortisol: n = 142 ; Salivary: n = 99</t>
  </si>
  <si>
    <t>147 (282)</t>
  </si>
  <si>
    <t>unclear to me</t>
  </si>
  <si>
    <t>ug/dL</t>
  </si>
  <si>
    <t>only in graph</t>
  </si>
  <si>
    <t>there are several given,e.g. serum cortisol (Chi2 = 55.04,
p &lt; 0.0001) and salivary cortisol (Chi2 = 23.86, p = 0.0002), comparing cort stress reactivity between men and women</t>
  </si>
  <si>
    <t>23.86</t>
  </si>
  <si>
    <t>progesterone: −0.14 (0.1602)</t>
  </si>
  <si>
    <t>correlation pre sex sample (pooled first three) with change score; spearmans roh (p value)</t>
  </si>
  <si>
    <t>correlations also given for AUCi</t>
  </si>
  <si>
    <t>change scores fpr Cort given, but not absolute values</t>
  </si>
  <si>
    <t>135 (282)</t>
  </si>
  <si>
    <t>progesterone: −0.21 (0.0304); estradiol: 0.02 (0.8276)</t>
  </si>
  <si>
    <t>Verratti, V Bondi, D Jandova, T Camporesi, E Paoli, A Bosco, G</t>
  </si>
  <si>
    <t>Sex Hormones Response to Physical Hyperoxic and Hyperbaric Stress in Male Scuba Divers: A Pilot Study</t>
  </si>
  <si>
    <t>https://link.springer.com/chapter/10.1007/5584_2019_384</t>
  </si>
  <si>
    <t>53-62</t>
  </si>
  <si>
    <t>ADVANCES IN BIOMEDICINE</t>
  </si>
  <si>
    <t>38.2</t>
  </si>
  <si>
    <t>1 (9am)</t>
  </si>
  <si>
    <t>1 (no pre - post)</t>
  </si>
  <si>
    <t>2 (4pm)</t>
  </si>
  <si>
    <r>
      <rPr>
        <sz val="11"/>
        <color rgb="FF34A853"/>
        <rFont val="Calibri"/>
        <charset val="1"/>
      </rPr>
      <t xml:space="preserve">Figure 4 A
</t>
    </r>
    <r>
      <rPr>
        <sz val="11"/>
        <color rgb="FF85200C"/>
        <rFont val="Calibri"/>
        <charset val="1"/>
      </rPr>
      <t xml:space="preserve">5,73; </t>
    </r>
    <r>
      <rPr>
        <sz val="11"/>
        <color rgb="FF0000FF"/>
        <rFont val="Calibri"/>
        <charset val="1"/>
      </rPr>
      <t>5.88</t>
    </r>
  </si>
  <si>
    <t>Fig. 4a: 2.83</t>
  </si>
  <si>
    <r>
      <rPr>
        <sz val="11"/>
        <color rgb="FF34A853"/>
        <rFont val="Calibri"/>
        <charset val="1"/>
      </rPr>
      <t xml:space="preserve">Figure 4 A
</t>
    </r>
    <r>
      <rPr>
        <sz val="11"/>
        <color rgb="FF85200C"/>
        <rFont val="Calibri"/>
        <charset val="1"/>
      </rPr>
      <t xml:space="preserve">11,3; </t>
    </r>
    <r>
      <rPr>
        <sz val="11"/>
        <color rgb="FF0000FF"/>
        <rFont val="Calibri"/>
        <charset val="1"/>
      </rPr>
      <t>11.32</t>
    </r>
  </si>
  <si>
    <t>Fig. 4a: 4.70</t>
  </si>
  <si>
    <r>
      <rPr>
        <sz val="11"/>
        <color rgb="FF34A853"/>
        <rFont val="Calibri"/>
        <charset val="1"/>
      </rPr>
      <t xml:space="preserve">Figure 2 A: </t>
    </r>
    <r>
      <rPr>
        <sz val="11"/>
        <color rgb="FF85200C"/>
        <rFont val="Calibri"/>
        <charset val="1"/>
      </rPr>
      <t xml:space="preserve">143,63; </t>
    </r>
    <r>
      <rPr>
        <sz val="11"/>
        <color rgb="FF0000FF"/>
        <rFont val="Calibri"/>
        <charset val="1"/>
      </rPr>
      <t>141.40</t>
    </r>
  </si>
  <si>
    <t>fig. 2a: 28.82</t>
  </si>
  <si>
    <r>
      <rPr>
        <sz val="11"/>
        <color rgb="FF34A853"/>
        <rFont val="Calibri"/>
        <charset val="1"/>
      </rPr>
      <t xml:space="preserve">TSST Glucose; </t>
    </r>
    <r>
      <rPr>
        <sz val="11"/>
        <color rgb="FF0000FF"/>
        <rFont val="Calibri"/>
        <charset val="1"/>
      </rPr>
      <t xml:space="preserve"> ingestion of 75 g glucose, an artificial sweetener or water</t>
    </r>
  </si>
  <si>
    <r>
      <rPr>
        <sz val="11"/>
        <color rgb="FF34A853"/>
        <rFont val="Calibri"/>
        <charset val="1"/>
      </rPr>
      <t xml:space="preserve">Figure 4 A
</t>
    </r>
    <r>
      <rPr>
        <sz val="11"/>
        <color rgb="FF85200C"/>
        <rFont val="Calibri"/>
        <charset val="1"/>
      </rPr>
      <t xml:space="preserve">4,85; </t>
    </r>
    <r>
      <rPr>
        <sz val="11"/>
        <color rgb="FF0000FF"/>
        <rFont val="Calibri"/>
        <charset val="1"/>
      </rPr>
      <t>4.95</t>
    </r>
  </si>
  <si>
    <t>Fig. 4a: 2.80</t>
  </si>
  <si>
    <r>
      <rPr>
        <sz val="11"/>
        <color rgb="FF34A853"/>
        <rFont val="Calibri"/>
        <charset val="1"/>
      </rPr>
      <t xml:space="preserve">Figure 4 A
</t>
    </r>
    <r>
      <rPr>
        <sz val="11"/>
        <color rgb="FF85200C"/>
        <rFont val="Calibri"/>
        <charset val="1"/>
      </rPr>
      <t xml:space="preserve">9,15; </t>
    </r>
    <r>
      <rPr>
        <sz val="11"/>
        <color rgb="FF0000FF"/>
        <rFont val="Calibri"/>
        <charset val="1"/>
      </rPr>
      <t>9.16</t>
    </r>
  </si>
  <si>
    <t>Fig. 4a: 5.25</t>
  </si>
  <si>
    <r>
      <rPr>
        <sz val="11"/>
        <color rgb="FF34A853"/>
        <rFont val="Calibri"/>
        <charset val="1"/>
      </rPr>
      <t xml:space="preserve">Figure 2a: </t>
    </r>
    <r>
      <rPr>
        <sz val="11"/>
        <color rgb="FF85200C"/>
        <rFont val="Calibri"/>
        <charset val="1"/>
      </rPr>
      <t xml:space="preserve">89,1; </t>
    </r>
    <r>
      <rPr>
        <sz val="11"/>
        <color rgb="FF0000FF"/>
        <rFont val="Calibri"/>
        <charset val="1"/>
      </rPr>
      <t>89.18</t>
    </r>
  </si>
  <si>
    <t>errorbars nicht ablesbar</t>
  </si>
  <si>
    <r>
      <rPr>
        <sz val="11"/>
        <color rgb="FF34A853"/>
        <rFont val="Calibri"/>
        <charset val="1"/>
      </rPr>
      <t xml:space="preserve">TSST Sweetener </t>
    </r>
    <r>
      <rPr>
        <sz val="11"/>
        <color rgb="FF0000FF"/>
        <rFont val="Calibri"/>
        <charset val="1"/>
      </rPr>
      <t xml:space="preserve"> ingestion of 75 g glucose, an artificial sweetener or water</t>
    </r>
  </si>
  <si>
    <r>
      <rPr>
        <sz val="11"/>
        <color rgb="FF34A853"/>
        <rFont val="Calibri"/>
        <charset val="1"/>
      </rPr>
      <t xml:space="preserve">Figure 4 A
</t>
    </r>
    <r>
      <rPr>
        <sz val="11"/>
        <color rgb="FF85200C"/>
        <rFont val="Calibri"/>
        <charset val="1"/>
      </rPr>
      <t xml:space="preserve">4,34; </t>
    </r>
    <r>
      <rPr>
        <sz val="11"/>
        <color rgb="FF0000FF"/>
        <rFont val="Calibri"/>
        <charset val="1"/>
      </rPr>
      <t>4.26</t>
    </r>
  </si>
  <si>
    <t>Fig. 4a: 2.18</t>
  </si>
  <si>
    <r>
      <rPr>
        <sz val="11"/>
        <color rgb="FF34A853"/>
        <rFont val="Calibri"/>
        <charset val="1"/>
      </rPr>
      <t xml:space="preserve">Figure 4 A
</t>
    </r>
    <r>
      <rPr>
        <sz val="11"/>
        <color rgb="FF85200C"/>
        <rFont val="Calibri"/>
        <charset val="1"/>
      </rPr>
      <t xml:space="preserve">8,14; </t>
    </r>
    <r>
      <rPr>
        <sz val="11"/>
        <color rgb="FF0000FF"/>
        <rFont val="Calibri"/>
        <charset val="1"/>
      </rPr>
      <t>8.20</t>
    </r>
  </si>
  <si>
    <t>Fig. 4a: 4.47</t>
  </si>
  <si>
    <r>
      <rPr>
        <sz val="11"/>
        <color rgb="FF34A853"/>
        <rFont val="Calibri"/>
        <charset val="1"/>
      </rPr>
      <t>Figure 2 a:</t>
    </r>
    <r>
      <rPr>
        <sz val="11"/>
        <color rgb="FF85200C"/>
        <rFont val="Calibri"/>
        <charset val="1"/>
      </rPr>
      <t xml:space="preserve"> 91,52; </t>
    </r>
    <r>
      <rPr>
        <sz val="11"/>
        <color rgb="FF0000FF"/>
        <rFont val="Calibri"/>
        <charset val="1"/>
      </rPr>
      <t>90.53</t>
    </r>
  </si>
  <si>
    <t>fig. 2a: 19.75</t>
  </si>
  <si>
    <r>
      <rPr>
        <sz val="11"/>
        <color rgb="FF34A853"/>
        <rFont val="Calibri"/>
        <charset val="1"/>
      </rPr>
      <t>TSST water</t>
    </r>
    <r>
      <rPr>
        <sz val="11"/>
        <color rgb="FF0000FF"/>
        <rFont val="Calibri"/>
        <charset val="1"/>
      </rPr>
      <t xml:space="preserve">  ingestion of 75 g glucose, an artificial sweetener or water</t>
    </r>
  </si>
  <si>
    <t>4.0</t>
  </si>
  <si>
    <r>
      <rPr>
        <sz val="11"/>
        <color rgb="FF34A853"/>
        <rFont val="Calibri"/>
        <charset val="1"/>
      </rPr>
      <t xml:space="preserve">Figure 4 D
</t>
    </r>
    <r>
      <rPr>
        <sz val="11"/>
        <color rgb="FF85200C"/>
        <rFont val="Calibri"/>
        <charset val="1"/>
      </rPr>
      <t xml:space="preserve">4,05; </t>
    </r>
    <r>
      <rPr>
        <sz val="11"/>
        <color rgb="FF0000FF"/>
        <rFont val="Calibri"/>
        <charset val="1"/>
      </rPr>
      <t>4.00</t>
    </r>
  </si>
  <si>
    <t>Fig. 4a: 2.30</t>
  </si>
  <si>
    <r>
      <rPr>
        <sz val="11"/>
        <color rgb="FF34A853"/>
        <rFont val="Calibri"/>
        <charset val="1"/>
      </rPr>
      <t xml:space="preserve">Figure 4 D
</t>
    </r>
    <r>
      <rPr>
        <sz val="11"/>
        <color rgb="FF85200C"/>
        <rFont val="Calibri"/>
        <charset val="1"/>
      </rPr>
      <t xml:space="preserve">7,12; </t>
    </r>
    <r>
      <rPr>
        <sz val="11"/>
        <color rgb="FF0000FF"/>
        <rFont val="Calibri"/>
        <charset val="1"/>
      </rPr>
      <t>7.08</t>
    </r>
  </si>
  <si>
    <t>Fig. 4a: 4.10</t>
  </si>
  <si>
    <r>
      <rPr>
        <sz val="11"/>
        <color rgb="FF34A853"/>
        <rFont val="Calibri"/>
        <charset val="1"/>
      </rPr>
      <t xml:space="preserve">Figure 2 B: </t>
    </r>
    <r>
      <rPr>
        <sz val="11"/>
        <color rgb="FF85200C"/>
        <rFont val="Calibri"/>
        <charset val="1"/>
      </rPr>
      <t xml:space="preserve">151,72; </t>
    </r>
    <r>
      <rPr>
        <sz val="11"/>
        <color rgb="FF0000FF"/>
        <rFont val="Calibri"/>
        <charset val="1"/>
      </rPr>
      <t>153.03</t>
    </r>
  </si>
  <si>
    <t>fig. 2b: 20.60</t>
  </si>
  <si>
    <t>CPT Glucose ingestion of 75 g glucose, an artificial sweetener or water</t>
  </si>
  <si>
    <r>
      <rPr>
        <sz val="11"/>
        <color rgb="FF34A853"/>
        <rFont val="Calibri"/>
        <charset val="1"/>
      </rPr>
      <t xml:space="preserve">Figure 4 D
</t>
    </r>
    <r>
      <rPr>
        <sz val="11"/>
        <color rgb="FF85200C"/>
        <rFont val="Calibri"/>
        <charset val="1"/>
      </rPr>
      <t xml:space="preserve">4,25; </t>
    </r>
    <r>
      <rPr>
        <sz val="11"/>
        <color rgb="FF0000FF"/>
        <rFont val="Calibri"/>
        <charset val="1"/>
      </rPr>
      <t>4.04</t>
    </r>
  </si>
  <si>
    <t>Fig. 4a: 2.60</t>
  </si>
  <si>
    <r>
      <rPr>
        <sz val="11"/>
        <color rgb="FF34A853"/>
        <rFont val="Calibri"/>
        <charset val="1"/>
      </rPr>
      <t xml:space="preserve">Figure 4 D
</t>
    </r>
    <r>
      <rPr>
        <sz val="11"/>
        <color rgb="FF85200C"/>
        <rFont val="Calibri"/>
        <charset val="1"/>
      </rPr>
      <t xml:space="preserve">7,49; </t>
    </r>
    <r>
      <rPr>
        <sz val="11"/>
        <color rgb="FF0000FF"/>
        <rFont val="Calibri"/>
        <charset val="1"/>
      </rPr>
      <t>7.49</t>
    </r>
  </si>
  <si>
    <t>Fig. 4a: 4.79</t>
  </si>
  <si>
    <r>
      <rPr>
        <sz val="11"/>
        <color rgb="FF34A853"/>
        <rFont val="Calibri"/>
        <charset val="1"/>
      </rPr>
      <t xml:space="preserve">Figure 2 B: </t>
    </r>
    <r>
      <rPr>
        <sz val="11"/>
        <color rgb="FF85200C"/>
        <rFont val="Calibri"/>
        <charset val="1"/>
      </rPr>
      <t xml:space="preserve">87,77; </t>
    </r>
    <r>
      <rPr>
        <sz val="11"/>
        <color rgb="FF0000FF"/>
        <rFont val="Calibri"/>
        <charset val="1"/>
      </rPr>
      <t>90.75</t>
    </r>
  </si>
  <si>
    <t>fig. 2b: 11.17</t>
  </si>
  <si>
    <t>CPT sweetener ingestion of 75 g glucose, an artificial sweetener or water</t>
  </si>
  <si>
    <r>
      <rPr>
        <sz val="11"/>
        <color rgb="FF34A853"/>
        <rFont val="Calibri"/>
        <charset val="1"/>
      </rPr>
      <t xml:space="preserve">Figure 4 D
</t>
    </r>
    <r>
      <rPr>
        <sz val="11"/>
        <color rgb="FF85200C"/>
        <rFont val="Calibri"/>
        <charset val="1"/>
      </rPr>
      <t xml:space="preserve">3,65; </t>
    </r>
    <r>
      <rPr>
        <sz val="11"/>
        <color rgb="FF0000FF"/>
        <rFont val="Calibri"/>
        <charset val="1"/>
      </rPr>
      <t>3.37</t>
    </r>
  </si>
  <si>
    <t>Fig. 4a: 1.4</t>
  </si>
  <si>
    <r>
      <rPr>
        <sz val="11"/>
        <color rgb="FF34A853"/>
        <rFont val="Calibri"/>
        <charset val="1"/>
      </rPr>
      <t xml:space="preserve">Figure 4 D
</t>
    </r>
    <r>
      <rPr>
        <sz val="11"/>
        <color rgb="FF85200C"/>
        <rFont val="Calibri"/>
        <charset val="1"/>
      </rPr>
      <t xml:space="preserve">5,76; </t>
    </r>
    <r>
      <rPr>
        <sz val="11"/>
        <color rgb="FF0000FF"/>
        <rFont val="Calibri"/>
        <charset val="1"/>
      </rPr>
      <t>5.78</t>
    </r>
  </si>
  <si>
    <t>Fig. 4a: 3.40</t>
  </si>
  <si>
    <r>
      <rPr>
        <sz val="11"/>
        <color rgb="FF34A853"/>
        <rFont val="Calibri"/>
        <charset val="1"/>
      </rPr>
      <t xml:space="preserve">Figure 2 B: </t>
    </r>
    <r>
      <rPr>
        <sz val="11"/>
        <color rgb="FF85200C"/>
        <rFont val="Calibri"/>
        <charset val="1"/>
      </rPr>
      <t xml:space="preserve">80,4; </t>
    </r>
    <r>
      <rPr>
        <sz val="11"/>
        <color rgb="FF0000FF"/>
        <rFont val="Calibri"/>
        <charset val="1"/>
      </rPr>
      <t>80.72</t>
    </r>
  </si>
  <si>
    <t>fig. 2b: 14.15</t>
  </si>
  <si>
    <t>CPT water ingestion of 75 g glucose, an artificial sweetener or water</t>
  </si>
  <si>
    <t>11.30</t>
  </si>
  <si>
    <t>extracted from dataset provided</t>
  </si>
  <si>
    <t>F[2.12,306.77] = 78.37</t>
  </si>
  <si>
    <t>0.04</t>
  </si>
  <si>
    <t>AUCi cortisol and blood glucose prior to stressor</t>
  </si>
  <si>
    <t>data openly available; effect size related to overall model with stressor type (TSST and CPT) x time x drink</t>
  </si>
  <si>
    <t>4.00</t>
  </si>
  <si>
    <t>Zimmermann, US Buchmann, A Steffin, B Dieterle, C Uhr, M</t>
  </si>
  <si>
    <t>Alcohol administration acutely inhibits ghrelin secretion in an experiment involving psychosocial stress</t>
  </si>
  <si>
    <t>17-21</t>
  </si>
  <si>
    <t>ADDICTION BIOLOGY</t>
  </si>
  <si>
    <t>2.0</t>
  </si>
  <si>
    <t>2 (start 13.15)</t>
  </si>
  <si>
    <r>
      <rPr>
        <sz val="11"/>
        <color rgb="FF34A853"/>
        <rFont val="Calibri"/>
        <charset val="1"/>
      </rPr>
      <t xml:space="preserve">Figure 1: </t>
    </r>
    <r>
      <rPr>
        <sz val="11"/>
        <color rgb="FF0000FF"/>
        <rFont val="Calibri"/>
        <charset val="1"/>
      </rPr>
      <t xml:space="preserve">120.57; </t>
    </r>
    <r>
      <rPr>
        <sz val="11"/>
        <color rgb="FF46BDC6"/>
        <rFont val="Calibri"/>
        <charset val="1"/>
      </rPr>
      <t>153.04</t>
    </r>
  </si>
  <si>
    <r>
      <rPr>
        <sz val="11"/>
        <color rgb="FF34A853"/>
        <rFont val="Calibri"/>
        <charset val="1"/>
      </rPr>
      <t xml:space="preserve">Fig. 1: </t>
    </r>
    <r>
      <rPr>
        <sz val="11"/>
        <color rgb="FF0000FF"/>
        <rFont val="Calibri"/>
        <charset val="1"/>
      </rPr>
      <t>47.49</t>
    </r>
  </si>
  <si>
    <r>
      <rPr>
        <sz val="11"/>
        <color rgb="FF34A853"/>
        <rFont val="Calibri"/>
        <charset val="1"/>
      </rPr>
      <t xml:space="preserve">Figure 1: </t>
    </r>
    <r>
      <rPr>
        <sz val="11"/>
        <color rgb="FF46BDC6"/>
        <rFont val="Calibri"/>
        <charset val="1"/>
      </rPr>
      <t xml:space="preserve">130.87; </t>
    </r>
    <r>
      <rPr>
        <sz val="11"/>
        <color rgb="FF0000FF"/>
        <rFont val="Calibri"/>
        <charset val="1"/>
      </rPr>
      <t>206.08</t>
    </r>
  </si>
  <si>
    <r>
      <rPr>
        <sz val="11"/>
        <color rgb="FF34A853"/>
        <rFont val="Calibri"/>
        <charset val="1"/>
      </rPr>
      <t xml:space="preserve">Fig. 1: </t>
    </r>
    <r>
      <rPr>
        <sz val="11"/>
        <color rgb="FF0000FF"/>
        <rFont val="Calibri"/>
        <charset val="1"/>
      </rPr>
      <t>66.81</t>
    </r>
  </si>
  <si>
    <t>µlU/ml</t>
  </si>
  <si>
    <r>
      <rPr>
        <sz val="11"/>
        <color rgb="FF34A853"/>
        <rFont val="Calibri"/>
        <charset val="1"/>
      </rPr>
      <t xml:space="preserve">Figure 1: </t>
    </r>
    <r>
      <rPr>
        <sz val="11"/>
        <color rgb="FF46BDC6"/>
        <rFont val="Calibri"/>
        <charset val="1"/>
      </rPr>
      <t xml:space="preserve">113.39; </t>
    </r>
    <r>
      <rPr>
        <sz val="11"/>
        <color rgb="FF0000FF"/>
        <rFont val="Calibri"/>
        <charset val="1"/>
      </rPr>
      <t>102.47</t>
    </r>
  </si>
  <si>
    <r>
      <rPr>
        <sz val="11"/>
        <color rgb="FF34A853"/>
        <rFont val="Calibri"/>
        <charset val="1"/>
      </rPr>
      <t>Fig. 1:</t>
    </r>
    <r>
      <rPr>
        <sz val="11"/>
        <color rgb="FF0000FF"/>
        <rFont val="Calibri"/>
        <charset val="1"/>
      </rPr>
      <t xml:space="preserve"> 66.09</t>
    </r>
  </si>
  <si>
    <t>53</t>
  </si>
  <si>
    <t>10.1111/j.1369-1600.2006.00026.x https://onlinelibrary.wiley.com/doi/full/10.1111/j.1369-1600.2006.00026.x</t>
  </si>
  <si>
    <t>76.8</t>
  </si>
  <si>
    <t>only placebo (no alcohol condition) after grape juice no correlation</t>
  </si>
  <si>
    <t>66.67 (24 von 36)</t>
  </si>
  <si>
    <t>0; 1; 6</t>
  </si>
  <si>
    <t>Figure 3 F</t>
  </si>
  <si>
    <t>figure3</t>
  </si>
  <si>
    <t>14 (t1 - t2)</t>
  </si>
  <si>
    <t>r = .009 in non-stressed men;
r = .037
in the non-stressed women</t>
  </si>
  <si>
    <t>Pearson correlations coefficients for the association between 17-_x0002_estradiol levels and fear recovery index</t>
  </si>
  <si>
    <t>AUCinc: M = -95.8, SEM = 73.2</t>
  </si>
  <si>
    <t>relative decrease in the control
group; we also computed the area
under the curve (AUC) with respect to increase (AUCinc)
(Pruessner et al., 2003) in order quantify the cumulative
stress-induced cortisol increase.</t>
  </si>
  <si>
    <t>Figure 2 B</t>
  </si>
  <si>
    <t>Figure 2 A</t>
  </si>
  <si>
    <t>1 (EF)</t>
  </si>
  <si>
    <t>Suppl. Figure 3 C</t>
  </si>
  <si>
    <t>31 (t1 - t3) Stress
14 (t1 - t2) Kontrolle</t>
  </si>
  <si>
    <t>1 (MC)</t>
  </si>
  <si>
    <t>31 (t1 - t3) Stress
76 (t1 - t5) Kontrolle</t>
  </si>
  <si>
    <t>1 (Men)</t>
  </si>
  <si>
    <t>46 (t1 - t4) Stress
14 (t1 - t2) Kontrolle</t>
  </si>
  <si>
    <t>30 (lässt sich nur ungenau aus Abbildung 1 ablesen)</t>
  </si>
  <si>
    <t>Figure 1</t>
  </si>
  <si>
    <t>40? 45? (lässt sich nur ungenau aus Abbildung 1 ablesen)</t>
  </si>
  <si>
    <t>Fig. 4 (salivary)</t>
  </si>
  <si>
    <t>Fig. 4</t>
  </si>
  <si>
    <t>10min (Fig. 3g)</t>
  </si>
  <si>
    <t>Fig. 3g</t>
  </si>
  <si>
    <t>Fig. 3e</t>
  </si>
  <si>
    <t>Fig. 3d</t>
  </si>
  <si>
    <t>Figure 2 A + B</t>
  </si>
  <si>
    <t>Figure 3 B</t>
  </si>
  <si>
    <t>Figure 2 (data include responders only in stress condition)</t>
  </si>
  <si>
    <t>baseline raw scores (Table 1), log10 transformed</t>
  </si>
  <si>
    <t>XX</t>
  </si>
  <si>
    <t>Figure1: Resting concentrations, Values are means ± stan
dard error.</t>
  </si>
  <si>
    <t>Figure 1, Figure 2</t>
  </si>
  <si>
    <t>Figure 4</t>
  </si>
  <si>
    <t>445 + - 123</t>
  </si>
  <si>
    <t>297 + - 85</t>
  </si>
  <si>
    <t>Figure 2C</t>
  </si>
  <si>
    <t>Figure 2D</t>
  </si>
  <si>
    <t>Figure 2A</t>
  </si>
  <si>
    <t>Figure 1 E</t>
  </si>
  <si>
    <t>Figure 1 C</t>
  </si>
  <si>
    <t>Figure 1 F</t>
  </si>
  <si>
    <t>Figure 1 D</t>
  </si>
  <si>
    <t>figure 1</t>
  </si>
  <si>
    <t>Fig 1</t>
  </si>
  <si>
    <t>figure 4</t>
  </si>
  <si>
    <t>figure 2 C C</t>
  </si>
  <si>
    <t>figure2</t>
  </si>
  <si>
    <t>Figure 2 D</t>
  </si>
  <si>
    <t>figure 2 A</t>
  </si>
  <si>
    <t>figure 2</t>
  </si>
  <si>
    <t>figure 3</t>
  </si>
  <si>
    <t xml:space="preserve">figure 3 </t>
  </si>
  <si>
    <t>figure 1 D</t>
  </si>
  <si>
    <t>figure 1 C</t>
  </si>
  <si>
    <t>Fig 2</t>
  </si>
  <si>
    <t>fig1</t>
  </si>
  <si>
    <t>fig 1</t>
  </si>
  <si>
    <t>fig. 1</t>
  </si>
  <si>
    <t>fig. 1 D</t>
  </si>
  <si>
    <t>Fig. 1 D</t>
  </si>
  <si>
    <t>figure 1 A</t>
  </si>
  <si>
    <t>Figure 1 A</t>
  </si>
  <si>
    <t>Figure 3 A</t>
  </si>
  <si>
    <t>Figure 3 C</t>
  </si>
  <si>
    <t>Figure 1 B</t>
  </si>
  <si>
    <t>Figure 4 A</t>
  </si>
  <si>
    <t>TSST Glucose</t>
  </si>
  <si>
    <t>Figure 2a</t>
  </si>
  <si>
    <t>TSST Sweetener</t>
  </si>
  <si>
    <t>Figure 2 a</t>
  </si>
  <si>
    <t>TSST water</t>
  </si>
  <si>
    <t>Figure 4 D</t>
  </si>
  <si>
    <t>CPT Glucose</t>
  </si>
  <si>
    <t>CPT sweetener</t>
  </si>
  <si>
    <t>CPT water</t>
  </si>
  <si>
    <t>Fig. 4 (Salivary cortisol concentrations) &amp; 5 (urinary cortisol)</t>
  </si>
  <si>
    <t>Fig. 2 + 4 (Salivary cortisol concentrations) &amp; 5 (urinary cortisol)</t>
  </si>
  <si>
    <t>fig 3g</t>
  </si>
  <si>
    <t>fig 3e</t>
  </si>
  <si>
    <t>fig 3d</t>
  </si>
  <si>
    <t>fig 2</t>
  </si>
  <si>
    <t>fig 2A+B</t>
  </si>
  <si>
    <t>fig 3b</t>
  </si>
  <si>
    <t>fig. 2</t>
  </si>
  <si>
    <t>fig. 3</t>
  </si>
  <si>
    <t>Fig. 3</t>
  </si>
  <si>
    <t>mg/dl^-1</t>
  </si>
  <si>
    <t>4194.2 (3944.1–4411.4) (Area under the curve (AUC) from baseline to the end of the exercise period)</t>
  </si>
  <si>
    <t xml:space="preserve"> mg/dl</t>
  </si>
  <si>
    <t>4258.3 (4053.8–4445.0) (Area under the curve (AUC) from baseline to the end of the exercise period)</t>
  </si>
  <si>
    <t>fig.2</t>
  </si>
  <si>
    <t>Nummer Paper</t>
  </si>
  <si>
    <t>Doi</t>
  </si>
  <si>
    <t>Year</t>
  </si>
  <si>
    <t>Metabolism</t>
  </si>
  <si>
    <t>Sex Hormones</t>
  </si>
  <si>
    <t>Stress</t>
  </si>
  <si>
    <t>Cortisol measured twice?</t>
  </si>
  <si>
    <t>Inclusion</t>
  </si>
  <si>
    <t>Reason for exclusion</t>
  </si>
  <si>
    <t>Paper retrieved?</t>
  </si>
  <si>
    <t>Note</t>
  </si>
  <si>
    <t>http://dx.doi.org/10.1016/j.psyneuen.2015.04.022</t>
  </si>
  <si>
    <t>Albert, Kimberly Pruessner, Jens Newhouse, Paul</t>
  </si>
  <si>
    <t>Estradiol &amp; Progesterone</t>
  </si>
  <si>
    <t>Cortisol &amp; acute Stress</t>
  </si>
  <si>
    <t>1, 2, 3</t>
  </si>
  <si>
    <t>Sex hormones &amp; stress</t>
  </si>
  <si>
    <t>10.1016/j.psyneuen.2014.06.022 https://www.sciencedirect.com/science/article/pii/S0306453014002510</t>
  </si>
  <si>
    <t>10.1002/jnr.24259 https://onlinelibrary.wiley.com/doi/full/10.1002/jnr.24259</t>
  </si>
  <si>
    <t>metabolic hormones &amp; stress</t>
  </si>
  <si>
    <t>Unklar</t>
  </si>
  <si>
    <t>10.1016/j.psyneuen.2008.08.002 https://www.sciencedirect.com/science/article/pii/S0306453008002072</t>
  </si>
  <si>
    <t>Glucose &amp; Insulin</t>
  </si>
  <si>
    <t>Cortisol &amp; acute physical Stress</t>
  </si>
  <si>
    <t xml:space="preserve"> focuses on effect of sex hormones, (HPA-A), (SNS) on stress-induced changes in visuospatial performance</t>
  </si>
  <si>
    <t xml:space="preserve"> Focuses on the effects of stress on memory performance and the neuroendocrine mechanisms mediating such effects</t>
  </si>
  <si>
    <t>only pregnant women</t>
  </si>
  <si>
    <t>Focuses on mating preferences</t>
  </si>
  <si>
    <t>Cortisol &amp; physical Stress</t>
  </si>
  <si>
    <t>Stress &amp; Sex hormones &amp; metabolic hormones</t>
  </si>
  <si>
    <t>moderate exercise</t>
  </si>
  <si>
    <t>1, 2</t>
  </si>
  <si>
    <t xml:space="preserve">resistance exercise </t>
  </si>
  <si>
    <t>exercise</t>
  </si>
  <si>
    <t>bungee jumping as stress induction</t>
  </si>
  <si>
    <t>2, 4</t>
  </si>
  <si>
    <t xml:space="preserve">effects of stress on memory </t>
  </si>
  <si>
    <t>Acute Stress &amp; Cortisol</t>
  </si>
  <si>
    <t>Total</t>
  </si>
  <si>
    <t>Chronic, acute and protocol-dependent effects of exercise on psycho-physiological health during long-term isolation and confinement</t>
  </si>
  <si>
    <t>10.1186/s12868-022-00723-x https://link.springer.com/article/10.1186/s12868-022-00723-x</t>
  </si>
  <si>
    <t>Abeln, V Fomina, E Popova, J Braunsmann, L Koschate, J Moller, F Fedyay, SO Vassilieva, GY Schneider, S Struder, HK Klein, T</t>
  </si>
  <si>
    <t>BMC NEUROSCIENCE</t>
  </si>
  <si>
    <t>no measurement of metabolic or sex hormones</t>
  </si>
  <si>
    <t>Cortisol variation in humans affects memory for emotionally laden and neutral information</t>
  </si>
  <si>
    <t>10.1037/0735-7044.117.3.505 https://psycnet.apa.org/record/2003-05069-011</t>
  </si>
  <si>
    <t>Abercrombie, HC Kalin, NH Thurow, ME Rosenkranz, MA Davidson, RJ</t>
  </si>
  <si>
    <t>BEHAVIORAL NEUROSCIENCE</t>
  </si>
  <si>
    <t>Cortisol</t>
  </si>
  <si>
    <t>no measurement of metabolic or sex hormones; no stress task</t>
  </si>
  <si>
    <t>Stress, eating and the reward system</t>
  </si>
  <si>
    <t>10.1016/j.physbeh.2007.04.011 https://www.sciencedirect.com/science/article/pii/S0031938407001278</t>
  </si>
  <si>
    <t>Adam, Tanja C. Epel, Elissa S.</t>
  </si>
  <si>
    <t>Physiology &amp; behavior</t>
  </si>
  <si>
    <t>non-original study: theoretical model</t>
  </si>
  <si>
    <t>The levonorgestrel-releasing intrauterine device potentiates stress reactivity</t>
  </si>
  <si>
    <t>10.1016/j.psyneuen.2017.02.025 https://www.sciencedirect.com/science/article/pii/S0306453016309982</t>
  </si>
  <si>
    <t>Aleknaviciute, Jurate Tulen, Joke H. M. De Rijke, Yolanda B. Bouwkamp, Christian G. van der Kroeg, Mark Timmermans, Mirjam Wester, Vincent L. Bergink, Veerle Hoogendijk, Witte J. G. Tiemeier, Henning van Rossum, Elisabeth F. C. Kooiman, Cornelis G. Kushner, Steven A.</t>
  </si>
  <si>
    <t>Circulating leptin moderates the effect of stress on snack intake independent of body mass</t>
  </si>
  <si>
    <t>10.1016/j.eatbeh.2010.01.004</t>
  </si>
  <si>
    <t>Appelhans, BM</t>
  </si>
  <si>
    <t>EATING BEHAVIORS</t>
  </si>
  <si>
    <t>Acute stress</t>
  </si>
  <si>
    <t>no measurement of metabolic or sex hormones or cortisol</t>
  </si>
  <si>
    <t>Attenuation of metabolic stress response during spinal surgery under general anaesthesia - A comparison between preoperative carbohydrate drink or no carbohydrate load</t>
  </si>
  <si>
    <t>https://eds.p.ebscohost.com/abstract?site=eds&amp;scope=site&amp;jrnl=24679100&amp;AN=157309360&amp;h=X6kQR41KhLq6btZJUKEJfM%2f204tWdh7UX6nWz1wIRRDqWbMXLQlYkFpSd0iu8TxwtneH6pRh%2fok4Q7XPC2AGWQ%3d%3d&amp;crl=c&amp;resultLocal=ErrCrlNoResults&amp;resultNs=Ehost&amp;crlhashurl=login.aspx%3fdirect%3dtrue%26profile%3dehost%26scope%3dsite%26authtype%3dcrawler%26jrnl%3d24679100%26AN%3d157309360</t>
  </si>
  <si>
    <t>Arif Hossain Sangita Mandal Soumya Chakrabarti Mohanchandra Mandal Amita Acharjee</t>
  </si>
  <si>
    <t>Asian Journal of Medical Sciences, Vol 13, Iss 6, Pp 35-</t>
  </si>
  <si>
    <t>Surgery, no standardised stress induction</t>
  </si>
  <si>
    <t>Acute stress markers in humans: Response of plasma glucose, cortisol and prolactin to two examinations differing in the anxiety they provoke</t>
  </si>
  <si>
    <t>10.1016/0306-4530(95)00048-8 https://www.sciencedirect.com/science/article/pii/0306453095000488</t>
  </si>
  <si>
    <t>Armario, A Marti, O Molina, T dePablo, J Valdes, M</t>
  </si>
  <si>
    <t>no stress task</t>
  </si>
  <si>
    <t>Improved glycemic control due to sitagliptin is not related to cortisol or the surrogate marker IGFBP-1 for hepatic insulin sensitivity</t>
  </si>
  <si>
    <t>10.1016/j.ghir.2015.07.009 https://www.sciencedirect.com/science/article/pii/S1096637415300204</t>
  </si>
  <si>
    <t>Arnetz, L Hage, C Ekberg, NR Alvarsson, M Brismar, K Norhammar, A Mellbin, L</t>
  </si>
  <si>
    <t>Chronic stress increases vulnerability to diet-related abdominal fat, oxidative stress, and metabolic risk</t>
  </si>
  <si>
    <t>10.1016/j.psyneuen.2014.04.003 https://www.sciencedirect.com/science/article/pii/S030645301400122X</t>
  </si>
  <si>
    <t>Aschbacher, K Kornfeld, S Picard, M Puterman, E Havel, PJ Stanhope, K Lustig, RH Epel, E</t>
  </si>
  <si>
    <t>Stress hormone release is a key component of the metabolic response to lipopolysaccharide: studies in hypopituitary and healthy subjects</t>
  </si>
  <si>
    <t>10.1530/EJE-16-0444 https://academic.oup.com/ejendo/article/175/5/455/6654957?login=true</t>
  </si>
  <si>
    <t>Bach, E Moller, AB Jorgensen, JOL Vendelbo, MH Jessen, N Pedersen, SB Nielsen, TS Moller, N</t>
  </si>
  <si>
    <t>EUROPEAN JOURNAL OF ENDOCRINOLOGY</t>
  </si>
  <si>
    <t>10.1002/jnr.24259</t>
  </si>
  <si>
    <t>Time course of the physiological stress response to an acute stressor and its associations with the primacy and recency effect of the serial position curve</t>
  </si>
  <si>
    <t>https://journals.plos.org/plosone/article?id=10.1371/journal.pone.0213883</t>
  </si>
  <si>
    <t>Becker, Linda Rohleder, Nicolas</t>
  </si>
  <si>
    <t>PLoS ONE</t>
  </si>
  <si>
    <t>Effects of obesity on neuroendocrine, cardiovascular, and immune cell responses to acute psychosocial stress in premenopausal women</t>
  </si>
  <si>
    <t>10.1016/j.psyneuen.2008.08.019 https://www.sciencedirect.com/science/article/pii/S0306453008002266</t>
  </si>
  <si>
    <t>Benson, S Arck, PC Tan, S Mann, K Hahn, S Janssen, OE Schedlowski, M Elsenbruch, S</t>
  </si>
  <si>
    <t>no measurement of sex hormones or metabolic hormones</t>
  </si>
  <si>
    <t>Impact of age on cortisol secretory dynamics basally and as driven by nutrient-withdrawal stress</t>
  </si>
  <si>
    <t>10.1210/jcem.85.6.6628 https://academic.oup.com/jcem/article/85/6/2203/2851772?login=true</t>
  </si>
  <si>
    <t>Bergendahl, M. Iranmanesh, A. Mulligan, T. Veldhuis, J. D.</t>
  </si>
  <si>
    <t>The Journal of clinical endocrinology and metabolism</t>
  </si>
  <si>
    <t>Do we want to include a short-term 3.5-day fast as a metabolic stressor?</t>
  </si>
  <si>
    <t>SERUM ESTRADIOL BUT NOT GONADOTROPIN-LEVELS DECREASE ACUTELY AFTER INSULIN-INDUCED HYPOGLYCEMIA IN CYCLING WOMEN</t>
  </si>
  <si>
    <t>https://doi.org/10.1210/jcem.75.4.1400870</t>
  </si>
  <si>
    <t>BINGYOU, RG SPRATT, DI</t>
  </si>
  <si>
    <t>Stress-level glucocorticoids increase fasting hunger and decrease cerebral blood flow in regions regulating eating</t>
  </si>
  <si>
    <t>10.1016/j.nicl.2022.103202 https://www.sciencedirect.com/science/article/pii/S2213158222002674</t>
  </si>
  <si>
    <t>Bini, J Parikh, L Lacadie, C Hwang, JJ Shah, S Rosenberg, SB Seo, D Lam, K Hamza, M De Aguiar, RB Constable, T Sherwin, RS Sinha, R Jastreboff, AM</t>
  </si>
  <si>
    <t>NEUROIMAGE-CLINICAL</t>
  </si>
  <si>
    <t>Does an exogenous Glucocorticoid infusion that mimics physiological cortisol responses of acute life stressors such as hospitalization and invasive surgery, count as acute stressor?</t>
  </si>
  <si>
    <t>The possible role of stress induced hormonal disbalance in the patophysiology of insulin resistane in lean individuals</t>
  </si>
  <si>
    <t>10.1016/j.mehy.2018.02.032 https://www.sciencedirect.com/science/article/abs/pii/S0306987717312665</t>
  </si>
  <si>
    <t>Blaslov, K Kruljac, I Mirosevic, G Bilos, LSK Vrkljan, M</t>
  </si>
  <si>
    <t>MEDICAL HYPOTHESES</t>
  </si>
  <si>
    <t>not original research article: Medical Hypotheses</t>
  </si>
  <si>
    <t>Low-dose glucose infusion after achieving critical hypoglycemia during insulin tolerance testing: effects on time of hypoglycemia, neuroendocrine stress response and patient's discomfort in a pilot study</t>
  </si>
  <si>
    <t>10.1530/eje.1.01992</t>
  </si>
  <si>
    <t>Borm, K Slawik, M Beuschlein, F Seiler, L Flohr, F Berg, A Koenig, A Reincke, M</t>
  </si>
  <si>
    <t>STRESS LEVELS OF CORTISOL SUPPRESS PITUITARY RESPONSIVENESS TO GNRH</t>
  </si>
  <si>
    <t>Breen, K. M. Modrick, M. L. Wessinger, E. W. Karsch, F. J.</t>
  </si>
  <si>
    <t>Society for Neuroscience Abstract Viewer and Itinerary Planner</t>
  </si>
  <si>
    <t>not found</t>
  </si>
  <si>
    <t>ALPRAZOLAM ATTENUATES METABOLIC STRESS-INDUCED NEUROENDOCRINE AND BEHAVIORAL-EFFECTS IN HUMANS</t>
  </si>
  <si>
    <t>10.1007/BF02245653 https://link.springer.com/article/10.1007/BF02245653</t>
  </si>
  <si>
    <t>BREIER, A DAVIS, OR BUCHANAN, RW</t>
  </si>
  <si>
    <t>High dose inhaled steroid therapy and the cortisol stress response to acute severe asthma</t>
  </si>
  <si>
    <t>10.1016/S0954-6111(96)80009-6 https://www.sciencedirect.com/science/article/pii/S0954611196800096</t>
  </si>
  <si>
    <t>Brown, P. H. Blundell, G. Greening, A. P. Crompton, G. K.</t>
  </si>
  <si>
    <t>Respiratory Medicine</t>
  </si>
  <si>
    <t>Social closeness increases salivary progesterone in humans</t>
  </si>
  <si>
    <t>10.1016/j.yhbeh.2009.03.022 https://www.sciencedirect.com/science/article/pii/S0018506X09000816</t>
  </si>
  <si>
    <t>Brown, Stephanie L. Fredrickson, Barbara L. Wirth, Michelle M. Poulin, Michael J. Meier, Elizabeth A. Heaphy, Emily D. Cohen, Michael D. Schultheiss, Oliver C.</t>
  </si>
  <si>
    <t>Hormones and behavior</t>
  </si>
  <si>
    <t>Cortisol responses to emotional stress in men: Association with a functional polymorphism in the 5HTR2C gene</t>
  </si>
  <si>
    <t>10.1016/j.biopsycho.2011.09.013 https://www.sciencedirect.com/science/article/pii/S030105111100247X</t>
  </si>
  <si>
    <t>Brummett, Beverly H. Kuhn, Cynthia M. Boyle, Stephen H. Babyak, Michael A. Siegler, Ilene C. Williams, Redford B.</t>
  </si>
  <si>
    <t>Biological Psychology</t>
  </si>
  <si>
    <t>Endurance training effects on plasma hormonal responsiveness and sex hormone excretion</t>
  </si>
  <si>
    <t>https://journals.physiology.org/doi/abs/10.1152/jappl.1984.56.6.1453</t>
  </si>
  <si>
    <t>BULLEN B A SKRINAR G S BEITINS I Z CARR D B REPPERT S M DOTSON C O FENCL M D M GERVINO E V MCARTHUR J W</t>
  </si>
  <si>
    <t>Journal of Applied Physiology Respiratory Environmental and Exercise Physiology</t>
  </si>
  <si>
    <t>not fitting</t>
  </si>
  <si>
    <t>Physical stressor: moderate exercise training program</t>
  </si>
  <si>
    <t>[Study of relationship between stress hyperglycemia and insulin-resistance related factors]</t>
  </si>
  <si>
    <t>https://europepmc.org/article/med/17166359</t>
  </si>
  <si>
    <t>Cao, Xiang-yuan Wang, Xiao-hong Ma, Shao-lin Yang, Xiao-jun Wang, Xiao-qi Ding, Huan Liu, Ming He, Lan-jie Ma, Xiao-wei Ma, Xi-gang</t>
  </si>
  <si>
    <t>Zhongguo wei zhong bing ji jiu yi xue = Chinese critical care medicine = Zhongguo weizhongbing jijiuyixue</t>
  </si>
  <si>
    <t>Hormonal responses to a single session of whole-body vibration exercise in older individuals</t>
  </si>
  <si>
    <t>10.1136/bjsm.2007.043232 https://bjsm.bmj.com/content/44/4/284.short</t>
  </si>
  <si>
    <t>Cardinale, M Soiza, RL Leiper, JB Gibson, A Primrose, WR</t>
  </si>
  <si>
    <t>BRITISH JOURNAL OF SPORTS MEDICINE</t>
  </si>
  <si>
    <t>Differences in Mood and Cortisol by Menstrual Phase During Acute Smoking Abstinence: A Within-Subject Comparison</t>
  </si>
  <si>
    <t>10.1037/pha0000142 10.1037/pha0000142 https://psycnet.apa.org/record/2017-47030-002</t>
  </si>
  <si>
    <t>Carlson, SC Allen, AM Allen, SS al'Absi, M</t>
  </si>
  <si>
    <t>EXPERIMENTAL AND CLINICAL PSYCHOPHARMACOLOGY</t>
  </si>
  <si>
    <t>no stress task; no measurement of metabolic or sex hormones</t>
  </si>
  <si>
    <t>The effect of obesity on inflammatory cytokine and leptin production following acute mental stress</t>
  </si>
  <si>
    <t>10.1111/psyp.12568 https://onlinelibrary.wiley.com/doi/full/10.1111/psyp.12568</t>
  </si>
  <si>
    <t>Caslin, HL Franco, RL Crabb, EB Huang, CJ Bowen, MK Acevedo, EO</t>
  </si>
  <si>
    <t>Frequently Interrupting Prolonged Sitting With Light Body-Weighted Resistance Activity Alters Psychobiological Responses to Acute Psychological Stress: A Randomized Crossover Trial</t>
  </si>
  <si>
    <t>10.1093/abm/kaac055 https://academic.oup.com/abm/article-abstract/57/4/301/6675467</t>
  </si>
  <si>
    <t>Chauntry, Aiden J. Bishop, Nicolette C. Hamer, Mark Paine, Nicola J.</t>
  </si>
  <si>
    <t>Annals of behavioral medicine : a publication of the Society of Behavioral Medicine</t>
  </si>
  <si>
    <t>Cortisol response to individualised graded insulin infusions: a reproducible biomarker for CNS compounds inhibiting HPA activation</t>
  </si>
  <si>
    <t>10.1111/j.1365-2125.2010.03781.x https://bpspubs.onlinelibrary.wiley.com/doi/full/10.1111/j.1365-2125.2010.03781.x</t>
  </si>
  <si>
    <t>Chen, CLH Willis, BA Mooney, L Ong, GK Lim, CN Lowe, SL Tauscher-Wisniewski, S Cutler, GB Wiss, SD</t>
  </si>
  <si>
    <t>BRITISH JOURNAL OF CLINICAL PHARMACOLOGY</t>
  </si>
  <si>
    <t>Study on Psychological Stress Response and Intervention Countermeasures of Exposed Population under Sudden Public Health Crisis</t>
  </si>
  <si>
    <t>10.1155/2022/3411960 https://www.hindawi.com/journals/bmri/2022/3411960/</t>
  </si>
  <si>
    <t>Chen, Si Sun, Hongwei Zhang, Min Wang, Jihong Song, Yan Zhao, Chunshan Zhou, Lei Sun, Yali Lin, Qinlan Song, Changping Gu, Yanchun Wang, Shengnan</t>
  </si>
  <si>
    <t>BioMed research international</t>
  </si>
  <si>
    <t xml:space="preserve"> no stress task</t>
  </si>
  <si>
    <t>Determination, intercorrelation and intraindividual stability of five steroids in hair, saliva and urine among chinese college students</t>
  </si>
  <si>
    <t>10.1016/j.steroids.2019.05.010 https://www.sciencedirect.com/science/article/abs/pii/S0039128X19301023</t>
  </si>
  <si>
    <t>Chen, Z Zhang, Q Chen, SH Wang, WW Liu, GX Deng, HH</t>
  </si>
  <si>
    <t>STEROIDS</t>
  </si>
  <si>
    <t>Helicobacter pylori in sedentary men is linked to higher heart rate, sympathetic activity, and insulin resistance but not inflammation or oxidative stress</t>
  </si>
  <si>
    <t>10.3325/cmj.2016.57.141 https://hrcak.srce.hr/file/250082</t>
  </si>
  <si>
    <t>Cherkas, Andriy Eckl, Peter Gueraud, Francoise Abrahamovych, Orest Serhiyenko, Victoria Yatskevych, Ostap Pliatsko, Mykhailo Golota, Sergii</t>
  </si>
  <si>
    <t>Croatian medical journal</t>
  </si>
  <si>
    <t>Effects of Acute Progesterone Administration Upon Responses to Acute Psychosocial Stress in Men</t>
  </si>
  <si>
    <t>10.1037/a0018060 https://psycnet.apa.org/record/2010-02775-008</t>
  </si>
  <si>
    <t>Childs, E Van Dam, NT de Wit, H</t>
  </si>
  <si>
    <t xml:space="preserve">Does an acute progesterone administration count as measurement of progesterone? </t>
  </si>
  <si>
    <t>ROLE OF EXOGENOUS GROWTH-HORMONE AND INSULIN-LIKE GROWTH FACTOR-I IN MALNUTRITION AND ACUTE METABOLIC STRESS - A HYPOTHESIS</t>
  </si>
  <si>
    <t>10.1097/00003246-199110000-00015 https://journals.lww.com/ccmjournal/Citation/1991/10000/Role_of_exogenous_growth_hormone_and_insulin_like.15.aspx</t>
  </si>
  <si>
    <t>CHWALS, WJ BISTRIAN, BR</t>
  </si>
  <si>
    <t>CRITICAL CARE MEDICINE</t>
  </si>
  <si>
    <t xml:space="preserve">not original research article: hypothesis-driven article </t>
  </si>
  <si>
    <t>ACUTE CORTISOL EXCESS RESULTS IN UNIMPAIRED INSULIN ACTION ON LIPOLYSIS AND BRANCHED CHAIN AMINO-ACIDS BUT NOT ON GLUCOSE KINETICS AND C PEPTIDE CONCENTRATIONS IN MAN</t>
  </si>
  <si>
    <t>10.1016/0026-0495(86)90128-9 https://www.sciencedirect.com/science/article/abs/pii/0026049586901289</t>
  </si>
  <si>
    <t>CLERC D WICK H KELLER U</t>
  </si>
  <si>
    <t>Metabolism Clinical and Experimental</t>
  </si>
  <si>
    <t>Focuses on the effects of stress on memory performance and the neuroendocrine mechanisms mediating such effects</t>
  </si>
  <si>
    <t>focuses on effect of sex hormones, (HPA-A), (SNS) on stress-induced changes in visuospatial performance</t>
  </si>
  <si>
    <t>PSYCHONEUROENDOCRINE STRESS RESPONSES AND MOOD AS RELATED TO THE MENSTRUAL CYCLE</t>
  </si>
  <si>
    <t>10.1097/00006842-198511000-00002 https://journals.lww.com/psychosomaticmedicine/abstract/1985/11000/psychoneuroendocrine_stress_responses_and_mood_as.2.aspx</t>
  </si>
  <si>
    <t>COLLINS A ENEROTH P LANDGREN B-M</t>
  </si>
  <si>
    <t>Psychosomatic Medicine</t>
  </si>
  <si>
    <t>Cortisol was not measured twice</t>
  </si>
  <si>
    <t>Blood samples were drawn after each session but not before the stress task</t>
  </si>
  <si>
    <t>Menstrual variation in the acute testosterone and cortisol response to laboratory stressors correlate with baseline testosterone fluctuations at a within- and between-person level</t>
  </si>
  <si>
    <t>10.1080/10253890.2020.1860937 https://www.tandfonline.com/doi/full/10.1080/10253890.2020.1860937</t>
  </si>
  <si>
    <t>Cook, CJ Fourie, P Crewther, BT</t>
  </si>
  <si>
    <t>no measurement of metabolic or sex hormones (only testosterone)</t>
  </si>
  <si>
    <t>Acute suppression of circulating testosterone levels by cortisol in men</t>
  </si>
  <si>
    <t>10.1210/jcem-57-3-671 https://academic.oup.com/jcem/article-abstract/57/3/671/2675739</t>
  </si>
  <si>
    <t>Cumming, D. C. Quigley, M. E. Yen, S. S.</t>
  </si>
  <si>
    <t>Environmental noise induces the release of stress hormones and inflammatory signaling molecules leading to oxidative stress and vascular dysfunction-Signatures of the internal exposome</t>
  </si>
  <si>
    <t>10.1002/biof.1506 https://iubmb.onlinelibrary.wiley.com/doi/abs/10.1002/biof.1506?casa_token=SYIjYzTIXH4AAAAA:B2zLnJT850lHNKDScA1I1cmts9qoboG0dhzp_sbRIciFCfXPWWC1lJtZI7DPa_1dV23UklvHQICg</t>
  </si>
  <si>
    <t>Daiber, A Kroller-Schon, S Frenis, K Oelze, M Kalinovic, S Vujacic-Mirski, K Kuntic, M Jimenez, MTB Helmstadter, J Steven, S Korac, B Munzel, T</t>
  </si>
  <si>
    <t>BIOFACTORS</t>
  </si>
  <si>
    <t>not original research article: review</t>
  </si>
  <si>
    <t>Effect of Cold Water Immersion Performed on Successive Days on Physical Performance, Muscle Damage, and Inflammatory, Hormonal, and Oxidative Stress Markers in Volleyball Players</t>
  </si>
  <si>
    <t>10.1519/JSC.0000000000001884 https://journals.lww.com/nsca-jscr/Fulltext/2019/02000/Effect_of_Cold_Water_Immersion_Performed_on.25.aspx?casa_token=ElPSJcrbi7kAAAAA:v0hy7pZX_C5wvh2Q45BqivCuGoRppEYXCcCQCGWpjhcI4YabV2vIAIfbX8H_nvdvDDXgGM-n6j_paaKyV66hEB44pISGdw</t>
  </si>
  <si>
    <t>de Freitas, Victor H. Ramos, Solange P. Bara-Filho, MaurÃ­cio G. Freitas, Daniel G. S. Coimbra, Danilo R. Cecchini, Rubens Guarnier, FlÃ¡via A. Nakamura, FÃ¡bio Y.</t>
  </si>
  <si>
    <t>Journal of strength and conditioning research</t>
  </si>
  <si>
    <t>Association between chronotype and body mass index: The role of C-reactive protein and the cortisol response to stress</t>
  </si>
  <si>
    <t>10.1016/j.psyneuen.2019.104388 https://www.sciencedirect.com/science/article/pii/S0306453019301131</t>
  </si>
  <si>
    <t>de Punder, K Heim, C Entringer, S</t>
  </si>
  <si>
    <t>Acute estradiol and progesterone administration reduced cardiovascular and catecholamine responses to mental stress in menopausal women</t>
  </si>
  <si>
    <t>10.1159/000054322 https://karger.com/nen/article/67/3/269/225006?casa_token=61wBb235_e8AAAAA:N5Er3vJ6xbX3kIfehPxPsRwyDwTGhZ0ZcHM4_1tiOdtgtJ0so21-K1jcosixVA41uaDZ_Os</t>
  </si>
  <si>
    <t>Del Rio, G Velardo, A Menozzi, R Zizzo, G Tavernari, V Venneri, MG Marrama, P Petraglia, F</t>
  </si>
  <si>
    <t>NEUROENDOCRINOLOGY</t>
  </si>
  <si>
    <t>Saliva as a non-invasive diagnostic tool for inflammation and insulin-resistance</t>
  </si>
  <si>
    <t>10.4239/wjd.v5.i6.730 https://www.ncbi.nlm.nih.gov/pmc/articles/PMC4265859/</t>
  </si>
  <si>
    <t>Desai, Gauri S. Mathews, Suresh T.</t>
  </si>
  <si>
    <t>World journal of diabetes</t>
  </si>
  <si>
    <t>Hypothalamic-pituitary-adrenal axis reactivity to psychological stress and memory in middle-aged women: high responders exhibit enhanced declarative memory performance</t>
  </si>
  <si>
    <t>10.1016/S0306-4530(01)00085-3 https://www.sciencedirect.com/science/article/abs/pii/S0306453001000853</t>
  </si>
  <si>
    <t>Domes, G Heinrichs, A Reichwald, U Hautzinger, M</t>
  </si>
  <si>
    <t>Focuses on declarative memory performance</t>
  </si>
  <si>
    <t>Interleukin-6 response to insulin-induced hypoglycemia is associated with hypothalamic-pituitary-adrenal axis activation</t>
  </si>
  <si>
    <t>10.1016/j.jneuroim.2020.577446 https://www.sciencedirect.com/science/article/pii/S0165572820307074</t>
  </si>
  <si>
    <t>Drummond, JB Soares, BS Vieira, EL Pedrosa, W Teixeira, AL Ribeiro-Oliveira, AR</t>
  </si>
  <si>
    <t>JOURNAL OF NEUROIMMUNOLOGY</t>
  </si>
  <si>
    <t>Sugarcoated isolation: evidence that social avoidance is linked to higher basal glucose levels and higher consumption of glucose</t>
  </si>
  <si>
    <t>10.3389/fpsyg.2015.00492 https://www.frontiersin.org/articles/10.3389/fpsyg.2015.00492/full</t>
  </si>
  <si>
    <t>Ein-Dor, T Coan, JA Reizer, A Gross, EB Dahan, D Wegener, MA Carel, R Cloninger, CR Zohar, AH</t>
  </si>
  <si>
    <t>FRONTIERS IN PSYCHOLOGY</t>
  </si>
  <si>
    <t>Effects of acute metabolic stress on plasma progesterone and testosterone in male subjects: Relationship to pituitary-adrenocortical axis activation</t>
  </si>
  <si>
    <t>10.1016/S0024-3205(97)00776-5 https://www.sciencedirect.com/science/article/pii/S0024320597007765</t>
  </si>
  <si>
    <t>Elman, I Breier, A</t>
  </si>
  <si>
    <t>LIFE SCIENCES</t>
  </si>
  <si>
    <t>The stressor used was glucoprivation induced by pharmacological doses of 2-deoxy-D-glucose (2DG) (40 mg/kg).</t>
  </si>
  <si>
    <t>CORTISOL GLUCOSE AND HEMODYNAMIC RESPONSES TO SURGERY AFTER NALOXONE ADMINISTRATION</t>
  </si>
  <si>
    <t>10.1111/j.1399-6576.1981.tb01598.x https://onlinelibrary.wiley.com/doi/abs/10.1111/j.1399-6576.1981.tb01598.x</t>
  </si>
  <si>
    <t>ENGQUIST A HICQUET J SAURBREY N BLICHERT-TOFT M</t>
  </si>
  <si>
    <t>Acta Anaesthesiologica Scandinavica</t>
  </si>
  <si>
    <t>Dynamics of telomerase activity in response to acute psychological stress</t>
  </si>
  <si>
    <t>10.1016/j.bbi.2009.11.018 https://www.sciencedirect.com/science/article/pii/S0889159109005297</t>
  </si>
  <si>
    <t>Epel, ES Lin, J Dhabhar, FS Wolkowitz, OM Puterman, E Karan, L Blackburn, EH</t>
  </si>
  <si>
    <t>Negative feedback control of inflammatory leukocyte recruitment by stress-induced glucocorticoid secretion</t>
  </si>
  <si>
    <t>https://www.proquest.com/docview/212171538?pq-origsite=gscholar&amp;fromopenview=true</t>
  </si>
  <si>
    <t>Fassbender, K. Kaptur, S. Becker, P. GrÃ¶schl, J. Schmidt, R. Hennerici, M.</t>
  </si>
  <si>
    <t>Psychologische BeitrÃ¤ge</t>
  </si>
  <si>
    <t>so stress task; no measurement of metabolic or sex hormones</t>
  </si>
  <si>
    <t>Effects of PhD examination stress on allopregnanolone and cortisol plasma levels and peripheral benzodiazepine receptor density</t>
  </si>
  <si>
    <t>10.1016/j.psyneuen.2004.02.003 https://www.sciencedirect.com/science/article/abs/pii/S0306453004000150</t>
  </si>
  <si>
    <t>Fortuyn, Hal A. Droogleever van Broekhoven, Frank Span, Paul N. BÃ¤ckstrÃ¶m, TorbjÃ¶rn Zitman, Frans G. Verkes, Robbert J.</t>
  </si>
  <si>
    <t>Estradiol during (analogue-)trauma: Risk- or protective factor for intrusive re-experiencing?</t>
  </si>
  <si>
    <t>10.1016/j.psyneuen.2022.105819 https://www.sciencedirect.com/science/article/pii/S0306453022001603</t>
  </si>
  <si>
    <t>Franke, LK Miedl, SF Lohse, J Liedlgruber, M Buerkner, PC Pletzer, B Wilhelm, FH</t>
  </si>
  <si>
    <t>Endocrine markers of semistarvation in healthy lean men in a multistressor environment</t>
  </si>
  <si>
    <t>10.1152/jappl.2000.88.5.1820 https://journals.physiology.org/doi/full/10.1152/jappl.2000.88.5.1820?HITS=10&amp;hits</t>
  </si>
  <si>
    <t>Friedl, K. E. Moore, R. J. Hoyt, R. W. Marchitelli, L. J. Martinez-Lopez, L. E. Askew, E. W.</t>
  </si>
  <si>
    <t>Journal of applied physiology (Bethesda, Md. : 1985)</t>
  </si>
  <si>
    <t>Is insulin resistant brain state a central feature of the metabolic-cognitive syndrome?</t>
  </si>
  <si>
    <t>10.3233/JAD-2010-100015 https://content.iospress.com/articles/journal-of-alzheimers-disease/jad100015</t>
  </si>
  <si>
    <t>Frisardi, Vincenza Solfrizzi, Vincenzo Capurso, Cristiano Imbimbo, Bruno P. Vendemiale, Gianluigi Seripa, Davide Pilotto, Alberto Panza, Francesco</t>
  </si>
  <si>
    <t>Journal of Alzheimer's disease : JAD</t>
  </si>
  <si>
    <t>not original research article: hypothesis</t>
  </si>
  <si>
    <t>Does sex hormone treatment reverse the sex-dependent stress regulation? A longitudinal study on hypothalamus-pituitary-adrenal (HPA) axis activity in transgender individuals</t>
  </si>
  <si>
    <t>10.1016/j.psyneuen.2019.02.023 https://www.sciencedirect.com/science/article/abs/pii/S0306453018312307</t>
  </si>
  <si>
    <t>Fuss, J Claro, L Ising, M Biedermann, SV Wiedemann, K Stalla, GK Briken, P Auer, MK</t>
  </si>
  <si>
    <t>Caffeinated Coffee Does Not Acutely Affect Energy Intake, Appetite, or Inflammation but Prevents Serum Cortisol Concentrations from Falling in Healthy Men</t>
  </si>
  <si>
    <t>10.3945/jn.110.137323 https://www.sciencedirect.com/science/article/pii/S0022316622025615</t>
  </si>
  <si>
    <t>Gavrieli, A Yannakoulia, M Fragopoulou, E Margaritopoulos, D Chamberland, JP Kaisari, P Kavouras, SA Mantzoros, CS</t>
  </si>
  <si>
    <t>JOURNAL OF NUTRITION</t>
  </si>
  <si>
    <t>Changes in blood glucose and salivary cortisol are not necessary for arousal to enhance memory in young or older adults</t>
  </si>
  <si>
    <t>10.1016/j.psyneuen.2005.12.007 https://www.sciencedirect.com/science/article/abs/pii/S0306453006000035</t>
  </si>
  <si>
    <t>Gore, JB Krebs, DL Parent, MB</t>
  </si>
  <si>
    <t>Cortisol Responses to Mental Stress and Incident Hypertension in Healthy Men and Women</t>
  </si>
  <si>
    <t>10.1210/jc.2011-2132 https://academic.oup.com/jcem/article/97/1/E29/2833626?login=false</t>
  </si>
  <si>
    <t>Hamer, M Steptoe, A</t>
  </si>
  <si>
    <t>Salivary cortisol and explicit memory in postmenopausal women using hormone replacement therapy</t>
  </si>
  <si>
    <t>10.1016/j.psyneuen.2015.11.009 https://www.sciencedirect.com/science/article/abs/pii/S0306453015300093</t>
  </si>
  <si>
    <t>Hampson, E Duff-Canning, SJ</t>
  </si>
  <si>
    <t>Estradiol Therapy After Menopause Mitigates Effects of Stress on Cortisol and Working Memory</t>
  </si>
  <si>
    <t>10.1210/jc.2017-00825 https://academic.oup.com/jcem/article/102/12/4457/4587523?login=false</t>
  </si>
  <si>
    <t>Herrera, AY Hodis, HN Mack, WJ Mather, M</t>
  </si>
  <si>
    <t>Effect of Acute Stress on Taste Perception: In Relation with Baseline Anxiety Level and Body Weight</t>
  </si>
  <si>
    <t>10.1093/chemse/bjs075 https://academic.oup.com/chemse/article/38/1/27/367538?login=false</t>
  </si>
  <si>
    <t>Ileri-Gurel, E Pehlivanoglu, B Dogan, M</t>
  </si>
  <si>
    <t>CHEMICAL SENSES</t>
  </si>
  <si>
    <t>no measurement of cortisol</t>
  </si>
  <si>
    <t>Nutritional and endocrine determinants of stress</t>
  </si>
  <si>
    <t>10.4267/10608/1248</t>
  </si>
  <si>
    <t>Ingenbleek, Y</t>
  </si>
  <si>
    <t>M S-MEDECINE SCIENCES</t>
  </si>
  <si>
    <t>COORDINATE ACTIVATION OF THE CORTICOTROPIC AXIS BY INSULIN-INDUCED HYPOGLYCEMIA - SIMULTANEOUS ESTIMATES OF BETA-ENDORPHIN, ADRENOCORTICOTROPIN AND CORTISOL SECRETION AND DISAPPEARANCE IN NORMAL MEN</t>
  </si>
  <si>
    <t>10.1530/acta.0.1280521</t>
  </si>
  <si>
    <t>IRANMANESH, A LIZARRALDE, G VELDHUIS, JD</t>
  </si>
  <si>
    <t>ACTA ENDOCRINOLOGICA</t>
  </si>
  <si>
    <t>Associations Among Dehydration, Testosterone and Stress Hormones in Terms of Body Weight Loss Before Competition</t>
  </si>
  <si>
    <t>10.1097/MAJ.0000000000000521 https://www.sciencedirect.com/science/article/abs/pii/S0002962915412388</t>
  </si>
  <si>
    <t>Irfan, Y</t>
  </si>
  <si>
    <t>AMERICAN JOURNAL OF THE MEDICAL SCIENCES</t>
  </si>
  <si>
    <t>Glucocorticoids, metabolism and brain activity</t>
  </si>
  <si>
    <t>10.1016/j.neubiorev.2021.03.007 https://www.sciencedirect.com/science/article/abs/pii/S0149763421001184</t>
  </si>
  <si>
    <t>Jaszczyk, A Juszczak, GR</t>
  </si>
  <si>
    <t>NEUROSCIENCE AND BIOBEHAVIORAL REVIEWS</t>
  </si>
  <si>
    <t>Severe injury is associated with insulin resistance, endoplasmic reticulum stress response, and unfolded protein response</t>
  </si>
  <si>
    <t>10.1097/SLA.0b013e31823e76e7 https://www.ncbi.nlm.nih.gov/pmc/articles/PMC3395076/</t>
  </si>
  <si>
    <t>Jeschke, Marc G. Finnerty, Celeste C. Herndon, David N. Song, Juquan Boehning, Darren Tompkins, Ronald G. Baker, Henry V. Gauglitz, Gerd G.</t>
  </si>
  <si>
    <t>Annals of surgery</t>
  </si>
  <si>
    <t>children</t>
  </si>
  <si>
    <t>Influence of short-term dietary weight loss on cortisol secretion and metabolism in obese men</t>
  </si>
  <si>
    <t>10.1530/eje.0.1500185 https://academic.oup.com/ejendo/article-abstract/150/2/185/6694292?login=false</t>
  </si>
  <si>
    <t>Johnstone, AM Faber, P Andrew, R Gibney, ER Elia, M Lobley, G Stubbs, RJ Walker, BR</t>
  </si>
  <si>
    <t>AN AUDIT OF THE INSULIN TOLERANCE-TEST IN ADULT SUBJECTS IN AN ACUTE INVESTIGATION UNIT OVER ONE-YEAR</t>
  </si>
  <si>
    <t>10.1111/j.1365-2265.1994.tb03793.x https://onlinelibrary.wiley.com/doi/abs/10.1111/j.1365-2265.1994.tb03793.x</t>
  </si>
  <si>
    <t>JONES, SL TRAINER, PJ PERRY, L WASS, JAH BESSER, GM GROSSMAN, A</t>
  </si>
  <si>
    <t>CLINICAL ENDOCRINOLOGY</t>
  </si>
  <si>
    <t>Adverse Effects of 24 Hours of Sleep Deprivation on Cognition and Stress Hormones</t>
  </si>
  <si>
    <t>10.3988/jcn.2012.8.2.146 https://synapse.koreamed.org/articles/1048384</t>
  </si>
  <si>
    <t>Joo, EY Yoon, CW Koo, DL Kim, D Hong, SB</t>
  </si>
  <si>
    <t>JOURNAL OF CLINICAL NEUROLOGY</t>
  </si>
  <si>
    <t>Does 24h of sleep deprivation count as a standardized stressor?</t>
  </si>
  <si>
    <t>The effects of sex and hormonal status on the physiological response to acute psychosocial stress</t>
  </si>
  <si>
    <t>10.1016/j.psyneuen.2005.07.002 https://www.sciencedirect.com/science/article/pii/S0306453005001691</t>
  </si>
  <si>
    <t>Kajantie, E Phillips, DIW</t>
  </si>
  <si>
    <t>Outpatient Randomized Crossover Automated Insulin Delivery Versus Conventional Therapy with Induced Stress Challenges</t>
  </si>
  <si>
    <t>10.1089/dia.2021.0436 https://www.liebertpub.com/doi/abs/10.1089/dia.2021.0436</t>
  </si>
  <si>
    <t>Kaur, RJ Deshpande, S Pinsker, JE Gilliam, WP McCrady-Spitzer, S Zaniletti, I Desjardins, D Church, MM Doyle, FJ Kremers, WK Dassau, E Kudva, YC</t>
  </si>
  <si>
    <t>non-healthy sample: type 1 diabetes</t>
  </si>
  <si>
    <t>Glucose metabolic changes in the prefrontal cortex are associated with HPA axis response to a psychosocial stressor</t>
  </si>
  <si>
    <t>10.1016/j.psyneuen.2008.01.010 https://www.sciencedirect.com/science/article/pii/S0306453008000310</t>
  </si>
  <si>
    <t>Kern, S Oakes, TR Stone, CK McAuliff, EM Kirschbaum, C Davidson, RJ</t>
  </si>
  <si>
    <t>Oxytocin Improves beta-Cell Responsivity and Glucose Tolerance in Healthy Men</t>
  </si>
  <si>
    <t>10.2337/db16-0569</t>
  </si>
  <si>
    <t>Klement, J Ott, V Rapp, K Brede, S Piccinini, F Cobelli, C Lehnert, H Hallschmid, M</t>
  </si>
  <si>
    <t>DIABETES</t>
  </si>
  <si>
    <t>Exogenous testosterone enhances cortisol and affective responses to social evaluative stress in dominant men</t>
  </si>
  <si>
    <t>10.1016/j.psyneuen.2017.08.014 https://www.sciencedirect.com/science/article/pii/S0306453017308855</t>
  </si>
  <si>
    <t>Knight, EL Christian, CB Morales, PJ Harbaugh, WT Mayr, U Mehta, PH</t>
  </si>
  <si>
    <t>Endocrine regulation of subcutaneous fat metabolism during cold exposure in humans</t>
  </si>
  <si>
    <t>https://nyaspubs.onlinelibrary.wiley.com/doi/abs/10.1111/j.1749-6632.2002.tb04308.x?casa_token=s_W7nPBiUx4AAAAA:uSEKWMCAIW289DawmRkRKDDKnJOiZ5ZEMqqmwHgmwavjUbAABbNKukQGUQIH8eoFh2EE3E6apBDh</t>
  </si>
  <si>
    <t>Koska, J Ksinantova, L Sebokova, E Kvetnansky, R Klimes, I Chrousos, G Pacak, K</t>
  </si>
  <si>
    <t>LIPIDS AND INSULIN RESISTANCE: THE ROLE OF FATTY ACID METABOLISM AND FUEL PARTITIONING</t>
  </si>
  <si>
    <t>Hormonal responses and adaptations to resistance exercise and training</t>
  </si>
  <si>
    <t>10.2165/00007256-200535040-00004 https://link.springer.com/article/10.2165/00007256-200535040-00004</t>
  </si>
  <si>
    <t>Kraemer, WJ Ratamess, NA</t>
  </si>
  <si>
    <t>SPORTS MEDICINE</t>
  </si>
  <si>
    <t>Rise of ketone bodies with psychosocial stress in normal weight men</t>
  </si>
  <si>
    <t>10.1016/j.psyneuen.2014.03.008 https://www.sciencedirect.com/science/article/pii/S0306453014001048</t>
  </si>
  <si>
    <t>Kubera, Britta Hubold, Christian Wischnath, Hannah Zug, Sophia Peters, Achim</t>
  </si>
  <si>
    <t>Sex differences in endocrine and psychological responses to psychosocial stress in healthy elderly subjects and the impact of a 2-week dehydroepiandrosterone treatment</t>
  </si>
  <si>
    <t>10.1210/jc.83.5.1756 https://academic.oup.com/jcem/article/83/5/1756/2865705?login=false</t>
  </si>
  <si>
    <t>Kudielka, BM Hellhammer, J Hellhammer, DH Wolf, OT Pirke, KM Varadi, E Pilz, J Kirschbaum, C</t>
  </si>
  <si>
    <t>Cortisol and memory retrieval in women: influence of menstrual cycle and oral contraceptives</t>
  </si>
  <si>
    <t>10.1007/s00213-005-0143-z https://link.springer.com/article/10.1007/s00213-005-0143-z</t>
  </si>
  <si>
    <t>Kuhlmann, S Wolf, OT</t>
  </si>
  <si>
    <t>Changes in oral mucosal MUC1 expression and salivary hormones throughout the menstrual cycle</t>
  </si>
  <si>
    <t>10.1111/odi.12367 https://onlinelibrary.wiley.com/doi/full/10.1111/odi.12367</t>
  </si>
  <si>
    <t>Lee, YH Kim, YY Chang, JY Kho, HS</t>
  </si>
  <si>
    <t>ORAL DISEASES</t>
  </si>
  <si>
    <t>Serum concentrations of cortisol, interleukin 6, leptin and adiponectin predict stress induced insulin resistance in acute inflammatory reactions</t>
  </si>
  <si>
    <t>10.1186/cc7152 https://ccforum.biomedcentral.com/articles/10.1186/cc7152</t>
  </si>
  <si>
    <t>Lehrke, M Broedl, UC Biller-Friedmann, IM Vogeser, M Henschel, V Nassau, K Goke, B Kilger, E Parhofer, KG</t>
  </si>
  <si>
    <t>CRITICAL CARE</t>
  </si>
  <si>
    <t>Influence of Consumption of a High-Protein vs High-Carbohydrate Meal on the Physiological Cortisol and Psychological Mood Response in Men and Women</t>
  </si>
  <si>
    <t>10.1371/journal.pone.0016826 https://journals.plos.org/plosone/article?id=10.1371/journal.pone.0016826</t>
  </si>
  <si>
    <t>Lemmens, SG Born, JM Martens, EA Martens, MJ Westerterp-Plantenga, MS</t>
  </si>
  <si>
    <t>A Role for Exercise in Attenuating Unhealthy Food Consumption in Response to Stress</t>
  </si>
  <si>
    <t>10.3390/nu10020176 https://www.mdpi.com/2072-6643/10/2/176</t>
  </si>
  <si>
    <t>Leow, Shina Jackson, Ben Alderson, Jacqueline A. Guelfi, Kym J. Dimmock, James A.</t>
  </si>
  <si>
    <t>Nutrients</t>
  </si>
  <si>
    <t>The cardiovascular and hypothalamus-pituitary-adrenal axis response to stress is controlled by glucocorticoid receptor sequence variants and promoter methylation</t>
  </si>
  <si>
    <t xml:space="preserve">https://doi.org/10.1186/s13148-016-0180-y https://clinicalepigeneticsjournal.biomedcentral.com/articles/10.1186/s13148-016-0180-y </t>
  </si>
  <si>
    <t>Li-Tempel, Ting Larra, Mauro F. Sandt, Estelle MÃ©riaux, Sophie B. Schote, Andrea B. SchÃ¤chinger, Hartmut Muller, Claude P. Turner, Jonathan D.</t>
  </si>
  <si>
    <t>Clinical Epigenetics</t>
  </si>
  <si>
    <t>The effect of progestins on behavioral stress responses in postmenopausal women</t>
  </si>
  <si>
    <t>10.1177/107155769400100116 https://link.springer.com/article/10.1177/107155769400100116</t>
  </si>
  <si>
    <t>Lindheim, S. R. Legro, R. S. Morris, R. S. Wong, I. L. Tran, D. Q. Vijod, M. A. Stanczyk, F. Z. Lobo, R. A.</t>
  </si>
  <si>
    <t>Journal of the Society for Gynecologic Investigation</t>
  </si>
  <si>
    <t>BEHAVIORAL STRESS RESPONSES IN PREMENOPAUSAL AND POSTMENOPAUSAL WOMEN AND THE EFFECTS OF ESTROGEN</t>
  </si>
  <si>
    <t>10.1016/0002-9378(92)91783-7 https://www.sciencedirect.com/science/article/abs/pii/0002937892917837</t>
  </si>
  <si>
    <t>LINDHEIM, SR LEGRO, RS BERNSTEIN, L STANCZYK, FZ VIJOD, MA PRESSER, SC LOBO, RA</t>
  </si>
  <si>
    <t>AMERICAN JOURNAL OF OBSTETRICS AND GYNECOLOGY</t>
  </si>
  <si>
    <t>SERUM TESTOSTERONE, CORTISOL, GLUCOSE, AND ETHANOL IN MALES ARRESTED FOR SPOUSE ABUSE</t>
  </si>
  <si>
    <t>10.1002/1098-2337(1992)18:6&lt;393::AID-AB2480180602&gt;3.0.CO 2-N https://onlinelibrary.wiley.com/doi/abs/10.1002/1098-2337(1992)18:6%3C393::AID-AB2480180602%3E3.0.CO;2-N</t>
  </si>
  <si>
    <t>LINDMAN, R VONDERPAHLEN, B OST, B ERIKSSON, CJP</t>
  </si>
  <si>
    <t>AGGRESSIVE BEHAVIOR</t>
  </si>
  <si>
    <t>No stress task</t>
  </si>
  <si>
    <t>BLOOD SERUM BETA ENDORPHIN AND STRESS HORMONES DURING ADAPTATION AND STRESS</t>
  </si>
  <si>
    <t>LISHMANOV YU B TRIFONOVA ZH V TSIBIN A N MASLOVA L V DEMENT'EVA L A</t>
  </si>
  <si>
    <t>Byulleten' Eksperimental'noi Biologii i Meditsiny</t>
  </si>
  <si>
    <t>Lack of menstrual cycle effects on hypothalamic-pituitary-adrenal axis response to insulin-induced hypoglycaemia</t>
  </si>
  <si>
    <t>10.1046/j.1365-2265.2000.01019.x https://onlinelibrary.wiley.com/doi/full/10.1046/j.1365-2265.2000.01019.x</t>
  </si>
  <si>
    <t>Long, TD Ellingrod, VL Kathol, RG Christensen, LE Resch, DS Perry, PJ</t>
  </si>
  <si>
    <t>Changes in Glycemic Load Are Positively Associated with Small Changes in Primary Stress Markers of Allostatic Load in PuertoÂ Rican Women</t>
  </si>
  <si>
    <t>10.1093/jn/nxz260 https://jn.nutrition.org/article/S0022-3166(22)02061-2/fulltext</t>
  </si>
  <si>
    <t>Lopez-Cepero, Andrea Rosal, Milagros C. Frisard, Christine Person, Sharina Ockene, Ira Tucker, Katherine L.</t>
  </si>
  <si>
    <t>The Journal of nutrition</t>
  </si>
  <si>
    <t>Low energy availability, not stress of exercise, alters LH pulsatility in exercising women</t>
  </si>
  <si>
    <t>10.1152/jappl.1998.84.1.37 https://journals.physiology.org/doi/full/10.1152/jappl.1998.84.1.37?url_ver=Z39.88-2003&amp;rfr_id=ori%3Arid%3Acrossref.org&amp;rfr_dat=cr_pub%3Dpubmed&amp;</t>
  </si>
  <si>
    <t>Loucks, AB Verdun, M Heath, EM</t>
  </si>
  <si>
    <t>Effects of acute intermittent hypoxia on glucose metabolism in awake healthy volunteers</t>
  </si>
  <si>
    <t>10.1152/japplphysiol.91523.2008 https://journals.physiology.org/doi/full/10.1152/japplphysiol.91523.2008</t>
  </si>
  <si>
    <t>Louis, M Punjabi, NM</t>
  </si>
  <si>
    <t>Cortisol stress reactivity in women, diurnal variations, and hormonal contraceptives: studies from the Family Health Patterns Project</t>
  </si>
  <si>
    <t>10.1080/10253890.2019.1581760 https://www.tandfonline.com/doi/full/10.1080/10253890.2019.1581760</t>
  </si>
  <si>
    <t>Lovallo, WR Cohoon, AJ Acheson, A Vincent, AS Sorocco, KH</t>
  </si>
  <si>
    <t>Working Memory Performance Under Stress Do Women Profit From Cortisol Release, Whereas Men Don't? A Study on Healthy Older Adults</t>
  </si>
  <si>
    <t>10.1027/1618-3169/a000484 https://econtent.hogrefe.com/doi/full/10.1027/1618-3169/a000484</t>
  </si>
  <si>
    <t>Luers, P Schloeffel, M Prussner, JC</t>
  </si>
  <si>
    <t>EXPERIMENTAL PSYCHOLOGY</t>
  </si>
  <si>
    <t>Operative stress response and energy metabolism after laparoscopic cholecystectomy compared to open surgery</t>
  </si>
  <si>
    <t>10.3748/wjg.v9.i4.847</t>
  </si>
  <si>
    <t>Luo, Kai Li, Jie-Shou Li, Ling-Tang Wang, Kei-Hui Shun, Jing-Mei</t>
  </si>
  <si>
    <t>World journal of gastroenterology</t>
  </si>
  <si>
    <t>[Operative stress response and energy metabolism after laparoscopic cholecystectomy and open cholecystectomy]</t>
  </si>
  <si>
    <t>Luo, Kai Li, Jieshou Li, Lingtang Wang, Gefei Sun, Jinmei Wu, Sumei</t>
  </si>
  <si>
    <t>Zhonghua wai ke za zhi [Chinese journal of surgery]</t>
  </si>
  <si>
    <t>Stress hormones, sleep deprivation and cognition in older adults</t>
  </si>
  <si>
    <t>10.1016/j.maturitas.2013.06.006</t>
  </si>
  <si>
    <t>Maggio, M Colizzi, E Fisichella, A Valenti, G Ceresini, G Dall'Aglio, E Ruffini, L Lauretani, F Parrino, L Ceda, GP</t>
  </si>
  <si>
    <t>MATURITAS</t>
  </si>
  <si>
    <t>Acute effects of concurrent muscle power and sport-specific endurance exercises on markers of immunological stress response and measures of muscular fitness in highly trained youth male athletes</t>
  </si>
  <si>
    <t>10.1007/s00421-022-05126-8</t>
  </si>
  <si>
    <t>Markov, A Bussweiler, J Helm, N Arntz, F Steidten, T Krohm, L Sacot, A Baumert, P Puta, C Chaabene, H</t>
  </si>
  <si>
    <t>EUROPEAN JOURNAL OF APPLIED PHYSIOLOGY</t>
  </si>
  <si>
    <t>no cortisol measurement</t>
  </si>
  <si>
    <t>Effects of a 48-h fast on heart rate variability and cortisol levels in healthy female subjects</t>
  </si>
  <si>
    <t>10.1038/ejcn.2013.32 https://www.nature.com/articles/ejcn201332</t>
  </si>
  <si>
    <t>Mazurak, N Gunther, A Grau, FS Muth, ER Pustovoyt, M Bischoff, SC Zipfel, S Enck, P</t>
  </si>
  <si>
    <t>EUROPEAN JOURNAL OF CLINICAL NUTRITION</t>
  </si>
  <si>
    <t>Exogenous Carbohydrate Reduces Cortisol Response from Combined Mental and Physical Stress</t>
  </si>
  <si>
    <t>10.1055/s-0042-113467</t>
  </si>
  <si>
    <t>McAllister, MJ Webb, HE Tidwell, DK Smith, JW Fountain, BJ Schilling, MW Williams, RD</t>
  </si>
  <si>
    <t>INTERNATIONAL JOURNAL OF SPORTS MEDICINE</t>
  </si>
  <si>
    <t>Oral contraceptive usage alters the effects of cortisol on implicit fear learning</t>
  </si>
  <si>
    <t>10.1016/j.yhbeh.2012.09.001</t>
  </si>
  <si>
    <t>Merz, Christian Josef Tabbert, Katharina Schweckendiek, Jan Klucken, Tim Vaitl, Dieter Stark, Rudolf Wolf, Oliver Tobias</t>
  </si>
  <si>
    <t>Hormones and Behavior</t>
  </si>
  <si>
    <t>Comparison of salivary cortisol as measured by different immunoassays and tandem mass spectrometry</t>
  </si>
  <si>
    <t>10.1016/j.psyneuen.2012.04.019</t>
  </si>
  <si>
    <t>Miller, Robert Plessow, Franziska Rauh, Manfred GrÃ¶schl, Michael Kirschbaum, Clemens</t>
  </si>
  <si>
    <t xml:space="preserve">not original research article: technical report </t>
  </si>
  <si>
    <t>Ozone Exposure Increases Circulating Stress Hormones and Lipid Metabolites in Humans</t>
  </si>
  <si>
    <t>10.1164/rccm.201508-1599OC</t>
  </si>
  <si>
    <t>Millers, DB Ghio, AJ Karoly, ED Bell, LN Snow, SJ Madden, MC Soukup, J Cascio, WE Gilmour, MI Kodavanti, UP</t>
  </si>
  <si>
    <t>AMERICAN JOURNAL OF RESPIRATORY AND CRITICAL CARE MEDICINE</t>
  </si>
  <si>
    <t>[Hormonal markers of stress in acute cerebrovascular pathology]</t>
  </si>
  <si>
    <t>Miralles, F. Sanz, R. Martin, R. Falip, R. Antem, M. MatÃ­as-Guiu, J.</t>
  </si>
  <si>
    <t>Revista de neurologia</t>
  </si>
  <si>
    <t>non-healthy sample</t>
  </si>
  <si>
    <t>stroke patients</t>
  </si>
  <si>
    <t>TEMPORAL RELATIONSHIP BETWEEN MELATONIN AND CORTISOL RESPONSES TO NIGHTTIME PHYSICAL STRESS IN HUMANS</t>
  </si>
  <si>
    <t>10.1016/0306-4530(92)90078-L</t>
  </si>
  <si>
    <t>MONTELEONE, P FUSCHINO, A NOLFE, G MAJ, M</t>
  </si>
  <si>
    <t>The role of glucose homeostasis on immune function in response to exercise: The impact of low or higher energetic conditions</t>
  </si>
  <si>
    <t>10.1002/jcp.29228</t>
  </si>
  <si>
    <t>Morano, AEV Dorneles, GP Peres, A Lira, FS</t>
  </si>
  <si>
    <t>JOURNAL OF CELLULAR PHYSIOLOGY</t>
  </si>
  <si>
    <t>A randomised trial of continuous skin-to-skin contact after preterm birth and the effects on salivary cortisol, parental stress, depression, and breastfeeding</t>
  </si>
  <si>
    <t>10.1016/j.earlhumdev.2014.12.005</t>
  </si>
  <si>
    <t>Morelius, E Ortenstrand, A Theodorsson, E Frostell, A</t>
  </si>
  <si>
    <t>EARLY HUMAN DEVELOPMENT</t>
  </si>
  <si>
    <t>Children</t>
  </si>
  <si>
    <t>The metabolic and endocrine response to acute medical stress</t>
  </si>
  <si>
    <t>Nabarro, J. D.</t>
  </si>
  <si>
    <t>Proceedings of the Royal Society of Medicine</t>
  </si>
  <si>
    <t>Psychosocial Distress and Blood Pressure among Young Adults: Role of Cortisol as Mediator</t>
  </si>
  <si>
    <t>https://doi.org/10.31436/imjm.v18i2.95</t>
  </si>
  <si>
    <t>Nabeila, WOWF Azarisman, SMS Jamalludin, AR Norlelawati, AT Ramli, M Aida, NSMS Sithu, A Aszrin, A</t>
  </si>
  <si>
    <t>INTERNATIONAL MEDICAL JOURNAL MALAYSIA</t>
  </si>
  <si>
    <t>Estrogen treatment impairs cognitive performance after psychosocial stress and monoamine depletion in postmenopausal women</t>
  </si>
  <si>
    <t>10.1097/gme.0b013e3181e15df4</t>
  </si>
  <si>
    <t>Newhouse, Paul A Dumas, Julie Wilkins, Heather Coderre, Emily Sites, Cynthia K Naylor, Magdalena Benkelfat, Chawki Young, Simon N</t>
  </si>
  <si>
    <t>Menopause (New York, N.Y.)</t>
  </si>
  <si>
    <t>Stress induction</t>
  </si>
  <si>
    <t>Systemic stress response after laparoscopic and open gastric bypass</t>
  </si>
  <si>
    <t>10.1016/S1072-7515(02)01132-8</t>
  </si>
  <si>
    <t>Nguyen, NT Goldman, CD Ho, HS Gosselin, RC Singh, A Wolfe, BM</t>
  </si>
  <si>
    <t>JOURNAL OF THE AMERICAN COLLEGE OF SURGEONS</t>
  </si>
  <si>
    <t>Evaluation of stress responses to interval training at low and moderate altitudes</t>
  </si>
  <si>
    <t>10.1249/01.MSS.0000048834.68889.81</t>
  </si>
  <si>
    <t>Niess, AM Fehrenbach, E Strobel, G Roecker, K Schneider, EM Buergler, J Fuss, S Lehmann, R Northoff, H Dickhuth, HH</t>
  </si>
  <si>
    <t>MEDICINE AND SCIENCE IN SPORTS AND EXERCISE</t>
  </si>
  <si>
    <t>Stress response and state of cognitive functions in the perioperative period in elderly patients during laparoscopic cholecystectomy</t>
  </si>
  <si>
    <t>Olena Bielykh Marine Georgiyants Olena Vysotska Anna Strashnenko</t>
  </si>
  <si>
    <t>ScienceRise: Medical Science, Iss 1 (40), Pp 34-</t>
  </si>
  <si>
    <t>The ominous impact of hypoxia on glucose metabolism</t>
  </si>
  <si>
    <t>Oltmanns, KM Gehring, H Rudolf, S Schultes, B Rook, S Schweiger, U Born, J Fehm, HL Peters, A</t>
  </si>
  <si>
    <t>Experimental and Clinical Endocrinology &amp; Diabetes</t>
  </si>
  <si>
    <t>Food anticipation and subsequent food withdrawal increase serum cortisol in healthy men</t>
  </si>
  <si>
    <t>10.1016/j.physbeh.2011.04.020</t>
  </si>
  <si>
    <t>Ott, V Friedrich, M Prilop, S Lehnert, H Jauch-Chara, K Born, J Hallschmid, M</t>
  </si>
  <si>
    <t>Sex-dependent role of glucocorticoids and androgens in the pathophysiology of human obesity</t>
  </si>
  <si>
    <t>10.1038/ijo.2008.129</t>
  </si>
  <si>
    <t>Pasquali, R Vicennati, V Gambineri, A Pagotto, U</t>
  </si>
  <si>
    <t>Stress induced immune system changes role of apoptosis</t>
  </si>
  <si>
    <t>Pehlivanoglu, B. Bayrak, S. Ileri, E. Balkanci, D.</t>
  </si>
  <si>
    <t>FEBS Journal</t>
  </si>
  <si>
    <t>The effect of surgical stress on insulin sensitivity, glucose effectiveness and acute insulin response to glucose load</t>
  </si>
  <si>
    <t>10.1007/BF03345193</t>
  </si>
  <si>
    <t>Pei, D. Chen, T. W. Kuo, Y. L. Hung, Y. J. Hsieh, C. H. Wu, L. Y. Chang, J. B. Chou, T. C. Chen, Y. D. I. Kuo, S. W.</t>
  </si>
  <si>
    <t>Journal of endocrinological investigation</t>
  </si>
  <si>
    <t>The role of sex hormones in targeting stress-induced tobacco craving, stress-reactivity, and smoking with guanfacine among women who smoke</t>
  </si>
  <si>
    <t>10.1016/j.addicn.2023.100084</t>
  </si>
  <si>
    <t>Peltier, MacKenzie R. McKee, Sherry A.</t>
  </si>
  <si>
    <t>Addiction neuroscience</t>
  </si>
  <si>
    <t>Medication trial</t>
  </si>
  <si>
    <t>Hormonal responses following eccentric exercise in humans</t>
  </si>
  <si>
    <t>10.14310/horm.2002.1761</t>
  </si>
  <si>
    <t>Philippou, A Maridaki, M Tenta, R Koutsilieris, M</t>
  </si>
  <si>
    <t>HORMONES-INTERNATIONAL JOURNAL OF ENDOCRINOLOGY AND METABOLISM</t>
  </si>
  <si>
    <t>The other side of the coin: Blunted cardiovascular and cortisol reactivity are associated with negative health outcomes</t>
  </si>
  <si>
    <t>10.1016/j.ijpsycho.2013.02.002</t>
  </si>
  <si>
    <t>Phillips, Anna C. Ginty, Annie T. Hughes, Brian M.</t>
  </si>
  <si>
    <t>International Journal of Psychophysiology</t>
  </si>
  <si>
    <t>Birth weight, stress, and the metabolic syndrome in adult life</t>
  </si>
  <si>
    <t>Phillips, DIW Jones, A Goulden, PA</t>
  </si>
  <si>
    <t>STRESS, OBESITY, AND METABOLIC SYNDROME</t>
  </si>
  <si>
    <t>Better not to deal with two tasks at the same time when stressed? Acute psychosocial stress reduces task shielding in dual-task performance</t>
  </si>
  <si>
    <t>10.3758/s13415-012-0098-6</t>
  </si>
  <si>
    <t>Plessow, F Schade, S Kirschbaum, C Fischer, R</t>
  </si>
  <si>
    <t>COGNITIVE AFFECTIVE &amp; BEHAVIORAL NEUROSCIENCE</t>
  </si>
  <si>
    <t>Acute stress modulates symptom awareness and hormonal counterregulation during insulin-induced hypoglycemia in healthy individuals</t>
  </si>
  <si>
    <t>10.1207/s15327558ijbm0502_1</t>
  </si>
  <si>
    <t>Pohl, J Frenzel, G Kerner, W Fehm-Wolfsdorf, G</t>
  </si>
  <si>
    <t>INTERNATIONAL JOURNAL OF BEHAVIORAL MEDICINE</t>
  </si>
  <si>
    <t>Basal testosterone's relationship with dictator game decision-making depends on cortisol reactivity to acute stress: A dual-hormone perspective on dominant behavior during resource allocation</t>
  </si>
  <si>
    <t>10.1016/j.psyneuen.2018.11.012 https://www.sciencedirect.com/science/article/pii/S0306453018304669</t>
  </si>
  <si>
    <t>Prasad, S Knight, EL Mehta, PH</t>
  </si>
  <si>
    <t>Stimulatory effects of stress on gonadotropin secretion in estrogen-treated women</t>
  </si>
  <si>
    <t>10.1210/jc.85.6.2184</t>
  </si>
  <si>
    <t>Puder, JJ Freda, PU Goland, RS Ferin, M Wardlaw, SL</t>
  </si>
  <si>
    <t xml:space="preserve">mild inflammatory stress (2.0–3.0 ng/kg endotoxin) </t>
  </si>
  <si>
    <t>Do oral contraceptives modulate the effects of stress induction on one-session exposure efficacy and generalization in women?</t>
  </si>
  <si>
    <t>10.1007/s00213-023-06345-3</t>
  </si>
  <si>
    <t>Raeder, F Merz, CJ Tegenthoff, M Dere, E Wolf, OT Margraf, J Schneider, S Zlomuzica, A</t>
  </si>
  <si>
    <t>Proinflammatory cytokines in response to insulin-induced hypoglycemic stress in healthy subjects</t>
  </si>
  <si>
    <t>10.1016/j.metabol.2008.10.018</t>
  </si>
  <si>
    <t>Razavi Nematollahi, Laleh Kitabchi, Abbas E. Stentz, Frankie B. Wan, Jim Y. Larijani, Bagher A. Tehrani, Mohammad Mohajer Gozashti, Mohammad Hossein Omidfar, Kobra Taheri, Eghbal</t>
  </si>
  <si>
    <t>Regional brain activation associated with the principal components of responses to acute insulin-induced hypoglycemia</t>
  </si>
  <si>
    <t>Reed, Laurence J. Dunn, Joel T. Teh, Ming Ming Samarasinghe, Yohan Choudhary, Pratik Marsden, Paul K. Amiel, Stephanie A.</t>
  </si>
  <si>
    <t>Diabetes</t>
  </si>
  <si>
    <t>Sleeping during the day: effects on the 24-h patterns of IGF-binding protein 1, insulin, glucose, cortisol, and growth hormone</t>
  </si>
  <si>
    <t>10.1530/EJE-10-0297</t>
  </si>
  <si>
    <t>Rehman, JU Brismar, K Holmback, U Akerstedt, T Axelsson, J</t>
  </si>
  <si>
    <t>Inflammation and Oxidative Stress in Cardiac Surgery Patients Treated to Intensive Versus Conservative Glucose Targets</t>
  </si>
  <si>
    <t>10.1210/jc.2016-3197</t>
  </si>
  <si>
    <t>Reyes-Umpierrez, D Davis, G Cardona, S Pasquel, FJ Peng, LM Jacobs, S Vellanki, P Fayfman, M Haw, S Halkos, M Guyton, RA Thourani, VH Umpierrez, GE</t>
  </si>
  <si>
    <t>Exogenous Cortisol Administration Effects on Risk Taking Behavior, Exercise Performance, and Physiological and Neurophysiological Responses</t>
  </si>
  <si>
    <t>10.3389/fphys.2016.00640</t>
  </si>
  <si>
    <t>Robertson, CV Immink, MA Marino, FE</t>
  </si>
  <si>
    <t>FRONTIERS IN PHYSIOLOGY</t>
  </si>
  <si>
    <t>Brown adipose tissue activation as measured by infrared thermography by mild anticipatory psychological stress in lean healthy females</t>
  </si>
  <si>
    <t>10.1113/EP085642</t>
  </si>
  <si>
    <t>Robinson, LJ Law, JM Symonds, ME Budge, H</t>
  </si>
  <si>
    <t>EXPERIMENTAL PHYSIOLOGY</t>
  </si>
  <si>
    <t>Sex differences in acute hormonal and subjective response to naltrexone: The impact of menstrual cycle phase</t>
  </si>
  <si>
    <t>10.1016/j.psyneuen.2014.10.013</t>
  </si>
  <si>
    <t>Roche, DJO King, AC</t>
  </si>
  <si>
    <t>Cortisol, estrogens and risk of ischaemic heart disease, cancer and all-cause mortality in postmenopausal women: a prospective cohort study</t>
  </si>
  <si>
    <t>10.1093/ije/dyp354</t>
  </si>
  <si>
    <t>Rod, NH Kristensen, TS Diderichsen, F Prescott, E Jensen, GB Hansen, AM</t>
  </si>
  <si>
    <t>INTERNATIONAL JOURNAL OF EPIDEMIOLOGY</t>
  </si>
  <si>
    <t>Acute effect of a fight of Mixed Martial Arts (MMA) on the serum concentrations of testosterone, cortisol, creatine kinase, lactate, and glucose</t>
  </si>
  <si>
    <t>https://doi.org/10.6063/motricidade.7218</t>
  </si>
  <si>
    <t>Rodrigo Poderoso de Souza Maria do Socorro Cirilo de Sousa Eduardo Borba Neves Claudio Rosa Igor Raineh DurÃ£es Cruz Adenilson Targino JÃºnior JosÃ© Onaldo Ribeiro Macedo Victor Machado Reis JosÃ© VilaÃ§a-Alves</t>
  </si>
  <si>
    <t>Motricidade, Vol 13, Iss 1, Pp 30-</t>
  </si>
  <si>
    <t>Glucocorticoid sensitivity in humans-interindividual differences and acute stress effects</t>
  </si>
  <si>
    <t>Rohleder, Nicolas Wolf, Jutta M. Kirschbaum, Clemens</t>
  </si>
  <si>
    <t>Effects of cortisol on emotional but not on neutral memory are correlated with peripheral glucocorticoid sensitivity of inflammatory cytokine production</t>
  </si>
  <si>
    <t>https://doi.org/10.1016/j.ijpsycho.2008.03.010</t>
  </si>
  <si>
    <t>Rohleder, Nicolas Wolf, Jutta M. Kirschbaum, Clemens Wolf, Oliver T.</t>
  </si>
  <si>
    <t>Effect of dietary protein content during recovery from high-intensity cycling on subsequent performance and markers of stress, inflammation, and muscle damage in well-trained men</t>
  </si>
  <si>
    <t>10.1139/H07-136</t>
  </si>
  <si>
    <t>Rowlands, David S. RÃ¶ssler, Karin Thorp, Rhys M. Graham, David F. Timmons, Brian W. Stannard, Stephen R. Tarnopolsky, Mark A.</t>
  </si>
  <si>
    <t>Applied physiology, nutrition, and metabolism = Physiologie appliquee, nutrition et metabolisme</t>
  </si>
  <si>
    <t>Psychological, cardiovascular, and metabolic correlates of individual differences in cortisol stress recovery in young men</t>
  </si>
  <si>
    <t>10.1016/S0306-4530(00)00061-5</t>
  </si>
  <si>
    <t>Roy, MP Kirschbaum, C Steptoe, A</t>
  </si>
  <si>
    <t>The influence of a glucose administration on stress responsivity and memory after a socially evaluated cold pressor test</t>
  </si>
  <si>
    <t>10.1016/j.psyneuen.2022.105803</t>
  </si>
  <si>
    <t>Ruettgens, T Wolf, OT</t>
  </si>
  <si>
    <t>ENDOCRINOLOGY The Effect of Acute and Chronic Stress on Growth</t>
  </si>
  <si>
    <t>10.1126/scisignal.2003484</t>
  </si>
  <si>
    <t>Savendahl, L</t>
  </si>
  <si>
    <t>SCIENCE SIGNALING</t>
  </si>
  <si>
    <t>not original research article: Conference Presentation</t>
  </si>
  <si>
    <t>Effect of Intraoperative Glucose Infusion on Catabolism of Adipose Tissue and Muscle Protein in Patients Anesthetized With Remifentanil in Combination With sevoflurane During Major Surgery: A Randomized Controlled Multicenter Trial</t>
  </si>
  <si>
    <t>10.1213/ANE.0000000000001522</t>
  </si>
  <si>
    <t>Sawada, A Kamada, Y Hayashi, H Ichinose, H Sumita, S Yamakage, M</t>
  </si>
  <si>
    <t>ANESTHESIA AND ANALGESIA</t>
  </si>
  <si>
    <t>Leptin response to endogenous acute stress is independent of pituitary function</t>
  </si>
  <si>
    <t>10.1530/eje.0.1450295</t>
  </si>
  <si>
    <t>Schafroth, U. Godang, K. Ueland, T. Bollerslev, J.</t>
  </si>
  <si>
    <t>European journal of endocrinology</t>
  </si>
  <si>
    <t>Hypertriglyceridaemia in mild hypertension: impact on cardiovascular and hormonal reactivity under different stress tests</t>
  </si>
  <si>
    <t>10.1038/sj.jhh.1000877</t>
  </si>
  <si>
    <t>Scheuch, K Hanefeld, M Grassler, J Seibt, R Naumann, HJ</t>
  </si>
  <si>
    <t>JOURNAL OF HUMAN HYPERTENSION</t>
  </si>
  <si>
    <t>Chewing gum alleviates negative mood and reduces cortisol during acute laboratory psychological stress</t>
  </si>
  <si>
    <t>10.1016/j.physbeh.2009.02.028</t>
  </si>
  <si>
    <t>Scholey, A Haskell, C Robertson, B Kennedy, D Milne, A Wetherell, M</t>
  </si>
  <si>
    <t>Implicit need for achievement predicts attenuated cortisol responses to difficult tasks</t>
  </si>
  <si>
    <t>10.1016/j.jrp.2013.10.004</t>
  </si>
  <si>
    <t>Schultheiss, OC Wiemers, US Wolf, OT</t>
  </si>
  <si>
    <t>JOURNAL OF RESEARCH IN PERSONALITY</t>
  </si>
  <si>
    <t>Stress-induced enhancement of response inhibition depends on mineralocorticoid receptor activation</t>
  </si>
  <si>
    <t>Schwabe, Lars HÃ¶ffken, Oliver Tegenthoff, Martin Wolf, Oliver T.</t>
  </si>
  <si>
    <t>Glucose and insulin therapy in acute stroke why delay further?</t>
  </si>
  <si>
    <t>10.1093/qjmed/91.7.511</t>
  </si>
  <si>
    <t>Scott, J. F. Gray, C. S. O'Connell, J. E. Alberti, K. G.</t>
  </si>
  <si>
    <t>QJM : monthly journal of the Association of Physicians</t>
  </si>
  <si>
    <t>not original research article: Commentary</t>
  </si>
  <si>
    <t>Relationship between stress, inflammation and metabolism</t>
  </si>
  <si>
    <t>10.1097/00075197-200403000-00011</t>
  </si>
  <si>
    <t>Seematter, G Binnert, C Martin, JL Tappy, L</t>
  </si>
  <si>
    <t>CURRENT OPINION IN CLINICAL NUTRITION AND METABOLIC CARE</t>
  </si>
  <si>
    <t>not original research article: Review</t>
  </si>
  <si>
    <t>Stress and metabolism</t>
  </si>
  <si>
    <t>10.1089/met.2005.3.8</t>
  </si>
  <si>
    <t>Seematter, G. Binnert, C. Tappy, L.</t>
  </si>
  <si>
    <t>Metabolic Syndrome and Related Disorders</t>
  </si>
  <si>
    <t>not original research article</t>
  </si>
  <si>
    <t>Variations in progesterone and estradiol across the menstrual cycle predict generosity toward socially close others</t>
  </si>
  <si>
    <t>10.1016/j.psyneuen.2022.105720</t>
  </si>
  <si>
    <t>Sellitto, M Kalenscher, T</t>
  </si>
  <si>
    <t>A prospective double-blinded randomized controlled trial comparing systemic stress response in Laparoascopic cholecystectomy between low-pressure and standard-pressure pneumoperitoneum</t>
  </si>
  <si>
    <t>10.1016/j.ijsu.2016.02.043</t>
  </si>
  <si>
    <t>Shoar, Saeed Naderan, Mohammad Ebrahimpour, Hossein Soroush, Ahmadreza Nasiri, Shirzad Movafegh, Ali Khorgami, Zhamak</t>
  </si>
  <si>
    <t>International journal of surgery (London, England)</t>
  </si>
  <si>
    <t>Pythagorean self-awareness intervention: A novel cognitive stress management technique for body weight control</t>
  </si>
  <si>
    <t>10.1111/eci.13164</t>
  </si>
  <si>
    <t>Simos, Dimitrios S. Kokkinos, Alexandros Tentolouris, Nikolaos Dimosthenopoulos, Charilaos Mantzou, Emily Artemiadis, Artemios Bacopoulou, Flora Nicolaides, Nicolas C. Kosta, Ourania Chrousos, George P. Darviri, Christina</t>
  </si>
  <si>
    <t>European journal of clinical investigation</t>
  </si>
  <si>
    <t>Increased insulin secretion and decreased glucose concentrations, but not allostatic load, are associated with stress-related exhaustion in a clinical patient population</t>
  </si>
  <si>
    <t>10.3109/10253890.2012.688082</t>
  </si>
  <si>
    <t>Sjörs, A. Jansson, P.-A. Eriksson, J. W. Jonsdottir, I. H.</t>
  </si>
  <si>
    <t>Stress (Amsterdam, Netherlands)</t>
  </si>
  <si>
    <t>Increasing Dietary Carbohydrate as Part of a Healthy Whole Food Diet Intervention Dampens Eight Week Changes in Salivary Cortisol and Cortisol Responsiveness</t>
  </si>
  <si>
    <t>10.3390/nu11112563</t>
  </si>
  <si>
    <t>Soltani, Hoda Keim, Nancy L. Laugero, Kevin D.</t>
  </si>
  <si>
    <t>Eating behavior and stress: a pathway to obesity</t>
  </si>
  <si>
    <t>10.3389/fpsyg.2014.00434</t>
  </si>
  <si>
    <t>Sominsky, L Spencer, SJ</t>
  </si>
  <si>
    <t>Energized by love: Thinking about romantic relationships increases positive affect and blood glucose levels</t>
  </si>
  <si>
    <t>10.1111/psyp.12249</t>
  </si>
  <si>
    <t>Stanton, SCE Campbell, L Loving, TJ</t>
  </si>
  <si>
    <t>The Acute Lipolytic Effects of Glucocorticoids in Humans Are Dependent on Insulin and Adrenaline</t>
  </si>
  <si>
    <t>Stimson, Roland H. Anderson, Anna J. Ramage, Lynne E. Andrew, Ruth Walker, Brian R.</t>
  </si>
  <si>
    <t>Endocrine Reviews</t>
  </si>
  <si>
    <t>Circulating stress hormone and insulin concentrations in acute coronary syndromes: identification of insulin resistance on admission</t>
  </si>
  <si>
    <t>https://doi.org/10.1042/cs0960589</t>
  </si>
  <si>
    <t>Stubbs, PJ Laycock, J Alaghband-Zadeh, J Carter, G Noble, MIM</t>
  </si>
  <si>
    <t>CLINICAL SCIENCE</t>
  </si>
  <si>
    <t>Effects of etomidate on blood cortisol, insulin, and glucose levels and PONV rates in smokers</t>
  </si>
  <si>
    <t>10.3906/sag-1103-54</t>
  </si>
  <si>
    <t>Sumer, C Erhan, OL Ozer, AB Yildiz, F</t>
  </si>
  <si>
    <t>TURKISH JOURNAL OF MEDICAL SCIENCES</t>
  </si>
  <si>
    <t>Conditioning cortisol in healthy young women - A randomized controlled trial</t>
  </si>
  <si>
    <t>10.1016/j.psyneuen.2020.105081</t>
  </si>
  <si>
    <t>Tekampe, J van Middendorp, H Biermasz, NR Sweep, FCGJ Meijer, OC Pelsma, ICM Pereira, AM Hermus, ARMM Evers, AWM</t>
  </si>
  <si>
    <t>Cardiovascular responses to psychological and physiological stressors during the menstrual cycle</t>
  </si>
  <si>
    <t>10.1097/00006842-199103000-00008</t>
  </si>
  <si>
    <t>Tersman, Z. Collins, A. Eneroth, P.</t>
  </si>
  <si>
    <t>Psychosomatic medicine</t>
  </si>
  <si>
    <t>Ozone modifies the metabolic and endocrine response to glucose: Reproduction of effects with the stress hormone corticosterone</t>
  </si>
  <si>
    <t>10.1016/j.taap.2018.01.020</t>
  </si>
  <si>
    <t>Thomson, EM Pilon, S Guenette, J Williams, A Holloway, AC</t>
  </si>
  <si>
    <t>TOXICOLOGY AND APPLIED PHARMACOLOGY</t>
  </si>
  <si>
    <t>Postoperative insulin resistance and circulating concentrations of stress hormones and cytokines</t>
  </si>
  <si>
    <t>10.1016/S0261-5614(96)80023-9</t>
  </si>
  <si>
    <t>Thorell, A Loftenius, A Andersson, B Ljungqvist, O</t>
  </si>
  <si>
    <t>CLINICAL NUTRITION</t>
  </si>
  <si>
    <t>In pregnancy increased maternal STAI trait stress score shows decreased insulin sensitivity and increased stress hormones</t>
  </si>
  <si>
    <t>10.1016/j.psyneuen.2017.06.008</t>
  </si>
  <si>
    <t>Valsarnakis, G Papatheodorou, DC Chalarakis, N Vrachnis, N Sidiropoulou, EJ Manolikaki, M Mantzou, A Margeli, A Papassotiriou, I Chrousos, GP Mastorakos, G</t>
  </si>
  <si>
    <t>Effect of stress hormones on splanchnic substrate and insulin disposal after glucose ingestion in healthy humans</t>
  </si>
  <si>
    <t>https://doi.org/10.2337/diab.36.2.127</t>
  </si>
  <si>
    <t>Waldhäusl, W., Gasic, S., Bratusch-Marrain, P., Komjati, M. &amp; Korn, A.</t>
  </si>
  <si>
    <t>Intermittent Exercise at Lactate Threshold Induces Lower Acute Stress than Its Continuous Counterpart in Middle-to-Older Aged Men</t>
  </si>
  <si>
    <t>10.3390/ijerph19127503</t>
  </si>
  <si>
    <t>Yamamoto, T Tanoue, Y Uehara, Y Higaki, Y Tanaka, H Narazaki, K</t>
  </si>
  <si>
    <t>INTERNATIONAL JOURNAL OF ENVIRONMENTAL RESEARCH AND PUBLIC HEALTH</t>
  </si>
  <si>
    <t>Estrogen treatment after menopause protects against stress-induced impairments in working memory</t>
  </si>
  <si>
    <t>Ycaza, A. E. Hodis, H. N. Mack, W. J. Mather, M.</t>
  </si>
  <si>
    <t>Physiological responses to acute psychosocial stress in women with menopausal insomnia</t>
  </si>
  <si>
    <t>10.1016/j.ijpsycho.2021.02.019</t>
  </si>
  <si>
    <t>Yuksel, D de Zambotti, M Sugarbaker, D Schulte, T Colrain, IM Baker, FC</t>
  </si>
  <si>
    <t>Effect of sugar administration on cortisol responses to acute psychosocial stress</t>
  </si>
  <si>
    <t>10.1016/j.psyneuen.2020.104607</t>
  </si>
  <si>
    <t>Zankert, S Kudielka, BM Wust, S</t>
  </si>
  <si>
    <t>Psychosocial stress and cortisol stress reactivity predict breast milk composition</t>
  </si>
  <si>
    <t>10.1038/s41598-021-90980-3</t>
  </si>
  <si>
    <t>Ziomkiewicz, A Babiszewska, M Apanasewicz, A Piosek, M Wychowaniec, P Cierniak, A Barbarska, O Szoltysik, M Danel, D Wichary, S</t>
  </si>
  <si>
    <t>SCIENTIFIC REPORTS</t>
  </si>
  <si>
    <t>S-Klotho level and physiological markers of cardiometabolic risk in healthy adult men</t>
  </si>
  <si>
    <t>10.18632/aging.203861</t>
  </si>
  <si>
    <t>Å»elaÅºniewicz, Agnieszka Nowak-Kornicka, Judyta PawÅ‚owski, BogusÅ‚aw</t>
  </si>
  <si>
    <t>Aging</t>
  </si>
  <si>
    <t>no search criteria fullfilled</t>
  </si>
  <si>
    <t>Stress Hormone and Oxidative Stress Biomarkers Link Obesity and Diabetes with Reduced Fertility Potential</t>
  </si>
  <si>
    <t>10.22074/cellj.2019.6339</t>
  </si>
  <si>
    <t>Abbasihormozi, S. Hima Babapour, Vahab Kouhkan, Azam Niasari Naslji, Amir Afraz, Kaveh Zolfaghary, Zahra Shahverdi, Abdol Hossein</t>
  </si>
  <si>
    <t>Cell journal</t>
  </si>
  <si>
    <t>Insulin and stress hormones in coronary artery disease</t>
  </si>
  <si>
    <t>Abbassy, A. A. El-Badawy, T. H. El-Din, A. G. Omar, A. S. Mahmoud, S. A. Al-Aghouri, A. A. Assaad, S. N.</t>
  </si>
  <si>
    <t>Diabetologia</t>
  </si>
  <si>
    <t xml:space="preserve">non-healthy sample
</t>
  </si>
  <si>
    <t>The influence of acute and chronic stress on the gene expression of the clock genes hPER1 and hPER2</t>
  </si>
  <si>
    <t>Abbruzzese, Elvira A.</t>
  </si>
  <si>
    <t>non-peer-reviewed publications</t>
  </si>
  <si>
    <t>Endotracheal Intubation Criteria and Stress Response: Airtraq versus Macintosh Laryngoscopes - A Prospective Randomized Controlled Trial</t>
  </si>
  <si>
    <t>10.4103/aer.AER_80_19</t>
  </si>
  <si>
    <t>Abdallah, Sabry Ibrahim Gaballah, Khaled Mohamed</t>
  </si>
  <si>
    <t>Anesthesia, essays and researches</t>
  </si>
  <si>
    <t>ElektrostimulationsanÃ¤sthesie in der Netzhaut- und GlaskÃ¶rperchirurgie</t>
  </si>
  <si>
    <t>Abdulla, W</t>
  </si>
  <si>
    <t>Fortschritte der Medizin</t>
  </si>
  <si>
    <t>[Electrostimulation anesthesia in surgery of the retina and vitreous body]</t>
  </si>
  <si>
    <t>Abdulla, W.</t>
  </si>
  <si>
    <t>No search criteria fullfilled</t>
  </si>
  <si>
    <t>10.1186/s12868-022-00723-x</t>
  </si>
  <si>
    <t>10.1037/0735-7044.117.3.505</t>
  </si>
  <si>
    <t>The effect of ultrasound-guided transversus abdominis plane (TAP) block on postoperative analgesia and neuroendocrine stress response in pediatric patients undergoing elective open inguinal hernia repair</t>
  </si>
  <si>
    <t>10.1111/pan.12999</t>
  </si>
  <si>
    <t>Abu Elyazed, MM Mostafa, SF Abdullah, MA Eid, GM</t>
  </si>
  <si>
    <t>PEDIATRIC ANESTHESIA</t>
  </si>
  <si>
    <t>The Effects of Different Anaesthetic Techniques on Surgical Stress Response During Inguinal Hernia Operations</t>
  </si>
  <si>
    <t>10.5152/TJAR.2014.49092</t>
  </si>
  <si>
    <t>Acar, Derya ErkÄ±lÄ±Ã§, Ezgi KarakaÅŸ GÃ¼mÃ¼ÅŸ, TÃ¼lin Åžahin, Duygu DinÃ§el, Aylin Sepici Kanbak, Orhan</t>
  </si>
  <si>
    <t>Turkish journal of anaesthesiology and reanimation</t>
  </si>
  <si>
    <t>10.1016/j.physbeh.2007.04.011</t>
  </si>
  <si>
    <t>Cortisol Is Negatively Associated with Insulin Sensitivity in Overweight Latino Youth</t>
  </si>
  <si>
    <t>10.1210/jc.2010-0322</t>
  </si>
  <si>
    <t>Adam, Tanja C. Hasson, Rebecca E. Ventura, Emily E. Toledo-Corral, Claudia Le, Kim-Ann Mahurkar, Swapna Lane, Christianne J. Weigensberg, Marc J. Goran, Michael I.</t>
  </si>
  <si>
    <t>Journal of Clinical Endocrinology &amp; Metabolism</t>
  </si>
  <si>
    <t>THE EFFECT OF ACEBUTOLOL ON PLASMA CATECHOLAMINES AND THE PERIOPERATIVE ENDOCRINE STRESS RESPONSE</t>
  </si>
  <si>
    <t>ADAMS H A MUELLER H BOERNER U HEMPELMANN G</t>
  </si>
  <si>
    <t>Der Anaesthesist</t>
  </si>
  <si>
    <t>ENDOCRINE CHANGES DURING ACUTE NORMOVOLEMIC HEMODILUTION</t>
  </si>
  <si>
    <t>ADAMS H A RATTHEY K RUPP D HEMPELMANN G</t>
  </si>
  <si>
    <t>INHALATION ANESTHETIC AGENTS AND ENDOCRINE STRESS RESPONSE DURING SURGERY A COMPARISON OF HALOTHANE ENFLURANE AND ISOFLURANE</t>
  </si>
  <si>
    <t>ADAMS H A RUSS W LEISIN M BOERNER U GIPS H HEMPLEMANN G</t>
  </si>
  <si>
    <t>TIVA mit S-(+)-Ketamin in der orthopädischen Alterschirurgie Endokrine Stressreaktion, Kreislauf- und Aufwachverhalten</t>
  </si>
  <si>
    <t>Adams, H A Bauer, R Gebhardt, B Menke, W Baltes-GÃ¶tz, B</t>
  </si>
  <si>
    <t>Der Einfluss von Acebutolol auf Plasma-Katecholamine und perioperative endokrine Stress-Parameter</t>
  </si>
  <si>
    <t>Adams, H A MÃ¼ller, H BÃ¶rner, U Hempelmann, G</t>
  </si>
  <si>
    <t>no search criteria fulfilled</t>
  </si>
  <si>
    <t>Endokrine Reaktionen bei akuter normovolÃ¤mischer HÃ¤modilution (ANH)</t>
  </si>
  <si>
    <t>Adams, H A Ratthey, K Rupp, D Hempelmann, G</t>
  </si>
  <si>
    <t>Sympathikus-Reaktion, Kreislaufverhalten und endokrine Stress-Antwort bei desobliterierenden Eingriffen an den Karotiden Ein Vergeleich von Isofluran-Narkose und modifizierter Neurolept-Anaesthesie</t>
  </si>
  <si>
    <t>Adams, H A Russ, W Kling, D Moosdorf, R Hempelmann, G</t>
  </si>
  <si>
    <t>Untersuchungen zur endokrinen Stress-Antwort bei Halothan-, Enfluran- und Isofluran-Narkosen fÃ¼r unfallchirurgische Eingriffe</t>
  </si>
  <si>
    <t>Adams, H A Russ, W Leisin, M BÃ¶rner, U Gips, H Hempelmann, G</t>
  </si>
  <si>
    <t>Der Einfluss von Flumazenil auf die endokrine Stressreaktion nach modifizierten NeuroleptanÃ¤sthesien</t>
  </si>
  <si>
    <t>Adams, H A SchÃ¶fer, R Bachmann-M, B Hempelmann, G</t>
  </si>
  <si>
    <t>Anaesthesiologie und Reanimation</t>
  </si>
  <si>
    <t>Endokrine und hÃ¤modynamische Effekte von Naloxon nach modifizierter NeuroleptanÃ¤sthesie</t>
  </si>
  <si>
    <t>[Endocrine reactions during acute normovolemic hemodilution]</t>
  </si>
  <si>
    <t>Adams, H. A. Ratthey, K. Rupp, D. Hempelmann, G.</t>
  </si>
  <si>
    <t>[Reaction of the sympathetic nervous system, cardiovascular parameters and endocrine stress response in disobliterating interventions of the carotid arteries A comparison of isoflurane anesthesia and modified neurolepto-anesthesia]</t>
  </si>
  <si>
    <t>Adams, H. A. Russ, W. Kling, D. Moosdorf, R. Hempelmann, G.</t>
  </si>
  <si>
    <t>[Endocrine stress response in halothane, enflurane and isoflurane anesthesia in surgical interventions]</t>
  </si>
  <si>
    <t>Adams, H. A. Russ, W. Leisin, M. BÃ¶rner, U. Gips, H. Hempelmann, G.</t>
  </si>
  <si>
    <t>[The effect of flumazenil on the endocrine stress reaction following modified neuroleptanesthesia]</t>
  </si>
  <si>
    <t>Adams, H. A. SchÃ¶fer, R. Bachmann-M, B. Hempelmann, G.</t>
  </si>
  <si>
    <t>[Endocrine and hemodynamic effects of naloxone following modified neuroleptanesthesia]</t>
  </si>
  <si>
    <t>[Effect of acebutolol on plasma catecholamines and perioperative endocrine stress parameters]</t>
  </si>
  <si>
    <t>Adams, H. A., Müller, H., Börner, U., &amp; Hempelmann, G.</t>
  </si>
  <si>
    <t>TOTAL IV ANESTHESIA WITH S-(+)-KETAMINE IN GERIATRIC ORTHOPEDIC-SURGERY - ENDOCRINE STRESS-RESPONSE, CARDIOVASCULAR REACTIONS, AND RECOVERY</t>
  </si>
  <si>
    <t>10.1007/s001010050037</t>
  </si>
  <si>
    <t>ADAMS, HA BAUER, R GEBHARDT, B MENKE, W BALTESGOTZ, B</t>
  </si>
  <si>
    <t>ANAESTHESIST</t>
  </si>
  <si>
    <t>Adrenocortical and Pituitary Glucocorticoid Feedback in Abstinent Alcohol-Dependent Women</t>
  </si>
  <si>
    <t>10.1111/j.1530-0277.2010.01164.x</t>
  </si>
  <si>
    <t>Adinoff, B Best, SE Ye, W Williams, MJ Iranmenesh, A</t>
  </si>
  <si>
    <t>ALCOHOLISM-CLINICAL AND EXPERIMENTAL RESEARCH</t>
  </si>
  <si>
    <t>Reduced hypothalamic-pituitary and sympathoadrenal responses to hypoglycemia in women with fibromyalgia syndrome</t>
  </si>
  <si>
    <t>10.1016/S0002-9343(99)00074-1</t>
  </si>
  <si>
    <t>Adler, GK Kinsley, BT Hurwitz, S Mossey, CJ Goldenberg, DL</t>
  </si>
  <si>
    <t>AMERICAN JOURNAL OF MEDICINE</t>
  </si>
  <si>
    <t>Gastrointestinal, Liver, Pancreas, Oral and Psychological Long-term Symptoms of COVID-19 After Recovery: A Review</t>
  </si>
  <si>
    <t>10.2174/1389557523666221116154907</t>
  </si>
  <si>
    <t>Afrisham, R Jadidi, Y Davoudi, M Moayedi, K Soliemanifar, O Xirouchaki, CE Ashtary-Larky, D Seyyedebrahimi, S Alizadeh, S</t>
  </si>
  <si>
    <t>MINI-REVIEWS IN MEDICINAL CHEMISTRY</t>
  </si>
  <si>
    <t>non-original study</t>
  </si>
  <si>
    <t>Adrenal function following acute discontinuation of glucocorticoids in children with acute lymphocytic leukemia: A prospective study</t>
  </si>
  <si>
    <t>10.1080/08880018.2019.1652710</t>
  </si>
  <si>
    <t>Ahmad, N Abosoudah, IF Sobaihi, MM Algiraigri, AH Roujouleh, F Ghurab, F Chanoine, JP</t>
  </si>
  <si>
    <t>PEDIATRIC HEMATOLOGY AND ONCOLOGY</t>
  </si>
  <si>
    <t>Comparison of the effects of clonidine and ketamine added to ropivacaine on stress hormone levels and the duration of caudal analgesia</t>
  </si>
  <si>
    <t>10.1111/j.1460-9592.2005.01506.x</t>
  </si>
  <si>
    <t>Akbas, M Akbas, H Yegin, A Sahin, N Titiz, TA</t>
  </si>
  <si>
    <t>Highlights Regarding Host Predisposing Factors to Recurrent Vulvovaginal Candidiasis: Chronic Stress and Reduced Antioxidant Capacity</t>
  </si>
  <si>
    <t>10.1371/journal.pone.0158870</t>
  </si>
  <si>
    <t>Akimoto-Gunther, L Bonfim-Mendonca, PD Takahachi, G Irie, MMT Miyamoto, S Consolaro, MEL Svidzinsk, TIE</t>
  </si>
  <si>
    <t>The effects of an exercise training on steroid hormones in preadolescent children - a moderator for enhanced cognition?</t>
  </si>
  <si>
    <t>10.1016/j.physbeh.2020.113168</t>
  </si>
  <si>
    <t>Akko, DP Koutsandreou, F Murillo-Rodriguez, E Wegner, M Budde, H</t>
  </si>
  <si>
    <t>HOW MINIMALLY INVASIVE IS LAPAROSCOPIC CHOLECYSTECTOMY</t>
  </si>
  <si>
    <t>AKTAN, AO BUYUKGEBIZ, O YEGEN, C YALIN, R</t>
  </si>
  <si>
    <t>SURGICAL LAPAROSCOPY &amp; ENDOSCOPY</t>
  </si>
  <si>
    <t>Adrenocorticotropic hormone elicits gonadotropin secretion in premenopausal women</t>
  </si>
  <si>
    <t>10.1093/humrep/dew190</t>
  </si>
  <si>
    <t>Aleknaviciute, J Tulen, JHM Timmermans, M de Rijke, YB van Rossum, EFC de Jong, FH Kushner, SA</t>
  </si>
  <si>
    <t>HUMAN REPRODUCTION</t>
  </si>
  <si>
    <t>10.1016/j.psyneuen.2017.02.025</t>
  </si>
  <si>
    <t>Glucocorticoid receptor gene methylation moderates the association of childhood trauma and cortisol stress reactivity</t>
  </si>
  <si>
    <t>Alexander, Nina Kirschbaum, Clemens Wankerl, Matthis Stauch, Benjamin J. Stalder, Tobias Steudte-Schmiedgen, Susann Muehlhan, Markus Miller, Robert</t>
  </si>
  <si>
    <t>Impact of antenatal synthetic glucocorticoid exposure on endocrine stress reactivity in term-born children</t>
  </si>
  <si>
    <t>Alexander, Nina RosenlÃ¶cher, Franziska Stalder, Tobias Linke, Julia Distler, Wolfgang Morgner, Joachim Kirschbaum, Clemens</t>
  </si>
  <si>
    <t>Journal of Clinical Endocrinology and Metabolism</t>
  </si>
  <si>
    <t>Association between nocturnal activity of the sympathetic nervous system and cognitive dysfunction in obstructive sleep apnoea</t>
  </si>
  <si>
    <t>10.1038/s41598-021-91329-6</t>
  </si>
  <si>
    <t>Alomri, RM Kennedy, GA Wali, SO Alhejaili, F Robinson, SR</t>
  </si>
  <si>
    <t>Effects of time-of-day on oxidative stress, cardiovascular parameters, biochemical markers, and hormonal response following level-1 Yo-Yo intermittent recovery test</t>
  </si>
  <si>
    <t>10.1556/2060.104.2017.1.6</t>
  </si>
  <si>
    <t>Aloui, K. Abedelmalek, S. Chtourou, H. Wong, D. P. Boussetta, N. Souissi, N.</t>
  </si>
  <si>
    <t>Physiology international</t>
  </si>
  <si>
    <t>GLUCOSE METABOLISM DISORDERS IN PATIENTS WITH ACUTE CORONARY SYNDROMES</t>
  </si>
  <si>
    <t>Altabas, V Altabas, K Berkovic-Cigrovski, M Malosevac, S Vrkljan, M Heitzler, VN</t>
  </si>
  <si>
    <t>ACTA CLINICA CROATICA</t>
  </si>
  <si>
    <t>THE INFLUENCE OF CONTINUOUS EPIDURAL ANESTHESIA IN CONTRAST TO NEUROLEPT ANALGESIA ON THE HORMONAL AND METABOLIC RESPONSE IN PATIENTS UNDERGOING KNEE OPERATIONS</t>
  </si>
  <si>
    <t>ALTEMEYER K-H SEELING W BREUCKING E FEIST H SCHMITZ J-E BEISCHER W AHNEFELD F W</t>
  </si>
  <si>
    <t>Untersuchungen zur Stressreaktion bei Knieoperationen unter kontinuierlicher Periduralanaesthesie im Vergleich zur Neuroleptanalgesie</t>
  </si>
  <si>
    <t>Altemeyer, K H Seeling, W Breucking, E Feist, H Schmitz, J E Beischer, W Ahnefeld, F W</t>
  </si>
  <si>
    <t>[The stress reaction in knee operations under continuous peridural anesthesia in comparison with neuroleptanalgesia]</t>
  </si>
  <si>
    <t>Altemeyer, K. H. Seeling, W. Breucking, E. Feist, H. Schmitz, J. E. Beischer, W. Ahnefeld, F. W.</t>
  </si>
  <si>
    <t>EFFECTS OF ACUTE BENZODIAZEPINE ADMINISTRATION ON GROWTH HORMONE PROLACTIN AND CORTISOL RELEASE AFTER MODERATE INSULIN-INDUCED HYPOGLYCEMIA IN NORMAL WOMEN</t>
  </si>
  <si>
    <t>10.1007/BF00652238</t>
  </si>
  <si>
    <t>AMBROSI F RICCI S QUARTESAN R MORETTI P PELICCI G PAGLIACCI C NICOLETTI I</t>
  </si>
  <si>
    <t>Psychopharmacology</t>
  </si>
  <si>
    <t>Effect of Local Anesthesia and General Anesthesia Using I-gel Laryngeal Mask Airway in Diabetic Patients Undergoing Cataract Surgery: Comparative Study</t>
  </si>
  <si>
    <t>10.4103/aer.AER_68_19</t>
  </si>
  <si>
    <t>Amer, Ghada Fouad Abdeldayem, Ola T. Lahloub, Fatma M. F.</t>
  </si>
  <si>
    <t>Effect of Preincisional Epidural Fentanyl and Bupivacaine on Postthoracotomy Pain and Pulmonary Function</t>
  </si>
  <si>
    <t>10.1016/j.athoracsur.2009.10.060</t>
  </si>
  <si>
    <t>Amr, YM Yousef, AA Alzeftawy, AE Messbah, WI Saber, AM</t>
  </si>
  <si>
    <t>ANNALS OF THORACIC SURGERY</t>
  </si>
  <si>
    <t>Salivary Biomarkers of Chronic Psychosocial Stress and CVD Risks: A Systematic Review</t>
  </si>
  <si>
    <t>10.1177/1099800415604437</t>
  </si>
  <si>
    <t>An, K Salyer, J Brown, RE Kao, HFS Starkweather, A Shim, I</t>
  </si>
  <si>
    <t>BIOLOGICAL RESEARCH FOR NURSING</t>
  </si>
  <si>
    <t>Surgical stress response after colorectal resection</t>
  </si>
  <si>
    <t>10.9738/INTSURG-D-12-00009.1</t>
  </si>
  <si>
    <t>Andersson, Bodil Ansari, Daniel NordÃ©n, Morgan Nilsson, Johan Andersson, Roland</t>
  </si>
  <si>
    <t>International surgery</t>
  </si>
  <si>
    <t>Isolated corticotrophin deficiency</t>
  </si>
  <si>
    <t>10.1007/s11102-006-0408-5</t>
  </si>
  <si>
    <t>Andrioli, Massimiliano Pecori Giraldi, Francesca Cavagnini, Francesco</t>
  </si>
  <si>
    <t>Pituitary</t>
  </si>
  <si>
    <t>The Role of ACTH and Corticosteroids for Sepsis and Septic Shock: An Update</t>
  </si>
  <si>
    <t>10.3389/fendo.2016.00070</t>
  </si>
  <si>
    <t>Annane, D</t>
  </si>
  <si>
    <t>FRONTIERS IN ENDOCRINOLOGY</t>
  </si>
  <si>
    <t>Annual Conference of the British-Association-of-Sport-and-Exercise-Sciences, Wolverhampton, UK, September 11 -13, 2006</t>
  </si>
  <si>
    <t>10.1080/02640410600958410</t>
  </si>
  <si>
    <t>Anonymous</t>
  </si>
  <si>
    <t>Journal of Sports Sciences</t>
  </si>
  <si>
    <t xml:space="preserve">not original research articles </t>
  </si>
  <si>
    <t>[Neuroendocrine response to critical illness and nutritional pharmacology]</t>
  </si>
  <si>
    <t>Aoki, Katsunori Nishina, Masayosi Yoshino, Atsuto</t>
  </si>
  <si>
    <t>Nihon Geka Gakkai zasshi</t>
  </si>
  <si>
    <t>Possible Effects of Beetroot Supplementation on Physical Performance Through Metabolic, Neuroendocrine, and Antioxidant Mechanisms: A Narrative Review of the Literature</t>
  </si>
  <si>
    <t>10.3389/fnut.2021.660150</t>
  </si>
  <si>
    <t>Arazi, H Eghbali, E</t>
  </si>
  <si>
    <t>FRONTIERS IN NUTRITION</t>
  </si>
  <si>
    <t>10.1016/0306-4530(95)00048-8</t>
  </si>
  <si>
    <t>Stress in health and disease</t>
  </si>
  <si>
    <t>Arnetz</t>
  </si>
  <si>
    <t>10.1016/j.ghir.2015.07.009</t>
  </si>
  <si>
    <t>10.1016/j.psyneuen.2014.04.003</t>
  </si>
  <si>
    <t>Video-assisted thoracic surgery reduces early postoperative stress A single-institutional prospective randomized study</t>
  </si>
  <si>
    <t>10.2147/TCRM.S95235</t>
  </si>
  <si>
    <t>Asteriou, C Lazopoulos, C Rallis, T Gogakos, AS Paliouras, D Tsakiridis, K Zissimopoulos, A Tsavlis, D Porpodis, K Hohenforst-Schmidt, W Kioumis, I Organtzis, J Zarogoulidis, K Zarogoulidis, P Barbetakis, N</t>
  </si>
  <si>
    <t>THERAPEUTICS AND CLINICAL RISK MANAGEMENT</t>
  </si>
  <si>
    <t>Changes in protein turnover, IGF-I and IGF binding protein in children with cancer</t>
  </si>
  <si>
    <t>10.1080/08035259850157877</t>
  </si>
  <si>
    <t>Attard-Montalto, S. P. Camacho-Hubner, C. Cotterill, A. M. D'Souza-Li, L. Daley, S. Bartlett, K. Halliday, D. Eden, O. B.</t>
  </si>
  <si>
    <t>Acta Paediatrica</t>
  </si>
  <si>
    <t>[The metabolic and hormonal effects of perioperative ibuprofen treatment on surgical stress]</t>
  </si>
  <si>
    <t>Aydin, Onder Aldemir, Mustafa TaÃ§yildiz, Ibrahim Girgin, Sadullah Sen, Tahir BaÃ§, Bilsel</t>
  </si>
  <si>
    <t>Ulusal travma dergisi = Turkish journal of trauma &amp; emergency surgery : TJTES</t>
  </si>
  <si>
    <t>Perioperatif ibuprofen tedavisinin cerrahi stres Ã¼zerindeki hormonal ve metabolik etkileri</t>
  </si>
  <si>
    <t>non-English published article</t>
  </si>
  <si>
    <t>A case of diabetic hyperosmolar nonketotic coma with rhabdomyolysis accompanied by Alzheimer's disease</t>
  </si>
  <si>
    <t>Azami, Yasushi</t>
  </si>
  <si>
    <t>Journal of the Japan Diabetes Society</t>
  </si>
  <si>
    <t>Combination of remifentanil with isoflurane or propofol: effect on the surgical stress response</t>
  </si>
  <si>
    <t>Azemati, S. Savai, M. Khosravi, M. B. Allahyari, E. Jahanmiri, F.</t>
  </si>
  <si>
    <t>Acta anaesthesiologica Belgica</t>
  </si>
  <si>
    <t>10.1530/EJE-16-0444</t>
  </si>
  <si>
    <t>Hypothalamo-pltuitary-adrenal function in patients on long-term adrenocorticotrophin therapy</t>
  </si>
  <si>
    <t>10.1136/ard.27.1.7</t>
  </si>
  <si>
    <t>BACON, P. A. DALY, J. R. MYLES SAVAGE, OSWALD</t>
  </si>
  <si>
    <t>ANN RHEUM DIS</t>
  </si>
  <si>
    <t>Clinical effects of using a massage chair on stress measures in adults: A pilot randomized controlled trial</t>
  </si>
  <si>
    <t>10.1016/j.ctim.2022.102825</t>
  </si>
  <si>
    <t>Baek, Ji Yeon Lee, Eunju Gil, Bora Jung, Hee-Won Jang, Il-Young</t>
  </si>
  <si>
    <t>Complementary therapies in medicine</t>
  </si>
  <si>
    <t>Adrenocartical response to the stress of an acute myocardial infarction</t>
  </si>
  <si>
    <t>10.1016/s0140-6736(67)92356-2</t>
  </si>
  <si>
    <t>Bailey, R. R. Abernethy, M. H. Beaven, D. W.</t>
  </si>
  <si>
    <t>Lancet (London, England)</t>
  </si>
  <si>
    <t>Acute Sleep Deprivation-Induced Anxiety and Disruption of Hypothalamic Cell Survival and Plasticity: A Mechanistic Study of Protection by Butanol Extract of Tinospora cordifolia</t>
  </si>
  <si>
    <t>10.1007/s11064-022-03562-8</t>
  </si>
  <si>
    <t>Bajaj, P Kaur, G</t>
  </si>
  <si>
    <t>NEUROCHEMICAL RESEARCH</t>
  </si>
  <si>
    <t>EVIDENCE OF BLUNTED PHYSIOLOGICAL RESPONSES TO ACUTE STRESS IN WOMEN WITH INSOMNIA IN THE MENOPAUSAL TRANSITION</t>
  </si>
  <si>
    <t>10.1093/sleepj/zsx050.303</t>
  </si>
  <si>
    <t>Baker, F. C. Sugarbaker, D. Schulte, T. Sassoon, S. A. Colrain, I. M. de Zambotti, M.</t>
  </si>
  <si>
    <t>Sleep (Rochester)</t>
  </si>
  <si>
    <t>Growth hormone/insulin-like growth factors axis in children undergoing cardiac surgery</t>
  </si>
  <si>
    <t>10.1097/00003246-200106000-00031</t>
  </si>
  <si>
    <t>Balcells, J. Moreno, A. AudÃ­, L. Roqueta, J. Iglesias, J. Carrascosa, A.</t>
  </si>
  <si>
    <t>Critical care medicine</t>
  </si>
  <si>
    <t>Truncal distribution of fat mass, metabolic profile and hypothalamic-pituitary adrenal axis activity in prepubertal obese children</t>
  </si>
  <si>
    <t>10.1016/j.jpeds.2007.01.029</t>
  </si>
  <si>
    <t>Barat, P Gayard-Cros, M Andrew, R Corcuff, JB Jouret, B Barthe, N Perez, P Germain, C Tauber, M Walker, BR Mormede, P Duclos, M</t>
  </si>
  <si>
    <t>JOURNAL OF PEDIATRICS</t>
  </si>
  <si>
    <t>RETROBULBAR BLOCK FAILS TO PREVENT AN INCREASE IN SERUM CORTISOL CONCENTRATION ON EMERGENCE FROM ANESTHESIA AFTER CATARACT-SURGERY</t>
  </si>
  <si>
    <t>10.1093/bja/72.1.119</t>
  </si>
  <si>
    <t>BARKER, JP ROBINSON, PN VAFIDIS, GC BURRIN, JM HALL, GM</t>
  </si>
  <si>
    <t>BRITISH JOURNAL OF ANAESTHESIA</t>
  </si>
  <si>
    <t>Impact of analgesic modality on stress response following laparoscopic colorectal surgery: a post-hoc analysis of a randomised controlled trial</t>
  </si>
  <si>
    <t>10.1007/s10151-015-1270-0</t>
  </si>
  <si>
    <t>Barr, J Boulind, C Foster, JD Ewings, P Reid, J Jenkins, JT Williams-Yesson, B Francis, NK</t>
  </si>
  <si>
    <t>TECHNIQUES IN COLOPROCTOLOGY</t>
  </si>
  <si>
    <t>Failure of the synacthen test to diagnose symptomatic ACTH deficiency</t>
  </si>
  <si>
    <t>Barrande, G Thomopoulos, P Luton, JP</t>
  </si>
  <si>
    <t>ANNALES D ENDOCRINOLOGIE</t>
  </si>
  <si>
    <t>Effects of epidural morphine and levobupivacaine combination before incision and after incision and in the postoperative period on thoracotomy pain and stress response</t>
  </si>
  <si>
    <t>10.3906/sag-1706-106</t>
  </si>
  <si>
    <t>Barut, GÃ¼ler AyÅŸe TunÃ§, Mehtap Åžahin, Åžaziye Ulus, Fatma Sazak, Hilal</t>
  </si>
  <si>
    <t>Turkish journal of medical sciences</t>
  </si>
  <si>
    <t>Kortisolwirkungen im Knochen</t>
  </si>
  <si>
    <t>Baschant, U. Rauner, M. Tsourdi, E. Hofbauer, L. C.</t>
  </si>
  <si>
    <t>Osteologie</t>
  </si>
  <si>
    <t>Hypothalamic-pituitary-adrenal axis following glucocorticoid prophylaxis against acute mountain sickness</t>
  </si>
  <si>
    <t>10.1055/s-2002-33260</t>
  </si>
  <si>
    <t>Basu, M. Sawhney, R. C. Kumar, S. Pal, K. Prasad, R. Selvamurthy, W.</t>
  </si>
  <si>
    <t>Hormone and metabolic research = Hormon- und Stoffwechselforschung = Hormones et metabolisme</t>
  </si>
  <si>
    <t>Alcohol consumption, cardiovascular health, and endothelial function markers</t>
  </si>
  <si>
    <t>10.1016/j.alcohol.2007.08.004</t>
  </si>
  <si>
    <t>Bau, Paulo F. D. Bau, Claiton H. D. Rosito, Guido A. Manfroi, Waldomiro C. Fuchs, FlÃ¡vio D.</t>
  </si>
  <si>
    <t>Alcohol (Fayetteville, N.Y.)</t>
  </si>
  <si>
    <t>The influence of acute psychic stress situations on biochemical and vegetative parameters of essential hypertensives at the early stage of the disease</t>
  </si>
  <si>
    <t>10.1159/000286484</t>
  </si>
  <si>
    <t>Baumann, R. Ziprian, H. GÃ¶dicke, W. Hartrodt, W. Naumann, E. LÃ¤uter, J.</t>
  </si>
  <si>
    <t>Psychotherapy and psychosomatics</t>
  </si>
  <si>
    <t>Effect of a moderate caffeine dose on endurance cycle performance and thermoregulation during prolonged exercise in the heat</t>
  </si>
  <si>
    <t>10.1016/j.jsams.2017.03.017</t>
  </si>
  <si>
    <t>Beaumont, Ross E. James, Lewis J.</t>
  </si>
  <si>
    <t>Journal of science and medicine in sport</t>
  </si>
  <si>
    <t>Remifentanil vs fentanyl/morphine for pain and stress control during pediatric cardiac surgery</t>
  </si>
  <si>
    <t>10.1111/j.1460-9592.2004.01326.x</t>
  </si>
  <si>
    <t>Bell, G Dickson, U Arana, A Robinson, D Marshall, C Morton, N</t>
  </si>
  <si>
    <t>Chronic work stress and exhaustion is associated with higher allostastic load in female school teachers</t>
  </si>
  <si>
    <t>10.1080/10253890802042041</t>
  </si>
  <si>
    <t>Bellingrath, Silja Weigl, Tobias Kudielka, Brigitte M.</t>
  </si>
  <si>
    <t>Early Serum Biomarkers for Intensive Care Unit Treatment within the First 24 Hours in Patients with Intracerebral Hemorrhage</t>
  </si>
  <si>
    <t>10.1055/s-0040-1716516</t>
  </si>
  <si>
    <t>Bender, Michael Naumann, Tim Uhl, Eberhard Stein, Marco</t>
  </si>
  <si>
    <t>Journal of neurological surgery. Part A, Central European neurosurgery</t>
  </si>
  <si>
    <t>Efeitos do bloqueio peridural caudal em pacientes cirÃºrgicos pediÃ¡tricos: estudo randomizado</t>
  </si>
  <si>
    <t>Benka, Anna Uram Pandurov, Marina Galambos, Izabella Fabri Raki_, Goran Vrsajkov, Vladimir Dra_kovi_, Biljana</t>
  </si>
  <si>
    <t>Brazilian journal of anesthesiology (Elsevier)</t>
  </si>
  <si>
    <t>Effects of caudal block in pediatric surgical patients: a randomized clinical trial</t>
  </si>
  <si>
    <t>10.1016/j.bjan.2019.12.003</t>
  </si>
  <si>
    <t>Benka, AU Pandurov, M Galambos, IF Rakic, G Vrsajkov, V Draskovic, B</t>
  </si>
  <si>
    <t>REVISTA BRASILEIRA DE ANESTESIOLOGIA</t>
  </si>
  <si>
    <t xml:space="preserve"> Children</t>
  </si>
  <si>
    <t>Disturbed stress responses in women with polycystic ovary syndrome</t>
  </si>
  <si>
    <t>10.1016/j.psyneuen.2008.12.001</t>
  </si>
  <si>
    <t>Benson, S Arck, PC Tan, S Hahn, S Mann, K Rifaie, N Janssen, OE Schedlowski, M Elsenbruch, S</t>
  </si>
  <si>
    <t>10.1016/j.psyneuen.2008.08.019</t>
  </si>
  <si>
    <t>10.1007/s00702-021-02350-y</t>
  </si>
  <si>
    <t>The effect of glucose availability on cortisol stress reactivity in young healthy women with varying degrees of early life adversity</t>
  </si>
  <si>
    <t>10.1016/j.psyneuen.2020.104954</t>
  </si>
  <si>
    <t>Bentele, UU Meier, M Unternaehrer, E Dimitroff, SJ Benz, ABE Denk, B Pruessner, JC</t>
  </si>
  <si>
    <t>Critical illness polyneuropathy and myopathy in patients with acute respiratory distress syndrome</t>
  </si>
  <si>
    <t>Bercker, Sven Weber-Carstens, Steffen Deja, Maria Grimm, Claudia Wolf, Steffen Behse, Friedrich Busch, Thilo Falke, Konrad J Kaisers, Udo</t>
  </si>
  <si>
    <t>Endocrine and chronobiological effects of fasting in women</t>
  </si>
  <si>
    <t>10.1016/S0015-0282(01)01686-7</t>
  </si>
  <si>
    <t>Berga, SL Loucks, TL Cameron, JL</t>
  </si>
  <si>
    <t>FERTILITY AND STERILITY</t>
  </si>
  <si>
    <t>10.1210/jcem.85.6.6628</t>
  </si>
  <si>
    <t>LAPAROSCOPIC VERSUS OPEN CHOLECYSTECTOMY - HOSPITALIZATION, SICK LEAVE, ANALGESIA AND TRAUMA RESPONSES</t>
  </si>
  <si>
    <t>10.1002/bjs.1800810936</t>
  </si>
  <si>
    <t>BERGGREN, U GORDH, T GRAMA, D HAGLUND, U RASTAD, J ARVIDSSON, D</t>
  </si>
  <si>
    <t>BRITISH JOURNAL OF SURGERY</t>
  </si>
  <si>
    <t>Inflammation and Stress Biomarkers Mediate the Association between Household Food Insecurity and Insulin Resistance among Latinos with Type 2 Diabetes</t>
  </si>
  <si>
    <t>10.1093/jn/nxz021</t>
  </si>
  <si>
    <t>BermÃºdez-MillÃ¡n, Angela Wagner, Julie A. Feinn, Richard S. Segura-PÃ©rez, Sofia Damio, Grace Chhabra, Jyoti PÃ©rez-Escamilla, Rafael</t>
  </si>
  <si>
    <t>Improved interhemispheric connectivity after stress during lexical decision making</t>
  </si>
  <si>
    <t>10.1016/j.bbr.2021.113648</t>
  </si>
  <si>
    <t>Berretz, G Packheiser, J Wolf, OT Ocklenburg, S</t>
  </si>
  <si>
    <t>BEHAVIOURAL BRAIN RESEARCH</t>
  </si>
  <si>
    <t>Newly diagnosed autoimmune Addison's disease in a patient with COVID-19 with autoimmune disseminated encephalomyelitis</t>
  </si>
  <si>
    <t>10.1136/bcr-2022-250749</t>
  </si>
  <si>
    <t>Beshay, L Wei, K Yang, Q</t>
  </si>
  <si>
    <t>BMJ CASE REPORTS</t>
  </si>
  <si>
    <t xml:space="preserve">no search criteria fullfilled
</t>
  </si>
  <si>
    <t>Increased serum dehydroepiandrosterone sulfate in the first episode but not in subsequent episodes in male patients with schizophrenia</t>
  </si>
  <si>
    <t>10.2147/NDT.S61406</t>
  </si>
  <si>
    <t>Beyazyuz, M Albayrak, Y Beyazyuz, E Unsal, C Goka, E</t>
  </si>
  <si>
    <t>NEUROPSYCHIATRIC DISEASE AND TREATMENT</t>
  </si>
  <si>
    <t>Lack of beta-adrenergic role for catecholamines in the development of hyperglycemia and ketonaemia following acute insulin withdrawal in type I diabetic patients</t>
  </si>
  <si>
    <t>BEYLOT M SAUTOT G DECHAUD H COHEN R RIOU J P SERUSCLAT P MORNEX R</t>
  </si>
  <si>
    <t>Diabete and Metabolisme</t>
  </si>
  <si>
    <t>[Dependence of the operation stress degree from the kind of operative intervention for an acute cholecystitis in the patients with high operative-anesthesiological risk]</t>
  </si>
  <si>
    <t>Bezruchko, M. V. Malyk, S. V. Kravchenko, S. P. Osipov, O. S. Sytnik, D. A.</t>
  </si>
  <si>
    <t>Klinichna khirurhiia</t>
  </si>
  <si>
    <t>Glucose Counter-regulation After Acute Pancreatitis</t>
  </si>
  <si>
    <t>10.1097/MPA.0000000000001318</t>
  </si>
  <si>
    <t>Bharmal, SH Pendharkar, S Singh, RG Cho, J Petrov, MS</t>
  </si>
  <si>
    <t>PANCREAS</t>
  </si>
  <si>
    <t>Getting an Insight into the Complexity of Major Chronic Inflammatory and Degenerative Diseases: A Potential New Systemic Approach to Their Treatment</t>
  </si>
  <si>
    <t>10.2174/138920101609150715141308</t>
  </si>
  <si>
    <t>Biava, PM Norbiato, G</t>
  </si>
  <si>
    <t>CURRENT PHARMACEUTICAL BIOTECHNOLOGY</t>
  </si>
  <si>
    <t>Epidural sufentanil during paediatric cardiac surgery: effects on metabolic response and postoperative outcome</t>
  </si>
  <si>
    <t>10.1111/j.1460-9592.2000.00557.x</t>
  </si>
  <si>
    <t>Bichel, T. Rouge, J. C. Schlegel, S. Spahr-Schopfer, I. Kalangos, A.</t>
  </si>
  <si>
    <t>Paediatric anaesthesia</t>
  </si>
  <si>
    <t>Hypoxia potentiates endotoxin-induced allopregnanolone concentrations in the newborn brain</t>
  </si>
  <si>
    <t>10.1159/000094146</t>
  </si>
  <si>
    <t>Billiards, SS Nguyen, PN Scheerlinck, JP Phillips, DJ Canny, BJ Walker, DW Hirst, JJ</t>
  </si>
  <si>
    <t>BIOLOGY OF THE NEONATE</t>
  </si>
  <si>
    <t>10.1210/jc.75.4.1054</t>
  </si>
  <si>
    <t>10.1016/j.nicl.2022.103202</t>
  </si>
  <si>
    <t>Metabolic response to injury and sepsis: Changes in protein metabolism</t>
  </si>
  <si>
    <t>10.1016/S0899-9007(97)00206-2</t>
  </si>
  <si>
    <t>Biolo, G Toigo, G Ciocchi, B Situlin, R Iscra, F Gullo, A Guarnieri, G</t>
  </si>
  <si>
    <t>NUTRITION</t>
  </si>
  <si>
    <t>A randomized controlled crossover trial of the effect of ginseng consumption on the immune response to moderate exercise in healthy sedentary men</t>
  </si>
  <si>
    <t>10.1139/H08-080</t>
  </si>
  <si>
    <t>Biondo, PD Robbins, SJ Walsh, JD McCargar, LJ Harber, VJ Field, CJ</t>
  </si>
  <si>
    <t>APPLIED PHYSIOLOGY NUTRITION AND METABOLISM</t>
  </si>
  <si>
    <t>Zur Notwendigkeit der perioperative kortisolsubstitution Spontane und stimulierte ACTH- und Kortisolsekretion nach unilateraler Adenalektomie beim Nierenzellkarzinom</t>
  </si>
  <si>
    <t>Bischoff, P Noldus, J Harksen, J Bause, H W</t>
  </si>
  <si>
    <t>Perioperative cortisol treatment Spontaneous and corticotropin-releasing hormone-induced cortisol and adrenocorticotropic hormone response during nephrectomy for renal-cell cancer</t>
  </si>
  <si>
    <t>10.1007/s001010050405</t>
  </si>
  <si>
    <t>Bischoff, P Noldus, J Harksen, J Bause, HW</t>
  </si>
  <si>
    <t>The inflammatory consequences of psychologic stress: Relationship to insulin resistance, obesity, atherosclerosis and diabetes mellitus, type II</t>
  </si>
  <si>
    <t>10.1016/j.mehy.2006.04.008</t>
  </si>
  <si>
    <t>Black, PH</t>
  </si>
  <si>
    <t>Health and social organization</t>
  </si>
  <si>
    <t>Blane</t>
  </si>
  <si>
    <t>10.1016/j.mehy.2018.02.032</t>
  </si>
  <si>
    <t>THE IMMUNOLOGICAL AND METABOLIC RESPONSES TO EXERCISE OF VARYING INTENSITIES IN NORMOXIC AND HYPOXIC ENVIRONMENTS</t>
  </si>
  <si>
    <t>10.1519/JSC.0b013e318181fdfd</t>
  </si>
  <si>
    <t>Blegen, M Cheatham, C Caine-Bish, N Woolverton, C Marcinkiewicz, J Glickman, E</t>
  </si>
  <si>
    <t>JOURNAL OF STRENGTH AND CONDITIONING RESEARCH</t>
  </si>
  <si>
    <t>Hypothalamic-pituitary-adrenal axis and autonomic nervous system reactivity in children prenatally exposed to maternal depression: A systematic review of prospective studies</t>
  </si>
  <si>
    <t>10.1016/j.neubiorev.2018.05.033</t>
  </si>
  <si>
    <t>Bleker, LS van Dammen, L Leeflang, MMG Limpens, J Roseboom, TJ de Rooij, SR</t>
  </si>
  <si>
    <t>Children, Review</t>
  </si>
  <si>
    <t>Biological predictors of insulin resistance associated with posttraumatic stress disorder in young military veterans</t>
  </si>
  <si>
    <t>10.1016/j.psyneuen.2017.04.016</t>
  </si>
  <si>
    <t>Blessing, Esther M. Reus, Victor Mellon, Synthia H. Wolkowitz, Owen M. Flory, Janine D. Bierer, Linda Lindqvist, Daniel Dhabhar, Firdaus Li, Meng Qian, Meng Abu-Amara, Duna Galatzer-Levy, Isaac Yehuda, Rachel Marmar, Charles R.</t>
  </si>
  <si>
    <t>Adaptation of the hypothalamic-pituitary hormones during intensive endurance training</t>
  </si>
  <si>
    <t>10.1111/j.1365-2265.2005.02377.x</t>
  </si>
  <si>
    <t>Bobbert, T Brechtel, L Mai, K Otto, B Maser-Gluth, C Pfeiffer, AFH Spranger, J Diederich, S</t>
  </si>
  <si>
    <t>10.3275/8971</t>
  </si>
  <si>
    <t>Injury in laparoscopic surgery</t>
  </si>
  <si>
    <t>Bolufer, J. M. Delgado, F. Blanes, F. MartÃ­nez-Abad, M. Canos, J. I. MartÃ­n, J. Oliver, M. J.</t>
  </si>
  <si>
    <t>Surgical laparoscopy &amp; endoscopy</t>
  </si>
  <si>
    <t>10.1038/ijo.2009.221</t>
  </si>
  <si>
    <t>Chronic effects of a nonpeptide corticotropin-releasing hormone type I receptor antagonist on pituitary-adrenal function, body weight, and metabolic regulation</t>
  </si>
  <si>
    <t>10.1210/en.139.4.1546</t>
  </si>
  <si>
    <t>Bornstein, S. R. Webster, E. L. Torpy, D. J. Richman, S. J. Mitsiades, N. Igel, M. Lewis, D. B. Rice, K. C. Joost, H. G. Tsokos, M. Chrousos, G. P.</t>
  </si>
  <si>
    <t>Endocrinology</t>
  </si>
  <si>
    <t>Diagnosis and Treatment of Primary Adrenal Insufficiency: An Endocrine Society Clinical Practice Guideline</t>
  </si>
  <si>
    <t>10.1210/jc.2015-1710</t>
  </si>
  <si>
    <t>Bornstein, SR Allolio, B Arlt, W Barthel, A Don-Wauchope, A Hammer, GD Husebye, ES Merke, DP Murad, MH Stratakis, CA Torpy, DJ</t>
  </si>
  <si>
    <t>Gamma-hydroxybutyrate enhances mood and prosocial behavior without affecting plasma oxytocin and testosterone</t>
  </si>
  <si>
    <t>10.1016/j.psyneuen.2015.07.167</t>
  </si>
  <si>
    <t>Bosch, OG Eisenegger, C Gertsch, J von Rotz, R Dornbierer, D Gachet, MS Heinrichs, M Wetter, TC Seifritz, E Quednow, BB</t>
  </si>
  <si>
    <t>Psychoendokrinologische Auslöser von Essanfällen bei Bulimia Nervosa</t>
  </si>
  <si>
    <t>Both-Ortmann, Birgitta</t>
  </si>
  <si>
    <t>Syndrome mÃ©tabolique chez les patients atteints de schizophrÃ©nie indÃ©pendamment de la prise d'antipsychotiques atypiques</t>
  </si>
  <si>
    <t>Bou Khalil, Rami</t>
  </si>
  <si>
    <t>Presse medicale (Paris, France : 1983)</t>
  </si>
  <si>
    <t>[Metabolic syndrome in patients with schizophrenia independently from atypical antipsychotics intake]</t>
  </si>
  <si>
    <t>10.1016/j.lpm.2011.10.013</t>
  </si>
  <si>
    <t>Sex, kings and serial killers and other group-selected human traits</t>
  </si>
  <si>
    <t>10.1054/mehy.1999.0951</t>
  </si>
  <si>
    <t>Bowles, JT</t>
  </si>
  <si>
    <t>The analgesic efficacy and neuroendocrine response in paediatric patients treated with two analgesic techniques: using morphine-epidural and patient-controlled analgesia</t>
  </si>
  <si>
    <t>10.1046/j.1460-9592.2002.00791.x</t>
  </si>
  <si>
    <t>Bozkurt, P</t>
  </si>
  <si>
    <t>PAEDIATRIC ANAESTHESIA</t>
  </si>
  <si>
    <t>Systemic abdominal stress response during operations for acute abdominal pain performed via laparoscopy or laparotomy in children</t>
  </si>
  <si>
    <t>10.1046/j.1365-2044.2000.01119.x</t>
  </si>
  <si>
    <t>Bozkurt, P Kaya, G Altintas, F Yeker, Y Hacibekiroglu, M Emir, H Sarimurat, N Tekant, G Erdogan, E</t>
  </si>
  <si>
    <t>ANAESTHESIA</t>
  </si>
  <si>
    <t>Effectiveness of morphine via thoracic epidural vs intravenous infusion on postthoracotomy pain and stress response in children</t>
  </si>
  <si>
    <t>10.1111/j.1460-9592.2004.01278.x</t>
  </si>
  <si>
    <t>Bozkurt, P Kaya, G Yeker, Y Altintas, F Bakan, M Hacibekiroglu, M Bahar, M</t>
  </si>
  <si>
    <t>Effects of systemic and epidural morphine on antidiuretic hormone levels in children</t>
  </si>
  <si>
    <t>10.1046/j.1460-9592.2003.01096.x</t>
  </si>
  <si>
    <t>Bozkurt, P Kaya, G Yeker, Y Altintas, F Bakan, M Hacibekiroglu, M Kavunoglu, G</t>
  </si>
  <si>
    <t>Evaluating the effects of oral contraceptive use on biomarkers and body composition during a competitive season in collegiate female soccer players</t>
  </si>
  <si>
    <t>10.1152/japplphysiol.00818.2020</t>
  </si>
  <si>
    <t>Bozzini, Brittany N. McFadden, Bridget A. Elliott-Sale, Kirsty J. Swinton, Paul A. Arent, Shawn M.</t>
  </si>
  <si>
    <t>EFFECT OF EPIDURAL ANALGESIA ON THE GLYCO REGULATORY ENDOCRINE RESPONSE TO SURGERY</t>
  </si>
  <si>
    <t>10.1111/j.1365-2265.1976.tb02821.x</t>
  </si>
  <si>
    <t>BRANDT M KEHLET H BINDER C HAGEN C MCNEILLY A S</t>
  </si>
  <si>
    <t>Clinical Endocrinology</t>
  </si>
  <si>
    <t>NÃ¤chtlicher StraÃŸenverkehrslÃ¤rm und StreÃŸhormonausscheidung beim Menschen</t>
  </si>
  <si>
    <t>Braun, Clemens</t>
  </si>
  <si>
    <t>10.1007/BF02245653</t>
  </si>
  <si>
    <t>Regulation of 11 _ -Hydroxysteroid Dehydrogenase Type 1 and 2 in Rheumatoid Arthritis</t>
  </si>
  <si>
    <t>Brigitte M. Frey Howard A. Bird Bernhard Dick Christine Beyeler</t>
  </si>
  <si>
    <t>International Journal of Clinical Medicine, Vol 03, Iss 04, Pp 254-</t>
  </si>
  <si>
    <t>Inflammatory response during hyperglycemia and hyperinsulinemia in a porcine endotoxemic model: the contribution of essential organs</t>
  </si>
  <si>
    <t>10.1111/j.1399-6576.2005.00749.x</t>
  </si>
  <si>
    <t>Brix-Christensen, V. Gjedsted, J. Andersen, S. K. Vestergaard, C. Nielsen, J. Rix, T. Nyboe, R. Andersen, N. T. Larsson, A. Schmitz, O. TÃ¸nnesen, E.</t>
  </si>
  <si>
    <t>Acta anaesthesiologica Scandinavica</t>
  </si>
  <si>
    <t>Structure of human cortisol-producing cytochrome P450 11B1 bound to the breast cancer drug fadrozole provides insights for drug design</t>
  </si>
  <si>
    <t>10.1074/jbc.RA118.006214</t>
  </si>
  <si>
    <t>Brixius-Anderko, S Scott, EE</t>
  </si>
  <si>
    <t>JOURNAL OF BIOLOGICAL CHEMISTRY</t>
  </si>
  <si>
    <t>Stress hyperglycaemia in patients with first myocardial infarction</t>
  </si>
  <si>
    <t>10.1111/j.1742-1241.2012.02917.x</t>
  </si>
  <si>
    <t>Bronisz, A Kozinski, M Magielski, P Fabiszak, T Bronisz, M Swiatkiewicz, I Sukiennik, A Beszczynska, B Junik, R Kubica, J</t>
  </si>
  <si>
    <t>INTERNATIONAL JOURNAL OF CLINICAL PRACTICE</t>
  </si>
  <si>
    <t>10.1016/S0954-6111(96)80009-6</t>
  </si>
  <si>
    <t>10.1016/j.yhbeh.2009.03.022</t>
  </si>
  <si>
    <t>HORMONAL BALANCE DURING ACUTE KETO ACIDOSIS IN CHILDREN WITH PREVIOUSLY CONTROLLED DIABETES MELLITUS</t>
  </si>
  <si>
    <t>BRUCK E MACGILLIVRAY M H VOORHESS M L</t>
  </si>
  <si>
    <t>10.1016/j.biopsycho.2011.09.013</t>
  </si>
  <si>
    <t>Stress load and neurodegeneration after gastrostomy tube placement in amyotrophic lateral sclerosis patients</t>
  </si>
  <si>
    <t>10.1007/s11011-021-00837-x</t>
  </si>
  <si>
    <t>Brylev, L. Fominykh, V. Chernenkaia, V. Chernenkiy, I. Gorbachev, K. Ataulina, A. Izvekov, A. Monakhov, M. Olenichev, A. Orlov, S. Turin, I. Loginov, M. Rautbart, S. Baymukanov, A. Parshikov, V. Demeshonok, V. Yakovlev, A. Druzhkova, T. Guekht, A. Gulyaeva, N.</t>
  </si>
  <si>
    <t>Metabolic brain disease</t>
  </si>
  <si>
    <t>Pronounced cortisol response to acute psychosocial stress in type 2 diabetes patients with and without complications</t>
  </si>
  <si>
    <t>10.1016/j.yhbeh.2022.105120</t>
  </si>
  <si>
    <t>Buckert, M. Hartmann, M. Monzer, N. Wolff, K. Nawroth, P. Fleming, T. Streibel, C. Henningsen, N. Wild, B.</t>
  </si>
  <si>
    <t>Dexmedetomidine decreases the inflammatory response to myocardial surgery under mini-cardiopulmonary bypass</t>
  </si>
  <si>
    <t>10.1590/1414-431X20154646</t>
  </si>
  <si>
    <t>Bulow, N. M. H. Colpo, E. Pereira, R. P. Correa, E. F. M. Waczuk, E. P. Duarte, M. F. Rocha, J. B. T.</t>
  </si>
  <si>
    <t>Brazilian journal of medical and biological research = Revista brasileira de pesquisas medicas e biologicas</t>
  </si>
  <si>
    <t>ADRENO CORTICAL INSULIN AND METABOLIC CHANGES IN RESPONSE TO ACUTE MYO CARDIAL INFARCTION</t>
  </si>
  <si>
    <t>BURCKHARDT P FELBER J P PERRET C</t>
  </si>
  <si>
    <t>Helvetica Medica Acta</t>
  </si>
  <si>
    <t>Acute cardiovascular effects of firefighting and active cooling during rehabilitation</t>
  </si>
  <si>
    <t>10.1097/JOM.0b013e3182619018</t>
  </si>
  <si>
    <t>Burgess, Jefferey L. Duncan, Michael D. Hu, Chengcheng Littau, Sally R. Caseman, Delayne Kurzius-Spencer, Margaret Davis-Gorman, Grace McDonagh, Paul F.</t>
  </si>
  <si>
    <t>Journal of occupational and environmental medicine</t>
  </si>
  <si>
    <t>Postmenopausal hormone replacement: effects on autonomic, neuroendocrine, and immune reactivity to brief psychological stressors</t>
  </si>
  <si>
    <t>10.1097/00006842-199801000-00004</t>
  </si>
  <si>
    <t>Burleson, M. H. Malarkey, W. B. Cacioppo, J. T. Poehlmann, K. M. Kiecolt-Glaser, J. K. Berntson, G. G. Glaser, R.</t>
  </si>
  <si>
    <t>Impact of overnight dexamethasone suppression on the adrenal androgen response to an oral glucose tolerance test in women with and without polycystic ovary syndrome</t>
  </si>
  <si>
    <t>Buyalos, RP Geffner, ME Azziz, R Judd, HL</t>
  </si>
  <si>
    <t>Grandmothers and Hormonal Underpinnings: Unexplored Aspects of Women's Same-Sex Relationships</t>
  </si>
  <si>
    <t>10.1007/s10508-021-02222-2</t>
  </si>
  <si>
    <t>Byrd-Craven, J Rankin, AM</t>
  </si>
  <si>
    <t>ARCHIVES OF SEXUAL BEHAVIOR</t>
  </si>
  <si>
    <t>Sex hormonal regulation and hormesis in aging and longevity: role of vitagenes</t>
  </si>
  <si>
    <t>10.1007/s12079-014-0253-7</t>
  </si>
  <si>
    <t>Calabrese, V Scapagnini, G Davinelli, S Koverech, G Koverech, A De Pasquale, C Salinaro, AT Scuto, M Calabrese, EJ Genazzani, AR</t>
  </si>
  <si>
    <t>JOURNAL OF CELL COMMUNICATION AND SIGNALING</t>
  </si>
  <si>
    <t>Endocrine Correlates of Social Comparison in Couple Relationships</t>
  </si>
  <si>
    <t>10.1007/s40750-019-00112-5</t>
  </si>
  <si>
    <t>Campbell, J Fiacco, S Ditzen, B Meuwly, N Ehlert, U</t>
  </si>
  <si>
    <t>ADAPTIVE HUMAN BEHAVIOR AND PHYSIOLOGY</t>
  </si>
  <si>
    <t>The impact of Nonpharmacological Interventions on Cortisol During Heel Lance Procedures on Preterm Infants: A Meta-Analysis Of RCTs</t>
  </si>
  <si>
    <t>10.1016/j.pmn.2021.05.008</t>
  </si>
  <si>
    <t>Canadas, DC Perales, AB Martinez, RG Carreno, TP</t>
  </si>
  <si>
    <t>PAIN MANAGEMENT NURSING</t>
  </si>
  <si>
    <t>10.1136/bjsm.2007.043232</t>
  </si>
  <si>
    <t>10.1037/pha0000142</t>
  </si>
  <si>
    <t>Blunted glucocorticoid and mineralocorticoid sensitivity to stress in people with diabetes</t>
  </si>
  <si>
    <t>10.1016/j.psyneuen.2014.09.023</t>
  </si>
  <si>
    <t>Carvalho, LA Urbanova, L Hamer, M Hackett, RA Lazzarino, AI Steptoe, A</t>
  </si>
  <si>
    <t>Effects of sufentanil and propofol on the endocrine and hemodynamic stress responses to tracheal intubation and anesthesia induction</t>
  </si>
  <si>
    <t>Carvalho, W. A. Vianna, P. T. G. Menezes-Filho, J. A. Sandes, L.</t>
  </si>
  <si>
    <t>Clinical Chemistry</t>
  </si>
  <si>
    <t>Potential Biomarkers with Plasma Cortisol, Brain-derived Neurotrophic Factor and Nitrites in Patients with Acute Ischemic Stroke</t>
  </si>
  <si>
    <t>10.2174/1567202614666171005122925</t>
  </si>
  <si>
    <t>Casas, S Perez, AF Mattiazzi, M Lopez, J Folgueira, A Gargiulo-Monachelli, GM Deniselle, MCG De Nicola, AF</t>
  </si>
  <si>
    <t>CURRENT NEUROVASCULAR RESEARCH</t>
  </si>
  <si>
    <t>10.1111/psyp.12568</t>
  </si>
  <si>
    <t>The Stress Response to Surgery and Postoperative Delirium: Evidence of Hypothalamic-Pituitary-Adrenal Axis Hyperresponsiveness and Decreased Suppression of the GH/IGF-1 Axis</t>
  </si>
  <si>
    <t>10.1177/0891988713495449</t>
  </si>
  <si>
    <t>Cerejeira, J Batista, P Nogueira, V Vaz-Serra, A Mukaetova-Ladinska, EB</t>
  </si>
  <si>
    <t>JOURNAL OF GERIATRIC PSYCHIATRY AND NEUROLOGY</t>
  </si>
  <si>
    <t>Patterns of endocrine reactivity in patients with recent myocardial infarction Clinical and biochemical correlations: trial of endocrine therapy</t>
  </si>
  <si>
    <t>10.1136/hrt.32.5.603</t>
  </si>
  <si>
    <t>CeremuzyÅ„ski, L. Kuch, J. Markiewicz, L. Lawecki, J. Taton, J.</t>
  </si>
  <si>
    <t>British heart journal</t>
  </si>
  <si>
    <t>Effects of glucocorticoid and noradrenergic activity on implicit and explicit facial emotion recognition in healthy young men</t>
  </si>
  <si>
    <t>Chae, Woo Ri Metz, Sophie Pantazidis, Pierre Dziobek, Isabel Hellmann-Regen, Julian Wingenfeld, Katja Otte, Christian</t>
  </si>
  <si>
    <t>Acute stroke patients are being underfed - A nitrogen balance study</t>
  </si>
  <si>
    <t>10.1385/NCC:1:3:331</t>
  </si>
  <si>
    <t>Chalela, JA Haymore, J Schellinger, PD Kong, DW Warach, S</t>
  </si>
  <si>
    <t>NEUROCRITICAL CARE</t>
  </si>
  <si>
    <t>Effects of intraoperative glucose administration on circulating metabolites and nitrogen balance during prolonged surgery</t>
  </si>
  <si>
    <t>10.1016/S0952-8180(99)00114-2</t>
  </si>
  <si>
    <t>Chambrier, C Aouifi, A Bon, C Saudin, F Paturel, B Bouletreau, P</t>
  </si>
  <si>
    <t>JOURNAL OF CLINICAL ANESTHESIA</t>
  </si>
  <si>
    <t>Cytokine and hormonal changes after cholecystectomy Effect of ibuprofen pretreatment</t>
  </si>
  <si>
    <t>10.1097/00000658-199608000-00010</t>
  </si>
  <si>
    <t>Chambrier, C. Chassard, D. Bienvenu, J. Saudin, F. Paturel, B. Garrigue, C. Barbier, Y. BoulÃ©treau, P.</t>
  </si>
  <si>
    <t>Non-genomic rapid inhibition of Na+/H+-exchange 1 and apoptotic immunosuppression in human T cells by glucocorticoids</t>
  </si>
  <si>
    <t>10.1002/jcp.22070</t>
  </si>
  <si>
    <t>Chang, Ching-Pang Wang, Shyi-Wu Huang, Zih-Ling Wang, Olivia Ya-Hsuan Huang, Michael I.-Ta Lu, Li-Ming Tarng, Der-Cherng Chien, Chau-Heng Chien, Eileen Jea</t>
  </si>
  <si>
    <t>Journal of cellular physiology</t>
  </si>
  <si>
    <t>Gender differences in irritable bowel syndrome</t>
  </si>
  <si>
    <t>10.1053/gast.2002.36603</t>
  </si>
  <si>
    <t>Chang, L Heitkemper, MM</t>
  </si>
  <si>
    <t>GASTROENTEROLOGY</t>
  </si>
  <si>
    <t>Glycemic instability and spontaneous energy intake: Association with knowledge-based work</t>
  </si>
  <si>
    <t>10.1097/PSY.0b013e31818426fa</t>
  </si>
  <si>
    <t>Chaput, JP Drapeau, V Poirier, P Teasdale, N Tremblay, A</t>
  </si>
  <si>
    <t>Video game playing increases food intake in adolescents: a randomized crossover study</t>
  </si>
  <si>
    <t>10.3945/ajcn.110.008680</t>
  </si>
  <si>
    <t>Chaput, JP Visby, T Nyby, S Klingenberg, L Gregersen, NT Tremblay, A Astrup, A Sjodin, A</t>
  </si>
  <si>
    <t>AMERICAN JOURNAL OF CLINICAL NUTRITION</t>
  </si>
  <si>
    <t>Adolescent</t>
  </si>
  <si>
    <t>A microcycle of inflammation following a team handball game</t>
  </si>
  <si>
    <t>10.1519/JSC.0000000000000330</t>
  </si>
  <si>
    <t>Chatzinikolaou, Athanasios Christoforidis, Christos Avloniti, Alexandra Draganidis, Dimitris Jamurtas, Athanasios Z. Stampoulis, Theodoros Ermidis, Giorgos Sovatzidis, Apostolis Papassotiriou, Ioannis Kambas, Antonis Fatouros, Ioannis G.</t>
  </si>
  <si>
    <t>The microcycle of inflammation and performance changes after a basketball match</t>
  </si>
  <si>
    <t>10.1080/02640414.2013.865251</t>
  </si>
  <si>
    <t>Chatzinikolaou, Athanasios Draganidis, Dimitrios Avloniti, Alexandra Karipidis, Alexandros Jamurtas, Athanasios Z. Skevaki, Chrysanthi L. Tsoukas, Dimitrios Sovatzidis, Apostolis Theodorou, Anastasios Kambas, Antonis Papassotiriou, Ioannis Taxildaris, Kyriakos Fatouros, Ioannis</t>
  </si>
  <si>
    <t>Journal of sports sciences</t>
  </si>
  <si>
    <t>10.1093/abm/kaac055</t>
  </si>
  <si>
    <t>Acute Inflammatoru And Hormonal Response To Strength Training In Breast Cancer Survivors: A Preliminary Study</t>
  </si>
  <si>
    <t>Chaves, Sandro N. Perondi, Brenda L. Burtuli de Lima, Filipe Dinato Bottaro, Martim Beltrao, Filipe Rodrigues Battaglini, Claudio L. Oliveira, Ricardo Jaco</t>
  </si>
  <si>
    <t>Medicine &amp; Science in Sports &amp; Exercise</t>
  </si>
  <si>
    <t>Impact of Remifentanil Combined with Sevoflurane on Stress Response, Hemodynamics and Cognitive Function in Patients Undergoing Laparoscopic Myomectomy</t>
  </si>
  <si>
    <t>Che, Q Yue, L</t>
  </si>
  <si>
    <t>LATIN AMERICAN JOURNAL OF PHARMACY</t>
  </si>
  <si>
    <t>10.1111/j.1365-2125.2010.03781.x</t>
  </si>
  <si>
    <t>Effects of fast track surgery on perioperative recovery, stress indicators and swallowing function in patients with thyroid cancer</t>
  </si>
  <si>
    <t>Chen, Junjing Huang, Xiaoqing Li, Feifei</t>
  </si>
  <si>
    <t>American journal of translational research</t>
  </si>
  <si>
    <t>A comparison between total intravenous anaesthesia using propofol plus remifentanil and volatile induction/ maintenance of anaesthesia using sevoflurane in children undergoing flexible fibreoptic bronchoscopy</t>
  </si>
  <si>
    <t>10.1177/0310057X1304100609</t>
  </si>
  <si>
    <t>Chen, L. Yu, L. Fan, Y. Manyande, A.</t>
  </si>
  <si>
    <t>Anaesthesia and intensive care</t>
  </si>
  <si>
    <t>10.1155/2022/3411960</t>
  </si>
  <si>
    <t>10.1016/j.steroids.2019.05.010</t>
  </si>
  <si>
    <t>10.3325/cmj.2016.57.141</t>
  </si>
  <si>
    <t>A Helicobacter pylori-associated insulin resistance in asymptomatic sedentary young men does not correlate with inflammatory markers and urine levels of 8-iso-PGF(2)-Î± or 1,4-dihydroxynonane mercapturic acid</t>
  </si>
  <si>
    <t>10.1080/13813455.2017.1396346</t>
  </si>
  <si>
    <t>Cherkas, Andriy Golota, Sergii GuÃ©raud, FranÃ§oise Abrahamovych, Orest Pichler, Christoph Nersesyan, Armen Krupak, Volodymyr Bugiichyk, Vira Yatskevych, Ostap Pliatsko, Mykhaylo Eckl, Peter KnasmÃ¼ller, Siegfried</t>
  </si>
  <si>
    <t>The role of estrogen in intrusive memories</t>
  </si>
  <si>
    <t>10.1016/j.nlm.2013.07.005</t>
  </si>
  <si>
    <t>Cheung, Jessica Chervonsky, Liza Felmingham, Kim L. Bryant, Richard A.</t>
  </si>
  <si>
    <t>Neurobiology of Learning and Memory</t>
  </si>
  <si>
    <t>Stress hyperglycemia: A prospective study examining the relationship between glucose, cortisol and diabetes in myocardial infarction</t>
  </si>
  <si>
    <t>10.1016/j.jdiacomp.2018.12.015</t>
  </si>
  <si>
    <t>Cheung, NW Wong, KYC Kovoor, P McLean, M</t>
  </si>
  <si>
    <t>JOURNAL OF DIABETES AND ITS COMPLICATIONS</t>
  </si>
  <si>
    <t>Neuroendocrine immune features of pediatric inflammatory rheumatic diseases</t>
  </si>
  <si>
    <t>Chikanza, IC</t>
  </si>
  <si>
    <t>NEUROENDOCRINE IMMUNE BASIS OF THE RHEUMATIC DISEASES</t>
  </si>
  <si>
    <t>Hormonal, cardiovascular, and subjective responses to acute stress in smokers</t>
  </si>
  <si>
    <t>10.1007/s00213-008-1359-5</t>
  </si>
  <si>
    <t>Childs, E de Wit, H</t>
  </si>
  <si>
    <t>10.1037/a0018060</t>
  </si>
  <si>
    <t>Gametes in Paradise-How the Oviduct Epithelial Microenvironment Supports and Protects Against Maternal Stress</t>
  </si>
  <si>
    <t>10.1210/endocr/bqac205</t>
  </si>
  <si>
    <t>Childs, Gwen, V</t>
  </si>
  <si>
    <t>Ruminant physiology</t>
  </si>
  <si>
    <t>Chilliard, Yves [Hrsg.]</t>
  </si>
  <si>
    <t>The effect of patient-managed stress dosing on electrolytes and blood pressure in acute illness in children with adrenal insufficiency</t>
  </si>
  <si>
    <t>10.1111/cen.14196</t>
  </si>
  <si>
    <t>Chrisp, GL Torpy, DJ Maguire, AM Quartararo, M Falhammar, H King, BR Munns, CF Hameed, S Rushworth, RL</t>
  </si>
  <si>
    <t>Stress, Inflammation and Metabolic Biomarkers Are Associated with Body Composition Measures in Lean, Overweight, and Obese Children and Adolescents</t>
  </si>
  <si>
    <t>10.3390/children9020291</t>
  </si>
  <si>
    <t>Christaki, Eirini V. Pervanidou, Panagiota Papassotiriou, Ioannis Bastaki, Despoina Valavani, Eleni Mantzou, Aimilia Giannakakis, Giorgos Boschiero, Dario Chrousos, George P.</t>
  </si>
  <si>
    <t>Children (Basel, Switzerland)</t>
  </si>
  <si>
    <t>Children, Adolescents</t>
  </si>
  <si>
    <t>Serum-cortisol reflects severity and mortality in acute stroke</t>
  </si>
  <si>
    <t>10.1016/j.jns.2003.09.013</t>
  </si>
  <si>
    <t>Christensen, H Boysen, G Johannesen, HH</t>
  </si>
  <si>
    <t>JOURNAL OF THE NEUROLOGICAL SCIENCES</t>
  </si>
  <si>
    <t>10.1097/00003246-199110000-00015</t>
  </si>
  <si>
    <t>New insights into the mechanism of hyperglycemia in non-diabetic patients with acute coronary syndromes</t>
  </si>
  <si>
    <t>Cintora, F. M. Swieszkowski, S. Scazziota, A. Taddey, W. Pons, S. Pargament, G. Brignoli, A. Lamura, C. Guarino, B. Perez De La Hoz, R.</t>
  </si>
  <si>
    <t>European Heart Journal</t>
  </si>
  <si>
    <t>Experience modulates the psychophysiological response of airborne warfighters during a tactical combat parachute jump</t>
  </si>
  <si>
    <t>10.1016/j.ijpsycho.2016.07.502</t>
  </si>
  <si>
    <t>Clemente-Suarez, VJ de la Vega, R Robles-Perez, JJ Lautenschlaeger, M Fernandez-Lucas, J</t>
  </si>
  <si>
    <t>Putative Mental, Physical, and Social Mechanisms of Hormonal Influences on Postpartum Sexuality</t>
  </si>
  <si>
    <t>10.1007/s11930-021-00321-8</t>
  </si>
  <si>
    <t>Clephane, K Lorenz, TK</t>
  </si>
  <si>
    <t>CURRENT SEXUAL HEALTH REPORTS</t>
  </si>
  <si>
    <t>10.1016/0026-0495(86)90128-9</t>
  </si>
  <si>
    <t>10.1016/j.psyneuen.2020.104807</t>
  </si>
  <si>
    <t>Associations of maternal glucose markers in pregnancy with cord blood glucocorticoids and child hair cortisol levels</t>
  </si>
  <si>
    <t>10.1017/S2040174422000381</t>
  </si>
  <si>
    <t>Cohen, N Faleschini, S Rifas-Shiman, SL Bouchard, L Doyon, M Simard, O Arguin, M Fink, G Alman, AC Kirby, R Chen, HN Wilson, R Fryer, K Perron, P Oken, E Hivert, MF</t>
  </si>
  <si>
    <t>JOURNAL OF DEVELOPMENTAL ORIGINS OF HEALTH AND DISEASE</t>
  </si>
  <si>
    <t>Glucose response during craniotomy: propofol-remifentanil versus isoflurane-remifentanil</t>
  </si>
  <si>
    <t>Cok, OY Ozkose, Z Pasaoglu, H Yardim, S</t>
  </si>
  <si>
    <t>MINERVA ANESTESIOLOGICA</t>
  </si>
  <si>
    <t>Understanding risk for depression in adolescence: The roles of puberty and stress</t>
  </si>
  <si>
    <t>Colich, Natalie Lisanne</t>
  </si>
  <si>
    <t>Adolescence</t>
  </si>
  <si>
    <t>Grape polyphenols affect mRNA expression of PGHS-2, TIS11b and FOXO3 in endometrium of heifers under ACTH-induced stress</t>
  </si>
  <si>
    <t>10.1016/j.theriogenology.2007.07.018</t>
  </si>
  <si>
    <t>Colitti, M. Sgorlon, S. Stradaioli, G. Farinacci, M. Gabai, G. Stefanon, B.</t>
  </si>
  <si>
    <t>Theriogenology</t>
  </si>
  <si>
    <t>10.1097/00006842-198511000-00002</t>
  </si>
  <si>
    <t>DHEA, physical exercise and doping</t>
  </si>
  <si>
    <t>10.1016/j.jsbmb.2014.03.005</t>
  </si>
  <si>
    <t>Collomp, K Buisson, C Lasne, F Collomp, R</t>
  </si>
  <si>
    <t>JOURNAL OF STEROID BIOCHEMISTRY AND MOLECULAR BIOLOGY</t>
  </si>
  <si>
    <t>Neuromuscular Performance and Hormonal Responses to Military Operational Stress in Men and Women</t>
  </si>
  <si>
    <t>10.1519/JSC.0000000000004013</t>
  </si>
  <si>
    <t>Conkright, WR Beckner, ME Sinnott, AM Eagle, SR Martin, BJ Lagoy, AD Proessl, F Lovalekar, M Doyle, TLA Agostinelli, P Sekel, NM Flanagan, SD Germain, A Connaboy, C Nindl, BC</t>
  </si>
  <si>
    <t>10.1080/10253890.2020.1860937</t>
  </si>
  <si>
    <t>A multi-component, community-engaged intervention to reduce cardiovascular disease risk in perimenopausal Latinas: pilot study protocol</t>
  </si>
  <si>
    <t>10.1186/s40814-020-00756-1</t>
  </si>
  <si>
    <t>CortÃ©s, Yamnia I. Berry, Diane C. Perreira, Krista M. Stuebe, Alison Stoner, Lee GiscombÃ©, Cheryl Woods Crandell, Jamie SantÃ­ago, LymarÃ­ Harris, Latesha K. Duran, Mayra</t>
  </si>
  <si>
    <t>Pilot and feasibility studies</t>
  </si>
  <si>
    <t>Resilience: is it possible to measure and influence it?</t>
  </si>
  <si>
    <t>Cortes, BGM Cruz, LP</t>
  </si>
  <si>
    <t>SALUD MENTAL</t>
  </si>
  <si>
    <t>Neurohormonal perturbations in fibromyalgia</t>
  </si>
  <si>
    <t>10.1016/s0950-3579(96)80022-7</t>
  </si>
  <si>
    <t>Crofford, L. J. Engleberg, N. C. Demitrack, M. A.</t>
  </si>
  <si>
    <t>Bailliere's clinical rheumatology</t>
  </si>
  <si>
    <t>The hypothalamic-pituitary-adrenal stress axis in the fibromyalgia syndrome</t>
  </si>
  <si>
    <t>10.1300/J094v04n01_11</t>
  </si>
  <si>
    <t>Crofford, Leslie J.</t>
  </si>
  <si>
    <t>Journal of Musculoskeletal Pain</t>
  </si>
  <si>
    <t>Effects of prenatal stress on behavioural and neurodevelopmental outcomes are altered by maternal separation in the neonatal period</t>
  </si>
  <si>
    <t>10.1016/j.psyneuen.2020.105060</t>
  </si>
  <si>
    <t>Crombie, Gabrielle K. Palliser, Hannah K. Shaw, Julia C. Hodgson, Deborah M. Walker, David W. Hirst, Jonathan J.</t>
  </si>
  <si>
    <t>Neurosteroid-based intervention using Ganaxolone and Emapunil for improving stress-induced myelination deficits and neurobehavioural disorders</t>
  </si>
  <si>
    <t>10.1016/j.psyneuen.2021.105423</t>
  </si>
  <si>
    <t>10.1007/s00213-016-4217-x</t>
  </si>
  <si>
    <t>Totale intravenÃ¶se Anästhesie mit Methohexital-Alfentanil oder Propofol-Alfentanil bei Unterbauchlaparotomien Klinische Aspekte und Einfluss auf die Stressreaktion</t>
  </si>
  <si>
    <t>Crozier, T A MÃ¼ller, J E Quittkat, D Sydow, M Wuttke, W Kettler, D</t>
  </si>
  <si>
    <t>TOTAL INTRAVENOUS ANESTHESIA WITH SUFENTANIL MIDAZOLAM FOR MAJOR ABDOMINAL-SURGERY</t>
  </si>
  <si>
    <t>CROZIER, TA LANGENBECK, M MULLER, J KIETZMANN, D SYDOW, M KETTLER, D</t>
  </si>
  <si>
    <t>EUROPEAN JOURNAL OF ANAESTHESIOLOGY</t>
  </si>
  <si>
    <t>TOTAL INTRAVENOUS ANESTHESIA WITH METHOHEXITONE-ALFENTANIL OR PROPOFOL-ALFENTANIL - CLINICAL ASPECTS AND HEMODYNAMIC, ENDOCRINE, AND METABOLIC EFFECTS</t>
  </si>
  <si>
    <t>10.1007/s001010050098</t>
  </si>
  <si>
    <t>CROZIER, TA MULLER, JE QUITTKAT, D SYDOW, M WUTTKE, W KETTLER, D</t>
  </si>
  <si>
    <t>Dexamethasone-induced Kruppel-like factor 9 expression promotes hepatic gluconeogenesis and hyperglycemia</t>
  </si>
  <si>
    <t>10.1172/JCI66062</t>
  </si>
  <si>
    <t>Cui, AF Fan, H Zhang, YL Zhang, YJ Niu, D Liu, SN Liu, Q Ma, W Shen, ZF Shen, L Liu, YL Zhang, HB Xue, Y Cui, Y Wang, QH Xiao, XH Fang, FD Yang, JC Cui, QH Chang, YS</t>
  </si>
  <si>
    <t>JOURNAL OF CLINICAL INVESTIGATION</t>
  </si>
  <si>
    <t>10.1210/jcem-57-3-671</t>
  </si>
  <si>
    <t>Dizziness related to hypoglycemia: the role of adrenal steroids and nutrition</t>
  </si>
  <si>
    <t>10.1288/00005537-197101000-00003</t>
  </si>
  <si>
    <t>Currier, W. D.</t>
  </si>
  <si>
    <t>The Laryngoscope</t>
  </si>
  <si>
    <t>Basic and clinical aspects of neuroendocrine immunology in rheumatic diseases</t>
  </si>
  <si>
    <t>Cutolo, M.</t>
  </si>
  <si>
    <t>Hypothalamic-pituitary-adrenal axis impairment in the pathogenesis of rheumatoid arthritis and polymyalgia rheumatica</t>
  </si>
  <si>
    <t>Cutolo, M. Foppiani, L. Minuto, F.</t>
  </si>
  <si>
    <t>Anesthetic induction and recovery of Hippocampus reidi exposed to the essential oil of Lippia alba</t>
  </si>
  <si>
    <t>10.1590/S1679-62252011000300022</t>
  </si>
  <si>
    <t>da Cunha, MA da Silva, BF Delunardo, FAC Benovit, SC Gomes, LD Heinzmann, BM Baldisserotto, B</t>
  </si>
  <si>
    <t>NEOTROPICAL ICHTHYOLOGY</t>
  </si>
  <si>
    <t>HORMONAL RESPONSE TO SURGICAL STRESS IN PREPUBERTAL CHILDREN</t>
  </si>
  <si>
    <t>DACOU-VOUTETAKIS C MARINAKI-ALEXIOU A DESSYPRIS A GAVIOTAKIS A</t>
  </si>
  <si>
    <t>Pediatric Surgery International</t>
  </si>
  <si>
    <t>Combined hypervolemia and hypoosmolality alter hypothalamic-pituitary-adrenal axis response to endotoxin stimulation</t>
  </si>
  <si>
    <t>10.1159/000054437</t>
  </si>
  <si>
    <t>Dadoun, F Velut, JG Guillaume, V Sauze, N Orsoni, JC Gaillard, RC Oliver, C</t>
  </si>
  <si>
    <t>10.1002/biof.1506</t>
  </si>
  <si>
    <t>Effects of pre-exercise feeding on serum hormone concentrations and biomarkers of myostatin and ubiquitin proteasome pathway activity</t>
  </si>
  <si>
    <t>10.1007/s00394-012-0349-x</t>
  </si>
  <si>
    <t>Dalbo, VJ Roberts, MD Hassell, S Kerksick, CM</t>
  </si>
  <si>
    <t>EUROPEAN JOURNAL OF NUTRITION</t>
  </si>
  <si>
    <t>Chronic stress-induced effects of corticosterone on brain: Direct and indirect</t>
  </si>
  <si>
    <t>Dallman, MF Akana, SF Strack, AM Scribner, KS Pecoraro, N La Fleur, SE Houshyar, H Gomez, F</t>
  </si>
  <si>
    <t>Pituitary dysfunction in traumatic brain injury: Is evaluation in the acute phase worthwhile?</t>
  </si>
  <si>
    <t>10.4103/2230-8210.196018</t>
  </si>
  <si>
    <t>Dalwadi, Pradip P. Bhagwat, Nikhil M. Tayde, Parimal S. Joshi, Ameya S. Varthakavi, Premlata K.</t>
  </si>
  <si>
    <t>Indian journal of endocrinology and metabolism</t>
  </si>
  <si>
    <t>Stress-induced cortisol hampers memory generalization</t>
  </si>
  <si>
    <t>Dandolo, Lisa C. Schwabe, Lars</t>
  </si>
  <si>
    <t>Learning &amp; Memory</t>
  </si>
  <si>
    <t>PHYSIOLOGICAL HYPERCORTISOLEMIA INCREASES PROTEOLYSIS GLUTAMINE AND ALANINE PRODUCTION</t>
  </si>
  <si>
    <t>10.1152/ajpendo.1988.255.3.E366</t>
  </si>
  <si>
    <t>DARMAUN D MATTHEWS D E BIER D M</t>
  </si>
  <si>
    <t>American Journal of Physiology</t>
  </si>
  <si>
    <t>Pathogenetic peculiarities of neuroendocrine and metabolic disorders in patients with acne associated with chronic stress</t>
  </si>
  <si>
    <t>Dashko, Marianna O. Syzon, Orysya O. Chaplyk-Chyzho, Iryna O. Turkevych, Solomiya A.</t>
  </si>
  <si>
    <t>Wiadomosci lekarskie (Warsaw, Poland : 1960)</t>
  </si>
  <si>
    <t>IRON-RELATED DAMAGE IN ACUTE ISCHEMIC STROKE</t>
  </si>
  <si>
    <t>10.1161/01.STR.25.8.1543</t>
  </si>
  <si>
    <t>DAVALOS, A FERNANDEZREAL, JM RICART, W SOLER, S MOLINS, A PLANAS, E GENIS, D</t>
  </si>
  <si>
    <t>STROKE</t>
  </si>
  <si>
    <t>Influence of acute vitamin C and/or carbohydrate ingestion on hormonal, cytokine, and immune responses to prolonged exercise</t>
  </si>
  <si>
    <t>10.1123/ijsnem.15.5.465</t>
  </si>
  <si>
    <t>Davison, G Gleeson, M</t>
  </si>
  <si>
    <t>INTERNATIONAL JOURNAL OF SPORT NUTRITION AND EXERCISE METABOLISM</t>
  </si>
  <si>
    <t>Carbohydrate supplementation does not blunt the prolonged exercise-induced reduction of in vivo immunity</t>
  </si>
  <si>
    <t>10.1007/s00394-015-0977-z</t>
  </si>
  <si>
    <t>Davison, G Kehaya, C Diment, BC Walsh, NP</t>
  </si>
  <si>
    <t>Influence of induction of anaesthesia with midazolam on the neuro-endocrine response to surgery</t>
  </si>
  <si>
    <t>10.1111/j.1365-2044.1986.tb12786.x</t>
  </si>
  <si>
    <t>Dawson, D. Sear, J. W.</t>
  </si>
  <si>
    <t>Anaesthesia</t>
  </si>
  <si>
    <t>10.1519/JSC.0000000000001884</t>
  </si>
  <si>
    <t>Strategies for engineered negligible senescence</t>
  </si>
  <si>
    <t>De Grey, Aubrey D. N. J. [Hrsg.]</t>
  </si>
  <si>
    <t>Neuroendocrine System Regulatory Mechanisms: Acute Coronary Syndrome and Stress Hyperglycaemia</t>
  </si>
  <si>
    <t>10.15420/ecr.2017:19:3</t>
  </si>
  <si>
    <t>de la Hoz, RAP Swieszkowski, SP Cintora, FM Aladio, JM Papini, CM Matsudo, M Scazziota, AS</t>
  </si>
  <si>
    <t>EUROPEAN CARDIOLOGY REVIEW</t>
  </si>
  <si>
    <t>Hypothalamo-pituitary-adrenal axis and adrenal function before and after ovariectomy in premenopausal women</t>
  </si>
  <si>
    <t>10.1530/eje.0.1380430</t>
  </si>
  <si>
    <t>De Leo, V la Marca, A Talluri, B D'Antona, D Morgante, G</t>
  </si>
  <si>
    <t>10.1016/j.psyneuen.2019.104388</t>
  </si>
  <si>
    <t>Cortisol Levels in Central Adrenal Insufficiency: Light and Shade</t>
  </si>
  <si>
    <t>De Sanctis, V Soliman, A Yassin, M Garofalo, P</t>
  </si>
  <si>
    <t>PEDIATRIC ENDOCRINOLOGY REVIEWS PER</t>
  </si>
  <si>
    <t>Effects of carbohydrate supplementation on competitive runners undergoing overload training followed by a session of intermittent exercise</t>
  </si>
  <si>
    <t>10.1007/s00421-010-1388-8</t>
  </si>
  <si>
    <t>de Sousa, Maysa Vieira Madsen, Klavs SimÃµes, Herbert Gustavo Pereira, Rosa Maria Rodrigues NegrÃ£o, Carlos Eduardo MendonÃ§a, Ronaldo Zucatelli Takayama, Liliam Fukui, Rosa da Silva, Maria Elizabeth Rossi</t>
  </si>
  <si>
    <t>European journal of applied physiology</t>
  </si>
  <si>
    <t>Effects of acute carbohydrate supplementation during sessions of high-intensity intermittent exercise</t>
  </si>
  <si>
    <t>10.1007/s00421-006-0317-3</t>
  </si>
  <si>
    <t>de Sousa, MV Simoes, HG Oshiiwa, M Rogero, MM Tirapegui, J</t>
  </si>
  <si>
    <t>Transphenoidal surgery without steroid replacement in patients with morning serum cortisol below 9 mu g/dl (250 Nmol/l)</t>
  </si>
  <si>
    <t>10.1007/s00701-012-1474-2</t>
  </si>
  <si>
    <t>De Tommasi, C Goguen, J Cusimano, MD</t>
  </si>
  <si>
    <t>ACTA NEUROCHIRURGICA</t>
  </si>
  <si>
    <t>10.1159/000054322</t>
  </si>
  <si>
    <t>PHYSIOLOGIC RESPONSES TO ACUTE PSYCHOLOGICAL STRESS IN ADOLESCENTS WITH TYPE 1 DIABETES MELLITUS</t>
  </si>
  <si>
    <t>10.1093/jpepsy/13.1.69</t>
  </si>
  <si>
    <t>DELAMATER A M BUBB J KURTZ S M KUNTZE J SMITH J A WHITE N H SANTIAGO J V</t>
  </si>
  <si>
    <t>Journal of Pediatric Psychology</t>
  </si>
  <si>
    <t>USE OF GRADED-EXERCISE TO EVALUATE PHYSIOLOGICAL HYPERREACTIVITY TO MENTAL STRESS</t>
  </si>
  <si>
    <t>DELISTRATY, DA GREENE, WA CARLBERG, KA RAVER, KK</t>
  </si>
  <si>
    <t>Surviving sepsis campaign: international guidelines for management of severe sepsis and septic shock: 2012</t>
  </si>
  <si>
    <t>10.1097/CCM.0b013e31827e83af</t>
  </si>
  <si>
    <t>Dellinger, R. Phillip Levy, Mitchell M. Rhodes, Andrew Annane, Djillali Gerlach, Herwig Opal, Steven M. Sevransky, Jonathan E. Sprung, Charles L. Douglas, Ivor S. Jaeschke, Roman Osborn, Tiffany M. Nunnally, Mark E. Townsend, Sean R. Reinhart, Konrad Kleinpell, Ruth M. Angus, Derek C. Deutschman, Clifford S. Machado, Flavia R. Rubenfeld, Gordon D. Webb, Steven A. Beale, Richard J. Vincent, Jean-Louis Moreno, Rui</t>
  </si>
  <si>
    <t>Arterial hypertension prevention as an actual medical and social problem</t>
  </si>
  <si>
    <t>10.3329/bjms.v19i4.46632</t>
  </si>
  <si>
    <t>Demikhov, O Dehtyarova, I Rud, O Khotyeev, Y Larysa, K Cherkashyna, L Demikhova, N Orlovskiy, A</t>
  </si>
  <si>
    <t>BANGLADESH JOURNAL OF MEDICAL SCIENCE</t>
  </si>
  <si>
    <t>The effects of remifentanil and alfentanil-based total intravenous anesthesia (TIVA) on the endocrine response to abdominal hysterectomy</t>
  </si>
  <si>
    <t>10.1016/j.jclinane.2003.10.002</t>
  </si>
  <si>
    <t>Demirbilek, S Ganidagli, S Aksoy, N Becerik, C Baysal, Z</t>
  </si>
  <si>
    <t>Lower subjective social status exaggerates interleukin-6 responses to a laboratory stressor</t>
  </si>
  <si>
    <t>10.1016/j.psyneuen.2013.06.026</t>
  </si>
  <si>
    <t>Derry, HM Fagundes, CP Andridge, R Glaser, R Malarkey, WB Kiecolt-Glaser, JK</t>
  </si>
  <si>
    <t>10.4239/wjd.v5.i6.730</t>
  </si>
  <si>
    <t>Effect of nifedipine and verapamil on carbohydrate metabolism in hypertensive patients with impaired glucose tolerance</t>
  </si>
  <si>
    <t>DessÃ¬-Fulgheri, P. Pacifico, A. Bandiera, F. Rubattu, S. Madeddu, P. Glorioso, N. Maioli, M. Delitala, G. Tomasi, P. Rappelli, A.</t>
  </si>
  <si>
    <t>Journal of cardiovascular pharmacology</t>
  </si>
  <si>
    <t>Endocrine response to high-intensity exercise: dose-dependent effects of dexamethasone</t>
  </si>
  <si>
    <t>10.1210/jcem.85.3.6444</t>
  </si>
  <si>
    <t>Deuster, P. A. Petrides, J. S. Singh, A. Chrousos, G. P. Poth, M.</t>
  </si>
  <si>
    <t>Effects of mineralocorticoid-receptor stimulation on risk taking behavior in young healthy men and women</t>
  </si>
  <si>
    <t>Deuter, Christian Eric Wingenfeld, Katja Schultebraucks, Katharina Hellmann-Regen, Julian Piber, Dominique Otte, Christian</t>
  </si>
  <si>
    <t>Pharmacologie des glucocorticoÃ¯des et pathologies ORL</t>
  </si>
  <si>
    <t>Devillier, P</t>
  </si>
  <si>
    <t>COUNTER-REGULATORY RESPONSE TO HYPOGLYCEMIA IN THE FOLLICULAR AND LUTEAL PHASES OF THE MENSTRUAL-CYCLE</t>
  </si>
  <si>
    <t>DIAMOND, MP GRAINGER, DA ROSSI, G CONNOLLYDIAMOND, M SHERWIN, RS</t>
  </si>
  <si>
    <t>The assessment of the hypothalamo-pituitary-adrenal axis in pituitary disease: are there short cuts?</t>
  </si>
  <si>
    <t>Dickstein, G.</t>
  </si>
  <si>
    <t>Does preoperative oral carbohydrate treatment reduce the postoperative surgical stress response in lumbar disc surgery?</t>
  </si>
  <si>
    <t>10.1016/j.clineuro.2016.12.016</t>
  </si>
  <si>
    <t>Dilmen, OK Yentur, E Tunali, Y Balci, H Bahar, M</t>
  </si>
  <si>
    <t>CLINICAL NEUROLOGY AND NEUROSURGERY</t>
  </si>
  <si>
    <t>Evaluation of the effect of natural and emotional stress of labor on lactation and breast-feeding</t>
  </si>
  <si>
    <t>10.1007/s00404-015-3783-1</t>
  </si>
  <si>
    <t>Dimitraki, M Tsikouras, P Manav, B Gioka, T Koutlaki, N Zervoudis, S Galazios, G</t>
  </si>
  <si>
    <t>ARCHIVES OF GYNECOLOGY AND OBSTETRICS</t>
  </si>
  <si>
    <t>10.1016/j.psyneuen.2017.05.006</t>
  </si>
  <si>
    <t>The dynamics of the stress response markers in uterine artery embolization</t>
  </si>
  <si>
    <t>Dmitriy V. Khabarov Irina P. Siutkina Elena G. Koroleva Alexander A. Smagin Marya V. Kochetkova Alexander Y. Demura</t>
  </si>
  <si>
    <t>_________ _________ ________, Vol 16, Iss 3, Pp 156-</t>
  </si>
  <si>
    <t>SHORT-TERM HIGH-DOSE SYSTEMIC STEROIDS IN CHILDREN WITH ASTHMA THE EFFECT ON THE HYPOTHALAMIC-PITUITARY-ADRENAL AXIS</t>
  </si>
  <si>
    <t>10.1016/S0091-6749(87)80195-1</t>
  </si>
  <si>
    <t>DOLAN L M KESARWALA H H HOLROYDE J C FISCHER T J</t>
  </si>
  <si>
    <t>Journal of Allergy and Clinical Immunology</t>
  </si>
  <si>
    <t>Endocrine changes after burn trauma--a review</t>
  </si>
  <si>
    <t>10.2302/kjm.38.262</t>
  </si>
  <si>
    <t>Dolecek, R.</t>
  </si>
  <si>
    <t>The Keio journal of medicine</t>
  </si>
  <si>
    <t>Wzrost stezenia kortyzolu we krwi u pacjentÃ³w z niestabilna choroba wie_cowa i _wiezym zawa_em serca--nowe spojrzenie</t>
  </si>
  <si>
    <t>Doma_ski, L Pietrzak-Nowacka, M Szmat_och, E WÃ³jcicki, J</t>
  </si>
  <si>
    <t>Polskie Archiwum Medycyny Wewnetrznej</t>
  </si>
  <si>
    <t>[Elevated cortisol level in blood of patients with unstable coronary disease and acute myocardial infarction--new approach]</t>
  </si>
  <si>
    <t>DomaÅ„ski, L. Pietrzak-Nowacka, M. SzmatÅ‚och, E. WÃ³jcicki, J.</t>
  </si>
  <si>
    <t>10.1016/S0306-4530(01)00085-3</t>
  </si>
  <si>
    <t>PLASMA CORTICOTROPIN-RELEASING HORMONE, VASOPRESSIN, ACTH AND CORTISOL RESPONSES TO ACUTE MYOCARDIAL-INFARCTION</t>
  </si>
  <si>
    <t>10.1111/j.1365-2265.1994.tb02489.x</t>
  </si>
  <si>
    <t>DONALD, RA CROZIER, IG FOY, SG RICHARDS, AM LIVESEY, JH ELLIS, MJ MATTIOLI, L IKRAM, H</t>
  </si>
  <si>
    <t>THE PLASMA ACTH, AVP, CRH AND CATECHOLAMINE RESPONSES TO CONVENTIONAL AND LAPAROSCOPIC CHOLECYSTECTOMY</t>
  </si>
  <si>
    <t>10.1111/j.1365-2265.1993.tb02142.x</t>
  </si>
  <si>
    <t>DONALD, RA PERRY, EG WITTERT, GA CHAPMAN, M LIVESEY, JH ELLIS, MJ EVANS, MJ YANDLE, T ESPINER, EA</t>
  </si>
  <si>
    <t>Endocrine and metabolic disorders</t>
  </si>
  <si>
    <t>Dons, Robert F. Wians, Frank H.</t>
  </si>
  <si>
    <t>ESTIMATING PSYCHOMENTAL STRAIN - CIRCULATORY AND NEUROHUMORAL INDICATORS OF STRAIN IN PATIENTS WITH CORONARY HEART-DISEASE UNDER PHYSICAL AND PSYCHOMENTAL STRESS</t>
  </si>
  <si>
    <t>DORING, K SCHNEIDER, J KOENIG, W</t>
  </si>
  <si>
    <t>HERZ KREISLAUF</t>
  </si>
  <si>
    <t>ACUTE EFFECTS OF YO-YO INTERMITTENT RECOVERY TEST LEVEL 1 (YO-YOIR1) PERFORMED IN THE MORNING AND EVENING ON BIOCHEMICAL PARAMETERS</t>
  </si>
  <si>
    <t>Doruk, M Yapici Oksuzoglu, A Findikoglu Ergin, G Atabas, EG</t>
  </si>
  <si>
    <t>INTERNATIONAL JOURNAL OF LIFE SCIENCE AND PHARMA RESEARCH</t>
  </si>
  <si>
    <t>THE 1ST 24 HOURS OF ACUTE PANCREATITIS CHANGES IN BIOCHEMICAL AND ENDOCRINE HOMEOSTASIS IN PATIENTS WITH PANCREATITIS COMPARED WITH THOSE IN CONTROL SUBJECTS UNDERGOING STRESS FOR REASONS OTHER THAN PANCREATITIS</t>
  </si>
  <si>
    <t>10.1016/0002-9343(78)90519-3</t>
  </si>
  <si>
    <t>DREW S I JOFFE B VINIK A SEFTEL H SINGER F</t>
  </si>
  <si>
    <t>American Journal of Medicine</t>
  </si>
  <si>
    <t>10.23736/S0025-7826.17.02942-8</t>
  </si>
  <si>
    <t>Copeptin response to hypoglycemic stress is linked to prolactin activation in children</t>
  </si>
  <si>
    <t>10.1007/s11102-020-01076-6</t>
  </si>
  <si>
    <t>Drummond, JB Soares, BS Pedrosa, W Vieira, ELM Teixeira, AL Christ-Crain, M Ribeiro-Oliveira, A</t>
  </si>
  <si>
    <t>PITUITARY</t>
  </si>
  <si>
    <t>10.1016/j.jneuroim.2020.577446</t>
  </si>
  <si>
    <t>Acute stress response to a cognitive task in patients with major depressive disorder: potential metabolic and proinflammatory biomarkers</t>
  </si>
  <si>
    <t>10.1007/s11011-018-0367-3</t>
  </si>
  <si>
    <t>Druzhkova, T Pochigaeva, K Yakovlev, A Kazimirova, E Grishkina, M Chepelev, A Guekht, A Gulyaeva, N</t>
  </si>
  <si>
    <t>METABOLIC BRAIN DISEASE</t>
  </si>
  <si>
    <t>Effects of preoperative ketamine on the endocrine-metabolic and inflammatory response to laparoscopic surgery</t>
  </si>
  <si>
    <t>10.3760/cma.j.issn.0366-6999.2011.22.022</t>
  </si>
  <si>
    <t>Du, J Huang, YG Yu, XR Zhao, N</t>
  </si>
  <si>
    <t>CHINESE MEDICAL JOURNAL</t>
  </si>
  <si>
    <t>Acute and chronic effects of exercise on tissue sensitivity to glucocorticoids</t>
  </si>
  <si>
    <t>10.1152/japplphysiol.00108.2002</t>
  </si>
  <si>
    <t>Duclos, M. Gouarne, C. Bonnemaison, D.</t>
  </si>
  <si>
    <t>The effects of 3-week estrogen hormone replacement on cognition in elderly healthy females</t>
  </si>
  <si>
    <t>10.1007/s002139900324</t>
  </si>
  <si>
    <t>Duka, T Tasker, R McGowan, JF</t>
  </si>
  <si>
    <t>Differential effects of chronic antidepressant treatment on swim stress- and fluoxetine-induced secretion of corticosterone and progesterone</t>
  </si>
  <si>
    <t>Duncan, GE Knapp, DJ Carson, SW Breese, GR</t>
  </si>
  <si>
    <t>JOURNAL OF PHARMACOLOGY AND EXPERIMENTAL THERAPEUTICS</t>
  </si>
  <si>
    <t>Reducing stress responses in the pre-bypass phase of open heart surgery in infants and young children: a comparison of different fentanyl doses</t>
  </si>
  <si>
    <t>10.1093/bja/84.5.556</t>
  </si>
  <si>
    <t>Duncan, HP Cloote, A Weir, PM Jenkins, I Murphy, PJ Pawade, AK Rogers, CA Wolf, AR</t>
  </si>
  <si>
    <t>Hormonal response to stress in brittle diabetes</t>
  </si>
  <si>
    <t>10.1016/S0306-4530(96)00014-5</t>
  </si>
  <si>
    <t>Dutour, A Boiteau, V Dadoun, F Feissel, A Atlan, C Oliver, C</t>
  </si>
  <si>
    <t>Burn encephalopathy and syndrome of hypermetabolism-hypercatabolism</t>
  </si>
  <si>
    <t>ÐžÐ»ÐµÐ½Ð° Ð®Ñ€Ñ–Ñ—Ð²Ð½Ð° Ð¡Ð¾Ñ€Ð¾ÐºÑ–Ð½Ð°, Ð¢ÐµÑ‚ÑÐ½Ð° ÐžÐ»ÐµÐºÑÐ°Ð½Ð´Ñ€Ñ–Ð²Ð½Ð° Ð‘ÑƒÑ€ÑÐº, Ð•Ð²ÐµÐ»Ñ–Ð½Ð° Ð’Ð°ÑÐ¸Ð»Ñ–Ð²Ð½Ð° Ð¡Ð¾Ñ‚Ð½Ñ–ÐºÐ¾Ð²Ð°, ÐÑ–Ð½Ð° Ð†Ð²Ð°Ð½Ñ–Ð²Ð½Ð° Ð›Ð¸Ñ‚Ð²Ð¸Ð½ÐµÐ½ÐºÐ¾</t>
  </si>
  <si>
    <t>ScienceRise, Vol 11, Iss 3 (16), Pp 22-</t>
  </si>
  <si>
    <t>FEATURES OF NEUROHUMORAL RESPONSE TO STRESS IN PATIENTS WITH THORACOABDOMINAL INJURIES AND ALCOHOL INTOXICATION</t>
  </si>
  <si>
    <t>E. P. SOROKIN YE. G. BUTOLIN Ye. V. SHILYAEVA V. G. IVANOV</t>
  </si>
  <si>
    <t>_________ _______ ___________ _______, Vol 0, Iss 6, Pp 122-</t>
  </si>
  <si>
    <t>The Associations Between Cognitive Dysfunction, Stress Biomarkers, and Administered Anesthesia Type in Total Knee Arthroplasties: Prospective, Randomized Trial</t>
  </si>
  <si>
    <t>Edipoglu, IS Celik, F</t>
  </si>
  <si>
    <t>PAIN PHYSICIAN</t>
  </si>
  <si>
    <t>Individual differences in the interleukin-6 response to maximal and submaximal exercise tasks</t>
  </si>
  <si>
    <t>10.1080/02640410500245645</t>
  </si>
  <si>
    <t>Edwards, Kate M. Burns, Victoria E. Ring, Christropher Carroll, Douglas</t>
  </si>
  <si>
    <t>Kinetics of lipid indicators in response to short- and long-duration whole-body, cold-water immersion</t>
  </si>
  <si>
    <t>10.1016/j.cryobiol.2022.09.003</t>
  </si>
  <si>
    <t>Eimonte, M Eimantas, N Baranauskiene, N Solianik, R Brazaitis, M</t>
  </si>
  <si>
    <t>CRYOBIOLOGY</t>
  </si>
  <si>
    <t>10.3389/fpsyg.2015.00492</t>
  </si>
  <si>
    <t>Sleep and Intensive Care Unit-Acquired Weakness in Critically Ill Older Adults</t>
  </si>
  <si>
    <t>10.1097/DCC.0000000000000335</t>
  </si>
  <si>
    <t>Elias, MN Munro, CL Liang, Z Calero, K Ji, M</t>
  </si>
  <si>
    <t>DIMENSIONS OF CRITICAL CARE NURSING</t>
  </si>
  <si>
    <t>DYNAMICS OF STRESS LABORATORY FINDINGS AND THEIR RELATION TO PSYCHOEMOTIONAL STATE DURING REGIONAL ANESTHESIA IN PATIENTS WITH LOWER LIMBS INJURIES</t>
  </si>
  <si>
    <t>Elina Korobko</t>
  </si>
  <si>
    <t>EUREKA: Health Sciences, Iss 4, Pp 51-</t>
  </si>
  <si>
    <t>Role of emotions and stress in the genesis of sudden death</t>
  </si>
  <si>
    <t>Eliot, R S Buell, J C</t>
  </si>
  <si>
    <t>Journal of the American College of Cardiology</t>
  </si>
  <si>
    <t>Cortisol in urine and saliva: relations to the intima media thickness, IMT</t>
  </si>
  <si>
    <t>10.1016/S0021-9150(01)00487-7</t>
  </si>
  <si>
    <t>Eller, NH Netterstrom, B Hansen, AM</t>
  </si>
  <si>
    <t>ATHEROSCLEROSIS</t>
  </si>
  <si>
    <t>Endocrine interventions in the ICU</t>
  </si>
  <si>
    <t>10.1016/j.ejim.2004.10.014</t>
  </si>
  <si>
    <t>Ellger, BjÃ¶rn Debaveye, Yves Van den Berghe, Greet</t>
  </si>
  <si>
    <t>European journal of internal medicine</t>
  </si>
  <si>
    <t>Moderate anxiety, whether acute or chronic, is not associated with ovarian suppression in healthy, well-nourished, western women</t>
  </si>
  <si>
    <t>10.1002/ajpa.20698</t>
  </si>
  <si>
    <t>Ellison, PT Lipson, SF Jasienska, G Ellison, PL</t>
  </si>
  <si>
    <t>AMERICAN JOURNAL OF PHYSICAL ANTHROPOLOGY</t>
  </si>
  <si>
    <t>Effect of acute metabolic stress on pituitary-adrenal axis activation in patients with schizophrenia</t>
  </si>
  <si>
    <t>10.1176/ajp.155.7.979</t>
  </si>
  <si>
    <t>Elman, I Adler, CM Malhotra, AK Bir, C Pickar, D Breier, A</t>
  </si>
  <si>
    <t>AMERICAN JOURNAL OF PSYCHIATRY</t>
  </si>
  <si>
    <t>10.1016/S0024-3205(97)00776-5</t>
  </si>
  <si>
    <t>ENDOTOXIN ADMINISTRATION DECREASES PLASMA INSULIN-LIKE GROWTH-FACTOR (IGF)-I AND IGF-BINDING PROTEIN-2 IN ANGUS X HEREFORD STEERS INDEPENDENT OF CHANGES IN NUTRITIONAL INTAKE</t>
  </si>
  <si>
    <t>10.1677/joe.0.1440109</t>
  </si>
  <si>
    <t>ELSASSER, TH CAPERNA, TJ RUMSEY, TS</t>
  </si>
  <si>
    <t>JOURNAL OF ENDOCRINOLOGY</t>
  </si>
  <si>
    <t>HORMONAL CHANGES IN CEREBRAL INFARCTION IN THE YOUNG AND ELDERLY</t>
  </si>
  <si>
    <t>10.1016/0022-510X(90)90264-N</t>
  </si>
  <si>
    <t>ELWAN O ABDALLAH M ISSA I TAHER Y EL-TAMAWY M</t>
  </si>
  <si>
    <t>Journal of the Neurological Sciences</t>
  </si>
  <si>
    <t>INDOMETHACIN AND THE STRESS RESPONSE TO HYSTERECTOMY</t>
  </si>
  <si>
    <t>10.1111/j.1399-6576.1989.tb02962.x</t>
  </si>
  <si>
    <t>ENGEL C KRISTENSEN S S AXEL C LUND B NIELSEN J B</t>
  </si>
  <si>
    <t>10.1111/j.1399-6576.1981.tb01598.x</t>
  </si>
  <si>
    <t>10.1016/j.bbi.2009.11.018</t>
  </si>
  <si>
    <t>Cell aging in relation to stress arousal and cardiovascular disease risk factors</t>
  </si>
  <si>
    <t>10.1016/j.psyneuen.2005.08.011</t>
  </si>
  <si>
    <t>Epel, ES Lin, J Wilhelm, FH Wolkowitz, OM Cawthon, R Adler, NE Dolbier, C Mendes, WB Blackburn, EH</t>
  </si>
  <si>
    <t>Prenatal stress - Long-term effects of psychobiological reactivity on acute psychosocial stress and anxiety in ten-year-old children</t>
  </si>
  <si>
    <t>Erni, Katja</t>
  </si>
  <si>
    <t>Psychobiological effects of prenatal glucocorticoid exposure in 10-year-old children</t>
  </si>
  <si>
    <t>Erni, Katja Shaqiri-Emini, Luljeta La Marca, Roberto Zimmermann, Roland Ehlert, Ulrike</t>
  </si>
  <si>
    <t>Frontiers in Psychiatry</t>
  </si>
  <si>
    <t>Addition of sufentanil to bupivacaine in caudal block effect on stress responses in children</t>
  </si>
  <si>
    <t>10.1111/j.1442-200X.2007.02479.x</t>
  </si>
  <si>
    <t>Erol, A Tuncer, S Tavlan, A Reisli, R Aysolmaz, G Otelcioglu, S</t>
  </si>
  <si>
    <t>PEDIATRICS INTERNATIONAL</t>
  </si>
  <si>
    <t>Structural insight to elucidate the binding specificity of the anti-cortisol Fab fragment with glucocorticoids</t>
  </si>
  <si>
    <t>10.1016/j.jsb.2023.107966</t>
  </si>
  <si>
    <t>Eronen, V Tullila, A Iljin, K Rouvinen, J Nevanen, TK Hakulinen, N</t>
  </si>
  <si>
    <t>JOURNAL OF STRUCTURAL BIOLOGY</t>
  </si>
  <si>
    <t>Panic induction with cholecystokinin-tetrapeptide (CCK-4) Increases plasma concentrations of the neuroactive steroid 3alpha, 5alpha tetrahydrodeoxycorticosterone (3alpha, 5alpha-THDOC) in healthy volunteers</t>
  </si>
  <si>
    <t>Eser, Daniela di Michele, Flavia Zwanzger, Peter Pasini, Augusto Baghai, Thomas C SchÃ¼le, Cornelius Rupprecht, Rainer Romeo, Elena</t>
  </si>
  <si>
    <t>Neuropsychopharmacology : official publication of the American College of Neuropsychopharmacology</t>
  </si>
  <si>
    <t>Dexmedetomidine as a part of general anaesthesia for caesarean delivery in patients with pre-eclampsia: A randomised double-blinded trial</t>
  </si>
  <si>
    <t>10.1097/EJA.0000000000000776</t>
  </si>
  <si>
    <t>Eskandr, AM Metwally, AA Ahmed, AA Elfeky, EM Eldesoky, IM Obada, MA Abd-Elmegid, OA</t>
  </si>
  <si>
    <t>Adrenal Hormone and Metabolic Biomarker Responses to 30min of Intermittent Cycling Exercise in Breast Cancer Survivors</t>
  </si>
  <si>
    <t>10.1055/s-0042-110654</t>
  </si>
  <si>
    <t>Evans, ES Hackney, AC Pebole, MM McMurray, RG Muss, HB Deal, AM Battaglini, CL</t>
  </si>
  <si>
    <t>[Effects of epidural anesthesia on stress-induced immune supression during major corrective spine surgery]</t>
  </si>
  <si>
    <t>Ezhevskaia, A. A. Prusakova, Zh B. Maksimova, L. P. Sholkina, M. N. Balmusova, E. A. Ovechkin, A. M.</t>
  </si>
  <si>
    <t>Anesteziologiia i reanimatologiia</t>
  </si>
  <si>
    <t>The Advantages of Continuous Epidural Anesthesia in Spinal Deformity Surgery</t>
  </si>
  <si>
    <t>Ezhevskaya, Ð. Ð., Prusakova, Z. B., Zagrekov, V. I., Prokhorova, Y. N., &amp; Ovechkin, Ð. Ðœ</t>
  </si>
  <si>
    <t>Sovremennye Tehnologii v Medicine, Vol 6, Iss 3, Pp 72-</t>
  </si>
  <si>
    <t>Cortisol sÃ©rico e glicemia em cadelas tratadas com tramadol e submetidas Ã ovÃ¡rio-histerectomia Serum cortisol and blood glucose in bitches treated with tramadol and submitted to ovariohysterectomy</t>
  </si>
  <si>
    <t>FÃ¡tima Maria Caetano Caldeira Humberto Pereira Oliveira Eliane GonÃ§alves Melo Claudia Martins Marilisa Souza Vieira Cristiano Nicomedes da Silva</t>
  </si>
  <si>
    <t>CiÃªncia Rural, Vol 36, Iss 1, Pp 155-</t>
  </si>
  <si>
    <t>Does birth weight predict adult serum cortisol concentrations? Twenty-four-hour profiles in the United Kingdom 1920-1930 Hertfordshire birth cohort</t>
  </si>
  <si>
    <t>10.1210/jc.87.5.2001</t>
  </si>
  <si>
    <t>Fall, CHD Dennison, E Cooper, C Pringle, J Kellingray, SD Hindmarsh, P</t>
  </si>
  <si>
    <t>Thoracic epidural analgesia inhibits the neuro-hormonal but not the acute inflammatory stress response after radical retropubic prostatectomy</t>
  </si>
  <si>
    <t>10.1093/bja/aes491</t>
  </si>
  <si>
    <t>Fant, F Tina, E Sandblom, D Andersson, SO Magnuson, A Hultgren-Hornkvist, E Axelsson, K Gupta, A</t>
  </si>
  <si>
    <t>Neuroendocrine response to GABA-B receptor agonism in alcohol-dependent individuals: Results from a combined outpatient and human laboratory experiment</t>
  </si>
  <si>
    <t>10.1016/j.neuropharm.2018.04.011</t>
  </si>
  <si>
    <t>Farokhnia, M Sheskier, MB Lee, MR Le, AN Singley, E Bouhlal, S Ton, T Zhao, Z Leggio, L</t>
  </si>
  <si>
    <t>NEUROPHARMACOLOGY</t>
  </si>
  <si>
    <t>Neuroendocrine Response to Exogenous Ghrelin Administration, Combined With Alcohol, in Heavy-Drinking Individuals: Findings From a Randomized, Double-Blind, Placebo-Controlled Human Laboratory Study</t>
  </si>
  <si>
    <t>10.1093/ijnp/pyab004</t>
  </si>
  <si>
    <t>Farokhnia, Mehdi Abshire, Kelly M. Hammer, Aaron Deschaine, Sara L. Saravanakumar, Anitha Cobbina, Enoch You, Zhi-Bing Haass-Koffler, Carolina L. Lee, Mary R. Akhlaghi, Fatemeh Leggio, Lorenzo</t>
  </si>
  <si>
    <t>The international journal of neuropsychopharmacology</t>
  </si>
  <si>
    <t>PATTERN OF ACTIVATION OF THE HYPOTHALAMIC-PITUITARY-ADRENAL AXIS IN ACUTE STROKE - RELATION TO ACUTE CONFUSIONAL STATE, EXTENT OF BRAIN-DAMAGE, AND CLINICAL OUTCOME</t>
  </si>
  <si>
    <t>10.1161/01.STR.25.6.1105</t>
  </si>
  <si>
    <t>FASSBENDER, K SCHMIDT, R MOSSNER, R DAFFERTSHOFER, M HENNERICI, M</t>
  </si>
  <si>
    <t>Effect of psychological stress on glucose control in patients with Type 2 diabetes</t>
  </si>
  <si>
    <t>10.1111/j.1464-5491.2011.03431.x</t>
  </si>
  <si>
    <t>Faulenbach, M Uthoff, H Schwegler, K Spinas, GA Schmid, C Wiesli, P</t>
  </si>
  <si>
    <t>DIABETIC MEDICINE</t>
  </si>
  <si>
    <t>An Exploratory Study of Correlates of Allostatic Load in Older People Living With HIV</t>
  </si>
  <si>
    <t>10.1097/QAI.0000000000002293</t>
  </si>
  <si>
    <t>Fazeli, Pariya L. Waldrop-Valverde, Drenna Yigit, Ibrahim Turan, Bulent Edberg, Jeff Kempf, Mirjam Vance, David</t>
  </si>
  <si>
    <t>Journal of acquired immune deficiency syndromes (1999)</t>
  </si>
  <si>
    <t>StreÃŸ und Wahrnehmung</t>
  </si>
  <si>
    <t>Fehm-Wolfsdorf, Gabriele, 1942-</t>
  </si>
  <si>
    <t>The impact of progesterone on memory consolidation of threatening images in women</t>
  </si>
  <si>
    <t>10.1016/j.psyneuen.2012.03.026</t>
  </si>
  <si>
    <t>Felmingham, KL Fong, WC Bryant, RA</t>
  </si>
  <si>
    <t>Evidence for a More Disrupted Immune-Endocrine Relation and Cortisol Immunologic Influences in the Context of Tuberculosis and Type 2 Diabetes Comorbidity</t>
  </si>
  <si>
    <t>10.3389/fendo.2020.00126</t>
  </si>
  <si>
    <t>FernÃ¡ndez, RocÃ­o D. V. DÃ­az, Ariana Bongiovanni, Bettina Gallucci, Georgina BÃ©rtola, Diego GardeÃ±ez, Walter Lioi, Susana Bertolin, YÃ©sica Galliano, Romina Bay, MarÃ­a L. Bottasso, Oscar D'Attilio, Luciano</t>
  </si>
  <si>
    <t>Frontiers in endocrinology</t>
  </si>
  <si>
    <t>Acute glucocorticoid effects on response inhibition in borderline personality disorder</t>
  </si>
  <si>
    <t>Fernando, Silvia Carvalho Beblo, Thomas Schlosser, Nicole Terfehr, Kirsten Wolf, Oliver Tobias Otte, Christian LÃ¶we, Bernd Spitzer, Carsten Driessen, Martin Wingenfeld, Katja</t>
  </si>
  <si>
    <t>SOMATOMEDIN-C (INSULIN-LIKE GROWTH-FACTOR-1) LEVELS DECREASE DURING ACUTE CHANGES OF STRESS-RELATED HORMONES - RELEVANCE FOR FIBROMYALGIA</t>
  </si>
  <si>
    <t>FERRACCIOLI, G GUERRA, P RIZZI, V BARALDO, M SALAFFI, F FURLANUT, M BARTOLI, E</t>
  </si>
  <si>
    <t>JOURNAL OF RHEUMATOLOGY</t>
  </si>
  <si>
    <t>Presenteeism and Productivity: The Role of Biomarkers and Hormones</t>
  </si>
  <si>
    <t>10.3390/ijerph18095014</t>
  </si>
  <si>
    <t>Ferreira, AI Perez-Nebra, AR Costa, EE Aguiar, MLA Zambonato, A Costa, CG Modesto, JG Ferreira, PD</t>
  </si>
  <si>
    <t>Steroid Hormones Protect against Fluoranthene Ethoxyresorufin-O-Deethylase (EROD) Activity Inhibition</t>
  </si>
  <si>
    <t>10.3390/app12063098</t>
  </si>
  <si>
    <t>Ferreira, CSS Oliveira, M Pacheco, M Santos, MA</t>
  </si>
  <si>
    <t>APPLIED SCIENCES-BASEL</t>
  </si>
  <si>
    <t>Reduced Hedonic Valuation of Rewards and Unaffected Cognitive Regulation in Chronic Stress</t>
  </si>
  <si>
    <t>10.3389/fnins.2019.00724</t>
  </si>
  <si>
    <t>Ferreira, Sonia Veiga, Carlos Moreira, Pedro Magalhaes, Ricardo Coelho, Ana Marques, Paulo Portugal-Nunes, Carlos Sousa, Nuno Morgado, Pedro</t>
  </si>
  <si>
    <t>Frontiers in Neuroscience</t>
  </si>
  <si>
    <t>Best test</t>
  </si>
  <si>
    <t>Ferri, Fred F.</t>
  </si>
  <si>
    <t>Clinical advisor</t>
  </si>
  <si>
    <t>Stress-Induced Eating Dampens Physiological and Behavioral Stress Responses</t>
  </si>
  <si>
    <t>Finch, LE Tomiyama, AJ</t>
  </si>
  <si>
    <t>Stress science - neuroendocrinology</t>
  </si>
  <si>
    <t>Fink</t>
  </si>
  <si>
    <t>Central sympathetic nervous system effects on cognitive-motor performance Results from a placebo-controlled pharmacological study</t>
  </si>
  <si>
    <t>Finke, Johannes B. SchÃ¤chinger, Hartmut</t>
  </si>
  <si>
    <t>Experimental Psychology</t>
  </si>
  <si>
    <t>Programming of the Hypothalamus-Pituitary-Adrenal Axis by Very Preterm Birth</t>
  </si>
  <si>
    <t>10.1159/000456040</t>
  </si>
  <si>
    <t>Finken, MJJ van der Voorn, B Hollanders, JJ Ruys, CA de Waard, M van Goudoever, JB Rotteveel, J</t>
  </si>
  <si>
    <t>ANNALS OF NUTRITION AND METABOLISM</t>
  </si>
  <si>
    <t>The Surgically Induced Stress Response</t>
  </si>
  <si>
    <t>10.1177/0148607113496117</t>
  </si>
  <si>
    <t>Finnerty, Celeste C. Mabvuure, Nigel Tapiwa Ali, Arham Kozar, Rosemary A. Herndon, David N.</t>
  </si>
  <si>
    <t>Journal of Parenteral and Enteral Nutrition</t>
  </si>
  <si>
    <t>Mechanisms of action of spa therapies in rheumatic diseases: what scientific evidence is there?</t>
  </si>
  <si>
    <t>10.1007/s00296-010-1628-6</t>
  </si>
  <si>
    <t>Fioravanti, Antonella Cantarini, Luca Guidelli, Giacomo Maria Galeazzi, Mauro</t>
  </si>
  <si>
    <t>Rheumatology international</t>
  </si>
  <si>
    <t>Steroid regulation of T cell function appears unaltered in borderline personality disorder</t>
  </si>
  <si>
    <t>Fischer, Anja Grundmann, Johanna Gold, Stefan M. Spitzer, Carsten Wingenfeld, Katja</t>
  </si>
  <si>
    <t>Journal of Personality Disorders</t>
  </si>
  <si>
    <t>Psychological predictors of pruritus during mental stress</t>
  </si>
  <si>
    <t>Fjellner, B. Arnetz, B. B.</t>
  </si>
  <si>
    <t>Acta dermato-venereologica</t>
  </si>
  <si>
    <t>Effects of cortisol on brain alpha[2-adrenoceptors</t>
  </si>
  <si>
    <t>FlÃ¼gge, G.</t>
  </si>
  <si>
    <t>Neuroscience and Biobehavioral Reviews</t>
  </si>
  <si>
    <t>Admission blood glucose and short term survival in primary intracerebral haemorrhage: a population based study</t>
  </si>
  <si>
    <t>10.1136/jnnp.2003.034819</t>
  </si>
  <si>
    <t>Fogelholm, R Murros, K Rissanen, A Avikainen, S</t>
  </si>
  <si>
    <t>JOURNAL OF NEUROLOGY NEUROSURGERY AND PSYCHIATRY</t>
  </si>
  <si>
    <t>THE INFLUENCE OF SUBSTRATE BACKGROUND ON THE ACUTE METABOLIC RESPONSE TO EPINEPHRINE AND CORTISOL</t>
  </si>
  <si>
    <t>10.1097/00005373-199111000-00002</t>
  </si>
  <si>
    <t>FONG, YM ALBERT, JD TRACEY, K HESSE, DG CALVANO, S MATTHEWS, DE LOWRY, SF</t>
  </si>
  <si>
    <t>JOURNAL OF TRAUMA-INJURY INFECTION AND CRITICAL CARE</t>
  </si>
  <si>
    <t>Neuroendocrine factors in the regulation of inflammation: Excessive adiposity and calorie restriction</t>
  </si>
  <si>
    <t>10.1016/j.exger.2008.04.005</t>
  </si>
  <si>
    <t>Fontana, L</t>
  </si>
  <si>
    <t>EXPERIMENTAL GERONTOLOGY</t>
  </si>
  <si>
    <t>10.1016/j.psyneuen.2004.02.003</t>
  </si>
  <si>
    <t>The effects of exogenous progesterone on drug craving and stress arousal in cocaine dependence: Impact of gender and cue type</t>
  </si>
  <si>
    <t>10.1016/j.psyneuen.2012.12.022</t>
  </si>
  <si>
    <t>Fox, HC Sofuoglu, M Morgan, PT Tuit, KL Sinha, R</t>
  </si>
  <si>
    <t>Effect of water and electrolyte replacement during exercise in the heat on biochemical indices of stress and performance</t>
  </si>
  <si>
    <t>FRANCIS K T</t>
  </si>
  <si>
    <t>Aviation Space and Environmental Medicine</t>
  </si>
  <si>
    <t>10.1016/j.psyneuen.2022.105819</t>
  </si>
  <si>
    <t>The effects of hydrocortisone and yohimbine on human behavior in approach-avoidance conflicts</t>
  </si>
  <si>
    <t>10.1007/s00213-023-06396-6</t>
  </si>
  <si>
    <t>Fricke, K Alexander, N Jacobsen, T Krug, H Wehkamp, K Vogel, S</t>
  </si>
  <si>
    <t>10.1152/jappl.2000.88.5.1820</t>
  </si>
  <si>
    <t>10.3233/JAD-2010-100015</t>
  </si>
  <si>
    <t>MATERNAL ESTRADIOL RESPONSE TO ALTERATIONS IN UTEROPLACENTAL BLOOD FLOW</t>
  </si>
  <si>
    <t>10.1016/0002-9378(86)90167-5</t>
  </si>
  <si>
    <t>FRITZ M A STANCZYK F Z NOVY M J</t>
  </si>
  <si>
    <t>American Journal of Obstetrics and Gynecology</t>
  </si>
  <si>
    <t>Adrenergic-cholinergic imbalances: the physostigmine-syndrome is not antagonized by the MAO-A inhibitor brofaromine</t>
  </si>
  <si>
    <t>10.1016/0924-977x(90)90006-v</t>
  </si>
  <si>
    <t>Fritze, J. Sofic, E. PfÃ¼ller, H. Lanczik, M. Riederer, P.</t>
  </si>
  <si>
    <t>European neuropsychopharmacology : the journal of the European College of Neuropsychopharmacology</t>
  </si>
  <si>
    <t>Ne_rogumoral'ny_ kontrol' biosinteza belka pri starenii</t>
  </si>
  <si>
    <t>Frol'kis, V V</t>
  </si>
  <si>
    <t>Fiziolohichnyi zhurnal (Kiev, Ukraine : 1994)</t>
  </si>
  <si>
    <t>[Neurohumoral control of protein biosynthesis during aging]</t>
  </si>
  <si>
    <t>Frol'kis, V. V.</t>
  </si>
  <si>
    <t>The effect of 1% glucose loading on metabolism in the elderly patients during remifentanil-induced anesthesia: a randomized controlled trial</t>
  </si>
  <si>
    <t>10.1186/s12871-020-01061-3</t>
  </si>
  <si>
    <t>Fukuta, K Kasai, A Niki, N Ishikawa, Y Kawanishi, R Kakuta, N Sakai, Y Tsutsumi, YM Tanaka, K</t>
  </si>
  <si>
    <t>BMC ANESTHESIOLOGY</t>
  </si>
  <si>
    <t>10.1016/j.psyneuen.2019.02.023</t>
  </si>
  <si>
    <t>Effects of sedation during upper gastrointestinal endoscopy on endocrine response and cardiorespiratory function</t>
  </si>
  <si>
    <t>G. Yetkin S. Oba M. Uludag I. Paksoy I. AkgÃ¼n N. Eren</t>
  </si>
  <si>
    <t>Brazilian Journal of Medical and Biological Research, Vol 40, Iss 12, Pp 1647-</t>
  </si>
  <si>
    <t>Hypothalamic-pituitary-adrenal axis reactivity in chronic fatigue syndrome and health under psychological, physiological, pharmacological stimulation</t>
  </si>
  <si>
    <t>10.1097/01.PSY.0000038937.67401.61</t>
  </si>
  <si>
    <t>Gaab, J Huster, D Peisen, R Engert, V Heitz, V Schad, T Schurmeyer, TH Ehlert, U</t>
  </si>
  <si>
    <t>Endocrine stress responses in chronic fatigue syndrome</t>
  </si>
  <si>
    <t>10.1016/S0531-5131(02)00679-9</t>
  </si>
  <si>
    <t>Evaluation of the hypothalamus pituitary adrenal axis in chronic fatigue syndrome</t>
  </si>
  <si>
    <t>Gaab, Jens</t>
  </si>
  <si>
    <t>non-peer- reviewed publications</t>
  </si>
  <si>
    <t>Untersuchungen der neuroendokrinen Reaktivität der Hypothalamus-Hypophysen-Nebennierenrinden-Achse unter psychologischer, physiologischer und pharmakologischer Stimulation bei Patienten mit Chronic Fatigue Syndrom und gesunden Kontrollpersonen</t>
  </si>
  <si>
    <t>Gaab, Jens Hellhammer, Dirk SchÃ¼rmeyer, Thomas Ehlert, Ulrike</t>
  </si>
  <si>
    <t>10.12688/f1000research.5142.2</t>
  </si>
  <si>
    <t>Effects of Buddhist walking meditation on glycemic control and vascular function in patients with type 2 diabetes</t>
  </si>
  <si>
    <t>10.1016/j.ctim.2016.03.009</t>
  </si>
  <si>
    <t>Gainey, A Himathongkam, T Tanaka, H Suksom, D</t>
  </si>
  <si>
    <t>COMPLEMENTARY THERAPIES IN MEDICINE</t>
  </si>
  <si>
    <t>Neurocognitive functioning in subjects with eating disorders: The influence of neuroactive steroids</t>
  </si>
  <si>
    <t>10.1016/S0006-3223(02)01668-2</t>
  </si>
  <si>
    <t>Galderisi, S Mucci, A Monteleone, P Sorrentino, D Piegari, G Maj, M</t>
  </si>
  <si>
    <t>BIOLOGICAL PSYCHIATRY</t>
  </si>
  <si>
    <t>PSYCHOPHYSIOLOGY, PSYCHONEUROENDOCRINOLOGY, AND THE LATERALITY CONCEPT OF THE BRAIN</t>
  </si>
  <si>
    <t>10.1159/000118994</t>
  </si>
  <si>
    <t>GALLHOFER, B GRUPPE, H JANTSCHER, M</t>
  </si>
  <si>
    <t>NEUROPSYCHOBIOLOGY</t>
  </si>
  <si>
    <t>Influence of humanistic care based on Carolina care model for ovarian cancer patients on postoperative recovery and quality of life</t>
  </si>
  <si>
    <t>Gao, Min Zhang, Lin Wang, Yan Li, Li Wang, Chunjie Shen, Qian Wang, Yuhan Liao, Bizhen</t>
  </si>
  <si>
    <t>Quantitative analysis of steroid hormones in human hair using a column-switching LC-APCI-MS/MS assay</t>
  </si>
  <si>
    <t>10.1016/j.jchromb.2013.03.008</t>
  </si>
  <si>
    <t>Gao, W Stalder, T Foley, P Rauh, M Deng, HH Kirschbaum, C</t>
  </si>
  <si>
    <t>JOURNAL OF CHROMATOGRAPHY B-ANALYTICAL TECHNOLOGIES IN THE BIOMEDICAL AND LIFE SCIENCES</t>
  </si>
  <si>
    <t>10.1016/j.metabol.2020.154219</t>
  </si>
  <si>
    <t>Acute effects of energy drinks in medical students</t>
  </si>
  <si>
    <t>10.1007/s00394-016-1246-5</t>
  </si>
  <si>
    <t>Garcia, A Romero, C Arroyave, C Giraldo, F Sanchez, L Sanchez, J</t>
  </si>
  <si>
    <t>Impact of Surgical Status, Loneliness, and Disability on Interleukin 6, C-Reactive Protein, Cortisol, and Estrogen in Females with Symptomatic Type I Chiari Malformation</t>
  </si>
  <si>
    <t>10.1007/s12311-021-01251-w</t>
  </si>
  <si>
    <t>Garcia, Monica A. Li, Xuan Allen, Philip A. Delahanty, Douglas L. Eppelheimer, Maggie S. Houston, James R. Johnson, Dawn M. Loth, Frank Maleki, Jahangir Vorster, Sarel Luciano, Mark G.</t>
  </si>
  <si>
    <t>Cerebellum (London, England)</t>
  </si>
  <si>
    <t>Greenspan's basic &amp; clinical endocrinology</t>
  </si>
  <si>
    <t>Gardner</t>
  </si>
  <si>
    <t>SUPPRESSION OF THE ANTIGENIC RESPONSE OF MURINE BONE-MARROW B-CELLS BY PHYSIOLOGICAL CONCENTRATIONS OF GLUCOCORTICOIDS</t>
  </si>
  <si>
    <t>GARVY, BA FRAKER, PJ</t>
  </si>
  <si>
    <t>IMMUNOLOGY</t>
  </si>
  <si>
    <t>Abnormal Insulin Sensitivity Persists up to Three Years in Pediatric Patients Post-Burn</t>
  </si>
  <si>
    <t>10.1210/jc.2008-1947</t>
  </si>
  <si>
    <t>Gauglitz, GG Herndon, DN Kulp, GA Meyer, WJ Jeschke, MG</t>
  </si>
  <si>
    <t>10.3945/jn.110.137323</t>
  </si>
  <si>
    <t>Endocrine and neuropsychiatric disorders</t>
  </si>
  <si>
    <t>Geer</t>
  </si>
  <si>
    <t>Evidence for an association between an enhanced reactivity of interleukin-6 levels and reduced glucocorticoid sensitivity in patients with fibromyalgia</t>
  </si>
  <si>
    <t>Geiss, Andrea Rohleder, Nicolas Anton, Fernand</t>
  </si>
  <si>
    <t>The Effect of a Combined Modified Pectoral and Stellate Ganglion Block on Stress and Inflammatory Response in Patients Undergoing Modified Radical Mastectomy</t>
  </si>
  <si>
    <t>10.1155/2022/3359130</t>
  </si>
  <si>
    <t>Geng, J Wang, J Zhang, YW Song, WX Zhu, JJ Chen, JQ Wu, Z</t>
  </si>
  <si>
    <t>INTERNATIONAL JOURNAL OF BREAST CANCER</t>
  </si>
  <si>
    <t>Response of the pituitary-adrenal axis to hypoglycemic stress in women with the polycystic ovary syndrome</t>
  </si>
  <si>
    <t>10.1210/jc.84.1.76</t>
  </si>
  <si>
    <t>Gennarelli, G Holte, J Stridsberg, M Lundqvist, U Massobrio, M Backstrom, T Berne, C</t>
  </si>
  <si>
    <t>Frequent cellular phone use modifies hypothalamic-pituitary-adrenal axis response to a cellular phone call after mental stress in healthy children and adolescents: A pilot study</t>
  </si>
  <si>
    <t>10.1016/j.scitotenv.2015.07.052</t>
  </si>
  <si>
    <t>Geronikolou, SA Chamakou, A Mantzou, A Chrousos, G Kanaka-Gantenbein, C</t>
  </si>
  <si>
    <t>SCIENCE OF THE TOTAL ENVIRONMENT</t>
  </si>
  <si>
    <t>The association between the acute psychobiological stress response in second trimester pregnant women, amniotic fluid glucocorticoids, and neonatal birth outcome</t>
  </si>
  <si>
    <t>Ghaemmaghami, Pearl Dainese, Sara M. La Marca, Roberto Zimmermann, Roland Ehlert, Ulrike</t>
  </si>
  <si>
    <t>Developmental Psychobiology</t>
  </si>
  <si>
    <t>Plasma nesfatin-1 and glucoregulatory hormone responses to two different anaerobic exercise sessions</t>
  </si>
  <si>
    <t>10.1007/s00421-010-1531-6</t>
  </si>
  <si>
    <t>Ghanbari-Niaki, A Kraemer, RR Soltani, R</t>
  </si>
  <si>
    <t>Carbohydrates and mental function: feeding or impeding the brain</t>
  </si>
  <si>
    <t>Gibson, E.L</t>
  </si>
  <si>
    <t>Nutrition bulletin. 2007 Mar., v. 32, suppl. 1</t>
  </si>
  <si>
    <t>Nutritional influences on cognitive function: mechanisms of susceptibility</t>
  </si>
  <si>
    <t>10.1079/NRR200131</t>
  </si>
  <si>
    <t>Gibson, EL Green, MW</t>
  </si>
  <si>
    <t>NUTRITION RESEARCH REVIEWS</t>
  </si>
  <si>
    <t>HIGH AND LOW-DOSE FENTANYL ANESTHESIA HORMONAL AND METABOLIC RESPONSES DURING CHOLECYSTECTOMY</t>
  </si>
  <si>
    <t>10.1093/bja/61.5.575</t>
  </si>
  <si>
    <t>GIESECKE K HAMBERGER B JARNBERG P-O KLINGSTEDT C PERSSON B</t>
  </si>
  <si>
    <t>British Journal of Anaesthesia</t>
  </si>
  <si>
    <t>Allopregnanolone levels and reactivity to mental stress in premenstrual dysphoric disorder</t>
  </si>
  <si>
    <t>10.1016/S0006-3223(00)01044-1</t>
  </si>
  <si>
    <t>Girdler, SS Straneva, PA Light, KC Pedersen, CA Morrow, AL</t>
  </si>
  <si>
    <t>Hormonal abnormalities in alexithymia</t>
  </si>
  <si>
    <t>10.3389/fpsyt.2022.1070066</t>
  </si>
  <si>
    <t>Goerlich, KS Votinov, M</t>
  </si>
  <si>
    <t>FRONTIERS IN PSYCHIATRY</t>
  </si>
  <si>
    <t>Biologic markers of pain in the vulnerable infant</t>
  </si>
  <si>
    <t>10.1016/s0095-5108(02)00014-3</t>
  </si>
  <si>
    <t>Goldman, Ran D. Koren, Gideon</t>
  </si>
  <si>
    <t>Clinics in perinatology</t>
  </si>
  <si>
    <t>Combined vs Isoflurane/Fentanyl anesthesia for major abdominal surgery: Effects on hormones and hemodynamics</t>
  </si>
  <si>
    <t>Goldmann, Anton Hoehne, Claudia Fritz, Georg A. Unger, Joachim Ahlers, Olaf Nachtigall, Irit Boemke, Willehad</t>
  </si>
  <si>
    <t>Medical science monitor : international medical journal of experimental and clinical research</t>
  </si>
  <si>
    <t>Plasma levels of catecholamines and corticotrophin during acute glucopenia induced by 2-deoxy-D-glucose in normal man</t>
  </si>
  <si>
    <t>10.1007/BF01831392</t>
  </si>
  <si>
    <t>Goldstein, D. S. Breier, A. Wolkowitz, O. M. Pickar, D. Lenders, J. W.</t>
  </si>
  <si>
    <t>Clinical autonomic research : official journal of the Clinical Autonomic Research Society</t>
  </si>
  <si>
    <t>Vliianie urapidila na okislitel'ny_ stress pri hypertonicheskikh krizakh</t>
  </si>
  <si>
    <t>Golikov, P P Davydov, B V Marchenko, V V Nikolaeva, N Iu Golikov, A P Riabinin, V A Semenova, E V Polumiskov, V Iu</t>
  </si>
  <si>
    <t>Klinicheskaia meditsina</t>
  </si>
  <si>
    <t>[Urapidil effects on oxidative stress in hypertensive crises]</t>
  </si>
  <si>
    <t>Golikov, P. P. Davydov, B. V. Marchenko, V. V. Nikolaeva, N. Iu Golikov, A. P. Riabinin, V. A. Semenova, E. V. Polumiskov, V. Iu</t>
  </si>
  <si>
    <t>Wound Infusion of 035% Levobupivacaine Reduces Mechanical Secondary Hyperalgesia and Opioid Consumption After Cesarean Delivery: A Prospective, Randomized, Triple-Blind, Placebo-Controlled Trial</t>
  </si>
  <si>
    <t>10.1213/ANE.0000000000005917</t>
  </si>
  <si>
    <t>Gomez-Rios, MA Codesido-Barreiro, P Seco-Vilarino, C Calvin-Lamas, M Curt-Nuno, F Nieto-Serradilla, L Rabunal-Alvarez, MT Fernandez-Rodriguez, F Peteiro-Cartelle, J Pensado-Boo, R Bou, G Pensado-Castineiras, A Casans-Frances, R</t>
  </si>
  <si>
    <t>Assessment of Neuroendocrine Changes and Hypothalamo-Pituitary Autoimmunity in Patients with COVID-19</t>
  </si>
  <si>
    <t>10.1055/a-1764-1260</t>
  </si>
  <si>
    <t>Gonen, Mustafa Sait De Bellis, Annamaria Durcan, Emre Bellastella, Giuseppe Cirillo, Paolo Scappaticcio, Lorenzo Longo, Miriam Bircan, Basak Ecem Sahin, Serdar Sulu, Cem Ozkaya, Hande Mefkure Konukoglu, Dildar Kartufan, Fatma Ferda Kelestimur, Fahrettin</t>
  </si>
  <si>
    <t>The NR3C1 gene expression is a potential surrogate biomarker for risk and diagnosis of posttraumatic stress disorder</t>
  </si>
  <si>
    <t>GonzÃ¡lez RamÃ­rez, Claudia Villavicencio Queijeiro, Alexa JimÃ©nez Morales, Silvia BÃ¡rcenas LÃ³pez, Diego Hidalgo Miranda, Alfredo Ruiz Chow, Angel Tellez CÃ¡rdenas, Liliana Guardado Estrada, Mariano</t>
  </si>
  <si>
    <t>Psychiatry research</t>
  </si>
  <si>
    <t>A Comparison of the Gluco-Regulatory Responses to High-Intensity Interval Exercise and Resistance Exercise</t>
  </si>
  <si>
    <t>10.3390/ijerph18010287</t>
  </si>
  <si>
    <t>Gordon, BA Taylor, CJ Church, JE Cousins, SD</t>
  </si>
  <si>
    <t xml:space="preserve">non-stress constructs as primary dependent variable </t>
  </si>
  <si>
    <t>The Effect of Perimenopausal Transdermal Estradiol and Micronized Progesterone on Markers of Risk for Arterial Disease</t>
  </si>
  <si>
    <t>10.1210/clinem/dgz262</t>
  </si>
  <si>
    <t>Gordon, JL Rubinow, DR Watkins, L Hinderliter, AL Caughey, MC Girdler, SS</t>
  </si>
  <si>
    <t>10.1016/j.psyneuen.2005.12.007</t>
  </si>
  <si>
    <t>Insulin therapy in intensive-care patients</t>
  </si>
  <si>
    <t>10.1007/s11428-008-0353-1</t>
  </si>
  <si>
    <t>Gorlitz, N Hummel, M</t>
  </si>
  <si>
    <t>DIABETOLOGE</t>
  </si>
  <si>
    <t>10.1111/cpf.12005</t>
  </si>
  <si>
    <t>Fatigue and Recovery Time Course After Female Soccer Matches: A Systematic Review And Meta-analysis</t>
  </si>
  <si>
    <t>10.1186/s40798-022-00466-3</t>
  </si>
  <si>
    <t>Goulart, KNO Coimbra, CC Campos, HO Drummond, LR Ogando, PHM Brown, G Couto, BP Duffield, R Wanner, SP</t>
  </si>
  <si>
    <t>SPORTS MEDICINE-OPEN</t>
  </si>
  <si>
    <t>COMPARISON OF 2 ANESTHESIA TECHNIQUES ON PERIOPERATIVE INSULIN-RESPONSE TO IV GLUCOSE-INFUSION IN CHILDREN</t>
  </si>
  <si>
    <t>10.1111/j.1399-6576.1993.tb03588.x</t>
  </si>
  <si>
    <t>GOUYET, I DUBOIS, MC MURAT, I SAINTMAURICE, C</t>
  </si>
  <si>
    <t>ACTA ANAESTHESIOLOGICA SCANDINAVICA</t>
  </si>
  <si>
    <t>Immune and Stress Mediators in Response to Bilateral Adnexectomy: Comparison of Single-Port Access and Conventional Laparoscopy in a Porcine Model</t>
  </si>
  <si>
    <t>10.1016/j.jmig.2014.03.015</t>
  </si>
  <si>
    <t>Gracia, M Siso, C Martinez-Zamora, MA Sarmiento, L Lozano, F Arias, MT Beltran, J Balasch, J Carmona, F</t>
  </si>
  <si>
    <t>JOURNAL OF MINIMALLY INVASIVE GYNECOLOGY</t>
  </si>
  <si>
    <t>Dexmedetomidine versus fentanyl on stress response and pain control in adult patients undergoing laparoscopic surgery</t>
  </si>
  <si>
    <t>10.22514/sv.2022.007</t>
  </si>
  <si>
    <t>Greiss, M Ghobrial, BB Elmageed, WMA Elfawy, DM Mostafa, RH</t>
  </si>
  <si>
    <t>SIGNA VITAE</t>
  </si>
  <si>
    <t>ALTERED REACTIVITY OF THE HYPOTHALAMIC-PITUITARY-ADRENAL AXIS IN THE PRIMARY FIBROMYALGIA SYNDROME</t>
  </si>
  <si>
    <t>GRIEP, EN BOERSMA, JW DEKLOET, ER</t>
  </si>
  <si>
    <t>Maturation of Adrenal Function Determined by Urinary Glucocorticoid Steroid Excretion Rates in Preterm Infants of More than 30 Weeks of Gestational Age</t>
  </si>
  <si>
    <t>10.1159/000285571</t>
  </si>
  <si>
    <t>Grofer, B Bodeker, RH Gortner, L Heckmann, M</t>
  </si>
  <si>
    <t>NEONATOLOGY</t>
  </si>
  <si>
    <t>Psychophysiological correlates of organizational change and threat of unemployment among police inspectors</t>
  </si>
  <si>
    <t>10.1007/BF02688708</t>
  </si>
  <si>
    <t>Grossi, G Theorell, T Jurisoo, M Setterlind, S</t>
  </si>
  <si>
    <t>INTEGRATIVE PHYSIOLOGICAL AND BEHAVIORAL SCIENCE</t>
  </si>
  <si>
    <t>Physiological correlates of burnout among women</t>
  </si>
  <si>
    <t>10.1016/s0022-3999(02)00633-5</t>
  </si>
  <si>
    <t>Grossi, Giorgio Perski, Aleksander EvengÃ¥rd, Birgitta Blomkvist, Vanja Orth-GomÃ©r, Kristina</t>
  </si>
  <si>
    <t>Journal of psychosomatic research</t>
  </si>
  <si>
    <t>Stress response in infants undergoing cardiac surgery: A randomized study of fentanyl bolus, fentanyl infusion, and fentanyl-midazolam infusion</t>
  </si>
  <si>
    <t>Gruber, EM Laussen, PC Casta, A Zimmerman, AA Zurakowski, D Reid, R Odegard, KC Chakravorti, S Davis, PJ McGowan, FX Hickey, PR Hansen, DD</t>
  </si>
  <si>
    <t>The clinical effect of dexmedetomidine combined with parecoxib sodium on sedation, antianxiety and prevention of intubation stress in patients undergoing functional endoscopic sinus surgery: a randomised controlled trial</t>
  </si>
  <si>
    <t>10.1186/s12871-020-01080-0</t>
  </si>
  <si>
    <t>Gu, XX Tan, XJ Chen, JX Wang, JJ Lu, Y Zhang, LQ</t>
  </si>
  <si>
    <t>Stress disrupts response memory retrieval</t>
  </si>
  <si>
    <t>Guenzel, Friederike M. Wolf, Oliver T. Schwabe, Lars</t>
  </si>
  <si>
    <t>BETA-ENDORPHIN AND SOME HORMONAL LEVELS IN CHILDREN WITH ACUTE STRESS HYPERGLYCEMIA</t>
  </si>
  <si>
    <t>10.1016/0168-8227(94)90026-4</t>
  </si>
  <si>
    <t>GUNOZ, H DINDAR, A NEYZI, O</t>
  </si>
  <si>
    <t>DIABETES RESEARCH AND CLINICAL PRACTICE</t>
  </si>
  <si>
    <t>Neuroendocrine Effects of Lactation and Hormone-Gene-Environment Interactions</t>
  </si>
  <si>
    <t>10.1007/s12035-019-01855-8</t>
  </si>
  <si>
    <t>Gust, K Caccese, C Larosa, A Nguyen, TV</t>
  </si>
  <si>
    <t>MOLECULAR NEUROBIOLOGY</t>
  </si>
  <si>
    <t>Stimulation of both type I and type II corticosteroid receptors blunts counterregulatory responses to subsequent hypoglycemia in healthy man</t>
  </si>
  <si>
    <t>10.1152/ajpendo.00589.2007</t>
  </si>
  <si>
    <t>Gustavson, SM Sandoval, DA Ertl, AC Bao, S Raj, SR Davis, SN</t>
  </si>
  <si>
    <t>AMERICAN JOURNAL OF PHYSIOLOGY-ENDOCRINOLOGY AND METABOLISM</t>
  </si>
  <si>
    <t>Plasma leptin levels increase to a greater extent following on-pump coronary artery surgery in type 2 diabetic patients than in nondiabetic patients</t>
  </si>
  <si>
    <t>10.1016/j.diabres.2012.01.008</t>
  </si>
  <si>
    <t>Guvener, M Ucar, HI Oc, M Pinar, A</t>
  </si>
  <si>
    <t>Textbook of medical physiology</t>
  </si>
  <si>
    <t>Guyton, Arthur C., 1919-2003 Hall, John E., 1946-</t>
  </si>
  <si>
    <t>Life course programming of stress responses in adolescents and young adults in India</t>
  </si>
  <si>
    <t>GV Krishnaveni Kalyanaraman Kumaran Murali Krishna Sirazul Sahariah Giriraj Chandak Sarah Kehoe Alexander Jones Dattatray Bhat Vijay Danivas Krishnamachari Srinivasan J Suguna Shanthi SC Karat Mary Barker Clive Osmond Chittaranjan Yajnik Caroline Fall</t>
  </si>
  <si>
    <t>Wellcome Open Research, Vol</t>
  </si>
  <si>
    <t>Prospective association between maternal allostatic load during pregnancy and child mitochondrial content and bioenergetic capacity</t>
  </si>
  <si>
    <t>10.1016/j.psyneuen.2022.105868</t>
  </si>
  <si>
    <t>Gyllenhammer, L. E. Picard, M. McGill, M. A. Boyle, K. E. Vawter, M. P. Rasmussen, J. M. Buss, C. Entringer, S. Wadhwa, P. D.</t>
  </si>
  <si>
    <t>Hostility and Physiological Responses to Acute Stress in People With Type 2 Diabetes</t>
  </si>
  <si>
    <t>10.1097/PSY.0000000000000172</t>
  </si>
  <si>
    <t>Hackett, RA Lazzarino, AI Carvalho, LA Hamer, M Steptoe, A</t>
  </si>
  <si>
    <t>The relationship between sleep problems and cortisol in people with type 2 diabetes</t>
  </si>
  <si>
    <t>10.1016/j.psyneuen.2020.104688</t>
  </si>
  <si>
    <t>Hackett, Ruth A. Dal, Zeynep Steptoe, Andrew</t>
  </si>
  <si>
    <t>Loneliness and biological responses to acute stress in people with Type 2 diabetes</t>
  </si>
  <si>
    <t>10.1111/psyp.13341</t>
  </si>
  <si>
    <t>Hackett, Ruth A. Poole, Lydia Hunt, Elizabeth Panagi, Laura Steptoe, Andrew</t>
  </si>
  <si>
    <t>Effect of Intravenous Dexmedetomidine Infusion on Interleukin-6 (IL-6) and Plasma Cortisol in Open Heart Surgery</t>
  </si>
  <si>
    <t>Hamdy A. Youssef Abbady A. Ahmed Sanaa S. Ali Ahmed Y. AbdElzaher Ibrahim A. Mosa</t>
  </si>
  <si>
    <t>SVU - International Journal of Medical Sciences, Vol 1, Iss 1, Pp 60-</t>
  </si>
  <si>
    <t>10.1210/jc.2011-2132</t>
  </si>
  <si>
    <t>CONTINUOUS CELIAC PLEXUS BLOCKADE PLUS INTERMITTENT WOUND INFILTRATION WITH BUPIVACAINE FOLLOWING UPPER ABDOMINAL-SURGERY - A DOUBLE-BLIND RANDOMIZED STUDY</t>
  </si>
  <si>
    <t>10.1111/j.1399-6576.1992.tb03514.x</t>
  </si>
  <si>
    <t>HAMID, SK SCOTT, NB SUTCLIFFE, NP TIGHE, SQM ANDERSON, JR CRUIKSHANK, AM KEHLET, H</t>
  </si>
  <si>
    <t>Reduction of smoking urges with intranasal insulin: a randomized, crossover, placebo-controlled clinical trial</t>
  </si>
  <si>
    <t>10.1038/mp.2016.234</t>
  </si>
  <si>
    <t>Hamidovic, A Khafaja, M Brandon, V Anderson, J Ray, G Allan, AM Burge, MR</t>
  </si>
  <si>
    <t>MOLECULAR PSYCHIATRY</t>
  </si>
  <si>
    <t>Relationship between noise and blood pressure in an airport environment</t>
  </si>
  <si>
    <t>10.1016/j.ancard.2013.04.012</t>
  </si>
  <si>
    <t>Hammoudi, N Aoudi, S Tizi, M Larbi, K Bougherbal, R</t>
  </si>
  <si>
    <t>ANNALES DE CARDIOLOGIE ET D ANGEIOLOGIE</t>
  </si>
  <si>
    <t>RÃ´le du bruit dans le dÃ©veloppement de l'hypertension artÃ©rielle en milieu aÃ©roportuaire</t>
  </si>
  <si>
    <t>Annales de cardiologie et d'angeiologie</t>
  </si>
  <si>
    <t>10.1016/j.psyneuen.2015.11.009</t>
  </si>
  <si>
    <t>Enduring impact of childhood adversity: Affective modulation of acoustic startle response during pregnancy and postpartum</t>
  </si>
  <si>
    <t>10.1016/j.physbeh.2022.114031</t>
  </si>
  <si>
    <t>Hantsoo, L Duffy, KA Sammel, M Johnson, RL Kim, D Grillon, C Epperson, CN</t>
  </si>
  <si>
    <t>Metabolic and stress responses of the body to trauma: produced by the laparoscopic and open cholecystectomy</t>
  </si>
  <si>
    <t>Haque, Z. Rahman, M. Siddique, M. A. Roy, R. K. Chowdhury, R. A. Rahman, M. M. Rabbi, M. A.</t>
  </si>
  <si>
    <t>Mymensingh medical journal : MMJ</t>
  </si>
  <si>
    <t>Response to delivery stress is not mediated by beta-endorphin (1-31)</t>
  </si>
  <si>
    <t>10.1016/j.ejogrb.2007.02.004</t>
  </si>
  <si>
    <t>Harbach, H Antrecht, K Boedeker, RH Hempelmann, G Markart, P Matejec, R Muehling, J Welters, I Zygmunt, M</t>
  </si>
  <si>
    <t>EUROPEAN JOURNAL OF OBSTETRICS GYNECOLOGY AND REPRODUCTIVE BIOLOGY</t>
  </si>
  <si>
    <t>Glucagon orchestrates stress-induced hyperglycaemia</t>
  </si>
  <si>
    <t>10.1111/dom.12668</t>
  </si>
  <si>
    <t>Harp, J. B. Yancopoulos, G. D. Gromada, J.</t>
  </si>
  <si>
    <t>Diabetes, obesity &amp; metabolism</t>
  </si>
  <si>
    <t>Reconsidering the role of sex hormones in psychopathy development: Estrogen and psychopathy among male justice-involved youth</t>
  </si>
  <si>
    <t>10.1111/psyp.13694</t>
  </si>
  <si>
    <t>Harrison, NA Earley, RL Salekin, RT</t>
  </si>
  <si>
    <t>Reconsidering the role of sex hormones in psychopathy development: Estrogen and psychopathy among young offenders</t>
  </si>
  <si>
    <t>Harrison, Natalie A.</t>
  </si>
  <si>
    <t>Temporal changes in plasma cytokines and stress response to strength vs power training in young adult females</t>
  </si>
  <si>
    <t>Harvey, Shawn Broussard, Travis Doyle, Mark Harvey, Reginald LeBlanc, Kim E Rich, Brian K Dankert, John R Blanchard, Oliver E Cortes, Linda M Cortes, Charles W</t>
  </si>
  <si>
    <t>FASEB Journal</t>
  </si>
  <si>
    <t>10.1016/j.ghir.2021.101407</t>
  </si>
  <si>
    <t>The Ubiquitous Mineralocorticoid Receptor: Clinical Implications</t>
  </si>
  <si>
    <t>10.1007/s11906-012-0297-0</t>
  </si>
  <si>
    <t>Hawkins, UA Gomez-Sanchez, EP Gomez-Sanchez, CM Gomez-Sanchez, CE</t>
  </si>
  <si>
    <t>CURRENT HYPERTENSION REPORTS</t>
  </si>
  <si>
    <t>MODIFICATION OF WATER AND ELECTROLYTE METABOLISM DURING HEAD-DOWN TILTING BY HYPOGLYCEMIA IN MEN</t>
  </si>
  <si>
    <t>10.1152/jappl.1992.73.5.1785</t>
  </si>
  <si>
    <t>HAYASHI, Y MURATA, Y SEO, H MIYAMOTO, N KAMBE, F OHMORI, S YAMAMOTO, C HAYAMIZU, S TAMURA, Y MATSUI, N</t>
  </si>
  <si>
    <t>Prospektive Untersuchung der adrenalen Stressantwort FrÃ¼hgeborener &gt;30 Schwangerschaftswochen anhand der Kortisolproduktionsraten</t>
  </si>
  <si>
    <t>Heckmann, M Grofer, B Hartmann, M BÃ¶deker, R Gortner, L Wudy, S</t>
  </si>
  <si>
    <t>Zeitschrift fÃ¼r Geburtshilfe und Neonatologie</t>
  </si>
  <si>
    <t>Bedeutung der Steroidbiosyntheseenzyme fÃ¼r die adrenale Funktion FrÃ¼hgeborener</t>
  </si>
  <si>
    <t>Heckmann, M Hartmann, M BÃ¶rdner, K Wudy, SA</t>
  </si>
  <si>
    <t>Einfluss von Erkrankung auf Kortisolproduktionsraten Frühgeborener &lt;30 SSW und Korrelation zum Wachstum: Eine nicht invasive Studie mittels Gaschromatographie-Massenspektrometrie</t>
  </si>
  <si>
    <t>Heckmann, M Hartmann, M Kampschulte, B Gack, H BÃ¶deker, R Gortner, L Wudy, S</t>
  </si>
  <si>
    <t>Reference range for serum cortisol in well preterm infants</t>
  </si>
  <si>
    <t>10.1136/fn.81.3.F171</t>
  </si>
  <si>
    <t>Heckmann, M Wudy, SA Haack, D Pohlandt, F</t>
  </si>
  <si>
    <t>ARCHIVES OF DISEASE IN CHILDHOOD-FETAL AND NEONATAL EDITION</t>
  </si>
  <si>
    <t>Acute Fatigue Responses to Occupational Training in Military Personnel: A Systematic Review and Meta-Analysis</t>
  </si>
  <si>
    <t>10.1093/milmed/usac144</t>
  </si>
  <si>
    <t>Heilbronn, B Doma, K Sinclair, W Connor, J Irvine-Brown, L Leicht, A</t>
  </si>
  <si>
    <t>MILITARY MEDICINE</t>
  </si>
  <si>
    <t>Endothelfunktion und Arteriosklerose</t>
  </si>
  <si>
    <t>Heinle</t>
  </si>
  <si>
    <t>10.1007/s00213-002-1244-6</t>
  </si>
  <si>
    <t>Der Nerve Growth Factor bei neuropsychiatrischen Erkrankungen</t>
  </si>
  <si>
    <t>Hellweg, Rainer</t>
  </si>
  <si>
    <t>Accelerated forgetting of a trauma-like event in healthy men and women after a single dose of hydrocortisone</t>
  </si>
  <si>
    <t>10.1038/s41398-022-02126-2</t>
  </si>
  <si>
    <t>Hennessy, Vanessa E. Troebinger, Luzia Iskandar, Georges Das, Ravi K. Kamboj, Sunjeev K.</t>
  </si>
  <si>
    <t>Translational psychiatry</t>
  </si>
  <si>
    <t>The influence of steroid and peptide hormones on cognition and mood during late pregnancy and early postpartum</t>
  </si>
  <si>
    <t>Henry, Jessica F.</t>
  </si>
  <si>
    <t>Increasing Deactivation of Limbic Structures Over Psychosocial Stress Exposure Time</t>
  </si>
  <si>
    <t>10.1016/j.bpsc.2020.04.002</t>
  </si>
  <si>
    <t>Henze, GI Konzok, J Kreuzpointner, L Bartl, C Peter, H Giglberger, M Streit, F Kudielka, BM Kirsch, P Wust, S</t>
  </si>
  <si>
    <t>BIOLOGICAL PSYCHIATRY-COGNITIVE NEUROSCIENCE AND NEUROIMAGING</t>
  </si>
  <si>
    <t>Impact of diabetes mellitus on the management of burn patients</t>
  </si>
  <si>
    <t>10.5281/zenodo.6247663</t>
  </si>
  <si>
    <t>Hermosa, HIA Vega, PAB Naranjo, MEP Solis, TDT Sanchez, KLA Moreira, JLO Quistanchala, DCV Batallas, JEC Perez, AMN</t>
  </si>
  <si>
    <t>REVISTA LATINOAMERICANA DE HIPERTENSION</t>
  </si>
  <si>
    <t>A middle aged woman with isolated ACTH deficiency associated with transient growth hormone deficiency</t>
  </si>
  <si>
    <t>HernÃ¡n MartÃ­nez, JosÃ© Mangual Garcia, Michelle M. GutiÃ©rrez Acevedo, Madeleine SÃ¡nchez Cruz, Alfredo Laboy, Ivan Rivera, Carmen Mansilla, Paola Palermo Garofalo, Coromoto Lourdes Miranda, MarÃ­a Torres Rafael, Oberto</t>
  </si>
  <si>
    <t>Boletin de la Asociacion Medica de Puerto Rico</t>
  </si>
  <si>
    <t>10.1210/jc.2017-00825</t>
  </si>
  <si>
    <t>Epilepsy</t>
  </si>
  <si>
    <t>Herzog, Andrew G.</t>
  </si>
  <si>
    <t>CONTINUUM: Lifelong Learning in Neurology</t>
  </si>
  <si>
    <t>Experimental anesthesia and convulsions with steroids</t>
  </si>
  <si>
    <t>HEUSER, GUNNAR</t>
  </si>
  <si>
    <t>REV CANADIENNE BIOL</t>
  </si>
  <si>
    <t>Obesity and the hypothalamic-pituitary-adrenal axis in adolescent girls</t>
  </si>
  <si>
    <t>10.1016/j.metabol.2011.07.009</t>
  </si>
  <si>
    <t>Hillman, JB Dorn, LD Loucks, TL Berga, SL</t>
  </si>
  <si>
    <t>METABOLISM-CLINICAL AND EXPERIMENTAL</t>
  </si>
  <si>
    <t>Untersuchungen zur Anderung der Substitutionstherapie bei Patientinnen mit kongenitalem Adrenogenitalem Syndrom (AGS) im Rahmen operativer Eingriffe</t>
  </si>
  <si>
    <t>Hoepffner, W Bennek, J Diestelhorst, C Wild, L</t>
  </si>
  <si>
    <t>Kinderarztliche Praxis</t>
  </si>
  <si>
    <t>[A change in substitution therapy in patients with congenital adrenogenital syndrome within the scope of surgical interventions]</t>
  </si>
  <si>
    <t>Hoepffner, W. Bennek, J. Diestelhorst, C. Wild, L.</t>
  </si>
  <si>
    <t>Functional neurobiology of aging</t>
  </si>
  <si>
    <t>Hof</t>
  </si>
  <si>
    <t>Functional hypoglycemia practical assessment</t>
  </si>
  <si>
    <t>Hofeldt, F.D</t>
  </si>
  <si>
    <t>Hypoglycemia / editors, D. Andreani, V. Marks, P.J. Lefebvre.</t>
  </si>
  <si>
    <t>PLASMA OXYTOCIN IMMUNOREACTIVE PRODUCTS AND RESPONSE TO TRUST IN PATIENTS WITH SOCIAL ANXIETY DISORDER</t>
  </si>
  <si>
    <t>10.1002/da.21973</t>
  </si>
  <si>
    <t>Hoge, EA Lawson, EA Metcalf, CA Keshaviah, A Zak, PJ Pollack, MH Simon, NM</t>
  </si>
  <si>
    <t>DEPRESSION AND ANXIETY</t>
  </si>
  <si>
    <t>Female fecundability is associated with pre-pregnancy allostatic load: Analysis of a Chinese cohort</t>
  </si>
  <si>
    <t>10.1111/aogs.14443</t>
  </si>
  <si>
    <t>Hong, Xiang Yin, Jiechen Zhao, Fanqi Wang, Wei Ding, Xiaoling Yu, Hong Wang, Bei</t>
  </si>
  <si>
    <t>Acta obstetricia et gynecologica Scandinavica</t>
  </si>
  <si>
    <t>The effects of etomidate and propofol induction on hemodynamic and endocrine response undergoing CABG surgery</t>
  </si>
  <si>
    <t>Hosten, T Solak, M Kilickan, L Ozdamar, D Toker, K</t>
  </si>
  <si>
    <t>TRAKYA UNIVERSITESI TIP FAKULTESI DERGISI</t>
  </si>
  <si>
    <t>Glutamine-enriched enteral feeding in trauma patients: reduced infectious morbidity is not related to changes in endocrine and metabolic responses</t>
  </si>
  <si>
    <t>10.1177/014860719902300514</t>
  </si>
  <si>
    <t>Houdijk, A. P. Nijveldt, R. J. van Leeuwen, P. A.</t>
  </si>
  <si>
    <t>JPEN. Journal of parenteral and enteral nutrition</t>
  </si>
  <si>
    <t>Grundlagen der AltersprÃ¤vention</t>
  </si>
  <si>
    <t>Huber, Johannes, 1946-</t>
  </si>
  <si>
    <t>The Assessment of the Hypothalamic-Pituitary-Adrenal Axis After Oncological Treatment in Pediatric Patients with Acute Lymphoblastic Leukemia</t>
  </si>
  <si>
    <t>10.4274/jcrpe.galenos.2022.2022-2-2</t>
  </si>
  <si>
    <t>Hull, Barbara WÄ™drychowicz, Anna Ossowska, Magdalena Furtak, Aleksandra Badacz, Joanna SkoczeÅ„, Szymon Starzyk, Jerzy B.</t>
  </si>
  <si>
    <t>Journal of clinical research in pediatric endocrinology</t>
  </si>
  <si>
    <t>Decreased Appetite after High-Intensity Exercise Correlates with Increased Plasma Interleukin-6 in Normal-Weight and Overweight/Obese Boys</t>
  </si>
  <si>
    <t>10.3945/cdn.116.000398</t>
  </si>
  <si>
    <t>Hunschede, Sascha Kubant, Ruslan Akilen, Rajadurai Thomas, Scott Anderson, G. Harvey</t>
  </si>
  <si>
    <t>Current developments in nutrition</t>
  </si>
  <si>
    <t>Biological and pathological mechanisms leading to the birth of a small vulnerable newborn</t>
  </si>
  <si>
    <t>10.1016/S0140-6736(23)00573-1</t>
  </si>
  <si>
    <t>Hunter, Patricia J. Awoyemi, Toluwalase Ayede, Adejumoke I. Chico, R. Matthew David, Anna L. Dewey, Kathryn G. Duggan, Christopher P. Gravett, Michael Prendergast, Andrew J. Ramakrishnan, Usha Ashorn, Per Klein, Nigel</t>
  </si>
  <si>
    <t>Neuroendocrine Changes in Patients with Spontaneous Supratentorial Intracerebral Hemorrhage</t>
  </si>
  <si>
    <t>10.1007/s12028-011-9622-8</t>
  </si>
  <si>
    <t>Huttner, HB Kiphuth, IC Teuber, L Lucking, H Kloska, SP Staykov, D Kuramatsu, JB Mauer, C Breuer, L Doerfler, A Kohrmann, M</t>
  </si>
  <si>
    <t>PLATELET AGGREGATION STUDIES DURING TRANSIENT HYPO GLYCEMIA A POTENTIAL METHOD FOR EVALUATING PLATELET FUNCTION</t>
  </si>
  <si>
    <t>10.1136/jcp.32.5.434</t>
  </si>
  <si>
    <t>HUTTON R A MIKHAILIDIS D DORMANDY K M GINSBURG J</t>
  </si>
  <si>
    <t>Journal of Clinical Pathology (London)</t>
  </si>
  <si>
    <t>Adrenal function in sick very preterm infants</t>
  </si>
  <si>
    <t>10.1203/00006450-200011000-00013</t>
  </si>
  <si>
    <t>Huysman, M. W. Hokken-Koelega, A. C. De Ridder, M. A. Sauer, P. J.</t>
  </si>
  <si>
    <t>Pediatric research</t>
  </si>
  <si>
    <t>Predicting All-Cause and Cause-Specific Mortality by Static and Dynamic Measurements of Allostatic Load: A 10-Year Population-Based Cohort Study in Taiwan</t>
  </si>
  <si>
    <t>10.1016/j.jamda.2014.02.001</t>
  </si>
  <si>
    <t>Hwang, AC Peng, LN Wen, YW Tsai, YW Chang, LC Chiou, ST Chen, LK</t>
  </si>
  <si>
    <t>JOURNAL OF THE AMERICAN MEDICAL DIRECTORS ASSOCIATION</t>
  </si>
  <si>
    <t>Comparison of Stress Hormone Response, Interleukin-6 and Anaesthetic Characteristics of Two Anaesthetic Techniques: Volatile Induction and Maintenance of Anaesthesia using Sevoflurane versus Total Intravenous Anaesthesia using Propofol and Remifentanil</t>
  </si>
  <si>
    <t>10.1177/147323000903700612</t>
  </si>
  <si>
    <t>Ihn, CH Joo, JD Choi, JW Kim, DW Jeon, YS Kim, YS Jung, HS Kwon, SY</t>
  </si>
  <si>
    <t>JOURNAL OF INTERNATIONAL MEDICAL RESEARCH</t>
  </si>
  <si>
    <t>10.1093/chemse/bjs075</t>
  </si>
  <si>
    <t>Persistent effects of antenatal synthetic glucocorticoids on endocrine stress reactivity from childhood to adolescence</t>
  </si>
  <si>
    <t>Ilg, Liesa Kirschbaum, Clemens Li, Shu-Chen RosenlÃ¶cher, Franziska Miller, Robert Alexander, Nina</t>
  </si>
  <si>
    <t>No association of antenatal synthetic glucocorticoid exposure and hair steroid levels in children and adolescents</t>
  </si>
  <si>
    <t>Ilg, Liesa Kirschbaum, Clemens Li, Shu-Chen Wimberger, Pauline Nitzsche, Katharina RosenlÃ¶cher, Franziska Alexander, Nina</t>
  </si>
  <si>
    <t>Long-term impacts of prenatal synthetic glucocorticoids exposure on functional brain correlates of cognitive monitoring in adolescence</t>
  </si>
  <si>
    <t>Ilg, Liesa Klados, Manousos Alexander, Nina Kirschbaum, Clemens Li, Shu-Chen</t>
  </si>
  <si>
    <t>Scientific Reports</t>
  </si>
  <si>
    <t>Endocrine and Metabolic Alterations in Sepsis and Implications for Treatment</t>
  </si>
  <si>
    <t>10.1016/j.ccc.2017.08.006</t>
  </si>
  <si>
    <t>Ingels, C Gunst, J Van den Berghe, G</t>
  </si>
  <si>
    <t>CRITICAL CARE CLINICS</t>
  </si>
  <si>
    <t>The stressful condition as a nutritionally dependent adaptive dichotomy</t>
  </si>
  <si>
    <t>10.1016/s0899-9007(99)00009-x</t>
  </si>
  <si>
    <t>Ingenbleek, Y. Bernstein, L.</t>
  </si>
  <si>
    <t>Nutrition (Burbank, Los Angeles County, Calif.)</t>
  </si>
  <si>
    <t>Sex differences in neurosteroid and hormonal responses to metyrapone in posttraumatic stress disorder</t>
  </si>
  <si>
    <t>10.1007/s00213-014-3621-3</t>
  </si>
  <si>
    <t>Inslicht, Sabra S. Richards, Anne Madden, Erin Rao, Madhu N. O'Donovan, Aoife Talbot, Lisa S. Rucker, Evelyn Metzler, Thomas J. Hauger, Richard L. Neylan, Thomas C.</t>
  </si>
  <si>
    <t>Glucocorticoid induced loss of oestrogen receptor alpha gene methylation and restoration of sensitivity to fulvestrant in triple negative breast cancer</t>
  </si>
  <si>
    <t>10.1016/j.gene.2022.147022</t>
  </si>
  <si>
    <t>Intabli, Haya Gee, Julia M. Oesterreich, Steffi Yeoman, Mark S. Allen, Marcus C. Qattan, Amal Flint, Melanie S.</t>
  </si>
  <si>
    <t>Gene</t>
  </si>
  <si>
    <t>10.1097/MAJ.0000000000000521</t>
  </si>
  <si>
    <t>Substance use and its relationship to genetics, personality, and the stress response</t>
  </si>
  <si>
    <t>Isaacs, Rebecca E.</t>
  </si>
  <si>
    <t>Response of serum macrophage migration inhibitory factor levels to stimulation or suppression of the hypothalamo-pituitary-adrenal axis in normal subjects and patients with Cushing's disease</t>
  </si>
  <si>
    <t>10.1210/jc.87.4.1834</t>
  </si>
  <si>
    <t>Isidori, AM Kaltsas, GA Korbonits, M Pyle, M Gueorguiev, M Meinhardt, A Metz, C Petrovsky, N Popovic, V Bucala, R Grossman, AB</t>
  </si>
  <si>
    <t>Plasma HSP70 Levels Correlate with Health Risk Factors and Insulin Resistance in African American Subjects</t>
  </si>
  <si>
    <t>10.1055/s-0034-1374636</t>
  </si>
  <si>
    <t>Islam, A Hait, SH Andrews-Shigaki, B Carus, S Deuster, PA</t>
  </si>
  <si>
    <t>EXPERIMENTAL AND CLINICAL ENDOCRINOLOGY &amp; DIABETES</t>
  </si>
  <si>
    <t>Nasopharyngeal suctioning does not produce a salivary cortisol reaction in preterm infants</t>
  </si>
  <si>
    <t>10.1111/apa.12001</t>
  </si>
  <si>
    <t>Ivars, K Nelson, N Finnstrom, O Morelius, E</t>
  </si>
  <si>
    <t>ACTA PAEDIATRICA</t>
  </si>
  <si>
    <t>Laboratory medicine in psychiatry and behavioral science</t>
  </si>
  <si>
    <t>Jacobson, Sandra A.</t>
  </si>
  <si>
    <t>Prenatal and Postnatal Hair Steroid Levels Predict Post-Partum Depression 12 Weeks after Delivery</t>
  </si>
  <si>
    <t>10.3390/jcm8091290</t>
  </si>
  <si>
    <t>Jahangard, L Mikoteit, T Bahiraei, S Zamanibonab, M Haghighi, M Bahmani, DS Brand, S</t>
  </si>
  <si>
    <t>JOURNAL OF CLINICAL MEDICINE</t>
  </si>
  <si>
    <t>METABOLIC AND INFLAMMATORY RESPONSES AFTER OPEN OR LAPAROSCOPIC CHOLECYSTECTOMY</t>
  </si>
  <si>
    <t>10.1002/bjs.1800810146</t>
  </si>
  <si>
    <t>JAKEWAYS, MSR MITCHELL, V HASHIM, IA CHADWICK, SJD SHENKIN, A GREEN, CJ CARLI, F</t>
  </si>
  <si>
    <t>Pediatric perioperative measures of sleep, pain, anxiety and anesthesia emergence: A healing touch proof of concept randomized clinical trial</t>
  </si>
  <si>
    <t>10.1016/j.ctim.2018.11.027</t>
  </si>
  <si>
    <t>James, Laura E. Gottschlich, Michele M. Nelson, Judith K. Cone, Lois C. McCall, John E.</t>
  </si>
  <si>
    <t>10.1016/j.neubiorev.2021.03.007</t>
  </si>
  <si>
    <t>10.1007/s12020-015-0687-6</t>
  </si>
  <si>
    <t>POSTTRAUMATIC HORMONAL ENVIRONMENT DURING TOTAL PARENTERAL-NUTRITION</t>
  </si>
  <si>
    <t>JEEVANANDAM, M HOLADAY, NJ PETERSEN, SR</t>
  </si>
  <si>
    <t>IGFBP-1: a metabolic signal associated with exercise-induced amenorrhoea</t>
  </si>
  <si>
    <t>10.1159/000126413</t>
  </si>
  <si>
    <t>Jenkins, P. J. Ibanez-Santos, X. Holly, J. Cotterill, A. Perry, L. Wolman, R. Harries, M. Grossman, A.</t>
  </si>
  <si>
    <t>Neuroendocrinology</t>
  </si>
  <si>
    <t>The Benefit of Mental Skills Training on Performance and Stress Response in Military Personnel</t>
  </si>
  <si>
    <t>10.3389/fpsyg.2019.02964</t>
  </si>
  <si>
    <t>Jensen, AE Bernards, JR Jameson, JT Johnson, DC Kelly, KR</t>
  </si>
  <si>
    <t>10.1097/SLA.0b013e31823e76e7</t>
  </si>
  <si>
    <t>Long-Term Persistance of the Pathophysiologic Response to Severe Burn Injury</t>
  </si>
  <si>
    <t>10.1371/journal.pone.0021245</t>
  </si>
  <si>
    <t>Jeschke, MG Gauglitz, GG Kulp, GA Finnerty, CC Williams, FN Kraft, R Suman, OE Mlcak, RP Herndon, DN</t>
  </si>
  <si>
    <t>Age differences in inflammatory and hypermetabolic postburn responses</t>
  </si>
  <si>
    <t>10.1542/peds.2007-1363</t>
  </si>
  <si>
    <t>Jeschke, MG Norbury, WB Finnerty, CC Mlcak, RP Kulp, GA Branski, LK Gauglitz, GG Herndon, B Swick, A Herndon, DN</t>
  </si>
  <si>
    <t>PEDIATRICS</t>
  </si>
  <si>
    <t>Modulation of carbohydrate and fat utilization by diet, exercise and environment</t>
  </si>
  <si>
    <t>Jeukendrup, AE</t>
  </si>
  <si>
    <t>BIOCHEMICAL SOCIETY TRANSACTIONS</t>
  </si>
  <si>
    <t>Growth hormone response to different consecutive stress stimuli in healthy men: Is there any difference?</t>
  </si>
  <si>
    <t>10.1080/10253890701292168</t>
  </si>
  <si>
    <t>Jezova, D Radikova, Z Vigas, M</t>
  </si>
  <si>
    <t>Comparison of Recovery Effect for Sufentanil vs Remifentanil Anesthesia in Elderly Patients Undergoing Curative Resection for Hepatocellular Carcinoma</t>
  </si>
  <si>
    <t>10.1007/s40122-023-00522-0</t>
  </si>
  <si>
    <t>Ji, N Zhang, Y Li, L Du, JJ Tan, SG Liu, F</t>
  </si>
  <si>
    <t>PAIN AND THERAPY</t>
  </si>
  <si>
    <t>10.1530/eje.0.1500185</t>
  </si>
  <si>
    <t>10.1080/10253890.2016.1231804</t>
  </si>
  <si>
    <t>10.1111/j.1365-2265.1994.tb03793.x</t>
  </si>
  <si>
    <t>10.3988/jcn.2012.8.2.146</t>
  </si>
  <si>
    <t>Endocrine and metabolic responses in children with meningoccocal sepsis: striking differences between survivors and nonsurvivors</t>
  </si>
  <si>
    <t>10.1210/jcem.85.10.6901</t>
  </si>
  <si>
    <t>Joosten, K. F. de Kleijn, E. D. Westerterp, M. de Hoog, M. Eijck, F. C. WCJ, Hop Voort, E. V. Hazelzet, J. A. Hokken-Koelega, A. C.</t>
  </si>
  <si>
    <t>INFLUENCE OF EPIDURAL MORPHINE ON POST OPERATIVE PAIN ENDOCRINE METABOLIC AND RENAL RESPONSES TO SURGERY A CONTROLLED STUDY</t>
  </si>
  <si>
    <t>10.1111/j.1399-6576.1982.tb01728.x</t>
  </si>
  <si>
    <t>JORGENSEN B C ANDERSEN H B ENGQUIST A</t>
  </si>
  <si>
    <t>Cortisol dysregulation: the bidirectional link between stress, depression, and type 2 diabetes mellitus</t>
  </si>
  <si>
    <t>10.1111/nyas.13217</t>
  </si>
  <si>
    <t>Joseph, JJ Golden, SH</t>
  </si>
  <si>
    <t>ANNALS OF THE NEW YORK ACADEMY OF SCIENCES</t>
  </si>
  <si>
    <t>Momentary emotions and salivary cortisol: A systematic review and meta-analysis of ecological momentary assessment studies</t>
  </si>
  <si>
    <t>10.1016/j.neubiorev.2021.02.042</t>
  </si>
  <si>
    <t>Joseph, NT Jiang, YP Zilioli, S</t>
  </si>
  <si>
    <t>10.1152/japplphysiol.01010.2007</t>
  </si>
  <si>
    <t>The effects of deep and light propofol anesthesia on stress response in patients undergoing open lung surgery: a randomized controlled trial</t>
  </si>
  <si>
    <t>10.4097/kjae.2015.68.3.224</t>
  </si>
  <si>
    <t>Jung, Sung Mee Cho, Choon Kyu</t>
  </si>
  <si>
    <t>Korean journal of anesthesiology</t>
  </si>
  <si>
    <t>Four Adaptogens for Sports - Eleutherococcus, Schisandra, Rhodiola, Ginseng - A Review</t>
  </si>
  <si>
    <t>Jurcau, R Jurcau, I Kwak, DH Colceriu, N Buldus, C Ormenisan, S</t>
  </si>
  <si>
    <t>Responses of blood hormones to the maximal rowing ergometer test in college rowers</t>
  </si>
  <si>
    <t>Jurimae, J Jurimae, T</t>
  </si>
  <si>
    <t>JOURNAL OF SPORTS MEDICINE AND PHYSICAL FITNESS</t>
  </si>
  <si>
    <t>Sex hormones adjust</t>
  </si>
  <si>
    <t>Juster, Robert-Paul Raymond, Catherine Desrochers, Alexandra Bisson Bourdon, Olivier Durand, Nadia Wan, Nathalie Pruessner, Jens C. Lupien, Sonia J.</t>
  </si>
  <si>
    <t>sex-specific</t>
  </si>
  <si>
    <t>Elevated allostatic load in individuals presenting at psychiatric emergency services</t>
  </si>
  <si>
    <t>10.1016/j.jpsychores.2018.10.012</t>
  </si>
  <si>
    <t>Juster, Robert-Paul Sasseville, Marc GiguÃ¨re, Charles-Ã‰douard Consortium, Signature Lupien, Sonia J.</t>
  </si>
  <si>
    <t>A clinical allostatic load index is associated with burnout symptoms and hypocortisolemic profiles in healthy workers</t>
  </si>
  <si>
    <t>10.1016/j.psyneuen.2010.11.001</t>
  </si>
  <si>
    <t>Juster, Robert-Paul Sindi, Shireen Marin, Marie-France Perna, Andrea Hashemi, Alireza Pruessner, Jens C. Lupien, Sonia J.</t>
  </si>
  <si>
    <t>10.1016/j.psyneuen.2016.06.011</t>
  </si>
  <si>
    <t>Sexual Orientation Modulates Endocrine Stress Reactivity</t>
  </si>
  <si>
    <t>10.1016/j.biopsych.2014.08.013</t>
  </si>
  <si>
    <t>Juster, RP Hatzenbuehler, ML Mendrek, A Pfaus, JG Smith, NG Johnson, PJ Lefebvre-Louis, JP Raymond, C Marin, MF Sindi, S Lupien, SJ Pruessner, JC</t>
  </si>
  <si>
    <t>Sex and Gender Roles in Relation to Mental Health and Allostatic Load</t>
  </si>
  <si>
    <t>10.1097/PSY.0000000000000351</t>
  </si>
  <si>
    <t>Juster, RP Pruessner, JC Desrochers, AB Bourdon, O Durand, N Wan, N Tourjman, V Kouassi, E Lesage, A Lupien, SJ</t>
  </si>
  <si>
    <t>Effect of intravenous amino acids on glutamine and protein kinetics in low-birth-weight preterm infants during the immediate neonatal period</t>
  </si>
  <si>
    <t>10.1152/ajpendo.00274.2005</t>
  </si>
  <si>
    <t>Kadrofske, Mark M. Parimi, Prabhu S. Gruca, Lourdes L. Kalhan, Satish C.</t>
  </si>
  <si>
    <t>American journal of physiology. Endocrinology and metabolism</t>
  </si>
  <si>
    <t>The effect of anesthesia type on stress hormone response: comparison of general versus epidural anesthesia</t>
  </si>
  <si>
    <t>10.4103/1119-3077.134058</t>
  </si>
  <si>
    <t>Kahveci, K. Ornek, D. Doger, C. Aydin, G. B. Aksoy, M. Emre, C. Deveci, A. Bozkurt, M. Ozgun, G.</t>
  </si>
  <si>
    <t>Nigerian journal of clinical practice</t>
  </si>
  <si>
    <t>10.1016/j.psyneuen.2005.07.002</t>
  </si>
  <si>
    <t>Di-n-Butyl Phthalate and Its Monoester Metabolite Impairs Steroid Hormone Biosynthesis in Human Cells: Mechanistic In Vitro Studies</t>
  </si>
  <si>
    <t>10.3390/cells11193029</t>
  </si>
  <si>
    <t>Kallsten, Liselott Pierozan, Paula Martin, Jonathan W. Karlsson, Oskar</t>
  </si>
  <si>
    <t>Cells</t>
  </si>
  <si>
    <t>The influence of glucose load on metabolism during minor surgery using remifentanil-induced anesthesia</t>
  </si>
  <si>
    <t>10.1111/aas.12335</t>
  </si>
  <si>
    <t>Kambe, N Tanaka, K Kakuta, N Kawanishi, R Tsutsumi, YM</t>
  </si>
  <si>
    <t>Cortisol and Aldosterone Responses to Hypoglycemia and Na Depletion in Women With Non-Classic 21-Hydroxylase Deficiency</t>
  </si>
  <si>
    <t>10.1210/clinem/dgz005</t>
  </si>
  <si>
    <t>Kamenicky, Peter Blanchard, Anne Lamaziere, Antonin Piedvache, Celine Donadille, Bruno Duranteau, Lise Bry, Helene Gautier, Jean-Francois Salenave, Sylvie Raffin-Sanson, Marie-Laure Genc, Seray Pietri, Laurence Christin-Maitre, Sophie Thomas, Julien Lorthioir, Aurelien Azizi, Michel Chanson, Philippe Le Bouc, Yves Brailly-Tabard, Sylvie Young, Jacques</t>
  </si>
  <si>
    <t>Systemic stress response after laparoscopic or open cholecystectomy: a randomized trial</t>
  </si>
  <si>
    <t>Karayiannakis, A. J. Makri, G. G. Mantzioka, A. Karousos, D. Karatzas, G.</t>
  </si>
  <si>
    <t>The British journal of surgery</t>
  </si>
  <si>
    <t>Copeptin: A Novel, Independent Prognostic Marker in Patients with Ischemic Stroke</t>
  </si>
  <si>
    <t>10.1002/ana.21783</t>
  </si>
  <si>
    <t>Katan, M Fluri, F Morgenthaler, NG Schuetz, P Zweifel, C Bingisser, R Muller, K Meckel, S Gass, A Kappos, L Steck, AJ Engelter, ST Muller, B Christ-Crain, M</t>
  </si>
  <si>
    <t>ANNALS OF NEUROLOGY</t>
  </si>
  <si>
    <t>Postoperative pain management in geriatric patients after cholecystectomy and studies of glycemia and cortisol levels</t>
  </si>
  <si>
    <t>10.4149/BLL_2022_129</t>
  </si>
  <si>
    <t>Katarina, K Ivana, K Marek, C Peter, L</t>
  </si>
  <si>
    <t>BRATISLAVA MEDICAL JOURNAL-BRATISLAVSKE LEKARSKE LISTY</t>
  </si>
  <si>
    <t>Etiologic implications of corticosteroid changes in affective disorder</t>
  </si>
  <si>
    <t>Kathol, Roger G.</t>
  </si>
  <si>
    <t>Psychiatric Medicine</t>
  </si>
  <si>
    <t>10.1089/dia.2021.0436</t>
  </si>
  <si>
    <t>Effect of etomidate and propofol induction on hemodynamic and endocrine response in patients undergoing coronary artery bypass grafting/mitral valve and aortic valve replacement surgery on cardiopulmonary bypass</t>
  </si>
  <si>
    <t>10.4103/0971-9784.154470</t>
  </si>
  <si>
    <t>Kaushal, Ram Prasad Vatal, Ajay Pathak, Radhika</t>
  </si>
  <si>
    <t>Annals of cardiac anaesthesia</t>
  </si>
  <si>
    <t>The relation among steroid hormone levels, lipid profile and menopausal symptom severity</t>
  </si>
  <si>
    <t>10.1080/0167482X.2017.1321633</t>
  </si>
  <si>
    <t>Kaya, Cihan Cengiz, HÃ¼seyin YeÅŸil, Ali Ekin, Murat YaÅŸar, Levent</t>
  </si>
  <si>
    <t>Journal of psychosomatic obstetrics and gynaecology</t>
  </si>
  <si>
    <t>Hypoglycemia During Acute Illness in Children With Classic Congenital Adrenal Hyperplasia</t>
  </si>
  <si>
    <t>10.1016/j.pedn.2008.06.003</t>
  </si>
  <si>
    <t>Keil, MF Bosmans, C Van Ryzin, C Merke, DP</t>
  </si>
  <si>
    <t>JOURNAL OF PEDIATRIC NURSING-NURSING CARE OF CHILDREN &amp; FAMILIES</t>
  </si>
  <si>
    <t>Prolonged Extreme Cold Water Diving and the Acute Stress Response During Military Dive Training</t>
  </si>
  <si>
    <t>10.3389/fphys.2022.842612</t>
  </si>
  <si>
    <t>Kelly, KR Arrington, LJ Bernards, JR Jensen, AE</t>
  </si>
  <si>
    <t>Is pseudo-Cushing's syndrome in a critically ill patient</t>
  </si>
  <si>
    <t>Kem, David C. Metcalf, Jordan P. Cornea, Ana Dunnam, Monica Engelbrecht, Alice Yu, Xichun</t>
  </si>
  <si>
    <t>pseudo</t>
  </si>
  <si>
    <t>PSYCHOLOGICAL STRESS AND METABOLIC CONTROL IN PATIENTS WITH TYPE I DIABETES MELLITUS</t>
  </si>
  <si>
    <t>10.1056/NEJM198604243141704</t>
  </si>
  <si>
    <t>KEMMER F W BISPING R STEINGRUEBER H J BAAR H HARDTMANN F SCHLAGHECKE R BERGER M</t>
  </si>
  <si>
    <t>New England Journal of Medicine</t>
  </si>
  <si>
    <t>Stress und Menstruationszyklus</t>
  </si>
  <si>
    <t>Kempel, Petra Alexandra</t>
  </si>
  <si>
    <t>Surgical stress response following hip arthroplasty regarding choice of anesthesia and postoperative analgesia</t>
  </si>
  <si>
    <t>Kendri_i_ Mirjana _urbatovi_ Maja _or_evi_ Dragan Jev_i_ Jasna</t>
  </si>
  <si>
    <t>Vojnosanitetski Pregled, Vol 74, Iss 12, Pp 1162-</t>
  </si>
  <si>
    <t>Hair cortisol concentrations are associated with hippocampal subregional volumes in children</t>
  </si>
  <si>
    <t>Keresztes, Attila Raffington, Laurel Bender, Andrew R. BÃ¶gl, Katharina Heim, Christine Shing, Yee Lee</t>
  </si>
  <si>
    <t>10.1016/j.psyneuen.2008.01.010</t>
  </si>
  <si>
    <t>Time matters - acute stress response and glucocorticoid sensitivity in early multiple sclerosis</t>
  </si>
  <si>
    <t>Kern, Simone Rohleder, Nicolas Eisenhofer, Graeme Ihle, M. Lange, Jan Mihm, K. Ziemssen, Tjalf</t>
  </si>
  <si>
    <t>Brain, Behavior, and Immunity</t>
  </si>
  <si>
    <t>10.1371/journal.pone.0179401</t>
  </si>
  <si>
    <t>Challenges in hyperglycemia management in critically ill patients with COVID-19</t>
  </si>
  <si>
    <t>10.5492/wjccm.v11.i4.219</t>
  </si>
  <si>
    <t>Kethireddy, Rajesh Gandhi, Darshan Kichloo, Asim Patel, Love</t>
  </si>
  <si>
    <t>World journal of critical care medicine</t>
  </si>
  <si>
    <t>In Children, Pre but Not Postsurgical Caudal Block Attenuates the Stress Response Associated with Anesthesia and Surgery</t>
  </si>
  <si>
    <t>Khalil, Samia N. Hanna, Ehab Farag, Adel Govindaraj, Ranganathan Chuang, Alice</t>
  </si>
  <si>
    <t>Anesthesiology Abstracts of Scientific Papers Annual Meeting</t>
  </si>
  <si>
    <t>Presurgical caudal block attenuates stress response in children</t>
  </si>
  <si>
    <t>Khalil, Samia N. Hanna, Ehab Farag, Adel Govindaraj, Ranganathan Vije, Hadassah Kee, Spencer Chuang, Alice Z.</t>
  </si>
  <si>
    <t>Middle East journal of anaesthesiology</t>
  </si>
  <si>
    <t>Influence of components of anesthesia on dynamics of stress markers in gynecological laparoscopic surgery</t>
  </si>
  <si>
    <t>10.26641/2307-0404.2019.3.181876</t>
  </si>
  <si>
    <t>Khalimonchyk, V Klygunenko, O</t>
  </si>
  <si>
    <t>MEDICAL PERSPECTIVES-MEDICNI PERSPEKTIVI</t>
  </si>
  <si>
    <t>Cortisol intermediates and hydrocortisone responsiveness in critical neonatal disease</t>
  </si>
  <si>
    <t>10.1080/14767058.2016.1223032</t>
  </si>
  <si>
    <t>Khashana, Abdelmoneim Saarela, Timo Ramet, Mika Hallman, Mikko</t>
  </si>
  <si>
    <t>The journal of maternal-fetal &amp; neonatal medicine : the official journal of the European Association of Perinatal Medicine, the Federation of Asia and Oceania Perinatal Societies, the International Society of Perinatal Obstetricians</t>
  </si>
  <si>
    <t>Psychoneuroendocrine protocol to comprehensively study sexually dimorphic cognition</t>
  </si>
  <si>
    <t>Kheloui, Sarah Rossi, Mathias Jacmin-Park, Silke Larocque, OphÃ©lie VallÃ©e, Morgan Kerr, Philippe Bourdon, Olivier Juster, Robert-Paul</t>
  </si>
  <si>
    <t>Comprehensive psychoneuroendocrinology</t>
  </si>
  <si>
    <t>The effect of preemptive intravenous morphine on postoperative analgesia and surgical stress response</t>
  </si>
  <si>
    <t>Kilickan, L Toker, K</t>
  </si>
  <si>
    <t>PANMINERVA MEDICA</t>
  </si>
  <si>
    <t>Highly sensitive and selective electrochemical cortisol sensor using bifunctional protein interlayer-modified graphene electrodes</t>
  </si>
  <si>
    <t>10.1016/j.snb.2016.09.135</t>
  </si>
  <si>
    <t>Kim, KS Lim, SR Kim, SE Lee, JY Chung, CH Choe, WS Yoo, PJ</t>
  </si>
  <si>
    <t>SENSORS AND ACTUATORS B-CHEMICAL</t>
  </si>
  <si>
    <t>10.1210/jc.82.4.1101</t>
  </si>
  <si>
    <t>Stress, gonadal steroids and memory function</t>
  </si>
  <si>
    <t>Kirschbaum, C Wolf, OT</t>
  </si>
  <si>
    <t>10.1080/10253890.2018.1485645</t>
  </si>
  <si>
    <t>Pro-Inflammatory Cytokines in Response to Glycemic Excursions of Hypo- and Hyperglycemia</t>
  </si>
  <si>
    <t>Kitabchi, A. E. Razavi, L. N. Larijani, B. A. Taheri, E.</t>
  </si>
  <si>
    <t>Histories of major depression and premenstrual dysphoric disorder: Evidence for phenotypic differences</t>
  </si>
  <si>
    <t>10.1016/j.biopsycho.2010.01.018</t>
  </si>
  <si>
    <t>Klatzkin, Rebecca R. Lindgren, Monica E. Forneris, Catherine A. Girdler, Susan S.</t>
  </si>
  <si>
    <t>High-calorie glucose-rich food attenuates neuroglycopenic symptoms in patients with Addison's disease</t>
  </si>
  <si>
    <t>10.1210/jc.2009-1752</t>
  </si>
  <si>
    <t>Klement, Johanna Hubold, Christian Cords, Hannah Oltmanns, Kerstin M. Hallschmid, Manfred Born, Jan Lehnert, Hendrik Peters, Achim</t>
  </si>
  <si>
    <t>Acute Sleep Restriction Reduces Insulin Sensitivity in Adolescent Boys</t>
  </si>
  <si>
    <t>10.5665/sleep.2816</t>
  </si>
  <si>
    <t>Klingenberg, L Chaput, JP Holmback, U Visby, T Jennum, P Nikolic, M Astrup, A Sjodin, A</t>
  </si>
  <si>
    <t>SLEEP</t>
  </si>
  <si>
    <t>Physiological Responses to Swimming Repetitive</t>
  </si>
  <si>
    <t>Knechtle, B Stjepanovic, M Knechtle, C Rosemann, T Sousa, CV Nikolaidis, PT</t>
  </si>
  <si>
    <t>Ice Miles</t>
  </si>
  <si>
    <t>10.1016/j.psyneuen.2017.08.014</t>
  </si>
  <si>
    <t>Hair hormones in male youth with internet gaming disorder</t>
  </si>
  <si>
    <t>10.1080/15622975.2018.1511921</t>
  </si>
  <si>
    <t>Koenig, J Thaler, V Parzer, P Resch, F Kaess, M</t>
  </si>
  <si>
    <t>WORLD JOURNAL OF BIOLOGICAL PSYCHIATRY</t>
  </si>
  <si>
    <t>Cortisol and vital exhaustion in relation to significant coronary artery stenosis in middleaged women with acute coronary syndrome</t>
  </si>
  <si>
    <t>10.1016/S0306-4530(02)00002-1</t>
  </si>
  <si>
    <t>Koertge, J Al-Khalili, F Ahnve, S Janszky, I Svane, B Schenck-Gustafsson, K</t>
  </si>
  <si>
    <t>Effect of chewing betel nut (Areca catechu) on salivary cortisol measurement</t>
  </si>
  <si>
    <t>10.1002/ajpa.22766</t>
  </si>
  <si>
    <t>Konecna, M Urlacher, SS</t>
  </si>
  <si>
    <t>Early blunted cortisol response to insulin induced hypoglycaemia in familial Mediterranian fever</t>
  </si>
  <si>
    <t>Korkmaz, C. Colak, O. Alatas, O. Ozarslan, A. ErgÃ¼l, B.</t>
  </si>
  <si>
    <t>Clinical and experimental rheumatology</t>
  </si>
  <si>
    <t>Implementation of an evidence-based</t>
  </si>
  <si>
    <t>Kortgen, Andreas NiederprÃ¼m, Petra Bauer, Michael</t>
  </si>
  <si>
    <t>standard operating procedure</t>
  </si>
  <si>
    <t>Acute hormonal responses to a single bout of heavy resistance exercise in trained power lifters and untrained men</t>
  </si>
  <si>
    <t>10.1139/h99-034</t>
  </si>
  <si>
    <t>Kraemer, W. J. Fleck, S. J. Maresh, C. M. Ratamess, N. A. Gordon, S. E. Goetz, K. L. Harman, E. A. Frykman, P. N. Volek, J. S. Mazzetti, S. A. Fry, A. C. Marchitelli, L. J. Patton, J. F.</t>
  </si>
  <si>
    <t>Canadian journal of applied physiology = Revue canadienne de physiologie appliquee</t>
  </si>
  <si>
    <t>10.2165/00007256-200535040-00004</t>
  </si>
  <si>
    <t>The endocrine system in sports and exercise</t>
  </si>
  <si>
    <t>Krämer</t>
  </si>
  <si>
    <t>The interplay between neuropathology and activity based rehabilitation after traumatic brain injury</t>
  </si>
  <si>
    <t>10.1016/j.brainres.2016.01.016</t>
  </si>
  <si>
    <t>Kreber, Lisa A. Griesbach, Grace S.</t>
  </si>
  <si>
    <t>Brain Research</t>
  </si>
  <si>
    <t>Adiposity and Cortisol Response to Stress in Indian Adolescents</t>
  </si>
  <si>
    <t>10.1007/s13312-018-1244-1</t>
  </si>
  <si>
    <t>Krishnaveni, GV Jones, A Veena, SR Somashekara, R Karat, SC Fall, CHD</t>
  </si>
  <si>
    <t>INDIAN PEDIATRICS</t>
  </si>
  <si>
    <t>Maternal B12, Folate and Homocysteine Concentrations and Offspring Cortisol and Cardiovascular Responses to Stress</t>
  </si>
  <si>
    <t>10.1210/clinem/dgz114</t>
  </si>
  <si>
    <t>Krishnaveni, GV Veena, SR Johnson, M Kumaran, K Jones, A Bhat, DS Yajnik, CS Fall, CHD</t>
  </si>
  <si>
    <t>Exposure to Maternal Gestational Diabetes Is Associated With Higher Cardiovascular Responses to Stress in Adolescent Indians</t>
  </si>
  <si>
    <t>10.1210/jc.2014-3239</t>
  </si>
  <si>
    <t>Krishnaveni, GV Veena, SR Jones, A Srinivasan, K Osmond, C Karat, SC Kurpad, AV Fall, CHD</t>
  </si>
  <si>
    <t>Acute intermittent porphyria and hormone disbalance</t>
  </si>
  <si>
    <t>10.1016/0306-9877(91)90182-x</t>
  </si>
  <si>
    <t>Krsnjavi, H. MilkoviÄ‡-Kraus, S. PrpiÄ‡-MajiÄ‡, D.</t>
  </si>
  <si>
    <t>Medical hypotheses</t>
  </si>
  <si>
    <t>Corticosteriods, Neurocognition and Stress In Adult Survivors of Child-hood Leukemia</t>
  </si>
  <si>
    <t>Krull, Kevin R. Robison, Leslie L. Ferry, Robert J., Jr. Hudson, Melissa M.</t>
  </si>
  <si>
    <t>Blood</t>
  </si>
  <si>
    <t>Beta-Cell Dysfunction and Insulin Resistance after Subarachnoid Haemorrhage</t>
  </si>
  <si>
    <t>10.1159/000324097</t>
  </si>
  <si>
    <t>Kruyt, ND Musters, A Biessels, GJ DeVries, JH Coert, BA Vergouwen, MDI Horn, J Roos, YB</t>
  </si>
  <si>
    <t>10.1089/dia.2011.0171</t>
  </si>
  <si>
    <t>10.1016/j.psyneuen.2014.03.008</t>
  </si>
  <si>
    <t>The brain's supply and demand in obesity</t>
  </si>
  <si>
    <t>10.3389/fnene.2012.00004</t>
  </si>
  <si>
    <t>Kubera, Britta Hubold, Christian Zug, Sophia Wischnath, Hannah Wilhelm, Ines Hallschmid, Manfred Entringer, Sonja Langemann, Dirk Peters, Achim</t>
  </si>
  <si>
    <t>Frontiers in neuroenergetics</t>
  </si>
  <si>
    <t>10.1210/jc.83.5.1756</t>
  </si>
  <si>
    <t>10.1007/s00213-005-0143-z</t>
  </si>
  <si>
    <t>How to manage the interruption of a treatment with anti-inflammatory corticosteroids?</t>
  </si>
  <si>
    <t>10.1016/j.lpm.2014.01.007</t>
  </si>
  <si>
    <t>Kuhn, JM Prevost, G</t>
  </si>
  <si>
    <t>PRESSE MEDICALE</t>
  </si>
  <si>
    <t>Hormonal modifications in patients admitted to an internal intensive care unit for acute hypoxaemic respiratory failure</t>
  </si>
  <si>
    <t>10.1016/S0954-6111(96)90018-9</t>
  </si>
  <si>
    <t>Kullmer, T Haak, T Winkelmann, BR Morbitzer, D Jungmann, E MeierSydow, J</t>
  </si>
  <si>
    <t>RESPIRATORY MEDICINE</t>
  </si>
  <si>
    <t>A psychobiological perspective on the association of common glucocorticoid receptor gene polymorphisms with hypothalamus-pituitary-adrenal axis regulation</t>
  </si>
  <si>
    <t>Kumsta, Robert</t>
  </si>
  <si>
    <t>Induction of 11 beta-HSD 1 and Activation of Distinct Mineralocorticoid Receptor- and Glucocorticoid Receptor-Dependent Gene Networks in Decidualizing Human Endometrial Stromal Cells</t>
  </si>
  <si>
    <t>10.1210/me.2012-1247</t>
  </si>
  <si>
    <t>Kuroda, K Venkatakrishnan, R Salker, MS Lucas, ES Shaheen, F Kuroda, M Blanks, A Christian, M Quenby, S Brosens, JJ</t>
  </si>
  <si>
    <t>MOLECULAR ENDOCRINOLOGY</t>
  </si>
  <si>
    <t>[Early postoperative systemic inflammatory response in patients with lower extremity atherosclerotic gangrene]</t>
  </si>
  <si>
    <t>Kuz'min, V. V. Gusev, E. Iu Iurchenko, L. N.</t>
  </si>
  <si>
    <t>Early postoperative systemic inflammatory response in patients with lower extremity atherosclerotic gangrene</t>
  </si>
  <si>
    <t>Kuzmin, V. V. Gusey, Ye. Yu. Yurchenko, L. N.</t>
  </si>
  <si>
    <t>Anesteziologiya i Reanimatologiya</t>
  </si>
  <si>
    <t>Stress, neurotransmitters, and hormones</t>
  </si>
  <si>
    <t>Kvet_anský</t>
  </si>
  <si>
    <t>The acute autonomic stress response and amniotic fluid glucocorticoids in second-trimester pregnant women</t>
  </si>
  <si>
    <t>La Marca-Ghaemmaghami, Pearl Dainese, Sara M. La Marca, Roberto Zimmermann, Roland Ehlert, Ulrike</t>
  </si>
  <si>
    <t>An introductory guide to conducting the Trier Social Stress Test</t>
  </si>
  <si>
    <t>10.1016/j.neubiorev.2019.09.032</t>
  </si>
  <si>
    <t>Labuschagne, I Grace, C Rendell, P Terrett, G Heinrichs, M</t>
  </si>
  <si>
    <t>BETA ENDORPHIN INFUSION FAILS TO MODULATE THE HORMONAL AND METABOLIC RESPONSE TO SURGERY</t>
  </si>
  <si>
    <t>10.1111/j.1365-2265.1987.tb00823.x</t>
  </si>
  <si>
    <t>LACOUMENTA S YEO T H BURRIN J M HALL G M</t>
  </si>
  <si>
    <t>Unrecognized Diabetes and Myocardial Necrosis: Predictors of Hyperglycemia in Myocardial Infarction</t>
  </si>
  <si>
    <t>10.5935/abc.20130087</t>
  </si>
  <si>
    <t>Ladeira, RT Baracioli, LM Faulin, TES Abdalla, DSP Seydell, TM Maranhao, RC Mendonca, BB Strunz, CC de Castro, I Nicolau, JC</t>
  </si>
  <si>
    <t>ARQUIVOS BRASILEIROS DE CARDIOLOGIA</t>
  </si>
  <si>
    <t>THE INSULIN-ANTAGONISTIC EFFECT OF THE COUNTERREGULATORY HORMONES</t>
  </si>
  <si>
    <t>LAGER, I</t>
  </si>
  <si>
    <t>JOURNAL OF INTERNAL MEDICINE</t>
  </si>
  <si>
    <t>EVALUATION OF DIAGNOSTIC AND DIFFERENTIAL DIAGNOSTIC TESTS IN CUSHINGS SYNDROME</t>
  </si>
  <si>
    <t>LAMBERTS S W J DE JONG F H BIRKENHAGER J C</t>
  </si>
  <si>
    <t>Netherlands Journal of Medicine</t>
  </si>
  <si>
    <t>PLASMA-GLUCOSE LEVELS AND OUTCOME AFTER ANEURYSMAL SUBARACHNOID HEMORRHAGE</t>
  </si>
  <si>
    <t>10.3171/jns.1993.79.6.0885</t>
  </si>
  <si>
    <t>LANZINO, G KASSELL, NF GERMANSON, T TRUSKOWSKI, L ALVES, W</t>
  </si>
  <si>
    <t>JOURNAL OF NEUROSURGERY</t>
  </si>
  <si>
    <t>Systemic response in patients undergoing laparoscopic cholecystectomy using gasless or carbon dioxide pneumoperitoneum: A randomized study</t>
  </si>
  <si>
    <t>10.1016/S1091-255X(01)00030-0</t>
  </si>
  <si>
    <t>Larsen, JF Ejstrud, P Svendsen, F Pedersen, V Redke, F</t>
  </si>
  <si>
    <t>JOURNAL OF GASTROINTESTINAL SURGERY</t>
  </si>
  <si>
    <t>Sex differences in neuroendocrine, sympathetic nervous system, and affect responses to acute stress in cannabis users</t>
  </si>
  <si>
    <t>10.1007/s00213-023-06400-z</t>
  </si>
  <si>
    <t>Larson, Eric R. Moussa-Tooks, Alexandra B. Tullar, Rachel L. Bolbecker, Amanda R. O'Donnell, Brian F. Hetrick, William P. Wisner, Krista M.</t>
  </si>
  <si>
    <t>Perioperative glucose infusion and the catabolic response to surgery: The effect of epidural block</t>
  </si>
  <si>
    <t>10.1097/00000539-200302000-00047</t>
  </si>
  <si>
    <t>Lattermann, R Carli, F Wykes, L Schricker, T</t>
  </si>
  <si>
    <t>Plasma leptin levels do not change in healthy humans shortly after a hydrocortisone challenge</t>
  </si>
  <si>
    <t>10.1055/s-0029-1212141</t>
  </si>
  <si>
    <t>Lautenbacher, S Hebebrand, J Blum, WF Fehmann, HC Krieg, JC</t>
  </si>
  <si>
    <t>Benzodiazepines: Tolerability in elderly patients</t>
  </si>
  <si>
    <t>10.1159/000289072</t>
  </si>
  <si>
    <t>Lechin, F vanderDijs, B Benaim, M</t>
  </si>
  <si>
    <t>PSYCHOTHERAPY AND PSYCHOSOMATICS</t>
  </si>
  <si>
    <t>Intraoperative Stress Response: Anesthesia with Sevoflurane/Remifentanil vs Propofol/Remifentanil</t>
  </si>
  <si>
    <t>Ledowski, Thomas Fudickar, Wolfgang Tonner, Peter H. Bein, Berthold Scholz, Jens</t>
  </si>
  <si>
    <t>Changes in total ghrelin within the somatotropic axis in severe burn patients: Comparison of those with inhalation injury and those without inhalation injury</t>
  </si>
  <si>
    <t>10.1016/j.ghir.2007.11.005</t>
  </si>
  <si>
    <t>Lee, BW Park, SH Ihm, SH Kim, JH Kim, DH You, KC Kim, SW Yoo, HJ</t>
  </si>
  <si>
    <t>10.1111/odi.12367</t>
  </si>
  <si>
    <t>10.1186/cc7152</t>
  </si>
  <si>
    <t>Effects of gender and age on hypothalamic-pituitary-adrenal reactivity after pharmacological challenge with low-dose 1-mu g ACTH test: a prospective study in healthy adults</t>
  </si>
  <si>
    <t>10.1111/cen.12198</t>
  </si>
  <si>
    <t>Lekkakou, L Tzanela, M Lymberi, M Consoulas, C Tsagarakis, S Koutsilieris, M</t>
  </si>
  <si>
    <t>10.1371/journal.pone.0016826</t>
  </si>
  <si>
    <t>10.1016/j.psyneuen.2011.04.007</t>
  </si>
  <si>
    <t>10.1016/j.ijpsycho.2012.03.001</t>
  </si>
  <si>
    <t>10.3390/nu10020176</t>
  </si>
  <si>
    <t>Efeito preemptivo da morfina por via venosa na analgesia pÃ³s-operatÃ³ria e na resposta ao trauma cirÃºrgico Efecto preemptivo de la morfina por vÃ­a venosa en la analgesia pÃ³s-operatoria y en la respuesta al trauma quirÃºrgico The effect of preemptive intravenous morphine on postoperative analgesia and surgical stress response</t>
  </si>
  <si>
    <t>Levent KiliÃ§kan</t>
  </si>
  <si>
    <t>Revista Brasileira de Anestesiologia, Vol 51, Iss 6, Pp 503-</t>
  </si>
  <si>
    <t>Alterations of immunoendocrine responses during the recovery period after acute prolonged cycling</t>
  </si>
  <si>
    <t>10.1007/s00421-007-0529-1</t>
  </si>
  <si>
    <t>Li, TL Cheng, PY</t>
  </si>
  <si>
    <t>The effect of single and repeated bouts of prolonged cycling and circadian variation on saliva flow rate, immunoglobulin A and alpha-amylase responses</t>
  </si>
  <si>
    <t>10.1080/02640410410001716733</t>
  </si>
  <si>
    <t>Li, Tzai-Li Gleeson, Michael</t>
  </si>
  <si>
    <t>Puerarin alleviates burn-related procedural pain mediated by P2X(3) receptors</t>
  </si>
  <si>
    <t>10.1007/s11302-011-9248-5</t>
  </si>
  <si>
    <t>Li, X Zhang, J Gao, Y Yang, Y Xu, CS Li, GL Guo, GH Liu, SM Xie, JY Liang, SD</t>
  </si>
  <si>
    <t>PURINERGIC SIGNALLING</t>
  </si>
  <si>
    <t>[Ultrasound-guided stellate ganglion block accelerates postoperative gastrointestinal function recovery following laparoscopic radical gastrectomy for gastric cancer]</t>
  </si>
  <si>
    <t>10.12122/j.issn.1673-4254.2022.02.19</t>
  </si>
  <si>
    <t>Li, X. Jiang, Y. Gu, C. Ma, S. Cheng, X.</t>
  </si>
  <si>
    <t>Nan fang yi ke da xue xue bao = Journal of Southern Medical University</t>
  </si>
  <si>
    <t>Combined general/epidural anesthesia (ropivacaine 0375%) versus general anesthesia for upper abdominal surgery</t>
  </si>
  <si>
    <t>10.1213/ane.0b013e31816d1976</t>
  </si>
  <si>
    <t>Li, YH Zhu, SM Yan, MJ</t>
  </si>
  <si>
    <t>[Analgesic effect and safety of intercostal nerve cryoanalgesia after the video-assisted thoracoscopic surgery]</t>
  </si>
  <si>
    <t>Li, Yongchun Xu, Meixi He, Yaoxuan Ye, Shengquan Lin, Hongsheng Li, Fu Li, Wei Wang, Junye</t>
  </si>
  <si>
    <t>Zhonghua yi xue za zhi</t>
  </si>
  <si>
    <t>Serum steroids and prolactin during and after major surgical trauma</t>
  </si>
  <si>
    <t>10.1111/j.1399-6576.1992.tb03436.x</t>
  </si>
  <si>
    <t>Lindh, A. CarlstrÃ¶m, K. Eklund, J. Wilking, N.</t>
  </si>
  <si>
    <t>10.1177/107155769400100116</t>
  </si>
  <si>
    <t>10.1016/0002-9378(92)91783-7</t>
  </si>
  <si>
    <t>10.1002/1098-2337(1992)18:6&lt;393::AID-AB2480180602&gt;3.0.CO 2-N</t>
  </si>
  <si>
    <t>Sober-state cortisol as a predictor of drunken violence</t>
  </si>
  <si>
    <t>Lindman, RE Aromaki, AS Eriksson, CJP</t>
  </si>
  <si>
    <t>ALCOHOL AND ALCOHOLISM</t>
  </si>
  <si>
    <t>Vliianie Ã©nkefalinov na biosintez miokardial'nykh belkov pri ostrom kholodovom vozde_stvii</t>
  </si>
  <si>
    <t>Lishmanov, Iu B Naryzhnaia, N V Maslov, L N</t>
  </si>
  <si>
    <t>Voprosy meditsinskoi khimii</t>
  </si>
  <si>
    <t>Beta-Ã©ndorfin i stress-gormony plazmy krovi pri sostoianiiakh napriazheniia i adaptatsii</t>
  </si>
  <si>
    <t>Lishmanov, Iu B Trifonova, Zh V Tsibin, A N Maslova, L V Dement'eva, L A</t>
  </si>
  <si>
    <t>Biulleten' eksperimental'noi biologii i meditsiny</t>
  </si>
  <si>
    <t>[Effect of enkephalins on biosynthesis of myocardial proteins during acute exposure to cold]</t>
  </si>
  <si>
    <t>Lishmanov, Iu B. Naryzhnaia, N. V. Maslov, L. N.</t>
  </si>
  <si>
    <t>Effect of enkephalins on the synthesis of myocardial proteins during acute cold exposure</t>
  </si>
  <si>
    <t>Lishmanov, YB Naryznaya, NV Maslov, LN</t>
  </si>
  <si>
    <t>VOPROSY MEDITSINSKOI KHIMII</t>
  </si>
  <si>
    <t>Human biochemistry and disease</t>
  </si>
  <si>
    <t>Litwack, Gerald</t>
  </si>
  <si>
    <t>Transversus abdominis plane block with general anesthesia blunts the perioperative stress response in patients undergoing radical gastrectomy</t>
  </si>
  <si>
    <t>10.1186/s12871-019-0861-0</t>
  </si>
  <si>
    <t>Liu, RZ Qin, HY Wang, M Li, K Zhao, GQ</t>
  </si>
  <si>
    <t>Median effective concentration of remifentanil for the inhibition of laryngoscope-induced cardiovascular responses</t>
  </si>
  <si>
    <t>10.3892/etm.2016.3264</t>
  </si>
  <si>
    <t>Liu, ZH Wang, F Wang, WZ Luo, YH</t>
  </si>
  <si>
    <t>EXPERIMENTAL AND THERAPEUTIC MEDICINE</t>
  </si>
  <si>
    <t>10.1046/j.1365-2265.2000.01019.x</t>
  </si>
  <si>
    <t>10.1093/jn/nxz260</t>
  </si>
  <si>
    <t>The use of multimodal low-opioid anesthesia for coronary artery bypass grafting surgery in conditions of artificial blood circulation</t>
  </si>
  <si>
    <t>10.5114/kitp.2020.99072</t>
  </si>
  <si>
    <t>Loskutov, O Danchyna, T Dzuba, D Druzina, O</t>
  </si>
  <si>
    <t>KARDIOCHIRURGIA I TORAKOCHIRURGIA POLSKA-POLISH JOURNAL OF THORACIC AND CARDIOVASCULAR SURGERY</t>
  </si>
  <si>
    <t>Cefazolin sodium pentahydrate combined with vacuum sealing drainage in the treatment of open fracture complicated with soft tissue injury</t>
  </si>
  <si>
    <t>10.1590/1806-9282.66.4.430</t>
  </si>
  <si>
    <t>Lou, Wenjie Zou, Kai Yu, Zhongbin Qin, Song Wang, Kai Che, Biao</t>
  </si>
  <si>
    <t>Revista da Associacao Medica Brasileira (1992)</t>
  </si>
  <si>
    <t>10.1152/jappl.1998.84.1.37</t>
  </si>
  <si>
    <t>10.1152/japplphysiol.91523.2008</t>
  </si>
  <si>
    <t>Serum and Urinary Neutrophil Gelatinase-Associated Lipocalin Are Not Associated With Serum Redox Parameters in Amateur Athletes After an Ultramarathon</t>
  </si>
  <si>
    <t>10.3389/fphys.2022.811514</t>
  </si>
  <si>
    <t>Loureiro, ACC Nocrato, GF Correia, ALL de Matos, RS Nunes, JCC Daher, ED Pinto, FHM de Oliveira, AC Ceccatto, VM Fortunato, RS de Carvalho, DP</t>
  </si>
  <si>
    <t>10.1080/10253890.2019.1581760</t>
  </si>
  <si>
    <t>Blunted stress cortisol response in abstinent alcoholic and polysubstance-abusing men</t>
  </si>
  <si>
    <t>10.1111/j.1530-0277.2000.tb02036.x</t>
  </si>
  <si>
    <t>Lovallo, WR Dickensheets, SL Myers, DA Thomas, TL Nixon, SJ</t>
  </si>
  <si>
    <t>ALCOHOL-CLINICAL AND EXPERIMENTAL RESEARCH</t>
  </si>
  <si>
    <t>Baseline anxiety-sensitivity to estradiol fluctuations predicts anxiety symptom response to transdermal estradiol treatment in perimenopausal women-A randomized clinical trial</t>
  </si>
  <si>
    <t>10.1016/j.psyneuen.2022.105851</t>
  </si>
  <si>
    <t>Lozza-Fiacco, S Gordon, JL Andersen, EH Kozik, RG Neely, O Schiller, C Munoz, M Rubinow, DR Girdler, SS</t>
  </si>
  <si>
    <t>10.1027/1618-3169/a000484</t>
  </si>
  <si>
    <t>The neuroendocrine response to critical illness</t>
  </si>
  <si>
    <t>Luis, D Annane, D</t>
  </si>
  <si>
    <t>Hormonal and inflammatory signatures of different mood episodes in bipolar disorder: a large-scale clinical study</t>
  </si>
  <si>
    <t>10.1186/s12888-023-04846-1</t>
  </si>
  <si>
    <t>Lyu, N Zhao, Q Fu, BB Li, JH Wang, H Yang, F Liu, ST Huang, J Zhang, XW Zhang, L Li, RA</t>
  </si>
  <si>
    <t>BMC PSYCHIATRY</t>
  </si>
  <si>
    <t>[Effect of exchange of tracheal tube for laryngeal mask airway(LMA) on intratracheal extubation stress response under deep anesthesia level after surgery in elderly patients with hypertension]</t>
  </si>
  <si>
    <t>Ma, Hao-Nan Li, Heng-Lin Che, Wei</t>
  </si>
  <si>
    <t>ACUTE DIABETIC KETO ACIDOSIS IN CHILDREN ROLE OF THE STRESS HORMONES</t>
  </si>
  <si>
    <t>10.1203/00006450-198102000-00002</t>
  </si>
  <si>
    <t>MACGILLIVRAY M H BRUCK E VOORHESS M L</t>
  </si>
  <si>
    <t>Pediatric Research</t>
  </si>
  <si>
    <t>Maternal perceived discrimination and association with gestational diabetes</t>
  </si>
  <si>
    <t>10.1016/j.ajogmf.2020.100222</t>
  </si>
  <si>
    <t>MacGregor, C Freedman, A Keenan-Devlin, L Grobman, W Wadhwa, P Simhan, HN Buss, C Borders, A</t>
  </si>
  <si>
    <t>AMERICAN JOURNAL OF OBSTETRICS &amp; GYNECOLOGY MFM</t>
  </si>
  <si>
    <t>Hormonal Changes During and After Cardiac Surgery</t>
  </si>
  <si>
    <t>Maggio, M Cattabiani, C Ceda, GP</t>
  </si>
  <si>
    <t>Acute changes in circulating hormones in older patients with impaired ventricular function undergoing on-pump coronary artery bypass grafting</t>
  </si>
  <si>
    <t>10.1007/BF03347554</t>
  </si>
  <si>
    <t>Maggio, M Ceda, GP De Cicco, G Cattadori, E Visioli, S Ablondi, F Beghi, C Gherli, T Basaria, S Ceresini, G Valenti, G Ferrucci, L</t>
  </si>
  <si>
    <t>VARIATIONS IN LIPOPROTEINS HORMONES AND BLOOD GLUCOSE DURING THE EARLY ACUTE PHASE OF MYOCARDIAL INFARCTION</t>
  </si>
  <si>
    <t>10.1016/0021-9150(88)90018-4</t>
  </si>
  <si>
    <t>MAINARD F OZANNE P MADEC Y</t>
  </si>
  <si>
    <t>Atherosclerosis</t>
  </si>
  <si>
    <t>10.1016/j.yhbeh.2015.06.023</t>
  </si>
  <si>
    <t>Oral Vitamin D supplementation impacts gene expression in granulosa cells in women undergoing IVF</t>
  </si>
  <si>
    <t>10.1093/humrep/deaa262</t>
  </si>
  <si>
    <t>Makieva, Sofia Reschini, Marco Ferrari, Stefania Bonesi, Francesca Polledri, Elisa Fustinoni, Silvia Restelli, Liliana Sarais, Veronica Somigliana, Edgardo ViganÃ², Paola</t>
  </si>
  <si>
    <t>Human reproduction (Oxford, England)</t>
  </si>
  <si>
    <t>Endocrinology: The active partner in PNI research</t>
  </si>
  <si>
    <t>10.1016/j.bbi.2006.10.008</t>
  </si>
  <si>
    <t>Malarkey, William B. Mills, Paul J.</t>
  </si>
  <si>
    <t>Brain Behavior and Immunity</t>
  </si>
  <si>
    <t>Corticotropin releasing hormone (CRH) response in patients with early rheumatoid arthritis due to polymorphisms in the CRH gene</t>
  </si>
  <si>
    <t>Malysheva, O Wagner, U Wahle, M Wagner, U Stalla, GK Baerwald, CGO</t>
  </si>
  <si>
    <t>CLINICAL AND EXPERIMENTAL RHEUMATOLOGY</t>
  </si>
  <si>
    <t>Cardiovascular and metabolic risk profile in young people at familial risk of depression</t>
  </si>
  <si>
    <t>10.1192/bjp.bp.113.126987</t>
  </si>
  <si>
    <t>Mannie, Zola N. Williams, Clare Diesch, Jonathan Steptoe, Andrew Leeson, Paul Cowen, Philip J.</t>
  </si>
  <si>
    <t>The British Journal of Psychiatry</t>
  </si>
  <si>
    <t>Postprandial cytokine concentrations and meal composition in obese and lean women</t>
  </si>
  <si>
    <t>10.1038/oby.2008.334</t>
  </si>
  <si>
    <t>Manning, PJ Sutherland, WHF McGrath, MA de Jong, SA Walker, RJ Williams, MJA</t>
  </si>
  <si>
    <t>OBESITY</t>
  </si>
  <si>
    <t>Desflurane versus sevoflurane: a comparison on stress response</t>
  </si>
  <si>
    <t>Marana, E. Russo, A. Colicci, S. Polidori, L. Bevilacqua, F. Viviani, D. Di Stasio, E.</t>
  </si>
  <si>
    <t>Minerva anestesiologica</t>
  </si>
  <si>
    <t>Insulin-like growth factor binding protem-1 and interleukin-6 are markers of fetal stress during parturition at term gestation</t>
  </si>
  <si>
    <t>Marchini, G Hagenas, L Kocoska-Maras, L Berggren, V Hansson, LO</t>
  </si>
  <si>
    <t>JOURNAL OF PEDIATRIC ENDOCRINOLOGY &amp; METABOLISM</t>
  </si>
  <si>
    <t>Neural and Hormonal Responses to Negative Affective Stimuli: Impact of Sex and Depressed Mood</t>
  </si>
  <si>
    <t>Mareckova, Klara Holsen, Laura Admon, Roee Whitfield-Gabrieli, Sue Goldstein, Jill</t>
  </si>
  <si>
    <t>Neuropsychopharmacology</t>
  </si>
  <si>
    <t>Combined effects of glucocorticoid and noradrenergic activity on loss aversion</t>
  </si>
  <si>
    <t>Margittai, Zsofia Nave, Gideon Van Wingerden, Marijn Schnitzler, Alfons Schwabe, Lars Kalenscher, Tobias</t>
  </si>
  <si>
    <t>Dissociable roles of glucocorticoid and noradrenergic activation on social discounting</t>
  </si>
  <si>
    <t>Margittai, Zsofia van Wingerden, Marijn Schnitzler, Alfons JoÃ«ls, Marian Kalenscher, Tobias</t>
  </si>
  <si>
    <t>Differentiating the impact of episodic and chronic stressors on hypothalamic-pituitary-adrenocortical axis regulation in young women</t>
  </si>
  <si>
    <t>10.1037/0278-6133.26.4.447</t>
  </si>
  <si>
    <t>Marin, TJ Martin, TM Blackwell, E Stetler, C Miller, GE</t>
  </si>
  <si>
    <t>HEALTH PSYCHOLOGY</t>
  </si>
  <si>
    <t>Early endocrine alterations reflect prolonged stress and relate to 1-year functional outcome in patients with severe brain injury</t>
  </si>
  <si>
    <t>10.1530/EJE-14-1152</t>
  </si>
  <si>
    <t>Marina, Djordje Klose, Marianne Nordenbo, Annette Liebach, Annette Feldt-Rasmussen, Ulla</t>
  </si>
  <si>
    <t>Effects of carbohydrates on brain tryptophan availability and stress performance</t>
  </si>
  <si>
    <t>10.1016/j.biopsycho.2007.06.003</t>
  </si>
  <si>
    <t>Markus, CR</t>
  </si>
  <si>
    <t>Neuropsychological functioning and stress reactivity in type 1 diabetes mellitus</t>
  </si>
  <si>
    <t>Marreiro, Catherine</t>
  </si>
  <si>
    <t>Perioperative Addison-Krise</t>
  </si>
  <si>
    <t>Martin, C Steinke, T Bucher, M RaspÃ©, C</t>
  </si>
  <si>
    <t>Perioperative Addisonian crisis</t>
  </si>
  <si>
    <t>10.1007/s00101-012-2033-1</t>
  </si>
  <si>
    <t>Martin, C Steinke, T Bucher, M Raspe, C</t>
  </si>
  <si>
    <t>Proceedings of Pathology 2000</t>
  </si>
  <si>
    <t>Martin, Susan M. [Hrsg.]</t>
  </si>
  <si>
    <t>Proteiny akutnÃ­ fÃ¡ze</t>
  </si>
  <si>
    <t>Masek, Z Maruna, P Schreiber, V</t>
  </si>
  <si>
    <t>Sbornik lekarsky</t>
  </si>
  <si>
    <t>[Acute phase proteins]</t>
  </si>
  <si>
    <t>Masek, Z. Maruna, P. Schreiber, V.</t>
  </si>
  <si>
    <t>Letter to the Editor</t>
  </si>
  <si>
    <t>Masi, Davide Risi, Renata Gnessi, Lucio Watanabe, Mikiko Mariani, Stefania Lubrano, Carla</t>
  </si>
  <si>
    <t>10.1002/smi.2891</t>
  </si>
  <si>
    <t>THE INFLUENCE OF HYPERGLYCEMIA ON OUTCOME OF CEREBRAL INFARCTION</t>
  </si>
  <si>
    <t>10.7326/0003-4819-117-6-449</t>
  </si>
  <si>
    <t>MATCHAR, DB DIVINE, GW HEYMAN, A FEUSSNER, JR</t>
  </si>
  <si>
    <t>ANNALS OF INTERNAL MEDICINE</t>
  </si>
  <si>
    <t>Higher Levels of Stress-Related Hair Steroid Hormones Are Associated with the Increased SCORE2 Risk Prediction Algorithm in Apparently Healthy Women</t>
  </si>
  <si>
    <t>10.3390/jcdd9030070</t>
  </si>
  <si>
    <t>Mazgelyte, E Burokiene, N Vysocka, A Narkevicius, M Petrenas, T Kaminskas, A Songailiene, J Utkus, A Karciauskaite, D</t>
  </si>
  <si>
    <t>JOURNAL OF CARDIOVASCULAR DEVELOPMENT AND DISEASE</t>
  </si>
  <si>
    <t>10.1038/ejcn.2013.32</t>
  </si>
  <si>
    <t>Time-restricted feeding improves markers of cardiometabolic health in physically active college-age men: a 4-week randomized pre-post pilot study</t>
  </si>
  <si>
    <t>10.1016/j.nutres.2019.12.001</t>
  </si>
  <si>
    <t>McAllister, Matthew J. Pigg, Brandon L. Renteria, Liliana I. Waldman, Hunter S.</t>
  </si>
  <si>
    <t>Nutrition research (New York, N.Y.)</t>
  </si>
  <si>
    <t>Influence of carbohydrate ingestion on oxidative stress and plasma antioxidant potential following a 3 h run</t>
  </si>
  <si>
    <t>10.1080/1071576031000136559</t>
  </si>
  <si>
    <t>McAnulty, Steven R. McAnulty, Lisa S. Nieman, David C. Morrow, Jason D. Utter, Alan C. Henson, Dru A. Dumke, Charles L. Vinci, Debra M.</t>
  </si>
  <si>
    <t>Free radical research</t>
  </si>
  <si>
    <t>Stratified control of IGF-I expression by hypoxia and stress hormones in osteoblasts</t>
  </si>
  <si>
    <t>10.1016/j.gene.2014.01.011</t>
  </si>
  <si>
    <t>McCarthy, Thomas L. Yun, Zhong Madri, Joseph A. Centrella, Michael</t>
  </si>
  <si>
    <t>Modulation of adipocyte lipoprotein lipase expression as a strategy for preventing or treating visceral obesity</t>
  </si>
  <si>
    <t>10.1054/mehy.2001.1317</t>
  </si>
  <si>
    <t>McCarty, M. F.</t>
  </si>
  <si>
    <t>Psychological Stress in Patients with Atopic Dermatitis</t>
  </si>
  <si>
    <t>Me_trovi_-_tefekov, Jelena Novak-Bili_, Gaby Kuna, Matea Pap, Nives Lugovi_-Mihi_, Liborija</t>
  </si>
  <si>
    <t>Acta dermatovenerologica Croatica : ADC</t>
  </si>
  <si>
    <t>Adrenal cortex disorders in a new model of obesity, Gerbillus gerbillus, exposed to a high carbohydrate diet</t>
  </si>
  <si>
    <t>10.1016/j.crvi.2019.01.001</t>
  </si>
  <si>
    <t>Medjerab, M Abdelali, M Khalkhal, A Semiane, N Hammadi, S Mallek, A Bellahrache, Z Agoun, H Dahmani, Y</t>
  </si>
  <si>
    <t>COMPTES RENDUS BIOLOGIES</t>
  </si>
  <si>
    <t>Pain response to vaccination in newborn infants of diabetic mothers</t>
  </si>
  <si>
    <t>10.1016/j.earlhumdev.2020.105139</t>
  </si>
  <si>
    <t>Mehler, K Giebisch, C Abele, J Roth, B Huenseler, C</t>
  </si>
  <si>
    <t>THE BRAIN FRAME _ FROM MOLECULES TO BEHAVIOUR</t>
  </si>
  <si>
    <t>Mehnaz Gitay</t>
  </si>
  <si>
    <t>Journal of the Dow University of Health Sciences, Vol 9, Iss 1, Pp 30-</t>
  </si>
  <si>
    <t>A randomized controlled trial of acupuncture in stable ischemic heart disease patients</t>
  </si>
  <si>
    <t>10.1016/j.ijcard.2014.07.011</t>
  </si>
  <si>
    <t>Mehta, PK Polk, DM Zhang, X Li, N Painovich, J Kothawade, K Kirschner, J Qiao, Y Ma, XL Chen, YD Brantman, A Shufelt, C Minissian, M Merz, CNB</t>
  </si>
  <si>
    <t>INTERNATIONAL JOURNAL OF CARDIOLOGY</t>
  </si>
  <si>
    <t>10.1016/j.psyneuen.2021.105452</t>
  </si>
  <si>
    <t>Stress before extinction learning enhances and generalizes extinction memory in a predictive learning task</t>
  </si>
  <si>
    <t>Meir Drexler, Shira Hamacher-Dang, Tanja C. Wolf, Oliver T.</t>
  </si>
  <si>
    <t>Increased response of plasma allopregnanolone to corticotropin-releasing hormone in obese patients</t>
  </si>
  <si>
    <t>10.1159/000048228</t>
  </si>
  <si>
    <t>Menozzi, R Florio, P Bondi, M Luisi, S Cobellis, L Genazzani, AR Del Rio, G Petraglia, F</t>
  </si>
  <si>
    <t>Effects of General and Epidural Anaesthesia in Newborn_s Stres Hormones, Blood Gases, and Apgar Scores in Elective Cesarean Section</t>
  </si>
  <si>
    <t>Meral Ezberci Beyazit Zencirci Hafize Ã–ksÃ¼z Melih Atahan GÃ¼ven</t>
  </si>
  <si>
    <t>Turkish Journal of Obstetrics and Gynecology, Vol 2, Iss 4, Pp 284-</t>
  </si>
  <si>
    <t>The Effects of General and Epidural Anaesthesia in Maternal_s Stress Hormones and Blood Gases in Elective Cesarean Section</t>
  </si>
  <si>
    <t>Meral EZBERCI Beyazit ZENCIRCI Hafize Ã–KSÃœZ Melih Atahan GÃœVEN</t>
  </si>
  <si>
    <t>Turkish Journal of Obstetrics and Gynecology, Vol 2, Iss 3, Pp 181-</t>
  </si>
  <si>
    <t>The impact of psychosocial stress on conceptual knowledge retrieval</t>
  </si>
  <si>
    <t>Merz, Christian J. Dietsch, Florian Schneider, Michael</t>
  </si>
  <si>
    <t>Neuronal correlates of extinction learning are modulated by sex hormones</t>
  </si>
  <si>
    <t>10.1093/scan/nsr063</t>
  </si>
  <si>
    <t>Merz, CJ Tabbert, K Schweckendiek, J Klucken, T Vaitl, D Stark, R Wolf, OT</t>
  </si>
  <si>
    <t>SOCIAL COGNITIVE AND AFFECTIVE NEUROSCIENCE</t>
  </si>
  <si>
    <t>The altered adrenal axis and treatment with glucocorticoids during critical illness</t>
  </si>
  <si>
    <t>10.1038/ncpendmet0921</t>
  </si>
  <si>
    <t>Mesotten, D Vanhorebeek, I Van den Berghe, G</t>
  </si>
  <si>
    <t>NATURE CLINICAL PRACTICE ENDOCRINOLOGY &amp; METABOLISM</t>
  </si>
  <si>
    <t>Cardiovascular stress reactivity and recovery in bulimia nervosa and binge eating disorder</t>
  </si>
  <si>
    <t>10.1016/j.ijpsycho.2010.07.005</t>
  </si>
  <si>
    <t>Messerli-Burgy, N Engesser, C Lemmenmeier, E Steptoe, A Laederach-Hofmann, K</t>
  </si>
  <si>
    <t>Repeatedly adopting power postures does not affect hormonal correlates of dominance and affiliative behavior</t>
  </si>
  <si>
    <t>10.7717/peerj.6726</t>
  </si>
  <si>
    <t>Metzler, H Grezes, J</t>
  </si>
  <si>
    <t>PEERJ</t>
  </si>
  <si>
    <t>Cardiovascular, cortisol and coping responses in urban Africans: the SAPBA study</t>
  </si>
  <si>
    <t>10.5830/CVJA-2010-101</t>
  </si>
  <si>
    <t>Meyburgh, D Malan, L Van Rooyen, JM Potgieter, JC</t>
  </si>
  <si>
    <t>CARDIOVASCULAR JOURNAL OF AFRICA</t>
  </si>
  <si>
    <t>Sleep deprivation prevents counterregulatory adaptation to recurrent hypoglycaemia</t>
  </si>
  <si>
    <t>10.1007/s00125-022-05702-9</t>
  </si>
  <si>
    <t>Meyhofer, S Dembinski, K Schultes, B Born, J Wilms, B Lehnert, H Hallschmid, M Meyhofer, SM</t>
  </si>
  <si>
    <t>DIABETOLOGIA</t>
  </si>
  <si>
    <t>Stress Reactivity as a Contributor to Racial and Socioeconomic Disparities: Rationale and Baseline Results From the Richmond Stress and Sugar Study</t>
  </si>
  <si>
    <t>10.1097/PSY.0000000000000830</t>
  </si>
  <si>
    <t>Mezuk, Briana Lexima, Evanise Kalesnikava, Viktoryia A. Fleming, Jacinda Montgomery, Joshua Tuktur, Wanderimam Winston, Jason Perrin, Paul B. Green, Tiffany Wheeler, David C.</t>
  </si>
  <si>
    <t>Management of the diabetic patient receiving nutritional support</t>
  </si>
  <si>
    <t>10.1177/0115426589004005179</t>
  </si>
  <si>
    <t>Michael, S. R. Sabo, C. E.</t>
  </si>
  <si>
    <t>Nutrition in clinical practice : official publication of the American Society for Parenteral and Enteral Nutrition</t>
  </si>
  <si>
    <t>Effects of fish oil on the neuro-endocrine responses to an endotoxin challenge in healthy volunteers</t>
  </si>
  <si>
    <t>10.1016/j.clnu.2006.06.001</t>
  </si>
  <si>
    <t>Michaeli, B Berger, MM Revelly, JP Tappy, L Chiolero, R</t>
  </si>
  <si>
    <t>Biological underpinnings from psychosocial stress towards appetite and obesity during youth: research implications towards metagenomics, epigenomics and metabolomics</t>
  </si>
  <si>
    <t>10.1017/S0954422419000143</t>
  </si>
  <si>
    <t>Michels, N</t>
  </si>
  <si>
    <t>adolescent</t>
  </si>
  <si>
    <t>Both cyclooxygenase-dependent and cyclooxygenase-independent pathways mediate the neuroendocrine response in humans</t>
  </si>
  <si>
    <t>Michie, H. R. Majzoub, J. A. O'Dwyer, S. T. Revhaug, A. Wilmore, D. W.</t>
  </si>
  <si>
    <t>Surgery</t>
  </si>
  <si>
    <t>Tumor necrosis factor and endotoxin induce similar metabolic responses in human beings</t>
  </si>
  <si>
    <t>Michie, H. R. Spriggs, D. R. Manogue, K. R. Sherman, M. L. Revhaug, A. O'Dwyer, S. T. Arthur, K. Dinarello, C. A. Cerami, A. Wolff, S. M.</t>
  </si>
  <si>
    <t>Effects of midazolam co-induction to general anesthesia A randomized clinical trial</t>
  </si>
  <si>
    <t>10.1097/MD.0000000000031400</t>
  </si>
  <si>
    <t>Mihalj, M Karlovic, Z Vladic-Spaic, D Matic, B Mikulic, I Mikulic, V Golubovic, V</t>
  </si>
  <si>
    <t>MEDICINE</t>
  </si>
  <si>
    <t>MECHANISM OF GLUCOREGULATORY RESPONSES TO STRESS AND THEIR DEFICIENCY IN DIABETES</t>
  </si>
  <si>
    <t>10.1073/pnas.88.4.1296</t>
  </si>
  <si>
    <t>MILES, PDG YAMATANI, K LICKLEY, HLA VRANIC, M</t>
  </si>
  <si>
    <t>PROCEEDINGS OF THE NATIONAL ACADEMY OF SCIENCES OF THE UNITED STATES OF AMERICA</t>
  </si>
  <si>
    <t>Effects of progesterone stimulated allopregnanolone on craving and stress response in cocaine dependent men and women</t>
  </si>
  <si>
    <t>10.1016/j.psyneuen.2015.12.008</t>
  </si>
  <si>
    <t>Milivojevic, V Fox, HC Sofuoglu, M Covault, J Sinha, R</t>
  </si>
  <si>
    <t>Surgical stress and metabolic response after totally laparoscopic right colectomy</t>
  </si>
  <si>
    <t>10.1038/s41598-021-89183-7</t>
  </si>
  <si>
    <t>Milone, Marco Desiderio, Antonella Velotti, Nunzio Manigrasso, Michele Vertaldi, Sara Bracale, Umberto D'Ambra, Michele Servillo, Giuseppe De Simone, Giuseppe De Palma, Fatima Domenica Elisa Perruolo, Giuseppe Raciti, Gregory Alexander Miele, Claudia Beguinot, Francesco De Palma, Giovanni Domenico</t>
  </si>
  <si>
    <t>Scientific reports</t>
  </si>
  <si>
    <t>Influence of Spinal and General Anesthesia on the Metabolic, Hormonal, and Hemodynamic Response in Elective Surgical Patients</t>
  </si>
  <si>
    <t>Milosavljevic, SB Pavlovic, AP Trpkovic, SV Ilic, AN Sekulic, AD</t>
  </si>
  <si>
    <t>MEDICAL SCIENCE MONITOR</t>
  </si>
  <si>
    <t>Maternal lipids in pregnancy are associated with increased offspring cortisol reactivity in childhood</t>
  </si>
  <si>
    <t>10.1016/j.psyneuen.2017.04.018</t>
  </si>
  <si>
    <t>Mina, TH Lahti, M Drake, AJ Forbes, S Denison, FC Raikkonen, K Norman, JE Reynolds, RM</t>
  </si>
  <si>
    <t>Marcadores hormonales de estrÃ©s en la patologÃ­a vascular cerebral aguda</t>
  </si>
  <si>
    <t>Miralles, F Sanz, R Martin, R Falip, R Antem, M MatÃ­as-Guiu, J</t>
  </si>
  <si>
    <t>Metabolic and endocrine effects of sedative agents</t>
  </si>
  <si>
    <t>10.1097/01.ccx.0000166397.50517.1f</t>
  </si>
  <si>
    <t>Mistraletti, Giovanni Donatelli, Francesco Carli, Franco</t>
  </si>
  <si>
    <t>Current opinion in critical care</t>
  </si>
  <si>
    <t>Effects of acute metabolic stress on the dopaminergic and pituitary-adrenal axis activity in patients with schizotypal personality disorder</t>
  </si>
  <si>
    <t>10.1016/j.schres.2003.10.008</t>
  </si>
  <si>
    <t>Mitropoulou, Vivian Goodman, Marianne Sevy, Serge Elman, Igor New, Antonia S. Iskander, Elisabeth G. Silverman, Jeremy M. Breier, Alan Siever, Larry J.</t>
  </si>
  <si>
    <t>Schizophrenia research</t>
  </si>
  <si>
    <t>Growth hormone and cortisol responses to psychological stress: comparison of normal and neurotic subjects</t>
  </si>
  <si>
    <t>10.1210/jcem-42-6-1158</t>
  </si>
  <si>
    <t>Miyabo, S. Hisada, T. Asato, T. Mizushima, N. Ueno, K.</t>
  </si>
  <si>
    <t>Acute hyperglycemia is related to gastrointestinal symptoms in motion sickness: An experimental study</t>
  </si>
  <si>
    <t>10.1016/j.physbeh.2011.08.024</t>
  </si>
  <si>
    <t>Mo, FF Qin, HH Wang, XL Shen, ZL Xu, Z Wang, KH Cai, YL Li, M</t>
  </si>
  <si>
    <t>ACUTE MENTAL STRESS IMPAIRS INSULIN SENSITIVITY IN IDDM PATIENTS</t>
  </si>
  <si>
    <t>MOBERG, E KOLLIND, M LINS, PE ADAMSON, U</t>
  </si>
  <si>
    <t>TREATMENT OF STRESS RESPONSE DURING BALANCED ANESTHESIA - COMPARATIVE EFFECTS OF ISOFLURANE, ALFENTANIL, AND TRIMETHAPHAN</t>
  </si>
  <si>
    <t>10.1097/00000542-199201000-00006</t>
  </si>
  <si>
    <t>MONK, TG MUELLER, M WHITE, PF</t>
  </si>
  <si>
    <t>Cortisol awakening response in bipolar patients with comorbid type 2 diabetes mellitus</t>
  </si>
  <si>
    <t>Monteleone, Alessio Maria D'Agostino, Giulia Cascino, Giammarco Marciello, Francesca Monteleone, Palmiero Maj, Mario</t>
  </si>
  <si>
    <t>The world journal of biological psychiatry : the official journal of the World Federation of Societies of Biological Psychiatry</t>
  </si>
  <si>
    <t>PHYSICAL STRESS IN THE MIDDLE OF THE DARK PHASE DOES NOT AFFECT LIGHT-DEPRESSED PLASMA MELATONIN LEVELS IN HUMANS</t>
  </si>
  <si>
    <t>10.1159/000126146</t>
  </si>
  <si>
    <t>MONTELEONE, P MAJ, M FUSCHINO, A KEMALI, D</t>
  </si>
  <si>
    <t>Impact of endogenous progesterone on reactivity to yohimbine and cocaine cues in cocaine-dependent women</t>
  </si>
  <si>
    <t>10.1016/j.pbb.2017.11.001</t>
  </si>
  <si>
    <t>Moran-Santa Maria, Megan M. Sherman, Brian J. Brady, Kathleen T. Baker, Nathaniel L. Hyer, J. Madison Ferland, Chantelle McRae-Clark, Aimee L.</t>
  </si>
  <si>
    <t>Pharmacology, biochemistry, and behavior</t>
  </si>
  <si>
    <t>[Immunometabolism of exercise and sedentary lifestyle]</t>
  </si>
  <si>
    <t>Moreno-Eutimio, Mario AdÃ¡n Acosta-Altamirano, Gustavo</t>
  </si>
  <si>
    <t>Cirugia y cirujanos</t>
  </si>
  <si>
    <t>El inmunometabolismo del ejercicio fÃ­sico y la vida sedentaria</t>
  </si>
  <si>
    <t>Acute illness in patients with concomitant Addison's disease and type 1 diabetes mellitus: Increased incidence of hypoglycaemia and adrenal crises</t>
  </si>
  <si>
    <t>10.1111/cen.14219</t>
  </si>
  <si>
    <t>Mortimer, B Naganur, VD Satouris, P Greenfield, JR Torpy, DJ Rushworth, RL</t>
  </si>
  <si>
    <t>Stress, Ernährung und Alterskrankheiten</t>
  </si>
  <si>
    <t>Mosetter, Kurt</t>
  </si>
  <si>
    <t>Zeitschrift fÃ¼r Psychotraumatologie, Psychotherapiewissenschaft, Psychologische Medizin</t>
  </si>
  <si>
    <t>Stress and Growth in Children and Adolescents</t>
  </si>
  <si>
    <t>10.1159/000521074</t>
  </si>
  <si>
    <t>Mousikou, M Kyriakou, A Skordis, N</t>
  </si>
  <si>
    <t>HORMONE RESEARCH IN PAEDIATRICS</t>
  </si>
  <si>
    <t>Mousikou, Maria Kyriakou, Andreas Skordis, Nicos</t>
  </si>
  <si>
    <t>Hormone research in paediatrics</t>
  </si>
  <si>
    <t>Psychophysiological responses to the Stroop Task after a maximal cycle ergometry in elite sportsmen and physically active subjects</t>
  </si>
  <si>
    <t>10.1016/S0167-8760(00)00125-2</t>
  </si>
  <si>
    <t>Moya-Albiol, L Salvador, A Costa, R Martinez-Sanchis, S Gonzalez-Bono, E Ricarte, J Arnedo, M</t>
  </si>
  <si>
    <t>HUMORAL METABOLIC STRESS PROFILE IN ACUTE MYO CARDIAL INFARCTION RESPONSE TO PROPRANOLOL</t>
  </si>
  <si>
    <t>MUELLER H S HERTELENDY F EVANS R G RAO P S AYRES S M</t>
  </si>
  <si>
    <t>Clinical Research</t>
  </si>
  <si>
    <t>Rapid nongenomic modulation by neurosteroids of dendritic spines in the hippocampus: Androgen, oestrogen and corticosteroid</t>
  </si>
  <si>
    <t>10.1111/jne.12561</t>
  </si>
  <si>
    <t>Murakami, G Hojo, Y Kato, A Komatsuzaki, Y Horie, S Soma, M Kim, J Kawato, S</t>
  </si>
  <si>
    <t>JOURNAL OF NEUROENDOCRINOLOGY</t>
  </si>
  <si>
    <t>Plasma norepinephrine kinetics in patients with posttraumatic stress disorder</t>
  </si>
  <si>
    <t>10.1016/0006-3223(95)00044-5</t>
  </si>
  <si>
    <t>Murburg, MM McFall, ME Lewis, N Veith, RC</t>
  </si>
  <si>
    <t>Current pharmacotherapy for the treatment of severe burns</t>
  </si>
  <si>
    <t>10.1517/14656566.4.3.369</t>
  </si>
  <si>
    <t>Murphy, KD Lee, JO Herndon, DN</t>
  </si>
  <si>
    <t>EXPERT OPINION ON PHARMACOTHERAPY</t>
  </si>
  <si>
    <t>SERUM CORTISOL AND OUTCOME OF ISCHEMIC BRAIN INFARCTION</t>
  </si>
  <si>
    <t>10.1016/0022-510X(93)90083-B</t>
  </si>
  <si>
    <t>MURROS, K FOGELHOLM, R KETTUNEN, S VUORELA, AL</t>
  </si>
  <si>
    <t>Stress reactions of brain infarction</t>
  </si>
  <si>
    <t>Murros, Kari</t>
  </si>
  <si>
    <t>[Indicators of the hormonal spectrum in the acute period of stroke in representatives of different gender and age with different degrees of severity of functional disorders]</t>
  </si>
  <si>
    <t>Myakotnykh, V. S. Ostapchuk, E. S. Meshchaninov, V. N. Borovkova, T. A.</t>
  </si>
  <si>
    <t>Advances in gerontology = Uspekhi gerontologii</t>
  </si>
  <si>
    <t>The Effects of Pre-emptive Single Dose Oral Pregabalin on Maternal Anxiety and Stress Response to Laryngoscopic intubation During Caesarean Section</t>
  </si>
  <si>
    <t>10.1080/11101849.2021.1920137</t>
  </si>
  <si>
    <t>Naby, SMA Kamel, AAF Abdelghany, A Salem, DAE</t>
  </si>
  <si>
    <t>EGYPTIAN JOURNAL OF ANAESTHESIA</t>
  </si>
  <si>
    <t>Gormon-belkovye vzaimode_stviia i funktsional'naia aktivnost' kory nadpochechnikov pri adaptatsii k barokamerno_ gipoksii</t>
  </si>
  <si>
    <t>Nadol'nik, L I Bukhmet, M I Beluga, V B Vinogradov, V V</t>
  </si>
  <si>
    <t>Ukrainskii biokhimicheskii zhurnal (1978)</t>
  </si>
  <si>
    <t>[Hormone-protein interactions and functional activity of the adrenal cortex during adaptation to pressure chamber hypoxia]</t>
  </si>
  <si>
    <t>Nadol'nik, L. I. Bukhmet, M. I. Beluga, V. B. Vinogradov, V. V.</t>
  </si>
  <si>
    <t>HYPOTHALAMIC HYPOPHYSEAL ADRENAL FUNCTION IN ACUTE AND CHRONIC SCHIZOPHRENIC PATIENTS AND THE ROLE OF THE FRONTAL LOBE CORTEX TO THE ADRENAL SYSTEM</t>
  </si>
  <si>
    <t>NAGAO T</t>
  </si>
  <si>
    <t>Okayama Igakkai Zasshi</t>
  </si>
  <si>
    <t>Megestrol acetate therapy and secondary adrenal suppression</t>
  </si>
  <si>
    <t>10.1002/(SICI)1097-0142(19990915)86:6&lt;1044::AID-CNCR21&gt;3.3.CO 2-3</t>
  </si>
  <si>
    <t>Naing, KK Dewar, JA Leese, GP</t>
  </si>
  <si>
    <t>CANCER</t>
  </si>
  <si>
    <t>DECREASED COUNTERREGULATORY HORMONE RESPONSES TO INSULIN-INDUCED HYPOGLYCEMIA IN PATIENTS WITH PANCREATIC DIABETES HAVING AUTONOMIC NEUROPATHY</t>
  </si>
  <si>
    <t>10.1620/tjem.174.305</t>
  </si>
  <si>
    <t>NAKAMURA, T TAKEBE, K KUDOH, K ISHII, M IMAMURA, KI KIKUCHI, H KASAI, F TANDOH, Y YAMADA, N ARAI, Y TERADA, A MACHIDA, K</t>
  </si>
  <si>
    <t>TOHOKU JOURNAL OF EXPERIMENTAL MEDICINE</t>
  </si>
  <si>
    <t>Serum levels of leptin and changes during the course of recovery from diabetic ketoacidosis</t>
  </si>
  <si>
    <t>10.1016/S0168-8227(99)00070-4</t>
  </si>
  <si>
    <t>Nakamura, Tomoatsu Nagasaka, Shoichiro Ishikawa, San-e. Fujibayashi, Kazutoshi Kawakami, Akio Rokkaku, Kumiko Hayashi, Hiroko Saito, Takako Kusaka, Ikuyo Higashiyama, Minori Saito, Toshikazu</t>
  </si>
  <si>
    <t>Diabetes Research and Clinical Practice</t>
  </si>
  <si>
    <t>Protsessy biosinteza belka v serdechno_ myshtse i kardioprotektornoe de_stvie ligandov mu-opiatnykh retseptorov pri immobilizatsionnom stresse</t>
  </si>
  <si>
    <t>Naryzhnaia, N V Maslov, L N Lishmanov, Iu B</t>
  </si>
  <si>
    <t>[Processes of protein biosynthesis in cardiac muscle and cardioprotective effect of mu-opiate receptor ligands in immobilization stress]</t>
  </si>
  <si>
    <t>Naryzhnaia, N. V. Maslov, L. N. Lishmanov, Iu B.</t>
  </si>
  <si>
    <t>Protein synthesis in heart muscle and the cardioprotective effect of mu-opioid receptor ligands at immobilization stress</t>
  </si>
  <si>
    <t>Naryznaya, NV Maslov, LN Lishmanov, YB</t>
  </si>
  <si>
    <t>Effect of Target Controlled Infusion of Remifentanil Combined with Sufentanil on Stress Reaction and Postoperative Pain of Elderly Patients in Perioperative Period</t>
  </si>
  <si>
    <t>Naser Babaee Ali Jahangiri Alavi</t>
  </si>
  <si>
    <t>Journal of International Translational Medicine, Vol 4, Iss 2, Pp 121-</t>
  </si>
  <si>
    <t>The effect of Tribulus terrestris supplementation on inflammation, oxidative stress, and performance of recreational runners: study protocol for a randomized placebo-controlled trial</t>
  </si>
  <si>
    <t>10.1186/s13063-022-06630-0</t>
  </si>
  <si>
    <t>Nejati, Marzieh Dehghan, Parvin Khani, Mostafa Sarbakhsh, Parvin</t>
  </si>
  <si>
    <t>Trials</t>
  </si>
  <si>
    <t>Lehninger Biochemie</t>
  </si>
  <si>
    <t>Nelson, David L. Cox, Michael M.</t>
  </si>
  <si>
    <t>Lehninger principles of biochemistry</t>
  </si>
  <si>
    <t>Nelson, David L., 1942- Cox, Michael M.</t>
  </si>
  <si>
    <t>Lehninger-Biochemie</t>
  </si>
  <si>
    <t>Self-regulatory deficits in fibromyalgia and temporomandibular disorders</t>
  </si>
  <si>
    <t>10.1016/j.pain.2010.05.009</t>
  </si>
  <si>
    <t>Nes, LS Carlson, CR Crofford, LJ de Leeuw, R Segerstrom, SC</t>
  </si>
  <si>
    <t>PAIN</t>
  </si>
  <si>
    <t>Differences in cortisol concentrations in adolescents with eating disorders: a systematic review</t>
  </si>
  <si>
    <t>10.1016/j.ped.2018.02.007</t>
  </si>
  <si>
    <t>Neto, LMD de Vasconcelos, FMN da Silva, JE Pinto, TCC Sougey, EB Ximenes, RCC</t>
  </si>
  <si>
    <t>JORNAL DE PEDIATRIA</t>
  </si>
  <si>
    <t>Food exposure in patients with bulimia nervosa</t>
  </si>
  <si>
    <t>10.1159/000056253</t>
  </si>
  <si>
    <t>Neudeck, P Florin, I Tuschen-Caffier, B</t>
  </si>
  <si>
    <t>An alternative theory for hormone effects on sex differences in PTSD: The role of heightened sex hormones during trauma</t>
  </si>
  <si>
    <t>10.1016/j.psyneuen.2019.104416</t>
  </si>
  <si>
    <t>Ney, LJ Gogos, A Hsu, CMK Felmingham, KL</t>
  </si>
  <si>
    <t>Simultaneous quantification of endocannabinoids, oleoylethanolamide and steroid hormones in human plasma and saliva</t>
  </si>
  <si>
    <t>10.1016/j.jchromb.2020.122252</t>
  </si>
  <si>
    <t>Ney, Luke J. Felmingham, Kim L. Bruno, Raimondo Matthews, Allison Nichols, David S.</t>
  </si>
  <si>
    <t>Journal of chromatography. B, Analytical technologies in the biomedical and life sciences</t>
  </si>
  <si>
    <t>Nutrition, exercise, and immune system function</t>
  </si>
  <si>
    <t>10.1016/s0278-5919(05)70167-8</t>
  </si>
  <si>
    <t>Nieman, D. C.</t>
  </si>
  <si>
    <t>Clinics in sports medicine</t>
  </si>
  <si>
    <t>Granulocyte/monocyte phagocytosis is related to inflammation and disease risk factors in overweight/obese women</t>
  </si>
  <si>
    <t>Nieman, David Dreau, Didier Henson, Dru Luo, Beibei Meaney, Mary Pat Shanely, R. Andrew Dew, Dustin</t>
  </si>
  <si>
    <t>Exercise and immune function - Recent developments</t>
  </si>
  <si>
    <t>10.2165/00007256-199927020-00001</t>
  </si>
  <si>
    <t>Nieman, DC Pedersen, BK</t>
  </si>
  <si>
    <t>A Repeated Measures Pilot Comparison of Trajectories of Fluctuating Endogenous Hormones in Young Women with Traumatic Brain Injury, Healthy Controls</t>
  </si>
  <si>
    <t>10.1155/2019/7694503</t>
  </si>
  <si>
    <t>Niemeier, JP Perrin, PB Hurst, BS Foureau, DM Huynh, TT Evans, SL Silverman, JE McClannahan, ME Brusch, BD Newman, M Mougeot, JL Wagner, AK</t>
  </si>
  <si>
    <t>BEHAVIOURAL NEUROLOGY</t>
  </si>
  <si>
    <t>Dynamics of indexes of adaptation, peroxidation of lipids, and antioxidant defense in unstable angina</t>
  </si>
  <si>
    <t>Nikolaeva, AA Nikolaeva, EI Popova, LV Nikolaev, KY Kuroedov, AY Evseeva, OI</t>
  </si>
  <si>
    <t>KARDIOLOGIYA</t>
  </si>
  <si>
    <t>CLINICO-PATHOGENETIC ANALYSIS OF SYNDROME OF VEGETATIVE (AUTONOMIC) DYSTONIA IN PATIENTS WITH BORDERLINE ARTERIAL-HYPERTENSION</t>
  </si>
  <si>
    <t>NIKOLAEVA, AA SHTERENTAL, IS PARM, YN NIKOLAEV, KY NIKOLAEVA, EI PIKOVSKAYA, NB</t>
  </si>
  <si>
    <t>Immunoendocrine Markers of Stress in Seminal Plasma at IVF/ICSI Failure: a Preliminary Study</t>
  </si>
  <si>
    <t>10.1007/s43032-020-00253-z</t>
  </si>
  <si>
    <t>Nikolaeva, M Arefieva, A Babayan, A Chagovets, V Kitsilovskaya, N Starodubtseva, N Frankevich, V Kalinina, E Krechetova, L Sukhikh, G</t>
  </si>
  <si>
    <t>REPRODUCTIVE SCIENCES</t>
  </si>
  <si>
    <t>EFFECT OF TOTAL INTRAVENOUS ANESTHESIA WITH MIDAZOLAM-ALFENTANIL ON THE ADRENOCORTICAL AND HYPERGLYCEMIC RESPONSE TO ABDOMINAL SURGERY</t>
  </si>
  <si>
    <t>10.1111/j.1399-6576.1988.tb02749.x</t>
  </si>
  <si>
    <t>NILSSON A PERSSON M P HARTVIG P WIDE L</t>
  </si>
  <si>
    <t>Insulin resistance in nondiabetic patients with acute myocardial infarction</t>
  </si>
  <si>
    <t>10.1016/j.carrev.2005.12.004</t>
  </si>
  <si>
    <t>Nishio, Kazuaki Shigemitsu, Meiei Kusuyama, Taro Fukui, Tomoyasu Kawamura, Kitaro Itoh, Seiji Konno, Noburu Katagiri, Takashi</t>
  </si>
  <si>
    <t>Cardiovascular revascularization medicine : including molecular interventions</t>
  </si>
  <si>
    <t>Peripheral Markers of Depression</t>
  </si>
  <si>
    <t>10.3390/jcm9123793</t>
  </si>
  <si>
    <t>Nobis, Aleksander Zalewski, Daniel Waszkiewicz, Napoleon</t>
  </si>
  <si>
    <t>Journal of clinical medicine</t>
  </si>
  <si>
    <t>Physiological biomarkers of chronic stress: A systematic review</t>
  </si>
  <si>
    <t>Noushad, Shamoon Ahmed, Sadaf Ansari, Basit Mustafa, Umme-Hani Saleem, Yusra Hazrat, Hina</t>
  </si>
  <si>
    <t>International journal of health sciences</t>
  </si>
  <si>
    <t>Effects of Acute Psychological Stress on Glucose Metabolism and Subclinical Inflammation in Patients with Post-traumatic Stress Disorder</t>
  </si>
  <si>
    <t>10.1055/s-0030-1261924</t>
  </si>
  <si>
    <t>Nowotny, B Cavka, M Herder, C Loffler, H Poschen, U Joksimovic, L Kempf, K Krug, AW Koenig, W Martin, S Kruse, J</t>
  </si>
  <si>
    <t>HORMONE AND METABOLIC RESEARCH</t>
  </si>
  <si>
    <t>The Relationship Between Sexual Function and Quality of Sleep in Caregiving Mothers of Sons with Duchenne Muscular Dystrophy</t>
  </si>
  <si>
    <t>10.1002/sm2.29</t>
  </si>
  <si>
    <t>Nozoe, KT Hachul, H Hirotsu, C Polesel, DN Moreira, GA Tufik, S Andersen, ML</t>
  </si>
  <si>
    <t>SEXUAL MEDICINE</t>
  </si>
  <si>
    <t>10.1016/j.yhbeh.2010.03.009</t>
  </si>
  <si>
    <t>Inhibition of the stress response to breast cancer surgery by regional anesthesia and analgesia does not affect vascular endothelial growth factor and prostaglandin E2</t>
  </si>
  <si>
    <t>10.1213/01.ANE.0000143336.37946.7D</t>
  </si>
  <si>
    <t>O'Riain, S. C. Buggy, D. J. Kerin, M. J. Watson, R. W. G. Moriarty, D. C.</t>
  </si>
  <si>
    <t>Anesthesia and analgesia</t>
  </si>
  <si>
    <t>Abdominal wall lift versus carbon dioxide insufflation for laparoscopic resection of ovarian tumors</t>
  </si>
  <si>
    <t>10.1016/s0952-8180(99)00068-9</t>
  </si>
  <si>
    <t>Ogihara, Y. Isshiki, A. Kindscher, J. D. Goto, H.</t>
  </si>
  <si>
    <t>Journal of clinical anesthesia</t>
  </si>
  <si>
    <t>Acute suppression of circulating sCD40L during hyperglycemia and euglycemic-hyperinsulinemia in healthy young males</t>
  </si>
  <si>
    <t>10.2310/JIM.0b013e31818914e4</t>
  </si>
  <si>
    <t>Oliver, SR Flores, RL Pontello, AM Rosa, JS Zaldivar, FP Galassetti, PR</t>
  </si>
  <si>
    <t>JOURNAL OF INVESTIGATIVE MEDICINE</t>
  </si>
  <si>
    <t>Hypoxia causes glucose intolerance in humans</t>
  </si>
  <si>
    <t>10.1164/rccm.200308-1200OC</t>
  </si>
  <si>
    <t>Oltmanns, Kerstin M. Gehring, Hartmut Rudolf, Sebastian Schultes, Bernd Rook, Stefanie Schweiger, Ulrich Born, Jan Fehm, Horst L. Peters, Achim</t>
  </si>
  <si>
    <t>American journal of respiratory and critical care medicine</t>
  </si>
  <si>
    <t>Acute hypoxia decreases plasma VEGF concentration in healthy young men</t>
  </si>
  <si>
    <t>Oltmanns, KM Gehring, H Rudolf, S Schultes, B Hackenberg, C Schweiger, U Born, J Fehm, HL Peters, A</t>
  </si>
  <si>
    <t>STRESS HORMONE AND BLOOD-GLUCOSE RESPONSE FOLLOWING ACUTE STROKE IN THE ELDERLY</t>
  </si>
  <si>
    <t>10.1161/01.STR.22.7.842</t>
  </si>
  <si>
    <t>ONEILL, PA DAVIES, I FULLERTON, KJ BENNETT, D</t>
  </si>
  <si>
    <t>Comparison of TIVA and Desflurane Added to a Subanaesthetic Dose of Propofol in Patients Undergoing Coronary Artery Bypass Surgery: Evaluation of Haemodynamic and Stress Hormone Changes</t>
  </si>
  <si>
    <t>10.1155/2016/3272530</t>
  </si>
  <si>
    <t>Onk, D Ayazoglu, TA Onk, OA Aksut, M Gunay, M Turkmen, K Ozensoy, A Ersoy, CY Coban, A</t>
  </si>
  <si>
    <t>BIOMED RESEARCH INTERNATIONAL</t>
  </si>
  <si>
    <t>Acute metabolic response in myocardial infarction</t>
  </si>
  <si>
    <t>10.1136/hrt.33.suppl.129</t>
  </si>
  <si>
    <t>Opie, L. H.</t>
  </si>
  <si>
    <t>Type 2 diabetes and cardiometabolic risk may be associated with increase in DNA methylation of FKBP5</t>
  </si>
  <si>
    <t>10.1186/s13148-018-0513-0</t>
  </si>
  <si>
    <t>Ortiz, R Joseph, JJ Lee, R Wand, GS Golden, SH</t>
  </si>
  <si>
    <t>CLINICAL EPIGENETICS</t>
  </si>
  <si>
    <t>DETERMINANTS AND IMPORTANCE OF STRESS HYPERGLYCEMIA IN NON-DIABETIC PATIENTS WITH MYOCARDIAL INFARCTION</t>
  </si>
  <si>
    <t>10.1136/bmj.293.6552.917</t>
  </si>
  <si>
    <t>OSWALD G A SMITH C C T BETTERIDGE D J YUDKIN Y S</t>
  </si>
  <si>
    <t>British Medical Journal</t>
  </si>
  <si>
    <t>Allostatic Load Is Linked to Cortical Thickness Changes Depending on Body-Weight Status</t>
  </si>
  <si>
    <t>10.3389/fnhum.2017.00639</t>
  </si>
  <si>
    <t>Ottino-GonzÃ¡lez, Jonatan Jurado, MarÃ­a A. GarcÃ­a-GarcÃ­a, Isabel Segura, BÃ rbara MarquÃ©s-Iturria, Idoia Sender-Palacios, MarÃ­a J. Tor, EncarnaciÃ³ Prats-Soteras, Xavier CaldÃº, Xavier JunquÃ©, Carme Garolera, Maite</t>
  </si>
  <si>
    <t>Frontiers in human neuroscience</t>
  </si>
  <si>
    <t>Treatment of corticotroph deficiency</t>
  </si>
  <si>
    <t>10.1016/j.ando.2012.01.001</t>
  </si>
  <si>
    <t>Ouleghzal, H Rosales, C Raffin-Sanson, ML</t>
  </si>
  <si>
    <t>Remifentanil inhibits the traumatic stress response in emergent trauma surgery</t>
  </si>
  <si>
    <t>10.1002/jcla.22971</t>
  </si>
  <si>
    <t>Ouyang, R Ren, HJ Liu, W Yuan, X Lei, EJ</t>
  </si>
  <si>
    <t>JOURNAL OF CLINICAL LABORATORY ANALYSIS</t>
  </si>
  <si>
    <t>Endocrine and aggressive responses to competition are moderated by contest outcome, gender, individual versus team competition, and implicit motives</t>
  </si>
  <si>
    <t>10.1371/journal.pone.0181610</t>
  </si>
  <si>
    <t>Oxford, Jon K. Tiedtke, Johanna M. Ossmann, Anna Oezbe, Dominik Schultheiss, Oliver C.</t>
  </si>
  <si>
    <t>Comparison of hemodynamic and neuroendocrine changes during total intravenous anesthesia and inhalation anesthesia</t>
  </si>
  <si>
    <t>10.1016/S0011-393X(01)80023-0</t>
  </si>
  <si>
    <t>Ozkan, S Cingozbay, BY Usyilmaz, S Cankir, Z Cebeci, BS Gokben, M</t>
  </si>
  <si>
    <t>CURRENT THERAPEUTIC RESEARCH-CLINICAL AND EXPERIMENTAL</t>
  </si>
  <si>
    <t>Effect of menstrual cycle phase and circulating ovarian hormone levels on acute response to oral delta-9-tetrahydrocannabinol (THC)</t>
  </si>
  <si>
    <t>Pabon, Elisa</t>
  </si>
  <si>
    <t>Hypercortisolemia alters muscle protein anabolism following ingestion of essential amino acids</t>
  </si>
  <si>
    <t>10.1152/ajpendo.00397.2002</t>
  </si>
  <si>
    <t>Paddon-Jones, D Sheffield-Moore, M Creson, DL Sanford, AP Wolf, SE Wolfe, RR Ferrando, AA</t>
  </si>
  <si>
    <t>Plasma cortisol levels in malnourished children with and without superimposed acute stress</t>
  </si>
  <si>
    <t>10.1136/adc.48.9.714</t>
  </si>
  <si>
    <t>Paisley, R. B. Angers, M. Frenk, S.</t>
  </si>
  <si>
    <t>Archives of disease in childhood</t>
  </si>
  <si>
    <t>Impaired growth hormone secretion in fibromyalgia patients: evidence for augmented hypothalamic somatostatin tone</t>
  </si>
  <si>
    <t>Paiva, Eduardo S Deodhar, Atul Jones, Kim D Bennett, Robert</t>
  </si>
  <si>
    <t>Arthritis and rheumatism</t>
  </si>
  <si>
    <t>Effects of stress on the psychobiology of women's reproduction</t>
  </si>
  <si>
    <t>Palm-Fischbacher, Simona</t>
  </si>
  <si>
    <t>Biochemical markers of fatal hypothermia</t>
  </si>
  <si>
    <t>10.1016/j.forsciint.2012.12.007</t>
  </si>
  <si>
    <t>Palmiere, C Bardy, D Letovanec, I Mangin, P Augsburger, M Ventura, F Iglesias, K Werner, D</t>
  </si>
  <si>
    <t>FORENSIC SCIENCE INTERNATIONAL</t>
  </si>
  <si>
    <t>Biorhythms and stress in the physiopathology of reproduction</t>
  </si>
  <si>
    <t>Pancheri, P.</t>
  </si>
  <si>
    <t>Vliianie adrenalina, gidrokortizona i LPVP syvorotki krovi na aktivnost' mnozhestvennykh form gliukozo-6-fosfatdegidrogenazy v pecheni krys</t>
  </si>
  <si>
    <t>Panin, L E Russkikh, G S Filatova, T G</t>
  </si>
  <si>
    <t>New evaluations of redox regulating system in adipose tissue of obesity</t>
  </si>
  <si>
    <t>10.1016/j.diabres.2007.01.037</t>
  </si>
  <si>
    <t>Park, J Chung, JJ Kim, JB</t>
  </si>
  <si>
    <t>Peripheral, ovarian, and adrenal vein steroids in hirsute women: acute effects of human chorionic gonadotropin and adrenocorticotrophic hormone</t>
  </si>
  <si>
    <t>Parker, C. R. Jr Bruneteau, D. W. Greenblatt, R. B. Mahesh, V. B.</t>
  </si>
  <si>
    <t>Fertility and sterility</t>
  </si>
  <si>
    <t>Yoga, mindfulness-based stress reduction and stress-related physiological measures: A meta-analysis</t>
  </si>
  <si>
    <t>10.1016/j.psyneuen.2017.08.008</t>
  </si>
  <si>
    <t>Pascoe, MC Thompson, DR Ski, CF</t>
  </si>
  <si>
    <t>Ondansetron-induced dystonia, hypoglycemia, and seizures in a child</t>
  </si>
  <si>
    <t>10.1345/aph.1P332</t>
  </si>
  <si>
    <t>Patel, Aneet Mittal, Shweta Manchanda, Samiksha Puliyel, Jacob Mammen</t>
  </si>
  <si>
    <t>The Annals of pharmacotherapy</t>
  </si>
  <si>
    <t>How malnutrition, primarily of calcium, and or stress lead to edema-, proteinuria-, and hypertension gestosis</t>
  </si>
  <si>
    <t>PATTERSON, WILLIAM B.</t>
  </si>
  <si>
    <t>Genetic determinants of aggression and impulsivity in humans</t>
  </si>
  <si>
    <t>10.1007/s13353-011-0069-6</t>
  </si>
  <si>
    <t>Pavlov, Konstantin A. Chistiakov, Dimitry A. Chekhonin, Vladimir P.</t>
  </si>
  <si>
    <t>Journal of Applied Genetics</t>
  </si>
  <si>
    <t>A current status of adaptogens: natural remedy to stress</t>
  </si>
  <si>
    <t>Pawar Vinod S Hugar Shivakumar</t>
  </si>
  <si>
    <t>Asian Pacific Journal of Tropical Disease, Vol 2, Iss Sup 1, Pp 480-</t>
  </si>
  <si>
    <t>Reduction of Posttraumatic Stress Disorder (PTSD) Symptoms in PTSD and Major Depressive Disorder Comorbidity After Acute Hypoglycemia-A Case Report</t>
  </si>
  <si>
    <t>10.3389/fpsyt.2019.00530</t>
  </si>
  <si>
    <t>Pawlowski, T Daroszewski, J Czerwinska, A Rymaszewska, J</t>
  </si>
  <si>
    <t>10.1076/apab.109.4.383.4234</t>
  </si>
  <si>
    <t>Effects of recovery sleep after one work week of mild sleep restriction on interleukin-6 and cortisol secretion and daytime sleepiness and performance</t>
  </si>
  <si>
    <t>10.1152/ajpendo.00301.2013</t>
  </si>
  <si>
    <t>Pejovic, S Basta, M Vgontzas, AN Kritikou, I Shaffer, ML Tsaoussoglou, M Stiffler, D Stefanakis, Z Bixler, EO Chrousos, GP</t>
  </si>
  <si>
    <t>Leptin and hunger levels in young healthy adults after one night of sleep loss</t>
  </si>
  <si>
    <t>10.1111/j.1365-2869.2010.00844.x</t>
  </si>
  <si>
    <t>Pejovic, S Vgontzas, AN Basta, M Tsaoussoglou, M Zoumakis, E Vgontzas, A Bixler, EO Chrousos, GP</t>
  </si>
  <si>
    <t>JOURNAL OF SLEEP RESEARCH</t>
  </si>
  <si>
    <t>Brain-heart connection and the risk of cardiovascular disease</t>
  </si>
  <si>
    <t>Pella, D Pella, J Singh, RB Thomas, N Tomlinson, B</t>
  </si>
  <si>
    <t>Characterization of anaphylaxis reveals different metabolic changes depending on severity and triggers</t>
  </si>
  <si>
    <t>10.1111/cea.13991</t>
  </si>
  <si>
    <t>Perales-Chorda, C Obeso, D Twomey, L Rojas-Benedicto, A Puchades-Carrasco, L Roca, M Pineda-Lucena, A Laguna, JJ Barbas, C Esteban, V Marti-Garrido, J Ibanez-Echevarria, E Lopez-Salgueiro, R Barber, D Villasenor, A de Rojas, DHF</t>
  </si>
  <si>
    <t>CLINICAL AND EXPERIMENTAL ALLERGY</t>
  </si>
  <si>
    <t>Improvement of sleep and pituitary-adrenal inhibition after subchronic intranasal vasopressin treatment in elderly humans</t>
  </si>
  <si>
    <t>10.1097/00004714-200302000-00007</t>
  </si>
  <si>
    <t>Perras, Boris Wagner, Ullrich Born, Jan Fehm, Horst Lorenz</t>
  </si>
  <si>
    <t>Journal of clinical psychopharmacology</t>
  </si>
  <si>
    <t>Emotional Memory in Oral Contraceptive Users: Negative Stimuli Are More Forgettable</t>
  </si>
  <si>
    <t>10.1177/0033294119856554</t>
  </si>
  <si>
    <t>Person, B Oinonen, KA</t>
  </si>
  <si>
    <t>PSYCHOLOGICAL REPORTS</t>
  </si>
  <si>
    <t>Metabolic consequences of stress during childhood and adolescence</t>
  </si>
  <si>
    <t>10.1016/j.metabol.2011.10.005</t>
  </si>
  <si>
    <t>Pervanidou, P Chrousos, GP</t>
  </si>
  <si>
    <t>Fetal programming of autonomic and HPA function: do people who were small babies have enhanced stress responses?</t>
  </si>
  <si>
    <t>10.1113/jphysiol.2005.104695</t>
  </si>
  <si>
    <t>Phillips, DIW Jones, A</t>
  </si>
  <si>
    <t>JOURNAL OF PHYSIOLOGY-LONDON</t>
  </si>
  <si>
    <t>Mineralocorticoid receptor stimulation effects on spatial memory in healthy young adults</t>
  </si>
  <si>
    <t>Piber, Dominique Schultebraucks, Katharina Mueller, Sven C. Deuter, Christian Eric Wingenfeld, Katja Otte, Christian</t>
  </si>
  <si>
    <t>The innate immune response and type 2 diabetes: evidence that leptin is associated with a stress-related (acute-phase) reaction</t>
  </si>
  <si>
    <t>10.1046/j.1365-2265.2000.00921.x</t>
  </si>
  <si>
    <t>Pickup, JC Chusney, GD Mattock, MB</t>
  </si>
  <si>
    <t>NIDDM as a disease of the innate immune system: association of acute-phase reactants and interleukin-6 with metabolic syndrome X</t>
  </si>
  <si>
    <t>10.1007/s001250050822</t>
  </si>
  <si>
    <t>Pickup, JC Mattock, MB Chusney, GD Burt, D</t>
  </si>
  <si>
    <t>10.1016/j.psyneuen.2007.02.009</t>
  </si>
  <si>
    <t>Vorzeitige Wehentätigkeit: Grundlagen, Klinik, Diagnostik und Therapie</t>
  </si>
  <si>
    <t>Pieber, D Afschar, P</t>
  </si>
  <si>
    <t>Journal fÃ¼r FertilitÃ¤t und Reproduktion</t>
  </si>
  <si>
    <t>Evaluation of occupational physical load during 6-month international crisis management operation</t>
  </si>
  <si>
    <t>Pihlainen, K Santtila, M Vasankari, T Hakkinen, K Kyrolainen, H</t>
  </si>
  <si>
    <t>INTERNATIONAL JOURNAL OF OCCUPATIONAL MEDICINE AND ENVIRONMENTAL HEALTH</t>
  </si>
  <si>
    <t>Effect of ascorbic acid on surgical stress response in gynecologic surgery</t>
  </si>
  <si>
    <t>10.1111/j.1742-1241.2004.00022.x</t>
  </si>
  <si>
    <t>Pirbudak, L Balat, O Cekmen, M Ugur, MG Aygun, S Oner, U</t>
  </si>
  <si>
    <t>SIMULATED ACUTE HEMORRHAGE THROUGH LOWER BODY NEGATIVE PRESSURE AS AN ACTIVATOR OF THE HYPOTHALAMIC-PITUITARY-ADRENAL AXIS</t>
  </si>
  <si>
    <t>10.1055/s-2007-1004941</t>
  </si>
  <si>
    <t>PITTS A F PRESTON M A JAECKLE R S MELLER W KATHOL R G</t>
  </si>
  <si>
    <t>Hormone and Metabolic Research</t>
  </si>
  <si>
    <t>Knobil and Neill's physiology of reproduction / 2</t>
  </si>
  <si>
    <t>Plant</t>
  </si>
  <si>
    <t>The stressed prefrontal cortex and goal-directed behaviour: acute psychosocial stress impairs the flexible implementation of task goals</t>
  </si>
  <si>
    <t>10.1007/s00221-011-2943-1</t>
  </si>
  <si>
    <t>Plessow, F Kiesel, A Kirschbaum, C</t>
  </si>
  <si>
    <t>EXPERIMENTAL BRAIN RESEARCH</t>
  </si>
  <si>
    <t>10.1080/10253890.2021.1891220</t>
  </si>
  <si>
    <t>The role of genetic variation in the glucocorticoid receptor (NR3C1) and mineralocorticoid receptor (NR3C2) in the association between cortisol response and cognition under acute stress</t>
  </si>
  <si>
    <t>Plieger, Thomas Felten, Andrea Splittgerber, Hanna Duke, Ã‰ilish Reuter, Martin</t>
  </si>
  <si>
    <t>Professional stress and inflammatory markers in physicians</t>
  </si>
  <si>
    <t>PoantÄƒ, Laura CrÄƒciun, Alexandra DumitraÅŸcu, D. L.</t>
  </si>
  <si>
    <t>Romanian journal of internal medicine = Revue roumaine de medecine interne</t>
  </si>
  <si>
    <t>The combined influence of fat consumption and repeated mental stress on brachial artery flow-mediated dilatation: a preliminary study</t>
  </si>
  <si>
    <t>10.1113/expphysiol.2013.077131</t>
  </si>
  <si>
    <t>Poitras, Veronica J. Slattery, David J. Levac, Brendan M. Fergus, Stevenson Gurd, Brendon J. Pyke, Kyra E.</t>
  </si>
  <si>
    <t>Experimental physiology</t>
  </si>
  <si>
    <t>ValoraciÃ³n de la respuesta hemodinÃ¡mica y endocrinometabÃ³lica a la intubaciÃ³n traqueal en pacientes anestesiados con tiopental o propofol</t>
  </si>
  <si>
    <t>Polo-GarvÃ­n, A GarcÃ­a-SÃ¡nchez, M J PerÃ¡n, F AlmazÃ¡n, A</t>
  </si>
  <si>
    <t>Revista espanola de anestesiologia y reanimacion</t>
  </si>
  <si>
    <t>[Evaluation of the hemodynamic and endocrino-metabolic response to tracheal intubation in patients anesthetized with thiopental or propofol]</t>
  </si>
  <si>
    <t>Polo-GarvÃ­n, A. GarcÃ­a-SÃ¡nchez, M. J. PerÃ¡n, F. AlmazÃ¡n, A.</t>
  </si>
  <si>
    <t>Elucidating Molecular Networks That Either Affect or Respond to Plasma Cortisol Concentration in Target Tissues of Liver and Muscle</t>
  </si>
  <si>
    <t>10.1534/genetics.112.143081</t>
  </si>
  <si>
    <t>Ponsuksili, S Du, Y Murani, E Schwerin, M Wimmers, K</t>
  </si>
  <si>
    <t>GENETICS</t>
  </si>
  <si>
    <t>Evaluation of stress response to surgery under general anesthesia combined with spinal analgesia</t>
  </si>
  <si>
    <t>Poon, K. S. Chang, W. K. Chen, Y. C. Chan, K. H. Lee, T. Y.</t>
  </si>
  <si>
    <t>Acta anaesthesiologica Sinica</t>
  </si>
  <si>
    <t>Altered hedonic, novelty-, stress- and D-amphetamine-induced response due to social isolation in peripuberty</t>
  </si>
  <si>
    <t>10.1016/j.pnpbp.2020.110186</t>
  </si>
  <si>
    <t>Potrebic, M Pavkovic, Z Loncarevic-Vasiljkovic, N Kanazir, S Pesic, V</t>
  </si>
  <si>
    <t>PROGRESS IN NEURO-PSYCHOPHARMACOLOGY &amp; BIOLOGICAL PSYCHIATRY</t>
  </si>
  <si>
    <t>Nutritional interventions in critical illness</t>
  </si>
  <si>
    <t>10.1017/S0029665107005253</t>
  </si>
  <si>
    <t>Powell-Tuck, J</t>
  </si>
  <si>
    <t>PROCEEDINGS OF THE NUTRITION SOCIETY</t>
  </si>
  <si>
    <t>Anti-stress activity of some plants extracts of the North Caucasus flora</t>
  </si>
  <si>
    <t>10.14499/indonesianjpharm31iss2pp131</t>
  </si>
  <si>
    <t>Pozdnyakov, DI Adzhiahmetova, SL Chervonnaya, NM MamLeev, AV Oganesyan, ET</t>
  </si>
  <si>
    <t>INDONESIAN JOURNAL OF PHARMACY</t>
  </si>
  <si>
    <t>Impaired microvascular reactivity and endothelial function in patients with Cushing's syndrome: influence of arterial hypertension</t>
  </si>
  <si>
    <t>10.33549/physiolres.931126</t>
  </si>
  <si>
    <t>PrÃ¡znÃ½, M. JeÅ¾kovÃ¡, J. HorovÃ¡, E. LazÃ¡rovÃ¡, V. HÃ¡na, V. Kvasnicka, J. Pecen, L. Marek, J. Skrha, J. Krsek, M.</t>
  </si>
  <si>
    <t>Physiological research</t>
  </si>
  <si>
    <t>10.1016/j.psyneuen.2018.11.012</t>
  </si>
  <si>
    <t>Impact of stress on oocyte quality and reproductive outcome</t>
  </si>
  <si>
    <t>10.1186/s12929-016-0253-4</t>
  </si>
  <si>
    <t>Prasad, Shilpa Tiwari, Meenakshi Pandey, Ashutosh N. Shrivastav, Tulsidas G. Chaube, Shail K.</t>
  </si>
  <si>
    <t>Journal of biomedical science</t>
  </si>
  <si>
    <t>Ãœber die HPA-Achse als wesentliche pathophysiologische Funktionsgrundlage fÃ¼r Diabetes Mellitus, kognitive StÃ¶rungen und Depression</t>
  </si>
  <si>
    <t>Prestele, Sabine Maria</t>
  </si>
  <si>
    <t>Optimism moderates psychophysiological responses to stress in older people with Type 2 diabetes</t>
  </si>
  <si>
    <t>10.1111/psyp.12806</t>
  </si>
  <si>
    <t>Puig-Perez, S. Hackett, R. A. Salvador, A. Steptoe, A.</t>
  </si>
  <si>
    <t>[Altered adaptation behavior in the elderly (author's transl)]</t>
  </si>
  <si>
    <t>Pusch, H. J. Wegener, M.</t>
  </si>
  <si>
    <t>MMW, Munchener medizinische Wochenschrift</t>
  </si>
  <si>
    <t>Molecular Biology of the Stress Response in the Early Embryo and its Stem Cells</t>
  </si>
  <si>
    <t>Puscheck, EE Awonuga, AO Yang, Y Jiang, ZL Rappolee, DA</t>
  </si>
  <si>
    <t>CELL SIGNALING DURING MAMMALIAN EARLY EMBRYO DEVELOPMENT</t>
  </si>
  <si>
    <t>Comparison of recovery effect for sufentanil and remifentanil anesthesia with TCI in laparoscopic radical resection during colorectal cancer</t>
  </si>
  <si>
    <t>10.3892/ol.2016.4394</t>
  </si>
  <si>
    <t>Qi, Yanyan Yao, Xiangyan Zhang, Beibei DU, Xianhui</t>
  </si>
  <si>
    <t>Oncology letters</t>
  </si>
  <si>
    <t>Time dependent effects of stress prior to encoding on event-related potentials and 24 h delayed retrieval</t>
  </si>
  <si>
    <t>Quaedflieg, Conny W. E. M. Schwabe, Lars Meyer, Thomas Smeets, Tom</t>
  </si>
  <si>
    <t>Comparison of morphine and fentanyl in attenuation of Intra operative stress response under general anesthesia</t>
  </si>
  <si>
    <t>R Krishna Prabu</t>
  </si>
  <si>
    <t>Asian Journal of Medical Sciences, Vol 5, Iss 4, Pp 65-</t>
  </si>
  <si>
    <t>Oral cortisol impairs implicit sequence learning</t>
  </si>
  <si>
    <t>RÃ¶mer, Sonja Schulz, Andre Richter, Steffen Lass-Hennemann, Johanna SchÃ¤chinger, Hartmut</t>
  </si>
  <si>
    <t>EFFECTS OF INTERPLEURALLY ADMINISTERED BUPIVACAINE 05-PERCENT ON OPIOID ANALGESIC REQUIREMENTS AND ENDOCRINE RESPONSE DURING AND AFTER CHOLECYSTECTOMY - A RANDOMIZED DOUBLE-BLIND CONTROLLED-STUDY</t>
  </si>
  <si>
    <t>10.1111/j.1399-6576.1991.tb03257.x</t>
  </si>
  <si>
    <t>RADEMAKER, BMP SIH, IL KALKMAN, CJ HENNY, CP KOK, JCF ENDERT, E ZUURMOND, WWA</t>
  </si>
  <si>
    <t>Cortisol response to an induction of negative affect among adolescents with and without loss of control eating</t>
  </si>
  <si>
    <t>10.1111/ijpo.12095</t>
  </si>
  <si>
    <t>Radin, RM Shomaker, LB Kelly, NR Pickworth, CK Thompson, KA Brady, SM Demidowich, A Galescu, O Altschul, AM Shank, LM Yanovski, SZ Tanofsky-Kraff, M Yanovski, JA</t>
  </si>
  <si>
    <t>PEDIATRIC OBESITY</t>
  </si>
  <si>
    <t>Immediate and delayed neuroendocrine responses to social exclusion in males and females</t>
  </si>
  <si>
    <t>10.1016/j.psyneuen.2018.04.005</t>
  </si>
  <si>
    <t>Radke, S Seidel, EM Boubela, RN Thaler, H Metzler, H Kryspin-Exner, I Moser, E Habel, U Derntl, B</t>
  </si>
  <si>
    <t>Biohumoral and endocrine parameters in assessment of surgical trauma in open and laparoscopic cholecystectomy</t>
  </si>
  <si>
    <t>10.2298/vsp1306555r</t>
  </si>
  <si>
    <t>RadunoviÄ‡, Miodrag RadunoviÄ‡, Miroslav RadunoviÄ‡, Mirko LazoviÄ‡, Ranko PaniÄ‡, Nikola BulajiiÄ‡, Milutin</t>
  </si>
  <si>
    <t>Vojnosanitetski pregled</t>
  </si>
  <si>
    <t>ALFENTANIL ANESTHESIA IN GALLBLADDER SURGERY</t>
  </si>
  <si>
    <t>10.1111/j.1399-6576.1986.tb02363.x</t>
  </si>
  <si>
    <t>RAEDER J C HOLE A</t>
  </si>
  <si>
    <t>Stress hyperglycemia and adrenal insufficiency in the critically ill</t>
  </si>
  <si>
    <t>10.1055/s-2006-945533</t>
  </si>
  <si>
    <t>Raghavan, M Marik, PE</t>
  </si>
  <si>
    <t>SEMINARS IN RESPIRATORY AND CRITICAL CARE MEDICINE</t>
  </si>
  <si>
    <t>Cortisol response to general anaesthesia for medical imaging in children</t>
  </si>
  <si>
    <t>10.1111/j.1365-2265.2009.03591.x</t>
  </si>
  <si>
    <t>Rains, PC Rampersad, N De Lima, J Murrell, D Kinchington, D Lee, JW Maguire, AM Donaghue, KC</t>
  </si>
  <si>
    <t>Longitudinal sex and stress hormone profiles among reproductive age and post-menopausal women after severe TBI: A case series analysis</t>
  </si>
  <si>
    <t>10.3109/02699052.2016.1144081</t>
  </si>
  <si>
    <t>Ranganathan, P Kumar, RG Davis, K McCullough, EH Berga, SL Wagner, AK</t>
  </si>
  <si>
    <t>BRAIN INJURY</t>
  </si>
  <si>
    <t>10.1016/j.biopsycho.2021.108059</t>
  </si>
  <si>
    <t>Metabolic evolution suggests an explanation for the weakness of antioxidant defences in beta-cells</t>
  </si>
  <si>
    <t>10.1016/j.mad.2008.12.007</t>
  </si>
  <si>
    <t>Rashidi, Armin Kirkwood, Thomas B. L. Shanley, Daryl P.</t>
  </si>
  <si>
    <t>Mechanisms of ageing and development</t>
  </si>
  <si>
    <t>Increased pituitary and adrenal reactivity in premenopausal women with posttraumatic stress disorder</t>
  </si>
  <si>
    <t>10.1016/S0006-3223(01)01264-1</t>
  </si>
  <si>
    <t>Rasmusson, AM Lipschitz, DS Wang, S Hu, S Vojvoda, D Bremner, JD Southwick, SM Charney, DS</t>
  </si>
  <si>
    <t>Neuroactive steroids and PTSD treatment</t>
  </si>
  <si>
    <t>10.1016/j.neulet.2017.01.054</t>
  </si>
  <si>
    <t>Rasmusson, AM Marx, CE Pineles, SL Locci, A Scioli-Salter, ER Nillni, YI Liang, JJ Pinna, G</t>
  </si>
  <si>
    <t>NEUROSCIENCE LETTERS</t>
  </si>
  <si>
    <t>An increased capacity for adrenal DHEA release is associated with decreased avoidance and negative mood symptoms in women with PTSD</t>
  </si>
  <si>
    <t>10.1038/sj.npp.1300432</t>
  </si>
  <si>
    <t>Rasmusson, AM Vasek, J Lipschitz, DS Vojvodal, D Mustone, ME Shi, QH Gudmundsen, G Morgan, CA Wolfe, J Charney, DS</t>
  </si>
  <si>
    <t>NEUROPSYCHOPHARMACOLOGY</t>
  </si>
  <si>
    <t>Increased pituitary and adrenal reactivity in premenopausal women with posttraumatic stress disorder': Erratum</t>
  </si>
  <si>
    <t>Rasmusson, Ann M. Lipschitz, Deborah S. Wang, Sheila Hu, Sylvia Vojvoda, Dolores Bremner, J.Douglas Southwick, Steven M. Charney, Dennis S.</t>
  </si>
  <si>
    <t>Biological Psychiatry</t>
  </si>
  <si>
    <t>EFFECTS OF ACUTE ENDO TOXEMIA ON GLUCO REGULATION IN NORMAL AND DIABETIC SUBJECTS</t>
  </si>
  <si>
    <t>10.1210/jcem-45-3-513</t>
  </si>
  <si>
    <t>RAYFIELD E J CURNOW R T REINHARD D KOCHICHERIL N M</t>
  </si>
  <si>
    <t>Secondary hypoadrenalism</t>
  </si>
  <si>
    <t>10.1007/s11102-008-0108-4</t>
  </si>
  <si>
    <t>Reimondo, G Bovio, S Allasino, B Terzolo, M Angeli, A</t>
  </si>
  <si>
    <t>Caregiving quality modulates neuroendocrine and immunological markers in young children in foster care who have experienced early adversity</t>
  </si>
  <si>
    <t>10.1111/jcpp.13488</t>
  </si>
  <si>
    <t>Reindl, V Schippers, A Tenbrock, K Job, AK Gerloff, C Lohaus, A Heinrichs, N Konrad, K</t>
  </si>
  <si>
    <t>JOURNAL OF CHILD PSYCHOLOGY AND PSYCHIATRY</t>
  </si>
  <si>
    <t>Effects of sevoflurane or propofol combined with remifentanil anesthesia on clinical efficacy and stress response in pregnant women with pregnancy-induced hypertension</t>
  </si>
  <si>
    <t>Ren, LQ Sun, XX Guan, Y</t>
  </si>
  <si>
    <t>EUROPEAN REVIEW FOR MEDICAL AND PHARMACOLOGICAL SCIENCES</t>
  </si>
  <si>
    <t>Cortisol und Emotion</t>
  </si>
  <si>
    <t>Reuter, Martin</t>
  </si>
  <si>
    <t>Nutritional interventions to alleviate the negative consequences of heat stress</t>
  </si>
  <si>
    <t>10.3945/an.112.003376</t>
  </si>
  <si>
    <t>Rhoads, Robert P. Baumgard, Lance H. Suagee, Jessica K. Sanders, Sara R.</t>
  </si>
  <si>
    <t>Advances in nutrition (Bethesda, Md.)</t>
  </si>
  <si>
    <t>Otsenka prognosticheskogo znacheniia Ã©ndokrinnykh stressovykh narusheni_ u bol'nykh razlitym peritonitom</t>
  </si>
  <si>
    <t>Riabov, G A Bobkov, A I Savchuk, B D Agofonov, N P Kadashchuk, I T</t>
  </si>
  <si>
    <t>Mechanisms for the adverse effects of late gestational increases in maternal cortisol on the heart revealed by transcriptomic analyses of the fetal septum</t>
  </si>
  <si>
    <t>10.1152/physiolgenomics.00009.2014</t>
  </si>
  <si>
    <t>Richards, EM Wood, CE Rabaglino, MB Antolic, A Keller-Wood, M</t>
  </si>
  <si>
    <t>PHYSIOLOGICAL GENOMICS</t>
  </si>
  <si>
    <t>Diabetes Type II: A Risk Factor for Depression-Parkinson-Alzheimer?</t>
  </si>
  <si>
    <t>10.1007/s12640-010-9203-1</t>
  </si>
  <si>
    <t>Riederer, P Bartl, J Laux, G Grunblatt, E</t>
  </si>
  <si>
    <t>NEUROTOXICITY RESEARCH</t>
  </si>
  <si>
    <t>Physiological, biochemical and psychological markers of strenuous training-induced fatigue</t>
  </si>
  <si>
    <t>10.1055/s-2004-817914</t>
  </si>
  <si>
    <t>Rietjens, G. J. W. M. Kuipers, H. Adam, J. J. Saris, W. H. M. van Breda, E. van Hamont, D. Keizer, H. A.</t>
  </si>
  <si>
    <t>International journal of sports medicine</t>
  </si>
  <si>
    <t>GH responses to whole body vibration alone or in combination with maximal voluntary contractions in obese male adolescents</t>
  </si>
  <si>
    <t>10.1016/j.ghir.2018.07.004</t>
  </si>
  <si>
    <t>Rigamonti, A. E. De Col, A. Tamini, S. Tringali, G. De Micheli, R. Abbruzzese, L. Goncalves da Cruz, C. R. Bernardo-Filho, M. Cella, S. G. Sartorio, A.</t>
  </si>
  <si>
    <t>Growth Hormone &amp; IGF Research</t>
  </si>
  <si>
    <t>Immediate pre-learning stress enhances baseline startle response and fear acquisition in a fear-potentiated startle paradigm</t>
  </si>
  <si>
    <t>10.1016/j.bbr.2019.111980</t>
  </si>
  <si>
    <t>Riggenbach, MR Weiser, JN Mosley, BE Hipskind, JJ Wireman, LE Hess, KL Duffy, TJ Handel, JK Kaschalk, MG Reneau, KE Rorabaugh, BR Norrholm, SD Jovanovic, T Zoladz, PR</t>
  </si>
  <si>
    <t>Breastfeeding and human lactation</t>
  </si>
  <si>
    <t>Riordan, J.</t>
  </si>
  <si>
    <t>Alterations in DHEA metabolism in schizophrenia: Two-month case-control study</t>
  </si>
  <si>
    <t>10.1016/j.euroneuro.2005.07.007</t>
  </si>
  <si>
    <t>Ritsner, M Gibel, A Ram, E Maayan, R Weizman, A</t>
  </si>
  <si>
    <t>EUROPEAN NEUROPSYCHOPHARMACOLOGY</t>
  </si>
  <si>
    <t>Hypothalamic-pituitary-adrenocortical suppression and recovery in renal transplant patients returning to maintenance dialysis</t>
  </si>
  <si>
    <t>RODGER, R.S WATSON, M. J. SELLARS, L. WILKINSON, R Ward, M. K. KERR, D. N. S.</t>
  </si>
  <si>
    <t>QJM</t>
  </si>
  <si>
    <t>Hypothalamic-pituitary-adrenal axis dysregulation and cortisol activity in obesity: A systematic review</t>
  </si>
  <si>
    <t>10.1016/j.psyneuen.2015.08.014</t>
  </si>
  <si>
    <t>Rodriguez, ACI Epel, ES White, ML Standen, EC Seckl, JR Tomiyama, AJ</t>
  </si>
  <si>
    <t>Dynamic regulation of glucocorticoid sensitivity of pro-inflammatory cytokine production by psychosocial stress</t>
  </si>
  <si>
    <t>Rohleder, Nicolas</t>
  </si>
  <si>
    <t>Metabolic and physiologic effects of an endotoxin challenge in healthy obese subjects</t>
  </si>
  <si>
    <t>10.1111/j.1475-097X.2011.01026.x</t>
  </si>
  <si>
    <t>Rohrer, Marcel Berger, Mette M. Pittet, Yann K. Delodder, Frederik Tappy, Luc Feihl, FranÃ§ois ChiolÃ©ro, RenÃ© L.</t>
  </si>
  <si>
    <t>Clinical physiology and functional imaging</t>
  </si>
  <si>
    <t>Selective attention to fearful faces during pregnancy</t>
  </si>
  <si>
    <t>10.1016/j.pnpbp.2011.11.012</t>
  </si>
  <si>
    <t>Roos, A Lochner, C Kidd, M van Honk, J Vythilingum, B Stein, DJ</t>
  </si>
  <si>
    <t>Altered prefrontal cortical function during processing of fear-relevant stimuli in pregnancy</t>
  </si>
  <si>
    <t>10.1016/j.bbr.2011.03.055</t>
  </si>
  <si>
    <t>Roos, Annerine Robertson, Frances Lochner, Christine Vythilingum, Bavanisha Stein, Dan J.</t>
  </si>
  <si>
    <t>Behavioural Brain Research</t>
  </si>
  <si>
    <t>Laparoscopically assisted vaginal and abdominal hysterectomy: comparison of postoperative pain, fatigue and systemic response A case-control study</t>
  </si>
  <si>
    <t>10.1046/j.1365-2346.2001.00889.x</t>
  </si>
  <si>
    <t>Rorarius, M. G. Kujansuu, E. Baer, G. A. Suominen, P. Teisala, K. Miettinen, A. Ylitalo, P. Laippala, P.</t>
  </si>
  <si>
    <t>European journal of anaesthesiology</t>
  </si>
  <si>
    <t>HEMOSTATIC EFFECTS OF STRESS HORMONE INFUSION</t>
  </si>
  <si>
    <t>10.1097/00000542-199411000-00005</t>
  </si>
  <si>
    <t>ROSENFELD, BA FARADAY, N CAMPBELL, D DISE, K BELL, W GOLDSCHMIDT, P</t>
  </si>
  <si>
    <t>Mind-body interactions in the regulation of airway inflammation in asthma: A PET study of acute and chronic stress</t>
  </si>
  <si>
    <t>10.1016/j.bbi.2016.03.024</t>
  </si>
  <si>
    <t>Rosenkranz, Melissa A. Esnault, Stephane Christian, Bradley T. Crisafi, Gina Gresham, Lauren K. Higgins, Andrew T. Moore, Mollie N. Moore, Sarah M. Weng, Helen Y. Salk, Rachel H. Busse, William W. Davidson, Richard J.</t>
  </si>
  <si>
    <t>Examination of peripheral basal and reactive cortisol levels in major depressive disorder and the burnout syndrome</t>
  </si>
  <si>
    <t>Rothe, N. Steffen, J. Penz, M. Kirschbaum, C. Walther, A.</t>
  </si>
  <si>
    <t>Influence of enteral glutamine on inflammatory and hormonal response in patients with rectal cancer during preoperative radiochemotherapy</t>
  </si>
  <si>
    <t>10.1038/ejcn.2017.11</t>
  </si>
  <si>
    <t>Rotovnik Kozjek, N. Kompan, L. Å½agar, T. Mrevlje, Å½</t>
  </si>
  <si>
    <t>European journal of clinical nutrition</t>
  </si>
  <si>
    <t>The Influence of Intensive Physical Training on Salivary Adipokine Levels in Elite Rhythmic Gymnasts</t>
  </si>
  <si>
    <t>10.1055/s-0032-1321816</t>
  </si>
  <si>
    <t>Roupas, ND Mamali, I Armeni, AK Markantes, GK Theodoropoulou, A Alexandrides, TK Leglise, M Markou, KB Georgopoulos, NA</t>
  </si>
  <si>
    <t>The effect of prolonged aerobic exercise on serum adipokine levels during an ultra-marathon endurance race</t>
  </si>
  <si>
    <t>10.14310/horm.2002.1411</t>
  </si>
  <si>
    <t>Roupas, Nikolaos D. Mamali, Irene Maragkos, Spyros Leonidou, Lydia Armeni, Anastasia K. Markantes, George K. Tsekouras, Athanasios Sakellaropoulos, George C. Markou, Kostas B. Georgopoulos, Neoklis A.</t>
  </si>
  <si>
    <t>Hormones (Athens, Greece)</t>
  </si>
  <si>
    <t>Food chromium content, dietary chromium intake and related biological variables in French free-living elderly</t>
  </si>
  <si>
    <t>10.1017/S000711450770168X</t>
  </si>
  <si>
    <t>Roussel, Anne-Marie Andriollo-Sanchez, Maud Ferry, Monique Bryden, Noella A. Anderson, Richard A.</t>
  </si>
  <si>
    <t>The British journal of nutrition</t>
  </si>
  <si>
    <t>Hormone, behavior relations of clinical importance</t>
  </si>
  <si>
    <t>Rubin</t>
  </si>
  <si>
    <t>Nerve blocks in the critical care environment</t>
  </si>
  <si>
    <t>Rung, G. W. Marshall, W. K.</t>
  </si>
  <si>
    <t>Critical care clinics</t>
  </si>
  <si>
    <t>INFLUENCE OF DIFFERENT TYPES OF ANESTHESIA FOR LAPAROSCOPIC HYSTERECTOMY ON THE DYNAMICS OF STRESS HORMONES</t>
  </si>
  <si>
    <t>Ruslan Tkachenko Stanislav Zaychenko</t>
  </si>
  <si>
    <t>EUREKA: Health Sciences, Iss 1, Pp 64-</t>
  </si>
  <si>
    <t>The current management of septic shock</t>
  </si>
  <si>
    <t>Russel, J. A.</t>
  </si>
  <si>
    <t>Minerva medica</t>
  </si>
  <si>
    <t>Insulinotropic hormone glucagon-like peptide-1-(7-37) appears not to augment insulin-mediated glucose uptake in young men during euglycemia</t>
  </si>
  <si>
    <t>10.1210/jc.83.7.2399</t>
  </si>
  <si>
    <t>Ryan, AS Egan, JM Habener, JF Elahi, D</t>
  </si>
  <si>
    <t>Hormonal status in women of reproductive age with nonspecific vaginitis</t>
  </si>
  <si>
    <t>10.26641/2307-0404.2023.1.276040</t>
  </si>
  <si>
    <t>Ryazanova, OD</t>
  </si>
  <si>
    <t>MEDICNI PERSPEKTIVI</t>
  </si>
  <si>
    <t>The Effect of Low-Dose of Ketamine Infusion on Stress Responses in Coronary Artery Bypass Graft Surgery</t>
  </si>
  <si>
    <t>S Azemati SH Akhlagh D Zeighami MB Khosravi B Maghsoodi A Alipour</t>
  </si>
  <si>
    <t>Iranian Cardiovascular Research Journal, Vol 4, Iss 1, Pp 28-</t>
  </si>
  <si>
    <t>Has postoperative pain been eradicated?</t>
  </si>
  <si>
    <t>Sabanathan, S.</t>
  </si>
  <si>
    <t>Annals of the Royal College of Surgeons of England</t>
  </si>
  <si>
    <t>Changes in inflammatory biomarkers before and after SSRI therapy in PTSD: A review</t>
  </si>
  <si>
    <t>Sagarwala, R Nasrallah, HA</t>
  </si>
  <si>
    <t>ANNALS OF CLINICAL PSYCHIATRY</t>
  </si>
  <si>
    <t>LIVER ULTRASTRUCTURE DURING ACUTE STRESS</t>
  </si>
  <si>
    <t>10.1016/S0344-0338(80)80052-5</t>
  </si>
  <si>
    <t>SALAS M TUCHWEBER B KOUROUNAKIS P</t>
  </si>
  <si>
    <t>Pathology Research and Practice</t>
  </si>
  <si>
    <t>Modeling sporadic Alzheimer's disease: the insulin resistant brain state generates multiple long-term morphobiological abnormalities including hyperphosphorylated tau protein and amyloid-beta</t>
  </si>
  <si>
    <t>10.3233/JAD-2009-1184</t>
  </si>
  <si>
    <t>Salkovic-Petrisic, Melita Osmanovic, Jelena GrÃ¼nblatt, Edna Riederer, Peter Hoyer, Siegfried</t>
  </si>
  <si>
    <t>Cortisol levels and mortality in severe sepsis</t>
  </si>
  <si>
    <t>10.1111/j.1365-2265.2004.01923.x</t>
  </si>
  <si>
    <t>Sam, Susan Corbridge, Thomas C. Mokhlesi, Babak Comellas, Alejandro P. Molitch, Mark E.</t>
  </si>
  <si>
    <t>Clinical endocrinology</t>
  </si>
  <si>
    <t>Adrenocorticosteroids and corticosteroid binding globulins in protein calorie malnutrition</t>
  </si>
  <si>
    <t>10.1093/ajcn/29.8.889</t>
  </si>
  <si>
    <t>Samuel, A. M. Kadival, G. V. Patel, B. D. Desai, A. G.</t>
  </si>
  <si>
    <t>The American journal of clinical nutrition</t>
  </si>
  <si>
    <t>Heightened cortisol response to exercise challenge in women with functional hypothalamic amenorrhea</t>
  </si>
  <si>
    <t>10.1016/j.ajog.2017.11.579</t>
  </si>
  <si>
    <t>Sanders, KM Kawwass, JF Loucks, T Berga, SL</t>
  </si>
  <si>
    <t>Tryptophan availability and the susceptibility to stress in multiple sclerosis: A hypothesis</t>
  </si>
  <si>
    <t>10.3109/00207459608986697</t>
  </si>
  <si>
    <t>Sandyk, R</t>
  </si>
  <si>
    <t>INTERNATIONAL JOURNAL OF NEUROSCIENCE</t>
  </si>
  <si>
    <t>Effect of moderate exercise under hypoxia on Th1/Th2 cytokine balance</t>
  </si>
  <si>
    <t>10.1111/crj.13061</t>
  </si>
  <si>
    <t>Santos, SA Lira, FS Silva, ET Caris, AV Oyama, LM Thomatieli-Santos, RV</t>
  </si>
  <si>
    <t>CLINICAL RESPIRATORY JOURNAL</t>
  </si>
  <si>
    <t>Endocrine effects of organophosphate antidotal therapy</t>
  </si>
  <si>
    <t>10.1007/BF02850034</t>
  </si>
  <si>
    <t>Satar, S Sebe, A Topal, M Karcioglu, O</t>
  </si>
  <si>
    <t>ADVANCES IN THERAPY</t>
  </si>
  <si>
    <t>The glucocorticoid sensitivity of lymphocytes changes according to the activity of the hypothalamic-pituitary-adrenocortical system</t>
  </si>
  <si>
    <t>Sauer, J. Polack, E. Wikinski, S. Holsboer, F. Stalla, G. K. Arzt, E.</t>
  </si>
  <si>
    <t>Remembering under stress</t>
  </si>
  <si>
    <t>SchÃ¶nfeld, Pia Ackermann, Karina Schwabe, Lars</t>
  </si>
  <si>
    <t>INDUCTION OF KETO ACIDOSIS BY STEROIDS IN DIABETIC MAN</t>
  </si>
  <si>
    <t>SCHADE D S EATON R P</t>
  </si>
  <si>
    <t>The ketotic effects of glucocorticoid and growth hormone in man</t>
  </si>
  <si>
    <t>10.1007/BF02580998</t>
  </si>
  <si>
    <t>Schade, D. S. Eaton, R. P. Peake, G. T.</t>
  </si>
  <si>
    <t>Acta diabetologica latina</t>
  </si>
  <si>
    <t>Effects of open-label placebos on state anxiety and glucocorticoid stress responses</t>
  </si>
  <si>
    <t>Schaefer, Michael Hellmann-Regen, Julian Enge, SÃ¶ren</t>
  </si>
  <si>
    <t>Brain Sciences</t>
  </si>
  <si>
    <t>ACUTE HEMODYNAMIC AND HORMONAL EFFECTS OF THERMAL STRESS IN HEALTHY YOUNG WOMEN</t>
  </si>
  <si>
    <t>SCHEININ M VAHA-ESKELI K ERKKOLA R IRJALA K SEPPANEN A VIINAMAKI O</t>
  </si>
  <si>
    <t>Acta Endocrinologica Supplementum</t>
  </si>
  <si>
    <t>no available full text of the article</t>
  </si>
  <si>
    <t>Sex hormones and choice under risk</t>
  </si>
  <si>
    <t>Schipper, Burkhard</t>
  </si>
  <si>
    <t>Sex hormones and competitive bidding</t>
  </si>
  <si>
    <t>10.1287/mnsc.2014.1959</t>
  </si>
  <si>
    <t>Schipper, Burkhard C.</t>
  </si>
  <si>
    <t>Management Science</t>
  </si>
  <si>
    <t>The role of the glucocorticoid receptor gene (NR3C1) for the processing of aversive stimuli</t>
  </si>
  <si>
    <t>10.1016/j.neures.2015.11.008</t>
  </si>
  <si>
    <t>Schneider, KK Frings, C Meyer, J Schote, AB</t>
  </si>
  <si>
    <t>NEUROSCIENCE RESEARCH</t>
  </si>
  <si>
    <t>Das AusmaÃŸ endokriner und kardiovaskulÃ¤rer Reaktionen infolge wiederholter psychosozialer Belastung - ein PrÃ¤diktor fÃ¼r zukÃ¼nftige gesundheitliche BeeintrÃ¤chtigung?</t>
  </si>
  <si>
    <t>Schommer, Nicole Christine</t>
  </si>
  <si>
    <t>10.1016/j.ijpsycho.2011.01.008</t>
  </si>
  <si>
    <t>Short-term effects of lunch on children's executive cognitive functioning: The randomized crossover Cognition Intervention Study Dortmund PLUS (CogniDo PLUS)</t>
  </si>
  <si>
    <t>10.1016/j.physbeh.2015.09.025</t>
  </si>
  <si>
    <t>Schroder, M Muller, K Falkenstein, M Stehle, P Kersting, M Libuda, L</t>
  </si>
  <si>
    <t>Endocrine manifestations of systemic disease</t>
  </si>
  <si>
    <t>Schteingart</t>
  </si>
  <si>
    <t>Immun-neuroendokrine Interaktionen und ihre Bedeutung fÃ¼r die Neurobiologie der depressiven StÃ¶rung</t>
  </si>
  <si>
    <t>Schuld, Andreas D.</t>
  </si>
  <si>
    <t>The hormonal correlates of implicit motives</t>
  </si>
  <si>
    <t>10.1111/spc3.12008</t>
  </si>
  <si>
    <t>Schultheiss, Oliver C.</t>
  </si>
  <si>
    <t>Social and Personality Psychology Compass</t>
  </si>
  <si>
    <t>Influence of neural blockade and indomethacin on leucocyte, temperature, and acute-phase protein response to surgery</t>
  </si>
  <si>
    <t>Schulze, S. Schierbeck, J. SparsÃ¸, B. H. Bisgaard, M. Kehlet, H.</t>
  </si>
  <si>
    <t>Acta chirurgica Scandinavica</t>
  </si>
  <si>
    <t>The 'Jekyll and Hyde' of Gluconeogenesis: Early Life Adversity, Later Life Stress, and Metabolic Disturbances</t>
  </si>
  <si>
    <t>10.3390/ijms22073344</t>
  </si>
  <si>
    <t>Seal, SV Turner, JD</t>
  </si>
  <si>
    <t>INTERNATIONAL JOURNAL OF MOLECULAR SCIENCES</t>
  </si>
  <si>
    <t>Feeding the critically ill obese patient: a systematic review protocol</t>
  </si>
  <si>
    <t>10.11124/jbisrir-2015-2458</t>
  </si>
  <si>
    <t>Secombe, Paul Harley, Simon Chapman, Marianne Aromataris, Edoardo</t>
  </si>
  <si>
    <t>JBI database of systematic reviews and implementation reports</t>
  </si>
  <si>
    <t>Gender differences in age-related changes in HPA axis reactivity</t>
  </si>
  <si>
    <t>10.1016/S0306-4530(00)00043-3</t>
  </si>
  <si>
    <t>Seeman, TE Singer, B Wikinson, CW McEwen, B</t>
  </si>
  <si>
    <t>Endokrine Reaktionsmuster bei abdominalchirurgischen Patienten unter Isofluraneanaesthesie</t>
  </si>
  <si>
    <t>Seitz, W Bechstein, W Onken, G Fritz, K Kirchner, E</t>
  </si>
  <si>
    <t>Endokrine Reaktionsmuster im Verlauf der einphasigen Tramadol-N2O-Kombinationsnarkose</t>
  </si>
  <si>
    <t>Seitz, W Kirchner, E Schaps, D Wagner, T Hesch, R D</t>
  </si>
  <si>
    <t>Anasthesie, Intensivtherapie, Notfallmedizin</t>
  </si>
  <si>
    <t>Midazolam-Ketamin-Kombinationsanaesthesie bei traumatologischen Eingriffen Endokrine Reaktionsmuster</t>
  </si>
  <si>
    <t>Seitz, W LÃ¼bbe, N Hamkens, A Bornscheuer, A</t>
  </si>
  <si>
    <t>Endokrine Reaktionsmuster: Midazolam-Fentanyl-AnÃ¤sthesie versus InhalationsanÃ¤sthesie</t>
  </si>
  <si>
    <t>Seitz, W LÃ¼bbe, N Hamkens, A Verner, L Bornscheuer, A</t>
  </si>
  <si>
    <t>[Endocrine reaction pattern in abdominal surgical patients as affected by isoflurane anesthesia]</t>
  </si>
  <si>
    <t>Seitz, W. Bechstein, W. Onken, G. Fritz, K. Kirchner, E.</t>
  </si>
  <si>
    <t>[Endocrine reaction pattern in the course of a one-phase tramadol-N2O combination anesthesia]</t>
  </si>
  <si>
    <t>Seitz, W. Kirchner, E. Schaps, D. Wagner, T. Hesch, R. D.</t>
  </si>
  <si>
    <t>[Endocrine reaction pattern: midazolam-fentanyl anesthesia versus inhalation anesthesia]</t>
  </si>
  <si>
    <t>Seitz, W. LÃ¼bbe, N. Hamkens, A. Verner, L. Bornscheuer, A.</t>
  </si>
  <si>
    <t>[Combined midazolam-ketamine anesthesia in traumatologic interventions Patterns of endocrine reactions]</t>
  </si>
  <si>
    <t xml:space="preserve">Seitz, W., Lübbe, N., Hamkens, A., &amp; Bornscheuer, A. </t>
  </si>
  <si>
    <t>Effects of pressure-controlled and volume-controlled ventilation on respiratory mechanics and systemic stress response during prone position</t>
  </si>
  <si>
    <t>10.1186/s40064-016-3435-3</t>
  </si>
  <si>
    <t>Sen, O Bakan, M Umutoglu, T Aydin, N Toptas, M Akkoc, I</t>
  </si>
  <si>
    <t>SPRINGERPLUS</t>
  </si>
  <si>
    <t>Effects of different levels of end-expiratory pressure on hemodynamic, respiratory mechanics and systemic stress response during laparoscopic cholecystectomy</t>
  </si>
  <si>
    <t>10.1016/j.bjane.2015.08.015</t>
  </si>
  <si>
    <t>Sen, O Doventas, YE</t>
  </si>
  <si>
    <t>Effects of pressure-controlled and volume-controlled ventilation on respiratory mechanics and systemic stress response during laparoscopic cholecystectomy</t>
  </si>
  <si>
    <t>10.1186/s40064-016-1963-5</t>
  </si>
  <si>
    <t>Sen, O Umutoglu, T Aydin, N Toptas, M Tutuncu, AC Bakan, M</t>
  </si>
  <si>
    <t>[Effects of different levels of end-expiratory pressure on hemodynamic, respiratory mechanics and systemic stress response during laparoscopic cholecystectomy]</t>
  </si>
  <si>
    <t>10.1016/j.bjan.2016.10.005</t>
  </si>
  <si>
    <t>Sen, Oznur Erdogan Doventas, Yasemin</t>
  </si>
  <si>
    <t>Revista brasileira de anestesiologia</t>
  </si>
  <si>
    <t>The Evaluation of the Adrenal and Thyroid Axes and Glucose Metabolism after Burn Injury in Children</t>
  </si>
  <si>
    <t>10.1515/jpem.2010.079</t>
  </si>
  <si>
    <t>Senel, E Kizilgun, M Akbiyik, F Atayurt, H Tiryaki, HT Aycan, Z</t>
  </si>
  <si>
    <t>A PROSPECTIVE ANALYSIS OF THE METYRAPONE SHORT TEST USING TARGETED AND UNTARGETED METABOLOMICS</t>
  </si>
  <si>
    <t>10.1159/000529146</t>
  </si>
  <si>
    <t>Seoudy, AK Schlicht, K Kulle, A Demetrowitsch, T Beckmann, A Geisler, C Tuerk, K Rohmann, N Hartmann, K Brandes, J Schulte, DM Schreiber, S Schwarz, K Holterhus, PM Laudes, M</t>
  </si>
  <si>
    <t>Prognostic value of cortisol and thyroid function tests in poisoned patients admitted to toxicology ICU</t>
  </si>
  <si>
    <t>10.5847/wjem.j.1920-8642.2018.01.008</t>
  </si>
  <si>
    <t>Shadnia, S Zamani, N Hassanian-Moghaddam, H Shafaroodi, H Padandar, M Rezaeizadeh, MH</t>
  </si>
  <si>
    <t>WORLD JOURNAL OF EMERGENCY MEDICINE</t>
  </si>
  <si>
    <t>Early life environment: does it have implications for predisposition to disease?</t>
  </si>
  <si>
    <t>10.1034/j.1601-5215.2002.140604.x</t>
  </si>
  <si>
    <t>Shanks, N</t>
  </si>
  <si>
    <t>ACTA NEUROPSYCHIATRICA</t>
  </si>
  <si>
    <t>Associations among sugar sweetened beverage intake, visceral fat, and cortisol awakening response in minority youth</t>
  </si>
  <si>
    <t>10.1016/j.physbeh.2016.09.020</t>
  </si>
  <si>
    <t>Shearrer, GE Daniels, MJ Toledo-Corral, CM Weigensberg, MJ Spruijt-Metz, D Davis, JN</t>
  </si>
  <si>
    <t>Adolescents</t>
  </si>
  <si>
    <t>Vliianie dlitel'no_ gipokinezii na funktsional'nuiu aktivnost' polovykh i nadpochechnikovykh zhelez samok pavianov gamadrilov</t>
  </si>
  <si>
    <t>Shekhova, A N Katsiia, G V Goncharov, N P</t>
  </si>
  <si>
    <t>Problemy endokrinologii</t>
  </si>
  <si>
    <t>The effect of oxytocin, gender, and ovarian hormones on stress reactivity in individuals with cocaine use disorder</t>
  </si>
  <si>
    <t>10.1007/s00213-020-05516-w</t>
  </si>
  <si>
    <t>Sherman, BJ Baker, NL Brady, KT Joseph, JE Nunn, LM McRae-Clark, A</t>
  </si>
  <si>
    <t>Glucocorticoid regulation of a novel HPV-E6-p53-miR-145 pathway modulates invasion and therapy resistance of cervical cancer cells</t>
  </si>
  <si>
    <t>10.1002/path.3997</t>
  </si>
  <si>
    <t>Shi, M Du, LB Liu, D Qian, L Hu, MR Yu, M Yang, ZY Zhao, MZ Chen, CG Guo, L Wang, LN Song, L Ma, YF Guo, N</t>
  </si>
  <si>
    <t>JOURNAL OF PATHOLOGY</t>
  </si>
  <si>
    <t>Acute psychotic stress is associated with decreased adiponectin serum levels</t>
  </si>
  <si>
    <t>10.1007/BF03346314</t>
  </si>
  <si>
    <t>Shiloah, E Kanety, H Cohen, O Witz, S Buchs, A Pariente, C Rapoport, MJ</t>
  </si>
  <si>
    <t>Intravascular volume status and stress markers in patients observing long and short duration of fasting: A prospective single blinded observational study</t>
  </si>
  <si>
    <t>10.1016/j.jclinane.2022.110992</t>
  </si>
  <si>
    <t>Shivhare, Aishwary Jain, Anuj Sharma, Jai Prakash Kaushal, Ashutosh Kumar, Harish Kumar, Ashok</t>
  </si>
  <si>
    <t>Observational Study</t>
  </si>
  <si>
    <t>Effect of acute moderate aerobic cycling on systemic inflammatory responses in young untrained men</t>
  </si>
  <si>
    <t>10.1016/j.scispo.2010.12.003</t>
  </si>
  <si>
    <t>Shojaei, EA Jafari, A Farajov, A</t>
  </si>
  <si>
    <t>SCIENCE &amp; SPORTS</t>
  </si>
  <si>
    <t>Study of haemodynamic and endocrine stress responses following carbon dioxide pneumoperitonium</t>
  </si>
  <si>
    <t>Shrestha, B. R. Gautam, B. Shrestha, S. Maharjan, S. K.</t>
  </si>
  <si>
    <t>Journal of Nepal Health Research Council</t>
  </si>
  <si>
    <t>A Comparative Study of Modulation of Neuroendocrine Stress Response by Dexmedetomidine versus Fentanyl Premedication during Laparoscopic Cholecystectomy</t>
  </si>
  <si>
    <t>10.4103/aer.AER_22_21</t>
  </si>
  <si>
    <t>Shukla, Usha Kumar, Manoj Srivastava, Saumya Srivastava, Swati</t>
  </si>
  <si>
    <t>Influence of smoking status on acute biomarker responses to successive days of arduous military training</t>
  </si>
  <si>
    <t>10.1136/bmjmilitary-2020-001533</t>
  </si>
  <si>
    <t>Siddall, AG Stokes, KA Thompson, D Izard, R Greeves, J Bilzon, JLJ</t>
  </si>
  <si>
    <t>BMJ MILITARY HEALTH</t>
  </si>
  <si>
    <t>Smoking and Biochemical, Performance, and Muscle Adaptation to Military Training</t>
  </si>
  <si>
    <t>10.1249/MSS.0000000000002224</t>
  </si>
  <si>
    <t>Siddall, Andrew Bilzon, James Thompson, Dylan Tauler, Pedro Greeves, Julie Izard, Rachel Stokes, Keith</t>
  </si>
  <si>
    <t>Medicine and science in sports and exercise</t>
  </si>
  <si>
    <t>Association of oxidative stress and inflammatory markers with chronic stress in patients with newly diagnosed type 2 diabetes</t>
  </si>
  <si>
    <t>10.1002/dmrr.3147</t>
  </si>
  <si>
    <t>Siddiqui, Azaz Desai, Nimesh G. Sharma, Suman B. Aslam, Mohammad Sinha, Uday K. Madhu, Sri V.</t>
  </si>
  <si>
    <t>Diabetes/metabolism research and reviews</t>
  </si>
  <si>
    <t>Impact of anesthetic technique on the stress response elicited by laparoscopic cholecystectomy: a randomized trial</t>
  </si>
  <si>
    <t>10.1007/s00540-016-2148-7</t>
  </si>
  <si>
    <t>Sidiropoulou, Irine Tsaousi, Georgia G. Pourzitaki, Chryssa Logotheti, Helen Tsantilas, Dimitrios Vasilakos, Dimitrios G.</t>
  </si>
  <si>
    <t>Journal of anesthesia</t>
  </si>
  <si>
    <t>The influence of anaesthesia on the acute phase protein response to surgery</t>
  </si>
  <si>
    <t>10.1111/j.1365-2044.1987.tb05312.x</t>
  </si>
  <si>
    <t>Simpson, P. J. Radford, S. G. Lockyer, J. A.</t>
  </si>
  <si>
    <t>Effects of Organophosphate Poisoning on the Endocrine System in the Long Term: A Pilot Study</t>
  </si>
  <si>
    <t>10.14744/etd.2019.19122</t>
  </si>
  <si>
    <t>Simsek, ZO Sevim, M Simsek, Y Sungur, M Gundogan, K Guven, M</t>
  </si>
  <si>
    <t>ERCIYES MEDICAL JOURNAL</t>
  </si>
  <si>
    <t>Neuroendocrine responses to running in women after zinc and vitamin E supplementation</t>
  </si>
  <si>
    <t>10.1097/00005768-199904000-00007</t>
  </si>
  <si>
    <t>Singh, A Papanicolaou, DA Lawrence, LL Howell, EA Chrousos, GP Deuster, PA</t>
  </si>
  <si>
    <t>Brain-heart connection and the risk of heart attack</t>
  </si>
  <si>
    <t>Singh, RB Kartik, C Otsuka, K Pella, D Pella, J</t>
  </si>
  <si>
    <t>BIOMEDICINE &amp; PHARMACOTHERAPY</t>
  </si>
  <si>
    <t>Can brain dysfunction be a predisposing factor for metabolic syndrome?</t>
  </si>
  <si>
    <t>10.1016/S0753-3322(04)80011-8</t>
  </si>
  <si>
    <t>Singh, RB Pella, D Mechirova, V Otsuka, K</t>
  </si>
  <si>
    <t>ALCOHOL EFFECTS ON NEUROENDOCRINE AND METABOLIC RESPONSES TO STRESS AND MOTIVATION FOR ALCOHOL INTAKE</t>
  </si>
  <si>
    <t>Sinha, R. Gu, P. Guarnaccia, J. B. Fox, H. Tuit, K.</t>
  </si>
  <si>
    <t>Alcoholism Clinical and Experimental Research</t>
  </si>
  <si>
    <t>Stres a stresovÃ© hormony u savc_</t>
  </si>
  <si>
    <t>SkarlandtovÃ¡, H FrankovÃ¡, M Frynta, D Kittnar, O</t>
  </si>
  <si>
    <t>Ceskoslovenska fysiologie</t>
  </si>
  <si>
    <t>Relationship of Mindfulness to Distress and Cortisol Response in Adolescent Girls At-Risk for Type 2 Diabetes</t>
  </si>
  <si>
    <t>10.1007/s10826-018-1065-9</t>
  </si>
  <si>
    <t>Skoranski, A Kelly, NR Radin, RM Thompson, KA Galescu, O Demidowich, AP Brady, SM Chen, KY Tanofsky-Kraff, M Yanovski, JA Shomaker, LB</t>
  </si>
  <si>
    <t>JOURNAL OF CHILD AND FAMILY STUDIES</t>
  </si>
  <si>
    <t>Dinamika kliniko-gormonal'nykh pokazatele_ u bol'nykh reaktivnymi depressiiami</t>
  </si>
  <si>
    <t>Skorokhodova, G F Kupriianova, I E Lishmanov, Iu B</t>
  </si>
  <si>
    <t>Zhurnal nevropatologii i psikhiatrii imeni S.S. Korsakova (Moscow, Russia : 1952)</t>
  </si>
  <si>
    <t>[Dynamics of clinical hormonal indices in patients with reactive depressions]</t>
  </si>
  <si>
    <t>Skorokhodova, G. F. Kupriianova, I. E. Lishmanov, Iu B.</t>
  </si>
  <si>
    <t>Pattern of clinico-hormonal parameters in patients with reactive depressions</t>
  </si>
  <si>
    <t>Skorokhodova, T. F. Kupriyanova, I. E. Lishmanov, Yu. B.</t>
  </si>
  <si>
    <t>Zhurnal Nevropatologii i Psikhiatrii imeni S.S. Korsakova</t>
  </si>
  <si>
    <t>SECRETION OF HORMONES OF THE HYPOTHALAMIC AND HYPOPHYSEAL SYSTEM IN PATIENTS WITH ITSENKO CUSHINGS DISEASE WITH COMBINED TREATMENT</t>
  </si>
  <si>
    <t>SLAVNOV V N BALUEVA G V LUCHITSKII E V KOMISSARENKO I V CHEBAN A K</t>
  </si>
  <si>
    <t>Problemy Endokria</t>
  </si>
  <si>
    <t>ALPHA MSH SECRETION IN SOME DISEASES OF THE HYPOTHALAMO-HYPOPHYSEAL-ADRENOCORTICAL SYSTEM</t>
  </si>
  <si>
    <t>SLAVNOV V N LUCHITSKII E V OLEINIK V A KOMISSARENKO I V</t>
  </si>
  <si>
    <t>Sekretsiia al'fa-melanotropina pri nekotorykh zabolevaniiakh sistemy gipotalamus--gipofiz--kora nadpochechnikov</t>
  </si>
  <si>
    <t>Slavnov, V N Luchitski_, E V Ole_nik, V A Komissarenko, I B</t>
  </si>
  <si>
    <t>Dinamika sekretsii gormonov gipotalamo-gipofizarno_ sistemy u bol'nykh bolezn'iu Itsenko-Kushinga pod vliianiem kombinirovannogo lechenia</t>
  </si>
  <si>
    <t>Slavnov, V N Valueva, G V Luchitski_, E V Komissarenko, I V Cheban, A K</t>
  </si>
  <si>
    <t>[The secretion of alpha-melanotropin in diseases of the hypothalamus-hypophysis-adrenal cortex system]</t>
  </si>
  <si>
    <t>Slavnov, V. N. LuchitskiÄ­, E. V. OleÄ­nik, V. A. Komissarenko, I. B.</t>
  </si>
  <si>
    <t>[Dynamics of secretion of hypothalamo-hypophyseal system hormones in Itsenko-Cushing disease as affected by combination therapy]</t>
  </si>
  <si>
    <t>Slavnov, V. N. Valueva, G. V. LuchitskiÄ­, E. V. Komissarenko, I. V. Cheban, A. K.</t>
  </si>
  <si>
    <t>Hypercortisolemia in acute stroke is related to the inflammatory response</t>
  </si>
  <si>
    <t>10.1016/S0022-510X(02)00018-7</t>
  </si>
  <si>
    <t>Slowik, A Turaj, W Pankiewicz, J Dziedzic, T Szermer, P Szczudlik, A</t>
  </si>
  <si>
    <t>Relationship of metabolic parameters with the course of the first episode of psychosis - preliminary research</t>
  </si>
  <si>
    <t>10.12740/PP/119021</t>
  </si>
  <si>
    <t>Smierciak, N Krzysciak, W Szwajca, M Bryll, A Popiela, T Karcz, P Pilecki, M</t>
  </si>
  <si>
    <t>PSYCHIATRIA POLSKA</t>
  </si>
  <si>
    <t>The beta-1 adrenergic antagonist, atenolol, decreases acylation stimulating protein, exercise capacity and plasma free fatty acids in men with type 2 diabetes</t>
  </si>
  <si>
    <t>10.1016/j.numecd.2010.08.008</t>
  </si>
  <si>
    <t>Smith, J Ferland, A Methot, J Brassard, P Lacroix, S Poirier, P Cianflone, K</t>
  </si>
  <si>
    <t>NUTRITION METABOLISM AND CARDIOVASCULAR DISEASES</t>
  </si>
  <si>
    <t>beta-1 adrenergic antagonist, atenolol, decreases acylation stimulating protein, exercise capacity and plasma free fatty acids in men with type 2 diabetes</t>
  </si>
  <si>
    <t>Smith, J. Ferland, A. MÃ©thot, J. Brassard, P. Lacroix, S. Poirier, P. Cianflone, K.</t>
  </si>
  <si>
    <t>Nutrition, metabolism and cardiovascular diseases</t>
  </si>
  <si>
    <t>Glucose enhancement of memory is modulated by trait anxiety in healthy adolescent males</t>
  </si>
  <si>
    <t>10.1177/0269881109348164</t>
  </si>
  <si>
    <t>Smith, Michael A. Hii, Hilary L. Foster, Jonathan K. van Eekelen, J. A. M.</t>
  </si>
  <si>
    <t>Journal of psychopharmacology (Oxford, England)</t>
  </si>
  <si>
    <t>The effect of stress on markers of cardiovascular health</t>
  </si>
  <si>
    <t>10.1016/j.numecd.2006.11.008</t>
  </si>
  <si>
    <t>Smolin, Bella Leiba, Ronit Levy, Yishai</t>
  </si>
  <si>
    <t>Nutrition, metabolism, and cardiovascular diseases : NMCD</t>
  </si>
  <si>
    <t>Hormonal response in thoracic surgery Effects of high-dose fentanyl anesthesia, compared to halothane anesthesia</t>
  </si>
  <si>
    <t>SOFIANOS E ALEVIZOU F ZISSIS N KOSTAKI P BALAMOUTSOS N</t>
  </si>
  <si>
    <t>Acta Anaesthesiologica Belgica</t>
  </si>
  <si>
    <t>Epidural'naia anesteziia pri operativnykh vmeshatel'stvakh na pozvonochnike i spinnom mozge Chast' I Sravnitel'ny_ analiz adekvatnosti anesteziologichesko_ zashchity v usloviiakh Ã©pidural'no_ anestezii i ne_roleptanal'gezii pri operatsiiakh na pozvonochnike i spinnom mozge</t>
  </si>
  <si>
    <t>Solenkova, A V Lubnin, A Iu Tenedieva, V D Vorob'ev, Iu V Arestov, O G Shevelev, I N Konovalov, N A</t>
  </si>
  <si>
    <t>[Epidural anesthesia in surgical interventions on the spine and spinal cord I Comparative analysis of the effectiveness of anesthesiological protection under conditions of epidural anesthesia and neuroleptanalgesia in surgery of the spine and and spinal cord]</t>
  </si>
  <si>
    <t>Solenkova, A. V. Lubnin, A. Iu Tenedieva, V. D. Vorob'ev, Iu V. Arestov, O. G. Shevelev, I. N. Konovalov, N. A.</t>
  </si>
  <si>
    <t>Mechanistic inferences on metabolic dysfunction in posttraumatic stress disorder from an integrated model and multiomic analysis: role of glucocorticoid receptor sensitivity</t>
  </si>
  <si>
    <t>10.1152/ajpendo.00065.2019</t>
  </si>
  <si>
    <t>Somvanshi, Pramod R. Mellon, Synthia H. Flory, Janine D. Abu-Amara, Duna Wolkowitz, Owen M. Yehuda, Rachel Jett, Marti Hood, Leroy Marmar, Charles Doyle, Francis J. 3rd</t>
  </si>
  <si>
    <t>The inflammatory markers C-reactive protein and serum amyloid A in refugees with and without posttraumatic stress disorder</t>
  </si>
  <si>
    <t>10.1016/j.cccn.2003.12.019</t>
  </si>
  <si>
    <t>Sondergaard, HP Hansson, LO Theorell, T</t>
  </si>
  <si>
    <t>CLINICA CHIMICA ACTA</t>
  </si>
  <si>
    <t>Hormonal factors in periodontal disease</t>
  </si>
  <si>
    <t>10.12968/denu.2000.27.8.380</t>
  </si>
  <si>
    <t>Soory, M.</t>
  </si>
  <si>
    <t>Dental update</t>
  </si>
  <si>
    <t>A comparative description of dynamics of metabolic response indexes in the phases of burn disease course depending on terms of the onset of surgical intervention</t>
  </si>
  <si>
    <t>10.26641/2307-0404.2018.1.124921</t>
  </si>
  <si>
    <t>Sorokina, OY Filip, ZV</t>
  </si>
  <si>
    <t>[Individual systemic reactions of human organism under acute hypoxia]</t>
  </si>
  <si>
    <t>Soroko, S. I. Burykh, Ã‰ A. Bekshaev, S. S. Rozhkov, V. P. BoÄ­ko, E. R.</t>
  </si>
  <si>
    <t>Rossiiskii fiziologicheskii zhurnal imeni I.M. Sechenova</t>
  </si>
  <si>
    <t>The fat burning ability of melatonin during submaximal exercise</t>
  </si>
  <si>
    <t>10.1080/09291016.2022.2157531</t>
  </si>
  <si>
    <t>Souissi, A Ben Maaouia, G Dergaa, I Ghram, A Ben Saad, H</t>
  </si>
  <si>
    <t>BIOLOGICAL RHYTHM RESEARCH</t>
  </si>
  <si>
    <t>Differential diagnosis and management of neonatal hypoglycemia</t>
  </si>
  <si>
    <t>10.1016/j.pcl.2004.01.014</t>
  </si>
  <si>
    <t>Sperling, MA Menon, RK</t>
  </si>
  <si>
    <t>PEDIATRIC CLINICS OF NORTH AMERICA</t>
  </si>
  <si>
    <t>C-peptide and PGE2 activity during human spaceflight</t>
  </si>
  <si>
    <t>Stein, T P</t>
  </si>
  <si>
    <t>Advances in experimental medicine and biology</t>
  </si>
  <si>
    <t>New aspects of the hormone and cytokine response to training</t>
  </si>
  <si>
    <t>10.1007/s00421-003-0960-x</t>
  </si>
  <si>
    <t>Steinacker, JM Lormes, W Reissnecker, S Liu, YF</t>
  </si>
  <si>
    <t>Glucose homeostasis in major depression and schizophrenia: a comparison among drug-naive first-episode patients</t>
  </si>
  <si>
    <t>10.1007/s00406-018-0865-7</t>
  </si>
  <si>
    <t>Steiner, J Fernandes, BS Guest, PC Dobrowolny, H Meyer-Lotz, G Westphal, S Borucki, K Schiltz, K Sarnyai, Z Bernstein, HG</t>
  </si>
  <si>
    <t>EUROPEAN ARCHIVES OF PSYCHIATRY AND CLINICAL NEUROSCIENCE</t>
  </si>
  <si>
    <t>Assessment of Insulin Resistance Among Drug-Naive Patients With First-Episode Schizophrenia in the Context of Hormonal Stress Axis Activation</t>
  </si>
  <si>
    <t>10.1001/jamapsychiatry.2017.1983</t>
  </si>
  <si>
    <t>Steiner, Johann Berger, Maximus Guest, Paul C. Dobrowolny, Henrik Westphal, Sabine Schiltz, Kolja Sarnyai, ZoltÃ¡n</t>
  </si>
  <si>
    <t>JAMA psychiatry</t>
  </si>
  <si>
    <t>Stress and the city</t>
  </si>
  <si>
    <t>Steinheuser, Vera Ackermann, Karina SchÃ¶nfeld, Pia Schwabe, Lars</t>
  </si>
  <si>
    <t>Proinflammatory cytokines, markers of cardiovascular risks, oxidative stress, and lipid peroxidation in patients with hyperglycemic crises</t>
  </si>
  <si>
    <t>10.2337/diabetes.53.8.2079</t>
  </si>
  <si>
    <t>Stentz, FB Umpierrez, GE Cuervo, R Kitabchi, AE</t>
  </si>
  <si>
    <t>10.1016/j.psyneuen.2015.12.021</t>
  </si>
  <si>
    <t>Disruption of multisystem responses to stress in type 2 diabetes: Investigating the dynamics of allostatic load</t>
  </si>
  <si>
    <t>10.1073/pnas.1410401111</t>
  </si>
  <si>
    <t>Steptoe, A Hackett, RA Lazzarino, AI Bostock, S La Marca, R Carvalho, LA Hamer, M</t>
  </si>
  <si>
    <t>The Role of Stress and Genital Immunity in Sexual Trauma and HIV Susceptibility Among Adolescent Girls and Adult Women (The THRIVE Study): Protocol for a Longitudinal Case-Control Study</t>
  </si>
  <si>
    <t>10.2196/18190</t>
  </si>
  <si>
    <t>Stockman, Jamila K. Anderson, Katherine M. Karris, Maile Y. Benson, Constance A. Tsuyuki, Kiyomi Granger, Douglas A. Weber, Akilah Ghosh, Mimi</t>
  </si>
  <si>
    <t>JMIR research protocols</t>
  </si>
  <si>
    <t>Functional metabolism</t>
  </si>
  <si>
    <t>Storey</t>
  </si>
  <si>
    <t>Maternal Glucocorticoid Metabolism Across Pregnancy: A Potential Mechanism Underlying Fetal Glucocorticoid Exposure</t>
  </si>
  <si>
    <t>10.1210/clinem/dgz313</t>
  </si>
  <si>
    <t>Stoye, DQ Andrew, R Grobman, WA Adam, EK Wadhwa, PD Buss, C Entringer, S Miller, GE Boardman, JP Seckl, JR Keenan-Devlin, LS Borders, AEB Reynolds, RM</t>
  </si>
  <si>
    <t>The origin of chronic inflammatory systemic diseases and their sequelae</t>
  </si>
  <si>
    <t>Straub, Rainer H.</t>
  </si>
  <si>
    <t>HORMONAL DYS REGULATION IN STRESS FOLLOWING OPERATION AND TRAUMA</t>
  </si>
  <si>
    <t>STREMMEL W</t>
  </si>
  <si>
    <t>TAVARES, B. M. AND R. FREY (ED.). ANAESTHESIOLOGIE UND INTENSIVMEDIZIN, ANAESTHESIOLOGY AND INTENSIVE CARE MEDICINE, VOL. 116. ACUTE CARE PROCEEDINGS OF THE 6TH INTERNATIONAL SYMPOSIUM, XVI+345P. SPRINGER-VERLAG: NEW YORK, N.Y., USA BERLIN, WEST GERMANY. ILLUS. PAPER</t>
  </si>
  <si>
    <t>Indirect evidence of CNS adrenergic pathways activation during spaceflight</t>
  </si>
  <si>
    <t>Strollo, F Norsk, P Roecker, L Strollo, G More, M Bollanti, L Riondino, G Scano, A</t>
  </si>
  <si>
    <t>AVIATION SPACE AND ENVIRONMENTAL MEDICINE</t>
  </si>
  <si>
    <t>Effect of O-2 availability on neuroendocrine variables at rest and during exercise: O-2 breathing increases plasma prolactin</t>
  </si>
  <si>
    <t>Struder, HK Hollmann, W Donike, M Platen, P Weber, K</t>
  </si>
  <si>
    <t>EUROPEAN JOURNAL OF APPLIED PHYSIOLOGY AND OCCUPATIONAL PHYSIOLOGY</t>
  </si>
  <si>
    <t>10.1042/CS19980350</t>
  </si>
  <si>
    <t>Remifentanil and perioperative glycaemic response in cardiac surgery: an open-label randomised trial</t>
  </si>
  <si>
    <t>10.1016/j.bja.2020.01.028</t>
  </si>
  <si>
    <t>Subramaniam, K Sciortino, C Ruppert, K Monroe, A Esper, S Boisen, M Marquez, J Hayanga, H Badhwar, V</t>
  </si>
  <si>
    <t>Acute Adrenal Insufficiency Caused by Mental Stress in a Patient With Adrenocorticotropic Hormone Deficiency</t>
  </si>
  <si>
    <t>10.7759/cureus.36933</t>
  </si>
  <si>
    <t>Sueoka, Hidefumi Ikegawa, Kento Hasegawa, Yukihiro</t>
  </si>
  <si>
    <t>Cureus</t>
  </si>
  <si>
    <t>Efficacy of Different Preemptive Analgesia on Postoperative Analgesia, Oxidative Stress, and Inflammatory Response after Gynecological Laparoscopic Surgery</t>
  </si>
  <si>
    <t>10.1155/2021/4233716</t>
  </si>
  <si>
    <t>Sun, CC Yang, QH Wang, CY Zhao, JY Dai, M</t>
  </si>
  <si>
    <t>EVIDENCE-BASED COMPLEMENTARY AND ALTERNATIVE MEDICINE</t>
  </si>
  <si>
    <t>Corticosteroid-binding globulin, induced in testicular Leydig cells by perfluorooctanoic acid, promotes steroid hormone synthesis</t>
  </si>
  <si>
    <t>10.1007/s00204-018-2207-y</t>
  </si>
  <si>
    <t>Sun, SJ Wang, JS Lu, Y Dai, JY</t>
  </si>
  <si>
    <t>ARCHIVES OF TOXICOLOGY</t>
  </si>
  <si>
    <t>Effects of dexmedetomidine on emergence delirium in pediatric cardiac surgery</t>
  </si>
  <si>
    <t>10.23736/S0026-4946.16.04227-4</t>
  </si>
  <si>
    <t>Sun, YY Liu, JX Yuan, XR Li, YH</t>
  </si>
  <si>
    <t>MINERVA PEDIATRICA</t>
  </si>
  <si>
    <t>[Functional changes of hypothalamic-pituitary target gland axes and their clinical significance]</t>
  </si>
  <si>
    <t>Sun, Z. J. Huang, X. H. Wang, M. X.</t>
  </si>
  <si>
    <t>Zhonghua nei ke za zhi</t>
  </si>
  <si>
    <t>The effect of energy drinks on cortisol levels, cognition and mood during a fire-fighting exercise</t>
  </si>
  <si>
    <t>10.1007/s00213-011-2379-0</t>
  </si>
  <si>
    <t>Sunram-Lea, SI Owen-Lynch, J Robinson, S Jones, E Hu, HL</t>
  </si>
  <si>
    <t>Charnoly body as a novel biomarker of nutritional stress in Alzheimer_s Disease</t>
  </si>
  <si>
    <t>Sushil Sharma Joseph Choga Vineet Gupta Pearl Doghor Ankur Chauhan Fredy Kalala Alison Foor Christopher Wright James Renteria Krystel Elliott-Theberge Shubhra Mathur</t>
  </si>
  <si>
    <t>Functional Foods in Health and Disease, Vol 6, Iss 6, Pp 344-</t>
  </si>
  <si>
    <t>Combined Insulin Deficiency and Endotoxin Exposure Stimulate Lipid Mobilization and Alter Adipose Tissue Signaling in an Experimental Model of Ketoacidosis in Subjects With Type 1 Diabetes: A Randomized Controlled Crossover Trial</t>
  </si>
  <si>
    <t>10.2337/db15-1645</t>
  </si>
  <si>
    <t>Svart, M Kampmann, U Voss, T Pedersen, SB Johannsen, M Rittig, N Poulsen, PL Nielsen, TS Jessen, N Moller, N</t>
  </si>
  <si>
    <t>Neurohumoral response and stress hyperglycemia in myocardial infarction</t>
  </si>
  <si>
    <t>10.1016/j.jdiacomp.2022.108339</t>
  </si>
  <si>
    <t>Swieszkowski, SP Costa, D Aladio, JM Matsudo, M de la Hoz, AP Castro, M Gonzalez, D Brignoli, A Pons, S Scazziota, A de la Hoz, RP</t>
  </si>
  <si>
    <t>Ferrocrinology-Iron Is an Important Factor Involved in Gluco- and Lipocrinology</t>
  </si>
  <si>
    <t>Szklarz, M Gontarz-Nowak, K Matuszewski, W Bandurska-Stankiewicz, E</t>
  </si>
  <si>
    <t>Ferrocrinology</t>
  </si>
  <si>
    <t>Surgical stress hormones response is reduced after awake videothoracoscopy</t>
  </si>
  <si>
    <t>10.1510/icvts.2009.224139</t>
  </si>
  <si>
    <t>Tacconi, F Pompeo, E Sellitri, F Mineo, TC</t>
  </si>
  <si>
    <t>INTERACTIVE CARDIOVASCULAR AND THORACIC SURGERY</t>
  </si>
  <si>
    <t>Importance of serum androgens chromatography on the acth stimulated adrenal steroidogenesis evaluation in hirsute women</t>
  </si>
  <si>
    <t>TAFARO, E. R. N. CIGNARELLI M VITALE F GIORGINO R</t>
  </si>
  <si>
    <t>Bollettino Societa Italiana Biologia Sperimentale</t>
  </si>
  <si>
    <t>Comparison of the Stress Responses After TAP Block and Epidural Anesthesia in Patients Undergoing Elective Laparoscopic Cholecystectomy Under General Anesthesia: Randomized Clinical Trial</t>
  </si>
  <si>
    <t>10.1097/AJP.0000000000001117</t>
  </si>
  <si>
    <t>Taheri, Piroozeh Moinfar, Zeinab Varpaei, Hesam A.</t>
  </si>
  <si>
    <t>The Clinical journal of pain</t>
  </si>
  <si>
    <t>Evaluation of Stress Response in Middle-Aged Male Diabetic Hypertensive Patients</t>
  </si>
  <si>
    <t>10.1210/clinem/dgad122</t>
  </si>
  <si>
    <t>Tahirbegolli, IA Tahirbegolli, B Sen, S Sayin, B Kaskal, M Uresin, AY</t>
  </si>
  <si>
    <t>Liraglutide and sitagliptin counter beta- to alpha-cell transdifferentiation in diabetes</t>
  </si>
  <si>
    <t>10.1530/JOE-19-0451</t>
  </si>
  <si>
    <t>Tanday, Neil Flatt, Peter R. Irwin, Nigel Moffett, R. Charlotte</t>
  </si>
  <si>
    <t>The Journal of endocrinology</t>
  </si>
  <si>
    <t>Remimazolam benzenesulfonate anesthesia effectiveness in cardiac surgery patients under general anesthesia</t>
  </si>
  <si>
    <t>10.12998/wjcc.v9.i34.10595</t>
  </si>
  <si>
    <t>Tang, F Yi, JM Gong, HY Lu, ZY Chen, J Fang, B Chen, C Liu, ZY</t>
  </si>
  <si>
    <t>WORLD JOURNAL OF CLINICAL CASES</t>
  </si>
  <si>
    <t>[Comparison of the influences of continuous femoral nerve block and patient controlled intravenous analgesia on total knee arthroplasty]</t>
  </si>
  <si>
    <t>10.3881/j.issn.1000-503X.2010.05.021</t>
  </si>
  <si>
    <t>Tang, Shuai Xu, Zhong-huang Huang, Yu-guang He, Kai Ren, Li-ying Qian, Wen-wei Weng, Xi-sheng</t>
  </si>
  <si>
    <t>Zhongguo yi xue ke xue yuan xue bao. Acta Academiae Medicinae Sinicae</t>
  </si>
  <si>
    <t>Hypothalamic-pituitary-adrenal axis regulation over the lifespan: Contribution of dietary and lifestyle factors</t>
  </si>
  <si>
    <t>Tannenbaum, Beth Marla</t>
  </si>
  <si>
    <t>Acute phase is the only significantly reduced component of the injury response after laparoscopic cholecystectomy</t>
  </si>
  <si>
    <t>10.1007/s002689900082</t>
  </si>
  <si>
    <t>Targarona, EM Pons, MJ Balague, C Espert, JJ Moral, A Martinez, J Gaya, J Filella, X Rivera, F Ballesta, A Trias, M</t>
  </si>
  <si>
    <t>WORLD JOURNAL OF SURGERY</t>
  </si>
  <si>
    <t>Steroid Concentrations in Plasma, Whole Blood and Brain: Effects of Saline Perfusion to Remove Blood Contamination from Brain</t>
  </si>
  <si>
    <t>10.1371/journal.pone.0015727</t>
  </si>
  <si>
    <t>Taves, MD Schmidt, KL Ruhr, IM Kapusta, K Prior, NH Soma, KK</t>
  </si>
  <si>
    <t>Hormone levels in male ice hockey players during a 26-hour cup tournament</t>
  </si>
  <si>
    <t>10.1111/j.1365-2605.1988.tb01009.x</t>
  </si>
  <si>
    <t>Tegelman, R. CarlstrÃ¶m, K. Pousette, A.</t>
  </si>
  <si>
    <t>International journal of andrology</t>
  </si>
  <si>
    <t>Evolution and resolution of human brain perfusion responses to the stress of induced hypoglycemia</t>
  </si>
  <si>
    <t>10.1016/j.neuroimage.2010.06.033</t>
  </si>
  <si>
    <t>Teh, MM Dunn, JT Choudhary, P Samarasinghe, Y Macdonald, I O'Doherty, M Marsden, P Reed, LJ Amiel, SA</t>
  </si>
  <si>
    <t>NEUROIMAGE</t>
  </si>
  <si>
    <t>Basal glucometabolic status has an impact on long-term prognosis following an acute myocardial infarction in non-diabetic patients</t>
  </si>
  <si>
    <t>10.1046/j.1365-2796.2003.01221.x</t>
  </si>
  <si>
    <t>Tenerz, A Nilsson, G Forberg, R Ohrvik, J Malmberg, K Berne, C Leppert, J</t>
  </si>
  <si>
    <t>Long term prognosis in non-diabetic patients with an acute myocardial infarction depends on basal glucometabolic status</t>
  </si>
  <si>
    <t>Tenerz, A. Nilsson, G. Forberg, R. Leppert, J. Berne, Ch</t>
  </si>
  <si>
    <t>Hydrocortisone impairs working memory in healthy humans, but not in patients with major depressive disorder</t>
  </si>
  <si>
    <t>Terfehr, Kirsten Wolf, Oliver Tobias Schlosser, Nicole Fernando, Silvia Carvalho Otte, Christian Muhtz, Christoph Beblo, Thomas Driessen, Martin Spitzer, Carsten LÃ¶we, Bernd Wingenfeld, Katja</t>
  </si>
  <si>
    <t>The efficacy of caudal morphine or bupivacaine combined with general anesthesia on postoperative pain and neuroendocrine stress response in children</t>
  </si>
  <si>
    <t>10.1111/j.1460-9592.2005.01711.x</t>
  </si>
  <si>
    <t>Teyin, E Derbent, A Balcioglu, T Cokmez, B</t>
  </si>
  <si>
    <t>The relation of S100beta and metabolic and endocrine responses to acute fetal hypoxemia</t>
  </si>
  <si>
    <t>10.2741/e66</t>
  </si>
  <si>
    <t>Thakor, Avnesh S. Gazzolo, Diego Frulio, Rosanna Giussani, Dino A.</t>
  </si>
  <si>
    <t>Frontiers in bioscience (Elite edition)</t>
  </si>
  <si>
    <t>The neuroendocrine stress response compensates for suppression of insulin secretion by volatile anesthetic agents: An observational study</t>
  </si>
  <si>
    <t>10.14814/phy2.15603</t>
  </si>
  <si>
    <t>Tharp, WG Breidenstein, MW Friend, AF Bender, SP Raftery, D</t>
  </si>
  <si>
    <t>PHYSIOLOGICAL REPORTS</t>
  </si>
  <si>
    <t>Beyond heart rate variability - Vagal regulation of allostatic systems</t>
  </si>
  <si>
    <t>Thayer, JF Sternberg, E</t>
  </si>
  <si>
    <t>Improving metabolic control in humans by intranasal neuropeptide administration</t>
  </si>
  <si>
    <t>Thienel-Holzmann, Matthias GÃ¼nter</t>
  </si>
  <si>
    <t>Yoga as a Complementary Therapy for Adults with Type 2 Diabetes: Design and Rationale of the Healthy, Active, and in Control (HA1C) Study</t>
  </si>
  <si>
    <t>Thind, Herpreet Fava, Joseph L Guthrie, Kate M Stroud, Laura Gopalakrishnan, Geetha Sillice, Marie Gidron, Naama Bock, Beth C</t>
  </si>
  <si>
    <t>International journal of yoga therapy</t>
  </si>
  <si>
    <t>Flattening of circadian glucocorticoid oscillations drives acute hyperinsulinemia and adipocyte hypertrophy</t>
  </si>
  <si>
    <t>10.1016/j.celrep.2022.111018</t>
  </si>
  <si>
    <t>Tholen, S Patel, R Agas, A Kovary, KM Rabiee, A Nicholls, HT Bielczyk-Maczynska, E Yang, W Kraemer, FB Teruel, MN</t>
  </si>
  <si>
    <t>CELL REPORTS</t>
  </si>
  <si>
    <t>Integrating Biomarkers into Research with Latino Immigrants in the United States</t>
  </si>
  <si>
    <t>Thomas W. McDade Melanie J. Hyers Charles R. Martinez. Jr. Heather H. McClure J. Mark Eddy Anne Johnstone-DÃ­az J. Josh Snodgrass</t>
  </si>
  <si>
    <t>Advances in Anthropology , Vol 03, Iss 02, Pp 112-</t>
  </si>
  <si>
    <t>Air Pollution, Stress, and Allostatic Load: Linking Systemic and Central Nervous System Impacts</t>
  </si>
  <si>
    <t>10.3233/JAD-190015</t>
  </si>
  <si>
    <t>Thomson, EM</t>
  </si>
  <si>
    <t>JOURNAL OF ALZHEIMERS DISEASE</t>
  </si>
  <si>
    <t>Far outside the box: Genomic approach to acute porphyria</t>
  </si>
  <si>
    <t>10.33549/physiolres.930000.55.S2.43</t>
  </si>
  <si>
    <t>Thunell, S</t>
  </si>
  <si>
    <t>PHYSIOLOGICAL RESEARCH</t>
  </si>
  <si>
    <t>The variation of serum cortisol during ovarian stimulation for in vitro fertilization</t>
  </si>
  <si>
    <t>10.1080/09513590701325509</t>
  </si>
  <si>
    <t>Tica, Vlad I. Mares, Pierre Gouzes, Christian Badea, Petre Popescu, George Tica, Irina</t>
  </si>
  <si>
    <t>Gynecological endocrinology : the official journal of the International Society of Gynecological Endocrinology</t>
  </si>
  <si>
    <t>Gormonal'naia reaktsiia organizma kosmonavtov posle zaversheniia kratkovremennykh kosmicheskikh poletov</t>
  </si>
  <si>
    <t>Tigranian, R A Kalita, N F Kiseleva, T A Ivanov, V M Kolchina, E V</t>
  </si>
  <si>
    <t>Kosmicheskaia biologiia i aviakosmicheskaia meditsina</t>
  </si>
  <si>
    <t>[Hormonal response of the bodies of cosmonauts after completion of brief space flights]</t>
  </si>
  <si>
    <t>Tigranian, R. A. Kalita, N. F. Kiseleva, T. A. Ivanov, V. M. Kolchina, E. V.</t>
  </si>
  <si>
    <t>HORMONAL REACTIONS AFTER SHORT-TERM MANNED SPACE FLIGHTS</t>
  </si>
  <si>
    <t>TIGRANYAN R A KALITA N F KISELEVA T A IVANOV V M KOLCHINA E V AFONIN B V</t>
  </si>
  <si>
    <t>Kosmicheskaya Biologiya i Aviakosmicheskaya Meditsina</t>
  </si>
  <si>
    <t>Glucocorticoids in hair in relation to cardiometabolic risk markers</t>
  </si>
  <si>
    <t>Tobias Stalder Clemens Kirschbaum Robert Miller Joachim Fischer</t>
  </si>
  <si>
    <t>European Journal of Psychotraumatology, Vol 3, Iss 0, Pp 1-</t>
  </si>
  <si>
    <t>The relationship between cortisol, C-reactive protein and hypertension in African and Causcasian women: the POWIRS study</t>
  </si>
  <si>
    <t>10.5830/CVJA-2011-035</t>
  </si>
  <si>
    <t>Tolmay, CM Malan, L Van Rooyen, JM</t>
  </si>
  <si>
    <t>Acute experimental exposure to noise and hormonal modifications</t>
  </si>
  <si>
    <t>10.1080/10934520009376985</t>
  </si>
  <si>
    <t>Tomei, F Ruffino, MG Tomao, E Baccolo, TP Rosati, MV Strollo, F</t>
  </si>
  <si>
    <t>JOURNAL OF ENVIRONMENTAL SCIENCE AND HEALTH PART A-TOXIC/HAZARDOUS SUBSTANCES &amp; ENVIRONMENTAL ENGINEERING</t>
  </si>
  <si>
    <t>The effects of physical therapeutic agents on serum levels of stress hormones in patients with osteoarthritis</t>
  </si>
  <si>
    <t>10.1097/MD.0000000000004660</t>
  </si>
  <si>
    <t>Tonuk, SB Serin, E Ayhan, FF Yorgancioglu, ZR</t>
  </si>
  <si>
    <t>Chewing gum and impasse-induced self-reported stress</t>
  </si>
  <si>
    <t>10.1016/j.appet.2009.07.009</t>
  </si>
  <si>
    <t>Torney, LK Johnson, AJ Miles, C</t>
  </si>
  <si>
    <t>APPETITE</t>
  </si>
  <si>
    <t>HYPERGLYCEMIA AND MORTALITY FROM ACUTE STROKE</t>
  </si>
  <si>
    <t>TRACEY, F CRAWFORD, VLS LAWSON, JT BUCHANAN, KD STOUT, RW</t>
  </si>
  <si>
    <t>QUARTERLY JOURNAL OF MEDICINE</t>
  </si>
  <si>
    <t>Hyperglycaemia and mortality from acute stroke</t>
  </si>
  <si>
    <t>Tracey, F. Crawford, V. L. S. Lawson, J. T. Buchanan, K. D. Stout, R. W.</t>
  </si>
  <si>
    <t>Does fitness attenuate the effects of aging on the hypothalamic-pituitary-adrenal axis in women?</t>
  </si>
  <si>
    <t>Traustadottir, Tinna</t>
  </si>
  <si>
    <t>Glucose Control during a Driving Training in Patients with Type 1 and Type 2 Diabetes Mellitus - a Randomised, Controlled Trial</t>
  </si>
  <si>
    <t>10.1055/s-0033-1347246</t>
  </si>
  <si>
    <t>Truninger, R Uthoff, H Capraro, J Frauchiger, B Spinas, GA Wiesli, P</t>
  </si>
  <si>
    <t>Induction chemotherapy reduces extracellular heat shock protein 72 levels, inflammation, lipoperoxidation and changes insulin sensitivity in children and adolescents newly diagnosed with acute lymphoblastic leukemia</t>
  </si>
  <si>
    <t>10.18632/oncotarget.25609</t>
  </si>
  <si>
    <t>Trussardi Fayh, Ana Paula de Carvalho Gomes, Camila Schroeder, Helena Trevisan Henrique de Lemos Muller, Carlos Maria de AraÃºjo Moura Lemos, Telma Krause, Mauricio</t>
  </si>
  <si>
    <t>Oncotarget</t>
  </si>
  <si>
    <t>Hypothalamic-pituitary-adrenal activity in postpartum mothers: The role of infant feeding type, parity, salience of stressor and sociodemographic factors</t>
  </si>
  <si>
    <t>Tu, Mai Thanh</t>
  </si>
  <si>
    <t>Feeding upon awakening in breastfeeding and bottlefeeding mothers does not affect the awakening cortisol response</t>
  </si>
  <si>
    <t>10.1080/10715760500306737</t>
  </si>
  <si>
    <t>Tu, MT Walker, CD Lupien, SJ</t>
  </si>
  <si>
    <t>Effect of caudal block on stress responses in children</t>
  </si>
  <si>
    <t>10.1111/j.1328-0867.2004.01839.x</t>
  </si>
  <si>
    <t>Tuncer, S Yosunkaya, A Reisli, R Tavlan, A Cicekci, F Otelcioglu, S</t>
  </si>
  <si>
    <t>Mechanizmy powstawania mikroalbuminurii w ostrym okresie udaru niedokrwiennego mÃ³zgu</t>
  </si>
  <si>
    <t>Turaj, W S_owik, A Szczudlik, A</t>
  </si>
  <si>
    <t>Przeglad lekarski</t>
  </si>
  <si>
    <t>[Mechanisms determining the occurrence of microalbuminuria in patients with acute ischemic stroke]</t>
  </si>
  <si>
    <t>Turaj, W. SÅ‚owik, A. Szczudlik, A.</t>
  </si>
  <si>
    <t>Leptin alterations in the course of sepsis in humans</t>
  </si>
  <si>
    <t>Tzanela, M Orfanos, SE Tsirantonaki, M Kotanidou, A Sotiropoulou, C Christophoraki, M Vassiliadi, D Thalassinos, NC Roussos, C</t>
  </si>
  <si>
    <t>IN VIVO</t>
  </si>
  <si>
    <t>Bifenthrin induced toxicity in Ctenopharyngodon idella at an acute concentration: A multi-biomarkers based study</t>
  </si>
  <si>
    <t>10.1016/j.jksus.2021.101752</t>
  </si>
  <si>
    <t>Ullah, S Ahmad, S Altaf, Y Dawar, FU Anjum, SI Baig, MMFA Fahad, S Al-Misned, F Atique, U Guo, XL Nabi, G Wanghe, KY</t>
  </si>
  <si>
    <t>JOURNAL OF KING SAUD UNIVERSITY SCIENCE</t>
  </si>
  <si>
    <t>Physiologic reactivity to a laboratory stress task among men with benign prostatic hyperplasia</t>
  </si>
  <si>
    <t>10.1016/j.urology.2007.04.048</t>
  </si>
  <si>
    <t>Ullrich, PM Lutgendorf, SK Kreder, KJ</t>
  </si>
  <si>
    <t>UROLOGY</t>
  </si>
  <si>
    <t>Hypothalamic function in response to 2-deoxy-D-glucose in long-term abstinent alcoholics</t>
  </si>
  <si>
    <t>10.1097/00000374-200105000-00020</t>
  </si>
  <si>
    <t>Umhau, JC Petrulis, SG Diaz, R Biddison, JR George, DT</t>
  </si>
  <si>
    <t>Diabetic ketoacidosis: risk factors and management strategies</t>
  </si>
  <si>
    <t>10.2165/00024677-200302020-00003</t>
  </si>
  <si>
    <t>Umpierrez, Guillermo E. Kitabchi, Abbas E.</t>
  </si>
  <si>
    <t>Treatments in endocrinology</t>
  </si>
  <si>
    <t>Dexmedetomidine attenuates the hemodynamic and neuroendocrinal responses to skull-pin head-holder application during craniotomy</t>
  </si>
  <si>
    <t>10.1097/ANA.0b013e318177e5eb</t>
  </si>
  <si>
    <t>Uyar, AS Yagmurdur, H Fidan, Y Topkaya, C Basar, H</t>
  </si>
  <si>
    <t>JOURNAL OF NEUROSURGICAL ANESTHESIOLOGY</t>
  </si>
  <si>
    <t>Systemic stress responses after laparoscopic or open hernia repair</t>
  </si>
  <si>
    <t>10.1080/110241500750008781</t>
  </si>
  <si>
    <t>UzunkÃ¶y, A. Coskun, A. Akinci, O. F. Kocyigit, A.</t>
  </si>
  <si>
    <t>The European journal of surgery = Acta chirurgica</t>
  </si>
  <si>
    <t>No Effects of Acute Psychosocial Stress on Working Memory in Older People With Type 2 Diabetes</t>
  </si>
  <si>
    <t>10.3389/fpsyg.2020.596584</t>
  </si>
  <si>
    <t>Vallejo, L Zapater-Fajari, M Montoliu, T Puig-Perez, S Nacher, J Hidalgo, V Salvador, A</t>
  </si>
  <si>
    <t>Effects of Mental Fatigue on Endurance Performance in the Heat</t>
  </si>
  <si>
    <t>10.1249/MSS.0000000000001263</t>
  </si>
  <si>
    <t>VAN Cutsem, Jeroen DE Pauw, Kevin Buyse, Luk Marcora, Samuele Meeusen, Romain Roelands, Bart</t>
  </si>
  <si>
    <t>Differential effects of a perioperative hyperinsulinemic normoglycemic clamp on the neurohumoral stress response during coronary artery surgery</t>
  </si>
  <si>
    <t>10.1210/jc.2006-1199</t>
  </si>
  <si>
    <t>van Wezel, HB Zuurbier, CJ de Jonge, E van Dam, EWCM van Dijk, J Endert, E de Mol, BA Fliers, E</t>
  </si>
  <si>
    <t>High prevalence of central adrenal insufficiency in patients with Prader-Willi syndrome</t>
  </si>
  <si>
    <t>10.1210/jc.2007-2294</t>
  </si>
  <si>
    <t>van Wijngaarden, RFAD Otten, BJ Festen, DAM Joosten, KFM de Jong, FH Sweep, FCGJ Hokken-Koelega, ACS</t>
  </si>
  <si>
    <t>DNA methylation in imprinted genes IGF2 and GNASXL is associated with prenatal maternal stress</t>
  </si>
  <si>
    <t>10.1111/gbb.12249</t>
  </si>
  <si>
    <t>Vangeel, EB Izzi, B Hompes, T Vansteelandt, K Lambrechts, D Freson, K Claes, S</t>
  </si>
  <si>
    <t>GENES BRAIN AND BEHAVIOR</t>
  </si>
  <si>
    <t>The neuroendocrine response to critical illness is a dynamic process</t>
  </si>
  <si>
    <t>10.1016/j.ccc.2005.09.004</t>
  </si>
  <si>
    <t>Vanhorebeek, Ilse Van den Berghe, Greet</t>
  </si>
  <si>
    <t>Identification of Avian Corticosteroid-binding Globulin (SerpinA6) Reveals the Molecular Basis of Evolutionary Adaptations in SerpinA6 Structure and Function as a Steroid-binding Protein</t>
  </si>
  <si>
    <t>10.1074/jbc.M116.714378</t>
  </si>
  <si>
    <t>Vashchenko, Ganna Das, Samir Moon, Kyung-Mee Rogalski, Jason C. Taves, Matthew D. Soma, Kiran K. Van Petegem, Filip Foster, Leonard J. Hammond, Geoffrey L.</t>
  </si>
  <si>
    <t>The Journal of biological chemistry</t>
  </si>
  <si>
    <t>Longitudinal evaluation of glucocorticoid receptor alpha/beta expression and signalling, adrenocortical function and cytokines in critically ill steroid-free patients</t>
  </si>
  <si>
    <t>Vassiliou, Alice G Stamogiannos, Georgios Jahaj, Edison Botoula, Efi Floros, Georgios Vassiliadi, Dimitra A Ilias, Ioannis Tsagarakis, Stylianos Tzanela, Marinella Orfanos, Stylianos E Kotanidou, Anastasia Dimopoulou, Ioanna</t>
  </si>
  <si>
    <t>Molecular and cellular endocrinology</t>
  </si>
  <si>
    <t>Associations of Hair Cortisol Concentrations With Cardiometabolic Risk Factors in Childhood</t>
  </si>
  <si>
    <t>10.1210/clinem/dgab379</t>
  </si>
  <si>
    <t>Vehmeijer, Florianne O. L. Santos, Susana de Rijke, Yolanda B. van den Akker, Erica L. T. Felix, Janine F. van Rossum, Elisabeth F. C. Jaddoe, Vincent W. V.</t>
  </si>
  <si>
    <t>Enteral resuscitation and early enteral feeding in children with major burns - Effect on McFarlane response to stress</t>
  </si>
  <si>
    <t>10.1016/j.burns.2006.08.008</t>
  </si>
  <si>
    <t>Venter, M Rode, H Sive, A Visser, M</t>
  </si>
  <si>
    <t>BURNS</t>
  </si>
  <si>
    <t>The Neuroendocrinology and Immunology of Critical Illness</t>
  </si>
  <si>
    <t>Vermes, I Beishuizen, A</t>
  </si>
  <si>
    <t>HYPOTHALAMUS-PITUITARY-ADRENAL AXIS</t>
  </si>
  <si>
    <t>Pathophysiological Responses to a Record-Breaking Multi-hour Underwater Endurance Performance: A Case Study</t>
  </si>
  <si>
    <t>Verratti, V Bosco, G Zanon, V Pietrangelo, T Camporesi, E Bondi, D Pokorski, M</t>
  </si>
  <si>
    <t>MEDICAL AND BIOMEDICAL UPDATES</t>
  </si>
  <si>
    <t>Duration of adrenal insufficiency during treatment for childhood acute lymphoblastic leukemia</t>
  </si>
  <si>
    <t>Vestergaard, Therese Risom Juul, Anders Lausten-Thomsen, Ulrik Lausen, Birgitte Hjalgrim, Henrik Kvist, Tine Kajsa Andersen, Elisabeth Wreford Schmiegelow, Kjeld</t>
  </si>
  <si>
    <t>Journal of pediatric hematology/oncology</t>
  </si>
  <si>
    <t>Effects of Preoperative Oral Carbohydrate Supplementation on Postoperative Metabolic Stress Response of Patients Undergoing Elective Abdominal Surgery</t>
  </si>
  <si>
    <t>10.1007/s00268-012-1590-4</t>
  </si>
  <si>
    <t>Vigano, J Cereda, E Caccialanza, R Carini, R Cameletti, B Spampinato, M Dionigi, P</t>
  </si>
  <si>
    <t>Multiple effects of a short-term dexamethasone treatment in human skeletal muscle and adipose tissue</t>
  </si>
  <si>
    <t>10.1152/physiolgenomics.00032.2011</t>
  </si>
  <si>
    <t>Viguerie, N Picard, F Hul, G Roussel, B Barbe, P Iacovoni, JS Valle, C Langin, D Saris, WHM</t>
  </si>
  <si>
    <t>Mechanisms of early glucose regulation disturbance after out-of-hospital cardiopulmonary resuscitation: An explorative prospective study</t>
  </si>
  <si>
    <t>10.1371/journal.pone.0214209</t>
  </si>
  <si>
    <t>Vihonen, H Kuisma, M Salo, A Angerman, S Pietilainen, K Nurmi, J</t>
  </si>
  <si>
    <t>The Role of Stress in Wound Healing</t>
  </si>
  <si>
    <t>Vileikyte, L Hardman, M</t>
  </si>
  <si>
    <t>Allostatic load and heart rate variability as health risk indicators</t>
  </si>
  <si>
    <t>10.4314/ahs.v17i2.17</t>
  </si>
  <si>
    <t>Viljoen, Margaretha Claassen, Nicolaas</t>
  </si>
  <si>
    <t>African health sciences</t>
  </si>
  <si>
    <t>Hiperglicemia del lactante deshidratado</t>
  </si>
  <si>
    <t>Villalpando HernÃ¡ndez, S HernÃ¡ndez Zamora, A VÃ¡zquez, O Junco Lorenzana, E</t>
  </si>
  <si>
    <t>Boletin medico del Hospital Infantil de Mexico</t>
  </si>
  <si>
    <t>[Hyperglycemia of the dehydrated infant]</t>
  </si>
  <si>
    <t>Villalpando HernÃ¡ndez, S. HernÃ¡ndez Zamora, A. VÃ¡zquez, O. Junco Lorenzana, E.</t>
  </si>
  <si>
    <t>The acute testosterone, growth hormone, cortisol and interleukin-6 response to 164-km road cycling in a hot environment</t>
  </si>
  <si>
    <t>10.1080/02640414.2015.1068440</t>
  </si>
  <si>
    <t>Vingren, JL Budnar, RG McKenzie, AL Duplanty, AA Luk, HY Levitt, DE Armstrong, LE</t>
  </si>
  <si>
    <t>JOURNAL OF SPORTS SCIENCES</t>
  </si>
  <si>
    <t>The adrenal cortex and life</t>
  </si>
  <si>
    <t>10.1016/j.mce.2008.09.008</t>
  </si>
  <si>
    <t>Vinson, GP</t>
  </si>
  <si>
    <t>MOLECULAR AND CELLULAR ENDOCRINOLOGY</t>
  </si>
  <si>
    <t>GENETICS IN ENDOCRINOLOGY: Glucocorticoid resistance syndrome</t>
  </si>
  <si>
    <t>Vitellius, GÃ©raldine Lombes, Marc</t>
  </si>
  <si>
    <t>A Preoperative retrobulbar block in patients undergoing scleral buckling reduces pain, endogenous stress response, and improves vigilance</t>
  </si>
  <si>
    <t>10.1016/j.rapm.2003.09.004</t>
  </si>
  <si>
    <t>Vogt, G Heiden, M Losche, CC Lipfert, P</t>
  </si>
  <si>
    <t>REGIONAL ANESTHESIA AND PAIN MEDICINE</t>
  </si>
  <si>
    <t>Planifier un sevrage aux glucocorticoÃ¯des: stratÃ©gie diagnostique et thÃ©rapeutique</t>
  </si>
  <si>
    <t>Vollenweider, P Waeber, G</t>
  </si>
  <si>
    <t>Praxis</t>
  </si>
  <si>
    <t>[How to plan glucocorticoid withdrawal: diagnostic and therapeutic strategies]</t>
  </si>
  <si>
    <t>10.1024/0369-8394.92.40.1675</t>
  </si>
  <si>
    <t>Vollenweider, P. Waeber, G.</t>
  </si>
  <si>
    <t>10.1016/j.psyneuen.2020.105062</t>
  </si>
  <si>
    <t>PATHOGENETIC SUBSTANTIATION OF ETIOTROPIC PREVENTION OF FETAL DISTRESS IN PREGNANT WOMEN WITH A HISTORY OF PERINATAL LOSSES</t>
  </si>
  <si>
    <t>Vorobey L. I.</t>
  </si>
  <si>
    <t>______ _______ ________ _ ________, Iss 3, Pp 97--</t>
  </si>
  <si>
    <t>Effect of cortisol on muscle sympathetic nerve activity in Pima Indians and Caucasians</t>
  </si>
  <si>
    <t>10.1210/jc.2002-021818</t>
  </si>
  <si>
    <t>Vozarova, B Weyer, C Snitker, S Gautier, JF Cizza, G Chrousos, G Ravussin, E Tataranni, PA</t>
  </si>
  <si>
    <t>Hydrocortisone impairs hippocampal-dependent trace eyeblink conditioning in post-traumatic stress disorder</t>
  </si>
  <si>
    <t>10.1038/sj.npp.1300843</t>
  </si>
  <si>
    <t>Vythilingam, M Lawley, M Collin, C Bonne, O Agarwal, R Hadd, K Charney, DS Grillon, C</t>
  </si>
  <si>
    <t>Acute Serum Hormone Levels: Characterization and Prognosis after Severe Traumatic Brain Injury</t>
  </si>
  <si>
    <t>10.1089/neu.2010.1586</t>
  </si>
  <si>
    <t>Wagner, AK McCullough, EH Niyonkuru, C Ozawa, H Loucks, TL Dobos, JA Brett, CA Santarsieri, M Dixon, CE Berga, SL Fabio, A</t>
  </si>
  <si>
    <t>JOURNAL OF NEUROTRAUMA</t>
  </si>
  <si>
    <t>Exposure to Discrimination and Heart Rate Variability Reactivity to Acute Stress among Women with Diabetes</t>
  </si>
  <si>
    <t>10.1002/smi.2542</t>
  </si>
  <si>
    <t>Wagner, Julie Lampert, Rachel Tennen, Howard Feinn, Richard</t>
  </si>
  <si>
    <t>Stress and Health</t>
  </si>
  <si>
    <t>Binaural beat technology in humans: a pilot study to assess psychologic and physiologic effects</t>
  </si>
  <si>
    <t>10.1089/acm.2006.6196</t>
  </si>
  <si>
    <t>Wahbeh, HelanÃ© Calabrese, Carlo Zwickey, Heather</t>
  </si>
  <si>
    <t>Journal of alternative and complementary medicine (New York, N.Y.)</t>
  </si>
  <si>
    <t>10.2337/diabetes.36.2.127</t>
  </si>
  <si>
    <t>A 28-Day Carbohydrate-Restricted Diet Improves Markers of Cardiovascular Disease in Professional Firefighters</t>
  </si>
  <si>
    <t>10.1519/JSC.0000000000003749</t>
  </si>
  <si>
    <t>Waldman, Hunter S. Smith, JohnEric W. Lamberth, John Fountain, Brent J. Bloomer, Richard J. Butawan, Matthew B. McAllister, Matthew J.</t>
  </si>
  <si>
    <t>Emotions and Steroid Secretion in Aging Men: A Multi-Study Report</t>
  </si>
  <si>
    <t>10.3389/fpsyg.2017.01722</t>
  </si>
  <si>
    <t>Walther, A Waldvogel, P Noser, E Ruppen, J Ehlert, U</t>
  </si>
  <si>
    <t>THE EFFECTS OF MILD ETHANOL INTOXICATION ON THE HYPOTHALAMIC-PITUITARY-ADRENAL AXIS IN NONALCOHOLIC MEN</t>
  </si>
  <si>
    <t>10.1210/jc.77.2.518</t>
  </si>
  <si>
    <t>WALTMAN, C BLEVINS, LS BOYD, G WAND, GS</t>
  </si>
  <si>
    <t>A Cohort Study on the Comparison of Complications, Short-Term Efficacy, and Quality of Life between Thoracoscopic Surgery and Traditional Surgery in the Treatment of Rib Fractures</t>
  </si>
  <si>
    <t>10.1155/2022/2079098</t>
  </si>
  <si>
    <t>Wang, Dongdong Xu, Yongdong Wang, Qingqing Xu, Yueping Wang, Xiaoqi</t>
  </si>
  <si>
    <t>Contrast media &amp; molecular imaging</t>
  </si>
  <si>
    <t>Effect of Oxycodone hydrochloride combined with Dexmedetomidine on quality of recovery and stress response after general anesthesia in patients who had Laparoscopic Cholecystectomy</t>
  </si>
  <si>
    <t>10.12669/pjms.37.5.3959</t>
  </si>
  <si>
    <t>Wang, GR Wu, Q Liu, WP Jing, YM</t>
  </si>
  <si>
    <t>PAKISTAN JOURNAL OF MEDICAL SCIENCES</t>
  </si>
  <si>
    <t>Dehydroepiandrosterone sulfate linked to physiologic response against hot spring immersion</t>
  </si>
  <si>
    <t>10.1016/j.steroids.2009.06.011</t>
  </si>
  <si>
    <t>Wang, JS Chen, SM Lee, SP Lee, SD Huang, CY Hsieh, CC Kuo, CH</t>
  </si>
  <si>
    <t>Effects of dexmedetomidine on perioperative stress, inflammation, and immune function: systematic review and meta-analysis</t>
  </si>
  <si>
    <t>10.1016/j.bja.2019.07.027</t>
  </si>
  <si>
    <t>Wang, Kun Wu, Mengge Xu, Jian Wu, Changshuai Zhang, Baohui Wang, Guonian Ma, Daqing</t>
  </si>
  <si>
    <t>British journal of anaesthesia</t>
  </si>
  <si>
    <t>Effects of preemptive analgesia with parecoxib sodium on haemodynamics and plasma stress hormones in surgical patients with thyroid carcinoma</t>
  </si>
  <si>
    <t>10.7314/apjcp.2015.16.9.3977</t>
  </si>
  <si>
    <t>Wang, Lian-Dong Gao, Xia Li, Jun-Ying Yu, Hong-Yan Su, Hai-Wen Liu, Lian-Zhong Qi, Jun</t>
  </si>
  <si>
    <t>Asian Pacific journal of cancer prevention : APJCP</t>
  </si>
  <si>
    <t>[Effects of different maintain doses of dexmedetomidine on plasma cortisol and glucose during anesthesia recovery period in patients undergoing uvulopalatopharyngoplasty under sevoflurane inhalation anesthesia]</t>
  </si>
  <si>
    <t>Wang, Xiaoning Jiang, Tianle Zhao, Binjiang</t>
  </si>
  <si>
    <t>Lin chuang er bi yan hou tou jing wai ke za zhi = Journal of clinical otorhinolaryngology, head, and neck surgery</t>
  </si>
  <si>
    <t>Modulation of sleep by obesity, diabetes, age, and diet</t>
  </si>
  <si>
    <t>Watson, Ronald Ross</t>
  </si>
  <si>
    <t>Nutrition in the prevention and treatment of abdominal obesity</t>
  </si>
  <si>
    <t>Effects of age and body composition on the metabolic responses to elective colon resection</t>
  </si>
  <si>
    <t>10.1097/00000658-199008000-00017</t>
  </si>
  <si>
    <t>Watters, J. M. Redmond, M. L. Desai, D. March, R. J.</t>
  </si>
  <si>
    <t>Effect of remifentanil infusion rate on stress response to the pre-bypass phase of paediatric cardiac surgery</t>
  </si>
  <si>
    <t>10.1093/bja/aeh038</t>
  </si>
  <si>
    <t>Weale, NK Rogers, CA Cooper, R Nolan, J Wolf, AR</t>
  </si>
  <si>
    <t>Hyperglycemia and Adverse Outcomes in Acute Coronary Syndromes: Is Serum Glucose the Provocateur or Innocent Bystander?</t>
  </si>
  <si>
    <t>10.2337/db14-0571</t>
  </si>
  <si>
    <t>Wei, Christina H. Litwin, Sheldon E.</t>
  </si>
  <si>
    <t>Imagine HEALTH: results from a randomized pilot lifestyle intervention for obese Latino adolescents using Interactive Guided ImagerySM</t>
  </si>
  <si>
    <t>10.1186/1472-6882-14-28</t>
  </si>
  <si>
    <t>Weigensberg, Marc J. Lane, Christianne J. Ãvila, Quintilia Konersman, Kati Ventura, Emily Adam, Tanja Shoar, Zohreh Goran, Michael I. Spruijt-Metz, Donna</t>
  </si>
  <si>
    <t>BMC complementary and alternative medicine</t>
  </si>
  <si>
    <t>Ruhecortisol und Cortisol-Stress-Reaktion bei Panikpatienten mit und ohne Agoraphobie</t>
  </si>
  <si>
    <t>Weiser, Sebastian</t>
  </si>
  <si>
    <t>Cortisol as a prognostic marker of short-term outcome in chinese patients with acute ischemic stroke</t>
  </si>
  <si>
    <t>Wen-Jie Zi Jie Shuai</t>
  </si>
  <si>
    <t>PLoS ONE, Vol 8, Iss 9, p e</t>
  </si>
  <si>
    <t>Techniques for inducing stress Problems and opportunities</t>
  </si>
  <si>
    <t>Wetherell, MA Craw, O Smith, MA</t>
  </si>
  <si>
    <t>The four-dimensional stress test: Psychological, sympathetic-adrenal-medullary, parasympathetic and hypothalamic-pituitary-adrenal responses following inhalation of 35% CO2</t>
  </si>
  <si>
    <t>10.1016/j.psyneuen.2006.02.005</t>
  </si>
  <si>
    <t>Wetherell, MA Crown, AL Lightman, SL Miles, JNV Kaye, J Vedhara, K</t>
  </si>
  <si>
    <t>Vander, Sherman, &amp; Luciano's human physiology</t>
  </si>
  <si>
    <t>Widmaier, Eric P. Raff, Hershel Strang, Kevin T.</t>
  </si>
  <si>
    <t>Vander's human physiology</t>
  </si>
  <si>
    <t>Der Einfluss epiduraler Kombinationsanaesthesieverfahren bei Oberbaucheingriffen auf Stressreaktion, Schmerzverhalten und Atemmechanik</t>
  </si>
  <si>
    <t>Wiedemann, B Leibe, S KÃ¤tzel, R Grube, U Landgraf, R Bierwolf, B</t>
  </si>
  <si>
    <t>THE INFLUENCE OF EPIDURAL COMBINATION ANESTHESIA ON STRESS REACTION, PAIN REACTION, AND RESPIRATION IN UPPER ABDOMINAL-SURGERY</t>
  </si>
  <si>
    <t>WIEDEMANN, B LEIBE, S KATZEL, R GRUBE, U LANDGRAF, R BIERWOLF, B</t>
  </si>
  <si>
    <t>[The effect of combination epidural anesthesia techniques in upper abdominal surgery on the stress reaction, pain control and respiratory mechanics]</t>
  </si>
  <si>
    <t>Wiedemann, B. Leibe, S. KÃ¤tzel, R. Grube, U. Landgraf, R. Bierwolf, B.</t>
  </si>
  <si>
    <t>Adrenocortical Responsiveness to Adrenocorticotropin: StAR Is Ascendant</t>
  </si>
  <si>
    <t>10.1210/en.2009-0303</t>
  </si>
  <si>
    <t>Wilkinson, Charles W.</t>
  </si>
  <si>
    <t>HPA axis reactivity and lymphocyte glucocorticoid sensitivity in fibromyalgia syndrome and chronic pelvic pain</t>
  </si>
  <si>
    <t>Wingenfeld, Katja Heim, Christine Schmidt, Iris Wagner, Dieter Meinlschmidt, Gunther Hellhammer, Dirk H.</t>
  </si>
  <si>
    <t>Acute hormonal response to cigarette smoking</t>
  </si>
  <si>
    <t>10.1002/j.1552-4604.1977.tb04621.x</t>
  </si>
  <si>
    <t>Winternitz, W. W. Quillen, D.</t>
  </si>
  <si>
    <t>Journal of clinical pharmacology</t>
  </si>
  <si>
    <t>Hormones and emotion: Stress and beyond</t>
  </si>
  <si>
    <t>Wirth, Michelle M. Gaffey, Allison E.</t>
  </si>
  <si>
    <t>Handbook of cognition and emotion.</t>
  </si>
  <si>
    <t>Effects of Intranasal Oxytocin on Steroid Hormones in Men and Women</t>
  </si>
  <si>
    <t>10.1159/000381023</t>
  </si>
  <si>
    <t>Wirth, MM Gaffey, AE Martinez, BS</t>
  </si>
  <si>
    <t>ATRIAL-NATRIURETIC-FACTOR REDUCES VASOPRESSIN AND ANGIOTENSIN-II BUT NOT THE ACTH RESPONSE TO ACUTE HYPOGLYCEMIC STRESS IN NORMAL MEN</t>
  </si>
  <si>
    <t>10.1111/j.1365-2265.1993.tb00991.x</t>
  </si>
  <si>
    <t>WITTERT, GA ESPINER, EA RICHARDS, AM DONALD, RA LIVESEY, JH YANDLE, TG</t>
  </si>
  <si>
    <t>VASOPRESSIN, CORTICOTROPIN-RELEASING FACTOR, AND PITUITARY-ADRENAL RESPONSES TO ACUTE COLD STRESS IN NORMAL HUMANS</t>
  </si>
  <si>
    <t>10.1210/jc.75.3.750</t>
  </si>
  <si>
    <t>WITTERT, GA OR, HK LIVESEY, JH RICHARDS, AM DONALD, RA ESPINER, EA</t>
  </si>
  <si>
    <t>Dysfunctional stress responses in chronic pain</t>
  </si>
  <si>
    <t>10.1016/j.psyneuen.2016.05.017</t>
  </si>
  <si>
    <t>Woda, A Picard, P Dutheil, F</t>
  </si>
  <si>
    <t>Choosing the optimal method of anaesthesia in anterior resection of the rectum procedures - assessment of the stress reaction based on selected hormonal parameters</t>
  </si>
  <si>
    <t>10.5603/EP.a2018.0038</t>
  </si>
  <si>
    <t>Wojarska-Treda, E Olejnik, K Stojcev, Z Bialka, S Misiolek, H</t>
  </si>
  <si>
    <t>ENDOKRYNOLOGIA POLSKA</t>
  </si>
  <si>
    <t>Modifying infant stress responses to major surgery: spinal vs extradural vs opioid analgesia</t>
  </si>
  <si>
    <t>10.1046/j.1460-9592.1998.00239.x</t>
  </si>
  <si>
    <t>Wolf, AR Doyle, E Thomas, E</t>
  </si>
  <si>
    <t>Effects of stress on learning and memory: Evidence for sex differences in humans</t>
  </si>
  <si>
    <t>Wolf, Oliver T.</t>
  </si>
  <si>
    <t>The handbook of stress. Neuropsychological effects on the brain</t>
  </si>
  <si>
    <t>Stress effects on learning and memory in humans</t>
  </si>
  <si>
    <t>Stress, memory and aging</t>
  </si>
  <si>
    <t>Menopause Management</t>
  </si>
  <si>
    <t>GedÃ¤chtnisleistung im Alter:</t>
  </si>
  <si>
    <t>Wolf, Oliver T. Kirschbaum, Clemens</t>
  </si>
  <si>
    <t>Psychologische Rundschau</t>
  </si>
  <si>
    <t>Stress impairs acquisition of delay eyeblink conditioning in men and women</t>
  </si>
  <si>
    <t>10.1016/j.nlm.2008.11.002</t>
  </si>
  <si>
    <t>Wolf, Oliver T. Minnebusch, Denise Daum, Irene</t>
  </si>
  <si>
    <t>Neural, Hormonal, and Cognitive Correlates of Metabolic Dysfunction and Emotional Reactivity</t>
  </si>
  <si>
    <t>10.1097/PSY.0000000000000582</t>
  </si>
  <si>
    <t>Wolf, T Tsenkova, V Ryff, CD Davidson, RJ Willette, AA</t>
  </si>
  <si>
    <t>High cortisol levels in hyperglycaemic myocardial infarct patients signify stress hyperglycaemia and predict subsequent normalization of glucose tolerance</t>
  </si>
  <si>
    <t>10.1111/j.1365-2265.2009.03654.x</t>
  </si>
  <si>
    <t>Wong, KYC Wong, V Ho, JT Torpy, DJ McLean, M Cheung, NW</t>
  </si>
  <si>
    <t>Fetal stress Focus on</t>
  </si>
  <si>
    <t>Wood, Charles E.</t>
  </si>
  <si>
    <t>effects of acute acidemia on the fetal cardiovascular defense to acute hypoxemia</t>
  </si>
  <si>
    <t>The Family Biorhythm: Contributions of the HPA and HPG Axes to Neuroendocrine Attunement</t>
  </si>
  <si>
    <t>10.1007/s40750-023-00215-0</t>
  </si>
  <si>
    <t>Wood, EE Garza, R Clauss, N Short, VM Ciciolla, L Patel, D Byrd-Craven, J</t>
  </si>
  <si>
    <t>PHYSIOLOGICAL CONSEQUENCES OF THE INDUCTION OF AUTOIMMUNITY TO ADRENOCORTICOTROPIN (ACTH)</t>
  </si>
  <si>
    <t>10.1016/0301-6226(95)00027-I</t>
  </si>
  <si>
    <t>WYNN, PC SHAHNEH, AZ RIGBY, RDG BEHRENDT, R GILES, LR GOODEN, JM JONES, MR</t>
  </si>
  <si>
    <t>LIVESTOCK PRODUCTION SCIENCE</t>
  </si>
  <si>
    <t>Effect of recombinant human brain natriuretic peptide-assisted interventional treatment on prognosis of acute myocardial infarction patients complicated with cardiogenic shock</t>
  </si>
  <si>
    <t>Xi-Zhou Chen</t>
  </si>
  <si>
    <t>Journal of Hainan Medical University, Vol 22, Iss 2, Pp 32-</t>
  </si>
  <si>
    <t>Effect of dexmedetomidine on stress indicators, neurological function and related factors in patients after spinal surgery</t>
  </si>
  <si>
    <t>Xiao-Li Cui Mei-Juan Qian</t>
  </si>
  <si>
    <t>Journal of Hainan Medical University, Vol 25, Iss 7, Pp 30-</t>
  </si>
  <si>
    <t>Effect of different doses of dezocine on degree of emergence agitation under bispectral index monitoring</t>
  </si>
  <si>
    <t>Xing-Bao Liang Zong-Rong Guo</t>
  </si>
  <si>
    <t>Journal of Hainan Medical University, Vol 22, Iss 7, Pp 87-</t>
  </si>
  <si>
    <t>[Effects of transcutaneous electrical acupoint stimulation at different times assisted general anesthesia on stress response of patients undergoing open posterior lumbar surgery]</t>
  </si>
  <si>
    <t>10.13702/j.1000-0607.20211314</t>
  </si>
  <si>
    <t>Xu, Zi-Qing Ding, Fan-Fan Zhang, Jie Xue, Yang Hou, Huai-Jing Xue, Jian-Jun</t>
  </si>
  <si>
    <t>Zhen ci yan jiu = Acupuncture research</t>
  </si>
  <si>
    <t>History of Stress-related Health Changes: A Cue to Pursue a Diagnosis of Latent Primary Adrenal Insufficiency</t>
  </si>
  <si>
    <t>10.2169/internalmedicine.53.1156</t>
  </si>
  <si>
    <t>Yamamoto, T</t>
  </si>
  <si>
    <t>INTERNAL MEDICINE</t>
  </si>
  <si>
    <t>Association of Suboptimal Health Status and Cardiovascular Risk Factors in Urban Chinese Workers</t>
  </si>
  <si>
    <t>10.1007/s11524-011-9636-8</t>
  </si>
  <si>
    <t>Yan, YX Dong, J Liu, YQ Yang, XH Li, M Shia, G Wang, W</t>
  </si>
  <si>
    <t>JOURNAL OF URBAN HEALTH-BULLETIN OF THE NEW YORK ACADEMY OF MEDICINE</t>
  </si>
  <si>
    <t>[Efficacy and safety of simulated artificial pancreas in modulating stress hyperglycemia in critically ill patients: a prospective randomized controlled study]</t>
  </si>
  <si>
    <t>10.3760/cma.j.issn.2095-4352.2018.02.014</t>
  </si>
  <si>
    <t>Yang, Zhongliang Tao, Guoqiang Guo, Meifeng Sun, Baoling Gong, Liang Ding, Yong Ye, Shuming Liu, Weidong Yang, Xiuyun</t>
  </si>
  <si>
    <t>Zhonghua wei zhong bing ji jiu yi xue</t>
  </si>
  <si>
    <t>ENDOCRINE FUNCTION FOLLOWING EPIDURAL MORPHINE IN MAN 6 EFFECTS ON GLUCOSE METABOLISM</t>
  </si>
  <si>
    <t>YAO M ISHIHARA H KUDO M NARITA M MATSUKI A OYAMA T</t>
  </si>
  <si>
    <t>Japanese Journal of Anesthesiology</t>
  </si>
  <si>
    <t>Effects of estradiol on cortisol response, working memory, and emotional memory during stress in young and post-menopausal women</t>
  </si>
  <si>
    <t>Ycaza, Alexandra E.</t>
  </si>
  <si>
    <t>Hypothalamic-pituitary-adrenal axis</t>
  </si>
  <si>
    <t>Young, Allan H. Juruena, Mario F.</t>
  </si>
  <si>
    <t>Depression and type 2 diabetes.</t>
  </si>
  <si>
    <t>Hormonal evidence for altered responsiveness to social stress in major depression</t>
  </si>
  <si>
    <t>10.1016/S0893-133X(00)00129-9</t>
  </si>
  <si>
    <t>Young, EA Lopez, JF Murphy-Weinberg, V Watson, SJ Akil, H</t>
  </si>
  <si>
    <t>Fetal programming is a way to prevent diseases in adulthood (literature review)</t>
  </si>
  <si>
    <t>Yu. A. Petrov A. D. Kupina</t>
  </si>
  <si>
    <t>___________ _____, Vol 0, Iss 13, Pp 50-</t>
  </si>
  <si>
    <t>Metabolic and inflammatory responses after laparoscopic and abdominal hysterectomy</t>
  </si>
  <si>
    <t>10.1016/S0002-9378(98)70243-1</t>
  </si>
  <si>
    <t>Yuen, PM Mak, TWL Yim, SF Kee, WDN Lam, CWK Rogers, MS Chang, AMZ</t>
  </si>
  <si>
    <t>Interaction between the hypothalamic-pituitary-adrenal axis and the circadian clock system in humans</t>
  </si>
  <si>
    <t>Yurtsever, TÃ¼rkan</t>
  </si>
  <si>
    <t>The acute and temporary modulation of PERIOD genes by hydrocortisone in healthy subjects</t>
  </si>
  <si>
    <t>Yurtsever, TÃ¼rkan Schilling, Thomas M. KÃ¶lsch, Monika Turner, Jonathan D. Meyer, Jobst SchÃ¤chinger, Hartmut Schote, Andrea B.</t>
  </si>
  <si>
    <t>Chronobiology International</t>
  </si>
  <si>
    <t>Relationship between alternate routes of tryptophan metabolism following administration of tryptophan peroxidase inducers or stressors</t>
  </si>
  <si>
    <t>Yuwiler, A Wetterberg, L Geller, E</t>
  </si>
  <si>
    <t>Journal of neurochemistry</t>
  </si>
  <si>
    <t>From caloric load to the measurement of fear and anxiety: Contributions to the improvement of methods in biopsychological stress research</t>
  </si>
  <si>
    <t>ZÃ¤nkert, Sandra</t>
  </si>
  <si>
    <t>The Effect of Acute Hypohydration on Indicators of Glycemic Regulation, Appetite, Metabolism and Stress: A Systematic Review and Meta-Analysis</t>
  </si>
  <si>
    <t>10.3390/nu12092526</t>
  </si>
  <si>
    <t>Zaplatosch, ME Adams, WM</t>
  </si>
  <si>
    <t>NUTRIENTS</t>
  </si>
  <si>
    <t>Assessing the role of adolescent hormonal contraceptive use on risk for depression: a 3-year longitudinal study protocol</t>
  </si>
  <si>
    <t>10.1186/s12905-022-01623-2</t>
  </si>
  <si>
    <t>Zareian, B Anderl, C LeMoult, J Galea, LAM Prior, JC Rights, JD Ross, CJ Ge, S Hayward, AC Chen, FCS</t>
  </si>
  <si>
    <t>BMC WOMENS HEALTH</t>
  </si>
  <si>
    <t>Circulating TRAIL shows a significant post-partum decline associated to stressful conditions</t>
  </si>
  <si>
    <t>10.1371/journal.pone.0027011</t>
  </si>
  <si>
    <t>Zauli, Giorgio Monasta, Lorenzo Rimondi, Erika Vecchi Brumatti, Liza Radillo, Oriano Ronfani, Luca Montico, Marcella D'Ottavio, Giuseppina Alberico, Salvatore Secchiero, Paola</t>
  </si>
  <si>
    <t>PloS one</t>
  </si>
  <si>
    <t>Interpersonal stress, depression, and disease activity in rheumatoid arthritis and osteoarthritis patients</t>
  </si>
  <si>
    <t>10.1037//0278-6133.13.2.139</t>
  </si>
  <si>
    <t>Zautra, A. J. Burleson, M. H. Matt, K. S. Roth, S. Burrows, L.</t>
  </si>
  <si>
    <t>Health psychology : official journal of the Division of Health Psychology, American Psychological Association</t>
  </si>
  <si>
    <t>Glycemia in acute coronary syndromes</t>
  </si>
  <si>
    <t>10.1016/S1262-3636(06)70485-2</t>
  </si>
  <si>
    <t>Zeller, M Verges, B L'Huillier, I Brun, JM Cottin, Y</t>
  </si>
  <si>
    <t>DIABETES &amp; METABOLISM</t>
  </si>
  <si>
    <t>Stress-induced cortisol modulates the control of memory retrieval towards the dorsal striatum</t>
  </si>
  <si>
    <t>Zerbes, Gundula Kausche, Franziska M. Schwabe, Lars</t>
  </si>
  <si>
    <t>European Journal of Neuroscience</t>
  </si>
  <si>
    <t>Glucocorticoids, noradrenergic arousal, and the control of memory retrieval</t>
  </si>
  <si>
    <t>Zerbes, Gundula Kausche, Franziska Magdalena MÃ¼ller, Jana Christina Wiedemann, Klaus Schwabe, Lars</t>
  </si>
  <si>
    <t>Journal of Cognitive Neuroscience</t>
  </si>
  <si>
    <t>The correlation of insulin resistance with the cerebral injury and stress reaction in patients with traumatic brain injury</t>
  </si>
  <si>
    <t>Zhan Lan Hong Chou Chuan-Dong Zhang Ji-Ming Wei</t>
  </si>
  <si>
    <t>Journal of Hainan Medical University, Vol 23, Iss 7, Pp 95-</t>
  </si>
  <si>
    <t>Effect of intercostal nerve block combined with general anesthesia on the stress response in patients undergoing minimally invasive mitral valve surgery</t>
  </si>
  <si>
    <t>10.3892/etm.2017.4868</t>
  </si>
  <si>
    <t>Zhan, YP Chen, G Huang, J Hou, BC Liu, WC Chen, SB</t>
  </si>
  <si>
    <t>[Effect of electroacupuncture combined with cervical plexus block on stress responses in patients undergoing thyroid surgery]</t>
  </si>
  <si>
    <t>Zhang, Cai-Ju Yang, Fan Li, Man</t>
  </si>
  <si>
    <t>Influence of Preemptive Analgesia with Oxycodone Hydrochloride on Stress Hormone Level of Geriatric Patients undergoing Gastrointestinal Surgery</t>
  </si>
  <si>
    <t>10.29271/jcpsp.2020.5.476</t>
  </si>
  <si>
    <t>Zhang, JL Zhang, YX Yan, HL Zhang, K</t>
  </si>
  <si>
    <t>JCPSP-JOURNAL OF THE COLLEGE OF PHYSICIANS AND SURGEONS PAKISTAN</t>
  </si>
  <si>
    <t>Preoperative Carbohydrate Loading in Gynecological Patients Undergoing Combined Spinal and Epidural Anesthesia</t>
  </si>
  <si>
    <t>10.1080/08941939.2018.1546352</t>
  </si>
  <si>
    <t>Zhang, Yang Min, Jia</t>
  </si>
  <si>
    <t>Journal of investigative surgery : the official journal of the Academy of Surgical Research</t>
  </si>
  <si>
    <t>The effect of ulinastatin on hyperglycemia in patients undergoing hepatectomy</t>
  </si>
  <si>
    <t>10.1016/j.jss.2014.08.027</t>
  </si>
  <si>
    <t>Zhao, GD Zhu, Y Yu, DN Ma, J</t>
  </si>
  <si>
    <t>JOURNAL OF SURGICAL RESEARCH</t>
  </si>
  <si>
    <t>EFFECT OFDEXMEDETOMIDINE COMBINED WITH PROPOFOL ANESTHESIA ON HEPATECTOMY FOR LIVER CANCER</t>
  </si>
  <si>
    <t>10.19193/0393-6384_2021_6_575</t>
  </si>
  <si>
    <t>Zheng, YM Wang, WJ Ma, LP Yang, HY Zhang, DM</t>
  </si>
  <si>
    <t>ACTA MEDICA MEDITERRANEA</t>
  </si>
  <si>
    <t>[The mechanisms underlying the therapeutic effects of reflexotherapy and drinking mineral waters in the patients presenting with metabolic syndrome]</t>
  </si>
  <si>
    <t>10.17116/kurort201794236-41</t>
  </si>
  <si>
    <t>Zhernov, V. A. Frolkov, V. K. Zubarkina, M. M.</t>
  </si>
  <si>
    <t>Voprosy kurortologii, fizioterapii, i lechebnoi fizicheskoi kultury</t>
  </si>
  <si>
    <t>RETRACTED: Cortisol as a Prognostic Marker of Short-Term Outcome in Chinese Patients with Acute Ischemic Stroke (Retracted article See vol 17, 2022)</t>
  </si>
  <si>
    <t>10.1371/journal.pone.0072758</t>
  </si>
  <si>
    <t>Zi, WJ Shuai, J</t>
  </si>
  <si>
    <t>Acute Effects of Esports on the Cardiovascular System and Energy Expenditure in Amateur Esports Players</t>
  </si>
  <si>
    <t>10.3389/fspor.2022.824006</t>
  </si>
  <si>
    <t>Zimmer, RT Haupt, S Heidenreich, H Schmidt, WFJ</t>
  </si>
  <si>
    <t>FRONTIERS IN SPORTS AND ACTIVE LIVING</t>
  </si>
  <si>
    <t>10.1111/j.1369-1600.2006.00026.x</t>
  </si>
  <si>
    <t>Alcohol drinking but not psychosocial stress acutely affects ghrelin secretion in healthy volunteers</t>
  </si>
  <si>
    <t>same paper as "Alcohol administration acutely inhibits ghrelin secretion in an experiment involving psychosocial stress"</t>
  </si>
  <si>
    <t>Expression of molecular equivalent of hypothalamic-pituitary-adrenal axis in adult retinal pigment epithelium</t>
  </si>
  <si>
    <t>10.1677/joe.1.06927</t>
  </si>
  <si>
    <t>Zmijewski, MA Sharma, RK Slominski, AT</t>
  </si>
  <si>
    <t>Main theme:</t>
  </si>
  <si>
    <t>Embryo resilience in the face of biotechnology</t>
  </si>
  <si>
    <t>Advances in comparative endocrinology / 1</t>
  </si>
  <si>
    <t>Advances in comparative endocrinology / 2</t>
  </si>
  <si>
    <t>Advances in critical care testing</t>
  </si>
  <si>
    <t>Andrologie</t>
  </si>
  <si>
    <t>Basic &amp; clinical endocrinology</t>
  </si>
  <si>
    <t>Biochemie und Pathobiochemie</t>
  </si>
  <si>
    <t>Blood-brain barriers / 1</t>
  </si>
  <si>
    <t>Blood-brain barriers / 2</t>
  </si>
  <si>
    <t>Chronobiology &amp; chronomedicine / 4 : Birmingham, 1988</t>
  </si>
  <si>
    <t>Cortisontherapie</t>
  </si>
  <si>
    <t>Critical Care Congress</t>
  </si>
  <si>
    <t>Encyclopedia of stress / 1 : A - D</t>
  </si>
  <si>
    <t>Encyclopedia of stress / 2 : E - M</t>
  </si>
  <si>
    <t>Encyclopedia of stress / 3 : N - Z, Index</t>
  </si>
  <si>
    <t>Health and inequality / 1 : Health inequalities: the evidence</t>
  </si>
  <si>
    <t>Health disparities - meeting the challenge</t>
  </si>
  <si>
    <t>Hormones, brain and behavior / 5 : Chapters 83 - 106</t>
  </si>
  <si>
    <t>Neuroendocrine immune basis of the rheumatic diseases / [1] : [Papers presented at the First International Conference on the Neuroendocrine Immune Basis of the Rheumatic Diseases held in Genova, Italy, on September 18 - 20, 1998]</t>
  </si>
  <si>
    <t>Neuroendocrine immune basis of the rheumatic diseases / 2 : Proceedings of the Second International Conference [on the Neuroendocrine Immune Basis of the Rheumatic Diseases held on September 21 - 23, 2001 in Genova, Italy]</t>
  </si>
  <si>
    <t>Neuroimmunomodulation</t>
  </si>
  <si>
    <t>Osteologie 2011</t>
  </si>
  <si>
    <t>Papers of the 2008 ECNP Workshop on Neuropsychopharmacology for Young Scientists in Europe</t>
  </si>
  <si>
    <t>Papers of the ECNP congress / 20 : 13 - 17 October 2007, Vienna, Austria</t>
  </si>
  <si>
    <t>Papers of the ECNP congress / 21 : 30 August - 3 September 2008, Barcelona, Spain</t>
  </si>
  <si>
    <t>Papers of the ECNP congress / 22 : 12 - 16 September 2009, Istanbul, Turkey</t>
  </si>
  <si>
    <t>Pathophysiology</t>
  </si>
  <si>
    <t>Pediatric endocrinology</t>
  </si>
  <si>
    <t>Perspective in comparative endocrinology</t>
  </si>
  <si>
    <t>Proceedings of the 12th International Congress of Endocrinology</t>
  </si>
  <si>
    <t>Proceedings of the ACB national meeting / 2002 : Glasgow UK, 21 - 24 May 2002</t>
  </si>
  <si>
    <t>Proceedings of the ACB national meeting / 2003 : Manchester, UK, 13 - 15 May 2003</t>
  </si>
  <si>
    <t>Proceedings of the ACB national meeting / 2004 : Birmingham UK, 18 - 20 May 2004</t>
  </si>
  <si>
    <t>Proceedings of the Canadian Society for Exercise Physiology annual general Meeting: Exercise and Health for Everybody</t>
  </si>
  <si>
    <t>Proceedings of the national meeting / 1998 : Glasgow UK, 11 - 15 May 1998</t>
  </si>
  <si>
    <t>Proceedings of the Sixth International Symposium on Metal Ions in Biology and Medicine</t>
  </si>
  <si>
    <t>Program</t>
  </si>
  <si>
    <t>Society of Critical Care Medicine's 38th Critical Care Congress abstracts</t>
  </si>
  <si>
    <t>Stress / 1</t>
  </si>
  <si>
    <t>Stress / 2</t>
  </si>
  <si>
    <t>The immunoassay handbook</t>
  </si>
  <si>
    <t>Trauma / 2 : Critical care</t>
  </si>
  <si>
    <t>XXVII Giornate Endocrinologiche Pisane</t>
  </si>
  <si>
    <t>Proceedings of the annual conference of the International Embryo Transfer Society / 2014 : Main theme:</t>
  </si>
  <si>
    <t>Advancing embryo technologies in the genomic era</t>
  </si>
  <si>
    <t>Inclusion?</t>
  </si>
  <si>
    <t>Animal Study?</t>
  </si>
  <si>
    <t>No cortisol measurements</t>
  </si>
  <si>
    <t>No cortisol measurements; Surgical intervention</t>
  </si>
  <si>
    <t xml:space="preserve">Non-stress constructs as primary dependent variable </t>
  </si>
  <si>
    <t>[Effect of acute stress on plasma levels of catecholamines and cortisol in addition to metabolites in stress-susceptible growing swine]</t>
  </si>
  <si>
    <t>Neubert, E. Gürtler, H. Vallentin, G.</t>
  </si>
  <si>
    <t>Berliner und Munchener tierarztliche Wochenschrift</t>
  </si>
  <si>
    <t>Cortisol; acute Stress</t>
  </si>
  <si>
    <t>[Effect of adrenaline, hydrocortisone and serum HDL lipoproteins on the activity of multiple forms of glucose-6-phosphate dehydrogenase in the rat liver]</t>
  </si>
  <si>
    <t>Panin, L. E. Russkikh, G. S. Filatova, T. G.</t>
  </si>
  <si>
    <t>No psychological  stress induction</t>
  </si>
  <si>
    <t>No relevant outcome</t>
  </si>
  <si>
    <t>[Effect of prolonged hypokinesia on the gonadal and adrenal function of female hamadryas baboons]</t>
  </si>
  <si>
    <t>Shekhova, A. N. Katsiia, G. V. Goncharov, N. P.</t>
  </si>
  <si>
    <t>[Effect of restraining growth pigs with snare restraints on plasma levels of catecholamines, cortisol, insulin and metabolic parameters]</t>
  </si>
  <si>
    <t>Neubert, E. GÃ¼rtler, H. Vallentin, G.</t>
  </si>
  <si>
    <t>[Plasma beta-endorphin and stress hormones in stress and adaptation]</t>
  </si>
  <si>
    <t>Lishmanov, Iu B. Trifonova, Zh V. Tsibin, A. N. Maslova, L. V. Dement'eva, L. A.</t>
  </si>
  <si>
    <t>[Stress and stress hormones in mammals]</t>
  </si>
  <si>
    <t>SkarlandtovÃ¡, H. FrankovÃ¡, M. Frynta, D. Kittnar, O.</t>
  </si>
  <si>
    <t>[The effect of experimental metabolic stress on ovulation and blood progesterone levels in cows]</t>
  </si>
  <si>
    <t>Vinkler, A. DvorÃ¡k, R. KudlÃ¡c</t>
  </si>
  <si>
    <t>Veterinarni medicina</t>
  </si>
  <si>
    <t>11 beta-hydroxysteroid dehydrogenase-1 deficiency alters brain energy metabolism in acute systemic inflammation</t>
  </si>
  <si>
    <t>10.1016/j.bbi.2017.11.015</t>
  </si>
  <si>
    <t>Verma, M Kipari, TMJ Zhang, ZG Man, TY Forster, T Homer, NZM Seckl, JR Holmes, MC Chapman, KE</t>
  </si>
  <si>
    <t>no cortisol measurments</t>
  </si>
  <si>
    <t>17beta-estradiol induced vitellogenesis is inhibited by cortisol at the post-transcriptional level in Arctic char (Salvelinus alpinus)</t>
  </si>
  <si>
    <t>10.1186/1477-7827-2-62</t>
  </si>
  <si>
    <t>Berg, Hakan Modig, Carina Olsson, Per-Erik</t>
  </si>
  <si>
    <t>Reproductive biology and endocrinology : RB&amp;E</t>
  </si>
  <si>
    <t>Animal Study</t>
  </si>
  <si>
    <t>2D-DIGE proteomic analysis of blood plasma reveals changes in immune- and stress-associated proteins following hormonal stimulation of carp males</t>
  </si>
  <si>
    <t>10.1016/j.fsi.2021.09.018</t>
  </si>
  <si>
    <t>Dietrich, MA Irnazarow, I Adamek, M Jurecka, P Teich, L Rakus, K Kodzik, N Chadzinska, M Steinhagen, D Ciereszko, A</t>
  </si>
  <si>
    <t>FISH &amp; SHELLFISH IMMUNOLOGY</t>
  </si>
  <si>
    <t>3xTgAD mice exhibit altered behavior and elevated AÎ² after chronic mild social stress</t>
  </si>
  <si>
    <t>10.1016/j.neurobiolaging.2011.07.005</t>
  </si>
  <si>
    <t>Rothman, Sarah M. Herdener, Nathan Camandola, Simonetta Texel, Sarah J. Mughal, Mohamed R. Cong, Wei-Na Martin, Bronwen Mattson, Mark P.</t>
  </si>
  <si>
    <t>Neurobiology of Aging</t>
  </si>
  <si>
    <t>Chronic Stress</t>
  </si>
  <si>
    <t>63 EQUINE FOLLICLES MODULATE CORTISOL LEVELS AND CAPABILITY OF OOCYTES TO ADAPT TO STRESS SITUATIONS</t>
  </si>
  <si>
    <t>https://doi.org/10.1071/RDv28n2Ab63</t>
  </si>
  <si>
    <t>Scarlet, D. Ille, N. Gastal, G. D. A. Alves, B. G. Paiva, S. O. Gastal, M. O. Gastal, E. L. Aurich, C.</t>
  </si>
  <si>
    <t>Reproduction, fertility, and development</t>
  </si>
  <si>
    <t>A 5-DAY ESTRADIOL THERAPY, IN AMOUNTS REPRODUCING CONCENTRATIONS OF THE EARLY-MID FOLLICULAR PHASE, PREVENTS THE ACTIVATION OF THE HYPOTHALAMO-PITUITARY-ADRENAL AXIS BY INTERLEUKIN-1-ALPHA IN THE OVARIECTOMIZED RHESUS-MONKEY</t>
  </si>
  <si>
    <t>10.1111/j.1365-2826.1995.tb00773.x</t>
  </si>
  <si>
    <t>LINNA, XZ XIAO, E FERIN, M</t>
  </si>
  <si>
    <t>A canine model to assess the biochemical stress response to laparoscopic and open surgery</t>
  </si>
  <si>
    <t>10.1089/089277901317203100</t>
  </si>
  <si>
    <t>Marcovich, R Williams, AL Seifman, BD Wolf, JS</t>
  </si>
  <si>
    <t>JOURNAL OF ENDOUROLOGY</t>
  </si>
  <si>
    <t>A cDNA microarray assessment of gene expression in the liver of rainbow trout (Oncorhynchus mykiss) in response to a handling and confinement stressor</t>
  </si>
  <si>
    <t>10.1016/j.cbd.2007.04.009</t>
  </si>
  <si>
    <t>Cairns, MT Johnson, MC Talbot, AT Pernmasani, JK McNeill, RE Houeix, B Sangrador-Vegas, A Pottinger, TG</t>
  </si>
  <si>
    <t>COMPARATIVE BIOCHEMISTRY AND PHYSIOLOGY D-GENOMICS &amp; PROTEOMICS</t>
  </si>
  <si>
    <t>A comparative study of effects of curcumin and its nanoparticles on the growth, immunity and heat stress resistance of Nile tilapia (Oreochromis niloticus)</t>
  </si>
  <si>
    <t>10.1038/s41598-023-29343-z</t>
  </si>
  <si>
    <t>Abdel-Ghany, HM El-Sisy, DM Salem, ME</t>
  </si>
  <si>
    <t>A comparison of the adrenal cortical response to ACTH stimulation in Angora and non-Angora goats</t>
  </si>
  <si>
    <t>10.1023/a:1006079513596</t>
  </si>
  <si>
    <t>JimÃ©nez Escobar, C. Basrur, P. K. Gartley, C. Liptrap, R. M.</t>
  </si>
  <si>
    <t>Veterinary research communications</t>
  </si>
  <si>
    <t>review</t>
  </si>
  <si>
    <t>A generalized fecal glucocorticoid assay for use in a diverse array of nondomestic mammalian and avian species</t>
  </si>
  <si>
    <t>10.1006/gcen.2000.7557</t>
  </si>
  <si>
    <t>Wasser, SK Hunt, KE Brown, JL Cooper, K Crockett, CM Bechert, U Millspaugh, JJ Larson, S Monfort, SL</t>
  </si>
  <si>
    <t>GENERAL AND COMPARATIVE ENDOCRINOLOGY</t>
  </si>
  <si>
    <t>A lack of tolerance to the anxiolytic effects of diazepam on the plus-maze: comparison of male and female rats</t>
  </si>
  <si>
    <t>10.1007/s002130050004</t>
  </si>
  <si>
    <t>Stock, H. Foradori, C. Ford, K. Wilson, M. A.</t>
  </si>
  <si>
    <t>A long-term high-protein diet markedly reduces adipose tissue without major side effects in Wistar male rats</t>
  </si>
  <si>
    <t>10.1152/ajpregu.00100.2004</t>
  </si>
  <si>
    <t>Lacroix, Magali Gaudichon, Claire Martin, Antoine Morens, CÃ©line MathÃ©, VÃ©ronique TomÃ©, Daniel Huneau, Jean-FranÃ§ois</t>
  </si>
  <si>
    <t>American journal of physiology. Regulatory, integrative and comparative physiology</t>
  </si>
  <si>
    <t>A multivariate comparison of the stress response in three salmonid and three cyprinid species: evidence for inter-family differences</t>
  </si>
  <si>
    <t>10.1111/j.1095-8649.2009.02516.x</t>
  </si>
  <si>
    <t>Pottinger, TG</t>
  </si>
  <si>
    <t>JOURNAL OF FISH BIOLOGY</t>
  </si>
  <si>
    <t>A new approach of stress evaluation in fish using beta-D-Glucose measurement in fish holding-water</t>
  </si>
  <si>
    <t>10.1016/j.ecolind.2019.105829</t>
  </si>
  <si>
    <t>Makaras, T Razumiene, J Gureviciene, V Sakinyte, I Stankeviciute, M Kazlauskiene, N</t>
  </si>
  <si>
    <t>ECOLOGICAL INDICATORS</t>
  </si>
  <si>
    <t>A preliminary approach on the stress assessment through harmless procedures in farmed seabream (Sparus aurata)</t>
  </si>
  <si>
    <t>10.7120/09627286.25.4.423</t>
  </si>
  <si>
    <t>Herrera, M Lopez, J Herves, A</t>
  </si>
  <si>
    <t>ANIMAL WELFARE</t>
  </si>
  <si>
    <t>A preliminary description of responses of free-ranging rhesus monkeys to brief capture experiences: Behavior, endocrine, immune, and health relationships</t>
  </si>
  <si>
    <t>10.1006/brbi.1998.0548</t>
  </si>
  <si>
    <t>Laudenslager, ML Rasmussen, KL Berman, CM Lilly, AA Shelton, SE Kalin, NH Suomi, SJ</t>
  </si>
  <si>
    <t>A psychobiobehavioral expansion of the cyclic obesity/weight-based stigma (COBWEBS) model in adolescents with overweight and obesity</t>
  </si>
  <si>
    <t>Ajibewa, Tiwaloluwa A.</t>
  </si>
  <si>
    <t>A survey of potential stressor-induced physiological changes in carp (Cyprinus carpio) and barbel (Barbus bocagei) along the Tajo River</t>
  </si>
  <si>
    <t>10.1002/tox.20085</t>
  </si>
  <si>
    <t>Carballo, M Jimenez, JA de la Torre, A Roset, J Munoz, MJ</t>
  </si>
  <si>
    <t>ENVIRONMENTAL TOXICOLOGY</t>
  </si>
  <si>
    <t>ABILITY OF CORTISOL AND PROGESTERONE TO MEDIATE THE STIMULATORY EFFECT OF ACTH UPON TESTOSTERONE PRODUCTION BY THE PORCINE TESTIS</t>
  </si>
  <si>
    <t>10.1095/biolreprod30.1.134</t>
  </si>
  <si>
    <t>JUNIEWICZ P E JOHNSON B H</t>
  </si>
  <si>
    <t>Biology of Reproduction</t>
  </si>
  <si>
    <t>Accelerated recovery of Atlantic salmon (Salmo salar) from effects of crowding by swimming</t>
  </si>
  <si>
    <t>10.1016/j.cbpb.2006.03.009</t>
  </si>
  <si>
    <t>Veiseth, E Fjaera, SO Bjerkeng, B Skjervold, PO</t>
  </si>
  <si>
    <t>COMPARATIVE BIOCHEMISTRY AND PHYSIOLOGY B-BIOCHEMISTRY &amp; MOLECULAR BIOLOGY</t>
  </si>
  <si>
    <t>Acclimation of Zebrafish to Transport Stress</t>
  </si>
  <si>
    <t>10.1089/zeb.2012.0843</t>
  </si>
  <si>
    <t>Dhanasiri, AKS Fernandes, JMO Kiron, V</t>
  </si>
  <si>
    <t>ZEBRAFISH</t>
  </si>
  <si>
    <t>ACTH administration during formation of preovulatory follicles impairs steroidogenesis and angiogenesis in association with ovulation failure in lactating cows</t>
  </si>
  <si>
    <t>10.1016/j.domaniend.2015.05.002</t>
  </si>
  <si>
    <t>Biran, D Braw-Tal, R Gendelman, M Lavon, Y Roth, Z</t>
  </si>
  <si>
    <t>DOMESTIC ANIMAL ENDOCRINOLOGY</t>
  </si>
  <si>
    <t>ACTH responses to hypotension and feedback inhibition of ACTH increased by chronic progesterone treatment</t>
  </si>
  <si>
    <t>10.1152/ajpregu.1998.274.1.R81</t>
  </si>
  <si>
    <t>Keller-Wood, M</t>
  </si>
  <si>
    <t>AMERICAN JOURNAL OF PHYSIOLOGY-REGULATORY INTEGRATIVE AND COMPARATIVE PHYSIOLOGY</t>
  </si>
  <si>
    <t>ACTH-induced stress in weaned sows impairs LH receptor expression and steroidogenesis capacity in the ovary</t>
  </si>
  <si>
    <t>10.1186/s12958-016-0214-5</t>
  </si>
  <si>
    <t>Zhu, HS Qian, Z Liu, HL Bao, ED</t>
  </si>
  <si>
    <t>REPRODUCTIVE BIOLOGY AND ENDOCRINOLOGY</t>
  </si>
  <si>
    <t>ACTH-stimulated cortisol release from head kidney of rainbow trout is modulated by glucose concentration</t>
  </si>
  <si>
    <t>10.1242/jeb.076505</t>
  </si>
  <si>
    <t>Conde-Sieira, M Alvarez, R Lopez-Patino, MA Miguez, JM Flik, G Soengas, JL</t>
  </si>
  <si>
    <t>JOURNAL OF EXPERIMENTAL BIOLOGY</t>
  </si>
  <si>
    <t>Acute administration of GLP-1 receptor agonists induces hypolocomotion but not anxiety in mice</t>
  </si>
  <si>
    <t>10.1111/j.1601-5215.2012.00648.x</t>
  </si>
  <si>
    <t>Krass, M Runkorg, K Vasar, E Volke, V</t>
  </si>
  <si>
    <t>Acute air exposure modulates the microRNA abundance in stress responsive tissues and circulating extracellular vesicles in rainbow trout (Oncorhynchus mykiss)</t>
  </si>
  <si>
    <t>10.1016/j.cbd.2020.100661</t>
  </si>
  <si>
    <t>Cadonic, IG Ikert, H Craig, PM</t>
  </si>
  <si>
    <t>Acute and chronic effects of cortisol on milk yield, the expression of key receptors, and apoptosis of mammary epithelial cells in Saanen goats</t>
  </si>
  <si>
    <t>10.3168/jds.2021-20364</t>
  </si>
  <si>
    <t>Bomfim, GF Merighe, GKF de Oliveira, SA Negrao, JA</t>
  </si>
  <si>
    <t>JOURNAL OF DAIRY SCIENCE</t>
  </si>
  <si>
    <t>Acute and chronic stress-like levels of cortisol inhibit the oestradiol stimulus to induce sexual receptivity but have no effect on sexual attractivity or proceptivity in female sheep</t>
  </si>
  <si>
    <t>10.1016/j.yhbeh.2011.06.008</t>
  </si>
  <si>
    <t>Papargiris, MM Rivalland, ETA Hemsworth, PH Morrissey, AD Tilbrook, AJ</t>
  </si>
  <si>
    <t>Acute and prolonged stress responses of brain monoaminergic activity and plasma cortisol levels in rainbow trout are modified by PAHs (naphthalene, beta-naphthoflavone and benzo(a)pyrene) treatment</t>
  </si>
  <si>
    <t>10.1016/j.aquatox.2007.11.014</t>
  </si>
  <si>
    <t>Gesto, M Soengas, JL Miguez, JM</t>
  </si>
  <si>
    <t>AQUATIC TOXICOLOGY</t>
  </si>
  <si>
    <t>Acute behavioural and physiological responses of sheep to S/C ivermectin injection</t>
  </si>
  <si>
    <t>Usama T. Mahmoud Nasser S. Abou Khalil Marwa S. A. El-Sayed</t>
  </si>
  <si>
    <t>Acta Fytotechnica et Zootechnica, Vol 22, Iss 1, Pp 1-</t>
  </si>
  <si>
    <t>ACUTE COLD STRESS IN ZEARANOL IMPLANTED STEERS</t>
  </si>
  <si>
    <t>KELLEY K W GREENFIELD R E O'CONNOR M T GASKINS C T</t>
  </si>
  <si>
    <t>Journal of Animal Science</t>
  </si>
  <si>
    <t>Acute effect of copper exposure on serum biochemical characteristics of common carp (Cyprinus carpio L)</t>
  </si>
  <si>
    <t>Melika Ghelichpour</t>
  </si>
  <si>
    <t>International Journal of Aquatic Biology</t>
  </si>
  <si>
    <t>Acute effects of ammonia exposure on the plasma and haematological parameters and histological structure of the juvenile blunt snout bream, Megalobrama amblycephala, and post-exposure recovery</t>
  </si>
  <si>
    <t>10.1111/are.13548</t>
  </si>
  <si>
    <t>Zhang, WX Sun, SM Ge, XP Xia, SL Zhu, J Miao, LH Lin, Y Liang, HL Pan, WJ Su, YL Yu, H</t>
  </si>
  <si>
    <t>AQUACULTURE RESEARCH</t>
  </si>
  <si>
    <t>Acute effects of general anesthesia with propofol, pentobarbital or isoflurane plus propofol on plasma metabolites and hormones in adult pigs</t>
  </si>
  <si>
    <t>10.2527/jas.2016-1018</t>
  </si>
  <si>
    <t>Das, G Vernunft, A Gors, S Kanitz, E Weitzel, JM Brussow, KP Metges, CC</t>
  </si>
  <si>
    <t>JOURNAL OF ANIMAL SCIENCE</t>
  </si>
  <si>
    <t>Acute exposure to offshore produced water has an effect on stress- and secondary stress responses in three-spined stickleback Gasterosteus aculeatus</t>
  </si>
  <si>
    <t>10.1016/j.cbpc.2013.07.004</t>
  </si>
  <si>
    <t>Knag, AC Taugbol, A</t>
  </si>
  <si>
    <t>COMPARATIVE BIOCHEMISTRY AND PHYSIOLOGY C-TOXICOLOGY &amp; PHARMACOLOGY</t>
  </si>
  <si>
    <t>Acute exposure to ultraviolet-B radiation modulates sex steroid hormones and receptor expression in the skin and may contribute to the sex bias of melanoma in a fish model</t>
  </si>
  <si>
    <t>10.1111/pcmr.12213</t>
  </si>
  <si>
    <t>Mitchell, DL Fernandez, AA Garcia, R Paniker, L Lin, K Hanninen, A Zigelsky, K May, M Nuttall, M Lo, HH Person, MD Earley, R</t>
  </si>
  <si>
    <t>PIGMENT CELL &amp; MELANOMA RESEARCH</t>
  </si>
  <si>
    <t>Acute handling disturbance modulates plasma insulin-like growth factor binding proteins in rainbow trout (Oncorhynchus mykiss)</t>
  </si>
  <si>
    <t>10.1016/j.domaniend.2010.09.007</t>
  </si>
  <si>
    <t>Shepherd, BS Aluru, N Vijayan, MM</t>
  </si>
  <si>
    <t>ACUTE HANDLING STRESS ALTERS HEPATIC GLYCOGEN-METABOLISM IN FOOD-DEPRIVED RAINBOW-TROUT (ONCORHYNCHUS-MYKISS)</t>
  </si>
  <si>
    <t>10.1139/f92-247</t>
  </si>
  <si>
    <t>VIJAYAN, MM MOON, TW</t>
  </si>
  <si>
    <t>CANADIAN JOURNAL OF FISHERIES AND AQUATIC SCIENCES</t>
  </si>
  <si>
    <t>Acute hyperkalaemia in a captive Persian leopard (Panthera pardus saxicolor) immobilised with a ketamine-medetomidine combination</t>
  </si>
  <si>
    <t>10.1136/vetreccr-2018-000755</t>
  </si>
  <si>
    <t>Bernal, SD Hoby, S Levionnois, OLR</t>
  </si>
  <si>
    <t>VETERINARY RECORD CASE REPORTS</t>
  </si>
  <si>
    <t>ACUTE HYPOGLYCEMIA IN DIABETIC RATS PRODUCED BY RESTRAINT STRESS OR METHIONINE ENKEPHALIN ADMINISTRATION</t>
  </si>
  <si>
    <t>VARGAS L KAWADA M E GUTIERREZ J</t>
  </si>
  <si>
    <t>Acute nitrite exposure-induced oxidative damage, endoplasmic reticulum stress, autophagy and apoptosis caused gill tissue damage of grass carp (Ctenopharyngodon idella): Relieved by dietary protein</t>
  </si>
  <si>
    <t>10.1016/j.ecoenv.2022.113994</t>
  </si>
  <si>
    <t>Liu, HJ Dong, M Jiang, WD Wu, P Liu, Y Jin, XW Kuang, SY Tang, L Zhang, L Feng, L Zhou, XQ</t>
  </si>
  <si>
    <t>ECOTOXICOLOGY AND ENVIRONMENTAL SAFETY</t>
  </si>
  <si>
    <t>Acute phase responses of pigs challenged orally with Salmonella typhimurium</t>
  </si>
  <si>
    <t>Balaji, R Wright, KJ Hill, CM Dritz, SS Knoppel, EL Minton, JE</t>
  </si>
  <si>
    <t>Acute Physiological Stress Down-Regulates mRNA Expressions of Growth-Related Genes in Coho Salmon</t>
  </si>
  <si>
    <t>10.1371/journal.pone.0071421</t>
  </si>
  <si>
    <t>Nakano, T Afonso, LOB Beckman, BR Iwama, GK Devlin, RH</t>
  </si>
  <si>
    <t>ACUTE PHYSIOLOGICAL STRESS RESPONSES OF JUVENILE COHO SALMON (ONCORHYNCHUS-KISUTCH) TO SUBLETHAL CONCENTRATIONS OF GARLON-4, GARLON-3A AND VISION HERBICIDES</t>
  </si>
  <si>
    <t>10.1002/etc.5620100110</t>
  </si>
  <si>
    <t>JANZ, DM FARRELL, AP MORGAN, JD VIGERS, GA</t>
  </si>
  <si>
    <t>ENVIRONMENTAL TOXICOLOGY AND CHEMISTRY</t>
  </si>
  <si>
    <t>ACUTE RESPONSES OF BLOOD PARAMETERS AND COMATOSE EFFECTS IN SALT-ACCLIMATED TILAPIAS EXPOSED TO LOW-TEMPERATURES</t>
  </si>
  <si>
    <t>10.1016/0306-4565(94)00066-R</t>
  </si>
  <si>
    <t>SUN, LT CHEN, GR CHANG, CF</t>
  </si>
  <si>
    <t>JOURNAL OF THERMAL BIOLOGY</t>
  </si>
  <si>
    <t>Acute Silver Catfish (Rhamdia quelen) Exposure to Chlorantraniliprole Insecticide</t>
  </si>
  <si>
    <t>10.1007/s00128-021-03315-3</t>
  </si>
  <si>
    <t>Seben, D Salbego, J da Silva, EG Gressler, LT Baldisserotto, B Marchesan, E Zanella, R Loro, VL Clasen, BE Golombieski, JI</t>
  </si>
  <si>
    <t>BULLETIN OF ENVIRONMENTAL CONTAMINATION AND TOXICOLOGY</t>
  </si>
  <si>
    <t>Acute Spill-Mimicking Exposure Effect of Hexavalent Chromium on the Pituitary-Ovarian Axis of a Teleost, Channa punctatus (Bloch)</t>
  </si>
  <si>
    <t>10.1002/tox.21799</t>
  </si>
  <si>
    <t>Mishra, AK Mohanty, B</t>
  </si>
  <si>
    <t>Acute stress alters intestinal function of rainbow trout, Oncorhynchus mykiss (Walbaum)</t>
  </si>
  <si>
    <t>10.1016/j.aquaculture.2005.03.014</t>
  </si>
  <si>
    <t>Olsen, RE Sundell, K Mayhew, TM Myklebust, R Ringo, E</t>
  </si>
  <si>
    <t>AQUACULTURE</t>
  </si>
  <si>
    <t>Acute stress alters the intestinal lining of Atlantic salmon, Salmo salar L: An electron microscopical study</t>
  </si>
  <si>
    <t>10.1023/A:1026217719534</t>
  </si>
  <si>
    <t>Olsen, RE Sundell, K Hansen, T Hemre, GI Myklebust, R Mayhew, TM Ringo, E</t>
  </si>
  <si>
    <t>FISH PHYSIOLOGY AND BIOCHEMISTRY</t>
  </si>
  <si>
    <t>Acute stress alters the rates of degradation of cardiac muscle proteins</t>
  </si>
  <si>
    <t>10.1016/j.jprot.2018.03.015</t>
  </si>
  <si>
    <t>Geary, B Magee, K Cash, P Husi, H Young, IS Whitfield, PD Doherty, MK</t>
  </si>
  <si>
    <t>JOURNAL OF PROTEOMICS</t>
  </si>
  <si>
    <t>Acute Stress Effects on Physiological Responses and Meat Quality Changes in Goats</t>
  </si>
  <si>
    <t>Naldurtiker, Aditya Shaik, Arshad Batchu, Phaneendra Kouakou, Brou Terrill, Thomas H. Kannan, Govind</t>
  </si>
  <si>
    <t>Acute stress hyperglycemia in cats is associated with struggling and increased concentrations of lactate and norepinephrine</t>
  </si>
  <si>
    <t>10.1892/0891-6640(2002)016&lt;0123:ASHICI&gt;2.3.CO 2</t>
  </si>
  <si>
    <t>Rand, JS Kinnaird, E Baglioni, A Blackshaw, J Priest, J</t>
  </si>
  <si>
    <t>JOURNAL OF VETERINARY INTERNAL MEDICINE</t>
  </si>
  <si>
    <t>Acute stress is detrimental to heart regeneration in zebrafish</t>
  </si>
  <si>
    <t>10.1098/rsob.160012</t>
  </si>
  <si>
    <t>Sallin, Pauline JaÅºwiÅ„ska, Anna</t>
  </si>
  <si>
    <t>Open biology</t>
  </si>
  <si>
    <t>Acute stress response in gilthead sea bream (Sparus aurata L) is time-of-day dependent: Physiological and oxidative stress indicators</t>
  </si>
  <si>
    <t>10.3109/07420528.2014.945646</t>
  </si>
  <si>
    <t>Vera, LM Montoya, A Pujante, IM Perez-Sanchez, J Calduch-Giner, JA Mancera, JM Moliner, J Sanchez-Vazquez, FJ</t>
  </si>
  <si>
    <t>CHRONOBIOLOGY INTERNATIONAL</t>
  </si>
  <si>
    <t>Acute stress response in triploid rainbow trout (Oncorhynchus mykiss) and brook trout (Salvelinus fontinalis)</t>
  </si>
  <si>
    <t>10.1016/S0044-8486(99)00314-2</t>
  </si>
  <si>
    <t>Benfey, TJ Biron, M</t>
  </si>
  <si>
    <t>Acute stress response of fathead minnows caged downstream of municipal wastewater treatment plants in the Bow River, Calgary</t>
  </si>
  <si>
    <t>10.1371/journal.pone.0198177</t>
  </si>
  <si>
    <t>Lazaro-Cote, A Sadoul, B Jackson, LJ Vijayan, MM</t>
  </si>
  <si>
    <t>Acute stress response of Kootenai River white sturgeon Acipenser transmontanus Richardson reflected in peritoneal fluid and blood plasma</t>
  </si>
  <si>
    <t>10.1111/j.1095-8649.2008.01840.x</t>
  </si>
  <si>
    <t>Zuccarelli, MD Kusakabe, M Nakamura, I Prentice, EF Young, G Ingermann, RL</t>
  </si>
  <si>
    <t>Acute stress syndrome of the yellow European eel (Anguilla anguilla Linnaeus) when exposed to a graded swimming-load</t>
  </si>
  <si>
    <t>10.1163/156854202760405168</t>
  </si>
  <si>
    <t>van Ginneken, VJT Balm, P Sommandas, V Onderwater, M van den Thillart, G</t>
  </si>
  <si>
    <t>NETHERLANDS JOURNAL OF ZOOLOGY</t>
  </si>
  <si>
    <t>ACUTE TOXICITY OF NITRITE ON SOME BIOCHEMICAL, HEMATOLOGICAL AND ANTIOXIDANT PARAMETERS IN NILE TILAPIA (Oreochromis niloticus L, 1758)</t>
  </si>
  <si>
    <t>Cogun, HY Firidin, G Aytekin, T Firat, O Firat, O Temiz, O Varkal, HS Kargin, F</t>
  </si>
  <si>
    <t>FRESENIUS ENVIRONMENTAL BULLETIN</t>
  </si>
  <si>
    <t>Acute toxicity, biochemical and histopathological responses of endosulfan in Chanos chanos</t>
  </si>
  <si>
    <t>10.1016/j.ecoenv.2016.05.013</t>
  </si>
  <si>
    <t>Kumar, N Ambasankar, K Krishnani, KK Gupta, SK Bhushan, S Minhas, PS</t>
  </si>
  <si>
    <t>ADAPTIVE CHANGES IN HEMATOLOGIC AND PLASMA CHEMICAL CONSTITUENTS IN CAPTIVE BELUGA WHALES DELPHINAPTERUS-LEUCAS</t>
  </si>
  <si>
    <t>ST AUBIN D J GERACI J R</t>
  </si>
  <si>
    <t>Canadian Journal of Fisheries and Aquatic Sciences</t>
  </si>
  <si>
    <t>Adrenal function in Angora goats: a comparative study of adrenal steroidogenesis in Angora goats, Boer goats, and Merino sheep</t>
  </si>
  <si>
    <t>Engelbrecht, Y</t>
  </si>
  <si>
    <t>Journal of animal science. Apr 2000. v. 78 (4)</t>
  </si>
  <si>
    <t>Adrenocortical responsiveness is blunted in twin relative to singleton ovine fetuses</t>
  </si>
  <si>
    <t>10.1113/jphysiol.2004.061796</t>
  </si>
  <si>
    <t>Gardner, DS Jamall, E Fletcher, AJW Fowden, AL Giussani, DA</t>
  </si>
  <si>
    <t>ADRENOCORTICOTROPIC HORMONE FAILS TO ALTER PLASMA-FIBRINOGEN AND FIBRONECTIN VALUES IN CALVES BUT DOES SO IN RABBITS</t>
  </si>
  <si>
    <t>10.1007/BF01839324</t>
  </si>
  <si>
    <t>GENTRY, PA LIPTRAP, RM TREMBLAY, RRM LICHEN, L ROSS, ML</t>
  </si>
  <si>
    <t>VETERINARY RESEARCH COMMUNICATIONS</t>
  </si>
  <si>
    <t>Adrenocorticotropic Hormone Suppresses Gonadotropin-Stimulated Estradiol Release from Zebrafish Ovarian Follicles</t>
  </si>
  <si>
    <t>10.1371/journal.pone.0006463</t>
  </si>
  <si>
    <t>Alsop, D Ings, JS Vijayan, MM</t>
  </si>
  <si>
    <t>ADRENOCORTICOTROPIC HORMONE, CORTISOL AND CATECHOLAMINE CONCENTRATIONS DURING INSULIN HYPOGLYCEMIA IN DOGS ANESTHETIZED WITH THIOPENTONE</t>
  </si>
  <si>
    <t>10.1007/BF03009482</t>
  </si>
  <si>
    <t>TOSO, CFR RODRIGUEZ, RR RENAULD, AR MARQUEZ, AG LINARES, LM</t>
  </si>
  <si>
    <t>CANADIAN JOURNAL OF ANAESTHESIA-JOURNAL CANADIEN D ANESTHESIE</t>
  </si>
  <si>
    <t>Age-Related Serum Biochemical Reference Intervals Established for Unweaned Calves and Piglets in the Post-weaning Period</t>
  </si>
  <si>
    <t>10.3389/fvets.2019.00123</t>
  </si>
  <si>
    <t>Yu, K Canalias, F Sola-Oriol, D Arroyo, L Pato, R Saco, Y Terre, M Bassols, A</t>
  </si>
  <si>
    <t>FRONTIERS IN VETERINARY SCIENCE</t>
  </si>
  <si>
    <t>Ah receptor activation and stress response: insights from trout corticosteroidogenesis</t>
  </si>
  <si>
    <t>Aluru, N. Vijayan, M. M.</t>
  </si>
  <si>
    <t>Canadian Technical Report of Fisheries and Aquatic Sciences</t>
  </si>
  <si>
    <t>Ah receptor-mediated impairment of interrenal steroidogenesis involves StAR protein and P450scc gene attenuation in rainbow trout</t>
  </si>
  <si>
    <t>10.1093/toxsci/kfi077</t>
  </si>
  <si>
    <t>Aluru, N Renaud, R Leatherland, JF Vijayan, MM</t>
  </si>
  <si>
    <t>TOXICOLOGICAL SCIENCES</t>
  </si>
  <si>
    <t>Aloysia triphylla essential oil as food additive for Rhamdia quelen â€“ Stress and antioxidant parameters</t>
  </si>
  <si>
    <t>Zeppenfeld, C.C</t>
  </si>
  <si>
    <t>Aquaculture nutrition. 2017 Dec., v. 23, no. 6</t>
  </si>
  <si>
    <t>Alpinia galanga oil-A new natural source of fish anaesthetic</t>
  </si>
  <si>
    <t>10.1111/are.13609</t>
  </si>
  <si>
    <t>Khumpirapang, N Pikulkaew, S Anuchapreeda, S Okonogi, S</t>
  </si>
  <si>
    <t>Alterations in Hematological indices, histopathology and p450 gene expression in stellate sturgeon (Acipenser stellatus Pallas, 1811) fingerlings exposed to different salinities levels and ammonia</t>
  </si>
  <si>
    <t>10.22092/ijfs.2022.128167</t>
  </si>
  <si>
    <t>Mansourghanaei, A Khara, H Roudsari, HV Pajand, Z Ahmadnezhad, M</t>
  </si>
  <si>
    <t>IRANIAN JOURNAL OF FISHERIES SCIENCES</t>
  </si>
  <si>
    <t>Alterations of Cortisol and Melatonin Production by the Theca Interna Cells of Porcine Cystic Ovarian Follicles</t>
  </si>
  <si>
    <t>10.3390/ani12030357</t>
  </si>
  <si>
    <t>Qin, YS Bai, JH Dai, JG Zhou, JH Zhang, TP Zhang, SL Xu, XL Liu, Y</t>
  </si>
  <si>
    <t>ANIMALS</t>
  </si>
  <si>
    <t>ALTERED ADRENOCORTICAL RESPONSE TO ACUTE STRESSORS OR ACTH-1-24 IN INTENSIVELY HOUSED PIGS</t>
  </si>
  <si>
    <t>VON BORELL E LADEWIG J</t>
  </si>
  <si>
    <t>Domestic Animal Endocrinology</t>
  </si>
  <si>
    <t>Altered challenge response in whitefish subchronically exposed in areas polluted by bleached kraft mill effluents</t>
  </si>
  <si>
    <t>10.1006/eesa.1998.1749</t>
  </si>
  <si>
    <t>Lappivaara, J Oikari, A</t>
  </si>
  <si>
    <t>Aluminum exposure impacts brain plasticity and behavior in Atlantic salmon (Salmo salar)</t>
  </si>
  <si>
    <t>10.1242/jeb.083550</t>
  </si>
  <si>
    <t>Grassie, C Braithwaite, VA Nilsson, J Nilsen, TO Teien, HC Handeland, SO Stefansson, SO Tronci, V Gorissen, M Flik, G Ebbesson, LOE</t>
  </si>
  <si>
    <t>Ammonia toxicity in Nile tilapia: Potential role of dietary baicalin on biochemical profile, antioxidant status and inflammatory gene expression</t>
  </si>
  <si>
    <t>10.1016/j.aqrep.2022.101434</t>
  </si>
  <si>
    <t>Elshopakey, GE Mahboub, HH Sheraiba, NI Abduljabbar, MH Mahmoud, YK Abomughaid, MM Ismail, AK</t>
  </si>
  <si>
    <t>AQUACULTURE REPORTS</t>
  </si>
  <si>
    <t>Ammonia Toxicity in the Bighead Carp (Aristichthys nobilis): Hematology, Antioxidation, Immunity, Inflammation and Stress</t>
  </si>
  <si>
    <t>10.3390/toxics11030243</t>
  </si>
  <si>
    <t>Zou, Yuning Chen, Weixing Xia, Banghua Xiang, Yifang Shen, Zhentao Han, Ying Xue, Shuqun</t>
  </si>
  <si>
    <t>Toxics</t>
  </si>
  <si>
    <t>Amygdala, Medial Prefrontal Cortex and Glucocorticoid Interactions Produce Stress-Like Effects on Memory</t>
  </si>
  <si>
    <t>10.3389/fnbeh.2019.00210</t>
  </si>
  <si>
    <t>Kim, EJ Kim, JJ</t>
  </si>
  <si>
    <t>FRONTIERS IN BEHAVIORAL NEUROSCIENCE</t>
  </si>
  <si>
    <t>An evaluation of an immunomodulatory feed ingredient in heat-stressed lactating Holstein cows: Effects on hormonal, physiological, and production responses</t>
  </si>
  <si>
    <t>10.3168/jds.2017-14210</t>
  </si>
  <si>
    <t>Hall, LW Villar, F Chapman, JD McLean, DJ Long, NM Xiao, Y Collier, JL Collier, RJ</t>
  </si>
  <si>
    <t>An in vitro ovarian explant culture system to examine sex change in a hermaphroditic fish</t>
  </si>
  <si>
    <t>10.7717/peerj.10323</t>
  </si>
  <si>
    <t>Goikoetxea, A Damsteegt, EL Todd, EV McNaughton, A Gemmell, NJ Lokman, PM</t>
  </si>
  <si>
    <t>An integrated biomarker approach to assess the welfare status of Ompok bimaculatus (Pabda) in biofloc system with altered C/N ratio and subjected to acute ammonia stress</t>
  </si>
  <si>
    <t>10.1016/j.aquaculture.2021.737184</t>
  </si>
  <si>
    <t>Debbarma, R Biswas, P Singh, SK</t>
  </si>
  <si>
    <t>An integrative appraisal of the hormonal and metabolic changes induced by acute stress using king penguins as a model</t>
  </si>
  <si>
    <t>10.1016/j.ygcen.2017.08.024</t>
  </si>
  <si>
    <t>Viblanc, VA Schull, Q Cornioley, T Stier, A Menard, JJ Groscolas, R Robin, JP</t>
  </si>
  <si>
    <t>An overview of stress physiology of fish transport: changes in water quality as a function of transport duration</t>
  </si>
  <si>
    <t>Sampaio, FlÃ¡via D F</t>
  </si>
  <si>
    <t>Fish and fisheries. 2016 Dec., v. 17, no. 4</t>
  </si>
  <si>
    <t>Anaesthesia with eugenol in hybrid Amazon catfish (Pseudoplatystoma reticulatum x Leiarius marmoratus) handling: Biochemical and haematological responses</t>
  </si>
  <si>
    <t>10.1016/j.aquaculture.2018.11.046</t>
  </si>
  <si>
    <t>de Oliveira, CPB Lemos, CHD Vidal, LVO Couto, RD Pereira, DSP Copatti, CE</t>
  </si>
  <si>
    <t>Anaesthetic effects of eugenol on preservation and transportation of yellow catfish (Pelteobagrus fulvidraco)</t>
  </si>
  <si>
    <t>10.1111/are.15225</t>
  </si>
  <si>
    <t>Xu, JH Liu, Y Zhou, XW Ding, HT Dong, XJ Qu, LT Xia, T Chen, XN Cheng, HL Ding, ZJ</t>
  </si>
  <si>
    <t>Anaesthetic efficacy and biochemical effects of 1,8-cineole in rainbow trout (Oncorhynchus mykiss, Walbaum, 1792)</t>
  </si>
  <si>
    <t>10.1111/are.13671</t>
  </si>
  <si>
    <t>Mirghaed, AT Ghelichpour, M Zargari, A Yousefi, M</t>
  </si>
  <si>
    <t>Anaesthetic efficacy and physiological responses to clove oil-anaesthetized kelp grouper Epinephelus bruneus</t>
  </si>
  <si>
    <t>10.1111/j.1365-2109.2008.01941.x</t>
  </si>
  <si>
    <t>Park, MO Hur, WJ Im, SY Seol, DW Lee, J Park, IS</t>
  </si>
  <si>
    <t>Anaesthetic Qualities of Eugenol and 2-Phenoxyethanol and Their Effect on Same Haematological Parameters in Farmed European Sea Bass (Dicentrarchus labrax L)</t>
  </si>
  <si>
    <t>10.3923/javaa.2012.494.502</t>
  </si>
  <si>
    <t>Filiciotto, F Buscaino, G Buffa, G Bellante, A Maccarrone, V Mazzola, S</t>
  </si>
  <si>
    <t>JOURNAL OF ANIMAL AND VETERINARY ADVANCES</t>
  </si>
  <si>
    <t>Analgesic and haematobiochemical effects of dexmedetomidine-ketofol-isoflurane anaesthesia in canine orthopaedic patients</t>
  </si>
  <si>
    <t>Sharma, Deepti</t>
  </si>
  <si>
    <t>Indian journal of veterinary surgery. 2017 Dec., v. 38, no. 2</t>
  </si>
  <si>
    <t>Analysis of cortisol in dog hair - a potential biomarker of chronic stress: a review</t>
  </si>
  <si>
    <t>10.17221/19/2017-VETMED</t>
  </si>
  <si>
    <t>Mesarcova, L Kottferova, J Skurkova, L Leskova, L Kmecova, N</t>
  </si>
  <si>
    <t>VETERINARNI MEDICINA</t>
  </si>
  <si>
    <t>Analysis of fecal glucocorticoids in the North Atlantic right whale (Eubalaena glacialis)</t>
  </si>
  <si>
    <t>10.1016/j.ygcen.2006.03.012</t>
  </si>
  <si>
    <t>Hunt, KE Rolland, RA Kraus, SD Wasser, SK</t>
  </si>
  <si>
    <t>Analysis of primary and secondary stress responses in bighead carp (Hypophthalmichthys nobilis) by anesthetization with 2-phenoxyethanol</t>
  </si>
  <si>
    <t>10.1007/s13762-015-0923-x</t>
  </si>
  <si>
    <t>Akbary, P Pirbeigi, A Jahanbakhshi, A</t>
  </si>
  <si>
    <t>INTERNATIONAL JOURNAL OF ENVIRONMENTAL SCIENCE AND TECHNOLOGY</t>
  </si>
  <si>
    <t>Anesthesia of rainbow trout with citronellal: Efficacy and biochemical effects</t>
  </si>
  <si>
    <t>10.1002/jez.2560</t>
  </si>
  <si>
    <t>Hoseini, SM Mirghaed, AT Pagheh, E Hoseinifar, SH Van Doan, H</t>
  </si>
  <si>
    <t>JOURNAL OF EXPERIMENTAL ZOOLOGY PART A-ECOLOGICAL AND INTEGRATIVE PHYSIOLOGY</t>
  </si>
  <si>
    <t>Anesthesia with eugenol and menthol for Piaractus brachypomus (Cuvier, 1818): Induction and recovery times, ventilation frequency and hematological and biochemical responses</t>
  </si>
  <si>
    <t>10.1016/j.aquaculture.2021.737076</t>
  </si>
  <si>
    <t>Ferreira, AL Bonifacio, CT Silva, WDE Takata, R Favero, GC Luz, RK</t>
  </si>
  <si>
    <t>Anesthetic activity of the essential oil of Ocimum americanum in Rhamdia quelen (Quoy &amp; Gaimard, 1824) and its effects on stress parameters</t>
  </si>
  <si>
    <t>10.1590/1982-0224-20150012</t>
  </si>
  <si>
    <t>Silva, LD Garlet, QI Koakoski, G de Abreu, MS Mallmann, CA Baldisserotto, B Barcellos, LJG Heinzmann, BM</t>
  </si>
  <si>
    <t>Anesthetic effect of eugenol and menthol on handling stress in Macrobrachium rosenbergii</t>
  </si>
  <si>
    <t>10.1016/j.aquaculture.2009.10.020</t>
  </si>
  <si>
    <t>Saydmohammed, M Pal, AK</t>
  </si>
  <si>
    <t>Anesthetic efficacy and hemato-biochemical effects of thymol on juvenile Nile tilapia, Oreochromis niloticus</t>
  </si>
  <si>
    <t>10.1016/j.aquaculture.2021.737540</t>
  </si>
  <si>
    <t>Yousefi, M Hoseini, SM Aydin, B Mirghaed, AT Kulikov, EV Drukovsky, SG Seleznev, SB Rudenko, PA Hoseinifar, SH Van Doan, H</t>
  </si>
  <si>
    <t>Anesthetic induction and recovery time of Centropomus parallelus exposed to the essential oil of Aloysia triphylla</t>
  </si>
  <si>
    <t>10.1590/0103-8478cr20160039</t>
  </si>
  <si>
    <t>Parodi, TV dos Santos, CA Veronez, A Gomes, LD Heinzmann, BM Baldisserotto, B</t>
  </si>
  <si>
    <t>CIENCIA RURAL</t>
  </si>
  <si>
    <t>Anesthetic use of eugenol and benzocaine in juveniles of red tilapia (Oreochromis sp)</t>
  </si>
  <si>
    <t>10.17533/udea.rccp.v30n1a07</t>
  </si>
  <si>
    <t>Rucinque, DS Polo, G Borbon, J Mantilla, JFG</t>
  </si>
  <si>
    <t>REVISTA COLOMBIANA DE CIENCIAS PECUARIAS</t>
  </si>
  <si>
    <t>Anesthetics efficacy and physiological response of MS222 and clove oil in spotted knifejaw Oplegnathus punctatus</t>
  </si>
  <si>
    <t>10.1016/j.aqrep.2022.101201</t>
  </si>
  <si>
    <t>Jia, YD Xie, T Gao, YT Qin, HY Guan, CT</t>
  </si>
  <si>
    <t>Anoxia stress and effect on flesh quality and gene expression of tilapia</t>
  </si>
  <si>
    <t>10.1590/fst.00518</t>
  </si>
  <si>
    <t>Zuanazzi, JSG de Lara, JAF Goes, ESD de Almeida, FLA de Oliveira, CAL Ribeiro, RP</t>
  </si>
  <si>
    <t>FOOD SCIENCE AND TECHNOLOGY</t>
  </si>
  <si>
    <t>Anti-fatigue activity of Hovenia dulcis on a swimming mouse model through the inhibition of stress hormone expression and antioxidation</t>
  </si>
  <si>
    <t>10.1142/S0192415X13500638</t>
  </si>
  <si>
    <t>Na, Chun-Soo Yoon, Sun Young Kim, Jin Beom Na, Dae-Seung Dong, Mi-Sook Lee, Moo-Yeol Hong, Cheol Yi</t>
  </si>
  <si>
    <t>The American journal of Chinese medicine</t>
  </si>
  <si>
    <t>Antidepressants, sex steroids and pituitary-adrenal response in sheep</t>
  </si>
  <si>
    <t>10.1007/s00213-004-1811-0</t>
  </si>
  <si>
    <t>Broadbear, JH Nguyen, T Clarke, IJ Canny, BJ</t>
  </si>
  <si>
    <t>Antioxidant activity of whole grain Qingke (Tibetan Hordeum vulgare L) toward oxidative stress in d-galactose induced mouse model</t>
  </si>
  <si>
    <t>Xia, Xuejuan</t>
  </si>
  <si>
    <t>Journal of functional foods. 2018 June, v. 45</t>
  </si>
  <si>
    <t>Antioxidant defense system, immune response and erythron profile modulation in gold fish, Carassius auratus, after acute manganese treatment</t>
  </si>
  <si>
    <t>10.1016/j.fsi.2018.02.042</t>
  </si>
  <si>
    <t>Aliko, V Qirjo, M Sula, E Morina, V Faggio, C</t>
  </si>
  <si>
    <t>Antioxidant effects of piperine in in-vivo chick embryo cataract model induced by steroids</t>
  </si>
  <si>
    <t>10.1080/15569527.2019.1570521</t>
  </si>
  <si>
    <t>Vurmaz, Ayhan Duman, ReÅŸat Sabaner, Mehmet Cem Ertekin, Tolga Bilir, AbdÃ¼lkadir</t>
  </si>
  <si>
    <t>Cutaneous and ocular toxicology</t>
  </si>
  <si>
    <t>Aplasia of the septum transversum has no effect on plasma biochemistry following an acute hypoxic event in Atlantic salmon</t>
  </si>
  <si>
    <t>10.3354/dao02779</t>
  </si>
  <si>
    <t>Fraser, TWK Fjelldal, PG Hansen, TJ Oppedal, F Olsen, RE Vagseth, T Remen, M</t>
  </si>
  <si>
    <t>DISEASES OF AQUATIC ORGANISMS</t>
  </si>
  <si>
    <t>Application of bioflocculating agent in inoculum enhances quality of biofloc and influences growth, feed utilization and stress responses of GIFT tilapia reared in-situ</t>
  </si>
  <si>
    <t>10.1016/j.aquaculture.2022.738050</t>
  </si>
  <si>
    <t>Chutia, A Martin, KAM Shamna, N Rani, AB</t>
  </si>
  <si>
    <t>Aroclor 1254 disrupts liver glycogen metabolism and enhances acute stressor-mediated glycogenolysis in rainbow trout</t>
  </si>
  <si>
    <t>10.1016/j.cbpc.2011.06.013</t>
  </si>
  <si>
    <t>Wiseman, S Vijayan, MM</t>
  </si>
  <si>
    <t>Aryl hydrocarbon receptor activation impairs cortisol response to stress in rainbow trout by disrupting the rate-limiting steps in steroidogenesis</t>
  </si>
  <si>
    <t>10.1210/en.2005-1143</t>
  </si>
  <si>
    <t>Aluru, N Vijayan, MM</t>
  </si>
  <si>
    <t>ENDOCRINOLOGY</t>
  </si>
  <si>
    <t>Assessing the effects of a chronic stressor, stocking density, on welfare indicators of juvenile African catfish, Clarias gariepinus Burchell</t>
  </si>
  <si>
    <t>10.1016/j.applanim.2008.05.008</t>
  </si>
  <si>
    <t>van de Nieuwegiessen, PG Boerlage, AS Verreth, JAJ Schrama, JW</t>
  </si>
  <si>
    <t>APPLIED ANIMAL BEHAVIOUR SCIENCE</t>
  </si>
  <si>
    <t>Assessment of acute pain experienced by piglets from ear tagging, ear notching and intraperitoneal injectable transponders</t>
  </si>
  <si>
    <t>10.1016/j.applanim.2010.09.006</t>
  </si>
  <si>
    <t>Leslie, Edwina Hernandez-Jover, Marta Newman, Ronald Holyoake, Patricia</t>
  </si>
  <si>
    <t>Applied Animal Behaviour Science</t>
  </si>
  <si>
    <t>Assessment of behavioural and physiological traits as indicators of suitability for European perch aquaculture</t>
  </si>
  <si>
    <t>10.1016/j.aquaculture.2021.737048</t>
  </si>
  <si>
    <t>Gebauer, T Gebauer, R Palinska-Zarska, K Cisar, P Movchan, O Tomasek, O Prokesova, M Matousek, J Hliwa, P Krol, J Zarski, D Rebl, A Stejskal, V</t>
  </si>
  <si>
    <t>Assessment of Stress by Serum Biomarkers in Calves and Their Relationship to Ultimate pH as an Indicator of Meat Quality</t>
  </si>
  <si>
    <t>10.3390/ani11082291</t>
  </si>
  <si>
    <t>Garcia-Torres, S de Vaca, MC Tejerina, D Romero-Fernandez, MP Ortiz, A Franco, D Sentandreu, MA Olivan, M</t>
  </si>
  <si>
    <t>Association of HPA axis-related genetic variation with stress reactivity and aggressive behaviour in pigs</t>
  </si>
  <si>
    <t>10.1186/1471-2156-11-74</t>
  </si>
  <si>
    <t>Murani, E Ponsuksili, S D'Eath, RB Turner, SP Kurt, E Evans, G Tholking, L Klont, R Foury, A Mormede, P Wimmers, K</t>
  </si>
  <si>
    <t>BMC GENETICS</t>
  </si>
  <si>
    <t>Association of Temperament and Acute Stress Responsiveness with Productivity, Feed Efficiency and Methane Emissions in Beef Cattle: An Observational Study</t>
  </si>
  <si>
    <t>10.3389/fvets.2016.00043</t>
  </si>
  <si>
    <t>Llonch, P Somarriba, M Duthie, CA Haskell, MJ Rooke, JA Troy, S Roehe, R Turner, SP</t>
  </si>
  <si>
    <t>Atlantic salmon smolts are more responsive to an acute handling and confinement stress than parr</t>
  </si>
  <si>
    <t>10.1016/S0044-8486(98)00352-4</t>
  </si>
  <si>
    <t>Carey, JB McCormick, SD</t>
  </si>
  <si>
    <t>Attempts to Improve Survivorship and Condition of Pond-Reared Hybrid Striped Bass during Live Transport</t>
  </si>
  <si>
    <t>10.1080/15222055.2015.1012315</t>
  </si>
  <si>
    <t>Barry, K Bowzer, J Trushenski, JT</t>
  </si>
  <si>
    <t>NORTH AMERICAN JOURNAL OF AQUACULTURE</t>
  </si>
  <si>
    <t>Attenuated carbohydrate and gill Na+, K+-ATPase stress responses in whitefish caged near bleached kraft mill discharges</t>
  </si>
  <si>
    <t>10.1006/eesa.2000.1998</t>
  </si>
  <si>
    <t>Lappivaara, J Mikkonen, J Soimasuo, M</t>
  </si>
  <si>
    <t>Autochthonous and allochthonous dietary probiotics mitigate acute stress in Astyanax bimaculatus during transport</t>
  </si>
  <si>
    <t>10.1111/are.15822</t>
  </si>
  <si>
    <t>da Silva, E de Moraes, AV Pereira, MD Bittencourt, M Weber, RA Jatoba, A</t>
  </si>
  <si>
    <t>Baseline values for acute and chronic stress indicators in sexually immature red porgy (Pagrus pagrus)</t>
  </si>
  <si>
    <t>10.1016/j.aquaculture.2007.01.006</t>
  </si>
  <si>
    <t>Fanouraki, E Divanach, P Pavlidis, M</t>
  </si>
  <si>
    <t>Behavior and physiological status of pond-cultured pikeperch (Sander lucioperca) broodstock effected by sexual interactions throughout semi-artificial reproduction</t>
  </si>
  <si>
    <t>10.1007/s10499-019-00401-6</t>
  </si>
  <si>
    <t>Malinovskyi, O Kolarova, J Blecha, M Stara, A Velisek, J Kristan, J Policar, T</t>
  </si>
  <si>
    <t>AQUACULTURE INTERNATIONAL</t>
  </si>
  <si>
    <t>Behavior and pituitary-adrenal function in large white and Meishan pigs</t>
  </si>
  <si>
    <t>10.1016/s0739-7240(99)00014-4</t>
  </si>
  <si>
    <t>DÃ©sautÃ©s, C. Sarrieau, A. Caritez, J. C. MormÃ¨de, P.</t>
  </si>
  <si>
    <t>Domestic animal endocrinology</t>
  </si>
  <si>
    <t>Behavioral and physiological indicators of stress in sablefish, Anoplopoma fimbria</t>
  </si>
  <si>
    <t>Spencer, Mara L.</t>
  </si>
  <si>
    <t>Behavioral assessment of horses in therapeutic riding programs</t>
  </si>
  <si>
    <t>10.1016/S0168-1591(98)00237-8</t>
  </si>
  <si>
    <t>Anderson, MK Friend, TH Evans, JW Bushong, DM</t>
  </si>
  <si>
    <t>Benefits of a multimodal analgesia compared to local anesthesia alone to alleviate pain following castration in sheep: a multiparametric approach</t>
  </si>
  <si>
    <t>10.1017/S1751731119000314</t>
  </si>
  <si>
    <t>Durand, D Faure, M de la Foye, A des Roches, AD</t>
  </si>
  <si>
    <t>ANIMAL</t>
  </si>
  <si>
    <t>Benzocaine-induced stress in the euryhaline teleost, Centropomus parallelus and its implications for anesthesia protocols</t>
  </si>
  <si>
    <t>10.1016/j.cbpa.2018.07.021</t>
  </si>
  <si>
    <t>Wosnick, N Bendhack, F Leite, RD Morais, RN Freire, CA</t>
  </si>
  <si>
    <t>COMPARATIVE BIOCHEMISTRY AND PHYSIOLOGY A-MOLECULAR &amp; INTEGRATIVE PHYSIOLOGY</t>
  </si>
  <si>
    <t>Berberine and Ginsenoside Rb1 Ameliorate Depression-Like Behavior in Diabetic Rats</t>
  </si>
  <si>
    <t>10.1142/S0192415X21500579</t>
  </si>
  <si>
    <t>Zhang, Jing-Hua Yang, Hui-Zeng Su, Hao Song, Jun Bai, Yu Deng, Lan Feng, Chun-Peng Guo, Hong-Xia Wang, Yi Gao, Xin Gu, Yan Zhen, Zhong Lu, Yao</t>
  </si>
  <si>
    <t>American Journal of Chinese Medicine</t>
  </si>
  <si>
    <t>beta-Endorphin-induced Inhibition of Vitellogenic Follicular Growth in the Fish Oreochromis mossambicus: Evidence for Opioidergic Mediation of Ovarian Stress Response</t>
  </si>
  <si>
    <t>10.1002/jez.1781</t>
  </si>
  <si>
    <t>Chabbi, A Ganesh, CB</t>
  </si>
  <si>
    <t>JOURNAL OF EXPERIMENTAL ZOOLOGY PART A-ECOLOGICAL GENETICS AND PHYSIOLOGY</t>
  </si>
  <si>
    <t>beta-Glucan enhances respiratory activity of leukocytes suppressed by stress and modulates blood glucose levels in pacu (Piaractus mesopotamicus)</t>
  </si>
  <si>
    <t>10.1007/s10695-019-00739-x</t>
  </si>
  <si>
    <t>Sabioni, RE Zanuzzo, FS Gimbo, RY Urbinati, EC</t>
  </si>
  <si>
    <t>beta-Glucan-induced cortisol levels improve the early immune response in matrinxa (Brycon amazonicus)</t>
  </si>
  <si>
    <t>10.1016/j.fsi.2016.11.055</t>
  </si>
  <si>
    <t>Montoya, LNF Martins, TP Gimbo, RY Zanuzzo, FS Urbinati, EC</t>
  </si>
  <si>
    <t>Biochemical and behavioral responses in carp fish exposed to tricaine methane sulfonate (MS-222) as anesthetic drug under transport conditions</t>
  </si>
  <si>
    <t>Shahbaa AL-Taee May Anaz Muneer S. Al-Badrany Alla ALHamdani</t>
  </si>
  <si>
    <t>Iraqi Journal of Veterinary Sciences, Vol 35, Iss 4, Pp 719-</t>
  </si>
  <si>
    <t>BIOCHEMICAL AND HEMATOLOGIC REFERENCE VALUES FOR FREE-RANGING, CHEMICALLY IMMOBILIZED WILD NORWEGIAN REINDEER (RANGIFER TARANDUS TARANDUS) DURING EARLY WINTER</t>
  </si>
  <si>
    <t>10.7589/2012-04-115</t>
  </si>
  <si>
    <t>Miller, AL Evans, AL Os, O Arnemo, JM</t>
  </si>
  <si>
    <t>JOURNAL OF WILDLIFE DISEASES</t>
  </si>
  <si>
    <t>Biochemical and Histological Changes in Fish, Spotted Scat (Scatophagus argus) Exposed to Diazinon</t>
  </si>
  <si>
    <t>10.1007/s00128-014-1454-8</t>
  </si>
  <si>
    <t>Ghasemzadeh, J Sinaei, M Bolouki, M</t>
  </si>
  <si>
    <t>BIOCHEMICAL INDICATORS OF THERMAL STRESS IN TILAPIA-AUREA</t>
  </si>
  <si>
    <t>10.1111/j.1095-8649.1986.tb04942.x</t>
  </si>
  <si>
    <t>KINDLE K R WHITMORE D H</t>
  </si>
  <si>
    <t>Journal of Fish Biology</t>
  </si>
  <si>
    <t>Biochemical profile of blood plasma of tench (Tinca tinca L) during pre- and postspawning period</t>
  </si>
  <si>
    <t>10.2754/avb200170030259</t>
  </si>
  <si>
    <t>Svoboda, M Kouril, J Hamackova, J Kalab, P Savina, L Svobodova, Z Vykusova, B</t>
  </si>
  <si>
    <t>ACTA VETERINARIA BRNO</t>
  </si>
  <si>
    <t>BIOCHEMICAL RESPONSES OF THE STRIPED MULLET MUGIL-CEPHALUS TO OIL EXPOSURE 1 ACUTE RESPONSES INTERRENAL ACTIVATIONS AND SECONDARY STRESS RESPONSES</t>
  </si>
  <si>
    <t>10.1007/BF00396861</t>
  </si>
  <si>
    <t>THOMAS P WOODIN B R NEFF J M</t>
  </si>
  <si>
    <t>Marine Biology (Berlin)</t>
  </si>
  <si>
    <t>BIOCHEMICAL STRESS RESPONSES OF BROILER CHICKENS DURING TRANSPORT</t>
  </si>
  <si>
    <t>Sarkar, P Ghosh, S Batabyal, S Chatterjee, S</t>
  </si>
  <si>
    <t>INDIAN JOURNAL OF ANIMAL RESEARCH</t>
  </si>
  <si>
    <t>BIOCHEMICAL STRESS RESPONSES OF STRIPED MULLET MUGIL-CEPHALUS TO FLUORENE ANALOGS</t>
  </si>
  <si>
    <t>10.1016/0166-445X(81)90026-6</t>
  </si>
  <si>
    <t>THOMAS P NEFF J M WOFFORD H W</t>
  </si>
  <si>
    <t>Aquatic Toxicology (Amsterdam)</t>
  </si>
  <si>
    <t>Biochemical, physiological, and histological changes in the neotropical fish Prochilodus lineatus exposed to diesel oil</t>
  </si>
  <si>
    <t>10.1016/j.ecoenv.2007.01.012</t>
  </si>
  <si>
    <t>Simonato, JD Guedes, CLB Martinez, CBR</t>
  </si>
  <si>
    <t>Biofloc technology improves growth, innate immune responses, oxidative status, and resistance to acute stress in common carp (Cyprinus carpio) under high stocking density</t>
  </si>
  <si>
    <t>10.1016/j.fsi.2019.10.057</t>
  </si>
  <si>
    <t>Adineh, H Naderi, M Hamidi, MK Harsij, M</t>
  </si>
  <si>
    <t>Biological Validations of Fecal Glucocorticoid, Testosterone, and Progesterone Metabolite Measurements in Captive Stumptail Macaques (Macaca arctoides)</t>
  </si>
  <si>
    <t>10.1007/s10764-017-9992-7</t>
  </si>
  <si>
    <t>Pineda-Galindo, E Cerda-Molina, AL Mayagoitia-Novales, L Matamoros-Trejo, G de la O, C</t>
  </si>
  <si>
    <t>INTERNATIONAL JOURNAL OF PRIMATOLOGY</t>
  </si>
  <si>
    <t>Biomarker responses in Solea senegalensis exposed to sodium hypochlorite used as antifouling</t>
  </si>
  <si>
    <t>10.1016/j.chemosphere.2009.11.022</t>
  </si>
  <si>
    <t>Lopez-Galindo, C Vargas-Chacoff, L Nebot, E Casanueva, JF Rubio, D Sole, M Mancera, JM</t>
  </si>
  <si>
    <t>CHEMOSPHERE</t>
  </si>
  <si>
    <t>Biotransformation, endocrine, and genetic responses of Anguilla anguilla L to petroleum distillate products and environmentally contaminated waters</t>
  </si>
  <si>
    <t>10.1006/eesa.2000.2025</t>
  </si>
  <si>
    <t>Pacheco, M Santos, MA</t>
  </si>
  <si>
    <t>Bisphenol A in Oocytes Leads to Growth Suppression and Altered Stress Performance in Juvenile Rainbow Trout</t>
  </si>
  <si>
    <t>10.1371/journal.pone.0010741</t>
  </si>
  <si>
    <t>Aluru, N Leatherland, JF Vijayan, MM</t>
  </si>
  <si>
    <t>Blockade of estrogen receptors decreases CNS and pituitary prostaglandin synthase expression in fetal sheep</t>
  </si>
  <si>
    <t>10.1159/000109664</t>
  </si>
  <si>
    <t>Schaub, CE Keller-Wood, M Wood, CE</t>
  </si>
  <si>
    <t>Blubber steroid hormone profiles as indicators of physiological state in free-ranging common bottlenose dolphins (Tursiops truncatus)</t>
  </si>
  <si>
    <t>10.1016/j.cbpa.2019.110583</t>
  </si>
  <si>
    <t>Galligan, TM Boggs, ASP Balmer, BC Rowles, T Smith, CR Townsend, F Wells, RS Kellar, NM Zolman, ES Schwacke, LH</t>
  </si>
  <si>
    <t>Book of abstracts of the annual meeting of the European Federation of Animal Science / 64 = 19 : Nantes, France, 26 - 30 August, 2013</t>
  </si>
  <si>
    <t>BREEDING READINESS IN SQUIRREL-MONKEYS - FEMALE-PRIMED FEMALES ARE TRIGGERED BY MALES</t>
  </si>
  <si>
    <t>10.1016/0031-9384(91)90266-Q</t>
  </si>
  <si>
    <t>MENDOZA, SP MASON, WA</t>
  </si>
  <si>
    <t>Brief refeeding restores reproductive readiness in food-restricted female musk shrews (Suncus murinus)</t>
  </si>
  <si>
    <t>10.1006/hbeh.2000.1596</t>
  </si>
  <si>
    <t>Temple, JL Rissman, EF</t>
  </si>
  <si>
    <t>Cage-cultured Largemouth Bronze Gudgeon, Coreius guichenoti : Biochemical Profile of Plasma and Physiological Response to Acute Handling Stress</t>
  </si>
  <si>
    <t>10.1111/jwas.12066</t>
  </si>
  <si>
    <t>Zhao, JH Zhu, YJ Yang, DG Chen, JW He, YF Li, X Feng, XB Xiong, BX</t>
  </si>
  <si>
    <t>JOURNAL OF THE WORLD AQUACULTURE SOCIETY</t>
  </si>
  <si>
    <t>Can Isoflurane and Meloxicam Mitigate Pain Associated with Cautery Disbudding of 3-Week-Old Goat Kids?</t>
  </si>
  <si>
    <t>10.3390/ani10050878</t>
  </si>
  <si>
    <t>Hempstead, MN Waas, JR Stewart, M Cave, VM Sutherland, MA</t>
  </si>
  <si>
    <t>Can Panax Ginseng protect against fertility disorders in hypothyroid female albino rats?</t>
  </si>
  <si>
    <t>10.14715/cmb/2018.64.13.18</t>
  </si>
  <si>
    <t>Elgoly, AHM Wahman, LF Yousef, MHM</t>
  </si>
  <si>
    <t>CELLULAR AND MOLECULAR BIOLOGY</t>
  </si>
  <si>
    <t>Capture and confinement stress in white sucker exposed to bleached kraft pulp mill effluent</t>
  </si>
  <si>
    <t>10.1006/eesa.1996.0037</t>
  </si>
  <si>
    <t>Jardine, JJ VanderKraak, GJ Munkittrick, KR</t>
  </si>
  <si>
    <t>Capture-related stressors impair sablefish, Anoplopoma fimbria, immune system function</t>
  </si>
  <si>
    <t>Lupes, Sarah C.</t>
  </si>
  <si>
    <t>Carbaryl exposure and recovery modify the interrenal and thyroidal activities and the mitochondria-rich cell function in the climbing perch Anabas testudineus Bloch</t>
  </si>
  <si>
    <t>Peter, Valsa S Babitha, G S Bonga, S E Wendelaar Peter, M C Subhash</t>
  </si>
  <si>
    <t>Aquatic toxicology (Amsterdam, Netherlands)</t>
  </si>
  <si>
    <t>Cardiorespiratory toxicity of environmentally relevant zinc oxide nanoparticles in the freshwater fish Catostomus commersonii</t>
  </si>
  <si>
    <t>10.3109/17435390.2014.982737</t>
  </si>
  <si>
    <t>Bessemer, RA Butler, KMA Tunnah, L Callaghan, NI Rundle, A Currie, S Dieni, CA MacCormack, TJ</t>
  </si>
  <si>
    <t>NANOTOXICOLOGY</t>
  </si>
  <si>
    <t>Cardiorespiratory, endocrine and metabolic changes in ponies undergoing intravenous or inhalation anaesthesia</t>
  </si>
  <si>
    <t>10.1111/j.1365-2885.1996.tb00046.x</t>
  </si>
  <si>
    <t>Luna, SPL Taylor, PM Wheeler, MJ</t>
  </si>
  <si>
    <t>JOURNAL OF VETERINARY PHARMACOLOGY AND THERAPEUTICS</t>
  </si>
  <si>
    <t>Cardiovascular and neuroendocrine effects of butorphanol and buprenorphine in dogs anesthetized with desflurane</t>
  </si>
  <si>
    <t>10.1590/S0102-09352007000200008</t>
  </si>
  <si>
    <t>Souza, AP Nunes, N Santos, PSP Nishimori, CT Paula, DP Silva, RMN</t>
  </si>
  <si>
    <t>ARQUIVO BRASILEIRO DE MEDICINA VETERINARIA E ZOOTECNIA</t>
  </si>
  <si>
    <t>Cattle temperament influences metabolism: metabolic response to glucose tolerance and insulin sensitivity tests in beef steers</t>
  </si>
  <si>
    <t>10.1016/j.domaniend.2016.02.009</t>
  </si>
  <si>
    <t>Sanchez, NCB Carroll, JA Broadway, PR Hughes, HD Roberts, SL Richeson, JT Schmidt, TB Vann, RC</t>
  </si>
  <si>
    <t>Central and peripheral glucocorticoid receptors are involved cortisol response to an acute stressor in rainbow trout</t>
  </si>
  <si>
    <t>10.1016/j.ygcen.2011.12.031</t>
  </si>
  <si>
    <t>Alderman, SL McGuire, A Bernier, NJ Vijayan, MM</t>
  </si>
  <si>
    <t>Cerium oxide nanoparticles exhibit minimal cardiac and cytotoxicity in the freshwater fish Catostomus commersonii</t>
  </si>
  <si>
    <t>10.1016/j.cbpc.2015.12.007</t>
  </si>
  <si>
    <t>Rundle, A Robertson, AB Blay, AM Butler, KMA Callaghan, NI Dieni, CA MacCormack, TJ</t>
  </si>
  <si>
    <t>Change of digesta passage rate in dairy cows after different acute stress situations</t>
  </si>
  <si>
    <t>10.4081/ijas.2007.1s.377</t>
  </si>
  <si>
    <t>Trevisi, E Lombardelli, R Minuti, A Bertoni, G</t>
  </si>
  <si>
    <t>ITALIAN JOURNAL OF ANIMAL SCIENCE</t>
  </si>
  <si>
    <t>Changes in free and total plasma cortisol levels in juvenile haddock (Melanogrammus aeglefinus) exposed to long-term handling stress</t>
  </si>
  <si>
    <t>10.1016/j.cbpa.2006.09.003</t>
  </si>
  <si>
    <t>Hosoya, S Johnson, SC Iwama, GK Gamperl, AK Afonso, LOB</t>
  </si>
  <si>
    <t>CHANGES IN SELECTED BLOOD COMPONENT CONCENTRATIONS OF RAINBOW TROUT SALMO-GAIRDNERI EXPOSED TO HYPOXIA OR SUBLETHAL CONCENTRATIONS OF PHENOL OR AMMONIA</t>
  </si>
  <si>
    <t>10.1111/j.1095-8649.1981.tb05810.x</t>
  </si>
  <si>
    <t>SWIFT D J</t>
  </si>
  <si>
    <t>Changes in the fatty acid composition and regulation of antioxidant enzymes and physiology of juvenile genetically improved farmed tilapia Oreochromis niloticus (L), subjected to short-term low temperature stress</t>
  </si>
  <si>
    <t>10.1016/j.jtherbio.2015.08.010</t>
  </si>
  <si>
    <t>He, J Qiang, J Yang, H Xu, P Zhu, ZX Yang, RQ</t>
  </si>
  <si>
    <t>Changes of cytochrome P4501A mRNA expression and physiology responses in the olive flounder, Paralichthys olivaceus, exposed to benzo[a]pyrene</t>
  </si>
  <si>
    <t>10.1080/17451000802232890</t>
  </si>
  <si>
    <t>Choi, CY An, KW Shin, HS An, MI Jo, PG</t>
  </si>
  <si>
    <t>MARINE BIOLOGY RESEARCH</t>
  </si>
  <si>
    <t>Characterisation of physiological and immunological responses in beef cows to abrupt weaning and subsequent housing</t>
  </si>
  <si>
    <t>10.1186/1746-6148-6-37</t>
  </si>
  <si>
    <t>Lynch, Eilish M. Earley, Bernadette McGee, Mark Doyle, Sean</t>
  </si>
  <si>
    <t>BMC veterinary research</t>
  </si>
  <si>
    <t>Characterisation of the acute phase response of heifers to a prolonged low dose infusion of lipopolysaccharide</t>
  </si>
  <si>
    <t>10.1016/S0034-5288(96)90073-9</t>
  </si>
  <si>
    <t>Werling, D. Sutter, F. Arnold, M. Kun, G. Tooten, P. C. J. Gruys, E. Kreuzer, M. Langhans, W.</t>
  </si>
  <si>
    <t>Research in Veterinary Science</t>
  </si>
  <si>
    <t>Characterization of mineralocorticoid and glucocorticoid receptors in pigs: Comparison of Meishan and Large White breeds</t>
  </si>
  <si>
    <t>10.1016/S0024-3205(99)00087-9</t>
  </si>
  <si>
    <t>Perreau, V Sarrieau, A Mormede, P</t>
  </si>
  <si>
    <t>Characterization of reproductive cycles and adrenal activity in the black-footed ferret (Mustela nigripes) by fecal hormone analysis</t>
  </si>
  <si>
    <t>10.1002/zoo.10001</t>
  </si>
  <si>
    <t>Young, KM Brown, JL Goodrowe, KL</t>
  </si>
  <si>
    <t>ZOO BIOLOGY</t>
  </si>
  <si>
    <t>Characterization of stress coping style in Senegalese sole (Solea senegalensis) juveniles and breeders for aquaculture</t>
  </si>
  <si>
    <t>10.1098/rsos.160495</t>
  </si>
  <si>
    <t>Ibarra-Zatarain, Z Fatsini, E Rey, S Chereguini, O Martin, I Rasines, I Alcaraz, C Duncan, N</t>
  </si>
  <si>
    <t>ROYAL SOCIETY OPEN SCIENCE</t>
  </si>
  <si>
    <t>Characterization of the physiological stress response in lingcod</t>
  </si>
  <si>
    <t>10.1577/T06-024.1</t>
  </si>
  <si>
    <t>Milston, RH Davis, MW Parker, SJ Olla, BL Clements, S Schreck, CB</t>
  </si>
  <si>
    <t>TRANSACTIONS OF THE AMERICAN FISHERIES SOCIETY</t>
  </si>
  <si>
    <t>Characterizing the stress response in juvenile Delta smelt exposed to multiple stressors</t>
  </si>
  <si>
    <t>10.1016/j.cbpa.2022.111303</t>
  </si>
  <si>
    <t>Pasparakis, C Wampler, AN Lohroff, T DeCastro, F Cocherell, DE Carson, EW Hung, TC Connon, RE Fangue, NA Todgham, AE</t>
  </si>
  <si>
    <t>Chemical and Electrical Approaches to Sedation of Hybrid Striped Bass: Induction, Recovery, and Physiological Responses to Sedation</t>
  </si>
  <si>
    <t>10.1080/00028487.2012.664603</t>
  </si>
  <si>
    <t>Trushenski, JT Bowker, JD Gause, BR Mulligan, BL</t>
  </si>
  <si>
    <t>CHEMICAL AND HORMONAL RESPONSE TO ACUTE PHYSICAL EXERTION IN BEEF CALVES</t>
  </si>
  <si>
    <t>FEDDE M R KUHLMANN W D MOORE W E</t>
  </si>
  <si>
    <t>Chromium carbochelate dietary supplementation favored the glucocorticoid response during acute inflammation of Piaractus mesopotamicus</t>
  </si>
  <si>
    <t>10.1016/j.aquaculture.2014.04.036</t>
  </si>
  <si>
    <t>de Castro, MP Claudiano, GS Bortoluzzi, NL Garrido, E Fujimoto, RY Belo, MAA Shimada, MT Moraes, JRE Moraes, FR</t>
  </si>
  <si>
    <t>Chronic cerebral hypoperfusion in male rats results in sustained HPA activation and hyperinsulinemia</t>
  </si>
  <si>
    <t>10.1152/ajpendo.00233.2021</t>
  </si>
  <si>
    <t>Lansdell, TA Dorrance, AM</t>
  </si>
  <si>
    <t>Chronic effects of environmental concentrations of antifoulant diuron on two marine fish: Assessment of hormone levels, immunity, and antioxidant defense system</t>
  </si>
  <si>
    <t>10.1016/j.cbpc.2022.109510</t>
  </si>
  <si>
    <t>Nam, SE Haque, MN Do, SD Rhee, JS</t>
  </si>
  <si>
    <t>Chronic exposure to environmental cadmium affects growth and survival, cellular stress, and glucose metabolism in juvenile channel catfish (Ictalurus punctatus)</t>
  </si>
  <si>
    <t>10.1016/j.aquatox.2020.105705</t>
  </si>
  <si>
    <t>Paul, JS Small, BC</t>
  </si>
  <si>
    <t>Chronic exposure to increased water temperature reveals few impacts on stress physiology and growth responses in juvenile Atlantic salmon</t>
  </si>
  <si>
    <t>Tromp, Jared J</t>
  </si>
  <si>
    <t>Aquaculture. 2018 Oct. 01, v. 495</t>
  </si>
  <si>
    <t>Chronic impact of exposure to low dissolved oxygen on the physiology of Dicentrarchus labrax and Sparus aurata and its effects on the acute stress response</t>
  </si>
  <si>
    <t>10.1016/j.aquaculture.2022.738830</t>
  </si>
  <si>
    <t>Samaras, A Tsoukali, P Katsika, L Pavlidis, M Papadakis, IE</t>
  </si>
  <si>
    <t>Chronic stress due to high stocking density in open sea cage farming induces variation in biochemical and immunological functions in Asian seabass (Lates calcarifer, Bloch)</t>
  </si>
  <si>
    <t>10.1007/s10695-014-9909-8</t>
  </si>
  <si>
    <t>Sadhu, Narasimhulu Sharma, S. R. Krupesha Joseph, Shoji Dube, Praveen Philipose, K. K.</t>
  </si>
  <si>
    <t>Fish physiology and biochemistry</t>
  </si>
  <si>
    <t>Chronic stress impairs performance, energy metabolism and welfare indicators in European seabass (Dicentrarchus labrax): The combined effects of fish crowding and water quality deterioration</t>
  </si>
  <si>
    <t>10.1016/j.aquaculture.2009.11.018</t>
  </si>
  <si>
    <t>Santos, GA Schrama, JW Mamauag, REP Rombout, JHWM Verreth, JAJ</t>
  </si>
  <si>
    <t>Chronic stress of rainbow trout Oncorhynchus mykiss at high altitude: a field study</t>
  </si>
  <si>
    <t>10.1111/jfb.12710</t>
  </si>
  <si>
    <t>von Herbing, IH Pan, TCF Mendez-Sanchez, F Garduno-Paz, M Hernandez-Gallegos, O Ruiz-Gomez, ML Rodriguez-Vargas, G</t>
  </si>
  <si>
    <t>Chronic subcutaneous leptin infusion diminishes the responsiveness of the hypothalamic-pituitary-adrenal (HPA) axis in female rhesus monkeys</t>
  </si>
  <si>
    <t>10.1016/j.physbeh.2005.01.013</t>
  </si>
  <si>
    <t>Wilson, ME Fisher, J Brown, J</t>
  </si>
  <si>
    <t>Chronic treatment with five vascular risk factors causes cerebral amyloid angiopathy but no Alzheimer pathology in C57BL6 mice</t>
  </si>
  <si>
    <t>10.1016/j.bbi.2019.01.009</t>
  </si>
  <si>
    <t>Foidl, BM Humpel, C</t>
  </si>
  <si>
    <t>Cinnamon (Cinnamomum sp) inclusion in diets for Nile tilapia submitted to acute hypoxic stress</t>
  </si>
  <si>
    <t>10.1016/j.fsi.2016.04.135</t>
  </si>
  <si>
    <t>dos Santos, WM de Brito, TS Prado, SD de Oliveira, CG de Paula, AC de Melo, DC Ribeiro, PAP</t>
  </si>
  <si>
    <t>Circulating levels of acute-phase proteins, heat shock protein 70, and corticosterone in the serum of developing chick embryos and newly hatched broiler chicks</t>
  </si>
  <si>
    <t>10.1080/1828051X.2021.1978879</t>
  </si>
  <si>
    <t>Sulong, AH Zulkifli, I Ramiah, SK Chung, ELT Awad, EA Sazili, AQ</t>
  </si>
  <si>
    <t>Circulatory and respiratory effects of an hypoxic stress in the Siberian sturgeon</t>
  </si>
  <si>
    <t>10.1016/0034-5687(95)00003-v</t>
  </si>
  <si>
    <t>Maxime, V. Nonnotte, G. Peyraud, C. Williot, P. Truchot, J. P.</t>
  </si>
  <si>
    <t>Respiration physiology</t>
  </si>
  <si>
    <t>Cloning and characterization of the hsp70 multigene family from silver sea bream: Modulated gene expression between warm and cold temperature acclimation</t>
  </si>
  <si>
    <t>10.1016/j.bbrc.2005.03.039</t>
  </si>
  <si>
    <t>Deane, EE Woo, NYS</t>
  </si>
  <si>
    <t>BIOCHEMICAL AND BIOPHYSICAL RESEARCH COMMUNICATIONS</t>
  </si>
  <si>
    <t>Combined effects of metals (Cr6+, Hg2+, Ni2+, Zn2+) and calcium on the serum biochemistry and food quality of the Nile fish (Oreochromis niloticus)</t>
  </si>
  <si>
    <t>10.1016/j.jfca.2022.104968</t>
  </si>
  <si>
    <t>Ozcelik, S Canli, M</t>
  </si>
  <si>
    <t>JOURNAL OF FOOD COMPOSITION AND ANALYSIS</t>
  </si>
  <si>
    <t>Combined effects of moderate hypoxia, pesticides and PCBs upon crucian carp fish, Carassius carassius, from a freshwater lake-in situ ecophysiological approach</t>
  </si>
  <si>
    <t>10.1016/j.aquatox.2020.105644</t>
  </si>
  <si>
    <t>Sula, E Aliko, V Barcelo, D Faggio, C</t>
  </si>
  <si>
    <t>Combined effects of transport and food and water deprivation on the physiology of breeding age gilts</t>
  </si>
  <si>
    <t>Sutherland, M.A. Bryer, P.J. Davis, B.L. Smith, J.F. McGlone, J.J.</t>
  </si>
  <si>
    <t>Livestock science</t>
  </si>
  <si>
    <t>Common myths of glucocorticoid function in ecology and conservation</t>
  </si>
  <si>
    <t>10.1002/jez.2459</t>
  </si>
  <si>
    <t>Romero, LM Beattie, UK</t>
  </si>
  <si>
    <t>Comparative Acute Toxicity Assessment of Organophosphate and Avermectin Insecticides on a Freshwater FishOreochromis niloticus</t>
  </si>
  <si>
    <t>10.1007/s00128-020-02990-y</t>
  </si>
  <si>
    <t>Firat, O Tutus, R</t>
  </si>
  <si>
    <t>Comparative analysis of reproductive performance between spring and autumn forms of Persian sturgeon, Acipenser persicus, Bordin, 1897: with an emphasis on sex steroids and milt quality</t>
  </si>
  <si>
    <t>10.1111/j.1365-2109.2011.02868.x</t>
  </si>
  <si>
    <t>Hajirezaee, S Rafiee, GR</t>
  </si>
  <si>
    <t>Comparative approaches to the investigation of responses to stress and viral infection in cattle</t>
  </si>
  <si>
    <t>10.1089/omi.2007.0023</t>
  </si>
  <si>
    <t>Aich, P Jalal, S Czuba, C Schatte, G Herzog, K Olson, DJH Ross, ARS Potter, AA Babiuk, LA Griebel, P</t>
  </si>
  <si>
    <t>OMICS-A JOURNAL OF INTEGRATIVE BIOLOGY</t>
  </si>
  <si>
    <t>Comparative ploidy response to experimental hydrogen peroxide exposure in Atlantic salmon (Salmo salar)</t>
  </si>
  <si>
    <t>10.1016/j.fsi.2018.07.017</t>
  </si>
  <si>
    <t>Chalmers, L Vera, LM Taylor, JF Adams, A Migaud, H</t>
  </si>
  <si>
    <t>Comparative quantitation of the physiological response to acute stress in impala and roan antelope</t>
  </si>
  <si>
    <t>10.1016/0300-9629(88)90831-6</t>
  </si>
  <si>
    <t>Hattingh, J.</t>
  </si>
  <si>
    <t>Comparative biochemistry and physiology. A, Comparative physiology</t>
  </si>
  <si>
    <t>Comparative study of perturbations of peripheral markers in different stressors in rats</t>
  </si>
  <si>
    <t>10.1139/Y03-117</t>
  </si>
  <si>
    <t>Rai, D Bhatia, G Sen, T Palit, G</t>
  </si>
  <si>
    <t>CANADIAN JOURNAL OF PHYSIOLOGY AND PHARMACOLOGY</t>
  </si>
  <si>
    <t>Comparing Immobilization, Recovery, and Stress Indicators Associated with Electric Fish Handling Gloves and a Portable Electrosedation System</t>
  </si>
  <si>
    <t>10.1002/tafs.10034</t>
  </si>
  <si>
    <t>Abrams, AEI Rous, AM Brooks, JL Lawrence, MJ Midwood, JD Doka, SE Cooke, SJ</t>
  </si>
  <si>
    <t>Comparing stress responses of F1 and domesticated striped bass (Morone saxatilis) following a repeated acute stressor</t>
  </si>
  <si>
    <t>10.1111/are.15312</t>
  </si>
  <si>
    <t>Kenter, LW Breton, TS Berlinsky, DL</t>
  </si>
  <si>
    <t>Comparison between properties of dorsal and ventral skin mucus in Senegalese sole: Response to an acute stress</t>
  </si>
  <si>
    <t>10.1016/j.aquaculture.2019.734410</t>
  </si>
  <si>
    <t>Fernandez-Alacid, L Sanahuja, I Ordonez-Grande, B Sanchez-Nuno, S Herrera, M Ibarz, A</t>
  </si>
  <si>
    <t>Comparison of Electroanesthesia with Chemical Anesthesia (MS222 and Clove Oil) in Rainbow Trout (Oncorhynchus mykiss) using Plasma Cortisol and Glucose Responses as Physiological Stress Indicators</t>
  </si>
  <si>
    <t>Sattari, A Mirzargar, SS Abrishamifar, A Lourakzadegan, R Bahonar, A Mousavi, HE Niasari, A</t>
  </si>
  <si>
    <t>ASIAN JOURNAL OF ANIMAL AND VETERINARY ADVANCES</t>
  </si>
  <si>
    <t>Comparison of endocrine and metabolic responses to oral glucose test and combined glucose-insulin tests in horses</t>
  </si>
  <si>
    <t>10.21836/PEM20180401</t>
  </si>
  <si>
    <t>Warnken, T Reiche, D Huber, K Feige, K</t>
  </si>
  <si>
    <t>PFERDEHEILKUNDE</t>
  </si>
  <si>
    <t>Comparison of pain and postoperative stress in dogs undergoing natural orifice transluminal endoscopic surgery, laparoscopic, and open oophorectomy</t>
  </si>
  <si>
    <t>10.1016/j.gie.2010.01.066</t>
  </si>
  <si>
    <t>Freeman, Lynetta J. Rahmani, Emad Y. Al-Haddad, Mohammad Sherman, Stuart Chiorean, Michael V. Selzer, Don J. Snyder, Paul W. Constable, Peter D.</t>
  </si>
  <si>
    <t>Gastrointestinal endoscopy</t>
  </si>
  <si>
    <t>Comparison of preoperative tramadol and pethidine on postoperative pain in cats undergoing ovariohysterectomy</t>
  </si>
  <si>
    <t>10.1186/s12917-014-0252-1</t>
  </si>
  <si>
    <t>Evangelista, MC Silva, RA Cardozo, LB Kahvegian, MAP Rossetto, TC Matera, JM Fantoni, DT</t>
  </si>
  <si>
    <t>BMC VETERINARY RESEARCH</t>
  </si>
  <si>
    <t>Comparison of the Cortisol and Glucose Stress Response to Acute Confinement among White Bass, Morone chrysops, Striped Bass, Morone saxatilis, and Sunshine Bass, Morone chrysops X Morone saxatilis</t>
  </si>
  <si>
    <t>10.1111/j.1749-7345.2009.00275.x</t>
  </si>
  <si>
    <t>Davis, KB McEntire, M</t>
  </si>
  <si>
    <t>COMPARISON OF TWO INJECTABLE IMMOBILIZATION COMBINATIONS IN HIMALAYAN TAHR (HEMITRAGUS JEMLAHICUS): MEDETOMIDINE, KETAMINE, AND ATIPAMEZOLE VERSUS CARFENTANIL, XYLAZINE, NALTREXONE, AND ATIPAMEZOLE</t>
  </si>
  <si>
    <t>10.1638/2012-0140R1.1</t>
  </si>
  <si>
    <t>Rainwater, KL Valitutto, MT Kalk, P Moore, RP Sykes, JM</t>
  </si>
  <si>
    <t>JOURNAL OF ZOO AND WILDLIFE MEDICINE</t>
  </si>
  <si>
    <t>Comparison propofol and eugenol anesthetics efficacy and effects on general health in Nile Tilapia</t>
  </si>
  <si>
    <t>10.1016/j.aquaculture.2020.736251</t>
  </si>
  <si>
    <t>Zahran, E Risha, E Rizk, A</t>
  </si>
  <si>
    <t>Concentrations of 15-ketodihydro-PGF(2 alpha), cortisol, and progesterone in the plasma of healthy and pathologic newborn foals</t>
  </si>
  <si>
    <t>10.1016/j.theriogenology.2009.06.015</t>
  </si>
  <si>
    <t>Panzani, S Villani, M McGladdery, A Magri, M Kindahl, H Galeati, G Martino, PA Veronesi, MC</t>
  </si>
  <si>
    <t>THERIOGENOLOGY</t>
  </si>
  <si>
    <t>Confinement stress in sea bass (Dicentrarchus labrax) depresses peritoneal leukocyte cytotoxicity</t>
  </si>
  <si>
    <t>Vazzana, M</t>
  </si>
  <si>
    <t>Aquaculture (Amsterdam, Netherlands) Aquaculture. July 31, 2002. v. 210 (1/4)</t>
  </si>
  <si>
    <t>Confirmation that pulse and continuous peracetic acid administration does not disrupt the acute stress response in rainbow trout</t>
  </si>
  <si>
    <t>10.1016/j.aquaculture.2018.04.009</t>
  </si>
  <si>
    <t>Gesto, M Liu, DB Pedersen, LF Meinelt, T Straus, DL Jokumsen, A</t>
  </si>
  <si>
    <t>Conservation of apoptosis as an immune regulatory mechanism: effects of cortisol and cortisone on carp lymphocytes</t>
  </si>
  <si>
    <t>Weyts, F A Verburg-van Kemenade, B M Flik, G Lambert, J G Wendelaar Bonga, S E</t>
  </si>
  <si>
    <t>Brain, behavior, and immunity</t>
  </si>
  <si>
    <t>Consistent individual competitive ability in rainbow trout as a proxy for coping style and its lack of correlation with cortisol responsiveness upon acute stress</t>
  </si>
  <si>
    <t>10.1016/j.physbeh.2019.112576</t>
  </si>
  <si>
    <t>Gesto, M</t>
  </si>
  <si>
    <t>Continuous physiological welfare evaluation of European whitefish (Coregonus lavaretus) during common aquaculture practices leading up to slaughter</t>
  </si>
  <si>
    <t>10.1016/j.aquaculture.2020.736258</t>
  </si>
  <si>
    <t>Hjelmstedt, P Brijs, J Berg, C Axelsson, M Sandblom, E Roques, JAC Sundh, H Sundell, K Kiessling, A Grans, A</t>
  </si>
  <si>
    <t>Coping strategy and stress response of European sea bass Dicentrarchus labrax to acute and chronic environmental hypercapnia under hyperoxic conditions</t>
  </si>
  <si>
    <t>10.1016/j.aquaculture.2011.02.028</t>
  </si>
  <si>
    <t>Petochi, T Di Marco, P Priori, A Finoia, MG Mercatali, I Marino, G</t>
  </si>
  <si>
    <t>Correction of BA 95022703 Effects of bleached kraft mill effluent on fish in the St Maurice River, Quebec Correction of abstract Erratum published in ENVIRON TOXICOL CHEM Vol 12 Iss 3 1993 p 607</t>
  </si>
  <si>
    <t>10.1897/1552-8618(1992)11[1635:EOBKME]2.0.CO 2</t>
  </si>
  <si>
    <t>Hodson, Peter V. McWhirter, Michelle Ralph, Karen Gray, Bruce Thivierge, Denis Carey, John H. Van Der Kraak, Glen Whittle, D. Michael Levesque, Marie-Claude</t>
  </si>
  <si>
    <t>Environmental Toxicology and Chemistry</t>
  </si>
  <si>
    <t>Corticosteroids deeply depress the in vitro steroidogenic capacity of Eurasian perch ovary at the end of the reproductive cycle</t>
  </si>
  <si>
    <t>10.1016/j.ygcen.2017.02.002</t>
  </si>
  <si>
    <t>Mandiki, SNM Milla, S Robles, SN Kestemont, P</t>
  </si>
  <si>
    <t>Corticosterone Can Be an Essential Stress Index in Channel Catfish (Ictalurus punctatus)</t>
  </si>
  <si>
    <t>10.3389/fmars.2021.692726</t>
  </si>
  <si>
    <t>Xiao, K Wang, X Liu, WB Zhang, DD Li, XF Zhang, CN Chen, WH Abasubong, KP Jiang, GZ</t>
  </si>
  <si>
    <t>FRONTIERS IN MARINE SCIENCE</t>
  </si>
  <si>
    <t>Corticosterone in bird eggs: The importance of analytical validation</t>
  </si>
  <si>
    <t>Rettenbacher, S Groothuis, TG Henriksen, R Mostl, E</t>
  </si>
  <si>
    <t>WIENER TIERARZTLICHE MONATSSCHRIFT</t>
  </si>
  <si>
    <t>Corticosterone stage-dependently inhibits progesterone production presumably via impeding the cAMP-StAR cascade in granulosa cells of chicken preovulatory follicles</t>
  </si>
  <si>
    <t>10.1016/j.psj.2022.102379</t>
  </si>
  <si>
    <t>Yang, M Ji, Y Yong, T Liu, TY Yang, S Guo, SS Meng, FY Han, XF Liang, QX Cao, XH Huang, LY Du, XG Huang, AQ Kong, FL Zeng, XY Bu, GX</t>
  </si>
  <si>
    <t>POULTRY SCIENCE</t>
  </si>
  <si>
    <t>Cortisol affects metabolic and ionoregulatory responses to a different extent depending on feeding ration in common carp, Cyprinus carpio</t>
  </si>
  <si>
    <t>10.1016/j.cbpa.2015.07.011</t>
  </si>
  <si>
    <t>Liew, HJ Fazio, A Faggio, C Blust, R De Boeck, G</t>
  </si>
  <si>
    <t>Cortisol and glucose responses after acute stress by net handling in the sparid red porgy previously subjected to crowding stress</t>
  </si>
  <si>
    <t>10.1111/j.1095-8649.1997.tb02510.x</t>
  </si>
  <si>
    <t>Rotllant, J Tort, L</t>
  </si>
  <si>
    <t>Cortisol and hematological response in Brazilian codling, Urophycis brasiliensis (Pisces, Phycidae) subjected to anesthetic treatment</t>
  </si>
  <si>
    <t>10.1007/s10499-006-9055-0</t>
  </si>
  <si>
    <t>Bolasina, SN</t>
  </si>
  <si>
    <t>Cortisol concentration in scales is a valid indicator for the assessment of chronic stress in European sea bass, Dicentrarchus labrax L</t>
  </si>
  <si>
    <t>10.1016/j.aquaculture.2021.737257</t>
  </si>
  <si>
    <t>Samaras, A Dimitroglou, A Kollias, S Skouradakis, G Papadakis, IE Pavlidis, M</t>
  </si>
  <si>
    <t>Cortisol levels in skimmed milk during the first 22 weeks of lactation and response to short-term metabolic stress and lameness in dairy cows</t>
  </si>
  <si>
    <t>10.1186/s40104-015-0035-y</t>
  </si>
  <si>
    <t>Gellrich, K Sigl, T Meyer, HHD Wiedemann, S</t>
  </si>
  <si>
    <t>JOURNAL OF ANIMAL SCIENCE AND BIOTECHNOLOGY</t>
  </si>
  <si>
    <t>Cortisol modulates calcium release-activated calcium channel gating in fish hepatocytes</t>
  </si>
  <si>
    <t>10.1038/s41598-021-88957-3</t>
  </si>
  <si>
    <t>Das, Chinmayee Rout, Manoj K. Wildering, Willem C. Vijayan, Mathilakath M.</t>
  </si>
  <si>
    <t>Cortisol modulates glucose metabolism and oxidative response after acute high temperature stress in Pacific oyster Crassostrea gigas</t>
  </si>
  <si>
    <t>10.1016/j.fsi.2022.05.010</t>
  </si>
  <si>
    <t>Wang, YT Liu, ZQ Liu, C Liu, RY Yang, CY Wang, LL Song, LS</t>
  </si>
  <si>
    <t>Cortisol modulates metabolism and energy mobilization in wild-caught pumpkinseed (Lepomis gibbosus)</t>
  </si>
  <si>
    <t>10.1007/s10695-019-00680-z</t>
  </si>
  <si>
    <t>Lawrence, MJ Eliason, EJ Zolderdo, AJ Lapointe, D Best, C Gilmour, KM Cooke, SJ</t>
  </si>
  <si>
    <t>Cortisol Reduces Gonadotropin-Releasing Hormone Pulse Frequency in Follicular Phase Ewes: Influence of Ovarian Steroids</t>
  </si>
  <si>
    <t>10.1210/en.2008-0587</t>
  </si>
  <si>
    <t>Oakley, AE Breen, KM Clarke, IJ Karsch, FJ Wagenmaker, ER Tilbrook, AJ</t>
  </si>
  <si>
    <t>Cortisol response and immune-related effects of Atlantic salmon (Salmo salar Linnaeus) subjected to short- and long-term stress</t>
  </si>
  <si>
    <t>10.1016/j.fsi.2007.10.009</t>
  </si>
  <si>
    <t>Fast, MD Hosoya, S Johnson, SC Afonso, LOB</t>
  </si>
  <si>
    <t>Cortisol response to waterborne 4-nonylphenol exposure leads to increased brain POMC and HSP70 mRNA expressions and reduced total antioxidant capacity in juvenile sole (Solea solea)</t>
  </si>
  <si>
    <t>10.1016/j.cbpc.2012.08.002</t>
  </si>
  <si>
    <t>Palermo, FA Cocci, P Nabissi, M Polzonetti-Magni, A Mosconi, G</t>
  </si>
  <si>
    <t>Cortisol, glucose and hematocrit changes during acute stress, cohort sampling, and the diel cycle in diploid and triploid brook trout (Salvelinus fontinalis Mitchill)</t>
  </si>
  <si>
    <t>Biron, M Benfey, T J</t>
  </si>
  <si>
    <t>CORTISOL, GLUCOSE AND HEMATOCRIT CHANGES DURING ACUTE STRESS, COHORT SAMPLING, AND THE DIEL CYCLE IN DIPLOID AND TRIPLOID BROOK TROUT (SALVELINUS-FONTINALIS MITCHILL)</t>
  </si>
  <si>
    <t>10.1007/BF00004340</t>
  </si>
  <si>
    <t>BIRON, M BENFEY, TJ</t>
  </si>
  <si>
    <t>CORTISOL, PROGESTERONE AND BETA-ENDORPHIN RESPONSE TO STRESS IN CALVES</t>
  </si>
  <si>
    <t>10.4141/cjas95-029</t>
  </si>
  <si>
    <t>COOPER, C EVANS, ACO COOK, S RAWLINGS, NC</t>
  </si>
  <si>
    <t>CANADIAN JOURNAL OF ANIMAL SCIENCE</t>
  </si>
  <si>
    <t>Could the essential oil of Lippia alba provide a readily available and cost-effective anaesthetic for Nile tilapia (Oreochromis niloticus)?</t>
  </si>
  <si>
    <t>10.1080/10236244.2015.1123869</t>
  </si>
  <si>
    <t>Hohlenwerger, JC Copatti, CE Sena, AC Couto, RD Baldisserotto, B Heinzmann, BM Caron, BO Schmidt, D</t>
  </si>
  <si>
    <t>MARINE AND FRESHWATER BEHAVIOUR AND PHYSIOLOGY</t>
  </si>
  <si>
    <t>Counterregulatory deficits occur within 24 h of a single hypoglycemic episode in conscious, unrestrained, chronically cannulated mice</t>
  </si>
  <si>
    <t>10.1152/ajpendo.00383.2005</t>
  </si>
  <si>
    <t>Jacobson, L Ansari, T McGuinness, OP</t>
  </si>
  <si>
    <t>Covariation between behaviour and physiology indicators of coping style in zebrafish (Danio rerio)</t>
  </si>
  <si>
    <t>Tudorache, Christian Schaaf, Marcel J M Slabbekoorn, Hans</t>
  </si>
  <si>
    <t>Cumulative effect of different acute stressors on physiological and hormonal responses and milk yield in lactating Saanen goats</t>
  </si>
  <si>
    <t>10.5433/1679-0359.2022v43n5p1891</t>
  </si>
  <si>
    <t>de Vasconcelos, ML Silva, PD Merighe, GKF de Oliveira, SA Negrao, JA</t>
  </si>
  <si>
    <t>SEMINA-CIENCIAS AGRARIAS</t>
  </si>
  <si>
    <t>Cytochrome P4501A, genotoxic and stress responses in golden grey mullet (Liza aurata) following short-term exposure to phenanthrene</t>
  </si>
  <si>
    <t>10.1016/j.chemosphere.2006.07.024</t>
  </si>
  <si>
    <t>Oliveira, M Pacheco, M Santos, MA</t>
  </si>
  <si>
    <t>Daily Rhythms in the Hypothalamus-Pituitary-Interrenal Axis and Acute Stress Responses in a Teleost Flatfish, Solea senegalensis</t>
  </si>
  <si>
    <t>10.3109/07420528.2012.754448</t>
  </si>
  <si>
    <t>Lopez-Olmeda, JF Blanco-Vives, B Pujante, IM Wunderink, YS Mancera, JM Sanchez-Vazquez, FJ</t>
  </si>
  <si>
    <t>Daily rhythms of cortisol and glucose and the influence of the light/dark cycle on anaesthesia in Nile tilapia (Oreochromis niloticus): Does the timing of anaesthetic administration affect the stress response?</t>
  </si>
  <si>
    <t>10.1111/are.14118</t>
  </si>
  <si>
    <t>Costa, LS de Araujo, FG Paulino, RR Pereira, LJ Rodrigues, EJD Ribeiro, PAP Rosa, PV</t>
  </si>
  <si>
    <t>Deleterious impacts of heat stress on steroidogenesis markers, immunity status and ovarian tissue of Nile tilapia (Oreochromis niloticus)</t>
  </si>
  <si>
    <t>10.1016/j.jtherbio.2020.102578</t>
  </si>
  <si>
    <t>Mahmoud, S Sabry, A Abdelaziz, A Shukry, M</t>
  </si>
  <si>
    <t>Design of a multi-parametric profile for assessing the acclimation period of juvenile brown trout after an acute transport to new housing environment</t>
  </si>
  <si>
    <t>10.1016/j.applanim.2019.104835</t>
  </si>
  <si>
    <t>Madureira, TV Costa, JL Malhao, F Lopes, C Goncalves, JF Rocha, E</t>
  </si>
  <si>
    <t>Determination of Prolactin in Canine Saliva: Is It Possible to Use a Commercial ELISA Kit?</t>
  </si>
  <si>
    <t>10.3390/ani9070418</t>
  </si>
  <si>
    <t>Gutierrez, J Gazzano, A Torracca, B Meucci, V Mariti, C</t>
  </si>
  <si>
    <t>Determination of Salivary Cortisol in Donkey Stallions</t>
  </si>
  <si>
    <t>10.1016/j.jevs.2019.02.027</t>
  </si>
  <si>
    <t>Bonelli, F Rota, A Aurich, C Ille, N Camillo, F Panzani, D Sgorbini, M</t>
  </si>
  <si>
    <t>JOURNAL OF EQUINE VETERINARY SCIENCE</t>
  </si>
  <si>
    <t>Determination of the Acute Toxicity of Pretilachlor on Liver and Gill Issues as well as Glucose and Cortisol Levels in Fingerling Grass Carps (Ctenopharyngodon idella)</t>
  </si>
  <si>
    <t>10.3923/jfas.2013.721.726</t>
  </si>
  <si>
    <t>Maryam, Pourramzanzidesaraei Mehdi, Mohammadalikhani Morteza, Saheli Masood, Farokhrouz Abbasali, Zamani Firouz, Abbasian</t>
  </si>
  <si>
    <t>Journal of Fisheries and Aquatic Science</t>
  </si>
  <si>
    <t>Determinism of the induction of the reproductive cycle in female Eurasian perch, Perca fluviatilis: Identification of environmental cues and permissive factors</t>
  </si>
  <si>
    <t>10.1016/j.aquaculture.2006.08.010</t>
  </si>
  <si>
    <t>Wang, N Gardeur, JN Henrotte, E Marie, M Kestemont, P Fontaine, P</t>
  </si>
  <si>
    <t>Development and validation of a radioimmunoassay for fish insulin-like growth factor I (IGF-I) and the effect of aquaculture related stressors on circulating IGF-I levels</t>
  </si>
  <si>
    <t>10.1016/j.ygcen.2003.10.002</t>
  </si>
  <si>
    <t>Dyer, AR Upton, Z Stone, D Thomas, PM Soole, KL Higgs, N Quinn, K Carragher, JF</t>
  </si>
  <si>
    <t>Development of a microtitre plate indirect ELISA for measuring cortisol in teleosts, and evaluation of stress responses in rainbow trout and gilthead sea bream</t>
  </si>
  <si>
    <t>10.1111/j.0022-1112.2006.00898.x</t>
  </si>
  <si>
    <t>Tintos, A Miguez, JM Mancera, JM Soengas, JL</t>
  </si>
  <si>
    <t>Diet with diphenyl diselenide mitigates quinclorac toxicity in silver catfish (Rhamdia quelen)</t>
  </si>
  <si>
    <t>10.1371/journal.pone.0114233</t>
  </si>
  <si>
    <t>Menezes, Charlene Ruiz-Jarabo, Ignacio Martos-Sitcha, Juan Antonio Leitemperger, Jossiele Baldisserotto, Bernardo Mancera, Juan Miguel Rosemberg, Denis Broock Loro, Vania Lucia</t>
  </si>
  <si>
    <t>Dietary melatonin and L-tryptophan supplementation counteracts the effects of acute stress in Salmo salar</t>
  </si>
  <si>
    <t>10.1016/j.aquaculture.2021.737882</t>
  </si>
  <si>
    <t>Oyarzun-Salazar, R Munoz, JLP Mardones, O Labbe, BS Romero, A Nualart, D Vargas-Chacoff, L</t>
  </si>
  <si>
    <t>Dietary menthol essential oil enhanced the growth performance, digestive enzyme activity, immune-related genes, and resistance against acute ammonia exposure in Nile tilapia (Oreochromis niloticus)</t>
  </si>
  <si>
    <t>10.1016/j.aquaculture.2020.735944</t>
  </si>
  <si>
    <t>Magouz, FI Mahmoud, SA El-Morsy, RAA Paray, BA Soliman, AA Zaineldin, AI Dawood, MAO</t>
  </si>
  <si>
    <t>Dietary optimal reduced glutathione improves innate immunity, oxidative stress resistance and detoxification function of grass carp (Ctenopharyngodon idella) against microcystin-LR</t>
  </si>
  <si>
    <t>Ming, Jianhua</t>
  </si>
  <si>
    <t>Aquaculture. 2019 Jan. 01, v. 498</t>
  </si>
  <si>
    <t>Dietary supplementation with arachidonic acid in tilapia (Oreochromis mossambicus) reveals physiological effects not mediated by prostaglandins</t>
  </si>
  <si>
    <t>10.1016/j.ygcen.2004.09.007</t>
  </si>
  <si>
    <t>Van Anholt, RD Spanings, FAT Koven, WM Bonga, SEW</t>
  </si>
  <si>
    <t>Dietary turmeric, curcumin and nanoencapsulated curcumin can differently fight against salinity stress in Pacific white shrimp Penaeus vannamei Boone, 1931</t>
  </si>
  <si>
    <t>10.1111/are.15825</t>
  </si>
  <si>
    <t>Moghadam, H Sourinejad, I Johari, SA</t>
  </si>
  <si>
    <t>Dietary zinc promotes immuno-biochemical plasticity and protects fish against multiple stresses</t>
  </si>
  <si>
    <t>10.1016/j.fsi.2017.01.017</t>
  </si>
  <si>
    <t>Kumar, N Krishnani, KK Kumar, P Jha, AK Gupta, SK Singh, NP</t>
  </si>
  <si>
    <t>Dietary-induced negative energy balance has minimal effects on innate immunity during a Streptococcus uberis mastitis challenge in dairy cows during midlactation</t>
  </si>
  <si>
    <t>10.3168/jds.2009-2170</t>
  </si>
  <si>
    <t>Moyes, K. M. Drackley, J. K. Salak-Johnson, J. L. Morin, D. E. Hope, J. C. Loor, J. J.</t>
  </si>
  <si>
    <t>Journal of dairy science</t>
  </si>
  <si>
    <t>Differences in stress and disease resilience related to emergence time for first feeding in farmed rainbow trout (Oncorhynchus mykiss)</t>
  </si>
  <si>
    <t>10.1242/jeb.174623</t>
  </si>
  <si>
    <t>Gesto, M Madsen, L Andersen, NR Jokumsen, A</t>
  </si>
  <si>
    <t>Different regulation of cortisol and corticosterone in the subterranean rodent Ctenomys talarum: Responses to dexamethasone, angiotensin II, potassium, and diet</t>
  </si>
  <si>
    <t>10.1016/j.ygcen.2018.05.019</t>
  </si>
  <si>
    <t>Vera, F Antenucci, CD Zenuto, RR</t>
  </si>
  <si>
    <t>Differential effects of acute eustress and distress on gene regulation patterns in the carp (Cyprinus carpio L) brain</t>
  </si>
  <si>
    <t>10.1111/are.15994</t>
  </si>
  <si>
    <t>Pawlak, P Burren, A Seitz, A Glauser, G Pietsch, C</t>
  </si>
  <si>
    <t>Differential expression of the corticosteroid receptors GR1, GR2 and MR in rainbow trout organs with slow release cortisol implants</t>
  </si>
  <si>
    <t>10.1016/j.cbpa.2012.12.018</t>
  </si>
  <si>
    <t>Teles, M Tridico, R Callol, A Fierro-Castro, C Tort, L</t>
  </si>
  <si>
    <t>DIFFERENTIAL GLUCOCORTICOID EFFECTS ON CATECHOLAMINE RESPONSES TO STRESS</t>
  </si>
  <si>
    <t>10.1152/ajpendo.1994.266.1.E118</t>
  </si>
  <si>
    <t>KOMESAROFF, PA FUNDER, JW</t>
  </si>
  <si>
    <t>AMERICAN JOURNAL OF PHYSIOLOGY</t>
  </si>
  <si>
    <t>Differential metabolic and gene expression profile of juvenile common dentex (Dentex dentex L) and gilthead sea bream (Sparus aurata L) in relation to redox homeostasis</t>
  </si>
  <si>
    <t>Bermejo-Nogales, A</t>
  </si>
  <si>
    <t>Aquaculture. 2007 July 3, v. 267, issue 1-4</t>
  </si>
  <si>
    <t>Differential responses to environmental challenge by common carp Cyprinus carpio highlight the importance of coping style in integrative physiology</t>
  </si>
  <si>
    <t>10.1111/jfb.12877</t>
  </si>
  <si>
    <t>Rey, S. Ribas, L. Morera Capdevila, D. Callol, A. Huntingford, F. A. Pilarczyk, M. Kadri, S. MacKenzie, S.</t>
  </si>
  <si>
    <t>Journal of fish biology</t>
  </si>
  <si>
    <t>Distinct beta-glucan molecules modulates differently the circulating cortisol levels and innate immune responses in matrinxa (Brycon amazonicus)</t>
  </si>
  <si>
    <t>10.1016/j.fsi.2018.09.042</t>
  </si>
  <si>
    <t>Montoya, LNF Favero, GC Zanuzzo, FS Urbinati, EC</t>
  </si>
  <si>
    <t>DISTINCT BUT NONADDITIVE EFFECTS OF EPINEPHRINE AND CORTISOL ON DETERMINANTS OF GLUCOSE-TOLERANCE IN DOGS</t>
  </si>
  <si>
    <t>10.1152/ajpendo.1991.260.1.E148</t>
  </si>
  <si>
    <t>MARTIN, IK CHRISTOPHER, MJ ALFORD, FP BEST, JD</t>
  </si>
  <si>
    <t>DIURNAL AND ANNUAL VARIATION OF ADRENOCORTICAL ACTIVITY IN THE SQUIRREL-MONKEY</t>
  </si>
  <si>
    <t>10.1002/ajp.1350350404</t>
  </si>
  <si>
    <t>COE, CL LEVINE, S</t>
  </si>
  <si>
    <t>AMERICAN JOURNAL OF PRIMATOLOGY</t>
  </si>
  <si>
    <t>Do physical habitat complexity and predator cues influence the baseline and stress-induced glucocorticoid levels of a mangrove-associated fish?</t>
  </si>
  <si>
    <t>10.1016/j.cbpa.2016.10.004</t>
  </si>
  <si>
    <t>Magel, JMT Pleizier, N Wilson, ADM Shultz, AD Chang, MNV Moon, TW Cooke, SJ</t>
  </si>
  <si>
    <t>Does cortisol acting via the type II glucocorticoid receptor mediate suppression of pulsatile luteinizing hormone secretion in response to psychosocial stress?</t>
  </si>
  <si>
    <t>10.1210/en.2006-0973</t>
  </si>
  <si>
    <t>Breen, KM Oakley, AE Pytiak, AV Tilbrook, AJ Wagenmaker, ER Karsch, FJ</t>
  </si>
  <si>
    <t>Does cortisol inhibit pulsatile luteinizing hormone secretion at the hypothalamic or pituitary level?</t>
  </si>
  <si>
    <t>10.1210/en.2003-1114</t>
  </si>
  <si>
    <t>Breen, KM Karsch, FJ</t>
  </si>
  <si>
    <t>Does domestication process affect stress response in juvenile Eurasian perch Perca fluviatilis?</t>
  </si>
  <si>
    <t>10.1016/j.cbpa.2011.01.021</t>
  </si>
  <si>
    <t>Douxfils, J Mandiki, SNM Marotte, G Wang, N Silvestre, F Milla, S Henrotte, E Vandecan, M Rougeot, C Melard, C Kestemont, P</t>
  </si>
  <si>
    <t>Does RU486 modify hormonal responses to handling stressor and cortisol treatment in fed and fasted rainbow trout?</t>
  </si>
  <si>
    <t>10.1111/j.1095-8649.1995.tb05973.x</t>
  </si>
  <si>
    <t>Reddy, P. K. Vijayan, M. M. Leatherland, J. F. Moon, T. W.</t>
  </si>
  <si>
    <t>Donozologicheskie izmeneniia pokazatele_ gomeostaza u voennosluzhshchikh, prokhodiashchikh sluzhbu po prizyvu</t>
  </si>
  <si>
    <t>Kliuzhev, V M Dzhergeniia, S L Patsevich, Iu L Suslov, L S Skvortsov, S V Izgorodin, A S Kudriashov, S K Glukhova, S I</t>
  </si>
  <si>
    <t>Voenno-meditsinskii zhurnal</t>
  </si>
  <si>
    <t>Dynamics of liver GH/IGF axis and selected stress markers in juvenile gilthead sea bream (Sparus aurata) exposed to acute confinement Differential stress response of growth hormone receptors</t>
  </si>
  <si>
    <t>10.1016/j.cbpa.2009.06.004</t>
  </si>
  <si>
    <t>Saera-Vila, A Calduch-Giner, JA Prunet, P Perez-Sanchez, J</t>
  </si>
  <si>
    <t>Dynamics of parameters of energy metabolism at adaptation to diving in human</t>
  </si>
  <si>
    <t>10.1134/S0022093010050099</t>
  </si>
  <si>
    <t>Baranova, TI Kovalenko, RI Mitrofanova, AV Yanvareva, IN</t>
  </si>
  <si>
    <t>JOURNAL OF EVOLUTIONARY BIOCHEMISTRY AND PHYSIOLOGY</t>
  </si>
  <si>
    <t>Dynamics of the regulation of the hypothalamo-pituitary-adrenal (HPA) axis determined using a nonsurgical method for collecting pituitary venous blood from horses</t>
  </si>
  <si>
    <t>10.1006/frne.1996.0001</t>
  </si>
  <si>
    <t>Alexander, S. L. Irvine, C. H. Donald, R. A.</t>
  </si>
  <si>
    <t>Frontiers in neuroendocrinology</t>
  </si>
  <si>
    <t>Early Activation of the Inflammatory Response in the Liver of Brain-Dead Non-Human Primates</t>
  </si>
  <si>
    <t>10.1016/j.jss.2011.10.042</t>
  </si>
  <si>
    <t>Danobeitia, JS Sperger, JM Hanson, MS Park, EE Chlebeck, PJ Roenneburg, DA Sears, ML Connor, JX Schwarznau, A Fernandez, LA</t>
  </si>
  <si>
    <t>Early Developmental Stress Affects Subsequent Gene Expression Response to an Acute Stress in Atlantic Salmon: An Approach for Creating Robust Fish for Aquaculture?</t>
  </si>
  <si>
    <t>10.1534/g3.119.400152</t>
  </si>
  <si>
    <t>Robinson, NA Johnsen, H Moghadam, H Andersen, O Tveiten, H</t>
  </si>
  <si>
    <t>G3-GENES GENOMES GENETICS</t>
  </si>
  <si>
    <t>Early Mild Stress along with Lipid Improves the Stress Responsiveness of Oscar (Astronotus ocellatus)</t>
  </si>
  <si>
    <t>10.1155/2022/8991678</t>
  </si>
  <si>
    <t>Esmaeili, M Hosseini, H Zare, M Akhavan, SR Rombenso, A</t>
  </si>
  <si>
    <t>AQUACULTURE NUTRITION</t>
  </si>
  <si>
    <t>Ecological and hormonal correlates of antipredator behavior in adult Belding's ground squirrels (Spermophilus beldingi)</t>
  </si>
  <si>
    <t>10.1007/s00265-007-0436-9</t>
  </si>
  <si>
    <t>Mateo, JM</t>
  </si>
  <si>
    <t>BEHAVIORAL ECOLOGY AND SOCIOBIOLOGY</t>
  </si>
  <si>
    <t>EFEITO DO MANEJO E DE VARIÃVEIS BIOCLIMÃTICAS SOBRE A TAXA DE GESTAÃ‡ÃƒO EM VACAS RECEPTORAS DE EMBRIÃ•ES</t>
  </si>
  <si>
    <t>Eliane Vianna da Costa e Silva Kamyla Ayumi Katayama Gustavo Guerino Mace do Paola Moretti Rueda Urbano Gomes Pinto de Abreu Carmem EstefÃ¢nia Serra Neto ZÃºccari</t>
  </si>
  <si>
    <t>CiÃªncia Animal Brasileira, Vol 11, Iss 2, Pp 280-</t>
  </si>
  <si>
    <t>Effect of 1-24ACTH administration on sheep blood granulocyte functions</t>
  </si>
  <si>
    <t>10.1051/vetres:2001007</t>
  </si>
  <si>
    <t>Paltrinieri, S Panelli, S Comazzi, S Sartorelli, P</t>
  </si>
  <si>
    <t>VETERINARY RESEARCH</t>
  </si>
  <si>
    <t>Effect of a synthetic appeasing pheromone on behavioral, neuroendocrine, immune, and acute-phase perioperative stress responses in dogs</t>
  </si>
  <si>
    <t>10.2460/javma.237.6.673</t>
  </si>
  <si>
    <t>Siracusa, C Manteca, X Cuenca, R Alcala, MD Alba, A Lavin, S Pastor, J</t>
  </si>
  <si>
    <t>JAVMA-JOURNAL OF THE AMERICAN VETERINARY MEDICAL ASSOCIATION</t>
  </si>
  <si>
    <t>Effect of acclimation temperature on the acute stress response in juvenile Atlantic cod, Gadus morhua L, and haddock, Melanogrammus aeglefinus L</t>
  </si>
  <si>
    <t>10.1111/j.1365-2109.2006.01623.x</t>
  </si>
  <si>
    <t>King, WV Buckley, LJ Berlinsky, DL</t>
  </si>
  <si>
    <t>Effect of ACTH-challenge on progesterone and cortisol levels in ovariectomised repeat breeder heifers</t>
  </si>
  <si>
    <t>10.1016/S0378-4320(00)00169-X</t>
  </si>
  <si>
    <t>Bage, R Forsberg, M Gustafsson, H Larsson, B Rodriguez-Martinez, H</t>
  </si>
  <si>
    <t>ANIMAL REPRODUCTION SCIENCE</t>
  </si>
  <si>
    <t>Effect of acute exposure to nitrite on physiological parameters, oxidative stress, and apoptosis in Takifugu rubripes</t>
  </si>
  <si>
    <t>10.1016/j.ecoenv.2019.109878</t>
  </si>
  <si>
    <t>Gao, XQ Fei, F Huo, HH Huang, B Meng, XS Zhang, T Liu, BL</t>
  </si>
  <si>
    <t>Effect of Acute Melatonin Injection on Metabolomic and Testicular Artery Hemodynamic Changes and Circulating Hormones in Shiba Goats under Sub-Tropical Environmental Conditions</t>
  </si>
  <si>
    <t>10.3390/ani13111794</t>
  </si>
  <si>
    <t>Samir, H Mandour, AS Radwan, F Ahmed, AE Momenah, MA Aldawood, NA Yoshida, T Watanabe, G El-Sherbiny, HR</t>
  </si>
  <si>
    <t>Effect of acute stress on IgM and IgT responses in vaccinated fish</t>
  </si>
  <si>
    <t>10.1016/j.fsi.2013.03.280</t>
  </si>
  <si>
    <t>Parra, D. Fierro-Castro, C. Teles, M. Tridico, R. Tort, L. Sunyer, J. O.</t>
  </si>
  <si>
    <t>Fish &amp; Shellfish Immunology</t>
  </si>
  <si>
    <t>Effect of acute stress on plasma concentrations of sex and stress hormones in juvenile alligators living in control and contaminated lakes</t>
  </si>
  <si>
    <t>10.2307/1565662</t>
  </si>
  <si>
    <t>Guillette, LJ Crain, DA Rooney, AA Woodward, AR</t>
  </si>
  <si>
    <t>JOURNAL OF HERPETOLOGY</t>
  </si>
  <si>
    <t>Effect of acute stress on plasma levels of catecholamines, cortisol and metabolites in stress-susceptible growing pigs</t>
  </si>
  <si>
    <t>Neubert, E Gurtler, H Vallentin, G</t>
  </si>
  <si>
    <t>BERLINER UND MUNCHENER TIERARZTLICHE WOCHENSCHRIFT</t>
  </si>
  <si>
    <t>Effect of acute stressors, adrenocorticotropic hormone administration, and cortisol release on milk yield, the expression of key genes, proliferation, and apoptosis in goat mammary epithelial cells</t>
  </si>
  <si>
    <t>Bomfim, G F Merighe, G K F de Oliveira, S A Negrao, J A</t>
  </si>
  <si>
    <t>Effect of an acute exposure to sublethal concentrations of cadmium on liver carbohydrate metabolism of Atlantic salmon (Salmo salar)</t>
  </si>
  <si>
    <t>10.1007/s001289900236</t>
  </si>
  <si>
    <t>Soengas, JL AgraLago, MJ Carballo, B Andres, MD Veira, JAR</t>
  </si>
  <si>
    <t>Effect of anastrozole on masculinization in ornamental fish, dwarf gourami, Trichogaster lalius (Hamilton, 1822)</t>
  </si>
  <si>
    <t>Katare, MB Pai, M Mogalekar, HS</t>
  </si>
  <si>
    <t>INDIAN JOURNAL OF EXPERIMENTAL BIOLOGY</t>
  </si>
  <si>
    <t>Effect of anesthetics on stress and the innate immune system of gilthead seabream (Sparus aurata)</t>
  </si>
  <si>
    <t>Bressler, K</t>
  </si>
  <si>
    <t>Israeli journal of aquaculture - Bamidgeh. 2004 Mar., v. 56, no. 1</t>
  </si>
  <si>
    <t>Effect of banding or burdizzo castration on plasma testosterone, acute-phase proteins, scrotal circumference, growth, and health of bulls</t>
  </si>
  <si>
    <t>10.1016/j.livsci.2007.11.012</t>
  </si>
  <si>
    <t>Pang, WY Earley, B Gath, V Crowe, MA</t>
  </si>
  <si>
    <t>LIVESTOCK SCIENCE</t>
  </si>
  <si>
    <t>Effect of beta-Glucan on cold-stress resistance of striped catfish, Pangasianodon hypophthalmus (Sauvage, 1878)</t>
  </si>
  <si>
    <t>10.17221/7684-VETMED</t>
  </si>
  <si>
    <t>Soltanian, S Adloo, MN Hafeziyeh, M Ghadimi, N</t>
  </si>
  <si>
    <t>Effect of blood glucose level on acute stress response of grass carp Ctenopharyngodon idella</t>
  </si>
  <si>
    <t>10.1007/s10695-017-0383-y</t>
  </si>
  <si>
    <t>Jiang, DL Wu, YB Huang, D Ren, X Wang, Y</t>
  </si>
  <si>
    <t>Effect of Chlorpyrifos on Hematological and Seral Biochemical Components of Fish Oreochromis mossambicus</t>
  </si>
  <si>
    <t>10.17582/journal.pjz/2019.51.3.1047.1052</t>
  </si>
  <si>
    <t>Ghayyur, S Tabassumi, S Ahmad, MS Akhtar, N Khan, MF</t>
  </si>
  <si>
    <t>PAKISTAN JOURNAL OF ZOOLOGY</t>
  </si>
  <si>
    <t>EFFECT OF CHRONIC ACTIVE IMMUNIZATION ANTICORTICOTROPIN-RELEASING FACTOR ON THE PITUITARY-ADRENAL-FUNCTION IN THE SHEEP</t>
  </si>
  <si>
    <t>10.1210/en.130.4.2291</t>
  </si>
  <si>
    <t>GUILLAUME, V CONTEDEVOLX, B MAGNAN, E BOUDOURESQUE, F GRINO, M CATALDI, M MURET, L PRIOU, A DEPREZ, P FIGAROLI, JC OLIVER, C</t>
  </si>
  <si>
    <t>EFFECT OF CHRONIC ACTIVE IMMUNIZATION WITH ANTIARGININE VASOPRESSIN ON PITUITARY-ADRENAL-FUNCTION IN SHEEP</t>
  </si>
  <si>
    <t>10.1210/en.130.5.3007</t>
  </si>
  <si>
    <t>GUILLAUME, V CONTEDEVOLX, B MAGNAN, E BOUDOURESQUE, F GRINO, M CATALDI, M MURET, L PRIOU, A FIGAROLI, JC OLIVER, C</t>
  </si>
  <si>
    <t>Effect of cortisol infusion patterns and castration on metabolic and immunological indices of stress response in cattle</t>
  </si>
  <si>
    <t>10.1016/j.domaniend.2003.12.003</t>
  </si>
  <si>
    <t>Ting, STL Earley, B Crowe, MA</t>
  </si>
  <si>
    <t>Effect of DHT-Induced Hyperandrogenism on the Pro-Inflammatory Cytokines in a Rat Model of Polycystic Ovary Morphology</t>
  </si>
  <si>
    <t>10.3390/medicina56030100</t>
  </si>
  <si>
    <t>Krishnan, A Muthusami, S Periyasamy, L Stanley, JA Gopalakrishnan, V Ramachandran, I</t>
  </si>
  <si>
    <t>MEDICINA-LITHUANIA</t>
  </si>
  <si>
    <t>Effect of dietary cortisol administration on growth and reproductive success of channel catfish</t>
  </si>
  <si>
    <t>10.1111/j.1095-8649.2004.00322.x</t>
  </si>
  <si>
    <t>Small, BC</t>
  </si>
  <si>
    <t>Effect of dietary tryptophan on blood and plasma parameters of striped bass Morone saxatilis, exposed to acute stressors</t>
  </si>
  <si>
    <t>10.3856/vol50-issue4-fulltext-2929</t>
  </si>
  <si>
    <t>Cabanillas-Gamez, M Lopez, LM Bardullas, U Espinoza-Villegas, RE True, CD Galaviz, MA</t>
  </si>
  <si>
    <t>LATIN AMERICAN JOURNAL OF AQUATIC RESEARCH</t>
  </si>
  <si>
    <t>Effect of Dietary Vitamin E on Cortisol and Glucose Responses to Handling Stress in Juvenile Beluga Huso huso</t>
  </si>
  <si>
    <t>10.1080/08997659.2011.647235</t>
  </si>
  <si>
    <t>Falahatkar, B Amlashi, AS Conte, F</t>
  </si>
  <si>
    <t>JOURNAL OF AQUATIC ANIMAL HEALTH</t>
  </si>
  <si>
    <t>Effect of Dietary Zinc-Nanoparticles on Growth Performance, Anti-Oxidative and Immunological Status of Fish Reared Under Multiple Stressors</t>
  </si>
  <si>
    <t>10.1007/s12011-018-1285-2</t>
  </si>
  <si>
    <t>Kumar, N Krishnani, KK Singh, NP</t>
  </si>
  <si>
    <t>BIOLOGICAL TRACE ELEMENT RESEARCH</t>
  </si>
  <si>
    <t>Effect of different temperature regimes on metabolic and blood parameters of silver catfish Rhamdia quelen</t>
  </si>
  <si>
    <t>10.1016/j.aquaculture.2004.06.021</t>
  </si>
  <si>
    <t>Lermen, CL Lappe, R Crestani, M Vieira, VP Gioda, CR Schetinger, MRC Baldisserotto, B Moraes, G Morsch, VM</t>
  </si>
  <si>
    <t>EFFECT OF DIFFERENT TYPES OF STRESS ON ADRENAL GLAND PARAMETERS AND ADRENAL HORMONES IN THE BLOOD SERUM OF MALE WISTAR RATS</t>
  </si>
  <si>
    <t>10.2298/ABS0902187A</t>
  </si>
  <si>
    <t>Adzic, M Djordjevic, A Djordjevic, J Niciforovic, A Radojcic, MB</t>
  </si>
  <si>
    <t>ARCHIVES OF BIOLOGICAL SCIENCES</t>
  </si>
  <si>
    <t>Effect of Fadrozole Exposure on Socioreproductive Behaviors and Neurochemical Parameters in Betta splendens</t>
  </si>
  <si>
    <t>10.1089/zeb.2018.1595</t>
  </si>
  <si>
    <t>Venkatasubramanian, H Selvaraj, V Ramasamy, M Santhakumar, K</t>
  </si>
  <si>
    <t>Effect of field capture on the measurement of cellular immune responses in wild ferrets (Mustela furo), vectors of bovine tuberculosis in New Zealand</t>
  </si>
  <si>
    <t>Cross, ML Swale, E Young, G Mackintosh, C</t>
  </si>
  <si>
    <t>Effect of good handling on stress indicators and behaviour in beef cattle</t>
  </si>
  <si>
    <t>10.5433/1679-0359.2022v43n6p2517</t>
  </si>
  <si>
    <t>Jardim, CC Silveira, IDB Restle, J Mendonca, FS Bethancourt-Garcia, JA de Oliveira, RM de Moraes, RE Reis, NP Vaz, RZ</t>
  </si>
  <si>
    <t>EFFECT OF HANDLING AND ENVIRONMENTAL VARIABLES ON THE PREGNANCY RATE OF RECIPIENT COWS</t>
  </si>
  <si>
    <t>da Costa e Silva, Eliane Vianna Katayama, Kamyla Ayumi Macedo, Gustavo Guerino Rueda, Paola Moretti Pinto de Abreu, Urbano Gomes Serra Neto Zuccari, Carmem Estefania</t>
  </si>
  <si>
    <t>Ciencia Animal Brasileira</t>
  </si>
  <si>
    <t>Effect of isoeugenol sedation on plasma cortisol, glucose, and lactate dynamics in channel catfish Ictalurus punctatus exposed to three stressors</t>
  </si>
  <si>
    <t>10.1016/j.aquaculture.2004.05.021</t>
  </si>
  <si>
    <t>Effect of L-tryptophan supplemented diets on serotonergic system and plasma cortisol in Totoaba macdonaldi (Gilbert, 1890) juvenile exposed to acute stress by handling and hypoxia</t>
  </si>
  <si>
    <t>10.1111/are.13529</t>
  </si>
  <si>
    <t>Cabanillas-Gamez, M Lopez, LM Galaviz, MA True, CD Bardullas, U</t>
  </si>
  <si>
    <t>Effect of Lâ€tryptophan supplemented diets on serotonergic system and plasma cortisol in Totoaba macdonaldi (Gilbert, 1890) juvenile exposed to acute stress by handling and hypoxia</t>
  </si>
  <si>
    <t>Cabanillasâ€GÃ¡mez, Miguel</t>
  </si>
  <si>
    <t>Aquaculture research. 2018 Feb., v. 49, no. 2</t>
  </si>
  <si>
    <t>Effect of nitric oxide synthase inhibitor and electro-acupuncture in experimentally induced acute spinal cord injury in rabbits</t>
  </si>
  <si>
    <t>Gopinathan, A Pawde, AM Singh, K Aithal, HP Kinjavdekar, P Sharma, AK</t>
  </si>
  <si>
    <t>INDIAN JOURNAL OF ANIMAL SCIENCES</t>
  </si>
  <si>
    <t>Effect of nutritional status and sampling intensity on recovery after dorsal aorta cannulation in free-swimming Atlantic salmon (Salmo salar L)</t>
  </si>
  <si>
    <t>10.1007/s10695-009-9362-2</t>
  </si>
  <si>
    <t>Djordjevic, B Kristensen, T Overli, O Rosseland, BO Kiessling, A</t>
  </si>
  <si>
    <t>Effect of plant density in coupled aquaponics on the welfare status of African catfish, Clarias gariepinus</t>
  </si>
  <si>
    <t>10.1111/jwas.12574</t>
  </si>
  <si>
    <t>Bassmann, B Harbach, H Weissbach, S Palm, HW</t>
  </si>
  <si>
    <t>Effect of Postweaning Handling Strategies on Welfare and Productive Traits in Lambs</t>
  </si>
  <si>
    <t>10.1080/10888705.2014.941107</t>
  </si>
  <si>
    <t>Pascual-Alonso, M Miranda-de la Lama, GC Aguayo-Ulloa, L Ezquerro, L Villarroel, M Marin, RH Maria, GA</t>
  </si>
  <si>
    <t>JOURNAL OF APPLIED ANIMAL WELFARE SCIENCE</t>
  </si>
  <si>
    <t>Effect of preshipment preconditioning and injectable antioxidant trace elements (Cu, Mn, Se, Zn) and vitamins (A, E) on plasma metabolite and hormone concentrations and growth in weaned beef cattle</t>
  </si>
  <si>
    <t>10.1093/tas/txaa233</t>
  </si>
  <si>
    <t>Galarza, Esteban M. Lizarraga, Raul M. Mattioli, Guillermo A. Parker, Anthony J. Relling, Alejandro E.</t>
  </si>
  <si>
    <t>Translational animal science</t>
  </si>
  <si>
    <t>EFFECT OF PRIOR ACID EXPOSURE ON PHYSIOLOGICAL RESPONSES OF JUVENILE RAINBOW TROUT SALMO-GAIRDNERI TO ACUTE HANDLING STRESS</t>
  </si>
  <si>
    <t>10.1139/f85-091</t>
  </si>
  <si>
    <t>BARTON B A WEINER G S SCHRECK C B</t>
  </si>
  <si>
    <t>Effect of reducing milk production using a prolactin-release inhibitor or a glucocorticoid on metabolism and immune functions in cows subjected to acute nutritional stress</t>
  </si>
  <si>
    <t>10.3168/jds.2016-11711</t>
  </si>
  <si>
    <t>Ollier, S Beaudoin, F Vanacker, N Lacasse, P</t>
  </si>
  <si>
    <t>Effect of repeated regrouping and relocation on the physiological, immunological, and hematological variables and performance of steers</t>
  </si>
  <si>
    <t>Gupta, S Earley, B Ting, STL Crowe, MA</t>
  </si>
  <si>
    <t>Effect of restraint stress on plasma concentrations of cortisol, progesterone and pregnancy associated-glycoprotein-1 in pregnant heifers during late embryonic development</t>
  </si>
  <si>
    <t>10.1016/j.theriogenology.2011.05.030</t>
  </si>
  <si>
    <t>Szenci, O Karen, A Bajcsy, AC Gaspardy, A de Sousa, NM Beckers, JF</t>
  </si>
  <si>
    <t>Effect of severe environmental thermal stress on redox state in salmon</t>
  </si>
  <si>
    <t>10.1016/j.redox.2014.05.007</t>
  </si>
  <si>
    <t>Nakano, Toshiki Kameda, Masumi Shoji, Yui Hayashi, Satoshi Yamaguchi, Toshiyasu Sato, Minoru</t>
  </si>
  <si>
    <t>Redox biology</t>
  </si>
  <si>
    <t>EFFECT OF SEX AND ADRENAL GLANDS PROLONGED HYPOKINESIA ON THE FUNCTIONAL ACTIVITY IN FEMALE SACRED BABOONS</t>
  </si>
  <si>
    <t>SHEKHOVA A N KATSIYA G V GONCHAROV N P</t>
  </si>
  <si>
    <t>Effect of Stocking Density and Dietary Protein Level in Biofloc System on the Growth, Digestive and Antioxidant Enzyme Activities, Health, and Resistance to Acute Crowding Stress in Juvenile Common Carp (Cyprinus carpio)</t>
  </si>
  <si>
    <t>10.1155/2022/9344478</t>
  </si>
  <si>
    <t>Adineh, H Naderi, M Jafaryan, H Hamidi, MK Yousefi, M Ahmadifar, E</t>
  </si>
  <si>
    <t>Effect of stocking density and feeding level on energy expenditure and stress responsiveness in European sea bass Dicentrarchus labrax</t>
  </si>
  <si>
    <t>10.1016/j.aquaculture.2009.11.007</t>
  </si>
  <si>
    <t>Lupatsch, I Santos, GA Schrama, JW Verreth, JAJ</t>
  </si>
  <si>
    <t>Effect of Stress Factors on the Coagulogram of Common Carp, Cyprinus carpio</t>
  </si>
  <si>
    <t>10.13005/bbra/2866</t>
  </si>
  <si>
    <t>Berezina, Daria Igorevna Fomina, Lyubov Leonidovna Goreva, Anna Dmitrievna</t>
  </si>
  <si>
    <t>Biosciences Biotechnology Research Asia</t>
  </si>
  <si>
    <t>EFFECT OF STRESS HORMONES ON SPLANCHNIC SUBSTRATE AND INSULIN DISPOSAL AFTER GLUCOSE INGESTION IN HEALTHY HUMANS</t>
  </si>
  <si>
    <t>WALDHAEUSL W K GASIC S BRATUSCH-MARRAIN P KOMJATI M KORN A</t>
  </si>
  <si>
    <t>Effect of subacute exposure to silver nanoparticle on some hematological and plasma biochemical indices in silver carp (Hypophthalmichthys molitrix)</t>
  </si>
  <si>
    <t>10.1177/0960327113485258</t>
  </si>
  <si>
    <t>Shaluei, F Hedayati, A Jahanbakhshi, A Kolangi, H Fotovat, M</t>
  </si>
  <si>
    <t>HUMAN &amp; EXPERIMENTAL TOXICOLOGY</t>
  </si>
  <si>
    <t>Effect of tetracosactid on post partum cyclicity in cows after induction of parturition with PGP(2 alpha)</t>
  </si>
  <si>
    <t>10.1186/1751-0147-42-243</t>
  </si>
  <si>
    <t>Veronesi, MC Kindahl, H Gustafsson, H Kornmatitsuk, B</t>
  </si>
  <si>
    <t>ACTA VETERINARIA SCANDINAVICA</t>
  </si>
  <si>
    <t>Effect of the C/N ratio on inorganic nitrogen control and the growth and physiological parameters of tilapias fingerlings, Oreochromis niloticu reared in biofloc systems</t>
  </si>
  <si>
    <t>10.1111/are.13702</t>
  </si>
  <si>
    <t>Liu, G Zhu, SM Liu, DZ Ye, ZY</t>
  </si>
  <si>
    <t>Effect of the duration of commercial journeys between rearing farms and growing-finishing farms on the physiological stress response of weaned piglets</t>
  </si>
  <si>
    <t>10.1016/j.livsci.2008.09.019</t>
  </si>
  <si>
    <t>Averos, X Herranz, A Sanchez, R Gosalvez, LF</t>
  </si>
  <si>
    <t>Effect of the establishment of dominance relationships on cortisol and other metabolic parameters in Nile tilapia (Oreochromis niloticus)</t>
  </si>
  <si>
    <t>10.1590/S0100-879X2003001200015</t>
  </si>
  <si>
    <t>Correa, SA Fernandes, MO Iseki, KK Negrao, JA</t>
  </si>
  <si>
    <t>BRAZILIAN JOURNAL OF MEDICAL AND BIOLOGICAL RESEARCH</t>
  </si>
  <si>
    <t>Effect of the level of maternal energy intake prepartum on immunometabolic markers, polymorphonuclear leukocyte function, and neutrophil gene network expression in neonatal Holstein heifer calves</t>
  </si>
  <si>
    <t>10.3168/jds.2012-5759</t>
  </si>
  <si>
    <t>Osorio, JS Trevisi, E Ballou, MA Bertoni, G Drackley, JK Loor, JJ</t>
  </si>
  <si>
    <t>Effect of tonic immobility induction on selected physiological parameters in Oryctolagus cuniculus f Domesticus rabbits</t>
  </si>
  <si>
    <t>10.21521/mw.6541</t>
  </si>
  <si>
    <t>Wilczynska, A Zietek, J Teodorowski, O Winiarczyk, S Adaszek, L</t>
  </si>
  <si>
    <t>MEDYCYNA WETERYNARYJNA-VETERINARY MEDICINE-SCIENCE AND PRACTICE</t>
  </si>
  <si>
    <t>Effect of transportation on blood serum composition, disease incidence, and production traits in young calves Influence of the journey duration</t>
  </si>
  <si>
    <t>Mormede, P. Soissons, J. Bluthe, R. M. Raoult, J. Legarff, G. Levieux, D. Dantzer, R.</t>
  </si>
  <si>
    <t>Annales de recherches veterinaires. Annals of veterinary research</t>
  </si>
  <si>
    <t>Effect of unilateral adrenalectomy on the blood biochemistry of black bengal goats (Capra hircus)</t>
  </si>
  <si>
    <t>Sejian, V Sanyal, S Das, PK Ghosh, PR Sivakumar, B Pandiyan, GDV</t>
  </si>
  <si>
    <t>TURKISH JOURNAL OF VETERINARY &amp; ANIMAL SCIENCES</t>
  </si>
  <si>
    <t>Effect of water temperature on walleye pollock (Gadus chalcogrammus) embryos, larvae and juveniles: Survival, HSP70 expression, and physiological responses</t>
  </si>
  <si>
    <t>10.1016/j.aquaculture.2022.738136</t>
  </si>
  <si>
    <t>Kim, SS Lee, CJ Yoo, HK Choi, J Byun, SG Kim, WJ Lim, HJ Park, JS</t>
  </si>
  <si>
    <t>Effective Dose of Salmon GnRHa for Induction of Ovulation in Channel Catfish</t>
  </si>
  <si>
    <t>10.1080/15222055.2017.1356407</t>
  </si>
  <si>
    <t>Chatakondi, NG</t>
  </si>
  <si>
    <t>Effects of 2-phenoxyethanol (2-PE) anesthesia on some haematological and biochemical indices of silver carp (Hypophthalmichthys molitrix)</t>
  </si>
  <si>
    <t>Hedayati, AA</t>
  </si>
  <si>
    <t>Effects of a local anaesthetic and NSAID in castration of piglets, on the acute pain responses, growth and mortality</t>
  </si>
  <si>
    <t>10.1017/S1751731112000547</t>
  </si>
  <si>
    <t>Kluivers-Poodt, M. Houx, B. B. Robben, S. R. M. Koop, G. Lambooij, E. Hellebrekers, L. J.</t>
  </si>
  <si>
    <t>Animal : an international journal of animal bioscience</t>
  </si>
  <si>
    <t>Effects of a lone star tick (Amblyomma americanum) burden on performance and metabolic indicators in growing beef steers</t>
  </si>
  <si>
    <t>10.1016/j.vetpar.2010.06.003</t>
  </si>
  <si>
    <t>Tolleson, DR Teel, PD Stuth, JW Strey, OF Welsh, TH Carstens, GE Longnecker, MT Banik, KK Prince, SD</t>
  </si>
  <si>
    <t>VETERINARY PARASITOLOGY</t>
  </si>
  <si>
    <t>Effects of abdominal surgery on thiobarbituric acid reactive substances and plasma anti-oxidative capacity in dairy cows</t>
  </si>
  <si>
    <t>10.1111/j.1439-0442.2007.00992.x</t>
  </si>
  <si>
    <t>Mudron, P. Herzog, K. HÃ¶ltershinken, M. Rehage, J.</t>
  </si>
  <si>
    <t>Journal of veterinary medicine. A, Physiology, pathology, clinical medicine</t>
  </si>
  <si>
    <t>Effects of acclimation to handling on performance, reproductive, and physiological responses of replacement beef heifers</t>
  </si>
  <si>
    <t>Cooke, R. F. Montilla, H. Scarpa, A. B. Nery, F. M. Cooke, F. N. T. Estill, C. T. Bohnert, D. W.</t>
  </si>
  <si>
    <t>Reproduction in Domestic Ruminants VII</t>
  </si>
  <si>
    <t>Effects of acetylsalicylic acid treatment on thyroid hormones, prolactins, and the stress response of tilapia (Oreochromis mossambicus)</t>
  </si>
  <si>
    <t>10.1152/ajpregu.00731.2002</t>
  </si>
  <si>
    <t>van Anholt, RD Spanings, T Koven, W Bonga, SEW</t>
  </si>
  <si>
    <t>Effects of acute air exposure on the hematological characteristics and physiological stress response of olive flounder (Paralichthys olivaceus) and Japanese croaker (Nibea japonica)</t>
  </si>
  <si>
    <t>10.1016/j.aquaculture.2018.12.038</t>
  </si>
  <si>
    <t>Hur, JW Kang, KH Kang, YJ</t>
  </si>
  <si>
    <t>Effects of acute ammonia exposure and recovery on the antioxidant response and expression of genes in the Nrf2-Keap1 signaling pathway in the juvenile golden pompano (Trachinotus ovatus)</t>
  </si>
  <si>
    <t>10.1016/j.aquatox.2021.105969</t>
  </si>
  <si>
    <t>Liu, MJ Guo, HY Zhu, KC Liu, BS Liu, B Guo, L Zhang, N Yang, JW Jiang, SG Zhang, DC</t>
  </si>
  <si>
    <t>Effects of Acute and Chronic Air Exposure on Growth and Stress Response of Juvenile Olive Flounder, Paralichthys olivaceus</t>
  </si>
  <si>
    <t>10.4194/1303-2712-v18_1_16</t>
  </si>
  <si>
    <t>Lim, HK Hur, JW</t>
  </si>
  <si>
    <t>TURKISH JOURNAL OF FISHERIES AND AQUATIC SCIENCES</t>
  </si>
  <si>
    <t>EFFECTS OF ACUTE AND CHRONIC COUNTERREGULATORY HORMONE INFUSIONS ON GLUCOSE-TOLERANCE AND INSULIN SENSITIVITY IN DIABETIC DOGS</t>
  </si>
  <si>
    <t>10.2337/diabetes.41.11.1446</t>
  </si>
  <si>
    <t>SLEEMAN, MW CHRISTOPHER, MJ MARTIN, IK WARD, GM ALFORD, FP BEST, JD</t>
  </si>
  <si>
    <t>Effects of Acute and Chronic Exposure to Predatory Cues on Spatial Learning Capabilities in the Subterranean Rodent Ctenomys talarum ( Rodentia: Ctenomyidae)</t>
  </si>
  <si>
    <t>10.1111/eth.12230</t>
  </si>
  <si>
    <t>Brachetta, V Schleich, CE Zenuto, RR</t>
  </si>
  <si>
    <t>ETHOLOGY</t>
  </si>
  <si>
    <t>Effects of acute and subacute exposures to cadmium on the interrenal and thyroid function in rainbow trout, Oncorhynchus mykiss</t>
  </si>
  <si>
    <t>10.1016/0166-445X(96)00012-4</t>
  </si>
  <si>
    <t>Hontela, A Daniel, C Ricard, AC</t>
  </si>
  <si>
    <t>Effects of acute and subchronic exposures to waterborne selenite on the physiological stress response and oxidative stress indicators in juvenile rainbow trout</t>
  </si>
  <si>
    <t>10.1016/j.aquatox.2007.05.001</t>
  </si>
  <si>
    <t>Miller, LL Wang, F Palace, VP Hontela, A</t>
  </si>
  <si>
    <t>Effects of acute endotoxemia on serum somatotropin and insulin-like growth factor I concentrations in prepubertal gilts</t>
  </si>
  <si>
    <t>Hevener, W Almond, GW Armstrong, JD Richards, RG</t>
  </si>
  <si>
    <t>AMERICAN JOURNAL OF VETERINARY RESEARCH</t>
  </si>
  <si>
    <t>Effects of acute environmental and handling exposure on physiology and fillet quality of market-sized Channel Catfish</t>
  </si>
  <si>
    <t>10.1111/are.14536</t>
  </si>
  <si>
    <t>Allred, S Shao, WJ Jones, JH Schilling, MW Baker, BH Allen, PJ</t>
  </si>
  <si>
    <t>Effects of acute exposure to 2-phenoxyethanol, clove oil, MS-222, and metomidate on primary and secondary stress responses in Senegalese sole (Solea senegalensis Kaup 1858)</t>
  </si>
  <si>
    <t>10.1016/j.aquaculture.2011.08.029</t>
  </si>
  <si>
    <t>Weber, RA Perez-Maceira, JJ Peleteiro, JB Garcia-Martin, L Aldegunde, M</t>
  </si>
  <si>
    <t>Effects of Acute Exposure to Sublethal Waterborne Cadmium on Energy Homeostasis in Silver Carp (Hypophthalmichthys molitrix)</t>
  </si>
  <si>
    <t>10.1007/s00128-016-1896-2</t>
  </si>
  <si>
    <t>Pi, J Li, XL Zhang, T Li, DL</t>
  </si>
  <si>
    <t>Effects of Acute Handling Stress on Expression of Growth-Related Genes in Pampus argenteus</t>
  </si>
  <si>
    <t>10.1111/jwas.12323</t>
  </si>
  <si>
    <t>Sun, P Yin, F Tang, BJ</t>
  </si>
  <si>
    <t>Effects of acute handling stress on short-term central expression of orexigenic/anorexigenic genes in zebrafish</t>
  </si>
  <si>
    <t>10.1007/s10695-017-0431-7</t>
  </si>
  <si>
    <t>Cortes, R Teles, M Oliveira, M Fierro-Castro, C Tort, L Cerda-Reverter, JM</t>
  </si>
  <si>
    <t>Effects of acute handling stress on whitefish Coregonus lavaretus after prolonged exposure to biologically treated and untreated bleached kraft mill effluent</t>
  </si>
  <si>
    <t>10.1007/s002440010220</t>
  </si>
  <si>
    <t>Lappivaara, J</t>
  </si>
  <si>
    <t>ARCHIVES OF ENVIRONMENTAL CONTAMINATION AND TOXICOLOGY</t>
  </si>
  <si>
    <t>Effects of acute heat stress on haemato-biochemical parameters, oxidative resistance ability, and immune responses of hybrid yellow catfish (pelteobagrus fulvidraco x P vachelli) juveniles</t>
  </si>
  <si>
    <t>10.1007/s11259-022-10062-1</t>
  </si>
  <si>
    <t>Dagoudo, M Mutebi, ET Qiang, J Tao, YF Zhu, HJ Ngoepe, TK Xu, P</t>
  </si>
  <si>
    <t>Effects of acute hypoxia stress on hemato-biochemical parameters, oxidative resistance ability, and immune responses of hybrid yellow catfish (Pelteobagrus fulvidraco x P vachelli) juveniles</t>
  </si>
  <si>
    <t>10.1007/s10499-021-00742-1</t>
  </si>
  <si>
    <t>Dagoudo, M Qiang, J Bao, JW Tao, YF Zhu, THJ Tumukunde, EM Ngoepe, TK Xu, P</t>
  </si>
  <si>
    <t>Effects of acute hypoxic stress on biochemical parameters, immune regulation and metabolic capacity of the blood in genetically improved farmed tilapia (GIFT, Oreochromis niloticus)</t>
  </si>
  <si>
    <t>10.1111/jai.13930</t>
  </si>
  <si>
    <t>Sheng, Y Hua, ZY Yang, Z Wei, XL Sheng, YJ Jia, HL Jun, Q</t>
  </si>
  <si>
    <t>JOURNAL OF APPLIED ICHTHYOLOGY</t>
  </si>
  <si>
    <t>Effects of Acute Hypoxic Stress on Physiological and Hepatic Metabolic Responses of Triploid Rainbow Trout (Oncorhynchus mykiss)</t>
  </si>
  <si>
    <t>10.3389/fphys.2022.921709</t>
  </si>
  <si>
    <t>Han, BY Meng, YQ Tian, HN Li, CZ Li, YP Gongbao, C Fan, WY Ma, R</t>
  </si>
  <si>
    <t>Effects of acute low temperature stress on the hormones and gene expression of glucocorticoid receptor of large yellow croaker Larimichthys crocea</t>
  </si>
  <si>
    <t>10.1016/j.jtherbio.2021.103018</t>
  </si>
  <si>
    <t>Liu, C Ding, J Gao, XM Du, C Hou, CC Wu, XF Shen, WL Zhu, JQ</t>
  </si>
  <si>
    <t>Effects of acute stress and exercise on subsequent seawater adaptation and cortisol dynamics in juvenile steelhead trout (Oncorhynchus mykiss)</t>
  </si>
  <si>
    <t>Liebert, Anja M.</t>
  </si>
  <si>
    <t>Effects of acute stress and tagging on the swimming performance and physiology of Pacific lampreys (Lampetra tridentata)</t>
  </si>
  <si>
    <t>Close, David A.</t>
  </si>
  <si>
    <t>Effects of acute stress on osmoregulation, feed intake, IGF-1, and cortisol in yearling steelhead trout (Oncorhynchus mykiss) during seawater adaptation</t>
  </si>
  <si>
    <t>10.1016/j.ygcen.2006.03.002</t>
  </si>
  <si>
    <t>Liebert, AM Schreck, CB</t>
  </si>
  <si>
    <t>Effects of acute stress on plasma cortisol, sex steroid hormone and glucose levels in male and female sockeye salmon during the breeding season</t>
  </si>
  <si>
    <t>Kobukawa, K</t>
  </si>
  <si>
    <t>Aquaculture Mar 15, 1999. v. 172 (3/4)</t>
  </si>
  <si>
    <t>10.1016/S0044-8486(98)00504-3</t>
  </si>
  <si>
    <t>Kubokawa, K Watanabe, T Yoshioka, M Iwata, M</t>
  </si>
  <si>
    <t>Effects of acute stress on the patterns of LH secretion in the common marmoset (Callithrix jacchus)</t>
  </si>
  <si>
    <t>10.1677/joe.0.1180259</t>
  </si>
  <si>
    <t>O'Byrne, K. T. Lunn, S. F. Dixson, A. F.</t>
  </si>
  <si>
    <t>Effects of acute thermal stress on acid-base regulation, haematology, ion-osmoregulation and aerobic metabolism in Channel Catfish (Ictalurus punctatus)</t>
  </si>
  <si>
    <t>10.1111/are.14093</t>
  </si>
  <si>
    <t>Stewart, HA Aboagye, DL Ramee, SW Allen, PJ</t>
  </si>
  <si>
    <t>Effects of acute thermal stress on the survival, predator avoidance, and physiology of juvenile fall chinook salmon</t>
  </si>
  <si>
    <t>Mesa, MG Weiland, LK Wagner, P</t>
  </si>
  <si>
    <t>NORTHWEST SCIENCE</t>
  </si>
  <si>
    <t>Effects of age and exercise on inflammatory cytokines, HSP70 and HSP90 gene expression and protein content in Standardbred horses</t>
  </si>
  <si>
    <t>10.3920/CEP170020</t>
  </si>
  <si>
    <t>Avenatti, RC McKeever, KH Horohov, DW Malinowski, K</t>
  </si>
  <si>
    <t>COMPARATIVE EXERCISE PHYSIOLOGY</t>
  </si>
  <si>
    <t>Effects of Alpinia galanga oil on anesthesia and stress reduction in Oreochromis niloticus</t>
  </si>
  <si>
    <t>10.5582/ddt.2017.01035</t>
  </si>
  <si>
    <t>Pikulkaew, Surachai Khumpirapang, Nattakanwadee Chaisri, Wasana Okonogi, Siriporn</t>
  </si>
  <si>
    <t>Drug discoveries &amp; therapeutics</t>
  </si>
  <si>
    <t>Effects of an acute stimulation of the HPA axis on sexual and stress hormones in male northern elephant seals</t>
  </si>
  <si>
    <t>Ensminger, David Somo, Derek Sharick, Jeffrey Houser, Dorian Crocker, Daniel</t>
  </si>
  <si>
    <t>Effects of anaesthesia with 1,8-cineole on haematological and plasma stress responses in Caspian trout, Salmo caspius, subadults</t>
  </si>
  <si>
    <t>10.1111/are.15631</t>
  </si>
  <si>
    <t>Mirghaed, AT Hoseini, SM Aydin, B Paolucci, M Hoseinifar, SH Van Doan, H</t>
  </si>
  <si>
    <t>Effects of anesthetic MS-222 on stress and reproduction of South American silver catfish (Rhamdia quelen) males</t>
  </si>
  <si>
    <t>10.1016/j.anireprosci.2020.106669</t>
  </si>
  <si>
    <t>Teixeira, ND Marques, LS Rodrigues, RB Gusso, D Pinheiro, GT Machado, TLF Streit, DP</t>
  </si>
  <si>
    <t>Effects of angler-induced exercise and air exposure on the mortality of mouth-hooked yellowfin bream (Acanthopagrus australis)</t>
  </si>
  <si>
    <t>10.1111/j.1439-0426.2009.01182.x</t>
  </si>
  <si>
    <t>Reynolds, DP Broadhurst, MK Butcher, PA Rolfe, M</t>
  </si>
  <si>
    <t>Effects of astaxanthin and emodin on the growth, stress resistance and disease resistance of yellow catfish (Pelteobagrus fulvidraco)</t>
  </si>
  <si>
    <t>10.1016/j.fsi.2016.02.020</t>
  </si>
  <si>
    <t>Liu, F Shi, HZ Guo, QS Yu, YB Wang, AM Lv, F Shen, WB</t>
  </si>
  <si>
    <t>Effects of both the emotional behavior and feeding conditions on the circulating plasma volume and plasma glucose levels in cats</t>
  </si>
  <si>
    <t>10.1016/S1566-0702(00)00236-8</t>
  </si>
  <si>
    <t>Kojima, K Mohamed, S Fujimaru, Y Mori, Y Kaname, H Sumida, Y Kinukawa, N Tashiro, N</t>
  </si>
  <si>
    <t>AUTONOMIC NEUROSCIENCE-BASIC &amp; CLINICAL</t>
  </si>
  <si>
    <t>Effects of capture and recovery on plasma levels of cortisol, lactate and gonadal steroids in a natural population of rainbow trout</t>
  </si>
  <si>
    <t>10.1111/j.1095-8649.1994.tb01069.x</t>
  </si>
  <si>
    <t>Pankhurst, N. W. Dedual, M.</t>
  </si>
  <si>
    <t>EFFECTS OF CAPTURE AND TRANSLOCATION ON BIOLOGICAL PARAMETERS IN FREE-RANGING BLACK RHINOCEROSES (DICEROS-BICORNIS) IN ZIMBABWE</t>
  </si>
  <si>
    <t>KOCK, MD DUTOIT, R KOCK, N MORTON, D FOGGIN, C PAUL, B</t>
  </si>
  <si>
    <t>Effects of CBD (Cannabidiol) on the haematological parameters of Nile tilapia (Oreochromis niloticus, Linnaeus) under acute stress in vivo</t>
  </si>
  <si>
    <t>Mortuza, Asif</t>
  </si>
  <si>
    <t>Aquaculture research. 2021 Nov., v. 52, no. 11</t>
  </si>
  <si>
    <t>Effects of chronic confinement on physiological responses of juvenile gilthead sea bream, Sparus aurata L, to acute handling</t>
  </si>
  <si>
    <t>10.1111/j.1365-2109.2004.01202.x</t>
  </si>
  <si>
    <t>Barton, BA Ribas, L Acerete, L Tort, L</t>
  </si>
  <si>
    <t>EFFECTS OF CHRONIC CORTISOL ADMINISTRATION AND DAILY ACUTE STRESS ON GROWTH PHYSIOLOGICAL CONDITIONS AND STRESS RESPONSES IN JUVENILE RAINBOW TROUT</t>
  </si>
  <si>
    <t>BARTON B A SCHRECK C B BARTON L D</t>
  </si>
  <si>
    <t>Diseases of Aquatic Organisms</t>
  </si>
  <si>
    <t>Effects of chronic exposure to dietary selenomethionine on the physiological stress response in juvenile white sturgeon (Acipenser transmontanus)</t>
  </si>
  <si>
    <t>10.1016/j.aquatox.2017.02.003</t>
  </si>
  <si>
    <t>Patterson, S Zee, J Wiseman, S Hecker, M</t>
  </si>
  <si>
    <t>Effects of chronic oestradiol, progesterone and medroxyprogesterone acetate on hippocampal neurogenesis and adrenal mass in adult female rats</t>
  </si>
  <si>
    <t>10.1111/jne.12159</t>
  </si>
  <si>
    <t>Chan, M. Chow, C. Hamson, D. K. Lieblich, S. E. Galea, L. A. M.</t>
  </si>
  <si>
    <t>Journal of Neuroendocrinology</t>
  </si>
  <si>
    <t>Effects of commercial diets and temperature on the growth performance and stress response of hapuku (Polyprion oxygeneios)</t>
  </si>
  <si>
    <t>10.1016/j.aquaculture.2015.10.023</t>
  </si>
  <si>
    <t>Tromp, JJ Jones, PL Symonds, JE Walker, SP Pope, A Pether, SMJ Afonso, LOB</t>
  </si>
  <si>
    <t>Effects of copper on the acute cortisol response and associated physiology in rainbow trout</t>
  </si>
  <si>
    <t>10.1016/j.cbpc.2011.09.008</t>
  </si>
  <si>
    <t>Tellis, MS Alsop, D Wood, CM</t>
  </si>
  <si>
    <t>Effects of cortisol and lipopolysaccharide on expression of select growth-, stress- and immune-related genes in rainbow trout liver</t>
  </si>
  <si>
    <t>10.1016/j.fsi.2018.01.003</t>
  </si>
  <si>
    <t>Shepherd, BS Spear, AR Philip, AM Leaman, DW Stepien, CA Sepulveda-Villet, OJ Palmquist, DE Vijayan, MM</t>
  </si>
  <si>
    <t>Effects of cortisol on innate immune responses and on mRNA levels of corticosteroid receptors in rainbow trout</t>
  </si>
  <si>
    <t>10.1016/j.fsi.2013.03.324</t>
  </si>
  <si>
    <t>Teles, M. Tridico, R. Cortes, R. Acerete, L. Callol, A. Fierro-Castro, C. Tort, L.</t>
  </si>
  <si>
    <t>Effects of cortisol treatment and ovaprim treatment on sex steroid hormones, plasma and oocyte cortisol content and ovulation induction in Caspian kutum,</t>
  </si>
  <si>
    <t>Sarpanah, A Kasmaei, HM Yasemi, M Abedi, M</t>
  </si>
  <si>
    <t>Rutilus frisii (Kamansky, 1901)</t>
  </si>
  <si>
    <t>Effects of didecyldimethylammonium chloride (DDAC) on the swimming performance, gill morphology, disease resistance, and biochemistry of rainbow trout (Oncorhynchus mykiss)</t>
  </si>
  <si>
    <t>10.1139/cjfas-53-11-2424</t>
  </si>
  <si>
    <t>Wood, AW Johnston, BD Farrell, AP Kennedy, CJ</t>
  </si>
  <si>
    <t>Effects of dietary 1,8-cineole supplementation on serum stress and antioxidant markers of common carp (Cyprinus carpio) acutely exposed to ambient ammonia</t>
  </si>
  <si>
    <t>10.1016/j.aquaculture.2019.04.071</t>
  </si>
  <si>
    <t>Mirghaed, AT Fayaz, S Hoseini, SM</t>
  </si>
  <si>
    <t>Effects of dietary amino acids and repeated handling on stress response and brain monoaminergic neurotransmitters in Senegalese sole (Solea senegalensis) juveniles</t>
  </si>
  <si>
    <t>10.1016/j.cbpa.2011.08.014</t>
  </si>
  <si>
    <t>Costas, B Aragao, C Soengas, JL Miguez, JM Rema, P Dias, J Afonso, A Conceicao, LEC</t>
  </si>
  <si>
    <t>Effects of dietary barley on rainbow trout exposed to an acute stress challenge</t>
  </si>
  <si>
    <t>10.1016/j.aquaculture.2018.10.070</t>
  </si>
  <si>
    <t>Pinedo-Gil, J Martin-Diana, AB Bertotto, D Sanz-Calvo, MA Jover-Cerda, M Tomas-Vidal, A</t>
  </si>
  <si>
    <t>Effects of dietary glycine administration on biochemical responses to ammonia toxicity in common carp, Cyprinus carpio</t>
  </si>
  <si>
    <t>10.1111/are.15737</t>
  </si>
  <si>
    <t>Hoseini, SM Paolucci, M Arghideh, M Delavar, FH Zavvar, F Hoseinifar, SH Van Doan, H</t>
  </si>
  <si>
    <t>Effects of dietary green tea (Camellia sinensis L) on acute stress responses in sturgeon hybrid (Huso huso male x Acipenser ruthenus female)</t>
  </si>
  <si>
    <t>10.1111/are.12908</t>
  </si>
  <si>
    <t>Ebrahimi, V Salati, AP Azarm, HM Hasanpour, S</t>
  </si>
  <si>
    <t>Effects of dietary inclusions of red beet and betaine on the acute stress response and muscle lipid peroxidation in rainbow trout</t>
  </si>
  <si>
    <t>10.1007/s10695-018-0483-3</t>
  </si>
  <si>
    <t>Effects of dietary nucleotides on acute stress response and cannabinoid receptor 1 mRNAs in sole, Solea solea</t>
  </si>
  <si>
    <t>10.1016/j.cbpa.2012.12.005</t>
  </si>
  <si>
    <t>Palermo, FA Cardinaletti, G Cocci, P Tibaldi, E Polzonetti-Magni, A Mosconi, G</t>
  </si>
  <si>
    <t>Effects of dietary nucleotides on growth, survival and metabolic response in whiteleg shrimp, Litopenaeus vannamei against ammonia stress condition</t>
  </si>
  <si>
    <t>10.1111/are.14570</t>
  </si>
  <si>
    <t>Yong, ASK Mok, WY Tamrin, MLM Shapawi, R Kim, YS</t>
  </si>
  <si>
    <t>Effects of dietary nucleotides supplementation on rainbow trout (Oncorhynchus mykiss) performance and acute stress response</t>
  </si>
  <si>
    <t>10.1007/s10695-011-9524-x</t>
  </si>
  <si>
    <t>Tahmasebi-Kohyani, A Keyvanshokooh, S Nematollahi, A Mahmoudi, N Pasha-Zanoosi, H</t>
  </si>
  <si>
    <t>Effects of dietary Pennyroyal essential oil on growth performance, digestive enzymes' activity, and stress responses of common carp, Cyprinus carpio</t>
  </si>
  <si>
    <t>10.1016/j.aqrep.2023.101574</t>
  </si>
  <si>
    <t>Yousefi, M Adineh, H Ghadamkheir, M Hashemianfar, SAM Yilmaz, S</t>
  </si>
  <si>
    <t>Effects of dietary vitamin E and selenium nanoparticles supplementation on acute stress responses in rainbow trout (Oncorhynchus mykiss) previously subjected to chronic stress</t>
  </si>
  <si>
    <t>10.1016/j.aquaculture.2017.02.020</t>
  </si>
  <si>
    <t>Naderi, M Keyvanshokooh, S Salati, AP Ghaedi, A</t>
  </si>
  <si>
    <t>Effects of dietary yeast inclusion and acute stress on post-prandial whole blood profiles of dorsal aorta-cannulated rainbow trout</t>
  </si>
  <si>
    <t>10.1007/s10695-016-0297-0</t>
  </si>
  <si>
    <t>Huyben, D Vidakovic, A Nyman, A Langeland, M Lundh, T Kiessling, A</t>
  </si>
  <si>
    <t>Effects of different concentrations of 2-phenoxyethanol on primary and secondary stress responses in Persian sturgeon, Acipenser persicus</t>
  </si>
  <si>
    <t>10.1111/jai.12112</t>
  </si>
  <si>
    <t>Jahanbakhshi, A Baghfalaki, M Imanpour, MR Nodeh, AJ Shaluei, F</t>
  </si>
  <si>
    <t>effects of different environmental conditions on thermoregulation and clinical and hematological variables in long-distance road-transported calves</t>
  </si>
  <si>
    <t>Bernardini, D. Gerardi, G. Peli, A. Nanni Costa, L. Amadori, M. Segato, S.</t>
  </si>
  <si>
    <t>Journal of animal science</t>
  </si>
  <si>
    <t>Effects of different spawning agents on serum levels of reproductive steroid hormones and cortisol level in adult female Barbus sharpeyi (Gunther, 1874)</t>
  </si>
  <si>
    <t>10.1007/s10695-015-0100-7</t>
  </si>
  <si>
    <t>Mohammadian, T Malekpouri, P Zare, M Zainodini, MA</t>
  </si>
  <si>
    <t>Effects of dissolved carbon dioxide on energy metabolism and stress responses in European seabass (Dicentrarchus labrax)</t>
  </si>
  <si>
    <t>10.1111/j.1365-2109.2012.03142.x</t>
  </si>
  <si>
    <t>Santos, GA Schrama, JW Capelle, J Rombout, JHWM Verreth, JAJ</t>
  </si>
  <si>
    <t>Effects of diurnal temperature fluctuations on growth performance, energy metabolism, stress response, and gut microbes of juvenile mud crab Scylla paramamosain</t>
  </si>
  <si>
    <t>Jiahao Liu Shujian Chen Zhiming Ren Yangfang Ye Chunlin Wang Changkao Mu Qingyang Wu Ce Shi</t>
  </si>
  <si>
    <t>Frontiers in Marine Science, Vol</t>
  </si>
  <si>
    <t>Effects of early rearing enrichments on modulation of brain monoamines and hypothalamic-pituitary-interrenal axis (HPI axis) of fish mahseer (Tor putitora)</t>
  </si>
  <si>
    <t>10.1007/s10695-019-00697-4</t>
  </si>
  <si>
    <t>Ullah, I Zuberi, A Rehman, H Ali, Z Thornqvist, PO Winberg, S</t>
  </si>
  <si>
    <t>EFFECTS OF ELECTROEJACULATION AND KETAMINE-HYDROCHLORIDE ON SERUM CORTISOL PROGESTERONE AND TESTOSTERONE IN THE MALE CAT</t>
  </si>
  <si>
    <t>CARTER K K CHAKRABORTY P K BUSH M WILDT D E</t>
  </si>
  <si>
    <t>Journal of Andrology</t>
  </si>
  <si>
    <t>Effects of elevated circulating cortisol concentrations on maternal behavior in common marmoset monkeys (Callithrix jacchus)</t>
  </si>
  <si>
    <t>10.1016/j.psyneuen.2009.03.012</t>
  </si>
  <si>
    <t>Saltzman, Wendy Abbott, David H.</t>
  </si>
  <si>
    <t>Effects of environmental and other stressors on blood hormone patterns in lactating animals</t>
  </si>
  <si>
    <t>10.3168/jds.S0022-0302(76)84413-X</t>
  </si>
  <si>
    <t>Johnson, H. D. Vanjonack, W. J.</t>
  </si>
  <si>
    <t>Effects of estrogen and estrous cycle on glucocorticoid and catecholamine responses to stress in sheep</t>
  </si>
  <si>
    <t>10.1152/ajpendo.1998.275.4.E671</t>
  </si>
  <si>
    <t>Komesaroff, PA Esler, M Clarke, IJ Fullerton, MJ Funder, JW</t>
  </si>
  <si>
    <t>effects of exposure duration to optimal concentration of 2_phenoxyethanol on primary and secondary stress responses in kutum (Rutilus frisii kutum)</t>
  </si>
  <si>
    <t>Javadi Moosavi, M. Salahi Ardekani, M. M. Pirbeigi, A. Ghazi, S.</t>
  </si>
  <si>
    <t>Journal of animal physiology and animal nutrition</t>
  </si>
  <si>
    <t>Effects of Exposure to Cadmium on Some Endocrine Parameters in Tilapia, Oreochromis niloticus</t>
  </si>
  <si>
    <t>10.1007/s00128-012-0905-3</t>
  </si>
  <si>
    <t>Garcia-Santos, S Fontainhas-Fernandes, A Monteiro, SM Wilson, JM</t>
  </si>
  <si>
    <t>Effects of fasting on metabolic and immunological responses of common carp (Cyprinus carpio) to a further acute stress</t>
  </si>
  <si>
    <t>10.1111/are.13992</t>
  </si>
  <si>
    <t>Hoseini, SM Abtahi, B Yousefi, M</t>
  </si>
  <si>
    <t>EFFECTS OF FEEDING, FASTING, BACKGROUND ADAPTATION, ACUTE STRESS, AND EXHAUSTIVE EXERCISE ON THE PLASMA SOMATOLACTIN CONCENTRATIONS IN RAINBOW-TROUT</t>
  </si>
  <si>
    <t>10.1006/gcen.1995.1054</t>
  </si>
  <si>
    <t>KAKIZAWA, S KANEKO, T HASEGAWA, S HIRANO, T</t>
  </si>
  <si>
    <t>Effects of fetal number on acute phase proteins, cortisol, and hematological parameters in ewes during the periparturient period</t>
  </si>
  <si>
    <t>10.1016/j.anireprosci.2021.106793</t>
  </si>
  <si>
    <t>Gregula-Kania, M Kosior-Korzecka, U Grochowska, E Longo, V Pozzo, L</t>
  </si>
  <si>
    <t>Effects of general anesthesia with ketamine in combination with the neuroleptic sedatives xylazine or azaperone on plasma metabolites and hormones in pigs</t>
  </si>
  <si>
    <t>10.2527/jas.2016-0365</t>
  </si>
  <si>
    <t>EFFECTS OF GLUCOSE CONCENTRATION ON CORTISOL INDUCTION OF GLUTAMINE SYNTHETASE IN CHICK EMBRYO RETINAS</t>
  </si>
  <si>
    <t>10.3109/02713688208997685</t>
  </si>
  <si>
    <t>REIF-LEHRER L ADLER A J</t>
  </si>
  <si>
    <t>Current Eye Research</t>
  </si>
  <si>
    <t>Effects of growth hormone and cortisol administration on plasma insulin-like growth factor binding proteins in juveniles of three subspecies of masu salmon (Oncorhynchus masou)</t>
  </si>
  <si>
    <t>10.1016/j.cbpa.2020.110821</t>
  </si>
  <si>
    <t>Yamaguchi, G Habara, S Suzuki, S Ugachi, Y Kawai, H Nakajima, T Shimizu, M</t>
  </si>
  <si>
    <t>Effects of growth hormone transgene expression and triploidy on acute stress indicators in Atlantic salmon (Salmo salar L)</t>
  </si>
  <si>
    <t>10.1016/j.aquaculture.2013.06.029</t>
  </si>
  <si>
    <t>Cnaani, A McLean, E Hallerman, EM</t>
  </si>
  <si>
    <t>Effects of handling and physical restraint on rectal temperature, cortisol, glucose and leucocyte counts in the silver fox (Vulpes vulpes)</t>
  </si>
  <si>
    <t>Moe, RO Bakken, M</t>
  </si>
  <si>
    <t>Effects of heat stress on serum progesterone in cyclic ewes and on progesterone and cortisol response to ACTH in ovariectomized ewes</t>
  </si>
  <si>
    <t>SHEIKHELDIN M A HOWLAND B E PALMER W M</t>
  </si>
  <si>
    <t>Journal of Reproduction and Fertility</t>
  </si>
  <si>
    <t>Effects of high rearing densities and loading rates on the growth and stress responses of juvenile rainbow trout</t>
  </si>
  <si>
    <t>10.1577/1548-8454(1999)061&lt;0091:EOHRDA&gt;2.0.CO 2</t>
  </si>
  <si>
    <t>Procarione, LS Barry, TP Malison, JA</t>
  </si>
  <si>
    <t>Effects of hormonal manipulation on stress responses in male and female broodstocks of pikeperch Sander lucioperca</t>
  </si>
  <si>
    <t>10.1007/s10499-013-9678-x</t>
  </si>
  <si>
    <t>Falahatkar, B Poursaeid, S</t>
  </si>
  <si>
    <t>Effects of induced clinical mastitis during preovulation on endocrine and follicular function</t>
  </si>
  <si>
    <t>10.3168/jds.S0022-0302(05)72920-9</t>
  </si>
  <si>
    <t>Hockett, ME Almeida, RA Rohrbach, NR Oliver, SP Dowlen, HH Schrick, FN</t>
  </si>
  <si>
    <t>Effects of interaction between pH and stocking density on the growth, haematological and biochemical responses of Nile tilapia juveniles</t>
  </si>
  <si>
    <t>10.1016/j.aquaculture.2018.05.037</t>
  </si>
  <si>
    <t>Lemos, CHD Ribeiro, CVD de Oliveira, CPB Couto, RD Copatti, CE</t>
  </si>
  <si>
    <t>Effects of intravenous lidocaine on isoflurane concentration, physiological parameters, metabolic parameters and stress-related hormones in horses undergoing surgery</t>
  </si>
  <si>
    <t>10.1046/j.1439-0442.2003.00523.x</t>
  </si>
  <si>
    <t>Dzikiti, T. B. Hellebrekers, L. J. van Dijk, P.</t>
  </si>
  <si>
    <t>Journal of Veterinary Medicine Series A</t>
  </si>
  <si>
    <t>Effects of long_term exposure to TDCPP in zebrafish (Danio rerio) _ Alternations of hormone balance and gene transcriptions along hypothalamus_pituitary axes</t>
  </si>
  <si>
    <t>Liu, Xiaoshan</t>
  </si>
  <si>
    <t>Animal models and experimental medicine. 2022 Sept., v. 5, no. 3</t>
  </si>
  <si>
    <t>Effects of low and high protein: carbohydrate ratios in the diet of pregnant gilts on maternal cortisol concentrations and the adrenocortical and sympathoadrenal reactivity in their offspring</t>
  </si>
  <si>
    <t>10.2527/jas.2012-6080</t>
  </si>
  <si>
    <t>Otten, W Kanitz, E Tuchscherer, M Grabner, M Nurnberg, G Bellmann, O Hennig, U Rehfeldt, C Metges, CC</t>
  </si>
  <si>
    <t>Effects of milk replacer feeding rate on blood metabolites, insulin, and cortisol during an ACTH challenge of pre-weaning dairy calves during summer</t>
  </si>
  <si>
    <t>Orellana Rivas, R. M. Komori, H. Beihling, V. V. Marins, T. N. Bernard, J. K. Tao, S.</t>
  </si>
  <si>
    <t>Journal of Dairy Science</t>
  </si>
  <si>
    <t>Effects of moderately oxidized dietary lipid and the role of vitamin E on the stress response in Atlantic halibut (Hippoglossus hippoglossus L)</t>
  </si>
  <si>
    <t>10.1016/j.aquaculture.2007.08.044</t>
  </si>
  <si>
    <t>Martins, DA Afonso, LOB Hosoya, S Lewis-McCrea, LM Valente, LMP Lall, SP</t>
  </si>
  <si>
    <t>Effects of Modified Handling on the Physiological Stress of Trawled-and-Discarded Yellowfin Bream (Acanthopagrus australis)</t>
  </si>
  <si>
    <t>10.1371/journal.pone.0131109</t>
  </si>
  <si>
    <t>Uhlmann, SS Broadhurst, MK Millar, RB</t>
  </si>
  <si>
    <t>EFFECTS OF MULTIPLE ACUTE STRESSORS ON THE PREDATOR AVOIDANCE ABILITY AND PHYSIOLOGY OF JUVENILE CHINOOK SALMON</t>
  </si>
  <si>
    <t>10.1577/1548-8659(1994)123&lt;0786:EOMASO&gt;2.3.CO 2</t>
  </si>
  <si>
    <t>MESA, MG</t>
  </si>
  <si>
    <t>Effects of nitrite exposure on haematological parameters, oxidative stress and apoptosis in juvenile turbot (Scophthalmus maximus)</t>
  </si>
  <si>
    <t>10.1016/j.aquatox.2015.09.016</t>
  </si>
  <si>
    <t>Jia, R Han, C Lei, JL Liu, BL Huang, B Huo, HH Yin, ST</t>
  </si>
  <si>
    <t>Effects of nutritional history on stress response in gibel carp (Carassius auratus gibelio) and largemouth bass (Micropterus salmoides)</t>
  </si>
  <si>
    <t>10.1016/j.cbpb.2017.05.002</t>
  </si>
  <si>
    <t>Effects of peripheral blood polymorphonuclear leukocyte function and blood components in Japanese black steers administered ACTH in a cold environment</t>
  </si>
  <si>
    <t>10.1292/jvms.61.487</t>
  </si>
  <si>
    <t>Ishizaki, H Kariya, Y</t>
  </si>
  <si>
    <t>JOURNAL OF VETERINARY MEDICAL SCIENCE</t>
  </si>
  <si>
    <t>Effects of physical and chemical immobilization on hematologic and biochemical variables in captive brown brocket deer (Mazama gouazoubira)</t>
  </si>
  <si>
    <t>10.1111/j.1939-165X.2010.00264.x</t>
  </si>
  <si>
    <t>Munerato, MS Duarte, JMB Pereira, GT Marques, JA</t>
  </si>
  <si>
    <t>VETERINARY CLINICAL PATHOLOGY</t>
  </si>
  <si>
    <t>Effects of post-weaning supplementation of immunomodulatory feed ingredient on body weight and cortisol concentrations in program-fed beef heifers</t>
  </si>
  <si>
    <t>10.1016/j.domaniend.2019.106427</t>
  </si>
  <si>
    <t>Danielo, J McCarty, KJ Tipton, JE Ricks, RE Long, NM</t>
  </si>
  <si>
    <t>Effects of predator exposure on baseline and stress-induced glucocorticoid hormone concentrations in pumpkinseed Lepomis gibbosus</t>
  </si>
  <si>
    <t>10.1111/jfb.14084</t>
  </si>
  <si>
    <t>Gallagher, Austin J. Lawrence, Michael J. Jain-Schlaepfer, Sofia M. R. Gilmour, Kathleen M. Wilson, Alexander D. M. Cooke, Steven J.</t>
  </si>
  <si>
    <t>Effects of pregnancy and short-lasting acute feed restriction on total ghrelin concentration and metabolic parameters in dairy cattle</t>
  </si>
  <si>
    <t>10.1016/j.theriogenology.2017.10.011</t>
  </si>
  <si>
    <t>Chouzouris, TM Dovolou, E Georgoulias, P Rekkas, A Dafopoulos, K Athanasiou, L Fthenakis, GC Amiridis, GS</t>
  </si>
  <si>
    <t>Effects of prenatal handling stress on adrenal weight and function and behaviour in novel situations in blue fox cubs (Alopex lagopus)</t>
  </si>
  <si>
    <t>10.1016/S0168-1591(97)00114-7</t>
  </si>
  <si>
    <t>Braastad, BO Osadchuk, LV Lund, G Bakken, M</t>
  </si>
  <si>
    <t>Effects of propolis enriched diet on growth performance and plasma biochemical parameters of juvenile European sea bass (Dicentrarchus labrax L) under acute low-temperature stress</t>
  </si>
  <si>
    <t>10.1111/anu.12032</t>
  </si>
  <si>
    <t>Segvic-Bubic, T Boban, J Grubisic, L Trumbic, Z Radman, M Percic, M Coz-Rakovac, R</t>
  </si>
  <si>
    <t>EFFECTS OF PUERARIN ON THE REDUCTION OF GLUCOSE AND PROMOTION OF OVERALL HEALTH IN ACUTELY STRESSED CHINOOK SALMON, ONCORHYNCHUS TSHAWYTSCHA (ACTINOPTERYGII: SALMONIFORMES: SALMONIDAE)</t>
  </si>
  <si>
    <t>10.3750/AIP2013.43.2.01</t>
  </si>
  <si>
    <t>Hossain, MR Blumenthal, E Mustafa, A</t>
  </si>
  <si>
    <t>ACTA ICHTHYOLOGICA ET PISCATORIA</t>
  </si>
  <si>
    <t>Effects of pulp and paper mill effluent (BKME) on physiology and biochemistry of the roach (Rutilus rutilus L)</t>
  </si>
  <si>
    <t>Jeney, Z Valtonen, ET Jeney, G Jokinen, EI</t>
  </si>
  <si>
    <t>Effects of rearing conditions on behavioural responses, social kinetics and physiological parameters in gilthead sea bream Sparus aurata</t>
  </si>
  <si>
    <t>10.1016/j.applanim.2017.08.004</t>
  </si>
  <si>
    <t>Sanchez-Muros, MJ Sanchez, B Barroso, FG Toniolo, M Trenzado, CE Rus, AS</t>
  </si>
  <si>
    <t>Effects of recovery water salinity on secondary stress responses of hybrid striped bass fingerlings</t>
  </si>
  <si>
    <t>10.1577/1548-8640(1997)059&lt;0188:EORWSO&gt;2.3.CO 2</t>
  </si>
  <si>
    <t>Reubush, KJ Heath, AG</t>
  </si>
  <si>
    <t>PROGRESSIVE FISH-CULTURIST</t>
  </si>
  <si>
    <t>Effects of reduced water exchange rate and oxygen saturation on growth and stress indicators of juvenile lumpfish (Cyclopterus lumpus L) in aquaculture</t>
  </si>
  <si>
    <t>10.1016/j.aquaculture.2017.03.019</t>
  </si>
  <si>
    <t>Jorgensen, EH Haatuft, A Puvanendran, V Mortensen, A</t>
  </si>
  <si>
    <t>Effects of rumen-protected Capsicum oleoresin on immune responses in dairy cows intravenously challenged with lipopolysaccharide</t>
  </si>
  <si>
    <t>10.3168/jds.2016-11666</t>
  </si>
  <si>
    <t>Oh, J Harper, M Giallongo, F Bravo, DM Wall, EH Hristov, AN</t>
  </si>
  <si>
    <t>Effects of salinity and anatomical hook location on the mortality and physiological response of angled-and-released sand whiting Sillago ciliata</t>
  </si>
  <si>
    <t>10.1111/j.1095-8649.2008.02135.x</t>
  </si>
  <si>
    <t>McGrath, SP Butcher, PA Broadhurst, MK</t>
  </si>
  <si>
    <t>Effects of sex, litter size and periconceptional ewe nutrition on offspring behavioural and physiological response to isolation</t>
  </si>
  <si>
    <t>10.1016/j.physbeh.2010.08.020</t>
  </si>
  <si>
    <t>Hernandez, CE Matthews, LR Oliver, MH Bloomfield, FH Harding, JE</t>
  </si>
  <si>
    <t>Effects of short-term exposure to the heavy metal, nickel chloride (Nicl2) on gill histology and osmoregulation components of the gray mullet, Mugil cephalus</t>
  </si>
  <si>
    <t>Jasim, Saade Abdalkareem</t>
  </si>
  <si>
    <t>Comparative biochemistry and physiology. 2022 Aug., v. 258</t>
  </si>
  <si>
    <t>Effects of snake venom from Saudi cobras and vipers on hormonal levels in peripheral blood</t>
  </si>
  <si>
    <t>Abdel-Galil, KA Al-Hazimi, AM</t>
  </si>
  <si>
    <t>SAUDI MEDICAL JOURNAL</t>
  </si>
  <si>
    <t>Effects of snare restraint on plasma levels of catecholamines, cortisol, insulin and metabolic parameters in growing pigs</t>
  </si>
  <si>
    <t>Effects of social rank and pubertal delay on brain structure in female rhesus macaques</t>
  </si>
  <si>
    <t>10.1016/j.psyneuen.2022.105987</t>
  </si>
  <si>
    <t>Godfrey, JR Howell, BR Mummert, A Shi, YD Styner, M Wilson, ME Sanchez, M</t>
  </si>
  <si>
    <t>Effects of social status after mixing on immune, metabolic, and endocrine responses in pigs</t>
  </si>
  <si>
    <t>10.1016/S0031-9384(98)00084-5</t>
  </si>
  <si>
    <t>Tuchscherer, M Puppe, B Tuchscherer, A Kanitz, E</t>
  </si>
  <si>
    <t>Effects of surgery on endocrine and metabolic responses to anaesthesia in horses and ponies</t>
  </si>
  <si>
    <t>10.1016/S0034-5288(98)90008-X</t>
  </si>
  <si>
    <t>Taylor, PM</t>
  </si>
  <si>
    <t>RESEARCH IN VETERINARY SCIENCE</t>
  </si>
  <si>
    <t>Effects of the salinity variation on the survival and reproductive success of Xiphophorus maculatus (Cyprinodontiformes: Poeciliidae)</t>
  </si>
  <si>
    <t>Mazzoni, Talita Sarah</t>
  </si>
  <si>
    <t>Aquaculture research. 2021 Dec., v. 52, no. 12</t>
  </si>
  <si>
    <t>Effects of thermal acclimation and ecological background on the physiological responses of juvenile Oreochromis esculentus (Graham, 1928) Implications for the species adaptive capacity to global warming</t>
  </si>
  <si>
    <t>10.1111/are.15640</t>
  </si>
  <si>
    <t>Nagayi, JKY Kisakye, JJ Mwanja, MT Nattabi, J Opio, A</t>
  </si>
  <si>
    <t>Effects of transport stress on immune response, physiological state, and WSSV concentration in the red swamp crayfish Procambarus clarkii</t>
  </si>
  <si>
    <t>Shi, Ruixue</t>
  </si>
  <si>
    <t>Shanghai Ocean University. Aquaculture and fisheries. 2022 Jan. 04,</t>
  </si>
  <si>
    <t>EFFECTS OF TRANSPORTATION ON EARLY EMBRYONIC DEATH IN MARES</t>
  </si>
  <si>
    <t>BAUCUS K L RALSTON S L NOCKELS C F MCKINNON A O SQUIRES E L</t>
  </si>
  <si>
    <t>Effects of tricaine methanesulfonate (MS-222) on sedation and responses of yellow catfish (Pelteobagrus fulvidraco) subjected to simulated transportation stress</t>
  </si>
  <si>
    <t>10.1016/j.aquaculture.2021.737789</t>
  </si>
  <si>
    <t>Liu, Y Zhou, XW Ding, HT Dong, XJ Zhang, JJ Zheng, YC Chen, XN Cheng, HL Ding, ZJ Xu, JH</t>
  </si>
  <si>
    <t>Effects of turbidity, temperature and predation cue on the stress response of juvenile delta smelt</t>
  </si>
  <si>
    <t>10.1093/conphys/coad036</t>
  </si>
  <si>
    <t>Pasparakis, Christina Lohroff, Toni Biefel, Felix Cocherell, Dennis E. Carson, Evan W. Hung, Tien-Chieh Connon, Richard E. Fangue, Nann A. Todgham, Anne E.</t>
  </si>
  <si>
    <t>Conservation physiology</t>
  </si>
  <si>
    <t>Effects of voluntary running on plasma levels of neurotrophins, hippocampal cell proliferation and learning and memory in stressed rats</t>
  </si>
  <si>
    <t>10.1016/j.neuroscience.2012.07.019</t>
  </si>
  <si>
    <t>Yau, S.-Y. Lau, B. W.-M. Zhang, E.-D. Lee, J. C.-D. Li, A. Lee, T. M. C. Ching, Y.-P. Xu, A.-M. So, K.-F.</t>
  </si>
  <si>
    <t>Neuroscience</t>
  </si>
  <si>
    <t>Effects of waterborne iron overload and simulated winter conditions on acute physiological stress response of whitefish, Coregonus lavaretus</t>
  </si>
  <si>
    <t>10.1016/j.ecoenv.2004.01.003</t>
  </si>
  <si>
    <t>Lappivaara, J Marttinen, S</t>
  </si>
  <si>
    <t>Effects of waterborne nitrite on hematological parameters and stress indicators in olive flounders, Paralichthys olivaceus, raised in bio-floc and seawater</t>
  </si>
  <si>
    <t>10.1016/j.chemosphere.2018.06.082</t>
  </si>
  <si>
    <t>Kim, JH Kim, JY Lim, LJ Kim, SK Choi, HS Hur, YB</t>
  </si>
  <si>
    <t>Effects of waterborne selenium on toxic and physiological stress response in goldfish, Carassius auratus</t>
  </si>
  <si>
    <t>10.1007/s13273-015-0005-7</t>
  </si>
  <si>
    <t>Choi, YJ Yang, SG Jung, MM Kim, BS Yun, SG Choi, CY</t>
  </si>
  <si>
    <t>MOLECULAR &amp; CELLULAR TOXICOLOGY</t>
  </si>
  <si>
    <t>Effects of xylazine (Alpha 2-adrenergic agonist) on the stress response to immobilization and heat in rats</t>
  </si>
  <si>
    <t>Fayed, A. H. Zakaria, A. D. Hedaya, S. A. El-Ashmawy, I. M.</t>
  </si>
  <si>
    <t>Asian-Australasian Journal of Animal Sciences</t>
  </si>
  <si>
    <t>Efficacy and effects of clove oil and MS-222 on the immune-biochemical responses of juvenile rohu Labeo rohita</t>
  </si>
  <si>
    <t>10.1111/are.13980</t>
  </si>
  <si>
    <t>Devi, AA Kamilya, D</t>
  </si>
  <si>
    <t>Efficacy and Hematological Responses of Walleyes to Chemosedation and Electrosedation</t>
  </si>
  <si>
    <t>10.1002/naaq.10040</t>
  </si>
  <si>
    <t>Trushenski, JT Johnson, JA Bowker, JD</t>
  </si>
  <si>
    <t>Efficacy and Physiological Responses of Grass Carp to Different Sedation Techniques: I Effects of Various Chemicals on Sedation and Blood Chemistry</t>
  </si>
  <si>
    <t>10.1080/15222055.2012.691013</t>
  </si>
  <si>
    <t>Gause, BR Trushenski, JT Bowzer, JC Bowker, JD</t>
  </si>
  <si>
    <t>EFFICACY AND STRESS OF CHEMICAL VERSUS SURGICAL CASTRATION OF CATTLE</t>
  </si>
  <si>
    <t>10.4141/cjas90-129</t>
  </si>
  <si>
    <t>COHEN, RDH KING, BD THOMAS, LR JANZEN, ED</t>
  </si>
  <si>
    <t>Efficacy of benzocaine as an anaesthetic for Crucian carp (Carassius carassius)</t>
  </si>
  <si>
    <t>10.1111/j.1467-2995.2009.00510.x</t>
  </si>
  <si>
    <t>Heo, GJ Shin, G</t>
  </si>
  <si>
    <t>VETERINARY ANAESTHESIA AND ANALGESIA</t>
  </si>
  <si>
    <t>Efficacy of tricaine methanesulphonate and clove oil as anaesthetics for juvenile cobia Rachycentron canadum</t>
  </si>
  <si>
    <t>10.1111/j.1365-2109.2009.02180.x</t>
  </si>
  <si>
    <t>Gullian, M Villanueva, J</t>
  </si>
  <si>
    <t>Efficacy of tricaine methanesulphonate, clove oil and medetomidine-ketamine and their side effects on the physiology of sturgeon hybrid Acipenser naccarii x Acipenser baerii</t>
  </si>
  <si>
    <t>10.1111/j.1439-0426.2011.01701.x</t>
  </si>
  <si>
    <t>Di Marco, P Petochi, T Longobardi, A Priori, A Finoia, MG Donadelli, V Corsalini, I Marino, G</t>
  </si>
  <si>
    <t>Einfluss einer akuten Belastung auf die Plasmakonzentrationen an Catecholaminen und Cortisol sowie an Metaboliten bei stressempfindlichen Mastschweinen</t>
  </si>
  <si>
    <t>Neubert, E GÃ¼rtler, H Vallentin, G</t>
  </si>
  <si>
    <t>Einfluss einer Fixation von Mastschweinen mittels Oberkieferschlinge auf das Verhalten der Plasmakonzentrationen an Catecholaminen, Cortisol, Insulin und Stoffwechselparametern</t>
  </si>
  <si>
    <t>Einfluss von Erkrankung auf Kortisolproduktionsraten FrÃ¼hgeborener &lt;30 SSW und Korrelation zum Wachstum: Eine nicht invasive Studie mittels Gaschromatographie-Massenspektrometrie</t>
  </si>
  <si>
    <t>Electrocardiographic, endocrine and biochemical stress indices of electroejaculated Egyptian Baladi goat bucks</t>
  </si>
  <si>
    <t>10.1016/j.smallrumres.2019.02.013</t>
  </si>
  <si>
    <t>Ja'afaru, AI Almadaly, EA Shukry, M Mahmoud, S Saad, MF Husain, AA</t>
  </si>
  <si>
    <t>SMALL RUMINANT RESEARCH</t>
  </si>
  <si>
    <t>Electroejaculation increased vocalization and plasma concentrations of cortisol and progesterone, but not substance P, in beef bulls</t>
  </si>
  <si>
    <t>10.1016/j.theriogenology.2012.03.020</t>
  </si>
  <si>
    <t>Whitlock, BK Coffman, EA Coetzee, JF Daniel, JA</t>
  </si>
  <si>
    <t>Elevated maternal cortisol leads to relative maternal hyperglycemia and increased stillbirth in ovine pregnancy</t>
  </si>
  <si>
    <t>10.1152/ajpregu.00530.2013</t>
  </si>
  <si>
    <t>Keller-Wood, M Feng, XD Wood, CE Richards, E Anthony, RV Dahl, GE Tao, S</t>
  </si>
  <si>
    <t>Elevated serum cortisol and glucose and liver glycogen in juvenile fish Clarias lazera after exposure to acid stress</t>
  </si>
  <si>
    <t>Sabry, I. Moussa, F. I. el-Toweissy, M. Y. Shabana, M. B.</t>
  </si>
  <si>
    <t>Endocrine regulations</t>
  </si>
  <si>
    <t>Endocrine and metabolic responses to stress in a laboratory population of the tropical damselfish Acanthochromis polyacanthus</t>
  </si>
  <si>
    <t>10.1111/j.1095-8649.2004.00290.x</t>
  </si>
  <si>
    <t>Begg, K Pankhurst, NW</t>
  </si>
  <si>
    <t>Endocrine disruption caused by the aquatic exposure to aluminum and manganese in Astyanax altiparanae (Teleostei: Characidae) females during the final ovarian maturation</t>
  </si>
  <si>
    <t>10.1016/j.cbpc.2021.109132</t>
  </si>
  <si>
    <t>Correia, Tiago Gabriel Vieira, Vanessa Aparecida Rocha Oliveira de Moraes Narcizo, Amanda Zampieri, Ricardo Andrade Floeter-Winter, Lucile Maria Moreira, Renata GuimarÃ£es</t>
  </si>
  <si>
    <t>Comparative biochemistry and physiology. Toxicology &amp; pharmacology : CBP</t>
  </si>
  <si>
    <t>ENDOCRINE EFFECTS ON LEUKOCYTOPOIESIS IN THE RAT PART 1 EVIDENCE FOR GROWTH HORMONE SECRETION AS THE LEUKOCYTOPOIETIC STIMULUS FOLLOWING ACUTE CORTISOL INDUCED LYMPHOPENIA</t>
  </si>
  <si>
    <t>10.1210/endo-92-3-775</t>
  </si>
  <si>
    <t>CHATTERTON R T JR MURRAY C L HELLMAN L</t>
  </si>
  <si>
    <t>Endocrine response of gilts to various common stressors: A comparison of indicators and methods of analysis</t>
  </si>
  <si>
    <t>10.1016/j.physbeh.2010.11.009</t>
  </si>
  <si>
    <t>Merlot, E Mounier, AM Prunier, A</t>
  </si>
  <si>
    <t>Endocrine responses of fast- and slow-growing families of channel catfish</t>
  </si>
  <si>
    <t>10.1577/A07-023.1</t>
  </si>
  <si>
    <t>Peterson, BC Small, BC Waldbieser, GC Bosworth, BG</t>
  </si>
  <si>
    <t>Endocrine, haematological and metabolic responses to sevoflurane anaesthesia in lambs</t>
  </si>
  <si>
    <t>10.1046/j.1467-2987.2001.00050.x</t>
  </si>
  <si>
    <t>MartÃ­n, MarÃ­a F. Carrasco, MarÃ­a S. UsÃ³n-Gargallo, JesÃºs Lima, Juan R. Ezquerra, Luis J.</t>
  </si>
  <si>
    <t>Veterinary anaesthesia and analgesia</t>
  </si>
  <si>
    <t>Endogenous hormonal milieu of female cynomolgus monkeys: Interaction with cognitive performance, social rank and acquisition of cocaine self-administration</t>
  </si>
  <si>
    <t>Kromrey, Sarah A.</t>
  </si>
  <si>
    <t>Endoplasmic reticulum stress as a key mechanism in stunted growth of seawater rainbow trout (Oncorhynchus mykiss)</t>
  </si>
  <si>
    <t>10.1186/s12864-021-08153-5</t>
  </si>
  <si>
    <t>Morro, Bernat Broughton, Richard Balseiro, Pablo Handeland, Sigurd O. Mackenzie, Simon Doherty, Mary K. Whitfield, Phillip D. Shimizu, Munetaka Gorissen, Marnix Sveier, Harald Albalat, Amaya</t>
  </si>
  <si>
    <t>BMC genomics</t>
  </si>
  <si>
    <t>Endorphin-induced inhibition of vitellogenic follicular growth in the fish Oreochromis mossambicus: evidence for opioidergic mediation of ovarian stress response</t>
  </si>
  <si>
    <t>Chabbi, Ambarisha Ganesh, C B</t>
  </si>
  <si>
    <t>Journal of experimental zoology. Part A, Ecological genetics and physiology</t>
  </si>
  <si>
    <t>Energy metabolism response of Litopenaeus vannamei to combined stress of acute cold exposure and waterless duration: Implications for physiological regulation and waterless live transport</t>
  </si>
  <si>
    <t>10.1016/j.jtherbio.2021.103149</t>
  </si>
  <si>
    <t>Xu, DF Wu, JX Sun, LJ Qin, XM Fan, XP Zheng, XX</t>
  </si>
  <si>
    <t>ENHANCED PYRIDOXINE SUPPLEMENTATION OF DIETS FOR GILTHEAD SEABREAM (SPARUS-AURATA L)</t>
  </si>
  <si>
    <t>10.1017/S1357729800013990</t>
  </si>
  <si>
    <t>MORRIS, PC DAVIES, SJ</t>
  </si>
  <si>
    <t>ANIMAL SCIENCE</t>
  </si>
  <si>
    <t>Enriched environment ameliorates dexamethasone effects on emotional reactivity and metabolic parameters in mice</t>
  </si>
  <si>
    <t>10.1080/10253890.2020.1735344</t>
  </si>
  <si>
    <t>Delanogare, E de Souza, RM Rosa, GK Guanabara, FG Rafacho, A Moreira, ELG</t>
  </si>
  <si>
    <t>Environment affects stress in exercised turbot</t>
  </si>
  <si>
    <t>10.1016/S1095-6433(03)00083-7</t>
  </si>
  <si>
    <t>Van Ham, EH Van Anholt, RD Kruitwagen, G Imsland, AK Foss, A Sveinsbo, BO FitzGerald, R Parpoura, AC Stefansson, SO Bonga, SEW</t>
  </si>
  <si>
    <t>Environmental Cycles, Melatonin, and Circadian Control of Stress Response in Fish</t>
  </si>
  <si>
    <t>10.3389/fendo.2019.00279</t>
  </si>
  <si>
    <t>Sanchez-Vazquez, FJ Lopez-Olmeda, JF Vera, LM Migaud, H Lopez-Patino, MA Miguez, JM</t>
  </si>
  <si>
    <t>Environmental hypoxia causes growth retardation, osteoclast differentiation and calcium dyshomeostasis in juvenile rainbow trout (Oncorhynchus mykiss)</t>
  </si>
  <si>
    <t>10.1016/j.scitotenv.2019.135272</t>
  </si>
  <si>
    <t>Hou, ZS Wen, HS Li, JF He, F Li, Y Qi, X</t>
  </si>
  <si>
    <t>Environmental levels of the antidepressant venlafaxine impact the metabolic capacity of rainbow trout</t>
  </si>
  <si>
    <t>10.1016/j.aquatox.2014.06.014</t>
  </si>
  <si>
    <t>Best, C Melnyk-Lamont, N Gesto, M Vijayan, MM</t>
  </si>
  <si>
    <t>Epidural calcitonin: does it provide better postoperative analgesia? An analysis of the haemodynamic, endocrine, and nociceptive responses of salmon calcitonin and opioids in epidural anesthesia for hip arthroplasty surgery</t>
  </si>
  <si>
    <t>10.1046/j.1533-2500.2002.02042.x</t>
  </si>
  <si>
    <t>Gabopoulou, Zoi Vadalouca, Athina Velmachou, Kyriaki Karanastasi, Chryssoula Van Zundert, AndrÃ©</t>
  </si>
  <si>
    <t>Pain practice : the official journal of World Institute of Pain</t>
  </si>
  <si>
    <t>Essential oil from Lippia alba has anaesthetic activity and is effective in reducing handling and transport stress in tambacu (Piaractus mesopotamicus x Colossoma macropomum)</t>
  </si>
  <si>
    <t>10.1016/j.aquaculture.2016.09.033</t>
  </si>
  <si>
    <t>Sena, AC Teixeira, RR Ferreira, EL Heinzmann, BM Baldisserotto, B Caron, BO Schmidt, D Couto, RD Copatti, CE</t>
  </si>
  <si>
    <t>Essential oil of Aloysia triphylla in Nile tilapia: anaesthesia, stress parameters and sensory evaluation of fillets</t>
  </si>
  <si>
    <t>10.1111/are.13165</t>
  </si>
  <si>
    <t>Teixeira, RR de Souza, RC Sena, AC Baldisserotto, B Heinzmann, BM Couto, RD Copatti, CE</t>
  </si>
  <si>
    <t>Essential oil of Magnolia denudata is an effective anesthetic for spotted seabass (Lateolabrax maculatus): a test of its effect on blood biochemistry, physiology, and gill morphology</t>
  </si>
  <si>
    <t>10.1007/s10695-022-01124-x</t>
  </si>
  <si>
    <t>Zeng, XB Dong, HB Wu, JR Wang, WH Duan, YF Chen, J Zhang, JS</t>
  </si>
  <si>
    <t>Essential oil of Ocimum gratissimum (Linnaeus, 1753) as anesthetic for Lophiosilurus alexandri: Induction, recovery, hematology, biochemistry and oxidative stress</t>
  </si>
  <si>
    <t>10.1016/j.aquaculture.2020.735676</t>
  </si>
  <si>
    <t>Boaventura, TP Souza, CF Ferreira, AL Favero, GC Baldissera, MD Heinzmann, BM Baldisserotto, B Luz, RK</t>
  </si>
  <si>
    <t>Establishing the optimal adenosine 5 '-monophosphate level for hybrid striped bass Morone chrysops x Morone saxatilis: Effects on growth performance, nutrient digestibility, and immune modulation during acute and chronic stress</t>
  </si>
  <si>
    <t>10.1016/j.aquaculture.2019.734668</t>
  </si>
  <si>
    <t>de Cruz, CR Yamamoto, FY Castillo, S Gatlin, DM</t>
  </si>
  <si>
    <t>Estrogen-induced gonadotropin surge in rhesus monkeys is not inhibited by cortisol synthesis inhibition or hypoglycemia</t>
  </si>
  <si>
    <t>10.1385/ENDO:19:2:169</t>
  </si>
  <si>
    <t>Lujan, ME MacTavish, PJ Krzemien, AA Bradstock, MW Van Vugt, DA</t>
  </si>
  <si>
    <t>Estrous behavior, luteinizing hormone and estradiol profiles of intact ewes treated with insulin or endotoxin</t>
  </si>
  <si>
    <t>10.1016/j.physbeh.2011.09.025</t>
  </si>
  <si>
    <t>Fergani, C Saifullizam, AK Routly, JE Smith, RF Dobson, H</t>
  </si>
  <si>
    <t>Eugenol and benzocaine as anesthetics for Lophiosilurus alexandri juvenile, a freshwater carnivorous catfish</t>
  </si>
  <si>
    <t>10.1007/s10499-018-0326-3</t>
  </si>
  <si>
    <t>Ribeiro, PAP Hoyos, DCD de Oliveira, CG Della Flora, MAL Luz, RK</t>
  </si>
  <si>
    <t>European eel (Anguilla anguilla L) metallothionein, endocrine, metabolic and genotoxic responses to copper exposure</t>
  </si>
  <si>
    <t>10.1016/j.ecoenv.2007.10.034</t>
  </si>
  <si>
    <t>Oliveira, M Serafim, A Bebianno, MJ Pacheco, M Santos, MA</t>
  </si>
  <si>
    <t>Evaluating capture stress and its effects on reproductive success in Svalbard reindeer</t>
  </si>
  <si>
    <t>10.1139/Z08-139</t>
  </si>
  <si>
    <t>Omsjoe, EH Stien, A Irvine, J Albon, SD Dahl, E Thoresen, SI Rustad, E Ropstad, E</t>
  </si>
  <si>
    <t>CANADIAN JOURNAL OF ZOOLOGY</t>
  </si>
  <si>
    <t>Evaluation of 2-deoxy-D-glucose for induction of a stress response in pigs</t>
  </si>
  <si>
    <t>Stabel, TJ</t>
  </si>
  <si>
    <t>Evaluation of an Acute Osmotic Stress in European Sea Bass via Skin Mucus Biomarkers</t>
  </si>
  <si>
    <t>10.3390/ani10091546</t>
  </si>
  <si>
    <t>Ordonez-Grande, B Guerreiro, PM Sanahuja, I Fernandez-Alacid, L Ibarz, A</t>
  </si>
  <si>
    <t>Evaluation of Fasting and Probiotics in Reducing Postweaning Stress in Rabbits: Study of their Effects on Biochemical and Gene expression Patterns</t>
  </si>
  <si>
    <t>10.1007/s12010-023-04479-w</t>
  </si>
  <si>
    <t>Abou-Hashim, Fatma Khalifa, Walaa H. Shalaby, Mohamed B. Kassem, Salwa M. Khalil, Wagdy K. B.</t>
  </si>
  <si>
    <t>Applied biochemistry and biotechnology</t>
  </si>
  <si>
    <t>Evaluation of metabolic stress status in common carp (Cyprinus carpio) exposed to the fungicide folpet</t>
  </si>
  <si>
    <t>10.1016/j.cbpc.2022.109494</t>
  </si>
  <si>
    <t>Acar, U Erden, Y Inanan, BE Kesbic, OS Yilmaz, S Celik, ES</t>
  </si>
  <si>
    <t>Evaluation of serum cortisol, metabolic parameters, acute phase proteins and faecal corticosterone as indicators of stress in cows</t>
  </si>
  <si>
    <t>10.1016/j.tvjl.2007.05.019</t>
  </si>
  <si>
    <t>Saco, Y Fina, M Gimenez, M Pato, R Piedrafita, J Bassols, A</t>
  </si>
  <si>
    <t>VETERINARY JOURNAL</t>
  </si>
  <si>
    <t>Evaluation of single intratesticular injection of calcium chloride for nonsurgical sterilization of male Black Bengal goats (Capra hircus): a dose-dependent study</t>
  </si>
  <si>
    <t>10.1016/j.anireprosci.2004.05.021</t>
  </si>
  <si>
    <t>Jana, Kuladip Samanta, P. K. Ghosh, D.</t>
  </si>
  <si>
    <t>Animal reproduction science</t>
  </si>
  <si>
    <t>Evaluation of Stress-related Behavioral and Biological Activity of Ocimum sanctum Extract in Rats</t>
  </si>
  <si>
    <t>10.1007/s12257-019-0365-2</t>
  </si>
  <si>
    <t>Jo, Kyung Jo Nam, Gun He Park, Ye Seul Kawk, Hye Won Kim, Jong Tae Choi, Won Hee Jang, Seung Hee Kim, Min Jeong Kim, Young Min</t>
  </si>
  <si>
    <t>Biotechnology and Bioprocess Engineering</t>
  </si>
  <si>
    <t>Evaluation of Two Protocols for Analgesia during Total Unilateral Mastectomy in Bitches</t>
  </si>
  <si>
    <t>Assumpcao, AE Naspolini, B Santalucia, S Heymanns, AC Piovezan, AP</t>
  </si>
  <si>
    <t>ACTA SCIENTIAE VETERINARIAE</t>
  </si>
  <si>
    <t>Evaluation the performance of anaesthetic effects of Tobacco and Ketamine on Grass carp, Ctenopharyngodon idella (Valenciennes, 1844)</t>
  </si>
  <si>
    <t>10.22092/ijfs.2019.119395</t>
  </si>
  <si>
    <t>Khara, H Ahmadnezhad, M Rahbar, M Khodadust, A</t>
  </si>
  <si>
    <t>Evidence for reset of regulated cortisol in pregnancy: studies in adrenal ectomized ewes</t>
  </si>
  <si>
    <t>10.1152/ajpregu.1998.274.1.R145</t>
  </si>
  <si>
    <t>Evidence that acute stress inhibits ovarian steroidogenesis in rainbow trout in vivo, through the action of cortisol</t>
  </si>
  <si>
    <t>10.1006/gcen.1999.7401</t>
  </si>
  <si>
    <t>Pankhurst, NW Van der Kraak, G</t>
  </si>
  <si>
    <t>Evidence that metyrapone can act as a stressor: effect on pituitary-adrenal hormones, plasma glucose and brain c-fos induction</t>
  </si>
  <si>
    <t>10.1046/j.1460-9568.2002.02120.x</t>
  </si>
  <si>
    <t>Rotllant, D Ons, S Carrasco, J Armario, A</t>
  </si>
  <si>
    <t>EUROPEAN JOURNAL OF NEUROSCIENCE</t>
  </si>
  <si>
    <t>Exercise training alters effect of high-fat feeding on the ACTH stress response in pigs</t>
  </si>
  <si>
    <t>10.1139/H08-022</t>
  </si>
  <si>
    <t>Jankord, R Ganjam, VK Turk, JR Hamilton, MT Laughlin, MH</t>
  </si>
  <si>
    <t>Experimental diabetes in rats causes hippocampal dendritic and synaptic reorganization and increased glucocorticoid reactivity to stress</t>
  </si>
  <si>
    <t>10.1073/pnas.97.20.11056</t>
  </si>
  <si>
    <t>Magarinos, AM McEwen, BS</t>
  </si>
  <si>
    <t>Experimental exposure of rainbow trout Oncorhynchus mykiss (Walbaum) to the infective stages of the sea louse Lepeophtheirus salmonis (Kroyer) influences the physiological response to an acute stressor</t>
  </si>
  <si>
    <t>10.1006/fsim.1999.0260</t>
  </si>
  <si>
    <t>Ruane, NM Nolan, DT Rotllant, J Costelloe, J Bonga, SEW</t>
  </si>
  <si>
    <t>Exploring the relationship between stress coping styles and sex, origin and reproductive success, in Senegalese sole (Solea senegalensis) breeders in captivity</t>
  </si>
  <si>
    <t>10.1016/j.physbeh.2020.112868</t>
  </si>
  <si>
    <t>Ibarra-Zatarain, Z. Martin, I Rasines, I Fatsini, E. Rey, S. Chereguini, O. Duncan, N.</t>
  </si>
  <si>
    <t>Physiology &amp; Behavior</t>
  </si>
  <si>
    <t>Exposure to environmental levels of waterborne cadmium impacts corticosteroidogenic and metabolic capacities, and compromises secondary stressor performance in rainbow trout</t>
  </si>
  <si>
    <t>10.1016/j.aquatox.2013.10.010</t>
  </si>
  <si>
    <t>Sandhu, N McGeer, JC Vijayan, MM</t>
  </si>
  <si>
    <t>Exposure to municipal wastewater effluent impacts stress performance in rainbow trout</t>
  </si>
  <si>
    <t>10.1016/j.aquatox.2011.02.013</t>
  </si>
  <si>
    <t>Ings, JS Servos, MR Vijayan, MM</t>
  </si>
  <si>
    <t>Exposure to water from the lower Rhine induces a stress response in the rainbow trout Oncorhynchus mykiss</t>
  </si>
  <si>
    <t>10.1007/s00244-002-0068-z</t>
  </si>
  <si>
    <t>Nolan, DT Spanings, FAT Ruane, NM Hadderingh, RH Jenner, HA Bonga, SEW</t>
  </si>
  <si>
    <t>Expression of warm temperature acclimation-related protein 65-kDa (Wap65) mRNA, and physiological changes with increasing water temperature in black porgy, Acanthopagrus schlegeli</t>
  </si>
  <si>
    <t>10.1002/jez.449</t>
  </si>
  <si>
    <t>Choi, CY An, KW Choi, YK Jo, PG Min, BH</t>
  </si>
  <si>
    <t>External and internal influences on indices of physiological stress I Seasonal and population variation in adrenocortical secretion of free-living lizards, Sceloporus occidentalis</t>
  </si>
  <si>
    <t>10.1002/jez.1402710105</t>
  </si>
  <si>
    <t>Dunlap, K. D. Wingfield, J. C.</t>
  </si>
  <si>
    <t>The Journal of experimental zoology</t>
  </si>
  <si>
    <t>FACTORS REGULATING LEVELS OF CORTISOL IN CEREBRO SPINAL FLUID OF MONKEYS DURING ACUTE AND CHRONIC HYPER CORTISOLEMIA</t>
  </si>
  <si>
    <t>10.1159/000123434</t>
  </si>
  <si>
    <t>MARTENSZ N D HERBERT J STACEY P M</t>
  </si>
  <si>
    <t>Fall and winter hormone concentrations related to stress in pigs identified as normal and carrier for stress susceptibility</t>
  </si>
  <si>
    <t>10.3109/07420529808998689</t>
  </si>
  <si>
    <t>Roberts, SA Schaefer, AL Murray, AC Thibault, L</t>
  </si>
  <si>
    <t>Fecal cortisol metabolite analysis for noninvasive monitoring of adrenocortical function in the cheetah (Acinonyx jubatus)</t>
  </si>
  <si>
    <t>Terio, KA Citino, SB Brown, JL</t>
  </si>
  <si>
    <t>Fecal glucocorticoid metabolites as a measure of adrenal activity in dairy cattle</t>
  </si>
  <si>
    <t>10.1006/gcen.2002.7797</t>
  </si>
  <si>
    <t>Morrow, CJ Kolver, ES Verkerk, GA Matthews, LR</t>
  </si>
  <si>
    <t>Fetal ovine skeletal and cardiac muscle transcriptomics are differentially altered by increased maternal cortisol during gestation</t>
  </si>
  <si>
    <t>10.1152/physiolgenomics.00096.2019</t>
  </si>
  <si>
    <t>Joseph, Serene Alava, Bryan Antolic, Andrew Richards, Elaine M. Wood, Charles E. Keller-Wood, Maureen</t>
  </si>
  <si>
    <t>Physiological genomics</t>
  </si>
  <si>
    <t>Fetal responses to long-term hypoxemia in sheep</t>
  </si>
  <si>
    <t>10.1152/ajpregu.1989.256.6.R1348</t>
  </si>
  <si>
    <t>Kitanaka, T. Alonso, J. G. Gilbert, R. D. Siu, B. L. Clemons, G. K. Longo, L. D.</t>
  </si>
  <si>
    <t>The American journal of physiology</t>
  </si>
  <si>
    <t>Fish Meal Replacement and Early Mild Stress Improve Stress Responsiveness and Survival of Fish after Acute Stress</t>
  </si>
  <si>
    <t>10.3390/ani13081314</t>
  </si>
  <si>
    <t>Zare, M Kazempour, M Hosseini, H Choupani, SMH Akhavan, SR Rombenso, A Esmaeili, N</t>
  </si>
  <si>
    <t>Frequency of wet brewers grains supplementation during late gestation of beef cows and its effects on offspring postnatal growth and immunity</t>
  </si>
  <si>
    <t>10.2527/jas.2016-0427</t>
  </si>
  <si>
    <t>Moriel, P Artioli, LFA Piccolo, MB Marques, RS Poore, MH Cooke, RF</t>
  </si>
  <si>
    <t>Functional additives in low fish meal and fish oil based diets for European sea bass (Dicentrarchus labrax): Effects on immune response, stress and disease resistance</t>
  </si>
  <si>
    <t>10.1016/j.fsi.2019.04.271</t>
  </si>
  <si>
    <t>Serradell, A. Torrecillas, S. Makol, A. Acosta, F. Valdenegro, V. Montero, D.</t>
  </si>
  <si>
    <t>Functions of the hypothalamo-hypophyseal-adrenal system in aging in female monkeys</t>
  </si>
  <si>
    <t>10.1023/a:1026663119704</t>
  </si>
  <si>
    <t>Goncharova, N. D. Oganyan, T. E. Taranov, A. G.</t>
  </si>
  <si>
    <t>Neuroscience and behavioral physiology</t>
  </si>
  <si>
    <t>Gene expression pattern in the liver during recovery from an acute stressor in rainbow trout</t>
  </si>
  <si>
    <t>10.1016/j.cbd.2007.04.005</t>
  </si>
  <si>
    <t>Wiseman, S Osachoff, H Bassett, E Malhotra, J Bruno, J VanAggelen, G Mommsen, TP Vijayan, MM</t>
  </si>
  <si>
    <t>Generation of a reference transcriptome for evaluating rainbow trout responses to various stressors</t>
  </si>
  <si>
    <t>10.1186/1471-2164-12-626</t>
  </si>
  <si>
    <t>Sanchez, CC Weber, GM Gao, GT Cleveland, BM Yao, JB Rexroad, CE</t>
  </si>
  <si>
    <t>BMC GENOMICS</t>
  </si>
  <si>
    <t>Genetic linkage mapping of quantitative trait loci for behavioral and neuroendocrine stress response traits in pigs</t>
  </si>
  <si>
    <t>Desautes, C Bidanel, JP Milan, D Iannuccelli, N Amigues, Y Bourgeois, F Caritez, JC Renard, C Chevalet, C Mormede, P</t>
  </si>
  <si>
    <t>Genetic study of behavioral and pituitary-adrenocortical reactivity in response to an environmental challenge in pigs</t>
  </si>
  <si>
    <t>10.1016/s0031-9384(97)00019-x</t>
  </si>
  <si>
    <t>DÃ©sautÃ©s, C. Bidanel, J. P. MormÃ¨de, P.</t>
  </si>
  <si>
    <t>Genotype by Temperature Interaction for Plasma Physiological Indexes in Turbot (Scophthalmus maximus) under Acute Heat Stress-Exploring a Method for Screening Physiological Biomarkers of Nontoxic Stress in Aquatic Environments</t>
  </si>
  <si>
    <t>10.1021/acs.est.2c07958</t>
  </si>
  <si>
    <t>Wang, XA Meng, Z Ma, AJ</t>
  </si>
  <si>
    <t>ENVIRONMENTAL SCIENCE &amp; TECHNOLOGY</t>
  </si>
  <si>
    <t>Genotype x ammonia interaction effects on plasma physiological indexes in turbot (Scophthalmus maximus) cultured under acute ammonia stress for different periods of times</t>
  </si>
  <si>
    <t>10.1016/j.ecoenv.2022.113863</t>
  </si>
  <si>
    <t>Wang, XA Meng, Z Ma, AJ Liu, ZF</t>
  </si>
  <si>
    <t>Gentle touching in early life reduces avoidance distance and slaughter stress in beef cattle</t>
  </si>
  <si>
    <t>10.1016/j.applanim.2012.03.002</t>
  </si>
  <si>
    <t>Probst, JK Neff, AS Leiber, F Kreuzer, M Hillmann, E</t>
  </si>
  <si>
    <t>Glucan enhances respiratory activity of leukocytes suppressed by stress and modulates blood glucose levels in pacu (Piaractus mesopotamicus)</t>
  </si>
  <si>
    <t>Sabioni, Rafael Estevan Zanuzzo, FÃ¡bio Sabbadin Gimbo, Rodrigo Yukihiro Urbinati, Elisabeth Criscuolo</t>
  </si>
  <si>
    <t>Glucocorticoid Production in Lymphoid Organs: Acute Effects of Lipopolysaccharide in Neonatal and Adult Mice</t>
  </si>
  <si>
    <t>10.1210/endocr/bqab244</t>
  </si>
  <si>
    <t>Salehzadeh, M Hamden, JE Li, MX Bajaj, H Wu, RS Soma, KK</t>
  </si>
  <si>
    <t>Glucocorticoid synthesis inhibitor metyrapone blocks stress-induced suppression along luteinizing hormone secreting cells_ovary axis in the fish Oreochromis mossambicus</t>
  </si>
  <si>
    <t>Glucocorticoid-deficient corticotropin-releasing hormone knockout mice maintain glucose requirements but not autonomic responses during repeated hypoglycemia</t>
  </si>
  <si>
    <t>10.1152/ajpendo.00526.2005</t>
  </si>
  <si>
    <t>Jacobson, L Ansari, T Potts, J McGuinness, OP</t>
  </si>
  <si>
    <t>Glucocorticoids in the blood plasma of the platypus Ornithorynchus anatinus</t>
  </si>
  <si>
    <t>10.1677/joe.0.1180407</t>
  </si>
  <si>
    <t>McDonald, I. R. Than, K. A. Evans, B.</t>
  </si>
  <si>
    <t>Glucocorticosteroid concentrations in feces and hair of captive caribou and reindeer following adrenocorticotropic hormone challenge</t>
  </si>
  <si>
    <t>Ashley, N T Barboza, P S Macbeth, B J Janz, D M Cattet, M R L Booth, R K Wasser, S K</t>
  </si>
  <si>
    <t>General and comparative endocrinology</t>
  </si>
  <si>
    <t>GLYCEMIC RESPONSE TO STRESS IS ALTERED IN EUGLYCEMIC PIMA-INDIANS</t>
  </si>
  <si>
    <t>ESPOSITODELPUENTE, A LILLIOJA, S BOGARDUS, C MCCUBBIN, JA FEINGLOS, MN KUHN, CM SURWIT, RS</t>
  </si>
  <si>
    <t>Gonadotropin secretion and porcine pituitary cell proliferation under the influence of cortisol</t>
  </si>
  <si>
    <t>Kosior-Korzecka, U Bobowiec, R</t>
  </si>
  <si>
    <t>Gradation of the Stress Response in Rainbow Trout Exposed to Stressors of Different Severity: The Role of Brain Serotonergic and Dopaminergic Systems</t>
  </si>
  <si>
    <t>10.1111/jne.12248</t>
  </si>
  <si>
    <t>Gesto, M Lopez-Patino, MA Hernandez, J Soengas, JL Miguez, JM</t>
  </si>
  <si>
    <t>Growth and feed performance, digestibility and acute stress response of juvenile grouper (Epinephelus fuscoguttatus) fed diets with hydrolysate from milkfish offal</t>
  </si>
  <si>
    <t>10.1111/are.12999</t>
  </si>
  <si>
    <t>Mamauag, REP Ragaza, JA</t>
  </si>
  <si>
    <t>Growth performance and physiological responses in striped knifejaw, Oplegnathus fasciatus, held under different photoperiods</t>
  </si>
  <si>
    <t>10.1016/j.aquaculture.2008.04.007</t>
  </si>
  <si>
    <t>Biswas, AK Seoka, M Ueno, K Yong, ASK Biswas, BK Kim, YS Takii, K Kumai, H</t>
  </si>
  <si>
    <t>Growth, biochemical, fatty acid composition, and mRNA levels of hepatic enzymes in genetically improved farmed tilapia (GIFT, Oreochromis niloticus) (Linnaeus, 1758) at different stocking densities</t>
  </si>
  <si>
    <t>10.1111/jai.13330</t>
  </si>
  <si>
    <t>Qiang, J Bao, JW He, J Tao, YF Habte-Tsion, HM Xu, P</t>
  </si>
  <si>
    <t>H-1-NMR and mass spectrometric characterization of the metabolic response of juvenile Atlantic salmon (Salmo salar) to long-term handling stress</t>
  </si>
  <si>
    <t>10.1007/s11306-008-0144-0</t>
  </si>
  <si>
    <t>Karakach, TK Huenupi, EC Soo, EC Walter, JA Afonso, LOB</t>
  </si>
  <si>
    <t>METABOLOMICS</t>
  </si>
  <si>
    <t>H-NMR and mass spectrometric characterization of the metabolic response of juvenile Atlantic salmon (Salmo salar) to long-term handling stress</t>
  </si>
  <si>
    <t>Karakach, Tobias K</t>
  </si>
  <si>
    <t>Metabolomics. 2009 Mar., v. 5, no. 1</t>
  </si>
  <si>
    <t>Haemato-biochemical changes during nalbuphine xylazine-acepromazine-ketamine anaesthesia in horses</t>
  </si>
  <si>
    <t>Kulkarni, Harish</t>
  </si>
  <si>
    <t>Indian journal of veterinary surgery. 2015 Dec., v. 36, no. 2</t>
  </si>
  <si>
    <t>Haematological and biochemical characteristics of male jundia (Rhamdia quelen Quoy &amp; Gaimard Pimelodidae): Changes after acute stress</t>
  </si>
  <si>
    <t>Barcellos, Leonardo Jose Gil Kreutz, Luiz Carlos Rodrigues, Laura Beatriz Fioreze, Irineo Quevedo, Rosmari Mezzalira Cericato, Leonardo Conrad, Jaqueline Soso, Auren Benck Fagundes, Michele Lacerda, Luciana de Almeida Terra, Silvia</t>
  </si>
  <si>
    <t>Aquaculture Research</t>
  </si>
  <si>
    <t>Hair corticosterone measurement in mouse models of type 1 and type 2 diabetes mellitus</t>
  </si>
  <si>
    <t>10.1016/j.physbeh.2017.01.018</t>
  </si>
  <si>
    <t>Erickson, Rebecca L. Browne, Caroline A. Lucki, Irwin</t>
  </si>
  <si>
    <t>Handbook of veterinary pain management</t>
  </si>
  <si>
    <t>Handling stress does not affect the expression of hepatic heat shock protein 70 and conjugation enzymes in rainbow trout treated with beta-naphthoflavone</t>
  </si>
  <si>
    <t>10.1016/S0024-3205(97)00366-4</t>
  </si>
  <si>
    <t>Vijayan, MM Pereira, C Forsyth, RB Kennedy, CJ Iwama, GK</t>
  </si>
  <si>
    <t>Heat stress and ACTH administration on cortisol and insulin-like growth factor I (IGF-I) levels in lactating Holstein cows</t>
  </si>
  <si>
    <t>10.1080/09712119.2015.1091326</t>
  </si>
  <si>
    <t>Titto, CG Negrao, JA Canaes, TD Titto, RM Leme-dos Santos, TMD Henrique, FL Calviello, RF Pereira, AMF Titto, EAL</t>
  </si>
  <si>
    <t>JOURNAL OF APPLIED ANIMAL RESEARCH</t>
  </si>
  <si>
    <t>Heat stress and animal productivity</t>
  </si>
  <si>
    <t>Aggarwal, Anjali Up_dhy_ya, Rame_a</t>
  </si>
  <si>
    <t>Heavily hunted wolves have higher stress and reproductive steroids than wolves with lower hunting pressure</t>
  </si>
  <si>
    <t>10.1111/1365-2435.12354</t>
  </si>
  <si>
    <t>Bryan, Heather M. Smits, Judit E. G. Koren, Lee Paquet, Paul C. Wynne-Edwards, Katherine E. Musiani, Marco</t>
  </si>
  <si>
    <t>Functional Ecology</t>
  </si>
  <si>
    <t>Heavy metals bioaccumulation and subsequent multiple biomarkers based appraisal of toxicity in the critically endangered Tor putitora</t>
  </si>
  <si>
    <t>10.1016/j.ecoenv.2021.113032</t>
  </si>
  <si>
    <t>Ullah, Sana Li, Zhongqiu Hassan, Said Ahmad, Shahid Guo, Xinle Wanghe, Kunyuan Nabi, Ghulam</t>
  </si>
  <si>
    <t>Ecotoxicology and environmental safety</t>
  </si>
  <si>
    <t>Hematology and stress physiology of juvenile diploid and triploid shortnose sturgeon (Acipenser brevirostrum)</t>
  </si>
  <si>
    <t>10.1007/s10695-005-1552-y</t>
  </si>
  <si>
    <t>Beyea, MM Benfey, TJ Kieffer, JD</t>
  </si>
  <si>
    <t>High cortisol responses identify propensity for obesity that is linked to thermogenesis in skeletal muscle</t>
  </si>
  <si>
    <t>10.1096/fj.13-238345</t>
  </si>
  <si>
    <t>Lee, TK Clarke, IJ St John, J Young, IR Leury, BL Rao, A Andrews, ZB Henry, BA</t>
  </si>
  <si>
    <t>FASEB JOURNAL</t>
  </si>
  <si>
    <t>High Stocking Density and Food Deprivation Increase Brain Monoaminergic Activity in Gilthead Sea Bream (Sparus aurata)</t>
  </si>
  <si>
    <t>10.3390/ani11061503</t>
  </si>
  <si>
    <t>Lopez-Patino, MA Skrzynska, AK Naderi, F Mancera, JM Miguez, JM Martos-Sitcha, JA</t>
  </si>
  <si>
    <t>HORMONAL ALTERATIONS IN THE LACTATING DAIRY COW IN RESPONSE TO THERMAL STRESS</t>
  </si>
  <si>
    <t>10.3168/jds.S0022-0302(88)79834-3</t>
  </si>
  <si>
    <t>WISE M E ARMSTRONG D V HUBER J T HUNTER R WIERSMA F</t>
  </si>
  <si>
    <t>HORMONAL CHANGES FOLLOWING AN ACUTE STRESS IN CONTROL AND SOMATOSTATIN-IMMUNIZED PIGS</t>
  </si>
  <si>
    <t>10.1016/0739-7240(91)90022-C</t>
  </si>
  <si>
    <t>FARMER, C DUBREUIL, P COUTURE, Y BRAZEAU, P PETITCLERC, D</t>
  </si>
  <si>
    <t>Hormonal changes in milking cows organism induce by heat stress</t>
  </si>
  <si>
    <t>Dana, P</t>
  </si>
  <si>
    <t>Hormonal responses to acute exercise, training and overtraining - A review with emphasis on the horse</t>
  </si>
  <si>
    <t>10.1080/01652176.2007.9695232</t>
  </si>
  <si>
    <t>de Graaf-Roelfsema, E Keizer, HA van Breda, E Wijnberg, ID van der Kolk, JH</t>
  </si>
  <si>
    <t>VETERINARY QUARTERLY</t>
  </si>
  <si>
    <t>Hormonal responses to parental and nonparental conditions in male cotton-top tamarins, Saguinus oedipus, a new world primate</t>
  </si>
  <si>
    <t>10.1006/hbeh.1996.0035</t>
  </si>
  <si>
    <t>Ziegler, TE Wegner, FH Snowdon, CT</t>
  </si>
  <si>
    <t>HORMONAL-STIMULATION OF HEPATOCYTE METABOLISM IN RAINBOW-TROUT FOLLOWING AN ACUTE HANDLING STRESS</t>
  </si>
  <si>
    <t>10.1016/0742-8413(94)00024-5</t>
  </si>
  <si>
    <t>VIJAYAN, MM PEREIRA, C MOON, TW</t>
  </si>
  <si>
    <t>COMPARATIVE BIOCHEMISTRY AND PHYSIOLOGY C-PHARMACOLOGY TOXICOLOGY &amp; ENDOCRINOLOGY</t>
  </si>
  <si>
    <t>Hormone levels in neonatal hair reflect prior maternal stress exposure during pregnancy</t>
  </si>
  <si>
    <t>10.1016/j.psyneuen.2016.01.010</t>
  </si>
  <si>
    <t>Kapoor, Amita Lubach, Gabriele R. Ziegler, Toni E. Coe, Christopher L.</t>
  </si>
  <si>
    <t>How aluminium exposure promotes osmoregulatory disturbances in the neotropical freshwater fish Prochilus lineatus</t>
  </si>
  <si>
    <t>10.1016/j.aquatox.2009.05.017</t>
  </si>
  <si>
    <t>Camargo, MMP Fernandes, MN Martinez, CBR</t>
  </si>
  <si>
    <t>How does induced polyploidy affect the swimming and physiological performance of juvenile sterlet (Acipenser ruthenus) and Siberian sturgeon (Acipenser baerii) and their reciprocal hybrids?</t>
  </si>
  <si>
    <t>10.1016/j.aquaculture.2022.739189</t>
  </si>
  <si>
    <t>Hubalek, M Kaspar, V Tran, HQ Stejskal, V Tichopad, T Grabicova, K Flajshans, M</t>
  </si>
  <si>
    <t>How sublethal fenitrothion is toxic in carp (Cyprinus carpio L) fingerlings</t>
  </si>
  <si>
    <t>10.1080/15376510701380422</t>
  </si>
  <si>
    <t>Sepici-Dincel, A Sarikaya, R Selvi, M Sahin, D Benli, CK Atalay-Vural, S</t>
  </si>
  <si>
    <t>TOXICOLOGY MECHANISMS AND METHODS</t>
  </si>
  <si>
    <t>How the selfish brain organizes its supply and demand</t>
  </si>
  <si>
    <t>10.3389/fnene.2010.00007</t>
  </si>
  <si>
    <t>Hitze, Britta Hubold, Christian van Dyken, Regina Schlichting, Kristin Lehnert, Hendrik Entringer, Sonja Peters, Achim</t>
  </si>
  <si>
    <t>Husbandry stress during early life stages affects the stress response and health status of juvenile sea bass, Dicentrarchus labrax</t>
  </si>
  <si>
    <t>10.1016/j.fsi.2005.04.005</t>
  </si>
  <si>
    <t>Varsamos, S Flik, G Pepin, JF Bonga, SEW Breuil, G</t>
  </si>
  <si>
    <t>Hydrogen peroxide oxygenation and disinfection capacity in recirculating aquaculture systems</t>
  </si>
  <si>
    <t>10.1016/j.aquaeng.2020.102140</t>
  </si>
  <si>
    <t>Bogner, D Bogner, M Schmachtl, F Bill, N Halfer, J Slater, MJ</t>
  </si>
  <si>
    <t>AQUACULTURAL ENGINEERING</t>
  </si>
  <si>
    <t>Hydrogen peroxide treatment in Atlantic salmon induces stress and detoxification response in a daily manner</t>
  </si>
  <si>
    <t>10.3109/07420528.2015.1131164</t>
  </si>
  <si>
    <t>Vera, LM Migaud, H</t>
  </si>
  <si>
    <t>Hyperthermia and acidification stimulate mechano-growth factor synthesis in murine myoblasts and myotubes</t>
  </si>
  <si>
    <t>10.1016/j.bbrc.2008.08.016</t>
  </si>
  <si>
    <t>Kravchenko, Irina V. Furalyov, Vladimir A. Popov, Vladimir O.</t>
  </si>
  <si>
    <t>Biochemical and biophysical research communications</t>
  </si>
  <si>
    <t>Hypothalamic-pituitary-adrenal axis and ethanol modulation of deoxycorticosterone levels in cynomolgus monkeys</t>
  </si>
  <si>
    <t>10.1007/s00213-005-0132-2</t>
  </si>
  <si>
    <t>Porcu, P Grant, KA Green, HL Rogers, LSM Morrow, AL</t>
  </si>
  <si>
    <t>HYPOTHALAMIC-PITUITARY-ADRENAL AXIS RESPONSIVENESS TO INSULIN-INDUCED HYPOGLYCEMIA IS MODIFIED BY TRYPANOSOME INFECTION IN BORAN (BOS-INDICUS) CATTLE</t>
  </si>
  <si>
    <t>10.1016/0034-5288(92)90087-I</t>
  </si>
  <si>
    <t>ABEBE, G ELEY, RM</t>
  </si>
  <si>
    <t>Identifying Physiological Stress Biomarkers for Prediction of Pork Quality Variation</t>
  </si>
  <si>
    <t>10.3390/ani10040614</t>
  </si>
  <si>
    <t>Cobanovic, N Stankovic, SD Dimitrijevic, M Suvajdzic, B Grkovic, N Vasilev, D Karabasil, N</t>
  </si>
  <si>
    <t>Immediate Postoperative Analgesia of Nalbuphine-Ketamine Combination Compared with Ketamine Alone in Xylazine-Sedated Goats Undergoing Left Flank Laparotomy</t>
  </si>
  <si>
    <t>10.3390/ani12040509</t>
  </si>
  <si>
    <t>Abouelfetouh, MM Salah, E Liu, LL Khalil, AH Zhang, QL Ding, MX Ding, Y</t>
  </si>
  <si>
    <t>Immobilization (restraint) stress in Desert sheep and goats, and the influence of pretreatment with xylazine or sodium betaine thereon</t>
  </si>
  <si>
    <t>Al-Qarawi, A. A.</t>
  </si>
  <si>
    <t>Polish Journal of Veterinary Sciences</t>
  </si>
  <si>
    <t>Immune-endocrine interactions in agricultural species: chromium and its effect on health and performance</t>
  </si>
  <si>
    <t>Borgs, P Mallard, B A</t>
  </si>
  <si>
    <t>IMMUNOREACTIVE METHIONINE ENKEPHALIN IN CEREBROSPINAL FLUID AND BLOOD PLASMA DURING ACUTE STRESS IN CONSCIOUS SHEEP</t>
  </si>
  <si>
    <t>10.1210/endo-122-1-311</t>
  </si>
  <si>
    <t>OWENS P C CHAN E-C LOVELOCK M FALCONER J SMITH R</t>
  </si>
  <si>
    <t>Impact of a plant-based diet on behavioural and physiological traits in sea bass (Dicentrarchus labrax)</t>
  </si>
  <si>
    <t>10.1051/alr/2013049</t>
  </si>
  <si>
    <t>Benhaim, D Begout, ML Pean, S Manca, M Prunet, P Chatain, B</t>
  </si>
  <si>
    <t>AQUATIC LIVING RESOURCES</t>
  </si>
  <si>
    <t>Impact of acute epinephrine removal on hepatic glucose metabolism during stress hormone infusion</t>
  </si>
  <si>
    <t>10.1016/S0026-0495(99)90228-7</t>
  </si>
  <si>
    <t>McGuinness, OP Snowden, RT Moran, C Neal, DW Fujiwara, T Cherrington, AD</t>
  </si>
  <si>
    <t>Impact of Adrenaline or Cortisol Injection on Meat Quality Development of Merino Hoggets</t>
  </si>
  <si>
    <t>10.1016/S2095-3119(13)60630-9</t>
  </si>
  <si>
    <t>Pighin, DG Cunzolo, SA Zimerman, M Pazos, AA Domingo, E Pordomingo, AJ Grigioni, G</t>
  </si>
  <si>
    <t>JOURNAL OF INTEGRATIVE AGRICULTURE</t>
  </si>
  <si>
    <t>Impact of Bisphenol S as an Endocrine Disruptor in a Freshwater Fish, Oreochromis mossambicus</t>
  </si>
  <si>
    <t>10.18311/jer/2019/27184</t>
  </si>
  <si>
    <t>Anjali, V. R. Remya, V. S. Reshmi, S. Mahim, S. Shehna Devi, C. Aruna</t>
  </si>
  <si>
    <t>Journal of Endocrinology and Reproduction</t>
  </si>
  <si>
    <t>IMPACT OF LOW-LEVEL SAMPLING STRESS ON INTERPRETATION OF PHYSIOLOGICAL-RESPONSES OF WHITE SUCKER EXPOSED TO EFFLUENT FROM A BLEACHED KRAFT PULP-MILL</t>
  </si>
  <si>
    <t>10.1006/eesa.1994.1020</t>
  </si>
  <si>
    <t>MCMASTER, ME MUNKITTRICK, KR LUXON, PL VANDERKRAAK, GJ</t>
  </si>
  <si>
    <t>Impact of silver nanoparticles exposure on neuro-behavior, hematology, and oxidative stress biomarkers of African catfish (Clarias gariepinus)</t>
  </si>
  <si>
    <t>10.1016/j.aquaculture.2021.737082</t>
  </si>
  <si>
    <t>Mahboub, HH Khedr, MHE Elshopakey, GE Shakweer, MS Mohamed, DI Ismail, TA Ismail, SH Rahman, ANA</t>
  </si>
  <si>
    <t>Impacts of meloxicam administration before temporary calf weaning on physiological and reproductive responses of Bos indicus beef cows</t>
  </si>
  <si>
    <t>10.2527/jas.2015-9222</t>
  </si>
  <si>
    <t>Cooke, RF Peres, RFG Cipriano, RS Guarnieri, TA Marques, RS Rodrigues, MC Carvalho, RS Bohnert, DW Vasconcelos, JLM</t>
  </si>
  <si>
    <t>Impacts of short-term acid and aluminum exposure on Atlantic salmon (Salmo salar) physiology: A direct comparison of parr and smolts</t>
  </si>
  <si>
    <t>Monette, Michelle Y</t>
  </si>
  <si>
    <t>Aquatic toxicology. 2008 Jan. 31, v. 86, no. 2</t>
  </si>
  <si>
    <t>Implication of cortisol/glucocorticoid receptor in the immune response after an acute stress in Eurasian perch</t>
  </si>
  <si>
    <t>10.1016/j.cbpa.2009.05.017</t>
  </si>
  <si>
    <t>Milla, S. Mathieu, C. Lambert, S. Douxfils, J. Kestemont, P.</t>
  </si>
  <si>
    <t>Comparative Biochemistry and Physiology Part A Molecular &amp; Integrative Physiology</t>
  </si>
  <si>
    <t>Importance of temperament in the pregnancy by timed insemination in bovine females Bos taurus indicus</t>
  </si>
  <si>
    <t>10.1016/j.livsci.2020.104104</t>
  </si>
  <si>
    <t>Mello, BP Maturana, M Lemes, KM Goncalvez, RL Lollato, JPM Zanella, AJ Ferreira, TFD Pugliesi, G Madureira, EH Gonella-Diaza, A Membrive, CMB</t>
  </si>
  <si>
    <t>In search of an anaesthesia alternative for field-based research</t>
  </si>
  <si>
    <t>10.1016/j.aquaculture.2020.735285</t>
  </si>
  <si>
    <t>Durhack, TC Jeffrey, JD Enders, EC</t>
  </si>
  <si>
    <t>In vivo and in vitro assessment of Atlantic salmon skin exposed to hydrogen peroxide</t>
  </si>
  <si>
    <t>10.1016/j.aquaculture.2021.736660</t>
  </si>
  <si>
    <t>Karlsen, C Bogevik, AS Krasnov, A Ytteborg, E</t>
  </si>
  <si>
    <t>Increased Adiposity Does Not Exacerbate Impaired Vasodilation in Rats Exposed to Eucapnic Intermittent Hypoxia</t>
  </si>
  <si>
    <t>10.1159/000320322</t>
  </si>
  <si>
    <t>Sweazea, KL Kanagy, NL Walker, BR</t>
  </si>
  <si>
    <t>RESPIRATION</t>
  </si>
  <si>
    <t>Increased expression of the peroxisome proliferator-activated receptor gamma in the immune system of weaned pigs after Escherichia coli lipopolysaccharide injection</t>
  </si>
  <si>
    <t>10.1016/j.vetimm.2008.02.014</t>
  </si>
  <si>
    <t>Liu, YL Lu, J Shi, JX Hou, YQ Zhu, HL Zhao, SJ Liu, HM Ding, BY Yin, YL Yi, GF</t>
  </si>
  <si>
    <t>VETERINARY IMMUNOLOGY AND IMMUNOPATHOLOGY</t>
  </si>
  <si>
    <t>SjÃ¶rs, A. Jansson, P.-A. Eriksson, J. W. Jonsdottir, I. H.</t>
  </si>
  <si>
    <t>Increased stocking density influences the acute physiological stress response of common carp Cyprinus carpio (L)</t>
  </si>
  <si>
    <t>10.1046/j.1365-2109.2002.00717.x</t>
  </si>
  <si>
    <t>Ruane, NM Carballo, EC Komen, J</t>
  </si>
  <si>
    <t>Increases in heart rate and serum cortisol concentrations in healthy dogs are positively correlated with an indoor waiting-room environment</t>
  </si>
  <si>
    <t>10.1111/vcp.12118</t>
  </si>
  <si>
    <t>Perego, R Proverbio, D Spada, E</t>
  </si>
  <si>
    <t>INDEPENDENT SEGREGATION OF A HYPERACTIVE HYPOTHALAMIC-HYPOPHYSO-ADRENAL AXIS AND A REDUCED BEHAVIORAL REACTIVITY IN PIGS</t>
  </si>
  <si>
    <t>10.1016/0306-4530(94)90068-X</t>
  </si>
  <si>
    <t>MORMEDE, P GARCIABELENGUER, S DULLUC, J OLIVER, C</t>
  </si>
  <si>
    <t>Individual variation in cortisol responses to acute 'on-back' restraint in an outbred hamster</t>
  </si>
  <si>
    <t>10.1016/j.yhbeh.2006.03.008</t>
  </si>
  <si>
    <t>Guimont, FS Wynne-Edwards, KE</t>
  </si>
  <si>
    <t>Individual variations in behavior and free cortisol responses to acute stress in tiger pufferfish Takifugu rubripes</t>
  </si>
  <si>
    <t>10.1111/j.1444-2906.2008.01586.x</t>
  </si>
  <si>
    <t>Hosoya, S Kaneko, T Suzuki, Y Hino, A</t>
  </si>
  <si>
    <t>FISHERIES SCIENCE</t>
  </si>
  <si>
    <t>Induced spawning of wild-caught adult lake sturgeon: assessment of hormonal and stress responses, gamete quality, and survival</t>
  </si>
  <si>
    <t>10.1111/jai.12548</t>
  </si>
  <si>
    <t>Genz, J McDougall, CA Burnett, D Arcinas, L Khetoo, S Anderson, WG</t>
  </si>
  <si>
    <t>Induction of hepatic carbonyl reductase/20beta-hydroxysteroid dehydrogenase mRNA in rainbow trout downstream from sewage treatment works--possible roles of aryl hydrocarbon receptor agonists and oxidative stress</t>
  </si>
  <si>
    <t>Albertsson, E Larsson, D G J FÃ¶rlin, L</t>
  </si>
  <si>
    <t>INDUCTION OF PREMATURE DELIVERY IN SHEEP FOLLOWING INFUSION OF CORTISOL TO THE FETUS 1 THE EFFECT OF MATERNAL ADMINISTRATION OF PROGESTAGENS</t>
  </si>
  <si>
    <t>10.1139/y85-086</t>
  </si>
  <si>
    <t>JENKIN G JORGENSEN G THORBURN G D BUSTER J E NATHANIELSZ P W</t>
  </si>
  <si>
    <t>Canadian Journal of Physiology and Pharmacology</t>
  </si>
  <si>
    <t>Induction, Recovery, and Hematological Responses of Largemouth Bass to Chemo- and Electrosedation</t>
  </si>
  <si>
    <t>10.1080/15222055.2012.675990</t>
  </si>
  <si>
    <t>Trushenski, JT Bowker, JD Mulligan, BL Gause, BR</t>
  </si>
  <si>
    <t>Induction, Recovery, and Hematological Responses of Pallid Sturgeon to Chemical and Electrical Sedation</t>
  </si>
  <si>
    <t>10.1080/02755947.2016.1141121</t>
  </si>
  <si>
    <t>Johnson, JL Trushenski, JT Bowker, JD</t>
  </si>
  <si>
    <t>NORTH AMERICAN JOURNAL OF FISHERIES MANAGEMENT</t>
  </si>
  <si>
    <t>Influence of an aziridine precursor on the in vitro binding parameters of rat and ovine corticosteroid-binding globulin (CBC)</t>
  </si>
  <si>
    <t>10.1016/S0006-2952(99)00302-0</t>
  </si>
  <si>
    <t>Louw, A Swart, P Allie, F</t>
  </si>
  <si>
    <t>BIOCHEMICAL PHARMACOLOGY</t>
  </si>
  <si>
    <t>Influence of density and background color to stress response, appetite, growth, and blind-side hypermelanosis of flounder, Paralichthys olivaceus</t>
  </si>
  <si>
    <t>10.1007/s10695-012-9693-2</t>
  </si>
  <si>
    <t>Kang, DY Kim, HC</t>
  </si>
  <si>
    <t>Influence of Dietary Astaxanthin on the Hepatic Oxidative Stress Response Caused by Episodic Hyperoxia in Rainbow Trout</t>
  </si>
  <si>
    <t>10.3390/antiox8120626</t>
  </si>
  <si>
    <t>Kalinowski, Carmen Tatiana Larroquet, Laurence VÃ©ron, Vincent Robaina, Lidia Izquierdo, MarÃ­a Soledad Panserat, StÃ©phane Kaushik, Sachi FontagnÃ©-Dicharry, StÃ©phanie</t>
  </si>
  <si>
    <t>Antioxidants (Basel, Switzerland)</t>
  </si>
  <si>
    <t>Influence of estradiol on adrenal activity in ovariectomized cows during acute stress</t>
  </si>
  <si>
    <t>10.1016/j.anireprosci.2005.08.009</t>
  </si>
  <si>
    <t>Hollenstein, K Janett, F Bleul, U Hassig, M Kahn, W Thun, R</t>
  </si>
  <si>
    <t>Influence of immunostimulant polysaccharides, nucleic acids, and Bacillus strains on the innate immune and acute stress response in turbots (Scophthalmus maximus) fed soy bean- and wheat-based diets</t>
  </si>
  <si>
    <t>10.1007/s10695-017-0388-6</t>
  </si>
  <si>
    <t>Fuchs, VI Schmidt, J Slater, MJ Buck, BH Steinhagen, D</t>
  </si>
  <si>
    <t>Influence of o ' p-DDD on the physiological response to stress in Arctic charr (Salvelinus alpinus)</t>
  </si>
  <si>
    <t>10.1016/S0166-445X(01)00152-7</t>
  </si>
  <si>
    <t>Jorgensen, EH Balm, PHM Christiansen, JS Plotitsyna, N Ingebrigtsen, K</t>
  </si>
  <si>
    <t>Influence of preoperative dextrose infusion on surgical stress in dogs after elective surgery</t>
  </si>
  <si>
    <t>Laiju, M. P. Devanand, C. B. Sreekumar, K. P. Amma, T. Sarada</t>
  </si>
  <si>
    <t>Indian Journal of Veterinary Surgery</t>
  </si>
  <si>
    <t>INFLUENCE OF STOCKING DENSITY ON GROWTH PERFORMANCE TRAITS, BLOOD CHEMISTRY AND THE EXPRESSION OF HSP70 AND IGF-I GENES IN NEW ZEALAND WHITE RABBITS</t>
  </si>
  <si>
    <t>10.26873/SVR-646-2018</t>
  </si>
  <si>
    <t>El-Bayoumi, KM Abdel-Hamid, TM El-Tarabany, MS Sherief, WRIA</t>
  </si>
  <si>
    <t>SLOVENIAN VETERINARY RESEARCH</t>
  </si>
  <si>
    <t>Influence of supraphysiological cortisol manipulation on predator avoidance behaviors and physiological responses to a predation threat in a wild marine teleost fish</t>
  </si>
  <si>
    <t>10.1111/1749-4877.12282</t>
  </si>
  <si>
    <t>Lawrence, MJ Eliason, EJ Brownscombe, JW Gilmour, KM Mandelman, JW Gutowsky, LFG Cooke, SJ</t>
  </si>
  <si>
    <t>INTEGRATIVE ZOOLOGY</t>
  </si>
  <si>
    <t>Influence of Temperament Score and Handling Facility on Stress, Reproductive Hormone Concentrations, and Fixed Time AI Pregnancy Rates in Beef Heifers</t>
  </si>
  <si>
    <t>10.1111/rda.12368</t>
  </si>
  <si>
    <t>Kasimanickam, R Schroeder, S Assay, M Kasimanickam, V Moore, DA Gay, JM Whittier, WD</t>
  </si>
  <si>
    <t>REPRODUCTION IN DOMESTIC ANIMALS</t>
  </si>
  <si>
    <t>Influence of vegetable diets on physiological and immune responses to thermal stress in Senegalese sole (Solea senegalensis)</t>
  </si>
  <si>
    <t>10.1371/journal.pone.0194353</t>
  </si>
  <si>
    <t>Conde-Sieira, M Gesto, M Batista, S Linares, F Villanueva, JLR Miguez, JM Soengas, JL Valente, LMP</t>
  </si>
  <si>
    <t>Ingestion and ejection of hooks: effects on long-term health and mortality of angler-caught yellowfin bream Acanthopagrus australis</t>
  </si>
  <si>
    <t>10.3354/dao074027</t>
  </si>
  <si>
    <t>Broadhurst, MK Butcher, PA Brand, CP Porter, M</t>
  </si>
  <si>
    <t>Inhibition by oestradiol of oxidative stress-induced apoptosis in pig ovarian tissues</t>
  </si>
  <si>
    <t>10.1530/jrf.0.1140127</t>
  </si>
  <si>
    <t>Murdoch, W. J.</t>
  </si>
  <si>
    <t>Journal of reproduction and fertility</t>
  </si>
  <si>
    <t>Inhibition of 5 alpha-Reductase Activity in Late Pregnancy Decreases Gestational Length and Fecundity and Impairs Object Memory and Central Progestogen Milieu of Juvenile Rat Offspring</t>
  </si>
  <si>
    <t>10.1111/j.1365-2826.2011.02219.x</t>
  </si>
  <si>
    <t>Paris, JJ Brunton, PJ Russell, JA Walf, AA Frye, CA</t>
  </si>
  <si>
    <t>Inhibition of maternal behaviour by central infusion of corticotrophin-releasing hormone in marmoset monkeys</t>
  </si>
  <si>
    <t>10.1111/j.1365-2826.2011.02153.x</t>
  </si>
  <si>
    <t>Saltzman, W. Boettcher, C. A. Post, J. L. Abbott, D. H.</t>
  </si>
  <si>
    <t>Journal of neuroendocrinology</t>
  </si>
  <si>
    <t>Inhibition of the secretion of LH in ovariectomised pigs by sustained but not repeated acute elevation of cortisol in the absence but not the presence of oestradiol</t>
  </si>
  <si>
    <t>10.1677/joe.0.1630477</t>
  </si>
  <si>
    <t>Turner, A. I. Hemsworth, P. H. Canny, B. J. Tilbrook, A. J.</t>
  </si>
  <si>
    <t>Journal of Endocrinology</t>
  </si>
  <si>
    <t>Initiation of the simulate and real transportation stress in the goat</t>
  </si>
  <si>
    <t>Nwe, Tin Myo Tsukahara, Yoko Manda, Masaharu Watanabe, Shozo</t>
  </si>
  <si>
    <t>Animal Science and Technology</t>
  </si>
  <si>
    <t>Injuries from Non-Retention in Gillnet Fisheries Suppress Reproductive Maturation in Escaped Fish</t>
  </si>
  <si>
    <t>10.1371/journal.pone.0069615</t>
  </si>
  <si>
    <t>Baker, MR Swanson, P Young, G</t>
  </si>
  <si>
    <t>Innate humoral immune parameters in Tilapia zillii under acute stress by low temperature and crowding</t>
  </si>
  <si>
    <t>10.1007/s10695-013-9886-3</t>
  </si>
  <si>
    <t>Chebaani, N Guardiola, FA Sihem, M Nabil, A Oumouna, M Meseguer, J Esteban, MA Cuesta, A</t>
  </si>
  <si>
    <t>Integrated metabolomic and transcriptome analyses reveal finishing forage affects metabolic pathways related to beef quality and animal welfare</t>
  </si>
  <si>
    <t>10.1038/srep25948</t>
  </si>
  <si>
    <t>Carrillo, JA He, YH Li, YK Liu, JA Erdman, RA Sonstegard, TS Song, JZ</t>
  </si>
  <si>
    <t>Inter- and intraindividual variability of the response to intravenous glucose tolerance testing in cats</t>
  </si>
  <si>
    <t>Sparkes, AH Adams, DT Cripps, PJ GruffyddJones, TJ Burnett, M</t>
  </si>
  <si>
    <t>Interaction of infection with Renibacterium salmoninarum and physical stress in juvenile chinook salmon: Physiological responses, disease progression, and mortality</t>
  </si>
  <si>
    <t>10.1577/1548-8659(2000)129&lt;0158:IOIWRS&gt;2.0.CO 2</t>
  </si>
  <si>
    <t>Mesa, MG Maule, AG Schreck, CB</t>
  </si>
  <si>
    <t>Interference of stress with the somatotropic axis in pigs - lights on new biomarkers</t>
  </si>
  <si>
    <t>10.1038/s41598-017-11521-5</t>
  </si>
  <si>
    <t>Wirthgen, E Kunze, M Goumon, S Walz, C Hoflich, C Spitschak, M Brenmoehl, J Kanitz, E Tuchscherer, M Otten, W Gimsa, U Schon, P Manteuffel, C Tuchscherer, A Pfuhl, R Metges, CC Stabenow, B Erdmann, S Schluricke, K Faucitano, L Hoeflich, A</t>
  </si>
  <si>
    <t>Interleukin-1 stimulates luteinizing hormone release during the midfollicular phase in the rhesus monkey: A novel way in which stress may influence the menstrual cycle</t>
  </si>
  <si>
    <t>10.1210/jc.81.6.2136</t>
  </si>
  <si>
    <t>Xiao, E XiaZhang, L Thornell, D Ferin, M</t>
  </si>
  <si>
    <t>Intermittently-induced endotoxaemia has no effect on post-challenge plasma metabolites, but increases body temperature and cortisol concentrations in periparturient dairy cows</t>
  </si>
  <si>
    <t>10.1016/j.rvsc.2013.07.011</t>
  </si>
  <si>
    <t>Zebeli, Q Sivaraman, S Dunn, SM Ametaj, BN</t>
  </si>
  <si>
    <t>Interrenal and metabolic responses to stress and their modifying factors in juvenile salmonid fishes</t>
  </si>
  <si>
    <t>Barton, Bruce Alexander</t>
  </si>
  <si>
    <t>Interrenal stress responsiveness of marbled sole, Pleuronectes yokohamae, inhabiting Tokyo Bay</t>
  </si>
  <si>
    <t>Kakuta, Izuru</t>
  </si>
  <si>
    <t>Environmental Toxicology</t>
  </si>
  <si>
    <t>Interrenal stress responsiveness of Tilapia (Oreochromis mossambicus) is impaired by dietary exposure to PCB 126</t>
  </si>
  <si>
    <t>10.1006/gcen.1997.7003</t>
  </si>
  <si>
    <t>Quabius, ES Balm, PHM Bonga, SEW</t>
  </si>
  <si>
    <t>INTRACEREBROVENTRICULAR ADMINISTRATION OF SOMATOSTATIN OCTAPEPTIDE COUNTERACTS THE HORMONAL AND METABOLIC RESPONSES TO STRESS IN NORMAL AND DIABETIC DOGS</t>
  </si>
  <si>
    <t>10.1016/0026-0495(94)90056-6</t>
  </si>
  <si>
    <t>MILES, PDG YAMATANI, K BROWN, MR LICKLEY, HLA VRANIC, M</t>
  </si>
  <si>
    <t>Investigating the physiological response and antibody concentration of gilthead sea bream (Sparus aurata) following Vibrio anguillarum vaccination depending on the stress coping style</t>
  </si>
  <si>
    <t>Pierluigi Carbonara Sebastien Alfonso Walter Zupa Amedeo Manfrin Eleonora Fiocchi Alessandra Buratin Valentina Bertazzo Matteo Cammarata Maria Teresa Spedicato Giuseppe Lembo</t>
  </si>
  <si>
    <t>Frontiers in Animal Science, Vol</t>
  </si>
  <si>
    <t>INVESTIGATION OF POTENTIAL STRESS PARAMETERS IN RAINBOW TROUT (ONCORHYNCHUS MYKISS)</t>
  </si>
  <si>
    <t>10.1556/ABiol.61.2010.1.3</t>
  </si>
  <si>
    <t>Hegyi, A Urbanyi, B Kovacs, M Lefler, KK Gal, J Hoitsy, G Horvath, A</t>
  </si>
  <si>
    <t>ACTA BIOLOGICA HUNGARICA</t>
  </si>
  <si>
    <t>Investigations on insulin, cortisol, growth hormone and insulin-like growth factor 1 to evaluate individual stress reactions in bulls</t>
  </si>
  <si>
    <t>Castagne, I.</t>
  </si>
  <si>
    <t>Schriftenreihe des Instituts fuer Tierzucht und Tierhaltung der Christian-Albrechts-Universitaet zu Kiel Diss.</t>
  </si>
  <si>
    <t>Ion homeostasis and interrenal stress responses in juvenile Pacific herring, Clupea pallasi, exposed to the water-soluble fraction of crude oil</t>
  </si>
  <si>
    <t>10.1016/j.jembe.2005.02.021</t>
  </si>
  <si>
    <t>Kennedy, CJ Farrell, AP</t>
  </si>
  <si>
    <t>JOURNAL OF EXPERIMENTAL MARINE BIOLOGY AND ECOLOGY</t>
  </si>
  <si>
    <t>Ionoregulatory and endocrine responses to disturbed salt and water balance in Mozambique tilapia exposed to confinement and handling stress</t>
  </si>
  <si>
    <t>10.1016/j.cbpa.2009.10.033</t>
  </si>
  <si>
    <t>Breves, JP Hirano, T Grau, EG</t>
  </si>
  <si>
    <t>Is growth retardation present in Nile tilapia Oreochromis niloticus cultured in low water exchange recirculating aquaculture systems?</t>
  </si>
  <si>
    <t>10.1016/j.aquaculture.2009.09.030</t>
  </si>
  <si>
    <t>Martins, CIM Ochola, D Ende, SSW Eding, EH Verreth, JAJ</t>
  </si>
  <si>
    <t>Is plasma cortisol response to stress in rainbow trout regulated by catecholamine-induced hyperglycemia?</t>
  </si>
  <si>
    <t>10.1016/j.ygcen.2014.04.002</t>
  </si>
  <si>
    <t>Gesto, Manuel Otero-Rodino, Cristina Lopez-Patino, Marcos A. Miguez, Jesus M. Soengas, Jose L. Conde-Sieira, Marta</t>
  </si>
  <si>
    <t>General and Comparative Endocrinology</t>
  </si>
  <si>
    <t>Is prophylactic formalin exposure a stress source for Gilthead sea bream (Sparus aurata) and Sea bass (Dicentrarchus labrax)?</t>
  </si>
  <si>
    <t>Y_ld_z, H.Y., Ankara Univ., Faculty of Agriculture, Ankara (Turkey). Div. of Fisheries ErgÃ¶nÃ¼l, M.B., Ankara Univ., Faculty of Science, Ankara (Turkey). Div. of Biology</t>
  </si>
  <si>
    <t>Veterinary Journal of Ankara University (Turkey)</t>
  </si>
  <si>
    <t>Isoflurane stress induces glucocorticoid production in mouse lymphoid organs</t>
  </si>
  <si>
    <t>10.1530/JOE-21-0154</t>
  </si>
  <si>
    <t>Hamden, Jordan E. Salehzadeh, Melody Gray, Katherine M. Forys, Brandon J. Soma, Kiran K.</t>
  </si>
  <si>
    <t>Isolation stress in Desert sheep and goats and the influence of pretreatment with xylazine or sodium betaine</t>
  </si>
  <si>
    <t>10.1023/B:VERC.0000046741.97331.29</t>
  </si>
  <si>
    <t>Al-Qarawi, AA Ali, BH</t>
  </si>
  <si>
    <t>Juvenile Atlantic and shortnose sturgeons (Family : Acipenseridae) have different hematological responses to acute environmental hypoxia</t>
  </si>
  <si>
    <t>10.1086/432860</t>
  </si>
  <si>
    <t>Baker, DW Wood, AM Kieffer, JD</t>
  </si>
  <si>
    <t>PHYSIOLOGICAL AND BIOCHEMICAL ZOOLOGY</t>
  </si>
  <si>
    <t>Juvenile pallid (Scaphirhynchus albus) and hybrid pallid x shovelnose (S-albus x platorynchus) sturgeons exhibit low physiological responses to acute handling and severe confinement</t>
  </si>
  <si>
    <t>10.1016/S1095-6433(00)00192-6</t>
  </si>
  <si>
    <t>Barton, BA Bollig, H Hauskins, BL Jansen, CR</t>
  </si>
  <si>
    <t>Kisspeptin, c-Fos and CRFR type 2 co-expression in the hypothalamus after insulin-induced hypoglycaemia</t>
  </si>
  <si>
    <t>Fergani, C Routly, J E Jones, D N Pickavance, L C Smith, R F Dobson, H</t>
  </si>
  <si>
    <t>Reproduction in domestic animals = Zuchthygiene</t>
  </si>
  <si>
    <t>Lamb loin tenderness is not associated with plasma indicators of pre-slaughter stress</t>
  </si>
  <si>
    <t>10.1016/j.meatsci.2017.11.029</t>
  </si>
  <si>
    <t>Stewart, S. M. McGilchrist, P. Gardner, G. E. Pethick, D. W.</t>
  </si>
  <si>
    <t>Meat Science</t>
  </si>
  <si>
    <t>Laparoscopic versus open splenectomy in dogs</t>
  </si>
  <si>
    <t>Rafael Stedile Carlos A.C. Beck Fabiana Schiochet MÃ¡rcio P. Ferreira Simone T. Oliveira Fernando B. Martens Jardel P. Tessari Sheila B.L. Bernades Carolina S. Oliveira Andrea P. Santos FabÃ­ola P.S. Mello Marcelo M. Alievi Marcelo S. Muccillo</t>
  </si>
  <si>
    <t>Pesquisa VeterinÃ¡ria Brasileira, Vol 29, Iss 8, Pp 653-</t>
  </si>
  <si>
    <t>LEUKOCYTE COPING CAPACITY AS A TOOL TO ASSESS CAPTURE- AND HANDLING-INDUCED STRESS IN SCANDINAVIAN BROWN BEARS (URSUS ARCTOS)</t>
  </si>
  <si>
    <t>10.7589/52.2S.S40</t>
  </si>
  <si>
    <t>Esteruelas, NÃºria Fandos Huber, Nikolaus Evans, Alina L. Zedrosser, Andreas Cattet, Marc Palomares, Francisco Angel, Martine Swenson, Jon E. Arnemo, Jon M.</t>
  </si>
  <si>
    <t>Journal of wildlife diseases</t>
  </si>
  <si>
    <t>Leukocyte profile, gene expression, acute phase response, and metabolite status of cows with sole hemorrhages</t>
  </si>
  <si>
    <t>10.3168/jds.2017-13106</t>
  </si>
  <si>
    <t>O'Driscoll, K McCabe, M Earley, B</t>
  </si>
  <si>
    <t>Lifelong Exposure to PCBs in the Remote Norwegian Arctic Disrupts the Plasma Stress Metabolome in Arctic Charr</t>
  </si>
  <si>
    <t>10.1021/acs.est.7b05272</t>
  </si>
  <si>
    <t>Gauthier, PT Evenset, A Christensen, GN Jorgensen, EH Vijayan, MM</t>
  </si>
  <si>
    <t>Linking cortisol response with gene expression in fish exposed to gold nanoparticles</t>
  </si>
  <si>
    <t>10.1016/j.scitotenv.2017.01.153</t>
  </si>
  <si>
    <t>Teles, M Soares, AMVM Tort, L Guimaraes, L Oliveira, M</t>
  </si>
  <si>
    <t>Linking stocking densities and feeding strategies with social and individual stress responses on gilthead seabream (Sparus aurata)</t>
  </si>
  <si>
    <t>10.1016/j.physbeh.2019.112723</t>
  </si>
  <si>
    <t>Arechavala-Lopez, Pablo Nazzaro-Alvarez, Joan JardÃ­-Pons, Andrea Reig, Lourdes Carella, Francesca CarrassÃ³n, Maite Roque, Ana</t>
  </si>
  <si>
    <t>Lipolysis and ketogenesis in cows in early lactation (review)</t>
  </si>
  <si>
    <t>Laki_ Ivana Cincovi_ Marko R. Beli_ Branislava _okovi_ Radojica Majki_ Mira Petrovi_ Milo_ _. Nikoli_ Sandra</t>
  </si>
  <si>
    <t>Acta Agriculturae Serbica, Vol 23, Iss 46, Pp 265-</t>
  </si>
  <si>
    <t>Long-term consequences of feed restriction during late pregnancy in goats on feeding behavior and emotional reactivity of female offspring</t>
  </si>
  <si>
    <t>10.1016/j.physbeh.2012.02.001</t>
  </si>
  <si>
    <t>Laporte-Broux, B Roussel, S Ponter, AA Giger-Reverdin, S Camous, S Chavatte-Palmer, P Duvaux-Ponter, C</t>
  </si>
  <si>
    <t>Long-Term Effects of Subacute Ruminal Acidosis (SARA) on Milk Quality and Hepatic Gene Expression in Lactating Goats Fed a High-Concentrate Diet</t>
  </si>
  <si>
    <t>10.1371/journal.pone.0082850</t>
  </si>
  <si>
    <t>Dong, HB Wang, SQ Jia, YY Ni, YD Zhang, YS Zhuang, S Shen, XZ Zhao, RQ</t>
  </si>
  <si>
    <t>Loss of the glucocorticoid receptor in zebrafish improves muscle glucose availability and increases growth</t>
  </si>
  <si>
    <t>10.1152/ajpendo.00045.2019</t>
  </si>
  <si>
    <t>Faught, E Vijayan, EM</t>
  </si>
  <si>
    <t>Low Corticosterone Response to Stress in a Perimenopausal Rat Model Is Associated with the Hypoactivation of PaMP Region of the Paraventricular Nucleus and Can Be Corrected by Exogenous Progesterone Supplementation</t>
  </si>
  <si>
    <t>10.1159/000518336</t>
  </si>
  <si>
    <t>Rodrigues-Santos, I Kalil-Cutti, B Anselmo-Franci, JA</t>
  </si>
  <si>
    <t>Luteinizing hormone secretion and corticotropin-releasing factor gene expression in the paraventricular nucleus of rhesus monkeys following cortisol synthesis inhibition</t>
  </si>
  <si>
    <t>10.1210/en.138.6.2249</t>
  </si>
  <si>
    <t>VanVugt, DA Piercy, J Farley, AE Reid, RL Rivest, S</t>
  </si>
  <si>
    <t>Management of physiological stress in finfish aquaculture</t>
  </si>
  <si>
    <t>10.1577/A05-007.1</t>
  </si>
  <si>
    <t>Davis, KB</t>
  </si>
  <si>
    <t>Manipulating pig production / 7 : Held in Adelaide, South Australia on November 28 to December 1, 1999</t>
  </si>
  <si>
    <t>Maternal programming of offspring hypothalamic-pituitary-interrenal axis in wild sockeye salmon (Oncorhynchus nerka)</t>
  </si>
  <si>
    <t>10.1016/j.ygcen.2015.12.018</t>
  </si>
  <si>
    <t>Sopinka, NM Jeffrey, JD Burnett, NJ Patterson, DA Gilmour, KM Hinch, SG</t>
  </si>
  <si>
    <t>Maternally administered dexamethasone at 07 of gestation suppresses maternal and fetal pituitary and adrenal responses to hypoxemia in sheep</t>
  </si>
  <si>
    <t>10.1203/01.PDR.0000117847.59343.B2</t>
  </si>
  <si>
    <t>Kutzler, MA Coksaygan, T Ferguson, AD Vincent, SE Nathanielsz, PW</t>
  </si>
  <si>
    <t>PEDIATRIC RESEARCH</t>
  </si>
  <si>
    <t>Measurement of plasma chromogranin A concentrations for assessment of stress responses in dogs with insulin-induced hypoglycemia</t>
  </si>
  <si>
    <t>10.2460/ajvr.2005.66.1830</t>
  </si>
  <si>
    <t>Akiyoshi, H Aoki, M Shimada, T Noda, K Kumagai, D Saleh, N Sugii, S Ohashi, F</t>
  </si>
  <si>
    <t>Measuring and validating concentrations of steroid hormones in the skin of bottlenose dolphins (Tursiops truncatus)</t>
  </si>
  <si>
    <t>10.1093/conphys/coaa032</t>
  </si>
  <si>
    <t>Bechshoft, T Wright, AJ Styrishave, B Houser, D</t>
  </si>
  <si>
    <t>CONSERVATION PHYSIOLOGY</t>
  </si>
  <si>
    <t>Mechanisms of Hormonal Action on Osmotic Adaptation in Teleost Fish</t>
  </si>
  <si>
    <t>Hanke, Wilfried Hegab, Sayed A. Assem, Hannah Berkowsky, Birgit Gerhard, Andrea Gupta, Om Reiter, Susanne</t>
  </si>
  <si>
    <t>Melatonin down-regulates steroidal hormones, thymocyte apoptosis and inflammatory cytokines in middle-aged T cruzi infected rats</t>
  </si>
  <si>
    <t>10.1016/j.bbadis.2020.165914</t>
  </si>
  <si>
    <t>Brazao, V Santello, FH Colato, RP Duarte, A Goulart, A Sampaio, PA Nardini, V Sorgi, CA Faccioli, LH do Prado, JC</t>
  </si>
  <si>
    <t>BIOCHIMICA ET BIOPHYSICA ACTA-MOLECULAR BASIS OF DISEASE</t>
  </si>
  <si>
    <t>Menthol as anaesthetic for lambari Astyanax altiparanae (Garutti &amp; Britski 2000): attenuation of stress responses</t>
  </si>
  <si>
    <t>10.1111/are.12599</t>
  </si>
  <si>
    <t>Pereira-da-Silva, EM de Oliveira, RHF Del Nero, B</t>
  </si>
  <si>
    <t>Menthol as anesthetic for juvenile Lophiosilurus alexandri: Induction and recovery time, ventilatory frequency, hematology and blood biochemistry</t>
  </si>
  <si>
    <t>10.1016/j.aquaculture.2021.737373</t>
  </si>
  <si>
    <t>Ananias, IDC de Melo, CL Costa, DC Ferreira, AL Martins, EDF Takata, R Luz, RK</t>
  </si>
  <si>
    <t>Meta-analysis of some physiologic, metabolic and oxidative responses of sheep exposed to environmental heat stress</t>
  </si>
  <si>
    <t>Belhadj Slimen, Imen</t>
  </si>
  <si>
    <t>Livestock science. 2019 Nov., v. 229</t>
  </si>
  <si>
    <t>Metabolic and osmoregulatory function at low and high (3800 m) altitude</t>
  </si>
  <si>
    <t>Greene, HM Cogger, EA Miltenberger, TL Koch, AK Bray, RE Wickler, SJ</t>
  </si>
  <si>
    <t>EQUINE VETERINARY JOURNAL</t>
  </si>
  <si>
    <t>Metabolic and reproductive consequences of the serotonin transporter promoter polymorphism (5-HTTLPR) in adult female rhesus monkeys (Macaca mulatta)</t>
  </si>
  <si>
    <t>10.1007/s12020-007-0017-8</t>
  </si>
  <si>
    <t>Hoffman, JB Kaplan, JR Kinkead, B Berga, SL Wilson, ME</t>
  </si>
  <si>
    <t>Metabolic hormones regulate insulin-like growth factor binding protein-1 mRNA levels in primary cultured salmon hepatocytes lack of inhibition by insulin</t>
  </si>
  <si>
    <t>Pierce, A L Shimizu, M Felli, L Swanson, P Dickhoff, W W</t>
  </si>
  <si>
    <t>Metabolic load in dairy cows kept in herbage-based feeding systems and suitability of potential markers for compromised well-being</t>
  </si>
  <si>
    <t>10.1111/jpn.12498</t>
  </si>
  <si>
    <t>Zbinden, RS Falk, M Munger, A Dohme-Meier, F van Dorland, HA Bruckmaier, RM Gross, JJ</t>
  </si>
  <si>
    <t>JOURNAL OF ANIMAL PHYSIOLOGY AND ANIMAL NUTRITION</t>
  </si>
  <si>
    <t>Metabolic rates, swimming capabilities, thermal niche and stress response of the lumpfish, Cyclopterus lumpus</t>
  </si>
  <si>
    <t>10.1242/bio.036079</t>
  </si>
  <si>
    <t>Hvas, M Folkedal, O Imsland, A Oppedal, F</t>
  </si>
  <si>
    <t>BIOLOGY OPEN</t>
  </si>
  <si>
    <t>Metabolic responses associated with confinement stress in tilapia: The role of cortisol</t>
  </si>
  <si>
    <t>10.1016/S0742-8413(96)00124-7</t>
  </si>
  <si>
    <t>Vijayan, MM Pereira, C Grau, EG Iwama, GK</t>
  </si>
  <si>
    <t>Metabolic responses to adrenocorticotropic hormone (ACTH) vary with life-history stage in adult male northern elephant seals</t>
  </si>
  <si>
    <t>10.1016/j.ygcen.2014.04.024</t>
  </si>
  <si>
    <t>Ensminger, DC Somo, DA Houser, DS Crocker, DE</t>
  </si>
  <si>
    <t>Metabolism, antioxidant and immunity in acute and chronic hypoxic stress and the improving effect of vitamin C in the channel catfish (Ictalurus punctatus)</t>
  </si>
  <si>
    <t>10.1007/s10695-023-01205-5</t>
  </si>
  <si>
    <t>Xiao, K Wang, X Wang, MM Guo, HX Liu, WB Jiang, GZ</t>
  </si>
  <si>
    <t>Midazolam and ketamine induction before halothane anaesthesia in ponies: Cardiorespiratory, endocrine and metabolic changes</t>
  </si>
  <si>
    <t>10.1046/j.1365-2885.1997.00049.x</t>
  </si>
  <si>
    <t>Luna, SPL Taylor, PM Massone, F</t>
  </si>
  <si>
    <t>Mifepristone's effects on depression- and anxiety-like behavior in rodents</t>
  </si>
  <si>
    <t>10.1016/j.steroids.2022.109058</t>
  </si>
  <si>
    <t>Nayana, J Rao, BSS Srikumar, BN</t>
  </si>
  <si>
    <t>Minimally invasive evaluation of the anaesthetic efficacy of MS-222 for ornamental discus fish using skin mucus biomarkers</t>
  </si>
  <si>
    <t>10.1111/are.14631</t>
  </si>
  <si>
    <t>Ouyang, MY Wen, B Ma, HC Chen, C Gao, JZ Zhang, Y Chen, ZZ</t>
  </si>
  <si>
    <t>Modulation of acute stress and immune response in tilapia, Oreochromis niloticus, using longevity spinach, Gynura procumbens extract, as nutraceuticals</t>
  </si>
  <si>
    <t>10.1080/15321819.2022.2080558</t>
  </si>
  <si>
    <t>Mumu, Sinthia Kabir Mustafa, Ahmed</t>
  </si>
  <si>
    <t>Journal of immunoassay &amp; immunochemistry</t>
  </si>
  <si>
    <t>Modulation of immunity and hepatic antioxidant defense by corticosteroids in pacu (Piaractus mesopotamicus)</t>
  </si>
  <si>
    <t>10.1016/j.cbpa.2021.111025</t>
  </si>
  <si>
    <t>Neyrao, IM Biller, JD Takahashi, LS Urbinati, EC</t>
  </si>
  <si>
    <t>Modulation of the innate immune response, antioxidant system and oxidative stress during acute and chronic stress in pacu (Piaractus mesopotamicus)</t>
  </si>
  <si>
    <t>10.1007/s10695-021-00940-x</t>
  </si>
  <si>
    <t>de Faria, CDP Martinez, CBD Takahashi, LS de Mello, MMM Martins, TP Urbinati, EC</t>
  </si>
  <si>
    <t>Modulation of the response of rainbow trout (Oncorhynchus mykiss Walbaum) to confinement, by an ectoparasitic (Argulus foliaceus L) infestation and cortisol feeding</t>
  </si>
  <si>
    <t>10.1023/A:1007744617518</t>
  </si>
  <si>
    <t>Ruane, NM Nolan, DT Rotllant, J Tort, L Balm, PHM Bonga, SEW</t>
  </si>
  <si>
    <t>Modulatory Effect of Papaya Extract against Chlorpyrifos-Induced Oxidative Stress, Immune Suppression, Endocrine Disruption, and DNA Damage in Female Clarias gariepinus</t>
  </si>
  <si>
    <t>10.3390/ijerph19084640</t>
  </si>
  <si>
    <t>Mansour, AT Hamed, HS El-Beltagi, HS Mohamed, WF</t>
  </si>
  <si>
    <t>Molecular and physiological responses predict acclimation limits in juvenile brook trout (Salvelinus fontinalis)</t>
  </si>
  <si>
    <t>10.1242/jeb.241885</t>
  </si>
  <si>
    <t>Mackey, TE Hasler, CT Durhack, T Jeffrey, JD Macnaughton, CJ Ta, K Enders, EC Jeffries, KM</t>
  </si>
  <si>
    <t>Molecular, behavioral, and performance responses of juvenile largemouth bass acclimated to an elevated carbon dioxide environment</t>
  </si>
  <si>
    <t>10.1007/s00360-016-0958-4</t>
  </si>
  <si>
    <t>Dennis, Clark E. 3rd Adhikari, Shivani Wright, Adam W. Suski, Cory D.</t>
  </si>
  <si>
    <t>Journal of comparative physiology. B, Biochemical, systemic, and environmental physiology</t>
  </si>
  <si>
    <t>Moringa oleifera alleviated oxidative stress, physiological and molecular disruption induced by acute thermal stress in grass carp, Ctenopharyngodon idella</t>
  </si>
  <si>
    <t>10.1007/s10695-022-01147-4</t>
  </si>
  <si>
    <t>Faheem, M Khaliq, S Abbas, RZ Mansour, AT</t>
  </si>
  <si>
    <t>Mothers' cafeteria diet induced sex-specific changes in fat content, metabolic profiles, and inflammation outcomes in rat offspring</t>
  </si>
  <si>
    <t>10.1038/s41598-021-97487-x</t>
  </si>
  <si>
    <t>Matuszewska, J Zalewski, T Klimaszyk, A Ziarniak, K Jurga, S Chmurzynska, A Sliwowska, JH</t>
  </si>
  <si>
    <t>Multi biomarker approach to assess manganese and manganese nanoparticles toxicity in Pangasianodon hypophthalmus</t>
  </si>
  <si>
    <t>10.1038/s41598-023-35787-0</t>
  </si>
  <si>
    <t>Kumar, Neeraj Thorat, Supriya Tukaram Reddy, Kotha Sammi</t>
  </si>
  <si>
    <t>Multi-biomarker approach to assess chromium, pH and temperature toxicity in fish</t>
  </si>
  <si>
    <t>10.1016/j.cbpc.2021.109264</t>
  </si>
  <si>
    <t>Kumar, N Bhushan, S Patole, PB Gite, A</t>
  </si>
  <si>
    <t>MULTIPLE ACUTE DISTURBANCES EVOKE CUMULATIVE PHYSIOLOGICAL STRESS RESPONSES IN JUVENILE CHINOOK SALMON ONCORHYNCHUS-TSHAWYTSCHA</t>
  </si>
  <si>
    <t>10.1577/1548-8659(1986)115&lt;245:MADECP&gt;2.0.CO 2</t>
  </si>
  <si>
    <t>BARTON B A SCHRECK C B SIGISMONDI L A</t>
  </si>
  <si>
    <t>Transactions of the American Fisheries Society</t>
  </si>
  <si>
    <t>Multiple biomarkers based appraisal of deltamethrin induced toxicity in silver carp (Hypophthalmichthys molitrix)</t>
  </si>
  <si>
    <t>10.1016/j.chemosphere.2018.09.145</t>
  </si>
  <si>
    <t>Ullah, S Li, ZQ Ul Arifeen, MZ Khan, SU Fahad, S</t>
  </si>
  <si>
    <t>Municipal wastewater effluent exposure disrupts early development, larval behavior, and stress response in zebrafish</t>
  </si>
  <si>
    <t>10.1016/j.envpol.2019.113757</t>
  </si>
  <si>
    <t>Gauthier, Patrick T. Vijayan, Mathilakath M.</t>
  </si>
  <si>
    <t>Environmental Pollution</t>
  </si>
  <si>
    <t>Nannochloropsis oculata enhances immune response, transcription of stress, and cytokine genes in Nile tilapia subjected to air exposure stress</t>
  </si>
  <si>
    <t>Zahran, Eman</t>
  </si>
  <si>
    <t>Aquaculture reports. 2021 Nov., v. 21</t>
  </si>
  <si>
    <t>Nano-zinc enhances gene regulation of non-specific immunity and antioxidative status to mitigate multiple stresses in fish</t>
  </si>
  <si>
    <t>10.1038/s41598-023-32296-y</t>
  </si>
  <si>
    <t>Kumar, N Singh, DK Chandan, NK Thorat, ST Patole, PB Gite, A Reddy, KS</t>
  </si>
  <si>
    <t>Nanoencapsulated Clove Oil Applied as an Anesthetic at Slaughtering Decreases Stress, Extends the Freshness, and Lengthens Shelf Life of Cultured Fish</t>
  </si>
  <si>
    <t>10.3390/foods9121750</t>
  </si>
  <si>
    <t>Lopez-Canovas, AE Cabas, I Chaves-Pozo, E Ros-Chumillas, M Navarro-Segura, L Lopez-Gomez, A Fernandes, JMO Galindo-Villegas, J Garcia-Ayala, A</t>
  </si>
  <si>
    <t>FOODS</t>
  </si>
  <si>
    <t>Nanoplastics-induced oxidative stress, antioxidant defense, and physiological response in exposed Wistar albino rats</t>
  </si>
  <si>
    <t>10.1007/s11356-021-15920-0</t>
  </si>
  <si>
    <t>Babaei, AA Rafiee, M Khodagholi, F Ahmadpour, E Amereh, F</t>
  </si>
  <si>
    <t>ENVIRONMENTAL SCIENCE AND POLLUTION RESEARCH</t>
  </si>
  <si>
    <t>Neonatal glucocorticoid overexposure programs pituitary-adrenal function in ponies</t>
  </si>
  <si>
    <t>10.1016/j.domaniend.2014.06.006</t>
  </si>
  <si>
    <t>Jellyman, JK Valenzuela, OA Allen, VL Forhead, AJ Holdstock, NB Fowden, AL</t>
  </si>
  <si>
    <t>Neurochemical Effects of 4-(2Chloro-4-Fluorobenzyl)-3-(2-Thienyl)-1,2,4-Oxadiazol-5(4H)-One in the Pentylenetetrazole (PTZ)-Induced Epileptic Seizure Zebrafish Model</t>
  </si>
  <si>
    <t>10.3390/ijms22031285</t>
  </si>
  <si>
    <t>Kim, Seong Soon Kan, Hyemin Hwang, Kyu-Seok Yang, Jung Yoon Son, Yuji Shin, Dae-Seop Lee, Byung Hoi Ahn, Se Hwan Ahn, Jin Hee Cho, Sung-Hee Bae, Myung Ae</t>
  </si>
  <si>
    <t>International journal of molecular sciences</t>
  </si>
  <si>
    <t>NEW APPROACH TO STRESS RESEARCH IN PHOCIDS-POTENTIAL OF DEHYDROEPIANDROSTERONE AND CORTISOL/DEHYDROEPIANDROSTERONE RATIO AS MARKERS FOR STRESS IN HARBOR SEALS (PHOCA VITULINA) AND GRAY SEALS (HALICHOERUS GRYPUS)</t>
  </si>
  <si>
    <t>10.1638/2017-0191.1</t>
  </si>
  <si>
    <t>Gundlach, NH Schmicke, M Ludes-Wehrmeister, E Ulrich, SA Araujo, MG Siebert, U</t>
  </si>
  <si>
    <t>Nitrite Stress Induces Oxidative Stress and Leads to Muscle Quality Decreased in Wuchang Bream (Megalobrama amblycephala Yih) Juveniles</t>
  </si>
  <si>
    <t>10.3390/w14020160</t>
  </si>
  <si>
    <t>Hu, ZY Qi, CL Lin, CZ Tang, R</t>
  </si>
  <si>
    <t>WATER</t>
  </si>
  <si>
    <t>Nociceptive threshold, blood constituents and physiological values in 213 cows with locomotion scores ranging from normal to severely lame</t>
  </si>
  <si>
    <t>10.1016/j.tvjl.2013.01.029</t>
  </si>
  <si>
    <t>Tadich, N Tejeda, C Bastias, S Rosenfeld, C Green, LE</t>
  </si>
  <si>
    <t>Non-invasive assessment of animal exercise stress: real-time PCR of GLUT4, COX2, SOD1 and HSP70 in avalanche military dog saliva</t>
  </si>
  <si>
    <t>10.1017/S1751731114002304</t>
  </si>
  <si>
    <t>Diverio, S Guelfi, G Barbato, O Di Mari, W Egidi, MG Santoro, MM</t>
  </si>
  <si>
    <t>Non-steroidal anti-inflammatory drugs disrupt the heat shock response in rainbow trout</t>
  </si>
  <si>
    <t>10.1016/j.aquatox.2006.12.001</t>
  </si>
  <si>
    <t>Gravel, A Vijayan, MM</t>
  </si>
  <si>
    <t>Novel zebrafish behavioral assay to identify modifiers of the rapid, nongenomic stress response</t>
  </si>
  <si>
    <t>10.1111/gbb.12549</t>
  </si>
  <si>
    <t>Lee, HB Schwab, TL Sigafoos, AN Gauerke, JL Krug, RG Serres, MR Jacobs, DC Cotter, RP Das, B Petersen, MO Daby, CL Urban, RM Berry, BC Clark, KJ</t>
  </si>
  <si>
    <t>O uso do Ã³leo de cravo como anestÃ©sico em juvenis avanÃ§ados de tilÃ¡pia do Nilo (Oreochromis niloticus)=The use of clove oil as an anesthetic for advanced juvenile tilapia (Oreochromis niloticus)</t>
  </si>
  <si>
    <t>Levy Carvalho Gomes Adalberto Luis Val Vera Maria Fonseca Almeida-Val Andrea Tassis MendonÃ§a Gomide Larissa Novaes SimÃµes</t>
  </si>
  <si>
    <t>Acta Scientiarum : Animal Sciences, Vol 34, Iss 2, Pp 175-</t>
  </si>
  <si>
    <t>O-GlcNAc / Akt pathway regulates glucose metabolism and reduces apoptosis in liver of piglets with acute cold stress</t>
  </si>
  <si>
    <t>10.1016/j.cryobiol.2021.02.008</t>
  </si>
  <si>
    <t>Liu, Y Xu, B Hu, Y Liu, P Lian, S Lv, HM Yang, YY Ji, H Yang, HM Liu, JX Yao, RZ Li, SZ</t>
  </si>
  <si>
    <t>Observations on dairy calves ingesting liquid feed after ACTH application at different age points before and in the course of rearing with automatic milk feeding Plasma cortisol, saliva cortisol, hematological, metabolic variables and heart rate</t>
  </si>
  <si>
    <t>Steinhardt, M Thielscher, HH</t>
  </si>
  <si>
    <t>DEUTSCHE TIERARZTLICHE WOCHENSCHRIFT</t>
  </si>
  <si>
    <t>Obtaining accurate glucose measurements from wild animals under field conditions: comparing a hand held glucometer with a standard laboratory technique in grey seals</t>
  </si>
  <si>
    <t>10.1093/conphys/cox013</t>
  </si>
  <si>
    <t>Bennett, KA Turner, LM Millward, S Moss, SEW Hall, AJ</t>
  </si>
  <si>
    <t>Ocean acidification alters the acute stress response of a marine fish</t>
  </si>
  <si>
    <t>10.1016/j.scitotenv.2022.159804</t>
  </si>
  <si>
    <t>Servili, A Leveque, E Mouchel, O Devergne, J Lebigre, C Roussel, S Mazurais, D Zambonino-Infante, JL</t>
  </si>
  <si>
    <t>Ocimum americanum and Lippia alba essential oils as anaesthetics for Nile tilapia: Induction, recovery of apparent unconsciousness and sensory analysis of fillets</t>
  </si>
  <si>
    <t>10.1016/j.aquaculture.2020.735902</t>
  </si>
  <si>
    <t>Rucinque, DS Ferreira, PF Leme, PRP Lapa-Guimaraes, J Viegas, EMM</t>
  </si>
  <si>
    <t>Ontogeny of corticotropin-releasing factor and of hypothalamic-pituitary-interrenal axis responsiveness to stress in tilapia (Oreochromis mossambicus Teleostei)</t>
  </si>
  <si>
    <t>Pepels, Peter P L M Balm, Paul H M</t>
  </si>
  <si>
    <t>Ontogeny of the cortisol stress response and glucocorticoid receptor expression during early development in channel catfish, Ictalurus punctatus</t>
  </si>
  <si>
    <t>10.1016/j.cbpa.2019.02.003</t>
  </si>
  <si>
    <t>Peterson, BC Chatakondi, NG Small, BC</t>
  </si>
  <si>
    <t>Oophorectomy by natural orifice transluminal endoscopic surgery: feasibility study in dogs</t>
  </si>
  <si>
    <t>10.1016/j.gie.2008.10.028</t>
  </si>
  <si>
    <t>Freeman, Lynetta J. Rahmani, Emad Y. Sherman, Stuart Chiorean, Michael V. Selzer, Don J. Constable, Peter D. Snyder, Paul W.</t>
  </si>
  <si>
    <t>Opposing effects of androgen and estrogen on pituitary-adrenal function in nonpregnant primates</t>
  </si>
  <si>
    <t>10.1095/biolreprod62.5.1445</t>
  </si>
  <si>
    <t>Giussani, DA Farber, DM Jenkins, SL Yen, A Winter, JA Tame, JD Nathanielsz, PW</t>
  </si>
  <si>
    <t>BIOLOGY OF REPRODUCTION</t>
  </si>
  <si>
    <t>Osmotic Regulation and Tissue Localization of the Myo-Inositol Biosynthesis Pathway in Tilapia (Oreochromis mossambicus) Larvae</t>
  </si>
  <si>
    <t>10.1002/jez.1878</t>
  </si>
  <si>
    <t>Sacchi, R Gardell, AM Chang, N Kultz, D</t>
  </si>
  <si>
    <t>Ovarian function in cows submitted to acute stress during proestrus</t>
  </si>
  <si>
    <t>10.1016/j.livsci.2010.12.003</t>
  </si>
  <si>
    <t>Maziero, RRD Martins, AC Mollo, MR Martin, I Bastos, MR Ferreira, JC Rumpf, R Sartori, R</t>
  </si>
  <si>
    <t>Oxidant and antioxidant profile of hyperketonemic ewes affected by pregnancy toxemia</t>
  </si>
  <si>
    <t>10.1111/j.1939-165X.2011.00284.x</t>
  </si>
  <si>
    <t>Al-Qudah, Khaled M.</t>
  </si>
  <si>
    <t>Veterinary clinical pathology</t>
  </si>
  <si>
    <t>OXIDATIVE STRESS RESPONSE DURING SURGERY UNDER KETAMINE/PROPOFOL ANAESTHESIA IN ACEPROMAZINE-XYLAZINE PREMEDICATED HORSES</t>
  </si>
  <si>
    <t>Sankar, P William, BJ Rao, GDJ Prathaban, S Kumar, RS Leela, V</t>
  </si>
  <si>
    <t>Oxygen consumption and haematology of juvenile shortnose sturgeon Acipenser brevirostrum during an acute 24Â h saltwater challenge</t>
  </si>
  <si>
    <t>10.1111/jfb.12350</t>
  </si>
  <si>
    <t>Penny, F. M. Kieffer, J. D.</t>
  </si>
  <si>
    <t>Oxytocin administration attenuates atherosclerosis and inflammation in Watanabe Heritable Hyperlipidemic rabbits</t>
  </si>
  <si>
    <t>10.1016/j.psyneuen.2012.08.009</t>
  </si>
  <si>
    <t>Szeto, Angela Rossetti, Maria A. Mendez, Armando J. Noller, Crystal M. Herderick, Edward E. Gonzales, Julie A. Schneiderman, Neil McCabe, Philip M.</t>
  </si>
  <si>
    <t>Oxytocin alters leukogram composition in Bos indicus cattle exposed to short-duration transportation</t>
  </si>
  <si>
    <t>10.1071/AN20393</t>
  </si>
  <si>
    <t>Wagner, BK Martin, DG Rudd, DM Parker, AJ</t>
  </si>
  <si>
    <t>ANIMAL PRODUCTION SCIENCE</t>
  </si>
  <si>
    <t>Parasitism Elicits a Stress Response That Allocates Resources for Immune Function in South American Fur Seals (Arctocephalus australis)</t>
  </si>
  <si>
    <t>10.1086/702960</t>
  </si>
  <si>
    <t>Seguel, M Perez-Venegas, D Gutierrez, J Crocker, DE DeRango, EJ</t>
  </si>
  <si>
    <t>Parity modifies the effects of fluoxetine and corticosterone on behavior, stress reactivity, and hippocampal neurogenesis</t>
  </si>
  <si>
    <t>10.1016/j.neuropharm.2015.11.027</t>
  </si>
  <si>
    <t>Workman, Joanna L. Gobinath, Aarthi R. Kitay, Nicole F. Chow, Carmen Brummelte, Susanne Galea, Liisa A. M.</t>
  </si>
  <si>
    <t>Neuropharmacology</t>
  </si>
  <si>
    <t>PATHOPHYSIOLOGICAL EFFECT OF CHRONIC AND ACUTE STRESS IN ATLANTIC SALMON, SALMO SALAR (ACTINOPTERYGII: SALMONIFORMES: SALMONIDAE)</t>
  </si>
  <si>
    <t>10.3750/AIP2013.43.4.07</t>
  </si>
  <si>
    <t>Kousha, A Myklebust, R Olsen, RE</t>
  </si>
  <si>
    <t>PATTERN OF CORTISOL RELEASE IN SHEEP FOLLOWING ADMINISTRATION OF SYNTHETIC ACTH OR IMPOSITION OF VARIOUS STRESSOR AGENTS</t>
  </si>
  <si>
    <t>10.1071/BI9820215</t>
  </si>
  <si>
    <t>FULKERSON W J JAMIESON P A</t>
  </si>
  <si>
    <t>Australian Journal of Biological Sciences</t>
  </si>
  <si>
    <t>Phenol Toxicity Affecting Hematological Changes in Cat Fish (Clarius lazera)</t>
  </si>
  <si>
    <t>Zaki, MS Olfat, MF Shalaby, SI</t>
  </si>
  <si>
    <t>LIFE SCIENCE JOURNAL-ACTA ZHENGZHOU UNIVERSITY OVERSEAS EDITION</t>
  </si>
  <si>
    <t>Phenotypic stress response does not influence the upper thermal tolerance of male Atlantic salmon (Salmo salar)</t>
  </si>
  <si>
    <t>10.1016/j.jtherbio.2021.103102</t>
  </si>
  <si>
    <t>Ignatz, EH Zanuzzo, FS Sandrelli, RM Clow, KA Rise, ML Gamperl, AK</t>
  </si>
  <si>
    <t>Photoperiod affects the expression of sex and species differences in leukocyte number and leukocyte trafficking in congeneric hamsters</t>
  </si>
  <si>
    <t>10.1016/S0306-4530(02)00122-1</t>
  </si>
  <si>
    <t>Bilbo, SD Dhabhar, FS Viswanathan, K Saul, A Nelson, RJ</t>
  </si>
  <si>
    <t>Physicochemical changes of aluminium in mixing zones: Mortality and physiological disturbances in brown trout (Salmo trutta L)</t>
  </si>
  <si>
    <t>10.1002/etc.5620150622</t>
  </si>
  <si>
    <t>Witters, HE VanPuymbroeck, S Stouthart, AJHX Bonga, SEW</t>
  </si>
  <si>
    <t>Physiological activity of Aloe vera in pacu (Piaractus mesopotamicus) inoculated with Aeromonas hydrophila</t>
  </si>
  <si>
    <t>10.1007/s10695-020-00800-0</t>
  </si>
  <si>
    <t>de Assis, Rudney Weiber Silva Urbinati, Elisabeth Criscuolo</t>
  </si>
  <si>
    <t>Physiological adaptations of rainbow trout to chronically elevated water pH (pH=95)</t>
  </si>
  <si>
    <t>Wilkie, MP Simmons, HE Wood, CM</t>
  </si>
  <si>
    <t>JOURNAL OF EXPERIMENTAL ZOOLOGY</t>
  </si>
  <si>
    <t>Physiological analysis of the stress response associated with acute silver nitrate exposure in freshwater rainbow trout (Oncorhynchus mykiss)</t>
  </si>
  <si>
    <t>10.1002/etc.5620170408</t>
  </si>
  <si>
    <t>Webb, NA Wood, CM</t>
  </si>
  <si>
    <t>Physiological and Behavioral Effects of Angling Stress on Kelp Bass, an Important Game Fish in Southern California</t>
  </si>
  <si>
    <t>10.1002/mcf2.10224</t>
  </si>
  <si>
    <t>McGarigal, CR Lowe, CG</t>
  </si>
  <si>
    <t>MARINE AND COASTAL FISHERIES</t>
  </si>
  <si>
    <t>Physiological and behavioral responses to an electrical stimulus in Mozambique tilapia (Oreochromis mossambicus)</t>
  </si>
  <si>
    <t>10.1007/s10695-011-9586-9</t>
  </si>
  <si>
    <t>Roques, JAC Abbink, W Chereau, G Fourneyron, A Spanings, T Burggraaf, D van de Bos, R van de Vis, H Flik, G</t>
  </si>
  <si>
    <t>Physiological and biochemical changes of females of Piracanjuba, subjected to induced reproduction</t>
  </si>
  <si>
    <t>10.1111/jpn.12425</t>
  </si>
  <si>
    <t>Zanoni, MA Costa, FG de Carvalho, S Seiva, FRF</t>
  </si>
  <si>
    <t>Physiological and biochemical responses of Nile tilapia (Oreochromis niloticus) to acute trichlorfon exposure</t>
  </si>
  <si>
    <t>10.22034/IAR.2020.1904943.1071</t>
  </si>
  <si>
    <t>Cardoso, IL Soares, MP De Angelis, C Ferri, GH Ishikawa, MM Jonsson, CM Rantin, FT Sampaio, FG</t>
  </si>
  <si>
    <t>INTERNATIONAL AQUATIC RESEARCH</t>
  </si>
  <si>
    <t>Physiological and endocrinological responses during prolonged exercise in hatchery-reared rainbow trout (Oncorhynchus mykiss)</t>
  </si>
  <si>
    <t>Nielsen, ME Boesgaard, L Sweeting, RM McKeown, BA Rosenkilde, P</t>
  </si>
  <si>
    <t>Physiological and Energy Metabolism Responses of Chinese Loach Paramisgurnus dabryanus (Dabry de Thiersant, 1872) to Waterless Preservation during Transport</t>
  </si>
  <si>
    <t>10.4194/1303-2712-v19_4_02</t>
  </si>
  <si>
    <t>Jia, XY Fan, YS Wang, YZ Chai, YH Gao, JW Dou, Y Zhou, WL Peng, S</t>
  </si>
  <si>
    <t>Physiological and immunological responses of sea cucumber Apostichopus japonicus during desiccation and subsequent resubmersion</t>
  </si>
  <si>
    <t>10.7717/peerj.7427</t>
  </si>
  <si>
    <t>Hou, Shiying Jin, Zewei Jiang, Wenwen Chi, Liang Xia, Bin Chen, Jinghua</t>
  </si>
  <si>
    <t>PeerJ</t>
  </si>
  <si>
    <t>Physiological and proteomic evidences that domestication process differentially modulates the immune status of juvenile Eurasian perch (Perca fluviatilis) under chronic confinement stress</t>
  </si>
  <si>
    <t>10.1016/j.fsi.2011.10.001</t>
  </si>
  <si>
    <t>Douxfils, J Mathieu, C Mandiki, SNM Milla, S Henrotte, E Wang, N Vandecan, M Dieu, M Dauchot, N Pigneur, LM Li, X Rougeot, C Melard, C Silvestre, F Van Doninck, K Raes, M Kestemont, P</t>
  </si>
  <si>
    <t>Physiological effects of three inhalant anesthetics on Arctic ground squirrels</t>
  </si>
  <si>
    <t>McColl, CJ Boonstra, R</t>
  </si>
  <si>
    <t>WILDLIFE SOCIETY BULLETIN</t>
  </si>
  <si>
    <t>PHYSIOLOGICAL PARAMETERS AND MUSCLE CHARACTERISTICS OF PURE BRED PIETRAIN AND 2 SPECIFIC PIETRAIN CROSSES</t>
  </si>
  <si>
    <t>10.2527/jas1978.461102x</t>
  </si>
  <si>
    <t>ELIZONDO G ADDIS P B PLOTKA E D MARPLE D N ANDERSON D B REMPEL W E MADERO C</t>
  </si>
  <si>
    <t>Physiological ramifications for loggerhead turtles captured in pelagic longlines</t>
  </si>
  <si>
    <t>10.1098/rsbl.2015.0607</t>
  </si>
  <si>
    <t>Williard, Amanda Parga, Mariluz Sagarminaga, Ricardo Swimmer, Yonat</t>
  </si>
  <si>
    <t>Biology letters</t>
  </si>
  <si>
    <t>Physiological response to acute endotoxemia in swine: effect of genotype on energy metabolites and leptin</t>
  </si>
  <si>
    <t>10.1016/S0739-7240(99)00064-8</t>
  </si>
  <si>
    <t>Leininger, MT Portocarrero, CP Schinckel, AP Spurlock, ME Bidwell, CA Nielsen, JN Houseknecht, KL</t>
  </si>
  <si>
    <t>Physiological responses and depression of humoral components of the immune system in gilthead sea bream (Sparus aurata) following daily acute stress</t>
  </si>
  <si>
    <t>10.1139/f95-826</t>
  </si>
  <si>
    <t>Sunyer, JO Gomez, E Navarro, V Quesada, J Tort, L</t>
  </si>
  <si>
    <t>Physiological responses and expression of metallothionein (MT) and superoxide dismutase (SOD) rnRNAs in olive flounder, Paralichthys olivaceus exposed to benzo[a]pyrene</t>
  </si>
  <si>
    <t>10.1016/j.cbpb.2007.12.004</t>
  </si>
  <si>
    <t>An, KW Shin, HS Choi, CY</t>
  </si>
  <si>
    <t>Physiological responses in Eurasian perch (Perca fluviatilis, L) subjected to stress by transport and handling</t>
  </si>
  <si>
    <t>10.1016/j.aquaculture.2004.03.018</t>
  </si>
  <si>
    <t>Acerete, L Balasch, JC Espinosa, E Josa, A Tort, L</t>
  </si>
  <si>
    <t>Physiological responses in Nile tilapia exposed to different photoperiod regimes</t>
  </si>
  <si>
    <t>10.1111/j.0022-1112.2004.00487.x</t>
  </si>
  <si>
    <t>Biswas, AK Maita, M Yoshizaki, G Takeuchi, T</t>
  </si>
  <si>
    <t>Physiological responses of European sea bass Dicentrarchus labrax to different stocking densities and acute stress challenge</t>
  </si>
  <si>
    <t>10.1016/j.aquaculture.2007.12.012</t>
  </si>
  <si>
    <t>Di Marco, P Priori, A Finoia, MG Massari, A Mandich, A Marino, G</t>
  </si>
  <si>
    <t>Physiological responses of great sturgeon (Huso huso) to different concentrations of 2-phenoxyethanol as an anesthetic</t>
  </si>
  <si>
    <t>10.1007/s10695-012-9659-4</t>
  </si>
  <si>
    <t>Shaluei, F Hedayati, A Jahanbakhshi, A Baghfalaki, M</t>
  </si>
  <si>
    <t>Physiological responses of largemouth bass to acute temperature and oxygen stressors</t>
  </si>
  <si>
    <t>10.1111/j.1365-2400.2010.00740.x</t>
  </si>
  <si>
    <t>Vanlandeghem, M. M. Wahl, D. H. . Suski, C. D.</t>
  </si>
  <si>
    <t>Fisheries Management and Ecology</t>
  </si>
  <si>
    <t>Physiological responses of pirarucu (Arapaima gigas) to acute handling stress</t>
  </si>
  <si>
    <t>10.1590/S0044-59672007000400019</t>
  </si>
  <si>
    <t>Gomes, Levy de Carvalho</t>
  </si>
  <si>
    <t>Acta Amazonica</t>
  </si>
  <si>
    <t>Physiological responses of red seabream (Pagrus major) to stress and rearing temperature</t>
  </si>
  <si>
    <t>10.1111/are.15771</t>
  </si>
  <si>
    <t>Samaras, A Dimitroglou, A Gleni, KE Pavlidis, M</t>
  </si>
  <si>
    <t>Physiological responses of Rhamdia quelen (Siluriformes: Heptapteridae) to anesthesia with essential oils from two different chemotypes of Lippia alba</t>
  </si>
  <si>
    <t>10.1590/1982-0224-20160083</t>
  </si>
  <si>
    <t>Souza, CD Baldissera, MD Salbego, J Lopes, JM Vaucher, RD Mourao, RHV Caron, BO Heinzmann, BM da Silva, LVF Baldisserotto, B</t>
  </si>
  <si>
    <t>Physiological responses of Senegalese sole (Solea senegalensis Kaup, 1858) after stress challenge: Effects on non-specific immune parameters, plasma free amino acids and energy metabolism</t>
  </si>
  <si>
    <t>10.1016/j.aquaculture.2011.03.011</t>
  </si>
  <si>
    <t>Costas, B Conceicao, LEC Aragao, C Martos, JA Ruiz-Jarabo, I Mancera, JM Afonso, A</t>
  </si>
  <si>
    <t>Physiological responses of Yellowfin seabream (Acanthopagrus latus) to acute salinity challenge</t>
  </si>
  <si>
    <t>10.1080/10236244.2019.1573638</t>
  </si>
  <si>
    <t>Farshadian, R Salati, AP Keyvanshokooh, S Pasha-Zanoosi, H</t>
  </si>
  <si>
    <t>Physiological responses to acute temperature increase in European eels Anguilla anguilla infected with Anguillicola crassus</t>
  </si>
  <si>
    <t>10.3354/dao064223</t>
  </si>
  <si>
    <t>Gollock, MJ Kennedy, CR Brown, JA</t>
  </si>
  <si>
    <t>Physiological responses to air exposure stress in Siberian sturgeon (Acipenser baerii Brandt 1869) injected with dexamethasone</t>
  </si>
  <si>
    <t>10.1111/jai.14321</t>
  </si>
  <si>
    <t>Falahatkar, B Abdollahpour, H Jafari, N</t>
  </si>
  <si>
    <t>Physiological responses to hyposaline exposure and handling and confinement stress in juvenile dolphin (mahimahi: Coryphaena hippurus)</t>
  </si>
  <si>
    <t>10.1139/cjfas-53-8-1736</t>
  </si>
  <si>
    <t>Morgan, JD Balfry, SK Vijayan, MH Iwama, GK</t>
  </si>
  <si>
    <t>Physiological responses, desaturase activity, and fatty acid composition in milkfish (Chanos chanos) under cold acclimation</t>
  </si>
  <si>
    <t>10.1016/S0044-8486(02)00579-3</t>
  </si>
  <si>
    <t>Hsieh, SL Chen, YN Kuo, CM</t>
  </si>
  <si>
    <t>Physiological stress and innate immune response in gilthead sea bream (Sparus aurata) and sea bass (Dicentrarchus labrax) exposed to combination of trimethoprim and sulfamethoxazole (TMP-SMX)</t>
  </si>
  <si>
    <t>10.1007/s10695-010-9440-5</t>
  </si>
  <si>
    <t>Yildiz, Hijran Yavuzcan Altunay, Sermin</t>
  </si>
  <si>
    <t>Physiological stress responses in Senegalese sole (Solea senegalensis Kaup 1858) induced by acute exposure to exogenous ammonia</t>
  </si>
  <si>
    <t>10.1016/j.cbpa.2008.05.039</t>
  </si>
  <si>
    <t>Weber, R. A. Perez-Maceira, J. J. Garcia Martin, L. O. Aldegunde, M. Peleteiro, J. B.</t>
  </si>
  <si>
    <t>Physiological stress responses in spotted wolffish (Anarhichas minor) subjected to acute disturbance and progressive hypoxia</t>
  </si>
  <si>
    <t>10.1016/j.aquaculture.2009.06.039</t>
  </si>
  <si>
    <t>Lays, N Iversen, MMT Frantzen, M Jorgensen, EH</t>
  </si>
  <si>
    <t>Physiological Stress Responses in Strains of the Gilthead Sea Bream (Sparus aurata)</t>
  </si>
  <si>
    <t>Gorshkov, S Gorshkova, G Ron, B</t>
  </si>
  <si>
    <t>ISRAELI JOURNAL OF AQUACULTURE-BAMIDGEH</t>
  </si>
  <si>
    <t>Physiological stress responses in the warm-water fish matrinxa (Brycon amazonicus) subjected to a sudden cold shock</t>
  </si>
  <si>
    <t>Kioshi Aoki Inoue, Luis Antonio Moraes, Gilberto Iwama, George K. Bertola Afonso, Luis Orlando</t>
  </si>
  <si>
    <t>Physiological stress responses of the freshwater chondrostean paddlefish (Polyodon spathula) to acute physical disturbances</t>
  </si>
  <si>
    <t>10.1016/S1095-6433(98)10036-3</t>
  </si>
  <si>
    <t>Barton, BA Rahn, AB Feist, G Bollig, H Schreck, CB</t>
  </si>
  <si>
    <t>COMPARATIVE BIOCHEMISTRY AND PHYSIOLOGY A-MOLECULAR AND INTEGRATIVE PHYSIOLOGY</t>
  </si>
  <si>
    <t>Physiological stress responses, egg survival and sperm motility for rainbow trout broodstock anesthetized with clove oil, tricaine methanesulfonate or carbon dioxide</t>
  </si>
  <si>
    <t>10.1016/S0044-8486(01)00878-X</t>
  </si>
  <si>
    <t>Wagner, E Arndt, R Hilton, B</t>
  </si>
  <si>
    <t>Physiological, ionoregulatory, metabolic and immune responses of Persian sturgeon, Acipenser persicus (Borodin, 1897) to stress</t>
  </si>
  <si>
    <t>10.1111/are.12822</t>
  </si>
  <si>
    <t>Hoseini, SM Tort, L Abolhasani, MH Rajabiesterabadi, H</t>
  </si>
  <si>
    <t>Physiology of individual late-run Fraser River sockeye salmon (Oncorhynchus nerka) sampled in the ocean correlates with fate during spawning migration</t>
  </si>
  <si>
    <t>10.1139/F06-042</t>
  </si>
  <si>
    <t>Cooke, SJ Hinch, SG Crossin, GT Patterson, DA English, KK Shrimpton, JM Van der Kraak, G Farrell, AP</t>
  </si>
  <si>
    <t>Pilot study on hormonal, metabolic, and behavioral stress response to treatment of claw horn lesions in acutely lame dairy cows</t>
  </si>
  <si>
    <t>JanÃŸen, S. Wunderlich, C. Heppelmann, M. Palme, R. Starke, A. Kehler, W. Steiner, A. Rizk, A. Meyer, Ulrich DÃ¤nicke, Sven Rehage, J.</t>
  </si>
  <si>
    <t>Pituitary-adrenocortical axis, serum serotonin and biochemical response after halothane or isoflurane anaesthesia in rabbits</t>
  </si>
  <si>
    <t>10.1258/002367707782314274</t>
  </si>
  <si>
    <t>Gil, AG Silvan, G Illera, JC</t>
  </si>
  <si>
    <t>LABORATORY ANIMALS</t>
  </si>
  <si>
    <t>Plasma corticoid changes during diarrhea in neonatal calves</t>
  </si>
  <si>
    <t>Lopez, G A Phillips, R W Lewis, L D</t>
  </si>
  <si>
    <t>American journal of veterinary research</t>
  </si>
  <si>
    <t>Plasma cortisol and 17beta-oestradiol levels in roach exposed to acute and chronic stress</t>
  </si>
  <si>
    <t>10.1006/jfbi.1998.0891</t>
  </si>
  <si>
    <t>Pottinger, T. G. Yeomans, W. E. Carrick, T. R.</t>
  </si>
  <si>
    <t>Plasma cortisol and metabolite level profiles in two isogenic strains of common carp during confinement</t>
  </si>
  <si>
    <t>10.1006/jfbi.2001.1586</t>
  </si>
  <si>
    <t>Ruane, NM Huisman, EA Komen, J</t>
  </si>
  <si>
    <t>PLASMA CORTISOL AND SECONDARY STRESS RESPONSES OF CULTURED RED DRUM SCIAENOPS-OCELLATUS TO SEVERAL TRANSPORTATION PROCEDURES</t>
  </si>
  <si>
    <t>10.1016/0044-8486(88)90235-9</t>
  </si>
  <si>
    <t>ROBERTSON L THOMAS P ARNOLD C R</t>
  </si>
  <si>
    <t>Aquaculture</t>
  </si>
  <si>
    <t>Plasma cortisol and total progestin levels in Holstein steers during acute exposure to high environmental temperature (42 C) conditions</t>
  </si>
  <si>
    <t>10.2527/jas1975.411113x</t>
  </si>
  <si>
    <t>Abilay, T. A. Mitra, R. Johnson, H. D.</t>
  </si>
  <si>
    <t>Plasma cortisol levels and certain metabolic processes in relation to induced oestrus in buffaloes</t>
  </si>
  <si>
    <t>Sikka, P. Garg, G. K. Atheya, U. K. Chauhan, T. R.</t>
  </si>
  <si>
    <t>PLASMA GROWTH-HORMONE LEVELS IN FED AND FASTED RAINBOW-TROUT (ONCORHYNCHUS-MYKISS) ARE DECREASED FOLLOWING HANDLING STRESS</t>
  </si>
  <si>
    <t>10.1007/BF00004655</t>
  </si>
  <si>
    <t>FARBRIDGE, KJ LEATHERLAND, JF</t>
  </si>
  <si>
    <t>Plasma metabolomics reveals major changes in carbohydrate, lipid, and protein metabolism of abruptly weaned beef calves</t>
  </si>
  <si>
    <t>10.1038/s41598-023-35383-2</t>
  </si>
  <si>
    <t>Gonzalez, LA Carvalho, JGS Kuinchtner, BC Dona, AC Baruselli, PS D'Occhio, MJ</t>
  </si>
  <si>
    <t>Plasma omega 3 polyunsaturated fatty acid status and monounsaturated fatty acids are altered by chronic social stress and predict endocrine responses to acute stress in titi monkeys</t>
  </si>
  <si>
    <t>10.1016/j.plefa.2010.12.003</t>
  </si>
  <si>
    <t>Laugero, KD Smilowitz, JT German, JB Jarcho, MR Mendoza, SP Bales, KL</t>
  </si>
  <si>
    <t>PROSTAGLANDINS LEUKOTRIENES AND ESSENTIAL FATTY ACIDS</t>
  </si>
  <si>
    <t>Plasma osmolarity, glucose concentration and erythrocyte responses of two Antarctic nototheniid fishes to acute and chronic thermal change</t>
  </si>
  <si>
    <t>10.1111/j.0022-1112.2005.00775.x</t>
  </si>
  <si>
    <t>Lowe, CJ Davison, W</t>
  </si>
  <si>
    <t>Plasma progesterone response following ACTH administration during mid-gestation in the pregnant Brahman heifer</t>
  </si>
  <si>
    <t>10.1016/j.theriogenology.2004.05.018</t>
  </si>
  <si>
    <t>Willard, ST Lay, DC Friend, TH Neuendorff, DA Randel, RD</t>
  </si>
  <si>
    <t>PLASMA-LEVELS OF LACTATE, POTASSIUM, GLUCOSE, CORTISOL, GROWTH-HORMONE AND TRIIODO-L-THYRONINE IN RAINBOW-TROUT (ONCORHYNCHUS-MYKISS) DURING EXERCISE AT VARIOUS LEVELS FOR 24-H</t>
  </si>
  <si>
    <t>10.1139/z94-219</t>
  </si>
  <si>
    <t>NIELSEN, ME BOESGAARD, L SWEETING, RM MCKEOWN, BA ROSENKILDE, P</t>
  </si>
  <si>
    <t>Polygynous mating impairs body condition and homeostasis in male reindeer (Rangifer tarandus tarandus)</t>
  </si>
  <si>
    <t>10.1007/s00360-004-0416-6</t>
  </si>
  <si>
    <t>Barboza, PS Hartbauer, DW Hauer, WE Blake, JE</t>
  </si>
  <si>
    <t>JOURNAL OF COMPARATIVE PHYSIOLOGY B-BIOCHEMICAL SYSTEMS AND ENVIRONMENTAL PHYSIOLOGY</t>
  </si>
  <si>
    <t>Polysaccharide-Rich Extract of Phragmites rhizome Attenuates Water Immersion Stress and Forced Swimming Fatigue in Rodent Animal Model</t>
  </si>
  <si>
    <t>10.1089/jmf.2018.4218</t>
  </si>
  <si>
    <t>Chung, Yoon Hee Park, Tae Kwang Yim, Sung Hyuk Lee, Jong Hyuk Bang, Joon Seok Shin, Yong Kyoo Bae, Jinhyung Sim, Sang Soo Hwang, Kwang Woo Shin, Chang Yell Im, Wi Joon Khin, Phyu Phyu Lee, Jaehwi Min, Young Sil Jeong, Ji Hoon Sohn, Uy Dong</t>
  </si>
  <si>
    <t>Journal of medicinal food</t>
  </si>
  <si>
    <t>Population declines in the snowshoe hare and the role of stress</t>
  </si>
  <si>
    <t>10.1006/gcen.1993.1113</t>
  </si>
  <si>
    <t>Boonstra, R. Singleton, G. R.</t>
  </si>
  <si>
    <t>Positive reinforcement training affects hematologic and serum chemistry values in captive chimpanzees (Pan troglodytes)</t>
  </si>
  <si>
    <t>10.1002/ajp.20148</t>
  </si>
  <si>
    <t>Lambeth, SP Hau, J Perlman, JE Martino, M Schapiro, SJ</t>
  </si>
  <si>
    <t>Possible role of C-60 fullerene in the induction of reproductive toxicity in the freshwater fish, Anabas testudineus (Bloch, 1792)</t>
  </si>
  <si>
    <t>10.1007/s11356-020-08509-6</t>
  </si>
  <si>
    <t>Sumi, N Chitra, KC</t>
  </si>
  <si>
    <t>Post-exposure effects of the piscicide 3-trifluoromethyl-4-nitrophenol (TFM) on the stress response and liver metabolic capacity in rainbow trout (Oncorhynchus mykiss)</t>
  </si>
  <si>
    <t>10.1371/journal.pone.0200782</t>
  </si>
  <si>
    <t>Birceanu, O Wilkie, MP</t>
  </si>
  <si>
    <t>Post-Stress Fructose and Glucose Ingestion Exhibit Dissociable Behavioral and Physiological Effects</t>
  </si>
  <si>
    <t>10.3390/nu11020361</t>
  </si>
  <si>
    <t>Conoscenti, MA Williams, NM Turcotte, LP Minor, TR Fanselow, MS</t>
  </si>
  <si>
    <t>Potash mining effluents and ion imbalances cause transient stress in adult common roach, Rutilus rutilus</t>
  </si>
  <si>
    <t>10.1016/j.ecoenv.2019.05.069</t>
  </si>
  <si>
    <t>Baberschke, N Schulzik, L Preuer, T Knopf, K Meinelt, T Kloas, W</t>
  </si>
  <si>
    <t>Potentiation of the vitellogenic response to 17alpha-ethinylestradiol by cortisol in the fathead minnow Pimephales promelas</t>
  </si>
  <si>
    <t>Brodeur, Julie C Woodburn, Kent B Klecka, Gary M</t>
  </si>
  <si>
    <t>Environmental toxicology and chemistry</t>
  </si>
  <si>
    <t>Pre-anaesthetic metomidate sedation delays the stress response after caudal artery cannulation in Atlantic cod (Gadus morhua)</t>
  </si>
  <si>
    <t>10.1007/s10695-011-9516-x</t>
  </si>
  <si>
    <t>Karlsson, A Rosseland, BO Massabuau, JC Kiessling, A</t>
  </si>
  <si>
    <t>Prebiotics and phytogenics functional additives in low fish meal and fish oil based diets for European sea bass (Dicentrarchus labrax): Effects on stress and immune responses</t>
  </si>
  <si>
    <t>10.1016/j.fsi.2020.03.016</t>
  </si>
  <si>
    <t>Serradell, A Torrecillas, S Makol, A Valdenegro, V Fernandez-Montero, A Acosta, F Izquierdo, MS Montero, D</t>
  </si>
  <si>
    <t>Preclinical Laboratory Assessments of Predictors of Social Rank in Female Cynomolgus Monkeys</t>
  </si>
  <si>
    <t>10.1002/ajp.22514</t>
  </si>
  <si>
    <t>Kromrey, SA Czoty, PW Nader, SH Register, TC Nader, MA</t>
  </si>
  <si>
    <t>Preconditioning beef cattle for long-duration transportation stress with rumen-protected methionine supplementation: A nutrigenetics study</t>
  </si>
  <si>
    <t>10.1371/journal.pone.0235481</t>
  </si>
  <si>
    <t>Alfaro, GastÃ³n F. Novak, Taylor E. Rodning, Soren P. MoisÃ¡, Sonia J.</t>
  </si>
  <si>
    <t>Preliminary evaluation on the effectiveness of varying doses of supplemental tryptophan as a calmative in horses</t>
  </si>
  <si>
    <t>Davis, Brittany P</t>
  </si>
  <si>
    <t>Applied animal behaviour science. 2017 Mar., v. 188</t>
  </si>
  <si>
    <t>Preliminary examination of oxidative stress in juvenile spring Chinook salmon Oncorhynchus tshawytscha of wild origin sampled from transport barges</t>
  </si>
  <si>
    <t>10.1111/j.1095-8649.2009.02433.x</t>
  </si>
  <si>
    <t>Welker, TL Congleton, JL</t>
  </si>
  <si>
    <t>Preliminary study of gill Na+,K+-ATPase activity in juvenile spring chinook salmon following electroshock or handling stress</t>
  </si>
  <si>
    <t>10.1577/1548-8675(2000)020&lt;0528:PSOGNK&gt;2.3.CO 2</t>
  </si>
  <si>
    <t>VanderKooi, Scott P. Gale, William L. Maule, Alec G.</t>
  </si>
  <si>
    <t>North American Journal of Fisheries Management</t>
  </si>
  <si>
    <t>Prenatal immune stimulation alters the postnatal acute phase and metabolic responses to an endotoxin challenge in weaned beef heifers</t>
  </si>
  <si>
    <t>10.1093/tas/txab097</t>
  </si>
  <si>
    <t>Carroll, JA Sanchez, NCB Broadway, PR Silva, GM Ranches, J Warren, J Arthington, JD Lancaster, PA Moriel, P</t>
  </si>
  <si>
    <t>TRANSLATIONAL ANIMAL SCIENCE</t>
  </si>
  <si>
    <t>PRIMARY AND SECONDARY STRESS RESPONSES IN GOLDEN PERCH, MACQUARIA-AMBIGUA</t>
  </si>
  <si>
    <t>10.1016/0300-9629(94)90272-0</t>
  </si>
  <si>
    <t>CARRAGHER, JF REES, CM</t>
  </si>
  <si>
    <t>PRIMARY AND SECONDARY STRESS RESPONSES OF STRIPED BASS MORONE-SAXATILIS EXPOSED TO BENZENE</t>
  </si>
  <si>
    <t>10.1007/BF00392842</t>
  </si>
  <si>
    <t>MACFARLANE R B BENVILLE P E JR</t>
  </si>
  <si>
    <t>Probiotics inhibit the stunted growth defect of perfluorobutanesulfonate via stress and thyroid axes in zebrafish larvae</t>
  </si>
  <si>
    <t>10.1016/j.envpol.2021.118013</t>
  </si>
  <si>
    <t>Sun, BL Liu, MY Tang, LZ Hu, CY Huang, ZL Chen, LG</t>
  </si>
  <si>
    <t>ENVIRONMENTAL POLLUTION</t>
  </si>
  <si>
    <t>Proceedings of the 14th International Congress on Animal Reproduction</t>
  </si>
  <si>
    <t>Production diseases in farm animals</t>
  </si>
  <si>
    <t>PROLONGED ABSENCE OF OVARIAN HORMONES IN THE EWE REDUCES THE ADRENOCORTICOTROPIN RESPONSE TO HYPOTENSION, BUT NOT TO HYPOGLYCEMIA OR CORTICOTROPIN-RELEASING FACTORS</t>
  </si>
  <si>
    <t>10.1210/en.134.2.678</t>
  </si>
  <si>
    <t>PECINSTHOMPSON, M KELLERWOOD, M</t>
  </si>
  <si>
    <t>Protein changes as robust signatures of fish chronic stress: a proteomics approach to fish welfare research</t>
  </si>
  <si>
    <t>10.1186/s12864-020-6728-4</t>
  </si>
  <si>
    <t>de Magalhaes, CR Schrama, D Farinha, AP Revets, D Kuehn, A Planchon, S Rodrigues, PM Cerqueira, M</t>
  </si>
  <si>
    <t>Psychoendokrinologische AuslÃ¶ser von EÃŸanfÃ¤llen bei Bulimia Nervosa</t>
  </si>
  <si>
    <t>Puberty influences stress reactivity in female catfish Rhamdia quelen</t>
  </si>
  <si>
    <t>10.1016/j.physbeh.2014.02.023</t>
  </si>
  <si>
    <t>Barcellos, Leonardo J. G. Woehl, Viviane M. Koakoski, Gessi Oliveira, Thiago A. Ferreira, Daiane da Rosa, JoÃ£o Gabriel S. de Abreu, Murilo S. Quevedo, Rosmari Mezzalira Fagundes, Michele</t>
  </si>
  <si>
    <t>Quantification of a Glucocorticoid Profile in Non-pooled Samples Is Pivotal in Stress Research Across Vertebrates</t>
  </si>
  <si>
    <t>10.3389/fendo.2018.00635</t>
  </si>
  <si>
    <t>Aerts, J</t>
  </si>
  <si>
    <t>Quantitative proteomics analysis of membrane glucocorticoid receptor activation in rainbow trout skeletal muscle</t>
  </si>
  <si>
    <t>10.1016/j.cbd.2019.100627</t>
  </si>
  <si>
    <t>Aedo, JE Fuentes-Valenzuela, M Molina, A Valdes, JA</t>
  </si>
  <si>
    <t>Rainbow trout integrated response after recovery from short-term acute hypoxia</t>
  </si>
  <si>
    <t>10.3389/fphys.2022.1021927</t>
  </si>
  <si>
    <t>Garcia-Meilan, Irene Tort, Lluis Reza Khansari, Ali</t>
  </si>
  <si>
    <t>Frontiers in Physiology</t>
  </si>
  <si>
    <t>RAINBOW-TROUT HEPATOCYTE BETA-ADRENOCEPTORS, CATECHOLAMINE RESPONSIVENESS, AND EFFECTS OF CORTISOL</t>
  </si>
  <si>
    <t>10.1152/ajpregu.1992.262.5.R794</t>
  </si>
  <si>
    <t>REID, SD MOON, TW PERRY, SF</t>
  </si>
  <si>
    <t>Rapid cortisol signaling in response to acute stress involves changes in plasma membrane order in rainbow trout liver</t>
  </si>
  <si>
    <t>10.1152/ajpendo.00500.2012</t>
  </si>
  <si>
    <t>Dindia, Laura Faught, Erin Leonenko, Zoya Thomas, Raymond Vijayan, Mathilakath M.</t>
  </si>
  <si>
    <t>Rapid recovery of the cortisol response following social subordination in rainbow trout</t>
  </si>
  <si>
    <t>10.1016/j.physbeh.2016.06.012</t>
  </si>
  <si>
    <t>Culbert, BM Gilmour, KM</t>
  </si>
  <si>
    <t>Rates of cortisol increase and decrease in channel catfish and sunshine bass exposed to an acute confinement stressor</t>
  </si>
  <si>
    <t>10.1016/j.cbpc.2006.01.003</t>
  </si>
  <si>
    <t>Davis, KB Small, BC</t>
  </si>
  <si>
    <t>Recovery from acute, chronic and transport stress in the pot-bellied seahorse Hippocampus abdominalis</t>
  </si>
  <si>
    <t>10.1111/j.1095-8649.2007.01422.x</t>
  </si>
  <si>
    <t>Wright, KA Woods, CMC Gray, BE Lokman, PM</t>
  </si>
  <si>
    <t>Recovery of blood gases and haematological parameters upon anaesthesia with benzocaine, MS-222 or Aqui-S in the air-breathing catfish Pangasianodon hypophthalmus</t>
  </si>
  <si>
    <t>10.1007/s10228-016-0545-4</t>
  </si>
  <si>
    <t>Phuong, LM Damsgaard, C Huong, DTT Ishimatsu, A Wang, T Bayley, M</t>
  </si>
  <si>
    <t>ICHTHYOLOGICAL RESEARCH</t>
  </si>
  <si>
    <t>RECOVERY OF THE BROWN TROUT SALMO-TRUTTA FROM ACUTE HANDLING STRESS A TIME COURSE STUDY</t>
  </si>
  <si>
    <t>10.1111/j.1095-8649.1982.tb03923.x</t>
  </si>
  <si>
    <t>PICKERING A D POTTINGER T G CHRISTIE P</t>
  </si>
  <si>
    <t>Reducing mother-young separation distress by inducing ewes into oestrus at the day of weaning</t>
  </si>
  <si>
    <t>Perez-Leon, I Orihuela, A Lidfors, L Aguirre, V</t>
  </si>
  <si>
    <t>Reduction in channel catfish hepatic growth hormone receptor expression in response to food deprivation and exogenous cortisol</t>
  </si>
  <si>
    <t>10.1016/j.domaniend.2005.12.003</t>
  </si>
  <si>
    <t>Small, BC Murdock, CA Waldbieser, GC Peterson, BC</t>
  </si>
  <si>
    <t>Relationship between LH and cortisol in acutely stressed beef cows</t>
  </si>
  <si>
    <t>Echternkamp, S E</t>
  </si>
  <si>
    <t>10.1016/0093-691x(84)90487-4</t>
  </si>
  <si>
    <t>Echternkamp, S. E.</t>
  </si>
  <si>
    <t>Relationship between plasma and tissue corticosterone in laying hens (Gallus gallus domesticus): implications for stress physiology and animal welfare</t>
  </si>
  <si>
    <t>10.1016/j.domaniend.2014.09.002</t>
  </si>
  <si>
    <t>Ralph, CR Hemsworth, PH Leury, BJ Tilbrook, AJ</t>
  </si>
  <si>
    <t>Relationship of concentrations of cortisol in hair with health, biomarkers in blood, and reproductive status in dairy cows</t>
  </si>
  <si>
    <t>10.3168/jds.2014-8871</t>
  </si>
  <si>
    <t>Burnett, TA Madureira, AML Silper, BF Tahmasbi, A Nadalin, A Veira, DM Cerri, RLA</t>
  </si>
  <si>
    <t>Relationships between handling, behaviour and stress in lambs at abattoirs</t>
  </si>
  <si>
    <t>10.1017/S1751731118002744</t>
  </si>
  <si>
    <t>Hemsworth, PH Rice, M Borg, S Edwards, LE Ponnampalam, EN Coleman, GJ</t>
  </si>
  <si>
    <t>Relationships of behavioral and physiological symptoms of preslaughter stress to beef longissimus muscle tenderness</t>
  </si>
  <si>
    <t>10.2527/jas.2009-2183</t>
  </si>
  <si>
    <t>Gruber, SL Tatum, JD Engle, TE Chapman, PL Belk, KE Smith, GC</t>
  </si>
  <si>
    <t>Relative physiological effects of laparoscopic surgery and anesthesia with tricaine methanesulfonate (MS-222) in Atlantic sturgeon Acipenser oxyrinchus oxyrinchus</t>
  </si>
  <si>
    <t>10.1111/jai.12158</t>
  </si>
  <si>
    <t>Matsche, MA</t>
  </si>
  <si>
    <t>REPEATED ACUTE RESTRAINT-INDUCED STRESS: EFFECTS ON BODY WEIGHT, CORTISOL AND REPRODUCTIVE HORMONES IN FEMALE WISTAR RATS</t>
  </si>
  <si>
    <t>Olayaki, Luqman Aribidesi Suleiman, Sheu Oluwadare</t>
  </si>
  <si>
    <t>Repeated acute stress reduces growth rate of Atlantic salmon parr and alters plasma levels of growth hormone, insulin-like growth factor I and cortisol</t>
  </si>
  <si>
    <t>10.1016/S0044-8486(98)00351-2</t>
  </si>
  <si>
    <t>McCormick, SD Shrimpton, JM Carey, JB O'Dea, MF Sloan, KE Moriyama, S Bjornsson, BT</t>
  </si>
  <si>
    <t>Repeated administration of different hormonal preparations for artificial propagation and their effects on reproduction, survival and blood biochemistry profiles of female tench (Tinca tinca L)</t>
  </si>
  <si>
    <t>10.17221/2315-CJAS</t>
  </si>
  <si>
    <t>Kouril, J Svoboda, A Hamackova, J Kalab, P Kolarova, J Lepicova, A Sedova, M Savina, L Rendon, PM Svobodova, Z Barth, T Vykusova, B</t>
  </si>
  <si>
    <t>CZECH JOURNAL OF ANIMAL SCIENCE</t>
  </si>
  <si>
    <t>Repeated administrations of adrenocorticotropic hormone during late gestation in pigs: Maternal cortisol response and effects on fetal HPA axis and brain neurotransmitter systems</t>
  </si>
  <si>
    <t>10.1016/j.theriogenology.2007.09.025</t>
  </si>
  <si>
    <t>Otten, W Kanitz, E Tuchscherer, A Brussow, KP Nurnberg, G</t>
  </si>
  <si>
    <t>Repeated hormonal induction of spermiation affects the stress but not the immune response in pikeperch (Sander lucioperca)</t>
  </si>
  <si>
    <t>10.1016/j.fsi.2020.03.057</t>
  </si>
  <si>
    <t>Zarski, D Ben Ammar, I Bernath, G Baekelandt, S Bokor, Z Palinska-Zarska, K Fontaine, P Horvath, A Kestemont, P Mandiki, SNM</t>
  </si>
  <si>
    <t>Reprint of: Effects of growth hormone transgene expression and triploidy on acute stress indicators in Atlantic salmon (Salmo salar L)</t>
  </si>
  <si>
    <t>10.1016/j.aquaculture.2014.01.015</t>
  </si>
  <si>
    <t>Reproduction and embryonic diapause in a marsupial: insights from captive female Honey possums, Tarsipes rostratus (Tarsipedidae)</t>
  </si>
  <si>
    <t>Oates, J E Bradshaw, F J Bradshaw, S D Stead-Richardson, E J Philippe, D L</t>
  </si>
  <si>
    <t>Reproductive dysfunction in females of endangered golden mahseer (Tor putitora) in captivity</t>
  </si>
  <si>
    <t>10.1016/j.anireprosci.2017.05.004</t>
  </si>
  <si>
    <t>Akhtar, MS Ciji, A Sarma, D Rajesh, M Kamalam, BS Sharma, P Singh, AK</t>
  </si>
  <si>
    <t>Research Handling Effects on Stress Hormones, Blood Parameters, and Heart Rate in Juvenile Northern Elephant Seals (Mirounga angustirostris)</t>
  </si>
  <si>
    <t>10.1096/fasebj.2022.36.S1.R5726</t>
  </si>
  <si>
    <t>Cooley, Lauren A. Costa, Daniel P. Hannah, Shawn M. Hindle, Allyson G. Holser, Rachel R. Horning, Markus Klinck, Holger Ponganis, Paul J. Williams, Cassondra L. McDonald, Birgitte I.</t>
  </si>
  <si>
    <t>Research Note: Metabolic changes and physiological responses of broilers in the final stage of growth exposed to different environmental temperatures</t>
  </si>
  <si>
    <t>10.1016/j.psj.2019.11.048</t>
  </si>
  <si>
    <t>Wang, YY Xia, L Guo, TY Heng, CN Jiang, L Wang, DC Wang, JS Li, KX Zhan, X</t>
  </si>
  <si>
    <t>Response of a freshwater air-breathing fish, Clarias batrachus to salinity stress: an experimental case for their farming in brackishwater areas in Andaman, India</t>
  </si>
  <si>
    <t>10.1007/s10499-012-9544-2</t>
  </si>
  <si>
    <t>Sarma, K Prabakaran, K Krishnan, P Grinson, G Kumar, AA</t>
  </si>
  <si>
    <t>Response of plasma cortisol and progesterone after ACTH challenge in ovariectomized lactating dairy cows</t>
  </si>
  <si>
    <t>10.1262/jrd.51.99</t>
  </si>
  <si>
    <t>Yoshida, C Nakao, T</t>
  </si>
  <si>
    <t>JOURNAL OF REPRODUCTION AND DEVELOPMENT</t>
  </si>
  <si>
    <t>Response to adrenocorticotropic hormone or corticotrophin -releasing hormone and vasopressin in lactating cows fed an immunomodulatory supplement under thermoneutral or acute heat stress conditions</t>
  </si>
  <si>
    <t>10.3168/jds.2019-17548</t>
  </si>
  <si>
    <t>McBride, M. L. Sanchez, N. C. Burdick Carroll, J. A. Broadway, P. R. Ortiz, X. A. Collier, J. L. Chapman, J. D. McLean, D. J. Kattesh, H. G. Gillespie, B. E. Xiao, Y. Collier, R. J.</t>
  </si>
  <si>
    <t>Response to hemorrhagic stress in the rhesus monkey fetus in utero: Effects on the pituitary-adrenal axis</t>
  </si>
  <si>
    <t>10.1210/jc.76.5.1234</t>
  </si>
  <si>
    <t>Coulter, Catherine L. Martin, Mary C. Voytek, Cynthia C. Hofmann, Judith I. Jaffe, Robert B.</t>
  </si>
  <si>
    <t>Responses induced by arginine-vasopressin injection in the plasma concentrations of adrenocorticotropic hormone, cortisol, growth hormone and metabolites around weaning time in goats</t>
  </si>
  <si>
    <t>10.1677/joe.1.06206</t>
  </si>
  <si>
    <t>Katoh, K Yoshida, M Kobayashi, Y Onodera, M Kogusa, K Obara, Y</t>
  </si>
  <si>
    <t>Responses of an Amazonian teleost, the tambaqui (Colossoma macropomum), to low pH in extremely soft water</t>
  </si>
  <si>
    <t>10.1086/515977</t>
  </si>
  <si>
    <t>Wood, CM Wilson, RW Gonzalez, RJ Patrick, ML Bergman, HL Narahara, A Val, AL</t>
  </si>
  <si>
    <t>PHYSIOLOGICAL ZOOLOGY</t>
  </si>
  <si>
    <t>Responses of hematological parameters, beta-endorphin, cortisol, reactive oxygen metabolites, and biological antioxidant potential in horses participating in a traditional tournament</t>
  </si>
  <si>
    <t>10.2527/jas.2014-8341</t>
  </si>
  <si>
    <t>Pazzola, M. Pira, E. Sedda, G. Vacca, G. M. Cocco, R. Sechi, S. Bonelli, P. Nicolussi, P.</t>
  </si>
  <si>
    <t>Responses of microRNA and predicted mRNA and enzymatic targets in liver of two salmonids (Oncorhynchus mykiss and Salvelinus fontinalis) following air exposure</t>
  </si>
  <si>
    <t>10.1016/j.cbpb.2021.110646</t>
  </si>
  <si>
    <t>Ikert, H Osokin, S Saito, JR Craig, PM</t>
  </si>
  <si>
    <t>Responses of New World flying squirrels to the acute stress of capture and handling</t>
  </si>
  <si>
    <t>10.1093/jmammal/gyv156</t>
  </si>
  <si>
    <t>Desantis, LM Bowman, J Lahoda, CV Boonstra, R Burness, G</t>
  </si>
  <si>
    <t>JOURNAL OF MAMMALOGY</t>
  </si>
  <si>
    <t>Responses to handling and confinement stressors in juvenile great sturgeon Huso huso</t>
  </si>
  <si>
    <t>10.1111/j.1095-8649.2009.02334.x</t>
  </si>
  <si>
    <t>Falahatkar, B Poursaeid, S Shakoorian, M Barton, B</t>
  </si>
  <si>
    <t>Responsiveness of swine divergently selected for feed efficiency to exogenous adrenocorticotropic hormone and glucose challenges</t>
  </si>
  <si>
    <t>10.1016/j.domaniend.2018.12.007</t>
  </si>
  <si>
    <t>Colpoys, J Van Sambeek, D Bruns, C Johnson, A Dekkers, J Dunshea, F Gabler, N</t>
  </si>
  <si>
    <t>Responsiveness of the interrenal tissue of yellow perch (Perca flavescens) from contaminated sites to an ACTH challenge test in vivo</t>
  </si>
  <si>
    <t>10.1139/cjfas-55-2-438</t>
  </si>
  <si>
    <t>Girard, C Brodeur, JC Hontela, A</t>
  </si>
  <si>
    <t>Role for leptin in promoting glucose mobilization during acute hyperosmotic stress in teleost fishes</t>
  </si>
  <si>
    <t>10.1530/JOE-13-0292</t>
  </si>
  <si>
    <t>Baltzegar, DA Reading, BJ Douros, JD Borski, RJ</t>
  </si>
  <si>
    <t>Role of elderberry (Sambucus nigra) on the modulation of stress and immune response of Nile tilapia, Oreochromis niloticus</t>
  </si>
  <si>
    <t>10.1080/10454438.2022.2026269</t>
  </si>
  <si>
    <t>Khan, M Mortuza, A Blumenthal, E Mustafa, A</t>
  </si>
  <si>
    <t>JOURNAL OF APPLIED AQUACULTURE</t>
  </si>
  <si>
    <t>Role of endogenous GLP-1 and GIP in beta cell compensatory responses to insulin resistance and cellular stress</t>
  </si>
  <si>
    <t>10.1371/journal.pone.0101005</t>
  </si>
  <si>
    <t>Vasu, Srividya Moffett, R. Charlotte Thorens, Bernard Flatt, Peter R.</t>
  </si>
  <si>
    <t>Role of sex and sex steroids in mediating pituitary-adrenal responses to acute buspirone treatment in sheep</t>
  </si>
  <si>
    <t>10.1111/j.1365-2826.2005.01368.x</t>
  </si>
  <si>
    <t>Broadbear, JH Pierce, BN Clarke, IJ Canny, BJ</t>
  </si>
  <si>
    <t>Role of TNF-Î±/TNFR1 in intense acute swimming-induced delayed onset muscle soreness in mice</t>
  </si>
  <si>
    <t>10.1016/j.physbeh.2014.01.023</t>
  </si>
  <si>
    <t>Borghi, Sergio M. Zarpelon, Ana C. Pinho-Ribeiro, Felipe A. Cardoso, Renato D. R. Martins-Pinge, Marli C. Tatakihara, Roberto I. Cunha, Thiago M. Ferreira, Sergio H. Cunha, Fernando Q. Casagrande, Rubia Verri, Waldiceu A. Jr</t>
  </si>
  <si>
    <t>ROS constitute a convergence nexus in the development of IGF1 resistance and impaired wound healing in a rat model of type 2 diabetes</t>
  </si>
  <si>
    <t>10.1242/dmm.007872</t>
  </si>
  <si>
    <t>Bitar, Milad S. Al-Mulla, Fahd</t>
  </si>
  <si>
    <t>Disease models &amp; mechanisms</t>
  </si>
  <si>
    <t>Salicylate disrupts interrenal steroidogenesis and brain glucocor-ticoid receptor expression in rainbow trout</t>
  </si>
  <si>
    <t>10.1093/toxsci/kfj166</t>
  </si>
  <si>
    <t>Salicylate impacts the physiological responses to an acute handling disturbance in rainbow trout</t>
  </si>
  <si>
    <t>10.1016/j.aquatox.2007.07.001</t>
  </si>
  <si>
    <t>Salinity modulates biochemical and histopathological changes caused by silver nanoparticles in juvenile Persian sturgeon (Acipenser persicus)</t>
  </si>
  <si>
    <t>10.1007/s11356-020-07687-7</t>
  </si>
  <si>
    <t>Banan, A Kalbassi, MR Bahmani, M Sotoudeh, E Johari, SA Ali, JM Kolok, AS</t>
  </si>
  <si>
    <t>Salinity, Temperature and Ammonia Acute Stress Response in Seabream (Sparus aurata) Juveniles: A Multidisciplinary Study</t>
  </si>
  <si>
    <t>10.3390/ani11010097</t>
  </si>
  <si>
    <t>Zarantoniello, M Bortoletti, M Olivotto, I Ratti, S Poltronieri, C Negrato, E Caberlotto, S Radaelli, G Bertotto, D</t>
  </si>
  <si>
    <t>Sardine (Sardina pilchardus) stress reactions to purse seine fishing</t>
  </si>
  <si>
    <t>10.1007/s00227-006-0277-5</t>
  </si>
  <si>
    <t>Marcalo, A Mateus, L Correia, JHD Serra, P Fryer, R Stratoudakis, Y</t>
  </si>
  <si>
    <t>MARINE BIOLOGY</t>
  </si>
  <si>
    <t>Seasonal changes in plasma glucocorticosteroids of free-living female yellow-pine chipmunks: effects of reproduction and capture and handling</t>
  </si>
  <si>
    <t>Kenagy, G J Place, N J</t>
  </si>
  <si>
    <t>Seasonal heat stress affects adipose tissue proteome toward enrichment of the Nrf2-mediated oxidative stress response in late-pregnant dairy cows</t>
  </si>
  <si>
    <t>10.1016/j.jprot.2017.02.011</t>
  </si>
  <si>
    <t>Zachut, M Kra, G Livshitz, L Portnick, Y Yakoby, S Friedlander, G Levin, Y</t>
  </si>
  <si>
    <t>Seasonal variations in plasma cortisol, testosterone, progesterone and leukocyte profiles in a wild population of tuco-tucos</t>
  </si>
  <si>
    <t>10.1111/j.1469-7998.2012.00967.x</t>
  </si>
  <si>
    <t>Vera, F Zenuto, RR Antenucci, CD</t>
  </si>
  <si>
    <t>JOURNAL OF ZOOLOGY</t>
  </si>
  <si>
    <t>Secondary stress responses to acute handling in striped bass (Morone saxatilis) and hybrid striped bass (Morone chrysops x Morone saxatilis)</t>
  </si>
  <si>
    <t>Sedative effect of 2-phenoxyethanol and essential oil of Lippia alba on stress response in gilthead sea bream (Sparus aurata)</t>
  </si>
  <si>
    <t>10.1016/j.rvsc.2015.09.006</t>
  </si>
  <si>
    <t>Toni, C Martos-Sitcha, JA Baldisserotto, B Heinzmann, BM Silva, LD Martinez-Rodriguez, G Mancera, JM</t>
  </si>
  <si>
    <t>Sensibilidad tisular a la insulina antes, durante y despuÃ©s de un ayuno en ovejas prepÃºberes Insulin sensitivity before, during and after fasting in ewe lambs</t>
  </si>
  <si>
    <t>S. E. RECABARREN A. LOBOS C. SCHNEIDER J. COX J. A. PARILO</t>
  </si>
  <si>
    <t>Archivos de Medicina Veterinaria, Vol 32, Iss 2, Pp 139-</t>
  </si>
  <si>
    <t>Serum biochemical and non-specific immune responses of rainbow trout (Oncorhynchus mykiss) to dietary nucleotide and chronic stress</t>
  </si>
  <si>
    <t>10.1007/s10695-016-0229-z</t>
  </si>
  <si>
    <t>Yousefi, M Paktinat, M Mahmoudi, N Perez-Jimenez, A Hoseini, SM</t>
  </si>
  <si>
    <t>Serum Biochemical Changes and Acute Stress Responses of the Endangered Iridescent Catfish (Pangasianodon hypophthalmus) Supplied with Dietary Nucleotide</t>
  </si>
  <si>
    <t>Yaghobi, M Heyrati, FP Dorafshan, S Mahmoudi, N</t>
  </si>
  <si>
    <t>JOURNAL OF AGRICULTURAL SCIENCE AND TECHNOLOGY</t>
  </si>
  <si>
    <t>Serum corticosteroid binding globulin expression is modulated by fasting in polar bears (Ursus maritimus)</t>
  </si>
  <si>
    <t>10.1016/j.cbpa.2010.09.017</t>
  </si>
  <si>
    <t>Chow, BA Hamilton, J Cattet, MRL Stenhouse, G Obbard, ME Vijayan, MM</t>
  </si>
  <si>
    <t>Serum cortisol level and survival rate of juvenile Epinephelus fuscoguttatus following exposure to different salinities</t>
  </si>
  <si>
    <t>10.14202/vetworld.2018.327-331</t>
  </si>
  <si>
    <t>Tahir, D Shariff, M Syukri, F Yusoff, FM</t>
  </si>
  <si>
    <t>VETERINARY WORLD</t>
  </si>
  <si>
    <t>Serum cortisol, glucose, thyroid hormones' and non-specific immune responses of Persian sturgeon, Acipenser persicus to exogenous tryptophan and acute stress</t>
  </si>
  <si>
    <t>10.1016/j.aquaculture.2016.04.031</t>
  </si>
  <si>
    <t>Hoseini, SM Mirghaed, AT Mazandarani, M Zoheiri, F</t>
  </si>
  <si>
    <t>Serum stress parameters in pigs transported to slaughter under commercial conditions in different seasons</t>
  </si>
  <si>
    <t>10.17221/1874-VETMED</t>
  </si>
  <si>
    <t>Averos, X Herranz, A Sanchez, R Comella, JX Gosalvez, LF</t>
  </si>
  <si>
    <t>Settleable atmospheric particulate matter induces stress and affects the oxygen-carrying capacity and innate immunity in Nile tilapia (Oreochromis niloticus)</t>
  </si>
  <si>
    <t>Soares, Michelly Pereira</t>
  </si>
  <si>
    <t>Comparative biochemistry and physiology. 2022 July, v. 257</t>
  </si>
  <si>
    <t>Sex differences in cell proliferation, cell death and defensive behavior following acute predator odor stress in adult rats</t>
  </si>
  <si>
    <t>10.1016/S0006-8993(03)02542-3</t>
  </si>
  <si>
    <t>Falconer, EM Galea, LAM</t>
  </si>
  <si>
    <t>BRAIN RESEARCH</t>
  </si>
  <si>
    <t>Sex hormones affect acute and chronic stress responses in sexually dimorphic patterns: Consequences for depression models</t>
  </si>
  <si>
    <t>10.1016/j.psyneuen.2018.05.016</t>
  </si>
  <si>
    <t>Guo, L Chen, YX Hu, YT Wu, XY He, Y Wu, JL Huang, ML Mason, M Bao, AM</t>
  </si>
  <si>
    <t>Sex steroids and glucocorticoid ratios in Iberian lynx hair</t>
  </si>
  <si>
    <t>10.1093/conphys/coaa075</t>
  </si>
  <si>
    <t>Azevedo, A Wauters, J Kirschbaum, C Serra, R Rivas, A Jewgenow, K</t>
  </si>
  <si>
    <t>Sex-specific cortisol and sex steroids responses in stressed sockeye salmon during spawning period</t>
  </si>
  <si>
    <t>10.2108/zsj.18.947</t>
  </si>
  <si>
    <t>Kubokawa, K Yoshioka, M Iwata, M</t>
  </si>
  <si>
    <t>ZOOLOGICAL SCIENCE</t>
  </si>
  <si>
    <t>Short communication: Effects of oral flavonoid supplementation on the metabolic and antioxidative status of newborn dairy calves</t>
  </si>
  <si>
    <t>10.3168/jds.2015-9906</t>
  </si>
  <si>
    <t>Maciej, J. SchÃ¤ff, C. T. Kanitz, E. Tuchscherer, A. Bruckmaier, R. M. Wolffram, S. Hammon, H. M.</t>
  </si>
  <si>
    <t>Short communication: Pilot study on hormonal, metabolic, and behavioral stress response to treatment of claw horn lesions in acutely lame dairy cows</t>
  </si>
  <si>
    <t>10.3168/jds.2015-10703</t>
  </si>
  <si>
    <t>JanÃŸen, S. Wunderlich, C. Heppelmann, M. Palme, R. Starke, A. Kehler, W. Steiner, A. Rizk, A. Meyer, U. Daenicke, S. Rehage, J.</t>
  </si>
  <si>
    <t>Short-term effects of 17Î²-estradiol on physiological responses in stellate sturgeon Acipenser stellatus</t>
  </si>
  <si>
    <t>10.1016/j.cbpc.2017.01.006</t>
  </si>
  <si>
    <t>Falahatkar, Bahram Poursaeid, Samaneh Meknatkhah, Bahman Efatpanah, Iraj</t>
  </si>
  <si>
    <t>Short-term energy restriction during late gestation of beef cows decreases postweaning calf humoral immune response to vaccination</t>
  </si>
  <si>
    <t>10.2527/jas.2016-0426</t>
  </si>
  <si>
    <t>Moriel, P Piccolo, MB Artioli, LFA Marques, RS Poore, MH Cooke, RF</t>
  </si>
  <si>
    <t>Short-term exposure to repeated chasing stress does not induce habituation in Senegalese sole, Solea senegalensis</t>
  </si>
  <si>
    <t>10.1016/j.aquaculture.2018.01.003</t>
  </si>
  <si>
    <t>Conde-Sieira, M Valente, LMP Hernandez-Perez, J Soengas, JL Miguez, JM Gesto, M</t>
  </si>
  <si>
    <t>Short-term time course of liver metabolic response to acute handling stress in rainbow trout, Oncorhynchus mykiss</t>
  </si>
  <si>
    <t>10.1016/j.cbpa.2013.10.027</t>
  </si>
  <si>
    <t>Lopez-Patino, MA Hernandez-Perez, J Gesto, M Libran-Perez, M Miguez, JM Soengas, JL</t>
  </si>
  <si>
    <t>Silica Nanoparticle Acute Toxicity on Male Rattus norvegicus Domestica: Ethological Behavior, Hematological Disorders, Biochemical Analyses, Hepato-Renal Function, and Antioxidant-Immune Response</t>
  </si>
  <si>
    <t>10.3389/fbioe.2022.868111</t>
  </si>
  <si>
    <t>Almanaa, TN Aref, M Kakakhel, MA Elshopakey, GE Mahboub, HH Abdelazim, AM Kamel, S Belali, TM Abomughaid, MM Alhujaily, M Fahmy, EM Assayed, ME Mostafa-Hedeab, G Daoush, WM</t>
  </si>
  <si>
    <t>FRONTIERS IN BIOENGINEERING AND BIOTECHNOLOGY</t>
  </si>
  <si>
    <t>Silver nanoparticles inhibit the gill Na+/K+-ATPase and erythrocyte AChE activities and induce the stress response in adult zebrafish (Danio rerio)</t>
  </si>
  <si>
    <t>10.1016/j.ecoenv.2014.04.001</t>
  </si>
  <si>
    <t>Katuli, KK Massarsky, A Hadadi, A Pourmehran, Z</t>
  </si>
  <si>
    <t>Skin extract from Rhamdia quelen (Siluriformes: Heptapteridae) does not promote stress in conspecifics</t>
  </si>
  <si>
    <t>10.1590/S1679-62252014000100013</t>
  </si>
  <si>
    <t>de Souza-Bastos, LR Freire, CA Fernandes-de-Castilho, M</t>
  </si>
  <si>
    <t>Skin Mucus as a Relevant Low-Invasive Biological Matrix for the Measurement of an Acute Stress Response in Rainbow Trout (Oncorhynchus mykiss)</t>
  </si>
  <si>
    <t>10.3390/w14111754</t>
  </si>
  <si>
    <t>Franco-Martinez, L Brandts, I Reyes-Lopez, F Tort, L Tvarijonaviciute, A Teles, M</t>
  </si>
  <si>
    <t>Skin mucus metabolites and cortisol in meagre fed acute stress-attenuating diets: Correlations between plasma and mucus</t>
  </si>
  <si>
    <t>10.1016/j.aquaculture.2018.09.039</t>
  </si>
  <si>
    <t>Social and emotional predictors of the tempo of puberty in female rhesus monkeys</t>
  </si>
  <si>
    <t>10.1016/j.psyneuen.2012.04.021</t>
  </si>
  <si>
    <t>Wilson, Mark E. Bounar, Shannon Godfrey, Jodi Michopoulos, Vasiliki Higgins, Melinda Sanchez, Mar</t>
  </si>
  <si>
    <t>Social and reproductive conditions modulate urinary cortisol excretion in black tufted-ear marmosets (Callithrix kuhli)</t>
  </si>
  <si>
    <t>10.1002/(SICI)1098-2345(1997)42:4&lt;253::AID-AJP1&gt;3.0.CO 2-W</t>
  </si>
  <si>
    <t>Smith, TE French, JA</t>
  </si>
  <si>
    <t>Social relationship as inducer of immunological and stress responses in matrinxa (Brycon amazonicus)</t>
  </si>
  <si>
    <t>10.1016/j.cbpa.2009.03.002</t>
  </si>
  <si>
    <t>Ferraz, FB Gomes, LC</t>
  </si>
  <si>
    <t>Social stress modulates the cortisol response to an acute stressor in rainbow trout (Oncorhynchus mykiss)</t>
  </si>
  <si>
    <t>10.1016/j.ygcen.2013.11.010</t>
  </si>
  <si>
    <t>Jeffrey, JD Gollock, MJ Gilmour, KM</t>
  </si>
  <si>
    <t>Social subordination impairs hypothalamicâ€“pituitaryâ€“adrenal function in female rhesus monkeys</t>
  </si>
  <si>
    <t>10.1016/j.yhbeh.2012.07.014</t>
  </si>
  <si>
    <t>Michopoulos, Vasiliki Reding, Katherine M. Wilson, Mark E. Toufexis, Donna</t>
  </si>
  <si>
    <t>Sodium Salicylate Attenuates Acute Stress Responses to Castration in Calves</t>
  </si>
  <si>
    <t>Onda, K Emura, Y Saito, A Ikeyama, T Sato, R Ochiai, H Kaneko, K Iriki, T Wada, Y</t>
  </si>
  <si>
    <t>Some acute phase proteins, oxidative stress biomarkers and antioxidant enzyme activities in ewes with pregnancy toxemia</t>
  </si>
  <si>
    <t>Gurdogan, F Balikci, E Yildiz, A</t>
  </si>
  <si>
    <t>IRANIAN JOURNAL OF VETERINARY RESEARCH</t>
  </si>
  <si>
    <t>Some immunohormonal changes in experimentally pregnant toxemic goats</t>
  </si>
  <si>
    <t>10.4061/2010/768438</t>
  </si>
  <si>
    <t>Hefnawy, Abd-Elghany Youssef, Seham Shousha, Saad</t>
  </si>
  <si>
    <t>Veterinary medicine international</t>
  </si>
  <si>
    <t>Species specificity in the magnitude and duration of the acute stress response in Mediterranean marine fish in culture</t>
  </si>
  <si>
    <t>10.1016/j.ygcen.2011.06.004</t>
  </si>
  <si>
    <t>Fanouraki, E Mylonas, CC Papandroulakis, N Pavlidis, M</t>
  </si>
  <si>
    <t>Spleen immune status is affected after acute handling stress but not regulated by cortisol in Eurasian perch, Perca fluviatilis</t>
  </si>
  <si>
    <t>10.1016/j.fsi.2010.02.012</t>
  </si>
  <si>
    <t>Milla, S Mathieu, C Wang, N Lambert, S Nadzialek, S Massart, S Henrotte, E Douxfils, J Melard, C Mandiki, SNM Kestemont, P</t>
  </si>
  <si>
    <t>Starvation alters growth, stress metabolites and physiological responses in juvenile great sturgeon (Huso huso)</t>
  </si>
  <si>
    <t>10.1016/j.anifeedsci.2022.115429</t>
  </si>
  <si>
    <t>Poursaeid, S Falahatkar, B</t>
  </si>
  <si>
    <t>ANIMAL FEED SCIENCE AND TECHNOLOGY</t>
  </si>
  <si>
    <t>Steroid hormones as biomarkers of endocrine disruption in wildlife</t>
  </si>
  <si>
    <t>10.1520/STP15807S</t>
  </si>
  <si>
    <t>Guillette, LJ Rooney, AA Crain, DA Orlando, EF</t>
  </si>
  <si>
    <t>Stocking Density Induced Stress on Plasma Cortisol and Whole Blood Glucose Concentration in Nile Tilapia Fish (Oreochromis niloticus) of Lake Victoria, Kenya</t>
  </si>
  <si>
    <t>Elija Odhiambo Paul O. Angienda Patrick Okoth David Onyango</t>
  </si>
  <si>
    <t>International Journal of Zoology, Vol</t>
  </si>
  <si>
    <t>Stress and cortisol treatment changed affinity and number of glucocorticoid receptors in leukocytes and gill of coho salmon</t>
  </si>
  <si>
    <t>Maule, A G Schreck, C B</t>
  </si>
  <si>
    <t>Stress and disease resilience differences related to emergence time for first feeding in farmed rainbow trout (Oncorhynchus mykiss)</t>
  </si>
  <si>
    <t>Gesto, Manuel Madsen, Lone Andersen, Nikolaj R. Jokumsen, Alfred</t>
  </si>
  <si>
    <t>Stress and hematological responses of beluga sturgeon (Huso huso L) juveniles held in low or high densities in winter condition after applying anesthesia</t>
  </si>
  <si>
    <t>B Falahatkar email</t>
  </si>
  <si>
    <t>__Majallah-i _Ilm_-i Sh_l_t-i _r_n, Vol 26, Iss 1, Pp 127-</t>
  </si>
  <si>
    <t>Stress and its relation to endocrine function in captive female Siberian sturgeon (Acipenser baeri)</t>
  </si>
  <si>
    <t>Hamlin, Heather J. Edwards, Thea M. Moore, Brandon C. Main, Kevan L. Guillette, Louis J., Jr.</t>
  </si>
  <si>
    <t>Environmental Sciences</t>
  </si>
  <si>
    <t>Stress and metabolic indicators in a relatively high (European sea bass, Dicentrarchus labrax) and a low (meagre, Argyrosomus regius) cortisol responsive species, in different water temperatures</t>
  </si>
  <si>
    <t>10.1111/are.12800</t>
  </si>
  <si>
    <t>Samaras, A Papandroulakis, N Costari, M Pavlidis, M</t>
  </si>
  <si>
    <t>Stress and metabolic responses to municipal wastewater effluent exposure in rainbow trout effluent</t>
  </si>
  <si>
    <t>Ings, Jennifer Sophia</t>
  </si>
  <si>
    <t>Stress and reproductive events detected in North Atlantic right whale blubber using a simplified hormone extraction protocol</t>
  </si>
  <si>
    <t>10.1093/conphys/coaa133</t>
  </si>
  <si>
    <t>Graham, KM Burgess, EA Rolland, RM</t>
  </si>
  <si>
    <t>Stress and the control of LH secretion in the ewe</t>
  </si>
  <si>
    <t>Smith, R. F. Ghuman, S. P. S. Evans, N. P. Karsch, F. J. Dobson, H.</t>
  </si>
  <si>
    <t>Reproduction (Cambridge, England). Supplement</t>
  </si>
  <si>
    <t>Stress and the menstrual cycle: Short- and long-term response to a five-day endotoxin challenge during the luteal phase in the rhesus monkey</t>
  </si>
  <si>
    <t>10.1210/jc.84.2.623</t>
  </si>
  <si>
    <t>Xiao, E Xia-Zhang, LN Ferin, M</t>
  </si>
  <si>
    <t>Stress associated ovarian dysfunctions in a seasonal breeder Funambulus pennanti: Role of glucocorticoids and possible amelioration by melatonin</t>
  </si>
  <si>
    <t>10.1016/j.ygcen.2021.113962</t>
  </si>
  <si>
    <t>Pal Chowdhury, Jayita Haldar, Chandana</t>
  </si>
  <si>
    <t>Stress Buffering and Longevity Effects of Amber Extract on Caenorhabditis elegans (C elegans)</t>
  </si>
  <si>
    <t>10.3390/molecules27123858</t>
  </si>
  <si>
    <t>Somuah-Asante, Sandra Sakamoto, Kazuichi</t>
  </si>
  <si>
    <t>Molecules (Basel, Switzerland)</t>
  </si>
  <si>
    <t>Stress can attenuate hepatic lipid accumulation via elevation of hepatic beta-muricholic acid levels in mice with nonalcoholic steatohepatitis</t>
  </si>
  <si>
    <t>10.1038/s41374-020-00509-x</t>
  </si>
  <si>
    <t>Takada, S Matsubara, T Fujii, H Sato-Matsubara, M Daikoku, A Odagiri, N Amano-Teranishi, Y Kawada, N Ikeda, K</t>
  </si>
  <si>
    <t>LABORATORY INVESTIGATION</t>
  </si>
  <si>
    <t>Stress hyperglycemia and diabetes mellitus in cats</t>
  </si>
  <si>
    <t>10.1111/j.1939-1676.2002.tb02342.x</t>
  </si>
  <si>
    <t>Nelson, Richard</t>
  </si>
  <si>
    <t>Journal of Veterinary Internal Medicine</t>
  </si>
  <si>
    <t>Stress in fishes: A diversity of responses</t>
  </si>
  <si>
    <t>Barton, B. A.</t>
  </si>
  <si>
    <t>American Zoologist</t>
  </si>
  <si>
    <t>Stress in pintado (Pseudoplatystoma corruscans) during farming procedures</t>
  </si>
  <si>
    <t>10.1016/j.aquaculture.2008.02.006</t>
  </si>
  <si>
    <t>Fagundes, M Urbinati, EC</t>
  </si>
  <si>
    <t>Stress Levels of Glucocorticoids Inhibit LH beta-Subunit Gene Expression in Gonadotrope Cells</t>
  </si>
  <si>
    <t>10.1210/me.2011-1327</t>
  </si>
  <si>
    <t>Breen, KM Thackray, VG Hsu, T Mak-McCully, RA Coss, D Mellon, PL</t>
  </si>
  <si>
    <t>Stress Mitigating and Growth-Enhancing Effect of Dietary Vitamin E in Indian Major Carps Cultured in East Kolkata Wetlands, India</t>
  </si>
  <si>
    <t>10.1007/s12595-021-00429-8</t>
  </si>
  <si>
    <t>Das, Sarita Kumari Nagesh, Talagunda Srinivasan Das, Anish Abraham, Thangapalam Jawahar Vishwanath, Talagunda Sundaram</t>
  </si>
  <si>
    <t>Proceedings of the Zoological Society (Calcutta)</t>
  </si>
  <si>
    <t>Stress neuroendocrine profiles in five pig breeding lines and the relationship with carcass composition</t>
  </si>
  <si>
    <t>10.1017/S1751731107000249</t>
  </si>
  <si>
    <t>Foury, A Geverink, NA Gil, M Gispert, M Hortos, M Furnols, MFI Carrion, D Blott, SC Plastow, GS Mormede, P</t>
  </si>
  <si>
    <t>STRESS REACTIONS INDUCED BY ENVIRONMENTAL SALINITY CHANGES IN RED SEA BREAM CHRYSOPHRYS-MAJOR</t>
  </si>
  <si>
    <t>ISHIOKA H</t>
  </si>
  <si>
    <t>Nippon Suisan Gakkaishi</t>
  </si>
  <si>
    <t>Stress reactivity near birth affects nest building timing and offspring number and survival in the European rabbit (Oryctolagus cuniculus)</t>
  </si>
  <si>
    <t>10.1371/journal.pone.0246258</t>
  </si>
  <si>
    <t>Benedek, I Altacker, V Molnar, T</t>
  </si>
  <si>
    <t>Stress response and changes in amino acid requirements in Senegalese sole (Solea senegalensis Kaup 1858)</t>
  </si>
  <si>
    <t>10.1007/s00726-007-0495-2</t>
  </si>
  <si>
    <t>AragÃ£o, C. Corte-Real, J. Costas, B. Dinis, M. T. ConceiÃ§Ã£o, L. E. C.</t>
  </si>
  <si>
    <t>Amino acids</t>
  </si>
  <si>
    <t>Stress response in Mozambique tilapia (Oreochromis mossambicus): Temporal and inverse interaction of cortisol and thyroid hormone when confined to net</t>
  </si>
  <si>
    <t>Peter, Valsa S.</t>
  </si>
  <si>
    <t>Stress response of extensively reared young bulls being transported to growing-finishing farms under Spanish summer commercial conditions</t>
  </si>
  <si>
    <t>10.1016/j.livsci.2008.04.002</t>
  </si>
  <si>
    <t>Averos, X Martin, S Riu, M Serratosa, J Gosalvez, LF</t>
  </si>
  <si>
    <t>Stress response of red sea bream Pagrus major to acute handling and chronic photoperiod manipulation</t>
  </si>
  <si>
    <t>10.1016/j.aquaculture.2005.06.043</t>
  </si>
  <si>
    <t>Biswas, AK Seoka, M Takii, K Maita, M Kumai, H</t>
  </si>
  <si>
    <t>Stress response of Salmo salar (Linnaeus 1758) when heavily infested by Caligus rogercresseyi (Boxshall &amp; Bravo 2000) copepodids</t>
  </si>
  <si>
    <t>10.1007/s10695-015-0134-x</t>
  </si>
  <si>
    <t>Gonzalez, MP Vargas-Chacoff, L Marin, S</t>
  </si>
  <si>
    <t>Stress Response to Entrainment Flow Speed near Pump Inlet Fish Screens in Two Model Teleost Species, Anguilla anguilla and Oncorhynchus mykiss</t>
  </si>
  <si>
    <t>10.3390/fishes8030139</t>
  </si>
  <si>
    <t>Miccoli, A De Luca, A Bricker, J Vriese, FT Moll, R Scapigliati, G</t>
  </si>
  <si>
    <t>FISHES</t>
  </si>
  <si>
    <t>Stress responses in lambs castrated with three different methods</t>
  </si>
  <si>
    <t>Bonelli, P Dimauro, C Pau, S Dattena, M Mollica, A Nicolussi, PS</t>
  </si>
  <si>
    <t>Stress Responses in Pallid Sturgeon Following Three Simulated Hatchery Stressors</t>
  </si>
  <si>
    <t>10.1080/15222055.2014.886651</t>
  </si>
  <si>
    <t>Nelson, LR Small, BC</t>
  </si>
  <si>
    <t>Stress responses of Atlantic salmon (Salmo salar L) elicited by water level reduction in rearing tanks</t>
  </si>
  <si>
    <t>EinarsdÃ³ttir, I E Nilssen, K J</t>
  </si>
  <si>
    <t>10.1007/BF01875582</t>
  </si>
  <si>
    <t>Einarsdottir, IE Nilssen, KJ</t>
  </si>
  <si>
    <t>Stress responses of great sturgeon Huso huso subjected to husbandry stressors</t>
  </si>
  <si>
    <t>10.1007/s10499-012-9566-9</t>
  </si>
  <si>
    <t>Stress_related biomarkers in dogs administered regional anaesthesia or fentanyl for analgesia during stifle surgery</t>
  </si>
  <si>
    <t>Stress-Immune-Growth Interactions: Cortisol Modulates Suppressors of Cytokine Signaling and JAK/STAT Pathway in Rainbow Trout Liver</t>
  </si>
  <si>
    <t>10.1371/journal.pone.0129299</t>
  </si>
  <si>
    <t>Philip, AM Vijayan, MM</t>
  </si>
  <si>
    <t>Stress-induced alterations of social behavior are reversible by antagonism of steroid hormones in C57/BL6 mice</t>
  </si>
  <si>
    <t>10.1007/s00210-020-01970-7</t>
  </si>
  <si>
    <t>Gasser, BA Kurz, J Senn, W Escher, G Mohaupt, MG</t>
  </si>
  <si>
    <t>NAUNYN-SCHMIEDEBERGS ARCHIVES OF PHARMACOLOGY</t>
  </si>
  <si>
    <t>Stress-induced enhancement of activity of lymphocyte lysosomal enzymes in pigs of different stress-susceptibility</t>
  </si>
  <si>
    <t>Stojek, W Borman, A Glac, W Baracz-JÃ³_wik, B Witek, B Kamyczek, M Tokarski, J</t>
  </si>
  <si>
    <t>Journal of physiology and pharmacology : an official journal of the Polish Physiological Society</t>
  </si>
  <si>
    <t>Stress-Induced Hyperglycemia in White-Throated and White-Crowned Sparrows: A New Technique for Rapid Glucose Measurement in the Field</t>
  </si>
  <si>
    <t>10.1086/698536</t>
  </si>
  <si>
    <t>Malisch, JL Bennett, DJ Davidson, BA Wenker, EE Suzich, RN Johnson, EE</t>
  </si>
  <si>
    <t>Stress-induced inhibition of recruitment of ovarian follicles for vitellogenic growth and interruption of spawning cycle in the fish Oreochromis mossambicus</t>
  </si>
  <si>
    <t>10.1007/s10695-012-9643-z</t>
  </si>
  <si>
    <t>Chabbi, A Ganesh, C</t>
  </si>
  <si>
    <t>Stress-preventing effects of the anaesthetic agents 2-phenoxyethanol, MS-222, clove oil and metomidate in the Senegalese sole Solea senegalensis</t>
  </si>
  <si>
    <t>10.12980/jclm.5.2017J7-145</t>
  </si>
  <si>
    <t>Weber, Robilson Antonio Perez Maceira, Jorge Jose Jose Aldegunde, Maria Garcia Martin, Leopoldo Oscar Aldegunde, Manuel</t>
  </si>
  <si>
    <t>Journal of Coastal Life Medicine</t>
  </si>
  <si>
    <t>Stress-related biomarkers in dogs administered regional anaesthesia or fentanyl for analgesia during stifle surgery</t>
  </si>
  <si>
    <t>10.1111/vaa.12275</t>
  </si>
  <si>
    <t>Romano, M Portela, DA Breghi, G Otero, PE</t>
  </si>
  <si>
    <t>Stress, ErnÃ¤hrung und Alterskrankheiten</t>
  </si>
  <si>
    <t>Stress, Metabolic and Serum Muscle-Derived Enzymes Response of Horses Employed in Wooded Area and Field Trekking Courses</t>
  </si>
  <si>
    <t>10.1016/j.jevs.2022.103919</t>
  </si>
  <si>
    <t>Arfuso, F Piccione, G Trimarchi, F Panzera, MF Giannetto, C</t>
  </si>
  <si>
    <t>Strong relationships between mediators of the acute phase response and fatty liver in dairy cows</t>
  </si>
  <si>
    <t>Ametaj, B.N</t>
  </si>
  <si>
    <t>Canadian journal of animal science. 2005 June, v. 85, no. 2</t>
  </si>
  <si>
    <t>STUDIES OF THE SECRETION OF CORTICOTROPIN-RELEASING FACTOR AND ARGININE-VASOPRESSIN INTO THE HYPOPHYSEAL-PORTAL CIRCULATION OF THE CONSCIOUS SHEEP 2 THE CENTRAL NORADRENERGIC AND NEUROPEPTIDE-Y PATHWAYS CAUSE IMMEDIATE AND PROLONGED HYPOTHALAMIC-PITUITARY-ADRENAL ACTIVATION - POTENTIAL INVOLVEMENT IN THE PSEUDO-CUSHINGS SYNDROME OF ENDOGENOUS-DEPRESSION AND ANOREXIA-NERVOSA</t>
  </si>
  <si>
    <t>10.1172/JCI117121</t>
  </si>
  <si>
    <t>LIU, JP CLARKE, IJ FUNDER, JW ENGLER, D</t>
  </si>
  <si>
    <t>Study of acute toxicosis and biochemical changes inducd by amitraz in chicks</t>
  </si>
  <si>
    <t>Y.A.AL-Hammdani K.AL-Baggou</t>
  </si>
  <si>
    <t>Iraqi Journal of Veterinary Sciences, Vol 28, Iss 2, Pp 143-</t>
  </si>
  <si>
    <t>Study of agricultural pesticide glyphosate effects on hematological factors and behavioral changes in Cyprinus carpio</t>
  </si>
  <si>
    <t>N Naqshband M Askari Hesni</t>
  </si>
  <si>
    <t>_____ _ ____, Vol 10, Iss 2, Pp 175-</t>
  </si>
  <si>
    <t>Sublethal effects of manganese on the carbohydrate metabolism of Oreochromis mossambicus after acute and chronic exposure</t>
  </si>
  <si>
    <t>Barnhoorn, I van Vuren, JHJ du Preez, HH</t>
  </si>
  <si>
    <t>SOUTH AFRICAN JOURNAL OF ZOOLOGY</t>
  </si>
  <si>
    <t>Sublethal toxicity of carbofuran on the African catfish Clarias gariepinus: Hormonal, enzymatic and antioxidant responses</t>
  </si>
  <si>
    <t>10.1016/j.ecoenv.2014.04.032</t>
  </si>
  <si>
    <t>Ibrahim, ATA Harabawy, ASA</t>
  </si>
  <si>
    <t>Summer Anoestrus in Buffalo - A Review</t>
  </si>
  <si>
    <t>10.1111/j.1439-0531.2010.01598.x</t>
  </si>
  <si>
    <t>Das, G. K. Khan, F. A.</t>
  </si>
  <si>
    <t>Reproduction in Domestic Animals</t>
  </si>
  <si>
    <t>Supplementation of Moringa oleifera leaf powder orally improved productive performance by enhancing the intestinal health in rabbits under chronic heat stress</t>
  </si>
  <si>
    <t>10.1016/j.jtherbio.2020.102680</t>
  </si>
  <si>
    <t>Khalid, AR Yasoob, TB Zhang, Z Yu, DF Feng, JY Zhu, XF Hang, SQ</t>
  </si>
  <si>
    <t>Supplementing an immunomodulatory feed ingredient to improve thermoregulation and performance of finishing beef cattle under heat stress conditions</t>
  </si>
  <si>
    <t>10.1093/jas/skz266</t>
  </si>
  <si>
    <t>Colombo, EA Cooke, RF Millican, AA Schubach, KM Scatolin, GN Rett, B Brandao, AP</t>
  </si>
  <si>
    <t>Supplementing organic-complexed or inorganic Co, Cu, Mn, and Zn to beef cows during gestation: postweaning responses of offspring reared as replacement heifers or feeder cattle</t>
  </si>
  <si>
    <t>10.1093/jas/skab082</t>
  </si>
  <si>
    <t>Harvey, KM Cooke, RF Colombo, EA Rett, B de Sousa, OA Harvey, LM Russell, JR Pohler, KG Brandao, AP</t>
  </si>
  <si>
    <t>Suppression of Stress Responses in Siberian Sturgeon, Acipenser baeri, Juveniles by the Dietary Administration of Bovine Lactoferrin</t>
  </si>
  <si>
    <t>10.1111/jwas.12153</t>
  </si>
  <si>
    <t>Falahatkar, B Eslamloo, K Yokoyama, S</t>
  </si>
  <si>
    <t>Survival and Physiological Recovery after Capture by Hookline: The Case Study of the Blackspot Seabream (Pagellus bogaraveo)</t>
  </si>
  <si>
    <t>10.3390/fishes6040064</t>
  </si>
  <si>
    <t>Ruiz-Jarabo, I Fernandez-Castro, M Jerez-Cepa, I Barragan-Mendez, C Perez, M Perez, E Gil, J Canoura, J Farias, C Mancera, JM Sobrino, I</t>
  </si>
  <si>
    <t>Suspending Mammalian LHRHa-injected Channel Catfish, Ictalurus punctatus, in Individual Soft Mesh Bags Reduces Stress and Improves Reproductive Performance</t>
  </si>
  <si>
    <t>10.1111/jwas.12141</t>
  </si>
  <si>
    <t>Sympathetic Nervous System Overactivity in the Wistar Rat with Proliferative Lesions of Ventral Prostate Induced by Chronic Stress</t>
  </si>
  <si>
    <t>10.1159/000230030</t>
  </si>
  <si>
    <t>Huang, SL Fang, XL Meng, Y Chen, YG Zhang, XF Zhao, ST</t>
  </si>
  <si>
    <t>UROLOGIA INTERNATIONALIS</t>
  </si>
  <si>
    <t>Systematic review of animal-based indicators to measure thermal, social, and immune-related stress in pigs</t>
  </si>
  <si>
    <t>10.1371/journal.pone.0266524</t>
  </si>
  <si>
    <t>Guevara, RD Pastor, JJ Manteca, X Tedo, G Llonch, P</t>
  </si>
  <si>
    <t>Tailfin clipping, a painful procedure Studies on Nile tilapia and common carp</t>
  </si>
  <si>
    <t>10.1016/j.physbeh.2010.08.001</t>
  </si>
  <si>
    <t>Roques, JAC Abbink, W Geurds, F van de Vis, H Flik, G</t>
  </si>
  <si>
    <t>Tambaqui (Colossoma macropomum) acclimated to different tropical waters from the Amazon basin shows specific acute-stress responses</t>
  </si>
  <si>
    <t>10.1016/j.cbpa.2020.110706</t>
  </si>
  <si>
    <t>Ruiz-Jarabo, I Amanajas, RD Baldisserotto, B Mancera, JM Val, AL</t>
  </si>
  <si>
    <t>Targeting interleukin-1 beta reduces intense acute swimming-induced muscle mechanical hyperalgesia in mice</t>
  </si>
  <si>
    <t>10.1111/jphp.12226</t>
  </si>
  <si>
    <t>Borghi, SM Zarpelon, AC Pinho-Ribeiro, FA Cardoso, RDR Cunha, TM Alves, JC Ferreira, SH Cunha, FQ Casagrande, R Verri, WA</t>
  </si>
  <si>
    <t>JOURNAL OF PHARMACY AND PHARMACOLOGY</t>
  </si>
  <si>
    <t>Temperature affects physiological stress responses to acute confinement in sunshine bass (Morone chrysops x Morone saxatilis)</t>
  </si>
  <si>
    <t>10.1016/j.cbpb.2004.09.012</t>
  </si>
  <si>
    <t>Temporal changes in stress and tissue-specific metabolic responses to municipal wastewater effluent exposure in rainbow trout</t>
  </si>
  <si>
    <t>10.1016/j.cbpc.2012.04.002</t>
  </si>
  <si>
    <t>Ings, JS Oakes, KD Vijayan, MM Servos, MR</t>
  </si>
  <si>
    <t>Testosterone and cortisol patterns and the effects of electro-ejaculation and copulation in Awassi rams</t>
  </si>
  <si>
    <t>10.5194/aab-59-139-2016</t>
  </si>
  <si>
    <t>Alomar, M Soukouti, A Alzoabi, MA Zarkawi, M</t>
  </si>
  <si>
    <t>ARCHIVES ANIMAL BREEDING</t>
  </si>
  <si>
    <t>The acute stress response in fed and food deprived Atlantic cod, Gadus morhua L</t>
  </si>
  <si>
    <t>10.1016/j.aquaculture.2008.05.006</t>
  </si>
  <si>
    <t>Olsen, RE Sundell, K Ringo, E Myklebust, R Hemre, GI Hansen, T Karlsen, O</t>
  </si>
  <si>
    <t>The acute stress response of red porgy, Pagrus pagrus, kept on a red or white background</t>
  </si>
  <si>
    <t>10.1016/j.ygcen.2005.09.010</t>
  </si>
  <si>
    <t>Van der Salm, AL Pavlidis, M Flik, G Bonga, SEW</t>
  </si>
  <si>
    <t>The balance between rRNA and ribosomal protein synthesis up- and downregulates the tumour suppressor p53 in mammalian cells</t>
  </si>
  <si>
    <t>10.1038/onc.2011.48</t>
  </si>
  <si>
    <t>Donati, G Bertoni, S Brighenti, E Vici, M Trere, D Volarevic, S Montanaro, L Derenzini, M</t>
  </si>
  <si>
    <t>ONCOGENE</t>
  </si>
  <si>
    <t>The blood chemical status of Atlantic cod Gadus morhua following capture by jig and demersal longline with differential hook removal methods</t>
  </si>
  <si>
    <t>10.1111/j.1095-8649.2012.03422.x</t>
  </si>
  <si>
    <t>Mandelman, JW Morrison, RA Cavin, JM Farrington, MA</t>
  </si>
  <si>
    <t>THE CHANGES OF PLASMA OF SEXUAL HORMONES AFTER MYOCARDIAL INFARCTION AND ITS RELATIONSHIP WITH STRESS IN RATS</t>
  </si>
  <si>
    <t>XIAO Q ZHANG W LU X ET AL</t>
  </si>
  <si>
    <t>Xi'an Yike Daxue Xuebao</t>
  </si>
  <si>
    <t>The combined effects of salinity and ammonia on the growth behavior, stress-related markers, and hepato-renal function of common carp (Cyprinus carpio)</t>
  </si>
  <si>
    <t>10.1002/jez.2654</t>
  </si>
  <si>
    <t>Dawood, MAO Sewilam, H</t>
  </si>
  <si>
    <t>The combined effects of transport and food and water deprivation on the physiology of breeding age gilts</t>
  </si>
  <si>
    <t>10.1016/j.livsci.2011.11.005</t>
  </si>
  <si>
    <t>Sutherland, MA Bryer, PJ Davis, BL Smith, JF McGlone, JJ</t>
  </si>
  <si>
    <t>The cost of chronic stress: Impacts of a nonhabituating stress response on metabolic variables and swimming performance in sturgeon</t>
  </si>
  <si>
    <t>10.1086/430687</t>
  </si>
  <si>
    <t>Lankford, SE Adams, TE Miller, RA Cech, JJ</t>
  </si>
  <si>
    <t>The dysregulation of the hypothalamic-pituitary-adrenal axis in diet-induced prediabetic male Sprague Dawley rats</t>
  </si>
  <si>
    <t>10.1186/s12986-020-00532-1</t>
  </si>
  <si>
    <t>Mosili, P Mkhize, BC Ngubane, P Sibiya, N Khathi, A</t>
  </si>
  <si>
    <t>NUTRITION &amp; METABOLISM</t>
  </si>
  <si>
    <t>THE EFFECT OF ACUTE GLUCAGON REMOVAL ON THE METABOLIC RESPONSE TO STRESS HORMONE INFUSION IN THE CONSCIOUS DOG</t>
  </si>
  <si>
    <t>10.1016/0026-0495(94)90228-3</t>
  </si>
  <si>
    <t>MCGUINNESS, OP MURRELL, S MORAN, C BRACY, D CHERRINGTON, AD</t>
  </si>
  <si>
    <t>The effect of alkaline water and sodium ascorbate on glucose and cortisol levels during acute hyperthermic stress in white laboratory rats</t>
  </si>
  <si>
    <t>10.2478/macvetrev-2021-0023</t>
  </si>
  <si>
    <t>Ajeti, V Brsakoska, S Rendjova, V Angelovski, M Gjorgoski, I</t>
  </si>
  <si>
    <t>MACEDONIAN VETERINARY REVIEW</t>
  </si>
  <si>
    <t>The effect of date seed (Phoenix dactylifera) supplementation on inflammation, oxidative stress biomarkers, and performance in active people: A blinded randomized controlled trial protocol</t>
  </si>
  <si>
    <t>10.1016/j.conctc.2022.100951</t>
  </si>
  <si>
    <t>Moslemi, Elham Dehghan, Parvin Khani, Mostafa</t>
  </si>
  <si>
    <t>Contemporary clinical trials communications</t>
  </si>
  <si>
    <t>The effect of dietary folic acid on biochemical parameters and gene expression of three heat shock proteins (HSPs) of blunt snout bream (Megalobrama amblycephala) fingerling under acute high temperature stress</t>
  </si>
  <si>
    <t>10.1007/s10695-016-0311-6</t>
  </si>
  <si>
    <t>Sesay, DF Habte-Tsion, HM Zhou, QL Ren, MC Xie, J Liu, B Chen, RL Pan, LK</t>
  </si>
  <si>
    <t>The Effect of Different Intensities of Static Magnetic Field on Stress and Selected Reproductive Indices of the Zebrafish (Danio rerio) During Acute and Subacute Exposure</t>
  </si>
  <si>
    <t>10.1007/s00128-018-02538-1</t>
  </si>
  <si>
    <t>Sedigh, E Heidari, B Roozati, A Valipour, A</t>
  </si>
  <si>
    <t>The effect of exercise and captivity on energy partitioning, reproductive maturation and fertilization success in adult sockeye salmon</t>
  </si>
  <si>
    <t>10.1111/j.1095-8649.2004.0370.x</t>
  </si>
  <si>
    <t>Patterson, DA Macdonald, JS Hinch, SG Healey, MC Farrell, AP</t>
  </si>
  <si>
    <t>The effect of fasting, prolonged swimming, and predator presence on energy utilization and stress in juvenile walleye (Stizostedion vitreum)</t>
  </si>
  <si>
    <t>10.1016/S0031-9384(03)00124-0</t>
  </si>
  <si>
    <t>Czesny, S Rinchard, J Abiado, MAG Dabrowski, K</t>
  </si>
  <si>
    <t>The effect of group composition on the welfare of African catfish (Clarias gariepinus)</t>
  </si>
  <si>
    <t>10.1016/j.applanim.2005.07.003</t>
  </si>
  <si>
    <t>Martins, CIM Schrama, JW Verreth, JAJ</t>
  </si>
  <si>
    <t>The Effect of Leptin on the Blood Hormonal Profile (Cortisol, Insulin, Thyroid Hormones) of the Ewe in Acute Inflammation in Two Different Photoperiodical Conditions</t>
  </si>
  <si>
    <t>10.3390/ijms23158109</t>
  </si>
  <si>
    <t>Krawczynska, A Herman, AP Antushevich, H Bochenek, J Wojtulewicz, K Zieba, DA</t>
  </si>
  <si>
    <t>The effect of metal halide and novel green cathode lights on the stress response, innate immunity, eye structure and feeding activity of Atlantic cod, Gadus morhua L</t>
  </si>
  <si>
    <t>10.1111/j.1365-2109.2010.02664.x</t>
  </si>
  <si>
    <t>Cowan, M Davie, A Migaud, H</t>
  </si>
  <si>
    <t>The effect of milk suckling from the dam or glucose administration on the behavioural responses to tail docking in lambs</t>
  </si>
  <si>
    <t>10.2754/avb200372020175</t>
  </si>
  <si>
    <t>Landa, L</t>
  </si>
  <si>
    <t>The effect of moderately increased and variable raceway flow rates on juvenile physiology, survival, and adult return of hatchery-reared Chinook salmon</t>
  </si>
  <si>
    <t>10.1577/T05-246.1</t>
  </si>
  <si>
    <t>Hoffnagle, TL Carmichael, RW Keniry, PJ</t>
  </si>
  <si>
    <t>The effect of ovariectomy and oestrogen replacement on small artery biomechanics in the rat</t>
  </si>
  <si>
    <t>10.1111/j.1471-0528.1999.tb08215.x</t>
  </si>
  <si>
    <t>Acs, N Szekacs, B Nadasy, GL Varbiro, S Kakucs, R Monos, E</t>
  </si>
  <si>
    <t>BRITISH JOURNAL OF OBSTETRICS AND GYNAECOLOGY</t>
  </si>
  <si>
    <t>THE EFFECT OF ROSEHIP (ROSA CANINA L) PLANT EXTRACT APPLICATION ON SERUM ACTH, CORTISOL AND ALDOSTERONE HORMONE LEVELS OF CARP (CYPRINUS CARPIO L)</t>
  </si>
  <si>
    <t>Dogru, A Polat, H Orun, I Erdogan, K Kandemir, S Yilmaz, S Orun, G Akgul, H Dogru, MI</t>
  </si>
  <si>
    <t>The effect of spectral composition and light intensity on melatonin, stress and retinal damage in post-smolt Atlantic salmon, Salmo salar</t>
  </si>
  <si>
    <t>10.1016/j.aquaculture.2007.04.064</t>
  </si>
  <si>
    <t>Migaud, H Cowan, M Taylor, J Ferguson, HW</t>
  </si>
  <si>
    <t>The effect of temperature, stress, and cortisol on plasma IGF-I and IGFBPs in sunshine bass</t>
  </si>
  <si>
    <t>10.1016/j.ygcen.2006.05.009</t>
  </si>
  <si>
    <t>Davis, KB Peterson, BC</t>
  </si>
  <si>
    <t>The effect of Thymbra spicata hydroalcoholic extract loaded on chitosan polymeric nanoparticles on some growth performances, hematology, immunity, and response to acute stress in rainbow trout (Oncorhynchus mykiss)</t>
  </si>
  <si>
    <t>10.1016/j.aquaculture.2021.737568</t>
  </si>
  <si>
    <t>Ghanbary, K Firouzbakhsh, F Arkan, E Mojarrab, M</t>
  </si>
  <si>
    <t>The effect of triploidy on the efficacy and physiological response to anesthesia with MS 222 and isoeugenol in Atlantic salmon post-smolts</t>
  </si>
  <si>
    <t>10.1007/s10499-014-9751-0</t>
  </si>
  <si>
    <t>Fraser, TWK Mayer, I Skjaeraasen, JE Hansen, T Fjelldal, PG</t>
  </si>
  <si>
    <t>The effect transport and space allowance on the physiology of breeding age gilts</t>
  </si>
  <si>
    <t>10.1016/j.livsci.2010.09.026</t>
  </si>
  <si>
    <t>Bryer, PJ Sutherland, MA Davis, BL Smith, JF McGlone, JJ</t>
  </si>
  <si>
    <t>The effectiveness of human chorionic gonadotropin in stimulation of second spermiation in pikeperch Sander lucioperca during the spawning season</t>
  </si>
  <si>
    <t>10.1016/j.anireprosci.2022.107055</t>
  </si>
  <si>
    <t>Falahatkar, B Nargesi, EA Efatpanah, I Zarski, D</t>
  </si>
  <si>
    <t>THE EFFECTS OF ACID AND ACID-ALUMINUM EXPOSURE ON CIRCULATING PLASMA CORTISOL LEVELS AND OTHER BLOOD PARAMETERS IN THE RAINBOW TROUT SALMO-GAIRDNERI</t>
  </si>
  <si>
    <t>10.1111/j.1095-8649.1988.tb05335.x</t>
  </si>
  <si>
    <t>GOSS G G WOOD C M</t>
  </si>
  <si>
    <t>The effects of acute and chronic exposure to water salinity on juveniles of the carnivorous freshwater catfish Lophiosilurus alexandri</t>
  </si>
  <si>
    <t>10.1016/j.aquaculture.2017.08.016</t>
  </si>
  <si>
    <t>Mattioli, CC Takata, R Leme, FDP Costa, DC Melillo, R Silva, WDE Luz, RK</t>
  </si>
  <si>
    <t>The effects of acute and chronic hypoxia on cortisol, glucose and lactate concentrations in different populations of three-spined stickleback</t>
  </si>
  <si>
    <t>10.1007/s10695-010-9447-y</t>
  </si>
  <si>
    <t>O'Connor, EA Pottinger, TG Sneddon, LU</t>
  </si>
  <si>
    <t>The effects of acute stress on rainbow trout (Oncorhynchus mykiss)</t>
  </si>
  <si>
    <t>Kubilay, Aysegul Ulukoy, Gulsen</t>
  </si>
  <si>
    <t>Turkish Journal of Zoology</t>
  </si>
  <si>
    <t>The Effects of Acute Waterborne Exposure to Sublethal Concentrations of Molybdenum on the Stress Response in Rainbow Trout, Oncorhynchus mykiss</t>
  </si>
  <si>
    <t>10.1371/journal.pone.0115334</t>
  </si>
  <si>
    <t>Ricketts, CD Bates, WR Reid, SD</t>
  </si>
  <si>
    <t>The effects of arachidonic acid on the endocrine and osmoregulatory response of tilapia (Oreochromis mossambicus) acclimated to seawater and subjected to confinement stress</t>
  </si>
  <si>
    <t>10.1007/s10695-011-9552-6</t>
  </si>
  <si>
    <t>Van Anholt, RD Spanings, FAT Nixon, O Bonga, SEW Koven, WM</t>
  </si>
  <si>
    <t>THE EFFECTS OF CHRONIC ENVIRONMENTAL-STRESS ON PARTURITION AND ON OXYTOCIN AND VASOPRESSIN SECRETION IN THE PIG</t>
  </si>
  <si>
    <t>10.1016/0378-4320(94)01361-O</t>
  </si>
  <si>
    <t>LAWRENCE, AB PETHERICK, JC MCLEAN, KA DEANS, L CHIRNSIDE, J VAUGHAN, A GILBERT, CL FORSLING, ML RUSSELL, JA</t>
  </si>
  <si>
    <t>The effects of diet composition and ration on biotransformation enzymes and stress parameters in rainbow trout, Oncorhynchus mykiss</t>
  </si>
  <si>
    <t>10.1016/j.cca.2004.01.001</t>
  </si>
  <si>
    <t>Morrow, MD Higgs, D Kennedy, CJ</t>
  </si>
  <si>
    <t>The effects of different environmental conditions on thermoregulation and clinical and hematological variables in long-distance road-transported calves</t>
  </si>
  <si>
    <t>10.2527/jas.2011-4113</t>
  </si>
  <si>
    <t>The effects of exposure duration to optimal concentration of 2-phenoxyethanol on primary and secondary stress responses in kutum (Rutilus frisii kutum)</t>
  </si>
  <si>
    <t>10.1111/jpn.12281</t>
  </si>
  <si>
    <t>Moosavi, MJ Ardekani, MMS Pirbeigi, A Ghazi, S</t>
  </si>
  <si>
    <t>The effects of pregnancy on the cardiovascular response to acute systemic isocapnic hypoxia in conscious sheep</t>
  </si>
  <si>
    <t>10.1111/j.1471-0528.2005.00570.x</t>
  </si>
  <si>
    <t>Jellyman, JK Gardner, DS Edwards, CMB Fowden, AL Giussani, DA</t>
  </si>
  <si>
    <t>BJOG-AN INTERNATIONAL JOURNAL OF OBSTETRICS AND GYNAECOLOGY</t>
  </si>
  <si>
    <t>The effects of recombinant GnRH with dopamine antagonist on reproduction performance, sex steroid levels, and stress response in female koi carp (Cyprinus carpio)</t>
  </si>
  <si>
    <t>10.1016/j.aqrep.2021.101001</t>
  </si>
  <si>
    <t>Yeganeh, S Mohammadzadeh, S Moradian, F Milla, S</t>
  </si>
  <si>
    <t>The effects of stress, cortisol administration and cortisol inhibition on black sea bass (Centropristis striata) sex differentiation</t>
  </si>
  <si>
    <t>10.1016/j.cbpa.2018.10.009</t>
  </si>
  <si>
    <t>Miller, KA Kenter, LW Breton, TS Berlinsky, DL</t>
  </si>
  <si>
    <t>The endocrinology of social relationships in rodents</t>
  </si>
  <si>
    <t>Carter, C. Sue Boone, Ericka Grippo, Angela J. Ruscio, Michael Bales, Karen L.</t>
  </si>
  <si>
    <t>Endocrinology of social relationships.</t>
  </si>
  <si>
    <t>The equine metabolic syndrome peripheral Cushing's syndrome</t>
  </si>
  <si>
    <t>10.1016/S0749-0739(02)00006-8</t>
  </si>
  <si>
    <t>Johnson, PJ</t>
  </si>
  <si>
    <t>VETERINARY CLINICS OF NORTH AMERICA-EQUINE PRACTICE</t>
  </si>
  <si>
    <t>The feasibility of using gas mixture to stun seabream (Sparus aurata) before slaughtering in aquaculture production</t>
  </si>
  <si>
    <t>10.1016/j.aquaculture.2021.737168</t>
  </si>
  <si>
    <t>Roque, A Gras, N Rey-Planellas, S Fatsini, E Pallisera, J Duncan, N Munoz, I Velarde, A Hernandez, MD</t>
  </si>
  <si>
    <t>The inducible form of heat shock protein 70 in the serum, colon and small intestine of the pig: Comparison to conventional stress markers</t>
  </si>
  <si>
    <t>10.1016/j.tvjl.2005.01.005</t>
  </si>
  <si>
    <t>Sepponen, K Poso, AR</t>
  </si>
  <si>
    <t>The influence of acute stress on the secretion of cortisol and progesterone in the cow</t>
  </si>
  <si>
    <t>Kaufmann, C Thun, R</t>
  </si>
  <si>
    <t>TIERAERZTLICHE UMSCHAU</t>
  </si>
  <si>
    <t>The influence of feeding history on the acute stress response of common carp (Cyprinus carpio)</t>
  </si>
  <si>
    <t>10.1016/S0044-8486(01)00819-5</t>
  </si>
  <si>
    <t>The influence of ploidy on saltwater adaptation, acute stress response and immune function following seawater transfer in non-smolting rainbow trout</t>
  </si>
  <si>
    <t>10.1016/j.ygcen.2007.02.029</t>
  </si>
  <si>
    <t>Taylor, JF Needham, MP North, BP Morgan, A Thompson, K Migaud, H</t>
  </si>
  <si>
    <t>The influence of stress on early pregnancy in the pig</t>
  </si>
  <si>
    <t>10.1016/0378-4320(96)01516-3</t>
  </si>
  <si>
    <t>Einarsson, S Madej, A Tsuma, V</t>
  </si>
  <si>
    <t>The integrity of hypothalamic-pituitary-adrenal axis in Boran (Bos indicus) cattle infected with Trypanosoma congolense</t>
  </si>
  <si>
    <t>Abebe, G.</t>
  </si>
  <si>
    <t>The physiological performance and immune responses of juvenile Amur sturgeon (Acipenser schrenckii) to stocking density and hypoxia stress</t>
  </si>
  <si>
    <t>10.1016/j.fsi.2013.12.002</t>
  </si>
  <si>
    <t>Ni, M Wen, HS Li, JF Chi, ML Bu, Y Ren, YY Zhang, M Song, ZF Ding, HM</t>
  </si>
  <si>
    <t>The physiological response of farmed ballan wrasse (Labrus bergylta) exposed to an acute stressor</t>
  </si>
  <si>
    <t>10.1016/j.aquaculture.2014.07.017</t>
  </si>
  <si>
    <t>Leclercq, E Davie, A Migaud, H</t>
  </si>
  <si>
    <t>The physiological stress response to acute thermal exposure in Black Sea trout (Salmo trutta labrax Pallas, 1814)</t>
  </si>
  <si>
    <t>10.3906/vet-1606-32</t>
  </si>
  <si>
    <t>Balta, ZD Akhan, S Balta, F</t>
  </si>
  <si>
    <t>The relationship between acute stress, food intake, endocrine status and life history stage in juvenile farmed Atlantic salmon, Salmo salar</t>
  </si>
  <si>
    <t>10.1016/j.aquaculture.2008.01.001</t>
  </si>
  <si>
    <t>Pankhurst, NW Ludke, SL King, HR Peter, RE</t>
  </si>
  <si>
    <t>The Relationship between Hormones, Glucose, and Oxidative Damage Is Condition and Stress Dependent in a Free-Living Passerine Bird</t>
  </si>
  <si>
    <t>10.1086/711957</t>
  </si>
  <si>
    <t>Vagasi, CI Toth, Z Penzes, J Pap, PL Ouyang, JQ Lendvai, AZ</t>
  </si>
  <si>
    <t>The relationship between individual differences in feed efficiency and stress response in African catfish Clarias gariepinus</t>
  </si>
  <si>
    <t>10.1016/j.aquaculture.2006.02.051</t>
  </si>
  <si>
    <t>The response of brain serotonergic and dopaminergic systems to an acute stressor in rainbow trout: a time course study</t>
  </si>
  <si>
    <t>10.1242/jeb.091751</t>
  </si>
  <si>
    <t>THE RESPONSE OF PLASMA MINERALS FREE FATTY-ACIDS AND GLUCOSE TO ADRENALINE AND CORTISOL INFUSION IN SHEEP</t>
  </si>
  <si>
    <t>BALTON S C WEEKES T E C</t>
  </si>
  <si>
    <t>Journal of Agricultural Science</t>
  </si>
  <si>
    <t>The stress and metabolic responses of juvenile Atlantic cod Gadus morhua L to an acute thermal challenge</t>
  </si>
  <si>
    <t>10.1111/j.1095-8649.2007.01763.x</t>
  </si>
  <si>
    <t>Perez-Casanova, JC Afonso, LOB Johnson, SC Currie, S Gamperl, AK</t>
  </si>
  <si>
    <t>The stress response in Atlantic salmon (Salmo salar L): identification and functional characterization of the corticotropin-releasing factor (crf) paralogs</t>
  </si>
  <si>
    <t>10.1016/j.ygcen.2021.113894</t>
  </si>
  <si>
    <t>Lai, F Royan, MR Gomes, AS Espe, M Aksnes, A Norberg, B Gelebart, V Ronnestad, I</t>
  </si>
  <si>
    <t>THE STRESS-RESPONSE AND THE PLASMA DISAPPEARANCE OF CORTICOSTEROID AND GLUCOSE IN A MARINE TELEOST, THE SEA RAVEN</t>
  </si>
  <si>
    <t>10.1139/z94-054</t>
  </si>
  <si>
    <t>CANADIAN JOURNAL OF ZOOLOGY-REVUE CANADIENNE DE ZOOLOGIE</t>
  </si>
  <si>
    <t>The study of ameliorative effect of dietary supplementation of vitamin C, vitamin E, and tryptophan on Labeo rohita (Cyprinidae) fry exposed to intense light</t>
  </si>
  <si>
    <t>10.1007/s10695-019-00626-5</t>
  </si>
  <si>
    <t>Khan, Nawaz Alam Sharma, JaiGopal Chakrabarti, Rina</t>
  </si>
  <si>
    <t>The three-spined stickleback as an environmental sentinel: effects of stressors on whole-body physiological indices</t>
  </si>
  <si>
    <t>10.1006/jfbi.2002.2034</t>
  </si>
  <si>
    <t>Pottinger, TG Carrick, TR Yeomans, WE</t>
  </si>
  <si>
    <t>The use of clove oil as an anesthetic for advanced juvenile tilapia (Oreochromis niloticus)</t>
  </si>
  <si>
    <t>10.4025/actascianimsci.v34i2.13022</t>
  </si>
  <si>
    <t>Simoes, Larissa Novaes Mendonca Gomide, Andrea Tassis Fonseca Almeida-Val, Vera Maria Val, Adalberto Luis Gomes, Levy Carvalho</t>
  </si>
  <si>
    <t>Acta Scientiarum Animal Sciences</t>
  </si>
  <si>
    <t>The use of saliva cortisol, urinary cortisol, and catecholamine measurements for a noninvasive assessment of stress responses in dogs</t>
  </si>
  <si>
    <t>10.1006/hbeh.1996.0033</t>
  </si>
  <si>
    <t>Beerda, B Schilder, MBH Janssen, NSCRM Mol, JA</t>
  </si>
  <si>
    <t>Thermal imprinting modifies adult stress and innate immune responsiveness in the teleost sea bream</t>
  </si>
  <si>
    <t>10.1530/JOE-16-0610</t>
  </si>
  <si>
    <t>Mateus, AP Costa, RA Cardoso, JCR Andree, KB Estevez, A Gisbert, E Power, DM</t>
  </si>
  <si>
    <t>Thermal onset of cellular and endocrine stress responses correspond to ecological limits in brook trout, an iconic cold-water fish</t>
  </si>
  <si>
    <t>10.1093/conphys/cov017</t>
  </si>
  <si>
    <t>Chadwick, JG Nislow, KH McCormick, SD</t>
  </si>
  <si>
    <t>Thermophysiological, haematological, biochemical and behavioural stress responses of sheep transported on road</t>
  </si>
  <si>
    <t>10.1111/jpn.12455</t>
  </si>
  <si>
    <t>Pascual-Alonso, M Miranda-de la Lama, GC Aguayo-Ulloa, L Villarroel, M Mitchell, M Maria, GA</t>
  </si>
  <si>
    <t>Thymol and linalool chemotypes of the essential oil of Thymus vulgaris (thyme) as anesthetic for Colossoma macropomum: Physiology and feed consumption</t>
  </si>
  <si>
    <t>10.1016/j.aquaculture.2022.738161</t>
  </si>
  <si>
    <t>Boaventura, TP dos Santos, FAC Souza, AD Batista, FS Julio, GSC Luz, RK</t>
  </si>
  <si>
    <t>Thymol as a new anesthetic in common carp (Cyprinus carpio): Efficacy and physiological effects in comparison with eugenol</t>
  </si>
  <si>
    <t>10.1016/j.aquaculture.2018.06.022</t>
  </si>
  <si>
    <t>Yousefi, M Hoseini, SM Vatnikov, YA Nikishov, AA Kulikov, EV</t>
  </si>
  <si>
    <t>Time course of increased plasma cytokines, cortisol, and urea nitrogen in pigs following intraperitoneal injection of lipopolysaccharide</t>
  </si>
  <si>
    <t>Webel, DM Finck, BN Baker, DH Johnson, RW</t>
  </si>
  <si>
    <t>Time of day and water temperature modify the physiological stress response in green sturgeon, Acipenser medirostris</t>
  </si>
  <si>
    <t>10.1016/S1095-6433(03)00075-8</t>
  </si>
  <si>
    <t>Lankford, SE Adams, TE Cech, JJ</t>
  </si>
  <si>
    <t>Time-course response of cobia (Rachycentron canadum) to acute stress</t>
  </si>
  <si>
    <t>10.1016/j.aquaculture.2008.12.016</t>
  </si>
  <si>
    <t>Cnaani, A McLean, E</t>
  </si>
  <si>
    <t>Tissue-specific metabolic changes in response to an acute handling disturbance in juvenile rainbow trout exposed to municipal wastewater effluent</t>
  </si>
  <si>
    <t>10.1016/j.aquatox.2011.09.009</t>
  </si>
  <si>
    <t>Ings, JS Vijayan, MM Servos, MR</t>
  </si>
  <si>
    <t>TIVA mit S-(+)-Ketamin in der orthopÃ¤dischen Alterschirurgie Endokrine Stressreaktion, Kreislauf- und Aufwachverhalten</t>
  </si>
  <si>
    <t>Tolerance of Cold Shock Stress on Pompano (Trachinotus ovatus)</t>
  </si>
  <si>
    <t>Lin, Fun-You Wu, Yu-Chen Shen, Tzu-Yun Hseu, Jinn-Rong Yeh, Shinn-Lih</t>
  </si>
  <si>
    <t>Journal of Taiwan Fisheries Research</t>
  </si>
  <si>
    <t>Totale intravenÃ¶se AnÃ¤sthesie mit Methohexital-Alfentanil oder Propofol-Alfentanil bei Unterbauchlaparotomien Klinische Aspekte und Einfluss auf die Stressreaktion</t>
  </si>
  <si>
    <t>Toxicity and effects of a glyphosate-based herbicide on the Neotropical fish Prochilodus lineatus</t>
  </si>
  <si>
    <t>10.1016/j.cbpc.2007.09.009</t>
  </si>
  <si>
    <t>Langiano, VD Martinez, CBR</t>
  </si>
  <si>
    <t>Transcript levels of five enzymes involved in cortisol synthesis and regulation during the stress response in common carp: Relationship with cortisol</t>
  </si>
  <si>
    <t>10.1016/j.ygcen.2009.05.006</t>
  </si>
  <si>
    <t>Nematollahi, MA van Pelt-Heerschap, H Komen, J</t>
  </si>
  <si>
    <t>Transport and and recovery of gilthead seabream (Sparus aurata L) sedated with AQUI-S (R) and etomidate: Effects on intermediary metabolism and osmoregulation</t>
  </si>
  <si>
    <t>10.1016/j.aquaculture.2020.735745</t>
  </si>
  <si>
    <t>Jerez-Cepa, I Fernandez-Castro, M Alameda-Lopez, M Gonzalez-Manzano, G Mancera, JM Ruiz-Jarabo, I</t>
  </si>
  <si>
    <t>TRANSPORT STRESS IN ORNAMENTAL AMAZONIAN ARMORED CATFISHES Cochliodon sp (L145) AND Hypostomus sp (L28) (LORICARIIDAE)</t>
  </si>
  <si>
    <t>10.20950/1678-2305.2016v42n4p749</t>
  </si>
  <si>
    <t>Neves, MD Couto, MVS Sousa, NC Santos, RFB Tavares-Dias, M Fujimoto, RY</t>
  </si>
  <si>
    <t>BOLETIM DO INSTITUTO DE PESCA</t>
  </si>
  <si>
    <t>Transport stress in young calves Effects of animal breed and of husbandry system on biochemical, metabolic and hormonal variables</t>
  </si>
  <si>
    <t>TIERARZTLICHE PRAXIS AUSGABE GROSSTIERE NUTZTIERE</t>
  </si>
  <si>
    <t>Transportation of young beef bulls alters circulating physiological parameters that may be effective biomarkers of stress</t>
  </si>
  <si>
    <t>10.2527/jas.2007-0762</t>
  </si>
  <si>
    <t>Sporer, KRB Weber, PSD Burton, JL Earley, B Crowe, MA</t>
  </si>
  <si>
    <t>Type II glucocorticoid receptors in the ovine hypothalamus: distribution, influence of estrogen and absence of co-localization with GnRH</t>
  </si>
  <si>
    <t>Dufourny, Laurence Skinner, Donal C</t>
  </si>
  <si>
    <t>Brain research</t>
  </si>
  <si>
    <t>Tyrosine ameliorates some of the clinical, biochemical and haematological effects of acute stress associated with transportation of Desert sheep</t>
  </si>
  <si>
    <t>10.1023/A:1010616504811</t>
  </si>
  <si>
    <t>Ali, BH Al-Qarawi, AA Mousa, HM Mohammed, SM</t>
  </si>
  <si>
    <t>Ultimate pH values and bacteriological condition of meat and stress metabolites in blood of transported reindeer bulls</t>
  </si>
  <si>
    <t>Wiklund, E. Rehbinder, C. Malmfors, G. Hansson, I. Danielsson-Tham, M.-L.</t>
  </si>
  <si>
    <t>Rangifer</t>
  </si>
  <si>
    <t>Un-ionized ammonia exposure in Nile tilapia: Toxicity, stress response, and susceptibility to Streptococcus agalactiae</t>
  </si>
  <si>
    <t>10.1577/A05-032.1</t>
  </si>
  <si>
    <t>Evans, JJ Pasnik, DJ Brill, GC Klesius, PH</t>
  </si>
  <si>
    <t>Under stress conditions, pacu Piaractus mesopotamicus modulates the metabolic allostatic load even after Dolops carvalhoi challenge to maintain self-protection mechanisms</t>
  </si>
  <si>
    <t>10.1007/s10695-020-00789-6</t>
  </si>
  <si>
    <t>Biller, JD Takahashi, LS Urbinati, EC</t>
  </si>
  <si>
    <t>Untersuchung zur Stressantwort bei MilchkÃ¼hen anhand eines ACTH Stimulationstests und der Evaluierung der HerzratenvariabilitÃ¤t Stress response in dairy cows related to heart rate variability and ACTH Challenge</t>
  </si>
  <si>
    <t>Fieguth, Lea Hannah</t>
  </si>
  <si>
    <t>Untersuchungen der neuroendokrinen ReaktivitÃ¤t der Hypothalamus-Hypophysen-Nebennierenrinden-Achse unter psychologischer, physiologischer und pharmakologischer Stimulation bei Patienten mit Chronic Fatigue Syndrom und gesunden Kontrollpersonen</t>
  </si>
  <si>
    <t>Up-regulation of milk secretion with modified microclimate through manipulating plasminogen-plasmin system in Murrah buffaloes during hot dry season</t>
  </si>
  <si>
    <t>10.1007/s00484-016-1169-0</t>
  </si>
  <si>
    <t>Haque, N Singh, M Hossain, SA</t>
  </si>
  <si>
    <t>INTERNATIONAL JOURNAL OF BIOMETEOROLOGY</t>
  </si>
  <si>
    <t>Uptake and biological effects of synthetic glucocorticoids in common carp (Cyprinus carpio)</t>
  </si>
  <si>
    <t>10.1016/j.marpolbul.2014.01.042</t>
  </si>
  <si>
    <t>Nakayama, K Inoue, Y Ikeda, N Hashizume, N Murakami, H Ishibashi, T Ikeda, H Isobe, T Kitamura, SI Suzuki, G</t>
  </si>
  <si>
    <t>MARINE POLLUTION BULLETIN</t>
  </si>
  <si>
    <t>Use of brook char (Salvelinus fontinalis) physiological responses to stress as a teaching exercise</t>
  </si>
  <si>
    <t>Diouf, B Rioux, P Blier, PU Rajotte, D</t>
  </si>
  <si>
    <t>ADVANCES IN PHYSIOLOGY EDUCATION</t>
  </si>
  <si>
    <t>Use of eugenol for the anaesthesia and transportation of freshwater angelfish (Pterophyllum scalare)</t>
  </si>
  <si>
    <t>10.1016/j.aquaculture.2019.734409</t>
  </si>
  <si>
    <t>de Oliveira, CPB Lemos, CHD Silva, AFE de Souza, SA Albinati, ACL Lima, AO Copatti, CE</t>
  </si>
  <si>
    <t>Use of tissue chromogranin A as chronic and acute stress marker in fish</t>
  </si>
  <si>
    <t>10.1016/j.aquaculture.2022.739120</t>
  </si>
  <si>
    <t>Herrera, M Salamanca, N Ferrer, JF de la Rosa, I</t>
  </si>
  <si>
    <t>Using acoustic telemetry to assess behavioral responses to acute hypoxia and ammonia exposure in farmed rainbow trout of different competitive ability</t>
  </si>
  <si>
    <t>10.1016/j.applanim.2020.105084</t>
  </si>
  <si>
    <t>Gesto, Manuel Zupa, Walter Alfonso, Sebastien Spedicato, Maria Teresa Lembo, Giuseppe Carbonara, Pierluigi</t>
  </si>
  <si>
    <t>VÃ½znam reakce sacharidovÃ©ho metabolismu a humorÃ¡lnÃ­ stresovÃ© odpov_di u osob s cerstvÃ½m srdecnÃ­m infarktem bez drÃ­ve zjist_nÃ© cukrovky, pro posouzenÃ­ casnÃ© prognÃ³zy</t>
  </si>
  <si>
    <t>Lunda, P Zamrazil, V SimeckovÃ¡, A Stolba, P Husek, P BednÃ¡r, J VÃ¡na, V</t>
  </si>
  <si>
    <t>Vnitrni lekarstvi</t>
  </si>
  <si>
    <t>VALIDATION OF A MICROTITRE PLATE ELISA FOR MEASURING CORTISOL IN FISH AND COMPARISON OF STRESS RESPONSES OF RAINBOW-TROUT (ONCORHYNCHUS-MYKISS) AND LAKE TROUT (SALVELINUS-NAMAYCUSH)</t>
  </si>
  <si>
    <t>10.1016/0044-8486(93)90331-R</t>
  </si>
  <si>
    <t>BARRY, TP LAPP, AF KAYES, TB MALISON, JA</t>
  </si>
  <si>
    <t>Variations in the immune and metabolic response of proactive and reactive Sparus aurata under stimulation with Vibrio anguillarum vaccine</t>
  </si>
  <si>
    <t>10.1038/s41598-018-35863-w</t>
  </si>
  <si>
    <t>Vargas, R. Balasch, J. C. Brandts, I. Reyes-LÃ³pez, F. Tort, L. Teles, M.</t>
  </si>
  <si>
    <t>Variations of physiological and innate immunological responses in goldfish (Carassius auratus) subjected to recurrent acute stress</t>
  </si>
  <si>
    <t>10.1016/j.fsi.2014.01.014</t>
  </si>
  <si>
    <t>Eslamloo, K Akhavan, SR Fallah, FJ Henry, MA</t>
  </si>
  <si>
    <t>Variations of Some Physiological and Immunological Parameters in Siberian Sturgeon (Acipenser baerii, Brandt, 1869) Subjected to an Acute Stressor</t>
  </si>
  <si>
    <t>10.1080/10888705.2014.856243</t>
  </si>
  <si>
    <t>Eslamloo, K Falahatkar, B</t>
  </si>
  <si>
    <t>Vasopressin's Role in Stress Response and Glucose Homeostasis in a Pig Model of Endotoxin-Induced Inflammation</t>
  </si>
  <si>
    <t>Uyehara, Catherine F. T. Ho, Dao H. Murata, Lee-Ann M. Piaggione, Jillian M. Ichimura, Wayne M. Hernandez, Claudia A. Blythe, Jauchia W. Sherman, William J.</t>
  </si>
  <si>
    <t>Venlafaxine and atenolol disrupt epinephrine-stimulated glucose production in rainbow trout hepatocytes</t>
  </si>
  <si>
    <t>10.1016/j.aquatox.2011.10.006</t>
  </si>
  <si>
    <t>Ings, JS George, N Peter, MCS Servos, MR Vijayan, MM</t>
  </si>
  <si>
    <t>Viral Infection Drives the Regulation of Feeding Behavior Related Genes in Salmo salar</t>
  </si>
  <si>
    <t>10.3390/ijms222111391</t>
  </si>
  <si>
    <t>Munoz, D Fuentes, R Carnicero, B Aguilar, A Sanhueza, N San-Martin, S Agurto, C Donoso, A Valdivia, LE Miguez, JM Tort, L Boltana, S</t>
  </si>
  <si>
    <t>Vitamin C Attenuates Oxidative Stress, Inflammation, and Apoptosis Induced by Acute Hypoxia through the Nrf2/Keap1 Signaling Pathway in Gibel Carp (Carassius gibelio)</t>
  </si>
  <si>
    <t>10.3390/antiox11050935</t>
  </si>
  <si>
    <t>Wu, LY Xu, WJ Li, HY Dong, B Geng, HC Jin, JY Han, D Liu, HK Zhu, XM Yang, YX Xie, SQ</t>
  </si>
  <si>
    <t>ANTIOXIDANTS</t>
  </si>
  <si>
    <t>Vitamin C Prevents Sleep Deprivation-induced Elevation in Cortisol and Lipid Peroxidation in the Rat Plasma</t>
  </si>
  <si>
    <t>Olayaki, L. A. Sulaiman, S. O. Anoba, N. B.</t>
  </si>
  <si>
    <t>Nigerian journal of physiological sciences : official publication of the Physiological Society of Nigeria</t>
  </si>
  <si>
    <t>Vitamin D regulates insulin and ameliorates apoptosis and oxidative stress in pancreatic tissues of rats with streptozotocin-induced diabetes</t>
  </si>
  <si>
    <t>Fathi, Fatima El Zahra M Sadek, Kadry M Khafaga, Asmaa F Al Senosy, Abdel Wahab Ghoniem, Hanan A Fayez, Sahar Zeweil, Mohamed F</t>
  </si>
  <si>
    <t>Environmental science and pollution research international</t>
  </si>
  <si>
    <t>Vliv experimentÃ¡ln_ vyvolanÃ½ch metabolickÃ½ch zÃ¡t_zÃ­ na pr_b_h ovulace a hladiny progesteronu u krav</t>
  </si>
  <si>
    <t>Vinkler, A DvorÃ¡k, R KudlÃ¡c</t>
  </si>
  <si>
    <t>Vorzeitige WehentÃ¤tigkeit: Grundlagen, Klinik, Diagnostik und Therapie</t>
  </si>
  <si>
    <t>Warmer temperatures interact with salinity to weaken physiological facilitation to stress in freshwater fishes</t>
  </si>
  <si>
    <t>10.1093/conphys/coaa107</t>
  </si>
  <si>
    <t>Walker, RH Smith, GD Hudson, SB French, SS Walters, AW</t>
  </si>
  <si>
    <t>Water cortisol is a reliable indicator of stress in European sea bass, Dicentrarchus labrax</t>
  </si>
  <si>
    <t>10.1163/156853908785765818</t>
  </si>
  <si>
    <t>Fanouraki, E Papandroulakis, N Ellis, T Mylonas, CC Scott, AP Pavlidis, M</t>
  </si>
  <si>
    <t>BEHAVIOUR</t>
  </si>
  <si>
    <t>Water quality, growth and stress responses of juvenile barramundi (Lates calcarifer Bloch), reared at four different densities in integrated recirculating aquaculture systems</t>
  </si>
  <si>
    <t>10.1016/j.aquaculture.2016.03.001</t>
  </si>
  <si>
    <t>Ardiansyah Fotedar, R</t>
  </si>
  <si>
    <t>Water temperature modifies the acute stress response of European sea bass, Dicentrarchus labrax L (1758)</t>
  </si>
  <si>
    <t>10.1016/j.jtherbio.2018.09.006</t>
  </si>
  <si>
    <t>Samaras, A Papandroulakis, N Lika, K Pavlidis, M</t>
  </si>
  <si>
    <t>Waterborne manganese modulates immunity, biochemical, and antioxidant parameters in the blood of red seabream and black rockfish</t>
  </si>
  <si>
    <t>10.1016/j.fsi.2019.03.020</t>
  </si>
  <si>
    <t>Do, JW Saravanan, M Nam, SE Lim, HJ Rhee, JS</t>
  </si>
  <si>
    <t>Weaning induces changes in behavior and stress indicators in young New Zealand rabbits</t>
  </si>
  <si>
    <t>10.5455/javar.2018.e262</t>
  </si>
  <si>
    <t>Gharib, HSA Abdel-Fattah, AF Mohammed, HA Abdel-Fattah, DM</t>
  </si>
  <si>
    <t>JOURNAL OF ADVANCED VETERINARY AND ANIMAL RESEARCH</t>
  </si>
  <si>
    <t>Weight loss by calorie restriction versus bariatric surgery differentially regulates the hypothalamo-pituitary-adrenocortical axis in male rats</t>
  </si>
  <si>
    <t>10.3109/10253890.2014.967677</t>
  </si>
  <si>
    <t>Grayson, BE Hakala-Finch, AP Kekulawala, M Laub, H Egan, AE Ressler, IB Woods, SC Herman, JP Seeley, RJ Benoit, SC Ulrich-Lai, YM</t>
  </si>
  <si>
    <t>Weight loss modifies lipid peroxidation and symmetric dimethylarginine levels in obese dogs</t>
  </si>
  <si>
    <t>Cavalcante, Carolina Zaghi Michelotto, Pedro Vicente Jr Capriglione, Luiz Guilherme Achnar Roncoski, Andressa Thais Nishiyama, Anita</t>
  </si>
  <si>
    <t>Canadian journal of veterinary research = Revue canadienne de recherche veterinaire</t>
  </si>
  <si>
    <t>Welfare status of commercial sows in three housing systems in Spain</t>
  </si>
  <si>
    <t>Levrino, Maria G. A. Villarroel Robinson, M.</t>
  </si>
  <si>
    <t>Archivos de Zootecnia</t>
  </si>
  <si>
    <t>Whole-body concentrations of cortisol and sex steroids in white sturgeon (Acipenser transmontanus, Richardson 1836) during early development and stress response</t>
  </si>
  <si>
    <t>10.1007/s10499-008-9174-x</t>
  </si>
  <si>
    <t>Simontacchi, C Negrato, E Pazzaglia, M Bertotto, D Poltronieri, C Radaelli, G</t>
  </si>
  <si>
    <t>Within-day variation and effect of acute stress on plasma and milk cortisol in lactating goats</t>
  </si>
  <si>
    <t>10.3168/jds.2014-8052</t>
  </si>
  <si>
    <t>Romero, G Restrepo, I Muelas, R Bueso-Rodenas, J Roca, A Diaz, JR</t>
  </si>
  <si>
    <t>Zänkert, S., Kudielka, B. M., &amp; Wüst, S.</t>
  </si>
  <si>
    <t>https://doi.org/10.1016/j.psyneuen.2020.104607</t>
  </si>
  <si>
    <t>4; 0</t>
  </si>
  <si>
    <t>Rüttgens, T., &amp; Wolf, O. T.</t>
  </si>
  <si>
    <t>The influence of a glucose administration on stress responsivity and memory after a socially evaluated cold pressor test.</t>
  </si>
  <si>
    <t>https://doi.org/10.1016/j.psyneuen.2022.105803</t>
  </si>
  <si>
    <t>2; 4; 0</t>
  </si>
  <si>
    <t>Gonzalez-Bono, E., Rohleder, N., Hellhammer, D. H., Salvador, A., &amp; Kirschbaum, C.</t>
  </si>
  <si>
    <t>Glucose but not protein or fat load amplifies the cortisol response to psychosocial stress.</t>
  </si>
  <si>
    <t>https://doi.org/10.1006/hbeh.2002.1766</t>
  </si>
  <si>
    <t>328–333.</t>
  </si>
  <si>
    <t>Hormones and Behavior,</t>
  </si>
  <si>
    <t>Meier, M Merz, C Rüttgens T, Wolf, O T Pruessner, J P</t>
  </si>
  <si>
    <t>The influence of glucose administration on stress reactivity and long-term memory in adult men and women</t>
  </si>
  <si>
    <t>https://doi.org/10.31234/osf.io/vjmk2_v1</t>
  </si>
  <si>
    <t>PsyArxiv</t>
  </si>
  <si>
    <t>0.1.4</t>
  </si>
  <si>
    <t xml:space="preserve">Galliven, E. A., Singh, A., Michelson, D., Bina, S., Gold, P. W., &amp; Deuster, P. A. </t>
  </si>
  <si>
    <t>Hormonal and metabolic responses to exercise across time of day and menstrual cycle phase</t>
  </si>
  <si>
    <t>https://doi.org/10.1152/jappl.1997.83.6.1822</t>
  </si>
  <si>
    <t>1822–1831</t>
  </si>
  <si>
    <t>Journal of Applied Physiology</t>
  </si>
  <si>
    <t>1+2</t>
  </si>
  <si>
    <t>De Souza, M. J., Maguire, M. S., Maresh, C. M., Kraemer, W. J., Rubin, K. R., &amp; Loucks, A. B.</t>
  </si>
  <si>
    <t>Adrenal activation and the prolactin response to exercise in eumenorrheic and amenorrheic runners</t>
  </si>
  <si>
    <t>https://doi.org/10.1152/jappl.1991.70.6.2378</t>
  </si>
  <si>
    <t>2378–2387</t>
  </si>
  <si>
    <t>Bürger, Z., Kordowich, C., Kübbeler, J., Müllerschön, C., Kimmig, A. S., Su, M., Lämmerhofer, M., Sacher, J., Henes, M., Comasco, E., Derntl, B., &amp; Kogler, L.</t>
  </si>
  <si>
    <t>Subjective, behavioural and physiological correlates of stress in women using hormonal contraceptives</t>
  </si>
  <si>
    <t xml:space="preserve">https://doi.org/10.1192/bjp.2025.7 
</t>
  </si>
  <si>
    <t>saliva: 8
blood: 1</t>
  </si>
  <si>
    <t>-40 or -95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</si>
</sst>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d\-m"/>
    <numFmt numFmtId="165" formatCode="d\.m"/>
    <numFmt numFmtId="166" formatCode="#,##0.000"/>
    <numFmt numFmtId="167" formatCode="#,##0.00000"/>
    <numFmt numFmtId="168" formatCode="dd\.mm"/>
  </numFmts>
  <fonts count="51">
    <font>
      <sz val="10"/>
      <color rgb="FF000000"/>
      <name val="Arial"/>
      <charset val="1"/>
    </font>
    <font>
      <b/>
      <sz val="10"/>
      <color rgb="FF000000"/>
      <name val="Arial"/>
      <charset val="1"/>
    </font>
    <font>
      <i/>
      <sz val="10"/>
      <color rgb="FF000000"/>
      <name val="Arial"/>
      <charset val="1"/>
    </font>
    <font>
      <sz val="11"/>
      <color rgb="FF000000"/>
      <name val="Calibri"/>
      <charset val="1"/>
    </font>
    <font>
      <sz val="10"/>
      <color rgb="FF434343"/>
      <name val="Arial"/>
      <charset val="1"/>
    </font>
    <font>
      <b/>
      <sz val="12"/>
      <color rgb="FF000000"/>
      <name val="Calibri"/>
      <charset val="1"/>
    </font>
    <font>
      <b/>
      <sz val="12"/>
      <color rgb="FF000000"/>
      <name val="Calibri"/>
      <family val="2"/>
      <charset val="1"/>
    </font>
    <font>
      <sz val="11"/>
      <name val="Calibri"/>
      <family val="2"/>
      <charset val="1"/>
    </font>
    <font>
      <b/>
      <sz val="11"/>
      <color rgb="FF000000"/>
      <name val="Calibri"/>
      <charset val="1"/>
    </font>
    <font>
      <u/>
      <sz val="11"/>
      <color rgb="FF000000"/>
      <name val="Calibri"/>
      <charset val="1"/>
    </font>
    <font>
      <sz val="10"/>
      <color rgb="FF000000"/>
      <name val="Arial Unicode MS"/>
      <charset val="1"/>
    </font>
    <font>
      <sz val="11"/>
      <color rgb="FF000000"/>
      <name val="Calibri"/>
      <family val="2"/>
      <charset val="1"/>
    </font>
    <font>
      <b/>
      <sz val="11"/>
      <color rgb="FF000000"/>
      <name val="Calibri"/>
      <family val="2"/>
      <charset val="1"/>
    </font>
    <font>
      <sz val="11"/>
      <color rgb="FFFF0000"/>
      <name val="Calibri"/>
      <charset val="1"/>
    </font>
    <font>
      <sz val="11"/>
      <color rgb="FF0000FF"/>
      <name val="Calibri"/>
      <charset val="1"/>
    </font>
    <font>
      <sz val="11"/>
      <name val="Calibri"/>
      <charset val="1"/>
    </font>
    <font>
      <u/>
      <sz val="11"/>
      <color rgb="FF0000FF"/>
      <name val="Calibri"/>
      <charset val="1"/>
    </font>
    <font>
      <sz val="10"/>
      <name val="Arial"/>
      <charset val="1"/>
    </font>
    <font>
      <sz val="11"/>
      <color rgb="FF9900FF"/>
      <name val="Calibri"/>
      <charset val="1"/>
    </font>
    <font>
      <b/>
      <sz val="11"/>
      <color rgb="FFFF00FF"/>
      <name val="Calibri"/>
      <charset val="1"/>
    </font>
    <font>
      <sz val="11"/>
      <color rgb="FFFF00FF"/>
      <name val="Calibri"/>
      <charset val="1"/>
    </font>
    <font>
      <u/>
      <sz val="11"/>
      <color rgb="FFFF00FF"/>
      <name val="Calibri"/>
      <charset val="1"/>
    </font>
    <font>
      <sz val="11"/>
      <color rgb="FF274E13"/>
      <name val="Calibri"/>
      <charset val="1"/>
    </font>
    <font>
      <sz val="11"/>
      <color rgb="FF46BDC6"/>
      <name val="Calibri"/>
      <charset val="1"/>
    </font>
    <font>
      <b/>
      <sz val="11"/>
      <color rgb="FFFF6D01"/>
      <name val="Calibri"/>
      <charset val="1"/>
    </font>
    <font>
      <sz val="11"/>
      <color rgb="FFFF6D01"/>
      <name val="Calibri"/>
      <charset val="1"/>
    </font>
    <font>
      <u/>
      <sz val="11"/>
      <color rgb="FFFF6D01"/>
      <name val="Calibri"/>
      <charset val="1"/>
    </font>
    <font>
      <b/>
      <sz val="19"/>
      <color rgb="FF000000"/>
      <name val="Calibri"/>
      <charset val="1"/>
    </font>
    <font>
      <b/>
      <sz val="11"/>
      <color rgb="FF0000FF"/>
      <name val="Calibri"/>
      <charset val="1"/>
    </font>
    <font>
      <b/>
      <sz val="15"/>
      <color rgb="FF000000"/>
      <name val="Calibri"/>
      <charset val="1"/>
    </font>
    <font>
      <sz val="11"/>
      <color rgb="FFFF9900"/>
      <name val="Calibri"/>
      <charset val="1"/>
    </font>
    <font>
      <sz val="10"/>
      <color rgb="FF0000FF"/>
      <name val="Arial"/>
      <charset val="1"/>
    </font>
    <font>
      <sz val="10"/>
      <color rgb="FFFF6D01"/>
      <name val="Arial"/>
      <charset val="1"/>
    </font>
    <font>
      <sz val="11"/>
      <color rgb="FFFF6D01"/>
      <name val="Arial"/>
      <charset val="1"/>
    </font>
    <font>
      <b/>
      <sz val="16"/>
      <color rgb="FF000000"/>
      <name val="Calibri"/>
      <charset val="1"/>
    </font>
    <font>
      <b/>
      <sz val="16"/>
      <color rgb="FF0000FF"/>
      <name val="Calibri"/>
      <charset val="1"/>
    </font>
    <font>
      <b/>
      <sz val="15"/>
      <color rgb="FF0000FF"/>
      <name val="Calibri"/>
      <charset val="1"/>
    </font>
    <font>
      <sz val="11"/>
      <color rgb="FF34A853"/>
      <name val="Calibri"/>
      <charset val="1"/>
    </font>
    <font>
      <b/>
      <sz val="11"/>
      <color rgb="FF34A853"/>
      <name val="Calibri"/>
      <charset val="1"/>
    </font>
    <font>
      <u/>
      <sz val="11"/>
      <color rgb="FF34A853"/>
      <name val="Calibri"/>
      <charset val="1"/>
    </font>
    <font>
      <sz val="11"/>
      <color rgb="FF1155CC"/>
      <name val="Calibri"/>
      <charset val="1"/>
    </font>
    <font>
      <sz val="11"/>
      <color rgb="FF85200C"/>
      <name val="Calibri"/>
      <charset val="1"/>
    </font>
    <font>
      <b/>
      <sz val="14"/>
      <color rgb="FF000000"/>
      <name val="Calibri"/>
      <charset val="1"/>
    </font>
    <font>
      <b/>
      <sz val="12"/>
      <color rgb="FFFF6D01"/>
      <name val="Calibri"/>
      <charset val="1"/>
    </font>
    <font>
      <b/>
      <sz val="12"/>
      <color rgb="FF34A853"/>
      <name val="Calibri"/>
      <charset val="1"/>
    </font>
    <font>
      <b/>
      <sz val="12"/>
      <color rgb="FF0000FF"/>
      <name val="Calibri"/>
      <charset val="1"/>
    </font>
    <font>
      <sz val="11"/>
      <color rgb="FF9C0006"/>
      <name val="Calibri"/>
      <charset val="1"/>
    </font>
    <font>
      <sz val="10"/>
      <color rgb="FF000000"/>
      <name val="Arial"/>
      <family val="2"/>
    </font>
    <font>
      <u/>
      <sz val="10"/>
      <color theme="10"/>
      <name val="Arial"/>
      <charset val="1"/>
    </font>
    <font>
      <sz val="11"/>
      <color rgb="FF000000"/>
      <name val="Calibri"/>
      <family val="2"/>
    </font>
    <font>
      <b/>
      <sz val="10"/>
      <color rgb="FF000000"/>
      <name val="Arial"/>
      <family val="2"/>
    </font>
  </fonts>
  <fills count="25">
    <fill>
      <patternFill patternType="none"/>
    </fill>
    <fill>
      <patternFill patternType="gray125"/>
    </fill>
    <fill>
      <patternFill patternType="solid">
        <fgColor rgb="FFB7B7B7"/>
        <bgColor rgb="FFB4A7D6"/>
      </patternFill>
    </fill>
    <fill>
      <patternFill patternType="solid">
        <fgColor rgb="FF46BDC6"/>
        <bgColor rgb="FF34A853"/>
      </patternFill>
    </fill>
    <fill>
      <patternFill patternType="solid">
        <fgColor rgb="FFCCCCCC"/>
        <bgColor rgb="FFD9D9D9"/>
      </patternFill>
    </fill>
    <fill>
      <patternFill patternType="solid">
        <fgColor rgb="FFFFFF00"/>
        <bgColor rgb="FFFFFF00"/>
      </patternFill>
    </fill>
    <fill>
      <patternFill patternType="solid">
        <fgColor rgb="FFFF0000"/>
        <bgColor rgb="FFCC0000"/>
      </patternFill>
    </fill>
    <fill>
      <patternFill patternType="solid">
        <fgColor rgb="FFFFFFFF"/>
        <bgColor rgb="FFF8F9FA"/>
      </patternFill>
    </fill>
    <fill>
      <patternFill patternType="solid">
        <fgColor rgb="FFFBBC04"/>
        <bgColor rgb="FFFF9900"/>
      </patternFill>
    </fill>
    <fill>
      <patternFill patternType="solid">
        <fgColor rgb="FFD9D9D9"/>
        <bgColor rgb="FFD0E0E3"/>
      </patternFill>
    </fill>
    <fill>
      <patternFill patternType="solid">
        <fgColor rgb="FFEFEFEF"/>
        <bgColor rgb="FFF3F3F3"/>
      </patternFill>
    </fill>
    <fill>
      <patternFill patternType="solid">
        <fgColor rgb="FFCC0000"/>
        <bgColor rgb="FF9C0006"/>
      </patternFill>
    </fill>
    <fill>
      <patternFill patternType="solid">
        <fgColor rgb="FFFFD966"/>
        <bgColor rgb="FFE6B8AF"/>
      </patternFill>
    </fill>
    <fill>
      <patternFill patternType="solid">
        <fgColor rgb="FF666666"/>
        <bgColor rgb="FF808080"/>
      </patternFill>
    </fill>
    <fill>
      <patternFill patternType="solid">
        <fgColor rgb="FF9C0006"/>
        <bgColor rgb="FFCC0000"/>
      </patternFill>
    </fill>
    <fill>
      <patternFill patternType="solid">
        <fgColor rgb="FFD0E0E3"/>
        <bgColor rgb="FFD9D9D9"/>
      </patternFill>
    </fill>
    <fill>
      <patternFill patternType="solid">
        <fgColor rgb="FFFF9900"/>
        <bgColor rgb="FFFBBC04"/>
      </patternFill>
    </fill>
    <fill>
      <patternFill patternType="solid">
        <fgColor rgb="FFDAEAFA"/>
        <bgColor rgb="FFD0E0E3"/>
      </patternFill>
    </fill>
    <fill>
      <patternFill patternType="solid">
        <fgColor rgb="FFF3F3F3"/>
        <bgColor rgb="FFEFEFEF"/>
      </patternFill>
    </fill>
    <fill>
      <patternFill patternType="solid">
        <fgColor rgb="FFB4A7D6"/>
        <bgColor rgb="FFB7B7B7"/>
      </patternFill>
    </fill>
    <fill>
      <patternFill patternType="solid">
        <fgColor rgb="FF93C47D"/>
        <bgColor rgb="FFB7B7B7"/>
      </patternFill>
    </fill>
    <fill>
      <patternFill patternType="solid">
        <fgColor rgb="FFC9DAF8"/>
        <bgColor rgb="FFD0E0E3"/>
      </patternFill>
    </fill>
    <fill>
      <patternFill patternType="solid">
        <fgColor rgb="FF00FFFF"/>
        <bgColor rgb="FF00FFFF"/>
      </patternFill>
    </fill>
    <fill>
      <patternFill patternType="solid">
        <fgColor rgb="FFE6B8AF"/>
        <bgColor rgb="FFCCCCCC"/>
      </patternFill>
    </fill>
    <fill>
      <patternFill patternType="solid">
        <fgColor rgb="FFC27BA0"/>
        <bgColor rgb="FFFF8080"/>
      </patternFill>
    </fill>
  </fills>
  <borders count="22">
    <border>
      <left/>
      <right/>
      <top/>
      <bottom/>
      <diagonal/>
    </border>
    <border>
      <left/>
      <right/>
      <top/>
      <bottom style="thin">
        <color auto="1"/>
      </bottom>
      <diagonal/>
    </border>
    <border>
      <left style="thin">
        <color rgb="FF284E3F"/>
      </left>
      <right style="thin">
        <color rgb="FF356854"/>
      </right>
      <top style="thin">
        <color rgb="FF284E3F"/>
      </top>
      <bottom style="thin">
        <color rgb="FF284E3F"/>
      </bottom>
      <diagonal/>
    </border>
    <border>
      <left style="thin">
        <color rgb="FF356854"/>
      </left>
      <right style="thin">
        <color rgb="FF356854"/>
      </right>
      <top style="thin">
        <color rgb="FF284E3F"/>
      </top>
      <bottom style="thin">
        <color rgb="FF284E3F"/>
      </bottom>
      <diagonal/>
    </border>
    <border>
      <left style="thin">
        <color rgb="FF356854"/>
      </left>
      <right style="thin">
        <color rgb="FF284E3F"/>
      </right>
      <top style="thin">
        <color rgb="FF284E3F"/>
      </top>
      <bottom style="thin">
        <color rgb="FF284E3F"/>
      </bottom>
      <diagonal/>
    </border>
    <border>
      <left style="thin">
        <color rgb="FF284E3F"/>
      </left>
      <right style="thin">
        <color rgb="FFB7B7B7"/>
      </right>
      <top style="thin">
        <color rgb="FFB7B7B7"/>
      </top>
      <bottom style="thin">
        <color rgb="FFB7B7B7"/>
      </bottom>
      <diagonal/>
    </border>
    <border>
      <left style="thin">
        <color rgb="FFB7B7B7"/>
      </left>
      <right style="thin">
        <color rgb="FFB7B7B7"/>
      </right>
      <top style="thin">
        <color rgb="FFB7B7B7"/>
      </top>
      <bottom style="thin">
        <color rgb="FFB7B7B7"/>
      </bottom>
      <diagonal/>
    </border>
    <border>
      <left style="thin">
        <color rgb="FFFFFFFF"/>
      </left>
      <right style="thin">
        <color rgb="FF284E3F"/>
      </right>
      <top style="thin">
        <color rgb="FFFFFFFF"/>
      </top>
      <bottom style="thin">
        <color rgb="FFFFFFFF"/>
      </bottom>
      <diagonal/>
    </border>
    <border>
      <left style="thin">
        <color rgb="FF284E3F"/>
      </left>
      <right style="thin">
        <color rgb="FF46BDC6"/>
      </right>
      <top style="thin">
        <color rgb="FF46BDC6"/>
      </top>
      <bottom style="thin">
        <color rgb="FF46BDC6"/>
      </bottom>
      <diagonal/>
    </border>
    <border>
      <left style="thin">
        <color rgb="FF46BDC6"/>
      </left>
      <right style="thin">
        <color rgb="FF46BDC6"/>
      </right>
      <top style="thin">
        <color rgb="FF46BDC6"/>
      </top>
      <bottom style="thin">
        <color rgb="FF46BDC6"/>
      </bottom>
      <diagonal/>
    </border>
    <border>
      <left style="thin">
        <color rgb="FFF8F9FA"/>
      </left>
      <right style="thin">
        <color rgb="FF284E3F"/>
      </right>
      <top style="thin">
        <color rgb="FFF8F9FA"/>
      </top>
      <bottom style="thin">
        <color rgb="FFF8F9FA"/>
      </bottom>
      <diagonal/>
    </border>
    <border>
      <left style="thin">
        <color rgb="FFFFFF00"/>
      </left>
      <right style="thin">
        <color rgb="FF284E3F"/>
      </right>
      <top style="thin">
        <color rgb="FFFFFF00"/>
      </top>
      <bottom style="thin">
        <color rgb="FFFFFF00"/>
      </bottom>
      <diagonal/>
    </border>
    <border>
      <left style="thin">
        <color rgb="FF284E3F"/>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style="thin">
        <color auto="1"/>
      </bottom>
      <diagonal/>
    </border>
    <border>
      <left/>
      <right/>
      <top style="thin">
        <color auto="1"/>
      </top>
      <bottom/>
      <diagonal/>
    </border>
    <border>
      <left style="medium">
        <color rgb="FFCCCCCC"/>
      </left>
      <right style="medium">
        <color rgb="FFCCCCCC"/>
      </right>
      <top style="medium">
        <color rgb="FFCCCCCC"/>
      </top>
      <bottom style="medium">
        <color rgb="FFCCCCCC"/>
      </bottom>
      <diagonal/>
    </border>
    <border>
      <left style="thin">
        <color auto="1"/>
      </left>
      <right style="thin">
        <color auto="1"/>
      </right>
      <top/>
      <bottom/>
      <diagonal/>
    </border>
  </borders>
  <cellStyleXfs count="2">
    <xf numFmtId="0" fontId="0" fillId="0" borderId="0"/>
    <xf numFmtId="0" fontId="48" fillId="0" borderId="0" applyNumberFormat="0" applyFill="0" applyBorder="0" applyAlignment="0" applyProtection="0"/>
  </cellStyleXfs>
  <cellXfs count="506">
    <xf numFmtId="0" fontId="0" fillId="0" borderId="0" xfId="0"/>
    <xf numFmtId="0" fontId="0" fillId="0" borderId="1" xfId="0" applyBorder="1" applyAlignment="1">
      <alignment vertical="top" wrapText="1"/>
    </xf>
    <xf numFmtId="0" fontId="1" fillId="0" borderId="1" xfId="0" applyFont="1" applyBorder="1" applyAlignment="1">
      <alignment vertical="top" wrapText="1"/>
    </xf>
    <xf numFmtId="0" fontId="0" fillId="0" borderId="0" xfId="0" applyAlignment="1">
      <alignment vertical="top" wrapText="1"/>
    </xf>
    <xf numFmtId="0" fontId="2" fillId="0" borderId="0" xfId="0" applyFont="1" applyAlignment="1">
      <alignment vertical="top"/>
    </xf>
    <xf numFmtId="0" fontId="0" fillId="0" borderId="0" xfId="0" applyAlignment="1">
      <alignment vertical="top"/>
    </xf>
    <xf numFmtId="0" fontId="2" fillId="0" borderId="0" xfId="0" applyFont="1" applyAlignment="1">
      <alignment vertical="top" wrapText="1"/>
    </xf>
    <xf numFmtId="0" fontId="3" fillId="0" borderId="0" xfId="0" applyFont="1" applyAlignment="1">
      <alignment vertical="top" wrapText="1"/>
    </xf>
    <xf numFmtId="0" fontId="3" fillId="0" borderId="1" xfId="0" applyFont="1" applyBorder="1" applyAlignment="1">
      <alignment vertical="top" wrapText="1"/>
    </xf>
    <xf numFmtId="0" fontId="2" fillId="0" borderId="1" xfId="0" applyFont="1" applyBorder="1" applyAlignment="1">
      <alignment vertical="top" wrapText="1"/>
    </xf>
    <xf numFmtId="0" fontId="1" fillId="0" borderId="2" xfId="0" applyFont="1" applyBorder="1" applyAlignment="1">
      <alignment horizontal="left" vertical="top"/>
    </xf>
    <xf numFmtId="0" fontId="1" fillId="0" borderId="3" xfId="0" applyFont="1" applyBorder="1" applyAlignment="1">
      <alignment horizontal="left" vertical="top"/>
    </xf>
    <xf numFmtId="0" fontId="1" fillId="0" borderId="3" xfId="0" applyFont="1" applyBorder="1" applyAlignment="1">
      <alignment horizontal="left" vertical="top" wrapText="1"/>
    </xf>
    <xf numFmtId="0" fontId="1" fillId="0" borderId="4" xfId="0" applyFont="1" applyBorder="1" applyAlignment="1">
      <alignment horizontal="left" vertical="top" wrapText="1"/>
    </xf>
    <xf numFmtId="0" fontId="0" fillId="2" borderId="5" xfId="0" applyFill="1" applyBorder="1" applyAlignment="1">
      <alignment vertical="top"/>
    </xf>
    <xf numFmtId="0" fontId="0" fillId="2" borderId="6" xfId="0" applyFill="1" applyBorder="1" applyAlignment="1">
      <alignment vertical="top"/>
    </xf>
    <xf numFmtId="0" fontId="0" fillId="2" borderId="6" xfId="0" applyFill="1" applyBorder="1" applyAlignment="1">
      <alignment vertical="top" wrapText="1"/>
    </xf>
    <xf numFmtId="0" fontId="0" fillId="2" borderId="7" xfId="0" applyFill="1" applyBorder="1" applyAlignment="1">
      <alignment vertical="top"/>
    </xf>
    <xf numFmtId="0" fontId="0" fillId="3" borderId="8" xfId="0" applyFill="1" applyBorder="1" applyAlignment="1">
      <alignment vertical="center" wrapText="1"/>
    </xf>
    <xf numFmtId="0" fontId="0" fillId="3" borderId="9" xfId="0" applyFill="1" applyBorder="1" applyAlignment="1">
      <alignment vertical="center" wrapText="1"/>
    </xf>
    <xf numFmtId="0" fontId="0" fillId="3" borderId="10" xfId="0" applyFill="1" applyBorder="1" applyAlignment="1">
      <alignment vertical="center" wrapText="1"/>
    </xf>
    <xf numFmtId="0" fontId="0" fillId="4" borderId="0" xfId="0" applyFill="1" applyAlignment="1">
      <alignment wrapText="1"/>
    </xf>
    <xf numFmtId="0" fontId="0" fillId="3" borderId="7" xfId="0" applyFill="1" applyBorder="1" applyAlignment="1">
      <alignment vertical="center" wrapText="1"/>
    </xf>
    <xf numFmtId="0" fontId="0" fillId="3" borderId="0" xfId="0" applyFill="1" applyAlignment="1">
      <alignment wrapText="1"/>
    </xf>
    <xf numFmtId="0" fontId="0" fillId="5" borderId="11" xfId="0" applyFill="1" applyBorder="1" applyAlignment="1">
      <alignment vertical="center" wrapText="1"/>
    </xf>
    <xf numFmtId="0" fontId="0" fillId="2" borderId="7" xfId="0" applyFill="1" applyBorder="1" applyAlignment="1">
      <alignment vertical="top" wrapText="1"/>
    </xf>
    <xf numFmtId="0" fontId="0" fillId="2" borderId="10" xfId="0" applyFill="1" applyBorder="1" applyAlignment="1">
      <alignment vertical="top"/>
    </xf>
    <xf numFmtId="0" fontId="0" fillId="3" borderId="8" xfId="0" applyFill="1" applyBorder="1" applyAlignment="1">
      <alignment vertical="top"/>
    </xf>
    <xf numFmtId="0" fontId="0" fillId="3" borderId="9" xfId="0" applyFill="1" applyBorder="1" applyAlignment="1">
      <alignment vertical="top"/>
    </xf>
    <xf numFmtId="0" fontId="0" fillId="3" borderId="9" xfId="0" applyFill="1" applyBorder="1" applyAlignment="1">
      <alignment vertical="top" wrapText="1"/>
    </xf>
    <xf numFmtId="0" fontId="0" fillId="3" borderId="10" xfId="0" applyFill="1" applyBorder="1" applyAlignment="1">
      <alignment vertical="top" wrapText="1"/>
    </xf>
    <xf numFmtId="0" fontId="0" fillId="2" borderId="10" xfId="0" applyFill="1" applyBorder="1" applyAlignment="1">
      <alignment vertical="top" wrapText="1"/>
    </xf>
    <xf numFmtId="0" fontId="0" fillId="3" borderId="10" xfId="0" applyFill="1" applyBorder="1" applyAlignment="1">
      <alignment vertical="top"/>
    </xf>
    <xf numFmtId="0" fontId="0" fillId="3" borderId="7" xfId="0" applyFill="1" applyBorder="1" applyAlignment="1">
      <alignment vertical="top" wrapText="1"/>
    </xf>
    <xf numFmtId="0" fontId="0" fillId="5" borderId="11" xfId="0" applyFill="1" applyBorder="1" applyAlignment="1">
      <alignment vertical="top" wrapText="1"/>
    </xf>
    <xf numFmtId="0" fontId="0" fillId="0" borderId="10" xfId="0" applyBorder="1" applyAlignment="1">
      <alignment vertical="top" wrapText="1"/>
    </xf>
    <xf numFmtId="0" fontId="0" fillId="4" borderId="7" xfId="0" applyFill="1" applyBorder="1" applyAlignment="1">
      <alignment vertical="top"/>
    </xf>
    <xf numFmtId="0" fontId="4" fillId="2" borderId="5" xfId="0" applyFont="1" applyFill="1" applyBorder="1" applyAlignment="1">
      <alignment vertical="top"/>
    </xf>
    <xf numFmtId="0" fontId="4" fillId="2" borderId="6" xfId="0" applyFont="1" applyFill="1" applyBorder="1" applyAlignment="1">
      <alignment vertical="top"/>
    </xf>
    <xf numFmtId="0" fontId="4" fillId="2" borderId="6" xfId="0" applyFont="1" applyFill="1" applyBorder="1" applyAlignment="1">
      <alignment vertical="top" wrapText="1"/>
    </xf>
    <xf numFmtId="0" fontId="0" fillId="4" borderId="10" xfId="0" applyFill="1" applyBorder="1" applyAlignment="1">
      <alignment vertical="top"/>
    </xf>
    <xf numFmtId="0" fontId="0" fillId="0" borderId="7" xfId="0" applyBorder="1" applyAlignment="1">
      <alignment vertical="top" wrapText="1"/>
    </xf>
    <xf numFmtId="0" fontId="4" fillId="4" borderId="12" xfId="0" applyFont="1" applyFill="1" applyBorder="1" applyAlignment="1">
      <alignment vertical="top"/>
    </xf>
    <xf numFmtId="0" fontId="4" fillId="4" borderId="13" xfId="0" applyFont="1" applyFill="1" applyBorder="1" applyAlignment="1">
      <alignment vertical="top"/>
    </xf>
    <xf numFmtId="0" fontId="4" fillId="4" borderId="13" xfId="0" applyFont="1" applyFill="1" applyBorder="1" applyAlignment="1">
      <alignment vertical="top" wrapText="1"/>
    </xf>
    <xf numFmtId="0" fontId="0" fillId="4" borderId="7" xfId="0" applyFill="1" applyBorder="1" applyAlignment="1">
      <alignment vertical="top" wrapText="1"/>
    </xf>
    <xf numFmtId="0" fontId="0" fillId="4" borderId="13" xfId="0" applyFill="1" applyBorder="1" applyAlignment="1">
      <alignment vertical="top" wrapText="1"/>
    </xf>
    <xf numFmtId="0" fontId="5" fillId="0" borderId="14" xfId="0" applyFont="1" applyBorder="1" applyAlignment="1">
      <alignment horizontal="left" vertical="top" wrapText="1"/>
    </xf>
    <xf numFmtId="0" fontId="6" fillId="0" borderId="14" xfId="0" applyFont="1" applyBorder="1" applyAlignment="1">
      <alignment horizontal="left" vertical="top" wrapText="1"/>
    </xf>
    <xf numFmtId="0" fontId="5" fillId="0" borderId="0" xfId="0" applyFont="1" applyAlignment="1">
      <alignment horizontal="left" vertical="top" wrapText="1"/>
    </xf>
    <xf numFmtId="0" fontId="3" fillId="0" borderId="14" xfId="0" applyFont="1" applyBorder="1" applyAlignment="1">
      <alignment horizontal="left" vertical="top" wrapText="1"/>
    </xf>
    <xf numFmtId="0" fontId="7" fillId="6" borderId="14" xfId="0" applyFont="1" applyFill="1" applyBorder="1" applyAlignment="1">
      <alignment horizontal="left" vertical="top" wrapText="1"/>
    </xf>
    <xf numFmtId="49" fontId="3" fillId="0" borderId="14" xfId="0" applyNumberFormat="1" applyFont="1" applyBorder="1" applyAlignment="1">
      <alignment horizontal="left" vertical="top" wrapText="1"/>
    </xf>
    <xf numFmtId="164" fontId="3" fillId="0" borderId="14" xfId="0" applyNumberFormat="1" applyFont="1" applyBorder="1" applyAlignment="1">
      <alignment horizontal="left" vertical="top" wrapText="1"/>
    </xf>
    <xf numFmtId="3" fontId="3" fillId="0" borderId="14" xfId="0" applyNumberFormat="1" applyFont="1" applyBorder="1" applyAlignment="1">
      <alignment horizontal="left" vertical="top" wrapText="1"/>
    </xf>
    <xf numFmtId="0" fontId="3" fillId="7" borderId="14" xfId="0" applyFont="1" applyFill="1" applyBorder="1" applyAlignment="1">
      <alignment horizontal="left" vertical="top" wrapText="1"/>
    </xf>
    <xf numFmtId="165" fontId="3" fillId="7" borderId="14" xfId="0" applyNumberFormat="1" applyFont="1" applyFill="1" applyBorder="1" applyAlignment="1">
      <alignment horizontal="left" vertical="top" wrapText="1"/>
    </xf>
    <xf numFmtId="0" fontId="0" fillId="7" borderId="0" xfId="0" applyFill="1"/>
    <xf numFmtId="0" fontId="8" fillId="7" borderId="14" xfId="0" applyFont="1" applyFill="1" applyBorder="1" applyAlignment="1">
      <alignment horizontal="left" vertical="top" wrapText="1"/>
    </xf>
    <xf numFmtId="0" fontId="9" fillId="7" borderId="14" xfId="0" applyFont="1" applyFill="1" applyBorder="1" applyAlignment="1">
      <alignment horizontal="left" vertical="top" wrapText="1"/>
    </xf>
    <xf numFmtId="3" fontId="3" fillId="7" borderId="14" xfId="0" applyNumberFormat="1" applyFont="1" applyFill="1" applyBorder="1" applyAlignment="1">
      <alignment horizontal="left" vertical="top" wrapText="1"/>
    </xf>
    <xf numFmtId="4" fontId="3" fillId="7" borderId="14" xfId="0" applyNumberFormat="1" applyFont="1" applyFill="1" applyBorder="1" applyAlignment="1">
      <alignment horizontal="left" vertical="top" wrapText="1"/>
    </xf>
    <xf numFmtId="0" fontId="8" fillId="0" borderId="14" xfId="0" applyFont="1" applyBorder="1" applyAlignment="1">
      <alignment horizontal="left" vertical="top" wrapText="1"/>
    </xf>
    <xf numFmtId="0" fontId="9" fillId="0" borderId="14" xfId="0" applyFont="1" applyBorder="1" applyAlignment="1">
      <alignment horizontal="left" vertical="top" wrapText="1"/>
    </xf>
    <xf numFmtId="4" fontId="3" fillId="0" borderId="14" xfId="0" applyNumberFormat="1" applyFont="1" applyBorder="1" applyAlignment="1">
      <alignment horizontal="left" vertical="top" wrapText="1"/>
    </xf>
    <xf numFmtId="0" fontId="10" fillId="0" borderId="0" xfId="0" applyFont="1" applyAlignment="1">
      <alignment horizontal="left" vertical="top"/>
    </xf>
    <xf numFmtId="0" fontId="11" fillId="0" borderId="14" xfId="0" applyFont="1" applyBorder="1" applyAlignment="1">
      <alignment horizontal="left" vertical="top" wrapText="1"/>
    </xf>
    <xf numFmtId="0" fontId="3" fillId="6" borderId="14" xfId="0" applyFont="1" applyFill="1" applyBorder="1" applyAlignment="1">
      <alignment horizontal="left" vertical="top" wrapText="1"/>
    </xf>
    <xf numFmtId="49" fontId="8" fillId="0" borderId="14" xfId="0" applyNumberFormat="1" applyFont="1" applyBorder="1" applyAlignment="1">
      <alignment horizontal="left" vertical="top" wrapText="1"/>
    </xf>
    <xf numFmtId="49" fontId="12" fillId="0" borderId="14" xfId="0" applyNumberFormat="1" applyFont="1" applyBorder="1" applyAlignment="1">
      <alignment horizontal="left" vertical="top" wrapText="1"/>
    </xf>
    <xf numFmtId="49" fontId="9" fillId="0" borderId="14" xfId="0" applyNumberFormat="1" applyFont="1" applyBorder="1" applyAlignment="1">
      <alignment horizontal="left" vertical="top" wrapText="1"/>
    </xf>
    <xf numFmtId="49" fontId="13" fillId="0" borderId="14" xfId="0" applyNumberFormat="1" applyFont="1" applyBorder="1" applyAlignment="1">
      <alignment horizontal="left" vertical="top" wrapText="1"/>
    </xf>
    <xf numFmtId="49" fontId="14" fillId="0" borderId="14" xfId="0" applyNumberFormat="1" applyFont="1" applyBorder="1" applyAlignment="1">
      <alignment horizontal="left" vertical="top" wrapText="1"/>
    </xf>
    <xf numFmtId="49" fontId="3" fillId="8" borderId="14" xfId="0" applyNumberFormat="1" applyFont="1" applyFill="1" applyBorder="1" applyAlignment="1">
      <alignment horizontal="left" vertical="top" wrapText="1"/>
    </xf>
    <xf numFmtId="49" fontId="14" fillId="8" borderId="14" xfId="0" applyNumberFormat="1" applyFont="1" applyFill="1" applyBorder="1" applyAlignment="1">
      <alignment horizontal="left" vertical="top" wrapText="1"/>
    </xf>
    <xf numFmtId="0" fontId="0" fillId="8" borderId="0" xfId="0" applyFill="1"/>
    <xf numFmtId="49" fontId="11" fillId="0" borderId="14" xfId="0" applyNumberFormat="1" applyFont="1" applyBorder="1" applyAlignment="1">
      <alignment horizontal="left" vertical="top" wrapText="1"/>
    </xf>
    <xf numFmtId="0" fontId="0" fillId="0" borderId="14" xfId="0" applyBorder="1" applyAlignment="1">
      <alignment horizontal="left" vertical="top" wrapText="1"/>
    </xf>
    <xf numFmtId="49" fontId="15" fillId="0" borderId="14" xfId="0" applyNumberFormat="1" applyFont="1" applyBorder="1" applyAlignment="1">
      <alignment horizontal="left" vertical="top" wrapText="1"/>
    </xf>
    <xf numFmtId="49" fontId="7" fillId="0" borderId="14" xfId="0" applyNumberFormat="1" applyFont="1" applyBorder="1" applyAlignment="1">
      <alignment horizontal="left" vertical="top" wrapText="1"/>
    </xf>
    <xf numFmtId="0" fontId="15" fillId="0" borderId="14" xfId="0" applyFont="1" applyBorder="1" applyAlignment="1">
      <alignment horizontal="left" vertical="top" wrapText="1"/>
    </xf>
    <xf numFmtId="0" fontId="16" fillId="0" borderId="14" xfId="0" applyFont="1" applyBorder="1" applyAlignment="1">
      <alignment horizontal="left" vertical="top" wrapText="1"/>
    </xf>
    <xf numFmtId="166" fontId="15" fillId="0" borderId="14" xfId="0" applyNumberFormat="1" applyFont="1" applyBorder="1" applyAlignment="1">
      <alignment horizontal="left" vertical="top" wrapText="1"/>
    </xf>
    <xf numFmtId="167" fontId="15" fillId="0" borderId="14" xfId="0" applyNumberFormat="1" applyFont="1" applyBorder="1" applyAlignment="1">
      <alignment horizontal="left" vertical="top" wrapText="1"/>
    </xf>
    <xf numFmtId="0" fontId="17" fillId="8" borderId="0" xfId="0" applyFont="1" applyFill="1"/>
    <xf numFmtId="0" fontId="17" fillId="0" borderId="0" xfId="0" applyFont="1"/>
    <xf numFmtId="165" fontId="3" fillId="0" borderId="14" xfId="0" applyNumberFormat="1" applyFont="1" applyBorder="1" applyAlignment="1">
      <alignment horizontal="left" vertical="top" wrapText="1"/>
    </xf>
    <xf numFmtId="49" fontId="3" fillId="7" borderId="14" xfId="0" applyNumberFormat="1" applyFont="1" applyFill="1" applyBorder="1" applyAlignment="1">
      <alignment horizontal="left" vertical="top" wrapText="1"/>
    </xf>
    <xf numFmtId="49" fontId="0" fillId="0" borderId="14" xfId="0" applyNumberFormat="1" applyBorder="1" applyAlignment="1">
      <alignment horizontal="left" vertical="top" wrapText="1"/>
    </xf>
    <xf numFmtId="2" fontId="3" fillId="0" borderId="14" xfId="0" applyNumberFormat="1" applyFont="1" applyBorder="1" applyAlignment="1">
      <alignment horizontal="left" vertical="top" wrapText="1"/>
    </xf>
    <xf numFmtId="0" fontId="0" fillId="0" borderId="0" xfId="0" applyAlignment="1">
      <alignment horizontal="left" vertical="top"/>
    </xf>
    <xf numFmtId="0" fontId="3" fillId="0" borderId="15" xfId="0" applyFont="1" applyBorder="1" applyAlignment="1">
      <alignment horizontal="left" vertical="top" wrapText="1"/>
    </xf>
    <xf numFmtId="0" fontId="1" fillId="0" borderId="14" xfId="0" applyFont="1" applyBorder="1" applyAlignment="1">
      <alignment horizontal="left" vertical="top" wrapText="1"/>
    </xf>
    <xf numFmtId="2" fontId="0" fillId="0" borderId="14" xfId="0" applyNumberFormat="1" applyBorder="1" applyAlignment="1">
      <alignment horizontal="left" vertical="top" wrapText="1"/>
    </xf>
    <xf numFmtId="0" fontId="0" fillId="0" borderId="15" xfId="0" applyBorder="1" applyAlignment="1">
      <alignment horizontal="left" vertical="top" wrapText="1"/>
    </xf>
    <xf numFmtId="0" fontId="0" fillId="0" borderId="0" xfId="0" applyAlignment="1">
      <alignment horizontal="left" vertical="top" wrapText="1"/>
    </xf>
    <xf numFmtId="0" fontId="5" fillId="0" borderId="14" xfId="0" applyFont="1" applyBorder="1" applyAlignment="1">
      <alignment horizontal="right" vertical="top" wrapText="1"/>
    </xf>
    <xf numFmtId="49" fontId="5" fillId="0" borderId="14" xfId="0" applyNumberFormat="1" applyFont="1" applyBorder="1" applyAlignment="1">
      <alignment horizontal="left" vertical="top" wrapText="1"/>
    </xf>
    <xf numFmtId="166" fontId="5" fillId="0" borderId="14" xfId="0" applyNumberFormat="1" applyFont="1" applyBorder="1" applyAlignment="1">
      <alignment horizontal="left" vertical="top" wrapText="1"/>
    </xf>
    <xf numFmtId="0" fontId="18" fillId="0" borderId="14" xfId="0" applyFont="1" applyBorder="1" applyAlignment="1">
      <alignment horizontal="left" vertical="top" wrapText="1"/>
    </xf>
    <xf numFmtId="0" fontId="18" fillId="0" borderId="14" xfId="0" applyFont="1" applyBorder="1" applyAlignment="1">
      <alignment horizontal="right" vertical="top" wrapText="1"/>
    </xf>
    <xf numFmtId="0" fontId="18" fillId="7" borderId="14" xfId="0" applyFont="1" applyFill="1" applyBorder="1" applyAlignment="1">
      <alignment horizontal="left" vertical="top" wrapText="1"/>
    </xf>
    <xf numFmtId="49" fontId="18" fillId="7" borderId="14" xfId="0" applyNumberFormat="1" applyFont="1" applyFill="1" applyBorder="1" applyAlignment="1">
      <alignment horizontal="left" vertical="top" wrapText="1"/>
    </xf>
    <xf numFmtId="166" fontId="18" fillId="0" borderId="14" xfId="0" applyNumberFormat="1" applyFont="1" applyBorder="1" applyAlignment="1">
      <alignment horizontal="left" vertical="top" wrapText="1"/>
    </xf>
    <xf numFmtId="0" fontId="18" fillId="0" borderId="0" xfId="0" applyFont="1" applyAlignment="1">
      <alignment horizontal="left" vertical="top" wrapText="1"/>
    </xf>
    <xf numFmtId="165" fontId="18" fillId="7" borderId="14" xfId="0" applyNumberFormat="1" applyFont="1" applyFill="1" applyBorder="1" applyAlignment="1">
      <alignment horizontal="left" vertical="top" wrapText="1"/>
    </xf>
    <xf numFmtId="0" fontId="18" fillId="0" borderId="14" xfId="0" applyFont="1" applyBorder="1" applyAlignment="1">
      <alignment vertical="top" wrapText="1"/>
    </xf>
    <xf numFmtId="49" fontId="18" fillId="0" borderId="14" xfId="0" applyNumberFormat="1" applyFont="1" applyBorder="1" applyAlignment="1">
      <alignment vertical="top" wrapText="1"/>
    </xf>
    <xf numFmtId="3" fontId="18" fillId="0" borderId="14" xfId="0" applyNumberFormat="1" applyFont="1" applyBorder="1" applyAlignment="1">
      <alignment horizontal="right" vertical="top" wrapText="1"/>
    </xf>
    <xf numFmtId="49" fontId="18" fillId="0" borderId="14" xfId="0" applyNumberFormat="1" applyFont="1" applyBorder="1" applyAlignment="1">
      <alignment horizontal="left" vertical="top" wrapText="1"/>
    </xf>
    <xf numFmtId="166" fontId="18" fillId="0" borderId="14" xfId="0" applyNumberFormat="1" applyFont="1" applyBorder="1" applyAlignment="1">
      <alignment vertical="top" wrapText="1"/>
    </xf>
    <xf numFmtId="3" fontId="18" fillId="0" borderId="14" xfId="0" applyNumberFormat="1" applyFont="1" applyBorder="1" applyAlignment="1">
      <alignment vertical="top" wrapText="1"/>
    </xf>
    <xf numFmtId="0" fontId="18" fillId="0" borderId="0" xfId="0" applyFont="1" applyAlignment="1">
      <alignment vertical="top" wrapText="1"/>
    </xf>
    <xf numFmtId="165" fontId="18" fillId="0" borderId="14" xfId="0" applyNumberFormat="1" applyFont="1" applyBorder="1" applyAlignment="1">
      <alignment vertical="top" wrapText="1"/>
    </xf>
    <xf numFmtId="166" fontId="18" fillId="7" borderId="14" xfId="0" applyNumberFormat="1" applyFont="1" applyFill="1" applyBorder="1" applyAlignment="1">
      <alignment horizontal="left" vertical="top" wrapText="1"/>
    </xf>
    <xf numFmtId="165" fontId="18" fillId="0" borderId="14" xfId="0" applyNumberFormat="1" applyFont="1" applyBorder="1" applyAlignment="1">
      <alignment horizontal="left" vertical="top" wrapText="1"/>
    </xf>
    <xf numFmtId="168" fontId="18" fillId="0" borderId="14" xfId="0" applyNumberFormat="1" applyFont="1" applyBorder="1" applyAlignment="1">
      <alignment horizontal="left" vertical="top" wrapText="1"/>
    </xf>
    <xf numFmtId="0" fontId="19" fillId="0" borderId="14" xfId="0" applyFont="1" applyBorder="1" applyAlignment="1">
      <alignment vertical="top" wrapText="1"/>
    </xf>
    <xf numFmtId="0" fontId="20" fillId="0" borderId="14" xfId="0" applyFont="1" applyBorder="1" applyAlignment="1">
      <alignment horizontal="right" vertical="top" wrapText="1"/>
    </xf>
    <xf numFmtId="0" fontId="20" fillId="0" borderId="16" xfId="0" applyFont="1" applyBorder="1" applyAlignment="1">
      <alignment vertical="top" wrapText="1"/>
    </xf>
    <xf numFmtId="0" fontId="20" fillId="0" borderId="14" xfId="0" applyFont="1" applyBorder="1" applyAlignment="1">
      <alignment vertical="top" wrapText="1"/>
    </xf>
    <xf numFmtId="0" fontId="21" fillId="0" borderId="14" xfId="0" applyFont="1" applyBorder="1" applyAlignment="1">
      <alignment vertical="top" wrapText="1"/>
    </xf>
    <xf numFmtId="0" fontId="20" fillId="7" borderId="14" xfId="0" applyFont="1" applyFill="1" applyBorder="1" applyAlignment="1">
      <alignment vertical="top" wrapText="1"/>
    </xf>
    <xf numFmtId="0" fontId="20" fillId="0" borderId="0" xfId="0" applyFont="1" applyAlignment="1">
      <alignment vertical="top" wrapText="1"/>
    </xf>
    <xf numFmtId="3" fontId="20" fillId="0" borderId="14" xfId="0" applyNumberFormat="1" applyFont="1" applyBorder="1" applyAlignment="1">
      <alignment vertical="top" wrapText="1"/>
    </xf>
    <xf numFmtId="0" fontId="18" fillId="9" borderId="14" xfId="0" applyFont="1" applyFill="1" applyBorder="1" applyAlignment="1">
      <alignment horizontal="left" vertical="top" wrapText="1"/>
    </xf>
    <xf numFmtId="0" fontId="18" fillId="9" borderId="14" xfId="0" applyFont="1" applyFill="1" applyBorder="1" applyAlignment="1">
      <alignment horizontal="right" vertical="top" wrapText="1"/>
    </xf>
    <xf numFmtId="0" fontId="18" fillId="9" borderId="14" xfId="0" applyFont="1" applyFill="1" applyBorder="1" applyAlignment="1">
      <alignment vertical="top" wrapText="1"/>
    </xf>
    <xf numFmtId="165" fontId="18" fillId="9" borderId="14" xfId="0" applyNumberFormat="1" applyFont="1" applyFill="1" applyBorder="1" applyAlignment="1">
      <alignment horizontal="right" vertical="top" wrapText="1"/>
    </xf>
    <xf numFmtId="0" fontId="14" fillId="9" borderId="14" xfId="0" applyFont="1" applyFill="1" applyBorder="1" applyAlignment="1">
      <alignment horizontal="left" vertical="top" wrapText="1"/>
    </xf>
    <xf numFmtId="0" fontId="22" fillId="9" borderId="14" xfId="0" applyFont="1" applyFill="1" applyBorder="1" applyAlignment="1">
      <alignment vertical="top" wrapText="1"/>
    </xf>
    <xf numFmtId="166" fontId="18" fillId="9" borderId="14" xfId="0" applyNumberFormat="1" applyFont="1" applyFill="1" applyBorder="1" applyAlignment="1">
      <alignment vertical="top" wrapText="1"/>
    </xf>
    <xf numFmtId="0" fontId="14" fillId="9" borderId="14" xfId="0" applyFont="1" applyFill="1" applyBorder="1" applyAlignment="1">
      <alignment vertical="top" wrapText="1"/>
    </xf>
    <xf numFmtId="0" fontId="18" fillId="9" borderId="0" xfId="0" applyFont="1" applyFill="1" applyAlignment="1">
      <alignment vertical="top" wrapText="1"/>
    </xf>
    <xf numFmtId="49" fontId="14" fillId="9" borderId="14" xfId="0" applyNumberFormat="1" applyFont="1" applyFill="1" applyBorder="1" applyAlignment="1">
      <alignment horizontal="left" vertical="top" wrapText="1"/>
    </xf>
    <xf numFmtId="0" fontId="24" fillId="7" borderId="14" xfId="0" applyFont="1" applyFill="1" applyBorder="1" applyAlignment="1">
      <alignment vertical="top" wrapText="1"/>
    </xf>
    <xf numFmtId="0" fontId="25" fillId="7" borderId="16" xfId="0" applyFont="1" applyFill="1" applyBorder="1" applyAlignment="1">
      <alignment vertical="top" wrapText="1"/>
    </xf>
    <xf numFmtId="0" fontId="25" fillId="0" borderId="14" xfId="0" applyFont="1" applyBorder="1" applyAlignment="1">
      <alignment vertical="top"/>
    </xf>
    <xf numFmtId="0" fontId="26" fillId="0" borderId="14" xfId="0" applyFont="1" applyBorder="1" applyAlignment="1">
      <alignment vertical="top"/>
    </xf>
    <xf numFmtId="0" fontId="25" fillId="0" borderId="14" xfId="0" applyFont="1" applyBorder="1" applyAlignment="1">
      <alignment horizontal="right" vertical="top"/>
    </xf>
    <xf numFmtId="49" fontId="25" fillId="0" borderId="14" xfId="0" applyNumberFormat="1" applyFont="1" applyBorder="1" applyAlignment="1">
      <alignment horizontal="right" vertical="top" wrapText="1"/>
    </xf>
    <xf numFmtId="49" fontId="25" fillId="0" borderId="14" xfId="0" applyNumberFormat="1" applyFont="1" applyBorder="1" applyAlignment="1">
      <alignment horizontal="left" vertical="top" wrapText="1"/>
    </xf>
    <xf numFmtId="49" fontId="25" fillId="7" borderId="14" xfId="0" applyNumberFormat="1" applyFont="1" applyFill="1" applyBorder="1" applyAlignment="1">
      <alignment horizontal="left" vertical="top" wrapText="1"/>
    </xf>
    <xf numFmtId="49" fontId="25" fillId="5" borderId="14" xfId="0" applyNumberFormat="1" applyFont="1" applyFill="1" applyBorder="1" applyAlignment="1">
      <alignment horizontal="left" vertical="top" wrapText="1"/>
    </xf>
    <xf numFmtId="49" fontId="25" fillId="0" borderId="0" xfId="0" applyNumberFormat="1" applyFont="1" applyAlignment="1">
      <alignment horizontal="left" vertical="top" wrapText="1"/>
    </xf>
    <xf numFmtId="0" fontId="24" fillId="4" borderId="14" xfId="0" applyFont="1" applyFill="1" applyBorder="1" applyAlignment="1">
      <alignment vertical="top" wrapText="1"/>
    </xf>
    <xf numFmtId="0" fontId="25" fillId="4" borderId="16" xfId="0" applyFont="1" applyFill="1" applyBorder="1" applyAlignment="1">
      <alignment vertical="top" wrapText="1"/>
    </xf>
    <xf numFmtId="0" fontId="25" fillId="4" borderId="14" xfId="0" applyFont="1" applyFill="1" applyBorder="1" applyAlignment="1">
      <alignment vertical="top"/>
    </xf>
    <xf numFmtId="0" fontId="26" fillId="4" borderId="14" xfId="0" applyFont="1" applyFill="1" applyBorder="1" applyAlignment="1">
      <alignment vertical="top"/>
    </xf>
    <xf numFmtId="0" fontId="25" fillId="4" borderId="14" xfId="0" applyFont="1" applyFill="1" applyBorder="1" applyAlignment="1">
      <alignment horizontal="right" vertical="top"/>
    </xf>
    <xf numFmtId="49" fontId="27" fillId="4" borderId="14" xfId="0" applyNumberFormat="1" applyFont="1" applyFill="1" applyBorder="1" applyAlignment="1">
      <alignment horizontal="right" vertical="top" wrapText="1"/>
    </xf>
    <xf numFmtId="49" fontId="25" fillId="4" borderId="14" xfId="0" applyNumberFormat="1" applyFont="1" applyFill="1" applyBorder="1" applyAlignment="1">
      <alignment horizontal="right" vertical="top" wrapText="1"/>
    </xf>
    <xf numFmtId="49" fontId="25" fillId="4" borderId="14" xfId="0" applyNumberFormat="1" applyFont="1" applyFill="1" applyBorder="1" applyAlignment="1">
      <alignment horizontal="left" vertical="top" wrapText="1"/>
    </xf>
    <xf numFmtId="49" fontId="24" fillId="4" borderId="14" xfId="0" applyNumberFormat="1" applyFont="1" applyFill="1" applyBorder="1" applyAlignment="1">
      <alignment horizontal="left" vertical="top" wrapText="1"/>
    </xf>
    <xf numFmtId="49" fontId="14" fillId="4" borderId="14" xfId="0" applyNumberFormat="1" applyFont="1" applyFill="1" applyBorder="1" applyAlignment="1">
      <alignment horizontal="left" vertical="top" wrapText="1"/>
    </xf>
    <xf numFmtId="49" fontId="25" fillId="4" borderId="0" xfId="0" applyNumberFormat="1" applyFont="1" applyFill="1" applyAlignment="1">
      <alignment horizontal="left" vertical="top" wrapText="1"/>
    </xf>
    <xf numFmtId="49" fontId="28" fillId="0" borderId="14" xfId="0" applyNumberFormat="1" applyFont="1" applyBorder="1" applyAlignment="1">
      <alignment horizontal="left" vertical="top" wrapText="1"/>
    </xf>
    <xf numFmtId="0" fontId="14" fillId="0" borderId="14" xfId="0" applyFont="1" applyBorder="1" applyAlignment="1">
      <alignment horizontal="right" vertical="top"/>
    </xf>
    <xf numFmtId="0" fontId="14" fillId="0" borderId="14" xfId="0" applyFont="1" applyBorder="1" applyAlignment="1">
      <alignment vertical="top" wrapText="1"/>
    </xf>
    <xf numFmtId="0" fontId="14" fillId="7" borderId="16" xfId="0" applyFont="1" applyFill="1" applyBorder="1" applyAlignment="1">
      <alignment vertical="top" wrapText="1"/>
    </xf>
    <xf numFmtId="49" fontId="16" fillId="0" borderId="14" xfId="0" applyNumberFormat="1" applyFont="1" applyBorder="1" applyAlignment="1">
      <alignment horizontal="left" vertical="top" wrapText="1"/>
    </xf>
    <xf numFmtId="49" fontId="14" fillId="0" borderId="0" xfId="0" applyNumberFormat="1" applyFont="1" applyAlignment="1">
      <alignment horizontal="left" vertical="top" wrapText="1"/>
    </xf>
    <xf numFmtId="0" fontId="14" fillId="0" borderId="0" xfId="0" applyFont="1"/>
    <xf numFmtId="0" fontId="24" fillId="0" borderId="14" xfId="0" applyFont="1" applyBorder="1" applyAlignment="1">
      <alignment vertical="top" wrapText="1"/>
    </xf>
    <xf numFmtId="0" fontId="25" fillId="0" borderId="16" xfId="0" applyFont="1" applyBorder="1" applyAlignment="1">
      <alignment vertical="top" wrapText="1"/>
    </xf>
    <xf numFmtId="49" fontId="14" fillId="0" borderId="14" xfId="0" applyNumberFormat="1" applyFont="1" applyBorder="1" applyAlignment="1">
      <alignment horizontal="right" vertical="top" wrapText="1"/>
    </xf>
    <xf numFmtId="0" fontId="25" fillId="7" borderId="14" xfId="0" applyFont="1" applyFill="1" applyBorder="1" applyAlignment="1">
      <alignment vertical="top"/>
    </xf>
    <xf numFmtId="0" fontId="26" fillId="7" borderId="14" xfId="0" applyFont="1" applyFill="1" applyBorder="1" applyAlignment="1">
      <alignment vertical="top"/>
    </xf>
    <xf numFmtId="0" fontId="25" fillId="7" borderId="14" xfId="0" applyFont="1" applyFill="1" applyBorder="1" applyAlignment="1">
      <alignment horizontal="right" vertical="top"/>
    </xf>
    <xf numFmtId="49" fontId="25" fillId="7" borderId="14" xfId="0" applyNumberFormat="1" applyFont="1" applyFill="1" applyBorder="1" applyAlignment="1">
      <alignment horizontal="right" vertical="top" wrapText="1"/>
    </xf>
    <xf numFmtId="49" fontId="14" fillId="0" borderId="14" xfId="0" applyNumberFormat="1" applyFont="1" applyBorder="1" applyAlignment="1">
      <alignment vertical="top"/>
    </xf>
    <xf numFmtId="0" fontId="24" fillId="2" borderId="14" xfId="0" applyFont="1" applyFill="1" applyBorder="1" applyAlignment="1">
      <alignment vertical="top" wrapText="1"/>
    </xf>
    <xf numFmtId="0" fontId="25" fillId="2" borderId="16" xfId="0" applyFont="1" applyFill="1" applyBorder="1" applyAlignment="1">
      <alignment vertical="top" wrapText="1"/>
    </xf>
    <xf numFmtId="0" fontId="25" fillId="2" borderId="14" xfId="0" applyFont="1" applyFill="1" applyBorder="1" applyAlignment="1">
      <alignment vertical="top"/>
    </xf>
    <xf numFmtId="0" fontId="26" fillId="2" borderId="14" xfId="0" applyFont="1" applyFill="1" applyBorder="1" applyAlignment="1">
      <alignment vertical="top"/>
    </xf>
    <xf numFmtId="0" fontId="25" fillId="2" borderId="14" xfId="0" applyFont="1" applyFill="1" applyBorder="1" applyAlignment="1">
      <alignment horizontal="right" vertical="top"/>
    </xf>
    <xf numFmtId="49" fontId="29" fillId="2" borderId="14" xfId="0" applyNumberFormat="1" applyFont="1" applyFill="1" applyBorder="1" applyAlignment="1">
      <alignment horizontal="right" vertical="top" wrapText="1"/>
    </xf>
    <xf numFmtId="49" fontId="25" fillId="2" borderId="14" xfId="0" applyNumberFormat="1" applyFont="1" applyFill="1" applyBorder="1" applyAlignment="1">
      <alignment horizontal="right" vertical="top" wrapText="1"/>
    </xf>
    <xf numFmtId="49" fontId="25" fillId="2" borderId="14" xfId="0" applyNumberFormat="1" applyFont="1" applyFill="1" applyBorder="1" applyAlignment="1">
      <alignment horizontal="left" vertical="top" wrapText="1"/>
    </xf>
    <xf numFmtId="49" fontId="14" fillId="2" borderId="14" xfId="0" applyNumberFormat="1" applyFont="1" applyFill="1" applyBorder="1" applyAlignment="1">
      <alignment horizontal="left" vertical="top" wrapText="1"/>
    </xf>
    <xf numFmtId="49" fontId="25" fillId="2" borderId="0" xfId="0" applyNumberFormat="1" applyFont="1" applyFill="1" applyAlignment="1">
      <alignment horizontal="left" vertical="top" wrapText="1"/>
    </xf>
    <xf numFmtId="0" fontId="28" fillId="7" borderId="14" xfId="0" applyFont="1" applyFill="1" applyBorder="1" applyAlignment="1">
      <alignment horizontal="left" vertical="top" wrapText="1"/>
    </xf>
    <xf numFmtId="0" fontId="14" fillId="0" borderId="14" xfId="0" applyFont="1" applyBorder="1" applyAlignment="1">
      <alignment horizontal="right" vertical="top" wrapText="1"/>
    </xf>
    <xf numFmtId="0" fontId="25" fillId="0" borderId="16" xfId="0" applyFont="1" applyBorder="1" applyAlignment="1">
      <alignment vertical="top"/>
    </xf>
    <xf numFmtId="0" fontId="25" fillId="0" borderId="14" xfId="0" applyFont="1" applyBorder="1" applyAlignment="1">
      <alignment vertical="top" wrapText="1"/>
    </xf>
    <xf numFmtId="0" fontId="14" fillId="0" borderId="14" xfId="0" applyFont="1" applyBorder="1"/>
    <xf numFmtId="0" fontId="0" fillId="0" borderId="14" xfId="0" applyBorder="1"/>
    <xf numFmtId="49" fontId="23" fillId="0" borderId="14" xfId="0" applyNumberFormat="1" applyFont="1" applyBorder="1" applyAlignment="1">
      <alignment horizontal="left" vertical="top" wrapText="1"/>
    </xf>
    <xf numFmtId="0" fontId="24" fillId="9" borderId="14" xfId="0" applyFont="1" applyFill="1" applyBorder="1" applyAlignment="1">
      <alignment vertical="top" wrapText="1"/>
    </xf>
    <xf numFmtId="0" fontId="25" fillId="9" borderId="14" xfId="0" applyFont="1" applyFill="1" applyBorder="1" applyAlignment="1">
      <alignment horizontal="right" vertical="top"/>
    </xf>
    <xf numFmtId="0" fontId="25" fillId="9" borderId="14" xfId="0" applyFont="1" applyFill="1" applyBorder="1" applyAlignment="1">
      <alignment vertical="top"/>
    </xf>
    <xf numFmtId="0" fontId="25" fillId="9" borderId="16" xfId="0" applyFont="1" applyFill="1" applyBorder="1" applyAlignment="1">
      <alignment vertical="top"/>
    </xf>
    <xf numFmtId="0" fontId="26" fillId="9" borderId="14" xfId="0" applyFont="1" applyFill="1" applyBorder="1" applyAlignment="1">
      <alignment vertical="top"/>
    </xf>
    <xf numFmtId="49" fontId="25" fillId="9" borderId="14" xfId="0" applyNumberFormat="1" applyFont="1" applyFill="1" applyBorder="1" applyAlignment="1">
      <alignment horizontal="right" vertical="top" wrapText="1"/>
    </xf>
    <xf numFmtId="0" fontId="25" fillId="9" borderId="14" xfId="0" applyFont="1" applyFill="1" applyBorder="1" applyAlignment="1">
      <alignment vertical="top" wrapText="1"/>
    </xf>
    <xf numFmtId="49" fontId="25" fillId="9" borderId="14" xfId="0" applyNumberFormat="1" applyFont="1" applyFill="1" applyBorder="1" applyAlignment="1">
      <alignment horizontal="left" vertical="top" wrapText="1"/>
    </xf>
    <xf numFmtId="49" fontId="30" fillId="9" borderId="14" xfId="0" applyNumberFormat="1" applyFont="1" applyFill="1" applyBorder="1" applyAlignment="1">
      <alignment horizontal="left" vertical="top" wrapText="1"/>
    </xf>
    <xf numFmtId="49" fontId="3" fillId="9" borderId="14" xfId="0" applyNumberFormat="1" applyFont="1" applyFill="1" applyBorder="1" applyAlignment="1">
      <alignment horizontal="left" vertical="top" wrapText="1"/>
    </xf>
    <xf numFmtId="49" fontId="25" fillId="9" borderId="0" xfId="0" applyNumberFormat="1" applyFont="1" applyFill="1" applyAlignment="1">
      <alignment horizontal="left" vertical="top" wrapText="1"/>
    </xf>
    <xf numFmtId="0" fontId="28" fillId="9" borderId="14" xfId="0" applyFont="1" applyFill="1" applyBorder="1" applyAlignment="1">
      <alignment horizontal="left" vertical="top" wrapText="1"/>
    </xf>
    <xf numFmtId="0" fontId="14" fillId="9" borderId="14" xfId="0" applyFont="1" applyFill="1" applyBorder="1" applyAlignment="1">
      <alignment horizontal="right" vertical="top"/>
    </xf>
    <xf numFmtId="0" fontId="14" fillId="9" borderId="16" xfId="0" applyFont="1" applyFill="1" applyBorder="1" applyAlignment="1">
      <alignment vertical="top" wrapText="1"/>
    </xf>
    <xf numFmtId="0" fontId="14" fillId="9" borderId="14" xfId="0" applyFont="1" applyFill="1" applyBorder="1" applyAlignment="1">
      <alignment vertical="top"/>
    </xf>
    <xf numFmtId="0" fontId="0" fillId="9" borderId="0" xfId="0" applyFill="1"/>
    <xf numFmtId="49" fontId="14" fillId="9" borderId="0" xfId="0" applyNumberFormat="1" applyFont="1" applyFill="1" applyAlignment="1">
      <alignment horizontal="left" vertical="top" wrapText="1"/>
    </xf>
    <xf numFmtId="49" fontId="14" fillId="9" borderId="14" xfId="0" applyNumberFormat="1" applyFont="1" applyFill="1" applyBorder="1" applyAlignment="1">
      <alignment vertical="top" wrapText="1"/>
    </xf>
    <xf numFmtId="49" fontId="14" fillId="9" borderId="14" xfId="0" applyNumberFormat="1" applyFont="1" applyFill="1" applyBorder="1" applyAlignment="1">
      <alignment vertical="top"/>
    </xf>
    <xf numFmtId="49" fontId="14" fillId="9" borderId="0" xfId="0" applyNumberFormat="1" applyFont="1" applyFill="1" applyAlignment="1">
      <alignment vertical="top"/>
    </xf>
    <xf numFmtId="49" fontId="25" fillId="0" borderId="0" xfId="0" applyNumberFormat="1" applyFont="1" applyAlignment="1">
      <alignment vertical="top"/>
    </xf>
    <xf numFmtId="0" fontId="14" fillId="0" borderId="14" xfId="0" applyFont="1" applyBorder="1" applyAlignment="1">
      <alignment vertical="top"/>
    </xf>
    <xf numFmtId="0" fontId="28" fillId="0" borderId="14" xfId="0" applyFont="1" applyBorder="1" applyAlignment="1">
      <alignment horizontal="left" vertical="top" wrapText="1"/>
    </xf>
    <xf numFmtId="0" fontId="14" fillId="0" borderId="16" xfId="0" applyFont="1" applyBorder="1" applyAlignment="1">
      <alignment vertical="top" wrapText="1"/>
    </xf>
    <xf numFmtId="0" fontId="25" fillId="7" borderId="16" xfId="0" applyFont="1" applyFill="1" applyBorder="1" applyAlignment="1">
      <alignment vertical="top"/>
    </xf>
    <xf numFmtId="0" fontId="25" fillId="7" borderId="14" xfId="0" applyFont="1" applyFill="1" applyBorder="1" applyAlignment="1">
      <alignment vertical="top" wrapText="1"/>
    </xf>
    <xf numFmtId="49" fontId="25" fillId="7" borderId="14" xfId="0" applyNumberFormat="1" applyFont="1" applyFill="1" applyBorder="1" applyAlignment="1">
      <alignment vertical="top"/>
    </xf>
    <xf numFmtId="0" fontId="16" fillId="0" borderId="14" xfId="0" applyFont="1" applyBorder="1" applyAlignment="1">
      <alignment vertical="top" wrapText="1"/>
    </xf>
    <xf numFmtId="0" fontId="3" fillId="0" borderId="14" xfId="0" applyFont="1" applyBorder="1"/>
    <xf numFmtId="0" fontId="31" fillId="0" borderId="14" xfId="0" applyFont="1" applyBorder="1" applyAlignment="1">
      <alignment vertical="top"/>
    </xf>
    <xf numFmtId="49" fontId="32" fillId="0" borderId="0" xfId="0" applyNumberFormat="1" applyFont="1" applyAlignment="1">
      <alignment vertical="top" wrapText="1"/>
    </xf>
    <xf numFmtId="49" fontId="33" fillId="0" borderId="0" xfId="0" applyNumberFormat="1" applyFont="1" applyAlignment="1">
      <alignment vertical="top"/>
    </xf>
    <xf numFmtId="49" fontId="25" fillId="7" borderId="0" xfId="0" applyNumberFormat="1" applyFont="1" applyFill="1" applyAlignment="1">
      <alignment vertical="top"/>
    </xf>
    <xf numFmtId="0" fontId="24" fillId="10" borderId="14" xfId="0" applyFont="1" applyFill="1" applyBorder="1" applyAlignment="1">
      <alignment vertical="top" wrapText="1"/>
    </xf>
    <xf numFmtId="0" fontId="25" fillId="10" borderId="14" xfId="0" applyFont="1" applyFill="1" applyBorder="1" applyAlignment="1">
      <alignment horizontal="right" vertical="top"/>
    </xf>
    <xf numFmtId="0" fontId="25" fillId="10" borderId="14" xfId="0" applyFont="1" applyFill="1" applyBorder="1" applyAlignment="1">
      <alignment vertical="top"/>
    </xf>
    <xf numFmtId="0" fontId="25" fillId="10" borderId="16" xfId="0" applyFont="1" applyFill="1" applyBorder="1" applyAlignment="1">
      <alignment vertical="top"/>
    </xf>
    <xf numFmtId="0" fontId="26" fillId="10" borderId="14" xfId="0" applyFont="1" applyFill="1" applyBorder="1" applyAlignment="1">
      <alignment vertical="top"/>
    </xf>
    <xf numFmtId="49" fontId="34" fillId="10" borderId="14" xfId="0" applyNumberFormat="1" applyFont="1" applyFill="1" applyBorder="1" applyAlignment="1">
      <alignment horizontal="right" vertical="top" wrapText="1"/>
    </xf>
    <xf numFmtId="49" fontId="25" fillId="10" borderId="14" xfId="0" applyNumberFormat="1" applyFont="1" applyFill="1" applyBorder="1" applyAlignment="1">
      <alignment horizontal="right" vertical="top" wrapText="1"/>
    </xf>
    <xf numFmtId="0" fontId="25" fillId="10" borderId="14" xfId="0" applyFont="1" applyFill="1" applyBorder="1" applyAlignment="1">
      <alignment vertical="top" wrapText="1"/>
    </xf>
    <xf numFmtId="49" fontId="25" fillId="10" borderId="14" xfId="0" applyNumberFormat="1" applyFont="1" applyFill="1" applyBorder="1" applyAlignment="1">
      <alignment horizontal="left" vertical="top" wrapText="1"/>
    </xf>
    <xf numFmtId="49" fontId="25" fillId="10" borderId="0" xfId="0" applyNumberFormat="1" applyFont="1" applyFill="1" applyAlignment="1">
      <alignment horizontal="left" vertical="top" wrapText="1"/>
    </xf>
    <xf numFmtId="0" fontId="25" fillId="5" borderId="16" xfId="0" applyFont="1" applyFill="1" applyBorder="1" applyAlignment="1">
      <alignment vertical="top"/>
    </xf>
    <xf numFmtId="0" fontId="35" fillId="11" borderId="14" xfId="0" applyFont="1" applyFill="1" applyBorder="1" applyAlignment="1">
      <alignment vertical="top"/>
    </xf>
    <xf numFmtId="0" fontId="14" fillId="11" borderId="14" xfId="0" applyFont="1" applyFill="1" applyBorder="1"/>
    <xf numFmtId="0" fontId="28" fillId="11" borderId="14" xfId="0" applyFont="1" applyFill="1" applyBorder="1" applyAlignment="1">
      <alignment horizontal="left" vertical="top" wrapText="1"/>
    </xf>
    <xf numFmtId="0" fontId="14" fillId="11" borderId="14" xfId="0" applyFont="1" applyFill="1" applyBorder="1" applyAlignment="1">
      <alignment horizontal="right" vertical="top"/>
    </xf>
    <xf numFmtId="0" fontId="14" fillId="11" borderId="14" xfId="0" applyFont="1" applyFill="1" applyBorder="1" applyAlignment="1">
      <alignment vertical="top" wrapText="1"/>
    </xf>
    <xf numFmtId="0" fontId="14" fillId="11" borderId="16" xfId="0" applyFont="1" applyFill="1" applyBorder="1" applyAlignment="1">
      <alignment vertical="top" wrapText="1"/>
    </xf>
    <xf numFmtId="0" fontId="16" fillId="11" borderId="14" xfId="0" applyFont="1" applyFill="1" applyBorder="1" applyAlignment="1">
      <alignment vertical="top" wrapText="1"/>
    </xf>
    <xf numFmtId="49" fontId="14" fillId="11" borderId="14" xfId="0" applyNumberFormat="1" applyFont="1" applyFill="1" applyBorder="1" applyAlignment="1">
      <alignment horizontal="left" vertical="top" wrapText="1"/>
    </xf>
    <xf numFmtId="49" fontId="14" fillId="11" borderId="0" xfId="0" applyNumberFormat="1" applyFont="1" applyFill="1" applyAlignment="1">
      <alignment horizontal="left" vertical="top" wrapText="1"/>
    </xf>
    <xf numFmtId="0" fontId="25" fillId="12" borderId="16" xfId="0" applyFont="1" applyFill="1" applyBorder="1" applyAlignment="1">
      <alignment vertical="top"/>
    </xf>
    <xf numFmtId="0" fontId="36" fillId="11" borderId="14" xfId="0" applyFont="1" applyFill="1" applyBorder="1" applyAlignment="1">
      <alignment vertical="top" wrapText="1"/>
    </xf>
    <xf numFmtId="49" fontId="25" fillId="12" borderId="14" xfId="0" applyNumberFormat="1" applyFont="1" applyFill="1" applyBorder="1" applyAlignment="1">
      <alignment horizontal="left" vertical="top" wrapText="1"/>
    </xf>
    <xf numFmtId="49" fontId="26" fillId="0" borderId="14" xfId="0" applyNumberFormat="1" applyFont="1" applyBorder="1" applyAlignment="1">
      <alignment horizontal="left" vertical="top" wrapText="1"/>
    </xf>
    <xf numFmtId="0" fontId="25" fillId="4" borderId="16" xfId="0" applyFont="1" applyFill="1" applyBorder="1" applyAlignment="1">
      <alignment vertical="top"/>
    </xf>
    <xf numFmtId="49" fontId="34" fillId="4" borderId="14" xfId="0" applyNumberFormat="1" applyFont="1" applyFill="1" applyBorder="1" applyAlignment="1">
      <alignment horizontal="right" vertical="top" wrapText="1"/>
    </xf>
    <xf numFmtId="0" fontId="25" fillId="4" borderId="14" xfId="0" applyFont="1" applyFill="1" applyBorder="1" applyAlignment="1">
      <alignment vertical="top" wrapText="1"/>
    </xf>
    <xf numFmtId="0" fontId="14" fillId="4" borderId="14" xfId="0" applyFont="1" applyFill="1" applyBorder="1"/>
    <xf numFmtId="0" fontId="8" fillId="13" borderId="14" xfId="0" applyFont="1" applyFill="1" applyBorder="1" applyAlignment="1">
      <alignment horizontal="left" vertical="top" wrapText="1"/>
    </xf>
    <xf numFmtId="0" fontId="3" fillId="13" borderId="14" xfId="0" applyFont="1" applyFill="1" applyBorder="1" applyAlignment="1">
      <alignment horizontal="left" vertical="top" wrapText="1"/>
    </xf>
    <xf numFmtId="0" fontId="9" fillId="13" borderId="14" xfId="0" applyFont="1" applyFill="1" applyBorder="1" applyAlignment="1">
      <alignment horizontal="left" vertical="top" wrapText="1"/>
    </xf>
    <xf numFmtId="49" fontId="3" fillId="13" borderId="14" xfId="0" applyNumberFormat="1" applyFont="1" applyFill="1" applyBorder="1" applyAlignment="1">
      <alignment horizontal="left" vertical="top" wrapText="1"/>
    </xf>
    <xf numFmtId="49" fontId="9" fillId="13" borderId="14" xfId="0" applyNumberFormat="1" applyFont="1" applyFill="1" applyBorder="1" applyAlignment="1">
      <alignment horizontal="left" vertical="top" wrapText="1"/>
    </xf>
    <xf numFmtId="0" fontId="32" fillId="0" borderId="0" xfId="0" applyFont="1" applyAlignment="1">
      <alignment vertical="top"/>
    </xf>
    <xf numFmtId="49" fontId="32" fillId="0" borderId="0" xfId="0" applyNumberFormat="1" applyFont="1" applyAlignment="1">
      <alignment vertical="top"/>
    </xf>
    <xf numFmtId="49" fontId="14" fillId="0" borderId="0" xfId="0" applyNumberFormat="1" applyFont="1" applyAlignment="1">
      <alignment horizontal="left" vertical="top"/>
    </xf>
    <xf numFmtId="49" fontId="32" fillId="7" borderId="0" xfId="0" applyNumberFormat="1" applyFont="1" applyFill="1" applyAlignment="1">
      <alignment vertical="top"/>
    </xf>
    <xf numFmtId="49" fontId="25" fillId="0" borderId="14" xfId="0" applyNumberFormat="1" applyFont="1" applyBorder="1" applyAlignment="1">
      <alignment vertical="top"/>
    </xf>
    <xf numFmtId="49" fontId="31" fillId="0" borderId="14" xfId="0" applyNumberFormat="1" applyFont="1" applyBorder="1" applyAlignment="1">
      <alignment vertical="top"/>
    </xf>
    <xf numFmtId="49" fontId="31" fillId="0" borderId="14" xfId="0" applyNumberFormat="1" applyFont="1" applyBorder="1" applyAlignment="1">
      <alignment vertical="top" wrapText="1"/>
    </xf>
    <xf numFmtId="49" fontId="14" fillId="0" borderId="17" xfId="0" applyNumberFormat="1" applyFont="1" applyBorder="1" applyAlignment="1">
      <alignment horizontal="left" vertical="top" wrapText="1"/>
    </xf>
    <xf numFmtId="0" fontId="25" fillId="5" borderId="16" xfId="0" applyFont="1" applyFill="1" applyBorder="1" applyAlignment="1">
      <alignment vertical="top" wrapText="1"/>
    </xf>
    <xf numFmtId="0" fontId="28" fillId="14" borderId="14" xfId="0" applyFont="1" applyFill="1" applyBorder="1" applyAlignment="1">
      <alignment horizontal="left" vertical="top" wrapText="1"/>
    </xf>
    <xf numFmtId="0" fontId="14" fillId="14" borderId="14" xfId="0" applyFont="1" applyFill="1" applyBorder="1" applyAlignment="1">
      <alignment horizontal="right" vertical="top"/>
    </xf>
    <xf numFmtId="0" fontId="14" fillId="14" borderId="14" xfId="0" applyFont="1" applyFill="1" applyBorder="1" applyAlignment="1">
      <alignment vertical="top" wrapText="1"/>
    </xf>
    <xf numFmtId="0" fontId="14" fillId="14" borderId="16" xfId="0" applyFont="1" applyFill="1" applyBorder="1" applyAlignment="1">
      <alignment vertical="top" wrapText="1"/>
    </xf>
    <xf numFmtId="0" fontId="14" fillId="14" borderId="14" xfId="0" applyFont="1" applyFill="1" applyBorder="1" applyAlignment="1">
      <alignment vertical="top"/>
    </xf>
    <xf numFmtId="0" fontId="14" fillId="14" borderId="14" xfId="0" applyFont="1" applyFill="1" applyBorder="1"/>
    <xf numFmtId="49" fontId="14" fillId="14" borderId="14" xfId="0" applyNumberFormat="1" applyFont="1" applyFill="1" applyBorder="1" applyAlignment="1">
      <alignment horizontal="left" vertical="top" wrapText="1"/>
    </xf>
    <xf numFmtId="49" fontId="14" fillId="14" borderId="0" xfId="0" applyNumberFormat="1" applyFont="1" applyFill="1" applyAlignment="1">
      <alignment horizontal="left" vertical="top" wrapText="1"/>
    </xf>
    <xf numFmtId="49" fontId="24" fillId="0" borderId="14" xfId="0" applyNumberFormat="1" applyFont="1" applyBorder="1" applyAlignment="1">
      <alignment horizontal="right" vertical="top" wrapText="1"/>
    </xf>
    <xf numFmtId="49" fontId="37" fillId="0" borderId="14" xfId="0" applyNumberFormat="1" applyFont="1" applyBorder="1" applyAlignment="1">
      <alignment horizontal="left" vertical="top" wrapText="1"/>
    </xf>
    <xf numFmtId="49" fontId="37" fillId="7" borderId="14" xfId="0" applyNumberFormat="1" applyFont="1" applyFill="1" applyBorder="1" applyAlignment="1">
      <alignment horizontal="left" vertical="top" wrapText="1"/>
    </xf>
    <xf numFmtId="49" fontId="37" fillId="0" borderId="0" xfId="0" applyNumberFormat="1" applyFont="1" applyAlignment="1">
      <alignment horizontal="left" vertical="top" wrapText="1"/>
    </xf>
    <xf numFmtId="49" fontId="24" fillId="10" borderId="14" xfId="0" applyNumberFormat="1" applyFont="1" applyFill="1" applyBorder="1" applyAlignment="1">
      <alignment horizontal="right" vertical="top" wrapText="1"/>
    </xf>
    <xf numFmtId="49" fontId="25" fillId="10" borderId="0" xfId="0" applyNumberFormat="1" applyFont="1" applyFill="1" applyAlignment="1">
      <alignment vertical="top"/>
    </xf>
    <xf numFmtId="49" fontId="25" fillId="10" borderId="0" xfId="0" applyNumberFormat="1" applyFont="1" applyFill="1" applyAlignment="1">
      <alignment vertical="top" wrapText="1"/>
    </xf>
    <xf numFmtId="49" fontId="38" fillId="0" borderId="14" xfId="0" applyNumberFormat="1" applyFont="1" applyBorder="1" applyAlignment="1">
      <alignment horizontal="left" vertical="top" wrapText="1"/>
    </xf>
    <xf numFmtId="49" fontId="39" fillId="7" borderId="14" xfId="0" applyNumberFormat="1" applyFont="1" applyFill="1" applyBorder="1" applyAlignment="1">
      <alignment horizontal="left" vertical="top" wrapText="1"/>
    </xf>
    <xf numFmtId="49" fontId="14" fillId="7" borderId="14" xfId="0" applyNumberFormat="1" applyFont="1" applyFill="1" applyBorder="1" applyAlignment="1">
      <alignment horizontal="left" vertical="top" wrapText="1"/>
    </xf>
    <xf numFmtId="49" fontId="37" fillId="7" borderId="0" xfId="0" applyNumberFormat="1" applyFont="1" applyFill="1" applyAlignment="1">
      <alignment horizontal="left" vertical="top" wrapText="1"/>
    </xf>
    <xf numFmtId="49" fontId="25" fillId="10" borderId="14" xfId="0" applyNumberFormat="1" applyFont="1" applyFill="1" applyBorder="1" applyAlignment="1">
      <alignment horizontal="left" vertical="top"/>
    </xf>
    <xf numFmtId="49" fontId="24" fillId="4" borderId="14" xfId="0" applyNumberFormat="1" applyFont="1" applyFill="1" applyBorder="1" applyAlignment="1">
      <alignment horizontal="right" vertical="top" wrapText="1"/>
    </xf>
    <xf numFmtId="49" fontId="37" fillId="10" borderId="14" xfId="0" applyNumberFormat="1" applyFont="1" applyFill="1" applyBorder="1" applyAlignment="1">
      <alignment horizontal="left" vertical="top" wrapText="1"/>
    </xf>
    <xf numFmtId="49" fontId="37" fillId="2" borderId="14" xfId="0" applyNumberFormat="1" applyFont="1" applyFill="1" applyBorder="1" applyAlignment="1">
      <alignment horizontal="left" vertical="top" wrapText="1"/>
    </xf>
    <xf numFmtId="0" fontId="14" fillId="2" borderId="14" xfId="0" applyFont="1" applyFill="1" applyBorder="1"/>
    <xf numFmtId="49" fontId="37" fillId="2" borderId="0" xfId="0" applyNumberFormat="1" applyFont="1" applyFill="1" applyAlignment="1">
      <alignment horizontal="left" vertical="top" wrapText="1"/>
    </xf>
    <xf numFmtId="49" fontId="39" fillId="0" borderId="14" xfId="0" applyNumberFormat="1" applyFont="1" applyBorder="1" applyAlignment="1">
      <alignment horizontal="left" vertical="top" wrapText="1"/>
    </xf>
    <xf numFmtId="49" fontId="3" fillId="0" borderId="0" xfId="0" applyNumberFormat="1" applyFont="1" applyAlignment="1">
      <alignment horizontal="left" vertical="top" wrapText="1"/>
    </xf>
    <xf numFmtId="49" fontId="24" fillId="10" borderId="14" xfId="0" applyNumberFormat="1" applyFont="1" applyFill="1" applyBorder="1" applyAlignment="1">
      <alignment horizontal="left" vertical="top" wrapText="1"/>
    </xf>
    <xf numFmtId="49" fontId="3" fillId="7" borderId="0" xfId="0" applyNumberFormat="1" applyFont="1" applyFill="1" applyAlignment="1">
      <alignment horizontal="left" vertical="top" wrapText="1"/>
    </xf>
    <xf numFmtId="49" fontId="24" fillId="7" borderId="14" xfId="0" applyNumberFormat="1" applyFont="1" applyFill="1" applyBorder="1" applyAlignment="1">
      <alignment horizontal="right" vertical="top" wrapText="1"/>
    </xf>
    <xf numFmtId="49" fontId="25" fillId="7" borderId="0" xfId="0" applyNumberFormat="1" applyFont="1" applyFill="1" applyAlignment="1">
      <alignment horizontal="left" vertical="top" wrapText="1"/>
    </xf>
    <xf numFmtId="49" fontId="38" fillId="7" borderId="14" xfId="0" applyNumberFormat="1" applyFont="1" applyFill="1" applyBorder="1" applyAlignment="1">
      <alignment horizontal="left" vertical="top" wrapText="1"/>
    </xf>
    <xf numFmtId="0" fontId="38" fillId="7" borderId="14" xfId="0" applyFont="1" applyFill="1" applyBorder="1" applyAlignment="1">
      <alignment horizontal="left" vertical="top" wrapText="1"/>
    </xf>
    <xf numFmtId="0" fontId="37" fillId="7" borderId="14" xfId="0" applyFont="1" applyFill="1" applyBorder="1" applyAlignment="1">
      <alignment horizontal="left" vertical="top" wrapText="1"/>
    </xf>
    <xf numFmtId="0" fontId="37" fillId="0" borderId="14" xfId="0" applyFont="1" applyBorder="1" applyAlignment="1">
      <alignment horizontal="left" vertical="top" wrapText="1"/>
    </xf>
    <xf numFmtId="0" fontId="25" fillId="10" borderId="14" xfId="0" applyFont="1" applyFill="1" applyBorder="1" applyAlignment="1">
      <alignment horizontal="right" vertical="top" wrapText="1"/>
    </xf>
    <xf numFmtId="0" fontId="25" fillId="10" borderId="14" xfId="0" applyFont="1" applyFill="1" applyBorder="1" applyAlignment="1">
      <alignment horizontal="left" vertical="top" wrapText="1"/>
    </xf>
    <xf numFmtId="0" fontId="25" fillId="10" borderId="16" xfId="0" applyFont="1" applyFill="1" applyBorder="1" applyAlignment="1">
      <alignment horizontal="left" vertical="top" wrapText="1"/>
    </xf>
    <xf numFmtId="0" fontId="26" fillId="10" borderId="14" xfId="0" applyFont="1" applyFill="1" applyBorder="1" applyAlignment="1">
      <alignment horizontal="left" vertical="top" wrapText="1"/>
    </xf>
    <xf numFmtId="0" fontId="32" fillId="10" borderId="0" xfId="0" applyFont="1" applyFill="1" applyAlignment="1">
      <alignment horizontal="right" vertical="top" wrapText="1"/>
    </xf>
    <xf numFmtId="0" fontId="25" fillId="10" borderId="0" xfId="0" applyFont="1" applyFill="1" applyAlignment="1">
      <alignment horizontal="right" vertical="top" wrapText="1"/>
    </xf>
    <xf numFmtId="0" fontId="25" fillId="10" borderId="0" xfId="0" applyFont="1" applyFill="1" applyAlignment="1">
      <alignment horizontal="left" vertical="top" wrapText="1"/>
    </xf>
    <xf numFmtId="165" fontId="25" fillId="10" borderId="0" xfId="0" applyNumberFormat="1" applyFont="1" applyFill="1" applyAlignment="1">
      <alignment horizontal="left" vertical="top" wrapText="1"/>
    </xf>
    <xf numFmtId="168" fontId="25" fillId="10" borderId="0" xfId="0" applyNumberFormat="1" applyFont="1" applyFill="1" applyAlignment="1">
      <alignment horizontal="left" vertical="top" wrapText="1"/>
    </xf>
    <xf numFmtId="165" fontId="37" fillId="0" borderId="14" xfId="0" applyNumberFormat="1" applyFont="1" applyBorder="1" applyAlignment="1">
      <alignment horizontal="left" vertical="top" wrapText="1"/>
    </xf>
    <xf numFmtId="0" fontId="37" fillId="0" borderId="0" xfId="0" applyFont="1" applyAlignment="1">
      <alignment horizontal="left" vertical="top" wrapText="1"/>
    </xf>
    <xf numFmtId="0" fontId="25" fillId="0" borderId="14" xfId="0" applyFont="1" applyBorder="1" applyAlignment="1">
      <alignment horizontal="right" vertical="top" wrapText="1"/>
    </xf>
    <xf numFmtId="0" fontId="25" fillId="0" borderId="14" xfId="0" applyFont="1" applyBorder="1" applyAlignment="1">
      <alignment horizontal="left" vertical="top" wrapText="1"/>
    </xf>
    <xf numFmtId="0" fontId="25" fillId="7" borderId="14" xfId="0" applyFont="1" applyFill="1" applyBorder="1" applyAlignment="1">
      <alignment horizontal="left" vertical="top" wrapText="1"/>
    </xf>
    <xf numFmtId="0" fontId="26" fillId="0" borderId="14" xfId="0" applyFont="1" applyBorder="1" applyAlignment="1">
      <alignment horizontal="left" vertical="top" wrapText="1"/>
    </xf>
    <xf numFmtId="165" fontId="25" fillId="0" borderId="14" xfId="0" applyNumberFormat="1" applyFont="1" applyBorder="1" applyAlignment="1">
      <alignment horizontal="left" vertical="top" wrapText="1"/>
    </xf>
    <xf numFmtId="49" fontId="37" fillId="4" borderId="14" xfId="0" applyNumberFormat="1" applyFont="1" applyFill="1" applyBorder="1" applyAlignment="1">
      <alignment horizontal="left" vertical="top" wrapText="1"/>
    </xf>
    <xf numFmtId="165" fontId="37" fillId="4" borderId="14" xfId="0" applyNumberFormat="1" applyFont="1" applyFill="1" applyBorder="1" applyAlignment="1">
      <alignment horizontal="left" vertical="top" wrapText="1"/>
    </xf>
    <xf numFmtId="0" fontId="37" fillId="4" borderId="14" xfId="0" applyFont="1" applyFill="1" applyBorder="1" applyAlignment="1">
      <alignment horizontal="left" vertical="top" wrapText="1"/>
    </xf>
    <xf numFmtId="0" fontId="37" fillId="4" borderId="0" xfId="0" applyFont="1" applyFill="1" applyAlignment="1">
      <alignment horizontal="left" vertical="top" wrapText="1"/>
    </xf>
    <xf numFmtId="49" fontId="37" fillId="5" borderId="14" xfId="0" applyNumberFormat="1" applyFont="1" applyFill="1" applyBorder="1" applyAlignment="1">
      <alignment horizontal="left" vertical="top" wrapText="1"/>
    </xf>
    <xf numFmtId="0" fontId="37" fillId="5" borderId="14" xfId="0" applyFont="1" applyFill="1" applyBorder="1" applyAlignment="1">
      <alignment horizontal="left" vertical="top" wrapText="1"/>
    </xf>
    <xf numFmtId="0" fontId="39" fillId="7" borderId="14" xfId="0" applyFont="1" applyFill="1" applyBorder="1" applyAlignment="1">
      <alignment horizontal="left" vertical="top" wrapText="1"/>
    </xf>
    <xf numFmtId="0" fontId="37" fillId="15" borderId="14" xfId="0" applyFont="1" applyFill="1" applyBorder="1" applyAlignment="1">
      <alignment horizontal="left" vertical="top" wrapText="1"/>
    </xf>
    <xf numFmtId="49" fontId="19" fillId="0" borderId="14" xfId="0" applyNumberFormat="1" applyFont="1" applyBorder="1" applyAlignment="1">
      <alignment horizontal="left" vertical="top" wrapText="1"/>
    </xf>
    <xf numFmtId="0" fontId="20" fillId="0" borderId="14" xfId="0" applyFont="1" applyBorder="1" applyAlignment="1">
      <alignment horizontal="right" vertical="top"/>
    </xf>
    <xf numFmtId="0" fontId="20" fillId="7" borderId="16" xfId="0" applyFont="1" applyFill="1" applyBorder="1" applyAlignment="1">
      <alignment vertical="top" wrapText="1"/>
    </xf>
    <xf numFmtId="0" fontId="20" fillId="0" borderId="14" xfId="0" applyFont="1" applyBorder="1"/>
    <xf numFmtId="0" fontId="20" fillId="0" borderId="0" xfId="0" applyFont="1"/>
    <xf numFmtId="165" fontId="37" fillId="7" borderId="14" xfId="0" applyNumberFormat="1" applyFont="1" applyFill="1" applyBorder="1" applyAlignment="1">
      <alignment horizontal="left" vertical="top" wrapText="1"/>
    </xf>
    <xf numFmtId="168" fontId="37" fillId="7" borderId="14" xfId="0" applyNumberFormat="1" applyFont="1" applyFill="1" applyBorder="1" applyAlignment="1">
      <alignment horizontal="left" vertical="top" wrapText="1"/>
    </xf>
    <xf numFmtId="0" fontId="37" fillId="7" borderId="0" xfId="0" applyFont="1" applyFill="1" applyAlignment="1">
      <alignment horizontal="left" vertical="top" wrapText="1"/>
    </xf>
    <xf numFmtId="165" fontId="20" fillId="0" borderId="14" xfId="0" applyNumberFormat="1" applyFont="1" applyBorder="1"/>
    <xf numFmtId="168" fontId="20" fillId="0" borderId="14" xfId="0" applyNumberFormat="1" applyFont="1" applyBorder="1"/>
    <xf numFmtId="0" fontId="14" fillId="0" borderId="14" xfId="0" applyFont="1" applyBorder="1" applyAlignment="1">
      <alignment horizontal="left" vertical="top" wrapText="1"/>
    </xf>
    <xf numFmtId="0" fontId="38" fillId="4" borderId="14" xfId="0" applyFont="1" applyFill="1" applyBorder="1" applyAlignment="1">
      <alignment horizontal="left" vertical="top" wrapText="1"/>
    </xf>
    <xf numFmtId="0" fontId="37" fillId="9" borderId="14" xfId="0" applyFont="1" applyFill="1" applyBorder="1" applyAlignment="1">
      <alignment horizontal="left" vertical="top" wrapText="1"/>
    </xf>
    <xf numFmtId="165" fontId="37" fillId="9" borderId="14" xfId="0" applyNumberFormat="1" applyFont="1" applyFill="1" applyBorder="1" applyAlignment="1">
      <alignment horizontal="left" vertical="top" wrapText="1"/>
    </xf>
    <xf numFmtId="49" fontId="37" fillId="9" borderId="14" xfId="0" applyNumberFormat="1" applyFont="1" applyFill="1" applyBorder="1" applyAlignment="1">
      <alignment horizontal="left" vertical="top" wrapText="1"/>
    </xf>
    <xf numFmtId="0" fontId="14" fillId="9" borderId="14" xfId="0" applyFont="1" applyFill="1" applyBorder="1"/>
    <xf numFmtId="0" fontId="37" fillId="9" borderId="0" xfId="0" applyFont="1" applyFill="1" applyAlignment="1">
      <alignment horizontal="left" vertical="top" wrapText="1"/>
    </xf>
    <xf numFmtId="168" fontId="37" fillId="9" borderId="14" xfId="0" applyNumberFormat="1" applyFont="1" applyFill="1" applyBorder="1" applyAlignment="1">
      <alignment horizontal="left" vertical="top" wrapText="1"/>
    </xf>
    <xf numFmtId="166" fontId="20" fillId="0" borderId="14" xfId="0" applyNumberFormat="1" applyFont="1" applyBorder="1"/>
    <xf numFmtId="0" fontId="20" fillId="0" borderId="14" xfId="0" applyFont="1" applyBorder="1" applyAlignment="1">
      <alignment wrapText="1"/>
    </xf>
    <xf numFmtId="168" fontId="37" fillId="0" borderId="14" xfId="0" applyNumberFormat="1" applyFont="1" applyBorder="1" applyAlignment="1">
      <alignment horizontal="left" vertical="top" wrapText="1"/>
    </xf>
    <xf numFmtId="0" fontId="3" fillId="0" borderId="14" xfId="0" applyFont="1" applyBorder="1" applyAlignment="1">
      <alignment vertical="top" wrapText="1"/>
    </xf>
    <xf numFmtId="0" fontId="39" fillId="0" borderId="14" xfId="0" applyFont="1" applyBorder="1" applyAlignment="1">
      <alignment horizontal="left" vertical="top" wrapText="1"/>
    </xf>
    <xf numFmtId="49" fontId="19" fillId="16" borderId="14" xfId="0" applyNumberFormat="1" applyFont="1" applyFill="1" applyBorder="1" applyAlignment="1">
      <alignment horizontal="left" vertical="top" wrapText="1"/>
    </xf>
    <xf numFmtId="0" fontId="20" fillId="16" borderId="14" xfId="0" applyFont="1" applyFill="1" applyBorder="1" applyAlignment="1">
      <alignment horizontal="right" vertical="top"/>
    </xf>
    <xf numFmtId="0" fontId="20" fillId="16" borderId="14" xfId="0" applyFont="1" applyFill="1" applyBorder="1" applyAlignment="1">
      <alignment vertical="top" wrapText="1"/>
    </xf>
    <xf numFmtId="0" fontId="20" fillId="16" borderId="16" xfId="0" applyFont="1" applyFill="1" applyBorder="1" applyAlignment="1">
      <alignment vertical="top" wrapText="1"/>
    </xf>
    <xf numFmtId="0" fontId="21" fillId="16" borderId="14" xfId="0" applyFont="1" applyFill="1" applyBorder="1" applyAlignment="1">
      <alignment vertical="top" wrapText="1"/>
    </xf>
    <xf numFmtId="0" fontId="20" fillId="16" borderId="14" xfId="0" applyFont="1" applyFill="1" applyBorder="1"/>
    <xf numFmtId="0" fontId="20" fillId="16" borderId="0" xfId="0" applyFont="1" applyFill="1"/>
    <xf numFmtId="0" fontId="14" fillId="7" borderId="14" xfId="0" applyFont="1" applyFill="1" applyBorder="1" applyAlignment="1">
      <alignment horizontal="left" vertical="top" wrapText="1"/>
    </xf>
    <xf numFmtId="0" fontId="37" fillId="17" borderId="14" xfId="0" applyFont="1" applyFill="1" applyBorder="1" applyAlignment="1">
      <alignment horizontal="left" vertical="top" wrapText="1"/>
    </xf>
    <xf numFmtId="0" fontId="43" fillId="0" borderId="14" xfId="0" applyFont="1" applyBorder="1" applyAlignment="1">
      <alignment horizontal="left" vertical="top" wrapText="1"/>
    </xf>
    <xf numFmtId="0" fontId="43" fillId="0" borderId="14" xfId="0" applyFont="1" applyBorder="1" applyAlignment="1">
      <alignment horizontal="right" vertical="top" wrapText="1"/>
    </xf>
    <xf numFmtId="49" fontId="43" fillId="0" borderId="14" xfId="0" applyNumberFormat="1" applyFont="1" applyBorder="1" applyAlignment="1">
      <alignment horizontal="left" vertical="top" wrapText="1"/>
    </xf>
    <xf numFmtId="166" fontId="43" fillId="0" borderId="14" xfId="0" applyNumberFormat="1" applyFont="1" applyBorder="1" applyAlignment="1">
      <alignment horizontal="left" vertical="top" wrapText="1"/>
    </xf>
    <xf numFmtId="0" fontId="18" fillId="7" borderId="14" xfId="0" applyFont="1" applyFill="1" applyBorder="1" applyAlignment="1">
      <alignment vertical="top" wrapText="1"/>
    </xf>
    <xf numFmtId="0" fontId="13" fillId="0" borderId="14" xfId="0" applyFont="1" applyBorder="1" applyAlignment="1">
      <alignment horizontal="left" vertical="top" wrapText="1"/>
    </xf>
    <xf numFmtId="0" fontId="13" fillId="0" borderId="14" xfId="0" applyFont="1" applyBorder="1" applyAlignment="1">
      <alignment horizontal="right" vertical="top" wrapText="1"/>
    </xf>
    <xf numFmtId="0" fontId="13" fillId="0" borderId="14" xfId="0" applyFont="1" applyBorder="1" applyAlignment="1">
      <alignment vertical="top" wrapText="1"/>
    </xf>
    <xf numFmtId="165" fontId="13" fillId="0" borderId="14" xfId="0" applyNumberFormat="1" applyFont="1" applyBorder="1" applyAlignment="1">
      <alignment horizontal="right" vertical="top" wrapText="1"/>
    </xf>
    <xf numFmtId="166" fontId="13" fillId="0" borderId="14" xfId="0" applyNumberFormat="1" applyFont="1" applyBorder="1" applyAlignment="1">
      <alignment vertical="top" wrapText="1"/>
    </xf>
    <xf numFmtId="165" fontId="18" fillId="0" borderId="14" xfId="0" applyNumberFormat="1" applyFont="1" applyBorder="1" applyAlignment="1">
      <alignment horizontal="right" vertical="top" wrapText="1"/>
    </xf>
    <xf numFmtId="0" fontId="24" fillId="18" borderId="14" xfId="0" applyFont="1" applyFill="1" applyBorder="1" applyAlignment="1">
      <alignment vertical="top" wrapText="1"/>
    </xf>
    <xf numFmtId="0" fontId="25" fillId="18" borderId="16" xfId="0" applyFont="1" applyFill="1" applyBorder="1" applyAlignment="1">
      <alignment vertical="top" wrapText="1"/>
    </xf>
    <xf numFmtId="0" fontId="25" fillId="18" borderId="14" xfId="0" applyFont="1" applyFill="1" applyBorder="1" applyAlignment="1">
      <alignment vertical="top"/>
    </xf>
    <xf numFmtId="0" fontId="26" fillId="18" borderId="14" xfId="0" applyFont="1" applyFill="1" applyBorder="1" applyAlignment="1">
      <alignment vertical="top"/>
    </xf>
    <xf numFmtId="0" fontId="25" fillId="18" borderId="14" xfId="0" applyFont="1" applyFill="1" applyBorder="1" applyAlignment="1">
      <alignment horizontal="right" vertical="top"/>
    </xf>
    <xf numFmtId="49" fontId="25" fillId="18" borderId="14" xfId="0" applyNumberFormat="1" applyFont="1" applyFill="1" applyBorder="1" applyAlignment="1">
      <alignment horizontal="right" vertical="top" wrapText="1"/>
    </xf>
    <xf numFmtId="49" fontId="25" fillId="18" borderId="14" xfId="0" applyNumberFormat="1" applyFont="1" applyFill="1" applyBorder="1" applyAlignment="1">
      <alignment horizontal="left" vertical="top" wrapText="1"/>
    </xf>
    <xf numFmtId="49" fontId="25" fillId="8" borderId="14" xfId="0" applyNumberFormat="1" applyFont="1" applyFill="1" applyBorder="1" applyAlignment="1">
      <alignment horizontal="left" vertical="top" wrapText="1"/>
    </xf>
    <xf numFmtId="49" fontId="32" fillId="10" borderId="0" xfId="0" applyNumberFormat="1" applyFont="1" applyFill="1" applyAlignment="1">
      <alignment vertical="top" wrapText="1"/>
    </xf>
    <xf numFmtId="0" fontId="32" fillId="10" borderId="0" xfId="0" applyFont="1" applyFill="1" applyAlignment="1">
      <alignment vertical="top"/>
    </xf>
    <xf numFmtId="49" fontId="32" fillId="10" borderId="0" xfId="0" applyNumberFormat="1" applyFont="1" applyFill="1" applyAlignment="1">
      <alignment vertical="top"/>
    </xf>
    <xf numFmtId="0" fontId="25" fillId="10" borderId="14" xfId="0" applyFont="1" applyFill="1" applyBorder="1" applyAlignment="1">
      <alignment horizontal="left" vertical="top"/>
    </xf>
    <xf numFmtId="0" fontId="25" fillId="10" borderId="16" xfId="0" applyFont="1" applyFill="1" applyBorder="1" applyAlignment="1">
      <alignment horizontal="left" vertical="top"/>
    </xf>
    <xf numFmtId="0" fontId="26" fillId="10" borderId="14" xfId="0" applyFont="1" applyFill="1" applyBorder="1" applyAlignment="1">
      <alignment horizontal="left" vertical="top"/>
    </xf>
    <xf numFmtId="0" fontId="32" fillId="10" borderId="0" xfId="0" applyFont="1" applyFill="1" applyAlignment="1">
      <alignment horizontal="right" vertical="top"/>
    </xf>
    <xf numFmtId="0" fontId="25" fillId="10" borderId="0" xfId="0" applyFont="1" applyFill="1" applyAlignment="1">
      <alignment horizontal="right" vertical="top"/>
    </xf>
    <xf numFmtId="0" fontId="25" fillId="10" borderId="0" xfId="0" applyFont="1" applyFill="1" applyAlignment="1">
      <alignment horizontal="left" vertical="top"/>
    </xf>
    <xf numFmtId="165" fontId="25" fillId="10" borderId="0" xfId="0" applyNumberFormat="1" applyFont="1" applyFill="1" applyAlignment="1">
      <alignment horizontal="left" vertical="top"/>
    </xf>
    <xf numFmtId="168" fontId="25" fillId="10" borderId="0" xfId="0" applyNumberFormat="1" applyFont="1" applyFill="1" applyAlignment="1">
      <alignment horizontal="left" vertical="top"/>
    </xf>
    <xf numFmtId="0" fontId="25" fillId="0" borderId="14" xfId="0" applyFont="1" applyBorder="1" applyAlignment="1">
      <alignment horizontal="left" vertical="top"/>
    </xf>
    <xf numFmtId="0" fontId="25" fillId="7" borderId="16" xfId="0" applyFont="1" applyFill="1" applyBorder="1" applyAlignment="1">
      <alignment horizontal="left" vertical="top"/>
    </xf>
    <xf numFmtId="0" fontId="26" fillId="0" borderId="14" xfId="0" applyFont="1" applyBorder="1" applyAlignment="1">
      <alignment horizontal="left" vertical="top"/>
    </xf>
    <xf numFmtId="0" fontId="25" fillId="0" borderId="0" xfId="0" applyFont="1" applyAlignment="1">
      <alignment horizontal="right" vertical="top"/>
    </xf>
    <xf numFmtId="0" fontId="25" fillId="0" borderId="0" xfId="0" applyFont="1" applyAlignment="1">
      <alignment horizontal="left" vertical="top"/>
    </xf>
    <xf numFmtId="0" fontId="25" fillId="0" borderId="0" xfId="0" applyFont="1" applyAlignment="1">
      <alignment horizontal="left" vertical="top" wrapText="1"/>
    </xf>
    <xf numFmtId="165" fontId="25" fillId="0" borderId="0" xfId="0" applyNumberFormat="1" applyFont="1" applyAlignment="1">
      <alignment horizontal="left" vertical="top"/>
    </xf>
    <xf numFmtId="0" fontId="3" fillId="10" borderId="0" xfId="0" applyFont="1" applyFill="1" applyAlignment="1">
      <alignment vertical="top"/>
    </xf>
    <xf numFmtId="0" fontId="3" fillId="10" borderId="0" xfId="0" applyFont="1" applyFill="1" applyAlignment="1">
      <alignment vertical="top" wrapText="1"/>
    </xf>
    <xf numFmtId="0" fontId="3" fillId="0" borderId="0" xfId="0" applyFont="1" applyAlignment="1">
      <alignment vertical="top"/>
    </xf>
    <xf numFmtId="0" fontId="3" fillId="0" borderId="0" xfId="0" applyFont="1" applyAlignment="1">
      <alignment horizontal="right" vertical="top"/>
    </xf>
    <xf numFmtId="0" fontId="44" fillId="0" borderId="14" xfId="0" applyFont="1" applyBorder="1" applyAlignment="1">
      <alignment horizontal="left" vertical="top" wrapText="1"/>
    </xf>
    <xf numFmtId="0" fontId="44" fillId="0" borderId="14" xfId="0" applyFont="1" applyBorder="1" applyAlignment="1">
      <alignment horizontal="right" vertical="top" wrapText="1"/>
    </xf>
    <xf numFmtId="49" fontId="44" fillId="0" borderId="14" xfId="0" applyNumberFormat="1" applyFont="1" applyBorder="1" applyAlignment="1">
      <alignment horizontal="left" vertical="top" wrapText="1"/>
    </xf>
    <xf numFmtId="0" fontId="44" fillId="7" borderId="14" xfId="0" applyFont="1" applyFill="1" applyBorder="1" applyAlignment="1">
      <alignment horizontal="left" vertical="top" wrapText="1"/>
    </xf>
    <xf numFmtId="166" fontId="44" fillId="0" borderId="14" xfId="0" applyNumberFormat="1" applyFont="1" applyBorder="1" applyAlignment="1">
      <alignment horizontal="left" vertical="top" wrapText="1"/>
    </xf>
    <xf numFmtId="0" fontId="18" fillId="0" borderId="14" xfId="0" applyFont="1" applyBorder="1" applyAlignment="1">
      <alignment horizontal="left" wrapText="1"/>
    </xf>
    <xf numFmtId="0" fontId="37" fillId="0" borderId="0" xfId="0" applyFont="1" applyAlignment="1">
      <alignment horizontal="left"/>
    </xf>
    <xf numFmtId="0" fontId="37" fillId="0" borderId="0" xfId="0" applyFont="1"/>
    <xf numFmtId="0" fontId="37" fillId="0" borderId="0" xfId="0" applyFont="1" applyAlignment="1">
      <alignment vertical="top"/>
    </xf>
    <xf numFmtId="0" fontId="45" fillId="0" borderId="14" xfId="0" applyFont="1" applyBorder="1" applyAlignment="1">
      <alignment horizontal="left" vertical="top" wrapText="1"/>
    </xf>
    <xf numFmtId="0" fontId="45" fillId="0" borderId="14" xfId="0" applyFont="1" applyBorder="1" applyAlignment="1">
      <alignment horizontal="right" vertical="top" wrapText="1"/>
    </xf>
    <xf numFmtId="49" fontId="45" fillId="0" borderId="14" xfId="0" applyNumberFormat="1" applyFont="1" applyBorder="1" applyAlignment="1">
      <alignment horizontal="left" vertical="top" wrapText="1"/>
    </xf>
    <xf numFmtId="166" fontId="45" fillId="0" borderId="14" xfId="0" applyNumberFormat="1" applyFont="1" applyBorder="1" applyAlignment="1">
      <alignment horizontal="left" vertical="top" wrapText="1"/>
    </xf>
    <xf numFmtId="49" fontId="14" fillId="0" borderId="14" xfId="0" applyNumberFormat="1" applyFont="1" applyBorder="1" applyAlignment="1">
      <alignment vertical="top" wrapText="1"/>
    </xf>
    <xf numFmtId="0" fontId="8" fillId="11" borderId="14" xfId="0" applyFont="1" applyFill="1" applyBorder="1" applyAlignment="1">
      <alignment horizontal="left" vertical="top" wrapText="1"/>
    </xf>
    <xf numFmtId="0" fontId="3" fillId="11" borderId="14" xfId="0" applyFont="1" applyFill="1" applyBorder="1" applyAlignment="1">
      <alignment horizontal="right" vertical="top"/>
    </xf>
    <xf numFmtId="0" fontId="3" fillId="11" borderId="14" xfId="0" applyFont="1" applyFill="1" applyBorder="1" applyAlignment="1">
      <alignment vertical="top" wrapText="1"/>
    </xf>
    <xf numFmtId="0" fontId="3" fillId="11" borderId="16" xfId="0" applyFont="1" applyFill="1" applyBorder="1" applyAlignment="1">
      <alignment vertical="top" wrapText="1"/>
    </xf>
    <xf numFmtId="0" fontId="9" fillId="11" borderId="14" xfId="0" applyFont="1" applyFill="1" applyBorder="1" applyAlignment="1">
      <alignment vertical="top" wrapText="1"/>
    </xf>
    <xf numFmtId="0" fontId="3" fillId="11" borderId="14" xfId="0" applyFont="1" applyFill="1" applyBorder="1" applyAlignment="1">
      <alignment vertical="top"/>
    </xf>
    <xf numFmtId="0" fontId="3" fillId="11" borderId="14" xfId="0" applyFont="1" applyFill="1" applyBorder="1"/>
    <xf numFmtId="49" fontId="3" fillId="11" borderId="14" xfId="0" applyNumberFormat="1" applyFont="1" applyFill="1" applyBorder="1" applyAlignment="1">
      <alignment horizontal="left" vertical="top" wrapText="1"/>
    </xf>
    <xf numFmtId="0" fontId="8" fillId="14" borderId="14" xfId="0" applyFont="1" applyFill="1" applyBorder="1" applyAlignment="1">
      <alignment horizontal="left" vertical="top" wrapText="1"/>
    </xf>
    <xf numFmtId="0" fontId="3" fillId="14" borderId="14" xfId="0" applyFont="1" applyFill="1" applyBorder="1" applyAlignment="1">
      <alignment horizontal="right" vertical="top"/>
    </xf>
    <xf numFmtId="0" fontId="3" fillId="14" borderId="14" xfId="0" applyFont="1" applyFill="1" applyBorder="1" applyAlignment="1">
      <alignment vertical="top" wrapText="1"/>
    </xf>
    <xf numFmtId="0" fontId="3" fillId="14" borderId="16" xfId="0" applyFont="1" applyFill="1" applyBorder="1" applyAlignment="1">
      <alignment vertical="top" wrapText="1"/>
    </xf>
    <xf numFmtId="0" fontId="3" fillId="14" borderId="14" xfId="0" applyFont="1" applyFill="1" applyBorder="1" applyAlignment="1">
      <alignment vertical="top"/>
    </xf>
    <xf numFmtId="0" fontId="3" fillId="14" borderId="14" xfId="0" applyFont="1" applyFill="1" applyBorder="1"/>
    <xf numFmtId="49" fontId="3" fillId="14" borderId="14" xfId="0" applyNumberFormat="1" applyFont="1" applyFill="1" applyBorder="1" applyAlignment="1">
      <alignment horizontal="left" vertical="top" wrapText="1"/>
    </xf>
    <xf numFmtId="0" fontId="3" fillId="0" borderId="0" xfId="0" applyFont="1"/>
    <xf numFmtId="0" fontId="14" fillId="0" borderId="0" xfId="0" applyFont="1" applyAlignment="1">
      <alignment vertical="top"/>
    </xf>
    <xf numFmtId="0" fontId="28" fillId="0" borderId="0" xfId="0" applyFont="1"/>
    <xf numFmtId="0" fontId="19" fillId="0" borderId="14" xfId="0" applyFont="1" applyBorder="1" applyAlignment="1">
      <alignment horizontal="left" vertical="top" wrapText="1"/>
    </xf>
    <xf numFmtId="166" fontId="19" fillId="0" borderId="14" xfId="0" applyNumberFormat="1" applyFont="1" applyBorder="1" applyAlignment="1">
      <alignment horizontal="left" vertical="top" wrapText="1"/>
    </xf>
    <xf numFmtId="3" fontId="20" fillId="0" borderId="14" xfId="0" applyNumberFormat="1" applyFont="1" applyBorder="1"/>
    <xf numFmtId="0" fontId="20" fillId="0" borderId="0" xfId="0" applyFont="1" applyAlignment="1">
      <alignment wrapText="1"/>
    </xf>
    <xf numFmtId="0" fontId="8" fillId="7" borderId="14" xfId="0" applyFont="1" applyFill="1" applyBorder="1" applyAlignment="1">
      <alignment vertical="top" wrapText="1"/>
    </xf>
    <xf numFmtId="0" fontId="8" fillId="7" borderId="16" xfId="0" applyFont="1" applyFill="1" applyBorder="1" applyAlignment="1">
      <alignment vertical="top" wrapText="1"/>
    </xf>
    <xf numFmtId="0" fontId="8" fillId="0" borderId="14" xfId="0" applyFont="1" applyBorder="1" applyAlignment="1">
      <alignment vertical="top"/>
    </xf>
    <xf numFmtId="0" fontId="8" fillId="0" borderId="14" xfId="0" applyFont="1" applyBorder="1" applyAlignment="1">
      <alignment vertical="top" wrapText="1"/>
    </xf>
    <xf numFmtId="0" fontId="1" fillId="0" borderId="14" xfId="0" applyFont="1" applyBorder="1" applyAlignment="1">
      <alignment vertical="top"/>
    </xf>
    <xf numFmtId="0" fontId="1" fillId="7" borderId="14" xfId="0" applyFont="1" applyFill="1" applyBorder="1" applyAlignment="1">
      <alignment vertical="top"/>
    </xf>
    <xf numFmtId="49" fontId="1" fillId="7" borderId="14" xfId="0" applyNumberFormat="1" applyFont="1" applyFill="1" applyBorder="1" applyAlignment="1">
      <alignment horizontal="center" vertical="top"/>
    </xf>
    <xf numFmtId="0" fontId="1" fillId="0" borderId="14" xfId="0" applyFont="1" applyBorder="1" applyAlignment="1">
      <alignment vertical="top" wrapText="1"/>
    </xf>
    <xf numFmtId="0" fontId="8" fillId="19" borderId="14" xfId="0" applyFont="1" applyFill="1" applyBorder="1" applyAlignment="1">
      <alignment vertical="top" wrapText="1"/>
    </xf>
    <xf numFmtId="0" fontId="3" fillId="19" borderId="16" xfId="0" applyFont="1" applyFill="1" applyBorder="1" applyAlignment="1">
      <alignment vertical="top" wrapText="1"/>
    </xf>
    <xf numFmtId="0" fontId="16" fillId="19" borderId="14" xfId="0" applyFont="1" applyFill="1" applyBorder="1" applyAlignment="1">
      <alignment vertical="top"/>
    </xf>
    <xf numFmtId="0" fontId="3" fillId="19" borderId="14" xfId="0" applyFont="1" applyFill="1" applyBorder="1" applyAlignment="1">
      <alignment vertical="top" wrapText="1"/>
    </xf>
    <xf numFmtId="0" fontId="3" fillId="19" borderId="14" xfId="0" applyFont="1" applyFill="1" applyBorder="1" applyAlignment="1">
      <alignment horizontal="right" vertical="top"/>
    </xf>
    <xf numFmtId="0" fontId="0" fillId="19" borderId="14" xfId="0" applyFill="1" applyBorder="1" applyAlignment="1">
      <alignment vertical="top"/>
    </xf>
    <xf numFmtId="0" fontId="0" fillId="19" borderId="14" xfId="0" applyFill="1" applyBorder="1" applyAlignment="1">
      <alignment vertical="top" wrapText="1"/>
    </xf>
    <xf numFmtId="49" fontId="1" fillId="19" borderId="14" xfId="0" applyNumberFormat="1" applyFont="1" applyFill="1" applyBorder="1" applyAlignment="1">
      <alignment horizontal="center" vertical="top"/>
    </xf>
    <xf numFmtId="0" fontId="0" fillId="19" borderId="0" xfId="0" applyFill="1"/>
    <xf numFmtId="0" fontId="9" fillId="19" borderId="14" xfId="0" applyFont="1" applyFill="1" applyBorder="1" applyAlignment="1">
      <alignment vertical="top"/>
    </xf>
    <xf numFmtId="0" fontId="8" fillId="5" borderId="14" xfId="0" applyFont="1" applyFill="1" applyBorder="1" applyAlignment="1">
      <alignment vertical="top" wrapText="1"/>
    </xf>
    <xf numFmtId="0" fontId="3" fillId="5" borderId="16" xfId="0" applyFont="1" applyFill="1" applyBorder="1" applyAlignment="1">
      <alignment vertical="top" wrapText="1"/>
    </xf>
    <xf numFmtId="0" fontId="9" fillId="5" borderId="14" xfId="0" applyFont="1" applyFill="1" applyBorder="1" applyAlignment="1">
      <alignment vertical="top"/>
    </xf>
    <xf numFmtId="0" fontId="3" fillId="5" borderId="14" xfId="0" applyFont="1" applyFill="1" applyBorder="1" applyAlignment="1">
      <alignment vertical="top" wrapText="1"/>
    </xf>
    <xf numFmtId="0" fontId="3" fillId="5" borderId="14" xfId="0" applyFont="1" applyFill="1" applyBorder="1" applyAlignment="1">
      <alignment horizontal="right" vertical="top"/>
    </xf>
    <xf numFmtId="0" fontId="0" fillId="5" borderId="14" xfId="0" applyFill="1" applyBorder="1" applyAlignment="1">
      <alignment vertical="top"/>
    </xf>
    <xf numFmtId="0" fontId="0" fillId="5" borderId="14" xfId="0" applyFill="1" applyBorder="1" applyAlignment="1">
      <alignment vertical="top" wrapText="1"/>
    </xf>
    <xf numFmtId="49" fontId="1" fillId="5" borderId="14" xfId="0" applyNumberFormat="1" applyFont="1" applyFill="1" applyBorder="1" applyAlignment="1">
      <alignment horizontal="center" vertical="top"/>
    </xf>
    <xf numFmtId="0" fontId="0" fillId="5" borderId="0" xfId="0" applyFill="1"/>
    <xf numFmtId="0" fontId="3" fillId="7" borderId="16" xfId="0" applyFont="1" applyFill="1" applyBorder="1" applyAlignment="1">
      <alignment vertical="top" wrapText="1"/>
    </xf>
    <xf numFmtId="0" fontId="9" fillId="0" borderId="14" xfId="0" applyFont="1" applyBorder="1" applyAlignment="1">
      <alignment vertical="top"/>
    </xf>
    <xf numFmtId="0" fontId="3" fillId="0" borderId="14" xfId="0" applyFont="1" applyBorder="1" applyAlignment="1">
      <alignment horizontal="right" vertical="top"/>
    </xf>
    <xf numFmtId="0" fontId="0" fillId="0" borderId="14" xfId="0" applyBorder="1" applyAlignment="1">
      <alignment vertical="top"/>
    </xf>
    <xf numFmtId="0" fontId="0" fillId="0" borderId="14" xfId="0" applyBorder="1" applyAlignment="1">
      <alignment vertical="top" wrapText="1"/>
    </xf>
    <xf numFmtId="0" fontId="0" fillId="7" borderId="14" xfId="0" applyFill="1" applyBorder="1" applyAlignment="1">
      <alignment vertical="top"/>
    </xf>
    <xf numFmtId="49" fontId="1" fillId="0" borderId="14" xfId="0" applyNumberFormat="1" applyFont="1" applyBorder="1" applyAlignment="1">
      <alignment horizontal="center" vertical="top"/>
    </xf>
    <xf numFmtId="0" fontId="0" fillId="0" borderId="16" xfId="0" applyBorder="1" applyAlignment="1">
      <alignment vertical="top" wrapText="1"/>
    </xf>
    <xf numFmtId="0" fontId="0" fillId="7" borderId="14" xfId="0" applyFill="1" applyBorder="1" applyAlignment="1">
      <alignment horizontal="right" vertical="top"/>
    </xf>
    <xf numFmtId="0" fontId="0" fillId="0" borderId="14" xfId="0" applyBorder="1" applyAlignment="1">
      <alignment horizontal="right" vertical="top"/>
    </xf>
    <xf numFmtId="0" fontId="0" fillId="0" borderId="14" xfId="0" applyBorder="1" applyAlignment="1">
      <alignment horizontal="right" vertical="top" wrapText="1"/>
    </xf>
    <xf numFmtId="0" fontId="16" fillId="0" borderId="14" xfId="0" applyFont="1" applyBorder="1" applyAlignment="1">
      <alignment vertical="top"/>
    </xf>
    <xf numFmtId="0" fontId="0" fillId="7" borderId="0" xfId="0" applyFill="1" applyAlignment="1">
      <alignment horizontal="left" vertical="top" wrapText="1"/>
    </xf>
    <xf numFmtId="0" fontId="3" fillId="0" borderId="14" xfId="0" applyFont="1" applyBorder="1" applyAlignment="1">
      <alignment vertical="top"/>
    </xf>
    <xf numFmtId="0" fontId="3" fillId="0" borderId="16" xfId="0" applyFont="1" applyBorder="1" applyAlignment="1">
      <alignment vertical="top" wrapText="1"/>
    </xf>
    <xf numFmtId="0" fontId="1" fillId="0" borderId="0" xfId="0" applyFont="1"/>
    <xf numFmtId="49" fontId="1" fillId="0" borderId="0" xfId="0" applyNumberFormat="1" applyFont="1" applyAlignment="1">
      <alignment horizontal="center"/>
    </xf>
    <xf numFmtId="0" fontId="0" fillId="7" borderId="0" xfId="0" applyFill="1" applyAlignment="1">
      <alignment horizontal="left"/>
    </xf>
    <xf numFmtId="0" fontId="3" fillId="7" borderId="14" xfId="0" applyFont="1" applyFill="1" applyBorder="1" applyAlignment="1">
      <alignment vertical="top" wrapText="1"/>
    </xf>
    <xf numFmtId="0" fontId="0" fillId="20" borderId="14" xfId="0" applyFill="1" applyBorder="1" applyAlignment="1">
      <alignment vertical="top" wrapText="1"/>
    </xf>
    <xf numFmtId="0" fontId="0" fillId="0" borderId="16" xfId="0" applyBorder="1" applyAlignment="1">
      <alignment vertical="top"/>
    </xf>
    <xf numFmtId="0" fontId="0" fillId="16" borderId="14" xfId="0" applyFill="1" applyBorder="1" applyAlignment="1">
      <alignment vertical="top" wrapText="1"/>
    </xf>
    <xf numFmtId="0" fontId="0" fillId="21" borderId="14" xfId="0" applyFill="1" applyBorder="1" applyAlignment="1">
      <alignment vertical="top" wrapText="1"/>
    </xf>
    <xf numFmtId="0" fontId="9" fillId="7" borderId="14" xfId="0" applyFont="1" applyFill="1" applyBorder="1" applyAlignment="1">
      <alignment vertical="top"/>
    </xf>
    <xf numFmtId="0" fontId="3" fillId="7" borderId="14" xfId="0" applyFont="1" applyFill="1" applyBorder="1" applyAlignment="1">
      <alignment horizontal="right" vertical="top"/>
    </xf>
    <xf numFmtId="0" fontId="0" fillId="7" borderId="14" xfId="0" applyFill="1" applyBorder="1" applyAlignment="1">
      <alignment vertical="top" wrapText="1"/>
    </xf>
    <xf numFmtId="0" fontId="0" fillId="22" borderId="14" xfId="0" applyFill="1" applyBorder="1" applyAlignment="1">
      <alignment vertical="top" wrapText="1"/>
    </xf>
    <xf numFmtId="0" fontId="0" fillId="21" borderId="16" xfId="0" applyFill="1" applyBorder="1" applyAlignment="1">
      <alignment vertical="top" wrapText="1"/>
    </xf>
    <xf numFmtId="0" fontId="0" fillId="16" borderId="0" xfId="0" applyFill="1" applyAlignment="1">
      <alignment vertical="top" wrapText="1"/>
    </xf>
    <xf numFmtId="0" fontId="0" fillId="23" borderId="14" xfId="0" applyFill="1" applyBorder="1" applyAlignment="1">
      <alignment vertical="top" wrapText="1"/>
    </xf>
    <xf numFmtId="0" fontId="46" fillId="7" borderId="14" xfId="0" applyFont="1" applyFill="1" applyBorder="1" applyAlignment="1">
      <alignment vertical="top" wrapText="1"/>
    </xf>
    <xf numFmtId="0" fontId="0" fillId="9" borderId="14" xfId="0" applyFill="1" applyBorder="1" applyAlignment="1">
      <alignment vertical="top" wrapText="1"/>
    </xf>
    <xf numFmtId="0" fontId="0" fillId="24" borderId="14" xfId="0" applyFill="1" applyBorder="1" applyAlignment="1">
      <alignment vertical="top" wrapText="1"/>
    </xf>
    <xf numFmtId="0" fontId="0" fillId="0" borderId="0" xfId="0" applyAlignment="1">
      <alignment wrapText="1"/>
    </xf>
    <xf numFmtId="0" fontId="0" fillId="0" borderId="16" xfId="0" applyBorder="1" applyAlignment="1">
      <alignment horizontal="right" vertical="top"/>
    </xf>
    <xf numFmtId="0" fontId="0" fillId="7" borderId="16" xfId="0" applyFill="1" applyBorder="1" applyAlignment="1">
      <alignment vertical="top" wrapText="1"/>
    </xf>
    <xf numFmtId="0" fontId="3" fillId="0" borderId="1" xfId="0" applyFont="1" applyBorder="1" applyAlignment="1">
      <alignment vertical="top"/>
    </xf>
    <xf numFmtId="0" fontId="3" fillId="0" borderId="18" xfId="0" applyFont="1" applyBorder="1" applyAlignment="1">
      <alignment vertical="top"/>
    </xf>
    <xf numFmtId="0" fontId="3" fillId="0" borderId="19" xfId="0" applyFont="1" applyBorder="1" applyAlignment="1">
      <alignment vertical="top"/>
    </xf>
    <xf numFmtId="0" fontId="47" fillId="0" borderId="14" xfId="0" applyFont="1" applyBorder="1" applyAlignment="1">
      <alignment horizontal="left" vertical="top" wrapText="1"/>
    </xf>
    <xf numFmtId="0" fontId="47" fillId="0" borderId="20" xfId="0" applyFont="1" applyBorder="1" applyAlignment="1">
      <alignment vertical="top" wrapText="1"/>
    </xf>
    <xf numFmtId="0" fontId="48" fillId="0" borderId="20" xfId="1" applyBorder="1" applyAlignment="1">
      <alignment vertical="top" wrapText="1"/>
    </xf>
    <xf numFmtId="0" fontId="49" fillId="0" borderId="14" xfId="0" applyFont="1" applyBorder="1" applyAlignment="1">
      <alignment horizontal="left" vertical="top" wrapText="1"/>
    </xf>
    <xf numFmtId="16" fontId="47" fillId="0" borderId="20" xfId="0" applyNumberFormat="1" applyFont="1" applyBorder="1" applyAlignment="1">
      <alignment vertical="top" wrapText="1"/>
    </xf>
    <xf numFmtId="0" fontId="50" fillId="0" borderId="21" xfId="0" applyFont="1" applyFill="1" applyBorder="1" applyAlignment="1">
      <alignment horizontal="left" vertical="top" wrapText="1"/>
    </xf>
    <xf numFmtId="0" fontId="50" fillId="0" borderId="20" xfId="0" applyFont="1" applyBorder="1" applyAlignment="1">
      <alignment vertical="top" wrapText="1"/>
    </xf>
    <xf numFmtId="0" fontId="1" fillId="0" borderId="1" xfId="0" applyFont="1" applyBorder="1" applyAlignment="1">
      <alignment vertical="top" wrapText="1"/>
    </xf>
    <xf numFmtId="0" fontId="1" fillId="0" borderId="0" xfId="0" applyFont="1" applyAlignment="1">
      <alignment vertical="top" wrapText="1"/>
    </xf>
  </cellXfs>
  <cellStyles count="2">
    <cellStyle name="Link" xfId="1" builtinId="8"/>
    <cellStyle name="Standard"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9900FF"/>
      <rgbColor rgb="FF356854"/>
      <rgbColor rgb="FFB7B7B7"/>
      <rgbColor rgb="FF808080"/>
      <rgbColor rgb="FFD9D9D9"/>
      <rgbColor rgb="FF993366"/>
      <rgbColor rgb="FFF8F9FA"/>
      <rgbColor rgb="FFDAEAFA"/>
      <rgbColor rgb="FF660066"/>
      <rgbColor rgb="FFFF8080"/>
      <rgbColor rgb="FF1155CC"/>
      <rgbColor rgb="FFC9DAF8"/>
      <rgbColor rgb="FF000080"/>
      <rgbColor rgb="FFFF00FF"/>
      <rgbColor rgb="FFFFFF00"/>
      <rgbColor rgb="FF00FFFF"/>
      <rgbColor rgb="FF800080"/>
      <rgbColor rgb="FFCC0000"/>
      <rgbColor rgb="FF008080"/>
      <rgbColor rgb="FF0000FF"/>
      <rgbColor rgb="FF00CCFF"/>
      <rgbColor rgb="FFEFEFEF"/>
      <rgbColor rgb="FFD0E0E3"/>
      <rgbColor rgb="FFF3F3F3"/>
      <rgbColor rgb="FFCCCCCC"/>
      <rgbColor rgb="FFE6B8AF"/>
      <rgbColor rgb="FFB4A7D6"/>
      <rgbColor rgb="FFFFD966"/>
      <rgbColor rgb="FF3366FF"/>
      <rgbColor rgb="FF46BDC6"/>
      <rgbColor rgb="FF93C47D"/>
      <rgbColor rgb="FFFBBC04"/>
      <rgbColor rgb="FFFF9900"/>
      <rgbColor rgb="FFFF6D01"/>
      <rgbColor rgb="FF666666"/>
      <rgbColor rgb="FFC27BA0"/>
      <rgbColor rgb="FF284E3F"/>
      <rgbColor rgb="FF34A853"/>
      <rgbColor rgb="FF003300"/>
      <rgbColor rgb="FF274E13"/>
      <rgbColor rgb="FF85200C"/>
      <rgbColor rgb="FF993366"/>
      <rgbColor rgb="FF333399"/>
      <rgbColor rgb="FF43434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ables/table1.xml><?xml version="1.0" encoding="utf-8"?>
<table xmlns="http://schemas.openxmlformats.org/spreadsheetml/2006/main" id="1" name="Tabelle1" displayName="Tabelle1" ref="A1:E54" totalsRowShown="0">
  <tableColumns count="5">
    <tableColumn id="1" name="Study"/>
    <tableColumn id="2" name="Rater"/>
    <tableColumn id="3" name="Comment"/>
    <tableColumn id="4" name="Main outcome "/>
    <tableColumn id="5" name="Spalte 1"/>
  </tableColumns>
  <tableStyleInfo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hyperlink" Target="https://doi.org/10.3275/8971" TargetMode="External"/><Relationship Id="rId13" Type="http://schemas.openxmlformats.org/officeDocument/2006/relationships/hyperlink" Target="https://www.ncbi.nlm.nih.gov/pmc/articles/PMC4288428/" TargetMode="External"/><Relationship Id="rId18" Type="http://schemas.openxmlformats.org/officeDocument/2006/relationships/hyperlink" Target="https://www.sciencedirect.com/science/article/abs/pii/S0306453021003267" TargetMode="External"/><Relationship Id="rId26" Type="http://schemas.openxmlformats.org/officeDocument/2006/relationships/hyperlink" Target="https://pmc.ncbi.nlm.nih.gov/articles/PMC6820083/" TargetMode="External"/><Relationship Id="rId39" Type="http://schemas.openxmlformats.org/officeDocument/2006/relationships/hyperlink" Target="https://doi.org/10.1152/jappl.1991.70.6.2378" TargetMode="External"/><Relationship Id="rId3" Type="http://schemas.openxmlformats.org/officeDocument/2006/relationships/hyperlink" Target="https://link.springer.com/article/10.1007/s00702-021-02350-y" TargetMode="External"/><Relationship Id="rId21" Type="http://schemas.openxmlformats.org/officeDocument/2006/relationships/hyperlink" Target="https://www.sciencedirect.com/science/article/abs/pii/S0306453021003267" TargetMode="External"/><Relationship Id="rId34" Type="http://schemas.openxmlformats.org/officeDocument/2006/relationships/hyperlink" Target="https://doi.org/10.1152/jappl.1997.83.6.1822" TargetMode="External"/><Relationship Id="rId42" Type="http://schemas.openxmlformats.org/officeDocument/2006/relationships/hyperlink" Target="https://doi.org/10.1192/bjp.2025.7" TargetMode="External"/><Relationship Id="rId7" Type="http://schemas.openxmlformats.org/officeDocument/2006/relationships/hyperlink" Target="https://doi.org/10.3275/8971" TargetMode="External"/><Relationship Id="rId12" Type="http://schemas.openxmlformats.org/officeDocument/2006/relationships/hyperlink" Target="https://www.ncbi.nlm.nih.gov/pmc/articles/PMC4288428/" TargetMode="External"/><Relationship Id="rId17" Type="http://schemas.openxmlformats.org/officeDocument/2006/relationships/hyperlink" Target="https://www.sciencedirect.com/science/article/abs/pii/S0306453021003267" TargetMode="External"/><Relationship Id="rId25" Type="http://schemas.openxmlformats.org/officeDocument/2006/relationships/hyperlink" Target="https://pmc.ncbi.nlm.nih.gov/articles/PMC6820083/" TargetMode="External"/><Relationship Id="rId33" Type="http://schemas.openxmlformats.org/officeDocument/2006/relationships/hyperlink" Target="https://doi.org/10.1006/hbeh.2002.1766" TargetMode="External"/><Relationship Id="rId38" Type="http://schemas.openxmlformats.org/officeDocument/2006/relationships/hyperlink" Target="https://doi.org/10.1152/jappl.1991.70.6.2378" TargetMode="External"/><Relationship Id="rId2" Type="http://schemas.openxmlformats.org/officeDocument/2006/relationships/hyperlink" Target="https://link.springer.com/article/10.1007/s00702-021-02350-y" TargetMode="External"/><Relationship Id="rId16" Type="http://schemas.openxmlformats.org/officeDocument/2006/relationships/hyperlink" Target="https://www.ncbi.nlm.nih.gov/pmc/articles/PMC4288428/" TargetMode="External"/><Relationship Id="rId20" Type="http://schemas.openxmlformats.org/officeDocument/2006/relationships/hyperlink" Target="https://www.sciencedirect.com/science/article/abs/pii/S0306453021003267" TargetMode="External"/><Relationship Id="rId29" Type="http://schemas.openxmlformats.org/officeDocument/2006/relationships/hyperlink" Target="https://doi.org/10.1016/j.psyneuen.2020.104607" TargetMode="External"/><Relationship Id="rId41" Type="http://schemas.openxmlformats.org/officeDocument/2006/relationships/hyperlink" Target="https://doi.org/10.1192/bjp.2025.7" TargetMode="External"/><Relationship Id="rId1" Type="http://schemas.openxmlformats.org/officeDocument/2006/relationships/hyperlink" Target="https://link.springer.com/article/10.1007/s00702-021-02350-y" TargetMode="External"/><Relationship Id="rId6" Type="http://schemas.openxmlformats.org/officeDocument/2006/relationships/hyperlink" Target="https://doi.org/10.3275/8971" TargetMode="External"/><Relationship Id="rId11" Type="http://schemas.openxmlformats.org/officeDocument/2006/relationships/hyperlink" Target="https://www.ncbi.nlm.nih.gov/pmc/articles/PMC4288428/" TargetMode="External"/><Relationship Id="rId24" Type="http://schemas.openxmlformats.org/officeDocument/2006/relationships/hyperlink" Target="https://pmc.ncbi.nlm.nih.gov/articles/PMC6820083/" TargetMode="External"/><Relationship Id="rId32" Type="http://schemas.openxmlformats.org/officeDocument/2006/relationships/hyperlink" Target="https://doi.org/10.1006/hbeh.2002.1766" TargetMode="External"/><Relationship Id="rId37" Type="http://schemas.openxmlformats.org/officeDocument/2006/relationships/hyperlink" Target="https://doi.org/10.1152/jappl.1997.83.6.1822" TargetMode="External"/><Relationship Id="rId40" Type="http://schemas.openxmlformats.org/officeDocument/2006/relationships/hyperlink" Target="https://doi.org/10.1192/bjp.2025.7" TargetMode="External"/><Relationship Id="rId5" Type="http://schemas.openxmlformats.org/officeDocument/2006/relationships/hyperlink" Target="https://doi.org/10.3275/8971" TargetMode="External"/><Relationship Id="rId15" Type="http://schemas.openxmlformats.org/officeDocument/2006/relationships/hyperlink" Target="https://www.ncbi.nlm.nih.gov/pmc/articles/PMC4288428/" TargetMode="External"/><Relationship Id="rId23" Type="http://schemas.openxmlformats.org/officeDocument/2006/relationships/hyperlink" Target="https://pmc.ncbi.nlm.nih.gov/articles/PMC6820083/" TargetMode="External"/><Relationship Id="rId28" Type="http://schemas.openxmlformats.org/officeDocument/2006/relationships/hyperlink" Target="https://doi.org/10.1016/j.psyneuen.2020.104607" TargetMode="External"/><Relationship Id="rId36" Type="http://schemas.openxmlformats.org/officeDocument/2006/relationships/hyperlink" Target="https://doi.org/10.1152/jappl.1997.83.6.1822" TargetMode="External"/><Relationship Id="rId10" Type="http://schemas.openxmlformats.org/officeDocument/2006/relationships/hyperlink" Target="https://doi.org/10.3275/8971" TargetMode="External"/><Relationship Id="rId19" Type="http://schemas.openxmlformats.org/officeDocument/2006/relationships/hyperlink" Target="https://www.sciencedirect.com/science/article/abs/pii/S0306453021003267" TargetMode="External"/><Relationship Id="rId31" Type="http://schemas.openxmlformats.org/officeDocument/2006/relationships/hyperlink" Target="https://doi.org/10.1016/j.psyneuen.2022.105803" TargetMode="External"/><Relationship Id="rId4" Type="http://schemas.openxmlformats.org/officeDocument/2006/relationships/hyperlink" Target="https://doi.org/10.3275/8971" TargetMode="External"/><Relationship Id="rId9" Type="http://schemas.openxmlformats.org/officeDocument/2006/relationships/hyperlink" Target="https://doi.org/10.3275/8971" TargetMode="External"/><Relationship Id="rId14" Type="http://schemas.openxmlformats.org/officeDocument/2006/relationships/hyperlink" Target="https://www.ncbi.nlm.nih.gov/pmc/articles/PMC4288428/" TargetMode="External"/><Relationship Id="rId22" Type="http://schemas.openxmlformats.org/officeDocument/2006/relationships/hyperlink" Target="https://pmc.ncbi.nlm.nih.gov/articles/PMC6820083/" TargetMode="External"/><Relationship Id="rId27" Type="http://schemas.openxmlformats.org/officeDocument/2006/relationships/hyperlink" Target="https://pmc.ncbi.nlm.nih.gov/articles/PMC6820083/" TargetMode="External"/><Relationship Id="rId30" Type="http://schemas.openxmlformats.org/officeDocument/2006/relationships/hyperlink" Target="https://doi.org/10.1016/j.psyneuen.2020.104607" TargetMode="External"/><Relationship Id="rId35" Type="http://schemas.openxmlformats.org/officeDocument/2006/relationships/hyperlink" Target="https://doi.org/10.1152/jappl.1997.83.6.1822" TargetMode="External"/><Relationship Id="rId43"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6" Type="http://schemas.openxmlformats.org/officeDocument/2006/relationships/hyperlink" Target="https://www.sciencedirect.com/science/article/abs/pii/S0306453020302298" TargetMode="External"/><Relationship Id="rId117" Type="http://schemas.openxmlformats.org/officeDocument/2006/relationships/hyperlink" Target="https://link.springer.com/chapter/10.1007/5584_2019_384" TargetMode="External"/><Relationship Id="rId21" Type="http://schemas.openxmlformats.org/officeDocument/2006/relationships/hyperlink" Target="https://onlinelibrary.wiley.com/doi/full/10.1111/j.1469-8986.2009.00961.x" TargetMode="External"/><Relationship Id="rId42" Type="http://schemas.openxmlformats.org/officeDocument/2006/relationships/hyperlink" Target="https://f1000.figshare.com/articles/dataset/Cortisol_and_progesterone_data_collected_in_participants_exposed_to_speech_and_rejection_tasks/1150167?file=1648521" TargetMode="External"/><Relationship Id="rId47" Type="http://schemas.openxmlformats.org/officeDocument/2006/relationships/hyperlink" Target="https://www.ncbi.nlm.nih.gov/pmc/articles/PMC4288428/" TargetMode="External"/><Relationship Id="rId63" Type="http://schemas.openxmlformats.org/officeDocument/2006/relationships/hyperlink" Target="https://onlinelibrary.wiley.com/doi/full/10.1111/psyp.12177?casa_token=wpQkEcDONV0AAAAA%3AG-aQ-0w_wy_ihQXJRkmzrSG_lkl1I6esZqpFOO-ZGAlkf16MHEWpu9DsEpBUxaOm1tUiUiu8eoCN" TargetMode="External"/><Relationship Id="rId68" Type="http://schemas.openxmlformats.org/officeDocument/2006/relationships/hyperlink" Target="https://pubs.asahq.org/anesthesiology/article/95/3/578/39499/Acute-Pain-Induces-Insulin-Resistance-in-Humans" TargetMode="External"/><Relationship Id="rId84" Type="http://schemas.openxmlformats.org/officeDocument/2006/relationships/hyperlink" Target="https://www.sciencedirect.com/science/article/pii/S0306453016301846" TargetMode="External"/><Relationship Id="rId89" Type="http://schemas.openxmlformats.org/officeDocument/2006/relationships/hyperlink" Target="https://academic.oup.com/jcem/article/82/4/1101/2866203?login=false" TargetMode="External"/><Relationship Id="rId112" Type="http://schemas.openxmlformats.org/officeDocument/2006/relationships/hyperlink" Target="https://www.sciencedirect.com/science/article/pii/S0167876011000092" TargetMode="External"/><Relationship Id="rId16" Type="http://schemas.openxmlformats.org/officeDocument/2006/relationships/hyperlink" Target="https://www.proquest.com/openview/1628e476fde016c60f0cd3d8755e92cb/1?cbl=54858&amp;pq-origsite=gscholar&amp;parentSessionId=qZcjuLpp9VTYk3er6sjnWeszKA8aW3kCTSHpJquQP2E%3D" TargetMode="External"/><Relationship Id="rId107" Type="http://schemas.openxmlformats.org/officeDocument/2006/relationships/hyperlink" Target="https://www.tandfonline.com/doi/full/10.1080/10253890.2021.1891220" TargetMode="External"/><Relationship Id="rId11" Type="http://schemas.openxmlformats.org/officeDocument/2006/relationships/hyperlink" Target="https://doi.org/10.3275/8971" TargetMode="External"/><Relationship Id="rId32" Type="http://schemas.openxmlformats.org/officeDocument/2006/relationships/hyperlink" Target="https://link.springer.com/article/10.1007/s00213-016-4217-x" TargetMode="External"/><Relationship Id="rId37" Type="http://schemas.openxmlformats.org/officeDocument/2006/relationships/hyperlink" Target="https://www.minervamedica.it/en/journals/medicina-dello-sport/article.php?cod=R26Y2017N03A0328" TargetMode="External"/><Relationship Id="rId53" Type="http://schemas.openxmlformats.org/officeDocument/2006/relationships/hyperlink" Target="https://www.ncbi.nlm.nih.gov/pmc/articles/PMC4288428/" TargetMode="External"/><Relationship Id="rId58" Type="http://schemas.openxmlformats.org/officeDocument/2006/relationships/hyperlink" Target="https://www.sciencedirect.com/science/article/abs/pii/S0026049520300834" TargetMode="External"/><Relationship Id="rId74" Type="http://schemas.openxmlformats.org/officeDocument/2006/relationships/hyperlink" Target="https://europepmc.org/article/med/7710600" TargetMode="External"/><Relationship Id="rId79" Type="http://schemas.openxmlformats.org/officeDocument/2006/relationships/hyperlink" Target="https://link.springer.com/article/10.1007/s12020-015-0687-6" TargetMode="External"/><Relationship Id="rId102" Type="http://schemas.openxmlformats.org/officeDocument/2006/relationships/hyperlink" Target="https://www.tandfonline.com/doi/epdf/10.1076/apab.109.4.383.4234?needAccess=true" TargetMode="External"/><Relationship Id="rId123" Type="http://schemas.openxmlformats.org/officeDocument/2006/relationships/hyperlink" Target="https://www.sciencedirect.com/science/article/pii/S0306453020304856" TargetMode="External"/><Relationship Id="rId5" Type="http://schemas.openxmlformats.org/officeDocument/2006/relationships/hyperlink" Target="https://link.springer.com/article/10.3275/8971" TargetMode="External"/><Relationship Id="rId90" Type="http://schemas.openxmlformats.org/officeDocument/2006/relationships/hyperlink" Target="https://www.sciencedirect.com/science/article/pii/S0306453011001314" TargetMode="External"/><Relationship Id="rId95" Type="http://schemas.openxmlformats.org/officeDocument/2006/relationships/hyperlink" Target="https://www.sciencedirect.com/science/article/pii/S0018506X15300027" TargetMode="External"/><Relationship Id="rId19" Type="http://schemas.openxmlformats.org/officeDocument/2006/relationships/hyperlink" Target="https://onlinelibrary.wiley.com/doi/full/10.1111/j.1469-8986.2009.00961.x" TargetMode="External"/><Relationship Id="rId14" Type="http://schemas.openxmlformats.org/officeDocument/2006/relationships/hyperlink" Target="https://doi.org/10.1038/ijo.2009.221" TargetMode="External"/><Relationship Id="rId22" Type="http://schemas.openxmlformats.org/officeDocument/2006/relationships/hyperlink" Target="https://www.mdpi.com/2076-3425/10/11/791" TargetMode="External"/><Relationship Id="rId27" Type="http://schemas.openxmlformats.org/officeDocument/2006/relationships/hyperlink" Target="https://www.sciencedirect.com/science/article/abs/pii/S0306453020302298" TargetMode="External"/><Relationship Id="rId30" Type="http://schemas.openxmlformats.org/officeDocument/2006/relationships/hyperlink" Target="https://www.sciencedirect.com/science/article/abs/pii/S0306453020302298" TargetMode="External"/><Relationship Id="rId35" Type="http://schemas.openxmlformats.org/officeDocument/2006/relationships/hyperlink" Target="https://www.sciencedirect.com/science/article/abs/pii/S0306453016309970" TargetMode="External"/><Relationship Id="rId43" Type="http://schemas.openxmlformats.org/officeDocument/2006/relationships/hyperlink" Target="https://www.ncbi.nlm.nih.gov/pmc/articles/PMC4288428/" TargetMode="External"/><Relationship Id="rId48" Type="http://schemas.openxmlformats.org/officeDocument/2006/relationships/hyperlink" Target="https://f1000.figshare.com/articles/dataset/Cortisol_and_progesterone_data_collected_in_participants_exposed_to_speech_and_rejection_tasks/1150167?file=1648521" TargetMode="External"/><Relationship Id="rId56" Type="http://schemas.openxmlformats.org/officeDocument/2006/relationships/hyperlink" Target="https://f1000.figshare.com/articles/dataset/Cortisol_and_progesterone_data_collected_in_participants_exposed_to_speech_and_rejection_tasks/1150167?file=1648521" TargetMode="External"/><Relationship Id="rId64" Type="http://schemas.openxmlformats.org/officeDocument/2006/relationships/hyperlink" Target="https://onlinelibrary.wiley.com/doi/full/10.1111/psyp.12177?casa_token=wpQkEcDONV0AAAAA%3AG-aQ-0w_wy_ihQXJRkmzrSG_lkl1I6esZqpFOO-ZGAlkf16MHEWpu9DsEpBUxaOm1tUiUiu8eoCN" TargetMode="External"/><Relationship Id="rId69" Type="http://schemas.openxmlformats.org/officeDocument/2006/relationships/hyperlink" Target="https://pubs.asahq.org/anesthesiology/article/95/3/578/39499/Acute-Pain-Induces-Insulin-Resistance-in-Humans" TargetMode="External"/><Relationship Id="rId77" Type="http://schemas.openxmlformats.org/officeDocument/2006/relationships/hyperlink" Target="https://europepmc.org/article/med/7710600" TargetMode="External"/><Relationship Id="rId100" Type="http://schemas.openxmlformats.org/officeDocument/2006/relationships/hyperlink" Target="https://www.sciencedirect.com/science/article/pii/S0018506X10000644" TargetMode="External"/><Relationship Id="rId105" Type="http://schemas.openxmlformats.org/officeDocument/2006/relationships/hyperlink" Target="https://www.sciencedirect.com/science/article/pii/S0306453007000522" TargetMode="External"/><Relationship Id="rId113" Type="http://schemas.openxmlformats.org/officeDocument/2006/relationships/hyperlink" Target="https://europepmc.org/article/med/1930070" TargetMode="External"/><Relationship Id="rId118" Type="http://schemas.openxmlformats.org/officeDocument/2006/relationships/hyperlink" Target="https://link.springer.com/chapter/10.1007/5584_2019_384" TargetMode="External"/><Relationship Id="rId126" Type="http://schemas.openxmlformats.org/officeDocument/2006/relationships/vmlDrawing" Target="../drawings/vmlDrawing1.vml"/><Relationship Id="rId8" Type="http://schemas.openxmlformats.org/officeDocument/2006/relationships/hyperlink" Target="https://link.springer.com/article/10.3275/8971" TargetMode="External"/><Relationship Id="rId51" Type="http://schemas.openxmlformats.org/officeDocument/2006/relationships/hyperlink" Target="https://www.ncbi.nlm.nih.gov/pmc/articles/PMC4288428/" TargetMode="External"/><Relationship Id="rId72" Type="http://schemas.openxmlformats.org/officeDocument/2006/relationships/hyperlink" Target="https://link.springer.com/article/10.1007/s00213-002-1244-6" TargetMode="External"/><Relationship Id="rId80" Type="http://schemas.openxmlformats.org/officeDocument/2006/relationships/hyperlink" Target="https://www.tandfonline.com/doi/full/10.1080/10253890.2016.1231804" TargetMode="External"/><Relationship Id="rId85" Type="http://schemas.openxmlformats.org/officeDocument/2006/relationships/hyperlink" Target="https://www.sciencedirect.com/science/article/pii/S0306453016301846" TargetMode="External"/><Relationship Id="rId93" Type="http://schemas.openxmlformats.org/officeDocument/2006/relationships/hyperlink" Target="https://www.sciencedirect.com/science/article/pii/S0167876012000906" TargetMode="External"/><Relationship Id="rId98" Type="http://schemas.openxmlformats.org/officeDocument/2006/relationships/hyperlink" Target="https://www.sciencedirect.com/science/article/abs/pii/S0306453021003267" TargetMode="External"/><Relationship Id="rId121" Type="http://schemas.openxmlformats.org/officeDocument/2006/relationships/hyperlink" Target="https://www.sciencedirect.com/science/article/pii/S0306453020304856" TargetMode="External"/><Relationship Id="rId3" Type="http://schemas.openxmlformats.org/officeDocument/2006/relationships/hyperlink" Target="https://link.springer.com/article/10.3275/8971" TargetMode="External"/><Relationship Id="rId12" Type="http://schemas.openxmlformats.org/officeDocument/2006/relationships/hyperlink" Target="https://www.nature.com/articles/ijo2009221" TargetMode="External"/><Relationship Id="rId17" Type="http://schemas.openxmlformats.org/officeDocument/2006/relationships/hyperlink" Target="https://www.sciencedirect.com/science/article/abs/pii/S0031938422001962" TargetMode="External"/><Relationship Id="rId25" Type="http://schemas.openxmlformats.org/officeDocument/2006/relationships/hyperlink" Target="https://www.sciencedirect.com/science/article/abs/pii/S0306453020302298" TargetMode="External"/><Relationship Id="rId33" Type="http://schemas.openxmlformats.org/officeDocument/2006/relationships/hyperlink" Target="https://link.springer.com/article/10.1007/s00213-016-4217-x" TargetMode="External"/><Relationship Id="rId38" Type="http://schemas.openxmlformats.org/officeDocument/2006/relationships/hyperlink" Target="https://www.minervamedica.it/en/journals/medicina-dello-sport/article.php?cod=R26Y2017N03A0328" TargetMode="External"/><Relationship Id="rId46" Type="http://schemas.openxmlformats.org/officeDocument/2006/relationships/hyperlink" Target="https://f1000.figshare.com/articles/dataset/Cortisol_and_progesterone_data_collected_in_participants_exposed_to_speech_and_rejection_tasks/1150167?file=1648521" TargetMode="External"/><Relationship Id="rId59" Type="http://schemas.openxmlformats.org/officeDocument/2006/relationships/hyperlink" Target="https://www.sciencedirect.com/science/article/abs/pii/S0026049520300834" TargetMode="External"/><Relationship Id="rId67" Type="http://schemas.openxmlformats.org/officeDocument/2006/relationships/hyperlink" Target="https://europepmc.org/article/med/25001661" TargetMode="External"/><Relationship Id="rId103" Type="http://schemas.openxmlformats.org/officeDocument/2006/relationships/hyperlink" Target="https://www.tandfonline.com/doi/epdf/10.1076/apab.109.4.383.4234?needAccess=true" TargetMode="External"/><Relationship Id="rId108" Type="http://schemas.openxmlformats.org/officeDocument/2006/relationships/hyperlink" Target="https://www.tandfonline.com/doi/full/10.1080/10253890.2021.1891220" TargetMode="External"/><Relationship Id="rId116" Type="http://schemas.openxmlformats.org/officeDocument/2006/relationships/hyperlink" Target="https://www.sciencedirect.com/science/article/pii/S0306453015300470" TargetMode="External"/><Relationship Id="rId124" Type="http://schemas.openxmlformats.org/officeDocument/2006/relationships/hyperlink" Target="https://www.sciencedirect.com/science/article/pii/S0306453020304856" TargetMode="External"/><Relationship Id="rId20" Type="http://schemas.openxmlformats.org/officeDocument/2006/relationships/hyperlink" Target="https://onlinelibrary.wiley.com/doi/full/10.1111/j.1469-8986.2009.00961.x" TargetMode="External"/><Relationship Id="rId41" Type="http://schemas.openxmlformats.org/officeDocument/2006/relationships/hyperlink" Target="https://www.ncbi.nlm.nih.gov/pmc/articles/PMC4288428/" TargetMode="External"/><Relationship Id="rId54" Type="http://schemas.openxmlformats.org/officeDocument/2006/relationships/hyperlink" Target="https://f1000.figshare.com/articles/dataset/Cortisol_and_progesterone_data_collected_in_participants_exposed_to_speech_and_rejection_tasks/1150167?file=1648521" TargetMode="External"/><Relationship Id="rId62" Type="http://schemas.openxmlformats.org/officeDocument/2006/relationships/hyperlink" Target="https://onlinelibrary.wiley.com/doi/full/10.1111/psyp.12177?casa_token=wpQkEcDONV0AAAAA%3AG-aQ-0w_wy_ihQXJRkmzrSG_lkl1I6esZqpFOO-ZGAlkf16MHEWpu9DsEpBUxaOm1tUiUiu8eoCN" TargetMode="External"/><Relationship Id="rId70" Type="http://schemas.openxmlformats.org/officeDocument/2006/relationships/hyperlink" Target="https://www.sciencedirect.com/science/article/abs/pii/S1096637421000307" TargetMode="External"/><Relationship Id="rId75" Type="http://schemas.openxmlformats.org/officeDocument/2006/relationships/hyperlink" Target="https://europepmc.org/article/med/7710600" TargetMode="External"/><Relationship Id="rId83" Type="http://schemas.openxmlformats.org/officeDocument/2006/relationships/hyperlink" Target="https://journals.physiology.org/doi/full/10.1152/japplphysiol.01010.2007" TargetMode="External"/><Relationship Id="rId88" Type="http://schemas.openxmlformats.org/officeDocument/2006/relationships/hyperlink" Target="https://journals.plos.org/plosone/article?id=10.1371/journal.pone.0179401" TargetMode="External"/><Relationship Id="rId91" Type="http://schemas.openxmlformats.org/officeDocument/2006/relationships/hyperlink" Target="https://www.sciencedirect.com/science/article/pii/S0306453011001314" TargetMode="External"/><Relationship Id="rId96" Type="http://schemas.openxmlformats.org/officeDocument/2006/relationships/hyperlink" Target="https://onlinelibrary.wiley.com/doi/full/10.1002/smi.2891" TargetMode="External"/><Relationship Id="rId111" Type="http://schemas.openxmlformats.org/officeDocument/2006/relationships/hyperlink" Target="https://www.sciencedirect.com/science/article/pii/S0167876011000092" TargetMode="External"/><Relationship Id="rId1" Type="http://schemas.openxmlformats.org/officeDocument/2006/relationships/hyperlink" Target="https://link.springer.com/article/10.1007/s00702-021-02350-y" TargetMode="External"/><Relationship Id="rId6" Type="http://schemas.openxmlformats.org/officeDocument/2006/relationships/hyperlink" Target="https://link.springer.com/article/10.3275/8971" TargetMode="External"/><Relationship Id="rId15" Type="http://schemas.openxmlformats.org/officeDocument/2006/relationships/hyperlink" Target="https://www.proquest.com/openview/1628e476fde016c60f0cd3d8755e92cb/1?cbl=54858&amp;pq-origsite=gscholar&amp;parentSessionId=qZcjuLpp9VTYk3er6sjnWeszKA8aW3kCTSHpJquQP2E%3D" TargetMode="External"/><Relationship Id="rId23" Type="http://schemas.openxmlformats.org/officeDocument/2006/relationships/hyperlink" Target="https://www.mdpi.com/2076-3425/10/11/791" TargetMode="External"/><Relationship Id="rId28" Type="http://schemas.openxmlformats.org/officeDocument/2006/relationships/hyperlink" Target="https://www.sciencedirect.com/science/article/abs/pii/S0306453020302298" TargetMode="External"/><Relationship Id="rId36" Type="http://schemas.openxmlformats.org/officeDocument/2006/relationships/hyperlink" Target="https://www.sciencedirect.com/science/article/abs/pii/S0306453016309970" TargetMode="External"/><Relationship Id="rId49" Type="http://schemas.openxmlformats.org/officeDocument/2006/relationships/hyperlink" Target="https://www.ncbi.nlm.nih.gov/pmc/articles/PMC4288428/" TargetMode="External"/><Relationship Id="rId57" Type="http://schemas.openxmlformats.org/officeDocument/2006/relationships/hyperlink" Target="https://www.sciencedirect.com/science/article/abs/pii/S0026049520300834" TargetMode="External"/><Relationship Id="rId106" Type="http://schemas.openxmlformats.org/officeDocument/2006/relationships/hyperlink" Target="https://www.sciencedirect.com/science/article/pii/S0306453007000522" TargetMode="External"/><Relationship Id="rId114" Type="http://schemas.openxmlformats.org/officeDocument/2006/relationships/hyperlink" Target="https://europepmc.org/article/med/1930070" TargetMode="External"/><Relationship Id="rId119" Type="http://schemas.openxmlformats.org/officeDocument/2006/relationships/hyperlink" Target="https://www.sciencedirect.com/science/article/pii/S0306453020304856" TargetMode="External"/><Relationship Id="rId127" Type="http://schemas.openxmlformats.org/officeDocument/2006/relationships/comments" Target="../comments1.xml"/><Relationship Id="rId10" Type="http://schemas.openxmlformats.org/officeDocument/2006/relationships/hyperlink" Target="https://doi.org/10.3275/8971" TargetMode="External"/><Relationship Id="rId31" Type="http://schemas.openxmlformats.org/officeDocument/2006/relationships/hyperlink" Target="https://www.sciencedirect.com/science/article/abs/pii/S0306453020302298" TargetMode="External"/><Relationship Id="rId44" Type="http://schemas.openxmlformats.org/officeDocument/2006/relationships/hyperlink" Target="https://f1000.figshare.com/articles/dataset/Cortisol_and_progesterone_data_collected_in_participants_exposed_to_speech_and_rejection_tasks/1150167?file=1648521" TargetMode="External"/><Relationship Id="rId52" Type="http://schemas.openxmlformats.org/officeDocument/2006/relationships/hyperlink" Target="https://f1000.figshare.com/articles/dataset/Cortisol_and_progesterone_data_collected_in_participants_exposed_to_speech_and_rejection_tasks/1150167?file=1648521" TargetMode="External"/><Relationship Id="rId60" Type="http://schemas.openxmlformats.org/officeDocument/2006/relationships/hyperlink" Target="https://www.sciencedirect.com/science/article/abs/pii/S0026049520300834" TargetMode="External"/><Relationship Id="rId65" Type="http://schemas.openxmlformats.org/officeDocument/2006/relationships/hyperlink" Target="https://onlinelibrary.wiley.com/doi/full/10.1111/cpf.12005?casa_token=c3sj-iX1gt0AAAAA%3A1mPEf4-6Vj_7Fqe-nDN9G5bY-sQS6CTkWLx5zF0-hwsimlytCXILFPh4x3Uwk2IuDBeuOaD3vg6Y" TargetMode="External"/><Relationship Id="rId73" Type="http://schemas.openxmlformats.org/officeDocument/2006/relationships/hyperlink" Target="https://link.springer.com/article/10.1007/s00213-002-1244-6" TargetMode="External"/><Relationship Id="rId78" Type="http://schemas.openxmlformats.org/officeDocument/2006/relationships/hyperlink" Target="https://link.springer.com/article/10.1007/s12020-015-0687-6" TargetMode="External"/><Relationship Id="rId81" Type="http://schemas.openxmlformats.org/officeDocument/2006/relationships/hyperlink" Target="https://www.tandfonline.com/doi/full/10.1080/10253890.2016.1231804" TargetMode="External"/><Relationship Id="rId86" Type="http://schemas.openxmlformats.org/officeDocument/2006/relationships/hyperlink" Target="https://www.sciencedirect.com/science/article/pii/S0306453016301846" TargetMode="External"/><Relationship Id="rId94" Type="http://schemas.openxmlformats.org/officeDocument/2006/relationships/hyperlink" Target="https://www.sciencedirect.com/science/article/pii/S0018506X15300027" TargetMode="External"/><Relationship Id="rId99" Type="http://schemas.openxmlformats.org/officeDocument/2006/relationships/hyperlink" Target="https://www.sciencedirect.com/science/article/abs/pii/S0306453021003267" TargetMode="External"/><Relationship Id="rId101" Type="http://schemas.openxmlformats.org/officeDocument/2006/relationships/hyperlink" Target="https://www.tandfonline.com/doi/epdf/10.1076/apab.109.4.383.4234?needAccess=true" TargetMode="External"/><Relationship Id="rId122" Type="http://schemas.openxmlformats.org/officeDocument/2006/relationships/hyperlink" Target="https://www.sciencedirect.com/science/article/pii/S0306453020304856" TargetMode="External"/><Relationship Id="rId4" Type="http://schemas.openxmlformats.org/officeDocument/2006/relationships/hyperlink" Target="https://link.springer.com/article/10.3275/8971" TargetMode="External"/><Relationship Id="rId9" Type="http://schemas.openxmlformats.org/officeDocument/2006/relationships/hyperlink" Target="https://doi.org/10.3275/8971" TargetMode="External"/><Relationship Id="rId13" Type="http://schemas.openxmlformats.org/officeDocument/2006/relationships/hyperlink" Target="https://www.nature.com/articles/ijo2009221" TargetMode="External"/><Relationship Id="rId18" Type="http://schemas.openxmlformats.org/officeDocument/2006/relationships/hyperlink" Target="https://www.sciencedirect.com/science/article/abs/pii/S0031938422001962" TargetMode="External"/><Relationship Id="rId39" Type="http://schemas.openxmlformats.org/officeDocument/2006/relationships/hyperlink" Target="https://www.cambridge.org/core/journals/proceedings-of-the-nutrition-society/article/impact-of-chronic-stress-and-eating-types-on-active-ghrelin-levels-in-response-to-acute-stress/D440510E9DA5014ECD08B3879D908BB6" TargetMode="External"/><Relationship Id="rId109" Type="http://schemas.openxmlformats.org/officeDocument/2006/relationships/hyperlink" Target="https://www.sciencedirect.com/science/article/pii/S0301051121000508" TargetMode="External"/><Relationship Id="rId34" Type="http://schemas.openxmlformats.org/officeDocument/2006/relationships/hyperlink" Target="https://www.hindawi.com/journals/jar/2012/803864/" TargetMode="External"/><Relationship Id="rId50" Type="http://schemas.openxmlformats.org/officeDocument/2006/relationships/hyperlink" Target="https://f1000.figshare.com/articles/dataset/Cortisol_and_progesterone_data_collected_in_participants_exposed_to_speech_and_rejection_tasks/1150167?file=1648521" TargetMode="External"/><Relationship Id="rId55" Type="http://schemas.openxmlformats.org/officeDocument/2006/relationships/hyperlink" Target="https://www.ncbi.nlm.nih.gov/pmc/articles/PMC4288428/" TargetMode="External"/><Relationship Id="rId76" Type="http://schemas.openxmlformats.org/officeDocument/2006/relationships/hyperlink" Target="https://europepmc.org/article/med/7710600" TargetMode="External"/><Relationship Id="rId97" Type="http://schemas.openxmlformats.org/officeDocument/2006/relationships/hyperlink" Target="https://www.sciencedirect.com/science/article/abs/pii/S0306453021003267" TargetMode="External"/><Relationship Id="rId104" Type="http://schemas.openxmlformats.org/officeDocument/2006/relationships/hyperlink" Target="https://www.sciencedirect.com/science/article/pii/S0306453007000522" TargetMode="External"/><Relationship Id="rId120" Type="http://schemas.openxmlformats.org/officeDocument/2006/relationships/hyperlink" Target="https://www.sciencedirect.com/science/article/pii/S0306453020304856" TargetMode="External"/><Relationship Id="rId125" Type="http://schemas.openxmlformats.org/officeDocument/2006/relationships/hyperlink" Target="https://onlinelibrary.wiley.com/doi/full/10.1111/j.1369-1600.2006.00026.x" TargetMode="External"/><Relationship Id="rId7" Type="http://schemas.openxmlformats.org/officeDocument/2006/relationships/hyperlink" Target="https://link.springer.com/article/10.3275/8971" TargetMode="External"/><Relationship Id="rId71" Type="http://schemas.openxmlformats.org/officeDocument/2006/relationships/hyperlink" Target="https://www.sciencedirect.com/science/article/abs/pii/S1096637421000307" TargetMode="External"/><Relationship Id="rId92" Type="http://schemas.openxmlformats.org/officeDocument/2006/relationships/hyperlink" Target="https://www.sciencedirect.com/science/article/pii/S0167876012000906" TargetMode="External"/><Relationship Id="rId2" Type="http://schemas.openxmlformats.org/officeDocument/2006/relationships/hyperlink" Target="https://link.springer.com/article/10.1007/s00702-021-02350-y" TargetMode="External"/><Relationship Id="rId29" Type="http://schemas.openxmlformats.org/officeDocument/2006/relationships/hyperlink" Target="https://www.sciencedirect.com/science/article/abs/pii/S0306453020302298" TargetMode="External"/><Relationship Id="rId24" Type="http://schemas.openxmlformats.org/officeDocument/2006/relationships/hyperlink" Target="https://www.mdpi.com/2076-3425/10/11/791" TargetMode="External"/><Relationship Id="rId40" Type="http://schemas.openxmlformats.org/officeDocument/2006/relationships/hyperlink" Target="https://www.cambridge.org/core/journals/proceedings-of-the-nutrition-society/article/impact-of-chronic-stress-and-eating-types-on-active-ghrelin-levels-in-response-to-acute-stress/D440510E9DA5014ECD08B3879D908BB6" TargetMode="External"/><Relationship Id="rId45" Type="http://schemas.openxmlformats.org/officeDocument/2006/relationships/hyperlink" Target="https://www.ncbi.nlm.nih.gov/pmc/articles/PMC4288428/" TargetMode="External"/><Relationship Id="rId66" Type="http://schemas.openxmlformats.org/officeDocument/2006/relationships/hyperlink" Target="https://europepmc.org/article/med/25001661" TargetMode="External"/><Relationship Id="rId87" Type="http://schemas.openxmlformats.org/officeDocument/2006/relationships/hyperlink" Target="https://www.sciencedirect.com/science/article/pii/S0306453016301846" TargetMode="External"/><Relationship Id="rId110" Type="http://schemas.openxmlformats.org/officeDocument/2006/relationships/hyperlink" Target="https://www.sciencedirect.com/science/article/pii/S0301051121000508" TargetMode="External"/><Relationship Id="rId115" Type="http://schemas.openxmlformats.org/officeDocument/2006/relationships/hyperlink" Target="https://www.sciencedirect.com/science/article/pii/S0306453015300470" TargetMode="External"/><Relationship Id="rId61" Type="http://schemas.openxmlformats.org/officeDocument/2006/relationships/hyperlink" Target="https://nyaspubs.onlinelibrary.wiley.com/doi/abs/10.1196/annals.1314.021?casa_token=3jVUKL0PHtIAAAAA:0jyjsjUkZqntWG7RmWjtkgqwz0HdJjGhOOPvZeaePbAZpEqt-rNHEmaEV7yOeKU5kmBppG9p3JoN" TargetMode="External"/><Relationship Id="rId82" Type="http://schemas.openxmlformats.org/officeDocument/2006/relationships/hyperlink" Target="https://journals.physiology.org/doi/full/10.1152/japplphysiol.01010.2007"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onlinelibrary.wiley.com/doi/full/10.1111/j.1469-8986.2009.00961.x" TargetMode="External"/><Relationship Id="rId18" Type="http://schemas.openxmlformats.org/officeDocument/2006/relationships/hyperlink" Target="https://www.mdpi.com/2076-3425/10/11/791" TargetMode="External"/><Relationship Id="rId26" Type="http://schemas.openxmlformats.org/officeDocument/2006/relationships/hyperlink" Target="https://www.cambridge.org/core/journals/proceedings-of-the-nutrition-society/article/impact-of-chronic-stress-and-eating-types-on-active-ghrelin-levels-in-response-to-acute-stress/D440510E9DA5014ECD08B3879D908BB6" TargetMode="External"/><Relationship Id="rId39" Type="http://schemas.openxmlformats.org/officeDocument/2006/relationships/hyperlink" Target="https://www.sciencedirect.com/science/article/abs/pii/S1096637421000307" TargetMode="External"/><Relationship Id="rId21" Type="http://schemas.openxmlformats.org/officeDocument/2006/relationships/hyperlink" Target="https://www.sciencedirect.com/science/article/abs/pii/S0306453020302298" TargetMode="External"/><Relationship Id="rId34" Type="http://schemas.openxmlformats.org/officeDocument/2006/relationships/hyperlink" Target="https://onlinelibrary.wiley.com/doi/full/10.1111/psyp.12177?casa_token=wpQkEcDONV0AAAAA%3AG-aQ-0w_wy_ihQXJRkmzrSG_lkl1I6esZqpFOO-ZGAlkf16MHEWpu9DsEpBUxaOm1tUiUiu8eoCN" TargetMode="External"/><Relationship Id="rId42" Type="http://schemas.openxmlformats.org/officeDocument/2006/relationships/hyperlink" Target="https://link.springer.com/article/10.1007/s00213-002-1244-6" TargetMode="External"/><Relationship Id="rId47" Type="http://schemas.openxmlformats.org/officeDocument/2006/relationships/hyperlink" Target="https://www.tandfonline.com/doi/full/10.1080/10253890.2016.1231804" TargetMode="External"/><Relationship Id="rId50" Type="http://schemas.openxmlformats.org/officeDocument/2006/relationships/hyperlink" Target="https://www.sciencedirect.com/science/article/pii/S0306453016301846" TargetMode="External"/><Relationship Id="rId55" Type="http://schemas.openxmlformats.org/officeDocument/2006/relationships/hyperlink" Target="https://academic.oup.com/jcem/article/82/4/1101/2866203?login=false" TargetMode="External"/><Relationship Id="rId7" Type="http://schemas.openxmlformats.org/officeDocument/2006/relationships/hyperlink" Target="https://www.nature.com/articles/ijo2009221" TargetMode="External"/><Relationship Id="rId12" Type="http://schemas.openxmlformats.org/officeDocument/2006/relationships/hyperlink" Target="https://www.sciencedirect.com/science/article/abs/pii/S0031938422001962" TargetMode="External"/><Relationship Id="rId17" Type="http://schemas.openxmlformats.org/officeDocument/2006/relationships/hyperlink" Target="https://www.mdpi.com/2076-3425/10/11/791" TargetMode="External"/><Relationship Id="rId25" Type="http://schemas.openxmlformats.org/officeDocument/2006/relationships/hyperlink" Target="https://www.minervamedica.it/en/journals/medicina-dello-sport/article.php?cod=R26Y2017N03A0328" TargetMode="External"/><Relationship Id="rId33" Type="http://schemas.openxmlformats.org/officeDocument/2006/relationships/hyperlink" Target="https://onlinelibrary.wiley.com/doi/full/10.1111/psyp.12177?casa_token=wpQkEcDONV0AAAAA%3AG-aQ-0w_wy_ihQXJRkmzrSG_lkl1I6esZqpFOO-ZGAlkf16MHEWpu9DsEpBUxaOm1tUiUiu8eoCN" TargetMode="External"/><Relationship Id="rId38" Type="http://schemas.openxmlformats.org/officeDocument/2006/relationships/hyperlink" Target="https://pubs.asahq.org/anesthesiology/article/95/3/578/39499/Acute-Pain-Induces-Insulin-Resistance-in-Humans" TargetMode="External"/><Relationship Id="rId46" Type="http://schemas.openxmlformats.org/officeDocument/2006/relationships/hyperlink" Target="https://link.springer.com/article/10.1007/s12020-015-0687-6" TargetMode="External"/><Relationship Id="rId59" Type="http://schemas.openxmlformats.org/officeDocument/2006/relationships/vmlDrawing" Target="../drawings/vmlDrawing2.vml"/><Relationship Id="rId2" Type="http://schemas.openxmlformats.org/officeDocument/2006/relationships/hyperlink" Target="https://link.springer.com/article/10.3275/8971" TargetMode="External"/><Relationship Id="rId16" Type="http://schemas.openxmlformats.org/officeDocument/2006/relationships/hyperlink" Target="https://www.mdpi.com/2076-3425/10/11/791" TargetMode="External"/><Relationship Id="rId20" Type="http://schemas.openxmlformats.org/officeDocument/2006/relationships/hyperlink" Target="https://www.sciencedirect.com/science/article/abs/pii/S0306453020302298" TargetMode="External"/><Relationship Id="rId29" Type="http://schemas.openxmlformats.org/officeDocument/2006/relationships/hyperlink" Target="https://www.sciencedirect.com/science/article/abs/pii/S0026049520300834" TargetMode="External"/><Relationship Id="rId41" Type="http://schemas.openxmlformats.org/officeDocument/2006/relationships/hyperlink" Target="https://link.springer.com/article/10.1007/s00213-002-1244-6" TargetMode="External"/><Relationship Id="rId54" Type="http://schemas.openxmlformats.org/officeDocument/2006/relationships/hyperlink" Target="https://journals.plos.org/plosone/article?id=10.1371/journal.pone.0179401" TargetMode="External"/><Relationship Id="rId1" Type="http://schemas.openxmlformats.org/officeDocument/2006/relationships/hyperlink" Target="https://link.springer.com/article/10.3275/8971" TargetMode="External"/><Relationship Id="rId6" Type="http://schemas.openxmlformats.org/officeDocument/2006/relationships/hyperlink" Target="https://link.springer.com/article/10.3275/8971" TargetMode="External"/><Relationship Id="rId11" Type="http://schemas.openxmlformats.org/officeDocument/2006/relationships/hyperlink" Target="https://www.sciencedirect.com/science/article/abs/pii/S0031938422001962" TargetMode="External"/><Relationship Id="rId24" Type="http://schemas.openxmlformats.org/officeDocument/2006/relationships/hyperlink" Target="https://www.sciencedirect.com/science/article/abs/pii/S0306453016309970" TargetMode="External"/><Relationship Id="rId32" Type="http://schemas.openxmlformats.org/officeDocument/2006/relationships/hyperlink" Target="https://onlinelibrary.wiley.com/doi/full/10.1111/psyp.12177?casa_token=wpQkEcDONV0AAAAA%3AG-aQ-0w_wy_ihQXJRkmzrSG_lkl1I6esZqpFOO-ZGAlkf16MHEWpu9DsEpBUxaOm1tUiUiu8eoCN" TargetMode="External"/><Relationship Id="rId37" Type="http://schemas.openxmlformats.org/officeDocument/2006/relationships/hyperlink" Target="https://pubs.asahq.org/anesthesiology/article/95/3/578/39499/Acute-Pain-Induces-Insulin-Resistance-in-Humans" TargetMode="External"/><Relationship Id="rId40" Type="http://schemas.openxmlformats.org/officeDocument/2006/relationships/hyperlink" Target="https://www.sciencedirect.com/science/article/abs/pii/S1096637421000307" TargetMode="External"/><Relationship Id="rId45" Type="http://schemas.openxmlformats.org/officeDocument/2006/relationships/hyperlink" Target="https://link.springer.com/article/10.1007/s12020-015-0687-6" TargetMode="External"/><Relationship Id="rId53" Type="http://schemas.openxmlformats.org/officeDocument/2006/relationships/hyperlink" Target="https://www.sciencedirect.com/science/article/pii/S0306453016301846" TargetMode="External"/><Relationship Id="rId58" Type="http://schemas.openxmlformats.org/officeDocument/2006/relationships/hyperlink" Target="https://www.sciencedirect.com/science/article/pii/S0306453011001314" TargetMode="External"/><Relationship Id="rId5" Type="http://schemas.openxmlformats.org/officeDocument/2006/relationships/hyperlink" Target="https://link.springer.com/article/10.3275/8971" TargetMode="External"/><Relationship Id="rId15" Type="http://schemas.openxmlformats.org/officeDocument/2006/relationships/hyperlink" Target="https://onlinelibrary.wiley.com/doi/full/10.1111/j.1469-8986.2009.00961.x" TargetMode="External"/><Relationship Id="rId23" Type="http://schemas.openxmlformats.org/officeDocument/2006/relationships/hyperlink" Target="https://www.hindawi.com/journals/jar/2012/803864/" TargetMode="External"/><Relationship Id="rId28" Type="http://schemas.openxmlformats.org/officeDocument/2006/relationships/hyperlink" Target="https://www.ncbi.nlm.nih.gov/pmc/articles/PMC4288428/" TargetMode="External"/><Relationship Id="rId36" Type="http://schemas.openxmlformats.org/officeDocument/2006/relationships/hyperlink" Target="https://europepmc.org/article/med/25001661" TargetMode="External"/><Relationship Id="rId49" Type="http://schemas.openxmlformats.org/officeDocument/2006/relationships/hyperlink" Target="https://journals.physiology.org/doi/full/10.1152/japplphysiol.01010.2007" TargetMode="External"/><Relationship Id="rId57" Type="http://schemas.openxmlformats.org/officeDocument/2006/relationships/hyperlink" Target="https://www.liebertpub.com/doi/abs/10.1089/dia.2011.0171" TargetMode="External"/><Relationship Id="rId10" Type="http://schemas.openxmlformats.org/officeDocument/2006/relationships/hyperlink" Target="https://www.proquest.com/openview/1628e476fde016c60f0cd3d8755e92cb/1?cbl=54858&amp;pq-origsite=gscholar&amp;parentSessionId=qZcjuLpp9VTYk3er6sjnWeszKA8aW3kCTSHpJquQP2E%3D" TargetMode="External"/><Relationship Id="rId19" Type="http://schemas.openxmlformats.org/officeDocument/2006/relationships/hyperlink" Target="https://www.sciencedirect.com/science/article/abs/pii/S0306453020302298" TargetMode="External"/><Relationship Id="rId31" Type="http://schemas.openxmlformats.org/officeDocument/2006/relationships/hyperlink" Target="https://nyaspubs.onlinelibrary.wiley.com/doi/abs/10.1196/annals.1314.021?casa_token=3jVUKL0PHtIAAAAA:0jyjsjUkZqntWG7RmWjtkgqwz0HdJjGhOOPvZeaePbAZpEqt-rNHEmaEV7yOeKU5kmBppG9p3JoN" TargetMode="External"/><Relationship Id="rId44" Type="http://schemas.openxmlformats.org/officeDocument/2006/relationships/hyperlink" Target="https://europepmc.org/article/med/7710600" TargetMode="External"/><Relationship Id="rId52" Type="http://schemas.openxmlformats.org/officeDocument/2006/relationships/hyperlink" Target="https://www.sciencedirect.com/science/article/pii/S0306453016301846" TargetMode="External"/><Relationship Id="rId60" Type="http://schemas.openxmlformats.org/officeDocument/2006/relationships/comments" Target="../comments2.xml"/><Relationship Id="rId4" Type="http://schemas.openxmlformats.org/officeDocument/2006/relationships/hyperlink" Target="https://link.springer.com/article/10.3275/8971" TargetMode="External"/><Relationship Id="rId9" Type="http://schemas.openxmlformats.org/officeDocument/2006/relationships/hyperlink" Target="https://www.proquest.com/openview/1628e476fde016c60f0cd3d8755e92cb/1?cbl=54858&amp;pq-origsite=gscholar&amp;parentSessionId=qZcjuLpp9VTYk3er6sjnWeszKA8aW3kCTSHpJquQP2E%3D" TargetMode="External"/><Relationship Id="rId14" Type="http://schemas.openxmlformats.org/officeDocument/2006/relationships/hyperlink" Target="https://onlinelibrary.wiley.com/doi/full/10.1111/j.1469-8986.2009.00961.x" TargetMode="External"/><Relationship Id="rId22" Type="http://schemas.openxmlformats.org/officeDocument/2006/relationships/hyperlink" Target="https://link.springer.com/article/10.1007/s00213-016-4217-x" TargetMode="External"/><Relationship Id="rId27" Type="http://schemas.openxmlformats.org/officeDocument/2006/relationships/hyperlink" Target="https://www.ncbi.nlm.nih.gov/pmc/articles/PMC4288428/" TargetMode="External"/><Relationship Id="rId30" Type="http://schemas.openxmlformats.org/officeDocument/2006/relationships/hyperlink" Target="https://www.sciencedirect.com/science/article/abs/pii/S0026049520300834" TargetMode="External"/><Relationship Id="rId35" Type="http://schemas.openxmlformats.org/officeDocument/2006/relationships/hyperlink" Target="https://onlinelibrary.wiley.com/doi/full/10.1111/cpf.12005?casa_token=c3sj-iX1gt0AAAAA%3A1mPEf4-6Vj_7Fqe-nDN9G5bY-sQS6CTkWLx5zF0-hwsimlytCXILFPh4x3Uwk2IuDBeuOaD3vg6Y" TargetMode="External"/><Relationship Id="rId43" Type="http://schemas.openxmlformats.org/officeDocument/2006/relationships/hyperlink" Target="https://europepmc.org/article/med/7710600" TargetMode="External"/><Relationship Id="rId48" Type="http://schemas.openxmlformats.org/officeDocument/2006/relationships/hyperlink" Target="https://www.tandfonline.com/doi/full/10.1080/10253890.2016.1231804" TargetMode="External"/><Relationship Id="rId56" Type="http://schemas.openxmlformats.org/officeDocument/2006/relationships/hyperlink" Target="https://www.tandfonline.com/doi/full/10.1080/10253890.2018.1485645" TargetMode="External"/><Relationship Id="rId8" Type="http://schemas.openxmlformats.org/officeDocument/2006/relationships/hyperlink" Target="https://www.nature.com/articles/ijo2009221" TargetMode="External"/><Relationship Id="rId51" Type="http://schemas.openxmlformats.org/officeDocument/2006/relationships/hyperlink" Target="https://www.sciencedirect.com/science/article/pii/S0306453016301846" TargetMode="External"/><Relationship Id="rId3" Type="http://schemas.openxmlformats.org/officeDocument/2006/relationships/hyperlink" Target="https://link.springer.com/article/10.3275/8971"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europepmc.org/article/med/7710600" TargetMode="External"/><Relationship Id="rId7" Type="http://schemas.openxmlformats.org/officeDocument/2006/relationships/hyperlink" Target="https://link.springer.com/chapter/10.1007/5584_2019_384" TargetMode="External"/><Relationship Id="rId2" Type="http://schemas.openxmlformats.org/officeDocument/2006/relationships/hyperlink" Target="https://europepmc.org/article/med/7710600" TargetMode="External"/><Relationship Id="rId1" Type="http://schemas.openxmlformats.org/officeDocument/2006/relationships/hyperlink" Target="https://europepmc.org/article/med/25001661" TargetMode="External"/><Relationship Id="rId6" Type="http://schemas.openxmlformats.org/officeDocument/2006/relationships/hyperlink" Target="https://europepmc.org/article/med/1930070" TargetMode="External"/><Relationship Id="rId5" Type="http://schemas.openxmlformats.org/officeDocument/2006/relationships/hyperlink" Target="https://www.sciencedirect.com/science/article/pii/S0306453011001314" TargetMode="External"/><Relationship Id="rId4" Type="http://schemas.openxmlformats.org/officeDocument/2006/relationships/hyperlink" Target="https://www.sciencedirect.com/science/article/pii/S0306453011001314"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ciencedirect.com/science/article/abs/pii/S0306453020302298" TargetMode="External"/><Relationship Id="rId13" Type="http://schemas.openxmlformats.org/officeDocument/2006/relationships/hyperlink" Target="https://www.ncbi.nlm.nih.gov/pmc/articles/PMC4288428/" TargetMode="External"/><Relationship Id="rId18" Type="http://schemas.openxmlformats.org/officeDocument/2006/relationships/comments" Target="../comments3.xml"/><Relationship Id="rId3" Type="http://schemas.openxmlformats.org/officeDocument/2006/relationships/hyperlink" Target="https://doi.org/10.3275/8971" TargetMode="External"/><Relationship Id="rId7" Type="http://schemas.openxmlformats.org/officeDocument/2006/relationships/hyperlink" Target="https://www.sciencedirect.com/science/article/abs/pii/S0306453020302298" TargetMode="External"/><Relationship Id="rId12" Type="http://schemas.openxmlformats.org/officeDocument/2006/relationships/hyperlink" Target="https://www.cambridge.org/core/journals/proceedings-of-the-nutrition-society/article/impact-of-chronic-stress-and-eating-types-on-active-ghrelin-levels-in-response-to-acute-stress/D440510E9DA5014ECD08B3879D908BB6" TargetMode="External"/><Relationship Id="rId17" Type="http://schemas.openxmlformats.org/officeDocument/2006/relationships/vmlDrawing" Target="../drawings/vmlDrawing3.vml"/><Relationship Id="rId2" Type="http://schemas.openxmlformats.org/officeDocument/2006/relationships/hyperlink" Target="https://doi.org/10.3275/8971" TargetMode="External"/><Relationship Id="rId16" Type="http://schemas.openxmlformats.org/officeDocument/2006/relationships/hyperlink" Target="https://www.sciencedirect.com/science/article/abs/pii/S0026049520300834" TargetMode="External"/><Relationship Id="rId1" Type="http://schemas.openxmlformats.org/officeDocument/2006/relationships/hyperlink" Target="https://doi.org/10.3275/8971" TargetMode="External"/><Relationship Id="rId6" Type="http://schemas.openxmlformats.org/officeDocument/2006/relationships/hyperlink" Target="https://www.sciencedirect.com/science/article/abs/pii/S0306453020302298" TargetMode="External"/><Relationship Id="rId11" Type="http://schemas.openxmlformats.org/officeDocument/2006/relationships/hyperlink" Target="https://www.minervamedica.it/en/journals/medicina-dello-sport/article.php?cod=R26Y2017N03A0328" TargetMode="External"/><Relationship Id="rId5" Type="http://schemas.openxmlformats.org/officeDocument/2006/relationships/hyperlink" Target="https://www.sciencedirect.com/science/article/abs/pii/S0306453020302298" TargetMode="External"/><Relationship Id="rId15" Type="http://schemas.openxmlformats.org/officeDocument/2006/relationships/hyperlink" Target="https://www.sciencedirect.com/science/article/abs/pii/S0026049520300834" TargetMode="External"/><Relationship Id="rId10" Type="http://schemas.openxmlformats.org/officeDocument/2006/relationships/hyperlink" Target="https://www.sciencedirect.com/science/article/abs/pii/S0306453016309970" TargetMode="External"/><Relationship Id="rId4" Type="http://schemas.openxmlformats.org/officeDocument/2006/relationships/hyperlink" Target="https://doi.org/10.1038/ijo.2009.221" TargetMode="External"/><Relationship Id="rId9" Type="http://schemas.openxmlformats.org/officeDocument/2006/relationships/hyperlink" Target="https://link.springer.com/article/10.1007/s00213-016-4217-x" TargetMode="External"/><Relationship Id="rId14" Type="http://schemas.openxmlformats.org/officeDocument/2006/relationships/hyperlink" Target="https://www.ncbi.nlm.nih.gov/pmc/articles/PMC4288428/"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sciencedirect.com/science/article/abs/pii/S0306453021003267" TargetMode="External"/><Relationship Id="rId13" Type="http://schemas.openxmlformats.org/officeDocument/2006/relationships/hyperlink" Target="https://www.tandfonline.com/doi/epdf/10.1076/apab.109.4.383.4234?needAccess=true" TargetMode="External"/><Relationship Id="rId18" Type="http://schemas.openxmlformats.org/officeDocument/2006/relationships/hyperlink" Target="https://www.tandfonline.com/doi/full/10.1080/10253890.2021.1891220" TargetMode="External"/><Relationship Id="rId26" Type="http://schemas.openxmlformats.org/officeDocument/2006/relationships/hyperlink" Target="https://link.springer.com/chapter/10.1007/5584_2019_384" TargetMode="External"/><Relationship Id="rId3" Type="http://schemas.openxmlformats.org/officeDocument/2006/relationships/hyperlink" Target="https://www.sciencedirect.com/science/article/pii/S0167876012000906" TargetMode="External"/><Relationship Id="rId21" Type="http://schemas.openxmlformats.org/officeDocument/2006/relationships/hyperlink" Target="https://www.sciencedirect.com/science/article/pii/S0167876011000092" TargetMode="External"/><Relationship Id="rId7" Type="http://schemas.openxmlformats.org/officeDocument/2006/relationships/hyperlink" Target="https://onlinelibrary.wiley.com/doi/full/10.1002/smi.2891" TargetMode="External"/><Relationship Id="rId12" Type="http://schemas.openxmlformats.org/officeDocument/2006/relationships/hyperlink" Target="https://www.tandfonline.com/doi/epdf/10.1076/apab.109.4.383.4234?needAccess=true" TargetMode="External"/><Relationship Id="rId17" Type="http://schemas.openxmlformats.org/officeDocument/2006/relationships/hyperlink" Target="https://www.tandfonline.com/doi/full/10.1080/10253890.2021.1891220" TargetMode="External"/><Relationship Id="rId25" Type="http://schemas.openxmlformats.org/officeDocument/2006/relationships/hyperlink" Target="https://www.sciencedirect.com/science/article/pii/S0306453015300470" TargetMode="External"/><Relationship Id="rId33" Type="http://schemas.openxmlformats.org/officeDocument/2006/relationships/hyperlink" Target="https://onlinelibrary.wiley.com/doi/full/10.1111/j.1369-1600.2006.00026.x" TargetMode="External"/><Relationship Id="rId2" Type="http://schemas.openxmlformats.org/officeDocument/2006/relationships/hyperlink" Target="https://link.springer.com/article/10.1007/s00702-021-02350-y" TargetMode="External"/><Relationship Id="rId16" Type="http://schemas.openxmlformats.org/officeDocument/2006/relationships/hyperlink" Target="https://www.sciencedirect.com/science/article/pii/S0306453007000522" TargetMode="External"/><Relationship Id="rId20" Type="http://schemas.openxmlformats.org/officeDocument/2006/relationships/hyperlink" Target="https://www.sciencedirect.com/science/article/pii/S0301051121000508" TargetMode="External"/><Relationship Id="rId29" Type="http://schemas.openxmlformats.org/officeDocument/2006/relationships/hyperlink" Target="https://www.sciencedirect.com/science/article/pii/S0306453020304856" TargetMode="External"/><Relationship Id="rId1" Type="http://schemas.openxmlformats.org/officeDocument/2006/relationships/hyperlink" Target="https://link.springer.com/article/10.1007/s00702-021-02350-y" TargetMode="External"/><Relationship Id="rId6" Type="http://schemas.openxmlformats.org/officeDocument/2006/relationships/hyperlink" Target="https://www.sciencedirect.com/science/article/pii/S0018506X15300027" TargetMode="External"/><Relationship Id="rId11" Type="http://schemas.openxmlformats.org/officeDocument/2006/relationships/hyperlink" Target="https://www.sciencedirect.com/science/article/pii/S0018506X10000644" TargetMode="External"/><Relationship Id="rId24" Type="http://schemas.openxmlformats.org/officeDocument/2006/relationships/hyperlink" Target="https://www.sciencedirect.com/science/article/pii/S0306453015300470" TargetMode="External"/><Relationship Id="rId32" Type="http://schemas.openxmlformats.org/officeDocument/2006/relationships/hyperlink" Target="https://www.sciencedirect.com/science/article/pii/S0306453020304856" TargetMode="External"/><Relationship Id="rId5" Type="http://schemas.openxmlformats.org/officeDocument/2006/relationships/hyperlink" Target="https://www.sciencedirect.com/science/article/pii/S0018506X15300027" TargetMode="External"/><Relationship Id="rId15" Type="http://schemas.openxmlformats.org/officeDocument/2006/relationships/hyperlink" Target="https://www.sciencedirect.com/science/article/pii/S0306453007000522" TargetMode="External"/><Relationship Id="rId23" Type="http://schemas.openxmlformats.org/officeDocument/2006/relationships/hyperlink" Target="https://europepmc.org/article/med/1930070" TargetMode="External"/><Relationship Id="rId28" Type="http://schemas.openxmlformats.org/officeDocument/2006/relationships/hyperlink" Target="https://www.sciencedirect.com/science/article/pii/S0306453020304856" TargetMode="External"/><Relationship Id="rId10" Type="http://schemas.openxmlformats.org/officeDocument/2006/relationships/hyperlink" Target="https://www.sciencedirect.com/science/article/abs/pii/S0306453021003267" TargetMode="External"/><Relationship Id="rId19" Type="http://schemas.openxmlformats.org/officeDocument/2006/relationships/hyperlink" Target="https://www.sciencedirect.com/science/article/pii/S0301051121000508" TargetMode="External"/><Relationship Id="rId31" Type="http://schemas.openxmlformats.org/officeDocument/2006/relationships/hyperlink" Target="https://www.sciencedirect.com/science/article/pii/S0306453020304856" TargetMode="External"/><Relationship Id="rId4" Type="http://schemas.openxmlformats.org/officeDocument/2006/relationships/hyperlink" Target="https://www.sciencedirect.com/science/article/pii/S0167876012000906" TargetMode="External"/><Relationship Id="rId9" Type="http://schemas.openxmlformats.org/officeDocument/2006/relationships/hyperlink" Target="https://www.sciencedirect.com/science/article/abs/pii/S0306453021003267" TargetMode="External"/><Relationship Id="rId14" Type="http://schemas.openxmlformats.org/officeDocument/2006/relationships/hyperlink" Target="https://www.tandfonline.com/doi/epdf/10.1076/apab.109.4.383.4234?needAccess=true" TargetMode="External"/><Relationship Id="rId22" Type="http://schemas.openxmlformats.org/officeDocument/2006/relationships/hyperlink" Target="https://www.sciencedirect.com/science/article/pii/S0167876011000092" TargetMode="External"/><Relationship Id="rId27" Type="http://schemas.openxmlformats.org/officeDocument/2006/relationships/hyperlink" Target="https://www.sciencedirect.com/science/article/pii/S0306453020304856" TargetMode="External"/><Relationship Id="rId30" Type="http://schemas.openxmlformats.org/officeDocument/2006/relationships/hyperlink" Target="https://www.sciencedirect.com/science/article/pii/S0306453020304856"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link.springer.com/article/10.1007/s00213-016-4217-x" TargetMode="External"/><Relationship Id="rId18" Type="http://schemas.openxmlformats.org/officeDocument/2006/relationships/hyperlink" Target="https://www.ncbi.nlm.nih.gov/pmc/articles/PMC4288428/" TargetMode="External"/><Relationship Id="rId26" Type="http://schemas.openxmlformats.org/officeDocument/2006/relationships/hyperlink" Target="https://link.springer.com/article/10.1007/s00213-002-1244-6" TargetMode="External"/><Relationship Id="rId39" Type="http://schemas.openxmlformats.org/officeDocument/2006/relationships/hyperlink" Target="https://onlinelibrary.wiley.com/doi/full/10.1002/smi.2891" TargetMode="External"/><Relationship Id="rId3" Type="http://schemas.openxmlformats.org/officeDocument/2006/relationships/hyperlink" Target="https://onlinelibrary.wiley.com/doi/full/10.1002/jnr.24259" TargetMode="External"/><Relationship Id="rId21" Type="http://schemas.openxmlformats.org/officeDocument/2006/relationships/hyperlink" Target="https://onlinelibrary.wiley.com/doi/full/10.1111/psyp.12177?casa_token=wpQkEcDONV0AAAAA%3AG-aQ-0w_wy_ihQXJRkmzrSG_lkl1I6esZqpFOO-ZGAlkf16MHEWpu9DsEpBUxaOm1tUiUiu8eoCN" TargetMode="External"/><Relationship Id="rId34" Type="http://schemas.openxmlformats.org/officeDocument/2006/relationships/hyperlink" Target="https://www.tandfonline.com/doi/full/10.1080/10253890.2018.1485645" TargetMode="External"/><Relationship Id="rId42" Type="http://schemas.openxmlformats.org/officeDocument/2006/relationships/hyperlink" Target="https://www.tandfonline.com/doi/epdf/10.1076/apab.109.4.383.4234?needAccess=true" TargetMode="External"/><Relationship Id="rId47" Type="http://schemas.openxmlformats.org/officeDocument/2006/relationships/hyperlink" Target="https://europepmc.org/article/med/1930070" TargetMode="External"/><Relationship Id="rId50" Type="http://schemas.openxmlformats.org/officeDocument/2006/relationships/hyperlink" Target="https://www.sciencedirect.com/science/article/pii/S0306453020304856" TargetMode="External"/><Relationship Id="rId7" Type="http://schemas.openxmlformats.org/officeDocument/2006/relationships/hyperlink" Target="https://www.nature.com/articles/ijo2009221" TargetMode="External"/><Relationship Id="rId12" Type="http://schemas.openxmlformats.org/officeDocument/2006/relationships/hyperlink" Target="https://www.sciencedirect.com/science/article/abs/pii/S0306453020302298" TargetMode="External"/><Relationship Id="rId17" Type="http://schemas.openxmlformats.org/officeDocument/2006/relationships/hyperlink" Target="https://www.cambridge.org/core/journals/proceedings-of-the-nutrition-society/article/impact-of-chronic-stress-and-eating-types-on-active-ghrelin-levels-in-response-to-acute-stress/D440510E9DA5014ECD08B3879D908BB6" TargetMode="External"/><Relationship Id="rId25" Type="http://schemas.openxmlformats.org/officeDocument/2006/relationships/hyperlink" Target="https://www.sciencedirect.com/science/article/abs/pii/S1096637421000307" TargetMode="External"/><Relationship Id="rId33" Type="http://schemas.openxmlformats.org/officeDocument/2006/relationships/hyperlink" Target="https://academic.oup.com/jcem/article/82/4/1101/2866203?login=false" TargetMode="External"/><Relationship Id="rId38" Type="http://schemas.openxmlformats.org/officeDocument/2006/relationships/hyperlink" Target="https://www.sciencedirect.com/science/article/pii/S0018506X15300027" TargetMode="External"/><Relationship Id="rId46" Type="http://schemas.openxmlformats.org/officeDocument/2006/relationships/hyperlink" Target="https://www.sciencedirect.com/science/article/pii/S0167876011000092" TargetMode="External"/><Relationship Id="rId2" Type="http://schemas.openxmlformats.org/officeDocument/2006/relationships/hyperlink" Target="https://www.sciencedirect.com/science/article/pii/S0306453014002510" TargetMode="External"/><Relationship Id="rId16" Type="http://schemas.openxmlformats.org/officeDocument/2006/relationships/hyperlink" Target="https://www.minervamedica.it/en/journals/medicina-dello-sport/article.php?cod=R26Y2017N03A0328" TargetMode="External"/><Relationship Id="rId20" Type="http://schemas.openxmlformats.org/officeDocument/2006/relationships/hyperlink" Target="https://nyaspubs.onlinelibrary.wiley.com/doi/abs/10.1196/annals.1314.021?casa_token=3jVUKL0PHtIAAAAA:0jyjsjUkZqntWG7RmWjtkgqwz0HdJjGhOOPvZeaePbAZpEqt-rNHEmaEV7yOeKU5kmBppG9p3JoN" TargetMode="External"/><Relationship Id="rId29" Type="http://schemas.openxmlformats.org/officeDocument/2006/relationships/hyperlink" Target="https://www.tandfonline.com/doi/full/10.1080/10253890.2016.1231804" TargetMode="External"/><Relationship Id="rId41" Type="http://schemas.openxmlformats.org/officeDocument/2006/relationships/hyperlink" Target="https://www.sciencedirect.com/science/article/pii/S0018506X10000644" TargetMode="External"/><Relationship Id="rId1" Type="http://schemas.openxmlformats.org/officeDocument/2006/relationships/hyperlink" Target="http://dx.doi.org/10.1016/j.psyneuen.2015.04.022" TargetMode="External"/><Relationship Id="rId6" Type="http://schemas.openxmlformats.org/officeDocument/2006/relationships/hyperlink" Target="https://link.springer.com/article/10.3275/8971" TargetMode="External"/><Relationship Id="rId11" Type="http://schemas.openxmlformats.org/officeDocument/2006/relationships/hyperlink" Target="https://www.mdpi.com/2076-3425/10/11/791" TargetMode="External"/><Relationship Id="rId24" Type="http://schemas.openxmlformats.org/officeDocument/2006/relationships/hyperlink" Target="https://pubs.asahq.org/anesthesiology/article/95/3/578/39499/Acute-Pain-Induces-Insulin-Resistance-in-Humans" TargetMode="External"/><Relationship Id="rId32" Type="http://schemas.openxmlformats.org/officeDocument/2006/relationships/hyperlink" Target="https://journals.plos.org/plosone/article?id=10.1371/journal.pone.0179401" TargetMode="External"/><Relationship Id="rId37" Type="http://schemas.openxmlformats.org/officeDocument/2006/relationships/hyperlink" Target="https://www.sciencedirect.com/science/article/pii/S0167876012000906" TargetMode="External"/><Relationship Id="rId40" Type="http://schemas.openxmlformats.org/officeDocument/2006/relationships/hyperlink" Target="https://www.sciencedirect.com/science/article/abs/pii/S0306453021003267" TargetMode="External"/><Relationship Id="rId45" Type="http://schemas.openxmlformats.org/officeDocument/2006/relationships/hyperlink" Target="https://www.sciencedirect.com/science/article/pii/S0301051121000508" TargetMode="External"/><Relationship Id="rId53" Type="http://schemas.openxmlformats.org/officeDocument/2006/relationships/comments" Target="../comments4.xml"/><Relationship Id="rId5" Type="http://schemas.openxmlformats.org/officeDocument/2006/relationships/hyperlink" Target="https://www.sciencedirect.com/science/article/pii/S0306453008002072" TargetMode="External"/><Relationship Id="rId15" Type="http://schemas.openxmlformats.org/officeDocument/2006/relationships/hyperlink" Target="https://www.sciencedirect.com/science/article/abs/pii/S0306453016309970" TargetMode="External"/><Relationship Id="rId23" Type="http://schemas.openxmlformats.org/officeDocument/2006/relationships/hyperlink" Target="https://europepmc.org/article/med/25001661" TargetMode="External"/><Relationship Id="rId28" Type="http://schemas.openxmlformats.org/officeDocument/2006/relationships/hyperlink" Target="https://link.springer.com/article/10.1007/s12020-015-0687-6" TargetMode="External"/><Relationship Id="rId36" Type="http://schemas.openxmlformats.org/officeDocument/2006/relationships/hyperlink" Target="https://www.sciencedirect.com/science/article/pii/S0306453011001314" TargetMode="External"/><Relationship Id="rId49" Type="http://schemas.openxmlformats.org/officeDocument/2006/relationships/hyperlink" Target="https://link.springer.com/chapter/10.1007/5584_2019_384" TargetMode="External"/><Relationship Id="rId10" Type="http://schemas.openxmlformats.org/officeDocument/2006/relationships/hyperlink" Target="https://onlinelibrary.wiley.com/doi/full/10.1111/j.1469-8986.2009.00961.x" TargetMode="External"/><Relationship Id="rId19" Type="http://schemas.openxmlformats.org/officeDocument/2006/relationships/hyperlink" Target="https://www.sciencedirect.com/science/article/abs/pii/S0026049520300834" TargetMode="External"/><Relationship Id="rId31" Type="http://schemas.openxmlformats.org/officeDocument/2006/relationships/hyperlink" Target="https://www.sciencedirect.com/science/article/pii/S0306453016301846" TargetMode="External"/><Relationship Id="rId44" Type="http://schemas.openxmlformats.org/officeDocument/2006/relationships/hyperlink" Target="https://www.tandfonline.com/doi/full/10.1080/10253890.2021.1891220" TargetMode="External"/><Relationship Id="rId52" Type="http://schemas.openxmlformats.org/officeDocument/2006/relationships/vmlDrawing" Target="../drawings/vmlDrawing4.vml"/><Relationship Id="rId4" Type="http://schemas.openxmlformats.org/officeDocument/2006/relationships/hyperlink" Target="https://link.springer.com/article/10.1007/s00702-021-02350-y" TargetMode="External"/><Relationship Id="rId9" Type="http://schemas.openxmlformats.org/officeDocument/2006/relationships/hyperlink" Target="https://www.sciencedirect.com/science/article/abs/pii/S0031938422001962" TargetMode="External"/><Relationship Id="rId14" Type="http://schemas.openxmlformats.org/officeDocument/2006/relationships/hyperlink" Target="https://www.hindawi.com/journals/jar/2012/803864/" TargetMode="External"/><Relationship Id="rId22" Type="http://schemas.openxmlformats.org/officeDocument/2006/relationships/hyperlink" Target="https://onlinelibrary.wiley.com/doi/full/10.1111/cpf.12005?casa_token=c3sj-iX1gt0AAAAA%3A1mPEf4-6Vj_7Fqe-nDN9G5bY-sQS6CTkWLx5zF0-hwsimlytCXILFPh4x3Uwk2IuDBeuOaD3vg6Y" TargetMode="External"/><Relationship Id="rId27" Type="http://schemas.openxmlformats.org/officeDocument/2006/relationships/hyperlink" Target="https://europepmc.org/article/med/7710600" TargetMode="External"/><Relationship Id="rId30" Type="http://schemas.openxmlformats.org/officeDocument/2006/relationships/hyperlink" Target="https://journals.physiology.org/doi/full/10.1152/japplphysiol.01010.2007" TargetMode="External"/><Relationship Id="rId35" Type="http://schemas.openxmlformats.org/officeDocument/2006/relationships/hyperlink" Target="https://www.liebertpub.com/doi/abs/10.1089/dia.2011.0171" TargetMode="External"/><Relationship Id="rId43" Type="http://schemas.openxmlformats.org/officeDocument/2006/relationships/hyperlink" Target="https://www.sciencedirect.com/science/article/pii/S0306453007000522" TargetMode="External"/><Relationship Id="rId48" Type="http://schemas.openxmlformats.org/officeDocument/2006/relationships/hyperlink" Target="https://www.sciencedirect.com/science/article/pii/S0306453015300470" TargetMode="External"/><Relationship Id="rId8" Type="http://schemas.openxmlformats.org/officeDocument/2006/relationships/hyperlink" Target="https://www.proquest.com/openview/1628e476fde016c60f0cd3d8755e92cb/1?cbl=54858&amp;pq-origsite=gscholar&amp;parentSessionId=qZcjuLpp9VTYk3er6sjnWeszKA8aW3kCTSHpJquQP2E%3D" TargetMode="External"/><Relationship Id="rId51" Type="http://schemas.openxmlformats.org/officeDocument/2006/relationships/hyperlink" Target="https://onlinelibrary.wiley.com/doi/full/10.1111/j.1369-1600.2006.00026.x"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journals.physiology.org/doi/abs/10.1152/jappl.1984.56.6.1453" TargetMode="External"/><Relationship Id="rId117" Type="http://schemas.openxmlformats.org/officeDocument/2006/relationships/hyperlink" Target="https://onlinelibrary.wiley.com/doi/full/10.1046/j.1365-2265.2000.01019.x" TargetMode="External"/><Relationship Id="rId21" Type="http://schemas.openxmlformats.org/officeDocument/2006/relationships/hyperlink" Target="https://www.nature.com/articles/ijo2009221" TargetMode="External"/><Relationship Id="rId42" Type="http://schemas.openxmlformats.org/officeDocument/2006/relationships/hyperlink" Target="https://www.sciencedirect.com/science/article/abs/pii/S0306453020302298" TargetMode="External"/><Relationship Id="rId47" Type="http://schemas.openxmlformats.org/officeDocument/2006/relationships/hyperlink" Target="https://academic.oup.com/jcem/article-abstract/57/3/671/2675739" TargetMode="External"/><Relationship Id="rId63" Type="http://schemas.openxmlformats.org/officeDocument/2006/relationships/hyperlink" Target="https://www.proquest.com/intermediateredirectforezproxy" TargetMode="External"/><Relationship Id="rId68" Type="http://schemas.openxmlformats.org/officeDocument/2006/relationships/hyperlink" Target="https://www.sciencedirect.com/science/article/abs/pii/S0306453018312307" TargetMode="External"/><Relationship Id="rId84" Type="http://schemas.openxmlformats.org/officeDocument/2006/relationships/hyperlink" Target="https://academic.oup.com/chemse/article/38/1/27/367538?login=false" TargetMode="External"/><Relationship Id="rId89" Type="http://schemas.openxmlformats.org/officeDocument/2006/relationships/hyperlink" Target="https://academic.oup.com/ejendo/article-abstract/150/2/185/6694292?login=false" TargetMode="External"/><Relationship Id="rId112" Type="http://schemas.openxmlformats.org/officeDocument/2006/relationships/hyperlink" Target="https://www.sciencedirect.com/science/article/pii/S0167876012000906" TargetMode="External"/><Relationship Id="rId133" Type="http://schemas.openxmlformats.org/officeDocument/2006/relationships/hyperlink" Target="https://www.sciencedirect.com/science/article/pii/S0301051121000508" TargetMode="External"/><Relationship Id="rId138" Type="http://schemas.openxmlformats.org/officeDocument/2006/relationships/hyperlink" Target="https://www.sciencedirect.com/science/article/pii/S0306453015300470" TargetMode="External"/><Relationship Id="rId16" Type="http://schemas.openxmlformats.org/officeDocument/2006/relationships/hyperlink" Target="https://doi.org/10.1210/jcem.75.4.1400870" TargetMode="External"/><Relationship Id="rId107" Type="http://schemas.openxmlformats.org/officeDocument/2006/relationships/hyperlink" Target="https://link.springer.com/article/10.1007/s00213-005-0143-z" TargetMode="External"/><Relationship Id="rId11" Type="http://schemas.openxmlformats.org/officeDocument/2006/relationships/hyperlink" Target="https://academic.oup.com/ejendo/article/175/5/455/6654957?login=true" TargetMode="External"/><Relationship Id="rId32" Type="http://schemas.openxmlformats.org/officeDocument/2006/relationships/hyperlink" Target="https://onlinelibrary.wiley.com/doi/full/10.1111/psyp.12568" TargetMode="External"/><Relationship Id="rId37" Type="http://schemas.openxmlformats.org/officeDocument/2006/relationships/hyperlink" Target="https://hrcak.srce.hr/file/250082" TargetMode="External"/><Relationship Id="rId53" Type="http://schemas.openxmlformats.org/officeDocument/2006/relationships/hyperlink" Target="https://www.hindawi.com/journals/jar/2012/803864/" TargetMode="External"/><Relationship Id="rId58" Type="http://schemas.openxmlformats.org/officeDocument/2006/relationships/hyperlink" Target="https://www.frontiersin.org/articles/10.3389/fpsyg.2015.00492/full" TargetMode="External"/><Relationship Id="rId74" Type="http://schemas.openxmlformats.org/officeDocument/2006/relationships/hyperlink" Target="https://www.sciencedirect.com/science/article/abs/pii/S0306453006000035" TargetMode="External"/><Relationship Id="rId79" Type="http://schemas.openxmlformats.org/officeDocument/2006/relationships/hyperlink" Target="https://www.sciencedirect.com/science/article/abs/pii/S0306453015300093" TargetMode="External"/><Relationship Id="rId102" Type="http://schemas.openxmlformats.org/officeDocument/2006/relationships/hyperlink" Target="https://nyaspubs.onlinelibrary.wiley.com/doi/abs/10.1111/j.1749-6632.2002.tb04308.x?casa_token=s_W7nPBiUx4AAAAA:uSEKWMCAIW289DawmRkRKDDKnJOiZ5ZEMqqmwHgmwavjUbAABbNKukQGUQIH8eoFh2EE3E6apBDh" TargetMode="External"/><Relationship Id="rId123" Type="http://schemas.openxmlformats.org/officeDocument/2006/relationships/hyperlink" Target="https://www.sciencedirect.com/science/article/pii/S0018506X15300027" TargetMode="External"/><Relationship Id="rId128" Type="http://schemas.openxmlformats.org/officeDocument/2006/relationships/hyperlink" Target="https://www.sciencedirect.com/science/article/pii/S0018506X10000644" TargetMode="External"/><Relationship Id="rId144" Type="http://schemas.openxmlformats.org/officeDocument/2006/relationships/vmlDrawing" Target="../drawings/vmlDrawing5.vml"/><Relationship Id="rId5" Type="http://schemas.openxmlformats.org/officeDocument/2006/relationships/hyperlink" Target="https://www.sciencedirect.com/science/article/pii/S0306453016309982" TargetMode="External"/><Relationship Id="rId90" Type="http://schemas.openxmlformats.org/officeDocument/2006/relationships/hyperlink" Target="https://www.tandfonline.com/doi/full/10.1080/10253890.2016.1231804" TargetMode="External"/><Relationship Id="rId95" Type="http://schemas.openxmlformats.org/officeDocument/2006/relationships/hyperlink" Target="https://www.sciencedirect.com/science/article/pii/S0306453005001691" TargetMode="External"/><Relationship Id="rId22" Type="http://schemas.openxmlformats.org/officeDocument/2006/relationships/hyperlink" Target="https://link.springer.com/article/10.1007/BF02245653" TargetMode="External"/><Relationship Id="rId27" Type="http://schemas.openxmlformats.org/officeDocument/2006/relationships/hyperlink" Target="https://www.proquest.com/openview/1628e476fde016c60f0cd3d8755e92cb/1?cbl=54858&amp;pq-origsite=gscholar&amp;parentSessionId=qZcjuLpp9VTYk3er6sjnWeszKA8aW3kCTSHpJquQP2E%3D" TargetMode="External"/><Relationship Id="rId43" Type="http://schemas.openxmlformats.org/officeDocument/2006/relationships/hyperlink" Target="https://www.mdpi.com/2076-3425/10/11/791" TargetMode="External"/><Relationship Id="rId48" Type="http://schemas.openxmlformats.org/officeDocument/2006/relationships/hyperlink" Target="https://iubmb.onlinelibrary.wiley.com/doi/abs/10.1002/biof.1506?casa_token=SYIjYzTIXH4AAAAA:B2zLnJT850lHNKDScA1I1cmts9qoboG0dhzp_sbRIciFCfXPWWC1lJtZI7DPa_1dV23UklvHQICg" TargetMode="External"/><Relationship Id="rId64" Type="http://schemas.openxmlformats.org/officeDocument/2006/relationships/hyperlink" Target="https://www.sciencedirect.com/science/article/abs/pii/S0306453004000150" TargetMode="External"/><Relationship Id="rId69" Type="http://schemas.openxmlformats.org/officeDocument/2006/relationships/hyperlink" Target="https://www.ncbi.nlm.nih.gov/pmc/articles/PMC4288428/" TargetMode="External"/><Relationship Id="rId113" Type="http://schemas.openxmlformats.org/officeDocument/2006/relationships/hyperlink" Target="https://www.mdpi.com/2072-6643/10/2/176" TargetMode="External"/><Relationship Id="rId118" Type="http://schemas.openxmlformats.org/officeDocument/2006/relationships/hyperlink" Target="https://jn.nutrition.org/article/S0022-3166(22)02061-2/fulltext" TargetMode="External"/><Relationship Id="rId134" Type="http://schemas.openxmlformats.org/officeDocument/2006/relationships/hyperlink" Target="https://doi.org/10.6063/motricidade.7218" TargetMode="External"/><Relationship Id="rId139" Type="http://schemas.openxmlformats.org/officeDocument/2006/relationships/hyperlink" Target="https://doi.org/10.1042/cs0960589" TargetMode="External"/><Relationship Id="rId80" Type="http://schemas.openxmlformats.org/officeDocument/2006/relationships/hyperlink" Target="https://www.sciencedirect.com/science/article/abs/pii/S1096637421000307" TargetMode="External"/><Relationship Id="rId85" Type="http://schemas.openxmlformats.org/officeDocument/2006/relationships/hyperlink" Target="https://www.sciencedirect.com/science/article/abs/pii/S0002962915412388" TargetMode="External"/><Relationship Id="rId3" Type="http://schemas.openxmlformats.org/officeDocument/2006/relationships/hyperlink" Target="https://www.sciencedirect.com/science/article/pii/S0031938407001278" TargetMode="External"/><Relationship Id="rId12" Type="http://schemas.openxmlformats.org/officeDocument/2006/relationships/hyperlink" Target="https://journals.plos.org/plosone/article?id=10.1371/journal.pone.0213883" TargetMode="External"/><Relationship Id="rId17" Type="http://schemas.openxmlformats.org/officeDocument/2006/relationships/hyperlink" Target="https://www.sciencedirect.com/science/article/pii/S2213158222002674" TargetMode="External"/><Relationship Id="rId25" Type="http://schemas.openxmlformats.org/officeDocument/2006/relationships/hyperlink" Target="https://www.sciencedirect.com/science/article/pii/S030105111100247X" TargetMode="External"/><Relationship Id="rId33" Type="http://schemas.openxmlformats.org/officeDocument/2006/relationships/hyperlink" Target="https://academic.oup.com/abm/article-abstract/57/4/301/6675467" TargetMode="External"/><Relationship Id="rId38" Type="http://schemas.openxmlformats.org/officeDocument/2006/relationships/hyperlink" Target="https://onlinelibrary.wiley.com/doi/full/10.1111/j.1469-8986.2009.00961.x" TargetMode="External"/><Relationship Id="rId46" Type="http://schemas.openxmlformats.org/officeDocument/2006/relationships/hyperlink" Target="https://link.springer.com/article/10.1007/s00213-016-4217-x" TargetMode="External"/><Relationship Id="rId59" Type="http://schemas.openxmlformats.org/officeDocument/2006/relationships/hyperlink" Target="https://www.sciencedirect.com/science/article/pii/S0024320597007765" TargetMode="External"/><Relationship Id="rId67" Type="http://schemas.openxmlformats.org/officeDocument/2006/relationships/hyperlink" Target="https://content.iospress.com/articles/journal-of-alzheimers-disease/jad100015" TargetMode="External"/><Relationship Id="rId103" Type="http://schemas.openxmlformats.org/officeDocument/2006/relationships/hyperlink" Target="https://link.springer.com/article/10.2165/00007256-200535040-00004" TargetMode="External"/><Relationship Id="rId108" Type="http://schemas.openxmlformats.org/officeDocument/2006/relationships/hyperlink" Target="https://onlinelibrary.wiley.com/doi/full/10.1111/odi.12367" TargetMode="External"/><Relationship Id="rId116" Type="http://schemas.openxmlformats.org/officeDocument/2006/relationships/hyperlink" Target="https://www.sciencedirect.com/science/article/abs/pii/0002937892917837" TargetMode="External"/><Relationship Id="rId124" Type="http://schemas.openxmlformats.org/officeDocument/2006/relationships/hyperlink" Target="https://onlinelibrary.wiley.com/doi/full/10.1002/smi.2891" TargetMode="External"/><Relationship Id="rId129" Type="http://schemas.openxmlformats.org/officeDocument/2006/relationships/hyperlink" Target="https://www.tandfonline.com/doi/epdf/10.1076/apab.109.4.383.4234?needAccess=true" TargetMode="External"/><Relationship Id="rId137" Type="http://schemas.openxmlformats.org/officeDocument/2006/relationships/hyperlink" Target="https://europepmc.org/article/med/1930070" TargetMode="External"/><Relationship Id="rId20" Type="http://schemas.openxmlformats.org/officeDocument/2006/relationships/hyperlink" Target="https://link.springer.com/article/10.3275/8971" TargetMode="External"/><Relationship Id="rId41" Type="http://schemas.openxmlformats.org/officeDocument/2006/relationships/hyperlink" Target="https://www.sciencedirect.com/science/article/abs/pii/0026049586901289" TargetMode="External"/><Relationship Id="rId54" Type="http://schemas.openxmlformats.org/officeDocument/2006/relationships/hyperlink" Target="https://www.sciencedirect.com/science/article/abs/pii/S0306453016309970" TargetMode="External"/><Relationship Id="rId62" Type="http://schemas.openxmlformats.org/officeDocument/2006/relationships/hyperlink" Target="https://www.cambridge.org/core/journals/proceedings-of-the-nutrition-society/article/impact-of-chronic-stress-and-eating-types-on-active-ghrelin-levels-in-response-to-acute-stress/D440510E9DA5014ECD08B3879D908BB6" TargetMode="External"/><Relationship Id="rId70" Type="http://schemas.openxmlformats.org/officeDocument/2006/relationships/hyperlink" Target="https://www.sciencedirect.com/science/article/abs/pii/S0026049520300834" TargetMode="External"/><Relationship Id="rId75" Type="http://schemas.openxmlformats.org/officeDocument/2006/relationships/hyperlink" Target="https://onlinelibrary.wiley.com/doi/full/10.1111/cpf.12005?casa_token=c3sj-iX1gt0AAAAA%3A1mPEf4-6Vj_7Fqe-nDN9G5bY-sQS6CTkWLx5zF0-hwsimlytCXILFPh4x3Uwk2IuDBeuOaD3vg6Y" TargetMode="External"/><Relationship Id="rId83" Type="http://schemas.openxmlformats.org/officeDocument/2006/relationships/hyperlink" Target="https://academic.oup.com/jcem/article/102/12/4457/4587523?login=false" TargetMode="External"/><Relationship Id="rId88" Type="http://schemas.openxmlformats.org/officeDocument/2006/relationships/hyperlink" Target="https://www.ncbi.nlm.nih.gov/pmc/articles/PMC3395076/" TargetMode="External"/><Relationship Id="rId91" Type="http://schemas.openxmlformats.org/officeDocument/2006/relationships/hyperlink" Target="https://onlinelibrary.wiley.com/doi/abs/10.1111/j.1365-2265.1994.tb03793.x" TargetMode="External"/><Relationship Id="rId96" Type="http://schemas.openxmlformats.org/officeDocument/2006/relationships/hyperlink" Target="https://www.liebertpub.com/doi/abs/10.1089/dia.2021.0436" TargetMode="External"/><Relationship Id="rId111" Type="http://schemas.openxmlformats.org/officeDocument/2006/relationships/hyperlink" Target="https://www.sciencedirect.com/science/article/pii/S0306453011001314" TargetMode="External"/><Relationship Id="rId132" Type="http://schemas.openxmlformats.org/officeDocument/2006/relationships/hyperlink" Target="https://www.sciencedirect.com/science/article/pii/S0306453018304669" TargetMode="External"/><Relationship Id="rId140" Type="http://schemas.openxmlformats.org/officeDocument/2006/relationships/hyperlink" Target="https://link.springer.com/chapter/10.1007/5584_2019_384" TargetMode="External"/><Relationship Id="rId145" Type="http://schemas.openxmlformats.org/officeDocument/2006/relationships/comments" Target="../comments5.xml"/><Relationship Id="rId1" Type="http://schemas.openxmlformats.org/officeDocument/2006/relationships/hyperlink" Target="https://link.springer.com/article/10.1186/s12868-022-00723-x" TargetMode="External"/><Relationship Id="rId6" Type="http://schemas.openxmlformats.org/officeDocument/2006/relationships/hyperlink" Target="https://www.sciencedirect.com/science/article/pii/S0306453014002510" TargetMode="External"/><Relationship Id="rId15" Type="http://schemas.openxmlformats.org/officeDocument/2006/relationships/hyperlink" Target="https://academic.oup.com/jcem/article/85/6/2203/2851772?login=true" TargetMode="External"/><Relationship Id="rId23" Type="http://schemas.openxmlformats.org/officeDocument/2006/relationships/hyperlink" Target="https://www.sciencedirect.com/science/article/pii/S0954611196800096" TargetMode="External"/><Relationship Id="rId28" Type="http://schemas.openxmlformats.org/officeDocument/2006/relationships/hyperlink" Target="https://europepmc.org/article/med/17166359" TargetMode="External"/><Relationship Id="rId36" Type="http://schemas.openxmlformats.org/officeDocument/2006/relationships/hyperlink" Target="https://www.sciencedirect.com/science/article/abs/pii/S0039128X19301023" TargetMode="External"/><Relationship Id="rId49" Type="http://schemas.openxmlformats.org/officeDocument/2006/relationships/hyperlink" Target="https://journals.lww.com/nsca-jscr/Fulltext/2019/02000/Effect_of_Cold_Water_Immersion_Performed_on.25.aspx?casa_token=ElPSJcrbi7kAAAAA:v0hy7pZX_C5wvh2Q45BqivCuGoRppEYXCcCQCGWpjhcI4YabV2vIAIfbX8H_nvdvDDXgGM-n6j_paaKyV66hEB44pISGdw" TargetMode="External"/><Relationship Id="rId57" Type="http://schemas.openxmlformats.org/officeDocument/2006/relationships/hyperlink" Target="https://www.sciencedirect.com/science/article/pii/S0165572820307074" TargetMode="External"/><Relationship Id="rId106" Type="http://schemas.openxmlformats.org/officeDocument/2006/relationships/hyperlink" Target="https://www.sciencedirect.com/science/article/pii/S1053811916300088" TargetMode="External"/><Relationship Id="rId114" Type="http://schemas.openxmlformats.org/officeDocument/2006/relationships/hyperlink" Target="https://doi.org/10.1186/s13148-016-0180-y" TargetMode="External"/><Relationship Id="rId119" Type="http://schemas.openxmlformats.org/officeDocument/2006/relationships/hyperlink" Target="https://journals.physiology.org/doi/full/10.1152/jappl.1998.84.1.37?url_ver=Z39.88-2003&amp;rfr_id=ori%3Arid%3Acrossref.org&amp;rfr_dat=cr_pub%3Dpubmed&amp;" TargetMode="External"/><Relationship Id="rId127" Type="http://schemas.openxmlformats.org/officeDocument/2006/relationships/hyperlink" Target="https://doi.org/10.31436/imjm.v18i2.95" TargetMode="External"/><Relationship Id="rId10" Type="http://schemas.openxmlformats.org/officeDocument/2006/relationships/hyperlink" Target="https://www.sciencedirect.com/science/article/pii/S030645301400122X" TargetMode="External"/><Relationship Id="rId31" Type="http://schemas.openxmlformats.org/officeDocument/2006/relationships/hyperlink" Target="https://www.sciencedirect.com/science/article/abs/pii/S0031938422001962" TargetMode="External"/><Relationship Id="rId44" Type="http://schemas.openxmlformats.org/officeDocument/2006/relationships/hyperlink" Target="https://journals.lww.com/psychosomaticmedicine/abstract/1985/11000/psychoneuroendocrine_stress_responses_and_mood_as.2.aspx" TargetMode="External"/><Relationship Id="rId52" Type="http://schemas.openxmlformats.org/officeDocument/2006/relationships/hyperlink" Target="https://www.ncbi.nlm.nih.gov/pmc/articles/PMC4265859/" TargetMode="External"/><Relationship Id="rId60" Type="http://schemas.openxmlformats.org/officeDocument/2006/relationships/hyperlink" Target="https://onlinelibrary.wiley.com/doi/abs/10.1111/j.1399-6576.1981.tb01598.x" TargetMode="External"/><Relationship Id="rId65" Type="http://schemas.openxmlformats.org/officeDocument/2006/relationships/hyperlink" Target="https://www.sciencedirect.com/science/article/pii/S0306453022001603" TargetMode="External"/><Relationship Id="rId73" Type="http://schemas.openxmlformats.org/officeDocument/2006/relationships/hyperlink" Target="https://onlinelibrary.wiley.com/doi/full/10.1111/psyp.12177?casa_token=wpQkEcDONV0AAAAA%3AG-aQ-0w_wy_ihQXJRkmzrSG_lkl1I6esZqpFOO-ZGAlkf16MHEWpu9DsEpBUxaOm1tUiUiu8eoCN" TargetMode="External"/><Relationship Id="rId78" Type="http://schemas.openxmlformats.org/officeDocument/2006/relationships/hyperlink" Target="https://academic.oup.com/jcem/article/97/1/E29/2833626?login=false" TargetMode="External"/><Relationship Id="rId81" Type="http://schemas.openxmlformats.org/officeDocument/2006/relationships/hyperlink" Target="https://link.springer.com/article/10.1007/s00213-002-1244-6" TargetMode="External"/><Relationship Id="rId86" Type="http://schemas.openxmlformats.org/officeDocument/2006/relationships/hyperlink" Target="https://www.sciencedirect.com/science/article/abs/pii/S0149763421001184" TargetMode="External"/><Relationship Id="rId94" Type="http://schemas.openxmlformats.org/officeDocument/2006/relationships/hyperlink" Target="https://www.sciencedirect.com/science/article/pii/S0306453016301846" TargetMode="External"/><Relationship Id="rId99" Type="http://schemas.openxmlformats.org/officeDocument/2006/relationships/hyperlink" Target="https://academic.oup.com/jcem/article/82/4/1101/2866203?login=false" TargetMode="External"/><Relationship Id="rId101" Type="http://schemas.openxmlformats.org/officeDocument/2006/relationships/hyperlink" Target="https://www.sciencedirect.com/science/article/pii/S0306453017308855" TargetMode="External"/><Relationship Id="rId122" Type="http://schemas.openxmlformats.org/officeDocument/2006/relationships/hyperlink" Target="https://econtent.hogrefe.com/doi/full/10.1027/1618-3169/a000484" TargetMode="External"/><Relationship Id="rId130" Type="http://schemas.openxmlformats.org/officeDocument/2006/relationships/hyperlink" Target="https://www.sciencedirect.com/science/article/pii/S0306453007000522" TargetMode="External"/><Relationship Id="rId135" Type="http://schemas.openxmlformats.org/officeDocument/2006/relationships/hyperlink" Target="https://doi.org/10.1016/j.ijpsycho.2008.03.010" TargetMode="External"/><Relationship Id="rId143" Type="http://schemas.openxmlformats.org/officeDocument/2006/relationships/hyperlink" Target="https://onlinelibrary.wiley.com/doi/full/10.1111/j.1369-1600.2006.00026.x" TargetMode="External"/><Relationship Id="rId4" Type="http://schemas.openxmlformats.org/officeDocument/2006/relationships/hyperlink" Target="http://dx.doi.org/10.1016/j.psyneuen.2015.04.022" TargetMode="External"/><Relationship Id="rId9" Type="http://schemas.openxmlformats.org/officeDocument/2006/relationships/hyperlink" Target="https://www.sciencedirect.com/science/article/pii/S1096637415300204" TargetMode="External"/><Relationship Id="rId13" Type="http://schemas.openxmlformats.org/officeDocument/2006/relationships/hyperlink" Target="https://www.sciencedirect.com/science/article/pii/S0306453008002266" TargetMode="External"/><Relationship Id="rId18" Type="http://schemas.openxmlformats.org/officeDocument/2006/relationships/hyperlink" Target="https://www.sciencedirect.com/science/article/abs/pii/S0306987717312665" TargetMode="External"/><Relationship Id="rId39" Type="http://schemas.openxmlformats.org/officeDocument/2006/relationships/hyperlink" Target="https://psycnet.apa.org/record/2010-02775-008" TargetMode="External"/><Relationship Id="rId109" Type="http://schemas.openxmlformats.org/officeDocument/2006/relationships/hyperlink" Target="https://ccforum.biomedcentral.com/articles/10.1186/cc7152" TargetMode="External"/><Relationship Id="rId34" Type="http://schemas.openxmlformats.org/officeDocument/2006/relationships/hyperlink" Target="https://bpspubs.onlinelibrary.wiley.com/doi/full/10.1111/j.1365-2125.2010.03781.x" TargetMode="External"/><Relationship Id="rId50" Type="http://schemas.openxmlformats.org/officeDocument/2006/relationships/hyperlink" Target="https://www.sciencedirect.com/science/article/pii/S0306453019301131" TargetMode="External"/><Relationship Id="rId55" Type="http://schemas.openxmlformats.org/officeDocument/2006/relationships/hyperlink" Target="https://www.sciencedirect.com/science/article/abs/pii/S0306453001000853" TargetMode="External"/><Relationship Id="rId76" Type="http://schemas.openxmlformats.org/officeDocument/2006/relationships/hyperlink" Target="https://europepmc.org/article/med/25001661" TargetMode="External"/><Relationship Id="rId97" Type="http://schemas.openxmlformats.org/officeDocument/2006/relationships/hyperlink" Target="https://www.sciencedirect.com/science/article/pii/S0306453008000310" TargetMode="External"/><Relationship Id="rId104" Type="http://schemas.openxmlformats.org/officeDocument/2006/relationships/hyperlink" Target="https://www.liebertpub.com/doi/abs/10.1089/dia.2011.0171" TargetMode="External"/><Relationship Id="rId120" Type="http://schemas.openxmlformats.org/officeDocument/2006/relationships/hyperlink" Target="https://journals.physiology.org/doi/full/10.1152/japplphysiol.91523.2008" TargetMode="External"/><Relationship Id="rId125" Type="http://schemas.openxmlformats.org/officeDocument/2006/relationships/hyperlink" Target="https://www.nature.com/articles/ejcn201332" TargetMode="External"/><Relationship Id="rId141" Type="http://schemas.openxmlformats.org/officeDocument/2006/relationships/hyperlink" Target="https://www.sciencedirect.com/science/article/pii/S0306453020304856" TargetMode="External"/><Relationship Id="rId7" Type="http://schemas.openxmlformats.org/officeDocument/2006/relationships/hyperlink" Target="https://eds.p.ebscohost.com/abstract?site=eds&amp;scope=site&amp;jrnl=24679100&amp;AN=157309360&amp;h=X6kQR41KhLq6btZJUKEJfM%2F204tWdh7UX6nWz1wIRRDqWbMXLQlYkFpSd0iu8TxwtneH6pRh%2Fok4Q7XPC2AGWQ%3D%3D&amp;crl=c&amp;resultLocal=ErrCrlNoResults&amp;resultNs=Ehost&amp;crlhashurl=login.aspx%252" TargetMode="External"/><Relationship Id="rId71" Type="http://schemas.openxmlformats.org/officeDocument/2006/relationships/hyperlink" Target="https://www.sciencedirect.com/science/article/pii/S0022316622025615" TargetMode="External"/><Relationship Id="rId92" Type="http://schemas.openxmlformats.org/officeDocument/2006/relationships/hyperlink" Target="https://synapse.koreamed.org/articles/1048384" TargetMode="External"/><Relationship Id="rId2" Type="http://schemas.openxmlformats.org/officeDocument/2006/relationships/hyperlink" Target="https://psycnet.apa.org/record/2003-05069-011" TargetMode="External"/><Relationship Id="rId29" Type="http://schemas.openxmlformats.org/officeDocument/2006/relationships/hyperlink" Target="https://bjsm.bmj.com/content/44/4/284.short" TargetMode="External"/><Relationship Id="rId24" Type="http://schemas.openxmlformats.org/officeDocument/2006/relationships/hyperlink" Target="https://www.sciencedirect.com/science/article/pii/S0018506X09000816" TargetMode="External"/><Relationship Id="rId40" Type="http://schemas.openxmlformats.org/officeDocument/2006/relationships/hyperlink" Target="https://journals.lww.com/ccmjournal/Citation/1991/10000/Role_of_exogenous_growth_hormone_and_insulin_like.15.aspx" TargetMode="External"/><Relationship Id="rId45" Type="http://schemas.openxmlformats.org/officeDocument/2006/relationships/hyperlink" Target="https://www.tandfonline.com/doi/full/10.1080/10253890.2020.1860937" TargetMode="External"/><Relationship Id="rId66" Type="http://schemas.openxmlformats.org/officeDocument/2006/relationships/hyperlink" Target="https://journals.physiology.org/doi/full/10.1152/jappl.2000.88.5.1820?HITS=10&amp;hits" TargetMode="External"/><Relationship Id="rId87" Type="http://schemas.openxmlformats.org/officeDocument/2006/relationships/hyperlink" Target="https://link.springer.com/article/10.1007/s12020-015-0687-6" TargetMode="External"/><Relationship Id="rId110" Type="http://schemas.openxmlformats.org/officeDocument/2006/relationships/hyperlink" Target="https://journals.plos.org/plosone/article?id=10.1371/journal.pone.0016826" TargetMode="External"/><Relationship Id="rId115" Type="http://schemas.openxmlformats.org/officeDocument/2006/relationships/hyperlink" Target="https://link.springer.com/article/10.1177/107155769400100116" TargetMode="External"/><Relationship Id="rId131" Type="http://schemas.openxmlformats.org/officeDocument/2006/relationships/hyperlink" Target="https://www.tandfonline.com/doi/full/10.1080/10253890.2021.1891220" TargetMode="External"/><Relationship Id="rId136" Type="http://schemas.openxmlformats.org/officeDocument/2006/relationships/hyperlink" Target="https://www.sciencedirect.com/science/article/pii/S0167876011000092" TargetMode="External"/><Relationship Id="rId61" Type="http://schemas.openxmlformats.org/officeDocument/2006/relationships/hyperlink" Target="https://www.sciencedirect.com/science/article/pii/S0889159109005297" TargetMode="External"/><Relationship Id="rId82" Type="http://schemas.openxmlformats.org/officeDocument/2006/relationships/hyperlink" Target="https://europepmc.org/article/med/7710600" TargetMode="External"/><Relationship Id="rId19" Type="http://schemas.openxmlformats.org/officeDocument/2006/relationships/hyperlink" Target="https://www.sciencedirect.com/science/article/pii/S0306453008002072" TargetMode="External"/><Relationship Id="rId14" Type="http://schemas.openxmlformats.org/officeDocument/2006/relationships/hyperlink" Target="https://link.springer.com/article/10.1007/s00702-021-02350-y" TargetMode="External"/><Relationship Id="rId30" Type="http://schemas.openxmlformats.org/officeDocument/2006/relationships/hyperlink" Target="https://psycnet.apa.org/record/2017-47030-002" TargetMode="External"/><Relationship Id="rId35" Type="http://schemas.openxmlformats.org/officeDocument/2006/relationships/hyperlink" Target="https://www.hindawi.com/journals/bmri/2022/3411960/" TargetMode="External"/><Relationship Id="rId56" Type="http://schemas.openxmlformats.org/officeDocument/2006/relationships/hyperlink" Target="https://www.minervamedica.it/en/journals/medicina-dello-sport/article.php?cod=R26Y2017N03A0328" TargetMode="External"/><Relationship Id="rId77" Type="http://schemas.openxmlformats.org/officeDocument/2006/relationships/hyperlink" Target="https://pubs.asahq.org/anesthesiology/article/95/3/578/39499/Acute-Pain-Induces-Insulin-Resistance-in-Humans" TargetMode="External"/><Relationship Id="rId100" Type="http://schemas.openxmlformats.org/officeDocument/2006/relationships/hyperlink" Target="https://www.tandfonline.com/doi/full/10.1080/10253890.2018.1485645" TargetMode="External"/><Relationship Id="rId105" Type="http://schemas.openxmlformats.org/officeDocument/2006/relationships/hyperlink" Target="https://www.sciencedirect.com/science/article/pii/S0306453014001048" TargetMode="External"/><Relationship Id="rId126" Type="http://schemas.openxmlformats.org/officeDocument/2006/relationships/hyperlink" Target="https://www.sciencedirect.com/science/article/abs/pii/S0306453021003267" TargetMode="External"/><Relationship Id="rId8" Type="http://schemas.openxmlformats.org/officeDocument/2006/relationships/hyperlink" Target="https://www.sciencedirect.com/science/article/pii/0306453095000488" TargetMode="External"/><Relationship Id="rId51" Type="http://schemas.openxmlformats.org/officeDocument/2006/relationships/hyperlink" Target="https://karger.com/nen/article/67/3/269/225006?casa_token=61wBb235_e8AAAAA:N5Er3vJ6xbX3kIfehPxPsRwyDwTGhZ0ZcHM4_1tiOdtgtJ0so21-K1jcosixVA41uaDZ_Os" TargetMode="External"/><Relationship Id="rId72" Type="http://schemas.openxmlformats.org/officeDocument/2006/relationships/hyperlink" Target="https://nyaspubs.onlinelibrary.wiley.com/doi/abs/10.1196/annals.1314.021?casa_token=3jVUKL0PHtIAAAAA:0jyjsjUkZqntWG7RmWjtkgqwz0HdJjGhOOPvZeaePbAZpEqt-rNHEmaEV7yOeKU5kmBppG9p3JoN" TargetMode="External"/><Relationship Id="rId93" Type="http://schemas.openxmlformats.org/officeDocument/2006/relationships/hyperlink" Target="https://journals.physiology.org/doi/full/10.1152/japplphysiol.01010.2007" TargetMode="External"/><Relationship Id="rId98" Type="http://schemas.openxmlformats.org/officeDocument/2006/relationships/hyperlink" Target="https://journals.plos.org/plosone/article?id=10.1371/journal.pone.0179401" TargetMode="External"/><Relationship Id="rId121" Type="http://schemas.openxmlformats.org/officeDocument/2006/relationships/hyperlink" Target="https://www.tandfonline.com/doi/full/10.1080/10253890.2019.1581760" TargetMode="External"/><Relationship Id="rId142" Type="http://schemas.openxmlformats.org/officeDocument/2006/relationships/hyperlink" Target="https://doi.org/10.2337/diab.36.2.127"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doi.org/10.1016/j.ijpsycho.2008.03.010" TargetMode="External"/><Relationship Id="rId2" Type="http://schemas.openxmlformats.org/officeDocument/2006/relationships/hyperlink" Target="https://doi.org/10.6063/motricidade.7218" TargetMode="External"/><Relationship Id="rId1" Type="http://schemas.openxmlformats.org/officeDocument/2006/relationships/hyperlink" Target="https://doi.org/10.31436/imjm.v18i2.95"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hyperlink" Target="https://doi.org/10.1071/RDv28n2Ab6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64"/>
  <sheetViews>
    <sheetView zoomScaleNormal="100" workbookViewId="0">
      <pane ySplit="1" topLeftCell="A2" activePane="bottomLeft" state="frozen"/>
      <selection pane="bottomLeft" activeCell="B3" activeCellId="1" sqref="AU1:AU1048576 B3"/>
    </sheetView>
  </sheetViews>
  <sheetFormatPr baseColWidth="10" defaultColWidth="12.5703125" defaultRowHeight="12.75"/>
  <cols>
    <col min="1" max="1" width="18.85546875" customWidth="1"/>
    <col min="5" max="6" width="14.140625" customWidth="1"/>
    <col min="8" max="8" width="14.7109375" customWidth="1"/>
    <col min="12" max="12" width="29.42578125" customWidth="1"/>
  </cols>
  <sheetData>
    <row r="1" spans="1:29" ht="51">
      <c r="A1" s="1"/>
      <c r="B1" s="2" t="s">
        <v>0</v>
      </c>
      <c r="C1" s="2" t="s">
        <v>1</v>
      </c>
      <c r="D1" s="2" t="s">
        <v>2</v>
      </c>
      <c r="E1" s="2" t="s">
        <v>3</v>
      </c>
      <c r="F1" s="2" t="s">
        <v>4</v>
      </c>
      <c r="G1" s="2" t="s">
        <v>5</v>
      </c>
      <c r="H1" s="2" t="s">
        <v>6</v>
      </c>
      <c r="I1" s="2" t="s">
        <v>7</v>
      </c>
      <c r="J1" s="2" t="s">
        <v>8</v>
      </c>
      <c r="K1" s="2" t="s">
        <v>9</v>
      </c>
      <c r="L1" s="2" t="s">
        <v>10</v>
      </c>
      <c r="M1" s="3"/>
      <c r="N1" s="3"/>
      <c r="O1" s="3"/>
      <c r="P1" s="3"/>
      <c r="Q1" s="3"/>
      <c r="R1" s="3"/>
      <c r="S1" s="3"/>
      <c r="T1" s="3"/>
      <c r="U1" s="3"/>
      <c r="V1" s="3"/>
      <c r="W1" s="3"/>
      <c r="X1" s="3"/>
      <c r="Y1" s="3"/>
      <c r="Z1" s="3"/>
      <c r="AA1" s="3"/>
      <c r="AB1" s="3"/>
      <c r="AC1" s="3"/>
    </row>
    <row r="2" spans="1:29" ht="15.75" customHeight="1">
      <c r="A2" s="504" t="s">
        <v>11</v>
      </c>
      <c r="B2" s="3">
        <v>4</v>
      </c>
      <c r="C2" s="3" t="s">
        <v>12</v>
      </c>
      <c r="D2" s="4" t="s">
        <v>13</v>
      </c>
      <c r="E2" s="5" t="s">
        <v>14</v>
      </c>
      <c r="F2" s="5" t="s">
        <v>15</v>
      </c>
      <c r="G2" s="5" t="s">
        <v>16</v>
      </c>
      <c r="H2" s="3" t="s">
        <v>17</v>
      </c>
      <c r="I2" s="5" t="s">
        <v>18</v>
      </c>
      <c r="J2" s="3" t="s">
        <v>19</v>
      </c>
      <c r="K2" s="5" t="s">
        <v>20</v>
      </c>
      <c r="L2" s="3" t="s">
        <v>21</v>
      </c>
      <c r="M2" s="3"/>
      <c r="N2" s="3"/>
      <c r="O2" s="3"/>
      <c r="P2" s="3"/>
      <c r="Q2" s="3"/>
      <c r="R2" s="3"/>
      <c r="S2" s="3"/>
      <c r="T2" s="3"/>
      <c r="U2" s="3"/>
      <c r="V2" s="3"/>
      <c r="W2" s="3"/>
      <c r="X2" s="3"/>
      <c r="Y2" s="3"/>
      <c r="Z2" s="3"/>
      <c r="AA2" s="3"/>
      <c r="AB2" s="3"/>
      <c r="AC2" s="3"/>
    </row>
    <row r="3" spans="1:29" ht="51">
      <c r="A3" s="504"/>
      <c r="B3" s="3">
        <v>5</v>
      </c>
      <c r="C3" s="3" t="s">
        <v>22</v>
      </c>
      <c r="D3" s="6" t="s">
        <v>23</v>
      </c>
      <c r="E3" s="3" t="s">
        <v>24</v>
      </c>
      <c r="F3" s="3" t="s">
        <v>25</v>
      </c>
      <c r="G3" s="3" t="s">
        <v>16</v>
      </c>
      <c r="H3" s="3" t="s">
        <v>26</v>
      </c>
      <c r="I3" s="3" t="s">
        <v>27</v>
      </c>
      <c r="J3" s="3" t="s">
        <v>28</v>
      </c>
      <c r="K3" s="3" t="s">
        <v>29</v>
      </c>
      <c r="L3" s="3" t="s">
        <v>30</v>
      </c>
      <c r="M3" s="3"/>
      <c r="N3" s="3"/>
      <c r="O3" s="3"/>
      <c r="P3" s="3"/>
      <c r="Q3" s="3"/>
      <c r="R3" s="3"/>
      <c r="S3" s="3"/>
      <c r="T3" s="3"/>
      <c r="U3" s="3"/>
      <c r="V3" s="3"/>
      <c r="W3" s="3"/>
      <c r="X3" s="3"/>
      <c r="Y3" s="3"/>
      <c r="Z3" s="3"/>
      <c r="AA3" s="3"/>
      <c r="AB3" s="3"/>
      <c r="AC3" s="3"/>
    </row>
    <row r="4" spans="1:29" ht="63.75">
      <c r="A4" s="504"/>
      <c r="B4" s="7">
        <v>34</v>
      </c>
      <c r="C4" s="7" t="s">
        <v>31</v>
      </c>
      <c r="D4" s="6" t="s">
        <v>32</v>
      </c>
      <c r="E4" s="3" t="s">
        <v>33</v>
      </c>
      <c r="F4" s="3" t="s">
        <v>34</v>
      </c>
      <c r="G4" s="3" t="s">
        <v>16</v>
      </c>
      <c r="H4" s="3" t="s">
        <v>35</v>
      </c>
      <c r="I4" s="3" t="s">
        <v>36</v>
      </c>
      <c r="J4" s="3" t="s">
        <v>28</v>
      </c>
      <c r="K4" s="3" t="s">
        <v>37</v>
      </c>
      <c r="L4" s="3" t="s">
        <v>38</v>
      </c>
      <c r="M4" s="3"/>
      <c r="N4" s="3"/>
      <c r="O4" s="3"/>
      <c r="P4" s="3"/>
      <c r="Q4" s="3"/>
      <c r="R4" s="3"/>
      <c r="S4" s="3"/>
      <c r="T4" s="3"/>
      <c r="U4" s="3"/>
      <c r="V4" s="3"/>
      <c r="W4" s="3"/>
      <c r="X4" s="3"/>
      <c r="Y4" s="3"/>
      <c r="Z4" s="3"/>
      <c r="AA4" s="3"/>
      <c r="AB4" s="3"/>
      <c r="AC4" s="3"/>
    </row>
    <row r="5" spans="1:29" ht="38.25">
      <c r="A5" s="504"/>
      <c r="B5" s="7">
        <v>41</v>
      </c>
      <c r="C5" s="7" t="s">
        <v>39</v>
      </c>
      <c r="D5" s="6" t="s">
        <v>40</v>
      </c>
      <c r="E5" s="3" t="s">
        <v>41</v>
      </c>
      <c r="F5" s="3" t="s">
        <v>42</v>
      </c>
      <c r="G5" s="3" t="s">
        <v>16</v>
      </c>
      <c r="H5" s="3" t="s">
        <v>35</v>
      </c>
      <c r="I5" s="3" t="s">
        <v>18</v>
      </c>
      <c r="J5" s="3" t="s">
        <v>28</v>
      </c>
      <c r="K5" s="3" t="s">
        <v>20</v>
      </c>
      <c r="L5" s="3" t="s">
        <v>43</v>
      </c>
      <c r="M5" s="3"/>
      <c r="N5" s="3"/>
      <c r="O5" s="3"/>
      <c r="P5" s="3"/>
      <c r="Q5" s="3"/>
      <c r="R5" s="3"/>
      <c r="S5" s="3"/>
      <c r="T5" s="3"/>
      <c r="U5" s="3"/>
      <c r="V5" s="3"/>
      <c r="W5" s="3"/>
      <c r="X5" s="3"/>
      <c r="Y5" s="3"/>
      <c r="Z5" s="3"/>
      <c r="AA5" s="3"/>
      <c r="AB5" s="3"/>
      <c r="AC5" s="3"/>
    </row>
    <row r="6" spans="1:29" ht="63.75">
      <c r="A6" s="504"/>
      <c r="B6" s="7">
        <v>52</v>
      </c>
      <c r="C6" s="7" t="s">
        <v>44</v>
      </c>
      <c r="D6" s="6" t="s">
        <v>45</v>
      </c>
      <c r="E6" s="3" t="s">
        <v>33</v>
      </c>
      <c r="F6" s="3" t="s">
        <v>46</v>
      </c>
      <c r="G6" s="3" t="s">
        <v>16</v>
      </c>
      <c r="H6" s="3" t="s">
        <v>17</v>
      </c>
      <c r="I6" s="3" t="s">
        <v>18</v>
      </c>
      <c r="J6" s="3" t="s">
        <v>28</v>
      </c>
      <c r="K6" s="3" t="s">
        <v>29</v>
      </c>
      <c r="L6" s="3" t="s">
        <v>47</v>
      </c>
      <c r="M6" s="3"/>
      <c r="N6" s="3"/>
      <c r="O6" s="3"/>
      <c r="P6" s="3"/>
      <c r="Q6" s="3"/>
      <c r="R6" s="3"/>
      <c r="S6" s="3"/>
      <c r="T6" s="3"/>
      <c r="U6" s="3"/>
      <c r="V6" s="3"/>
      <c r="W6" s="3"/>
      <c r="X6" s="3"/>
      <c r="Y6" s="3"/>
      <c r="Z6" s="3"/>
      <c r="AA6" s="3"/>
      <c r="AB6" s="3"/>
      <c r="AC6" s="3"/>
    </row>
    <row r="7" spans="1:29" ht="51">
      <c r="A7" s="504"/>
      <c r="B7" s="8">
        <v>53</v>
      </c>
      <c r="C7" s="8" t="s">
        <v>48</v>
      </c>
      <c r="D7" s="9" t="s">
        <v>49</v>
      </c>
      <c r="E7" s="1" t="s">
        <v>33</v>
      </c>
      <c r="F7" s="1" t="s">
        <v>50</v>
      </c>
      <c r="G7" s="1" t="s">
        <v>51</v>
      </c>
      <c r="H7" s="1" t="s">
        <v>26</v>
      </c>
      <c r="I7" s="1" t="s">
        <v>52</v>
      </c>
      <c r="J7" s="1" t="s">
        <v>28</v>
      </c>
      <c r="K7" s="1" t="s">
        <v>29</v>
      </c>
      <c r="L7" s="1" t="s">
        <v>53</v>
      </c>
      <c r="M7" s="3"/>
      <c r="N7" s="3"/>
      <c r="O7" s="3"/>
      <c r="P7" s="3"/>
      <c r="Q7" s="3"/>
      <c r="R7" s="3"/>
      <c r="S7" s="3"/>
      <c r="T7" s="3"/>
      <c r="U7" s="3"/>
      <c r="V7" s="3"/>
      <c r="W7" s="3"/>
      <c r="X7" s="3"/>
      <c r="Y7" s="3"/>
      <c r="Z7" s="3"/>
      <c r="AA7" s="3"/>
      <c r="AB7" s="3"/>
      <c r="AC7" s="3"/>
    </row>
    <row r="8" spans="1:29" ht="153">
      <c r="A8" s="504"/>
      <c r="B8" s="7">
        <v>2</v>
      </c>
      <c r="C8" s="7" t="s">
        <v>54</v>
      </c>
      <c r="D8" s="6" t="s">
        <v>55</v>
      </c>
      <c r="E8" s="3" t="s">
        <v>56</v>
      </c>
      <c r="F8" s="3" t="s">
        <v>57</v>
      </c>
      <c r="G8" s="3" t="s">
        <v>16</v>
      </c>
      <c r="H8" s="3" t="s">
        <v>58</v>
      </c>
      <c r="I8" s="3" t="s">
        <v>18</v>
      </c>
      <c r="J8" s="3" t="s">
        <v>59</v>
      </c>
      <c r="K8" s="3" t="s">
        <v>60</v>
      </c>
      <c r="L8" s="3" t="s">
        <v>61</v>
      </c>
      <c r="M8" s="3"/>
      <c r="N8" s="3"/>
      <c r="O8" s="3"/>
      <c r="P8" s="3"/>
      <c r="Q8" s="3"/>
      <c r="R8" s="3"/>
      <c r="S8" s="3"/>
      <c r="T8" s="3"/>
      <c r="U8" s="3"/>
      <c r="V8" s="3"/>
      <c r="W8" s="3"/>
      <c r="X8" s="3"/>
      <c r="Y8" s="3"/>
      <c r="Z8" s="3"/>
      <c r="AA8" s="3"/>
      <c r="AB8" s="3"/>
      <c r="AC8" s="3"/>
    </row>
    <row r="9" spans="1:29" ht="38.25">
      <c r="A9" s="504"/>
      <c r="B9" s="7">
        <v>3</v>
      </c>
      <c r="C9" s="7" t="s">
        <v>62</v>
      </c>
      <c r="D9" s="6" t="s">
        <v>63</v>
      </c>
      <c r="E9" s="3" t="s">
        <v>64</v>
      </c>
      <c r="F9" s="3" t="s">
        <v>65</v>
      </c>
      <c r="G9" s="3" t="s">
        <v>16</v>
      </c>
      <c r="H9" s="3" t="s">
        <v>66</v>
      </c>
      <c r="I9" s="3" t="s">
        <v>18</v>
      </c>
      <c r="J9" s="3" t="s">
        <v>28</v>
      </c>
      <c r="K9" s="3" t="s">
        <v>67</v>
      </c>
      <c r="L9" s="3" t="s">
        <v>68</v>
      </c>
      <c r="M9" s="3"/>
      <c r="N9" s="3"/>
      <c r="O9" s="3"/>
      <c r="P9" s="3"/>
      <c r="Q9" s="3"/>
      <c r="R9" s="3"/>
      <c r="S9" s="3"/>
      <c r="T9" s="3"/>
      <c r="U9" s="3"/>
      <c r="V9" s="3"/>
      <c r="W9" s="3"/>
      <c r="X9" s="3"/>
      <c r="Y9" s="3"/>
      <c r="Z9" s="3"/>
      <c r="AA9" s="3"/>
      <c r="AB9" s="3"/>
      <c r="AC9" s="3"/>
    </row>
    <row r="10" spans="1:29" ht="140.25">
      <c r="A10" s="504"/>
      <c r="B10" s="7">
        <v>6</v>
      </c>
      <c r="C10" s="7" t="s">
        <v>69</v>
      </c>
      <c r="D10" s="6" t="s">
        <v>70</v>
      </c>
      <c r="E10" s="3" t="s">
        <v>71</v>
      </c>
      <c r="F10" s="3" t="s">
        <v>72</v>
      </c>
      <c r="G10" s="3" t="s">
        <v>73</v>
      </c>
      <c r="H10" s="3" t="s">
        <v>58</v>
      </c>
      <c r="I10" s="3" t="s">
        <v>18</v>
      </c>
      <c r="J10" s="3" t="s">
        <v>74</v>
      </c>
      <c r="K10" s="3" t="s">
        <v>67</v>
      </c>
      <c r="L10" s="3" t="s">
        <v>75</v>
      </c>
      <c r="M10" s="3"/>
      <c r="N10" s="3"/>
      <c r="O10" s="3"/>
      <c r="P10" s="3"/>
      <c r="Q10" s="3"/>
      <c r="R10" s="3"/>
      <c r="S10" s="3"/>
      <c r="T10" s="3"/>
      <c r="U10" s="3"/>
      <c r="V10" s="3"/>
      <c r="W10" s="3"/>
      <c r="X10" s="3"/>
      <c r="Y10" s="3"/>
      <c r="Z10" s="3"/>
      <c r="AA10" s="3"/>
      <c r="AB10" s="3"/>
      <c r="AC10" s="3"/>
    </row>
    <row r="11" spans="1:29" ht="63.75">
      <c r="A11" s="504"/>
      <c r="B11" s="7">
        <v>10</v>
      </c>
      <c r="C11" s="7" t="s">
        <v>76</v>
      </c>
      <c r="D11" s="6" t="s">
        <v>77</v>
      </c>
      <c r="E11" s="3" t="s">
        <v>78</v>
      </c>
      <c r="F11" s="3" t="s">
        <v>79</v>
      </c>
      <c r="G11" s="3" t="s">
        <v>80</v>
      </c>
      <c r="H11" s="3" t="s">
        <v>81</v>
      </c>
      <c r="I11" s="3" t="s">
        <v>27</v>
      </c>
      <c r="J11" s="3" t="s">
        <v>28</v>
      </c>
      <c r="K11" s="3" t="s">
        <v>20</v>
      </c>
      <c r="L11" s="3" t="s">
        <v>82</v>
      </c>
      <c r="M11" s="3"/>
      <c r="N11" s="3"/>
      <c r="O11" s="3"/>
      <c r="P11" s="3"/>
      <c r="Q11" s="3"/>
      <c r="R11" s="3"/>
      <c r="S11" s="3"/>
      <c r="T11" s="3"/>
      <c r="U11" s="3"/>
      <c r="V11" s="3"/>
      <c r="W11" s="3"/>
      <c r="X11" s="3"/>
      <c r="Y11" s="3"/>
      <c r="Z11" s="3"/>
      <c r="AA11" s="3"/>
      <c r="AB11" s="3"/>
      <c r="AC11" s="3"/>
    </row>
    <row r="12" spans="1:29" ht="51">
      <c r="A12" s="504"/>
      <c r="B12" s="7">
        <v>18</v>
      </c>
      <c r="C12" s="7" t="s">
        <v>83</v>
      </c>
      <c r="D12" s="6" t="s">
        <v>84</v>
      </c>
      <c r="E12" s="3" t="s">
        <v>85</v>
      </c>
      <c r="F12" s="3" t="s">
        <v>86</v>
      </c>
      <c r="G12" s="3" t="s">
        <v>80</v>
      </c>
      <c r="H12" s="3" t="s">
        <v>66</v>
      </c>
      <c r="I12" s="3" t="s">
        <v>18</v>
      </c>
      <c r="J12" s="3" t="s">
        <v>28</v>
      </c>
      <c r="K12" s="3" t="s">
        <v>29</v>
      </c>
      <c r="L12" s="3" t="s">
        <v>87</v>
      </c>
      <c r="M12" s="3"/>
      <c r="N12" s="3"/>
      <c r="O12" s="3"/>
      <c r="P12" s="3"/>
      <c r="Q12" s="3"/>
      <c r="R12" s="3"/>
      <c r="S12" s="3"/>
      <c r="T12" s="3"/>
      <c r="U12" s="3"/>
      <c r="V12" s="3"/>
      <c r="W12" s="3"/>
      <c r="X12" s="3"/>
      <c r="Y12" s="3"/>
      <c r="Z12" s="3"/>
      <c r="AA12" s="3"/>
      <c r="AB12" s="3"/>
      <c r="AC12" s="3"/>
    </row>
    <row r="13" spans="1:29" ht="51">
      <c r="A13" s="504"/>
      <c r="B13" s="7">
        <v>22</v>
      </c>
      <c r="C13" s="7" t="s">
        <v>88</v>
      </c>
      <c r="D13" s="6" t="s">
        <v>89</v>
      </c>
      <c r="E13" s="3" t="s">
        <v>90</v>
      </c>
      <c r="F13" s="3" t="s">
        <v>91</v>
      </c>
      <c r="G13" s="3" t="s">
        <v>51</v>
      </c>
      <c r="H13" s="3" t="s">
        <v>58</v>
      </c>
      <c r="I13" s="3" t="s">
        <v>52</v>
      </c>
      <c r="J13" s="3" t="s">
        <v>28</v>
      </c>
      <c r="K13" s="3" t="s">
        <v>20</v>
      </c>
      <c r="L13" s="3" t="s">
        <v>92</v>
      </c>
      <c r="M13" s="3"/>
      <c r="N13" s="3"/>
      <c r="O13" s="3"/>
      <c r="P13" s="3"/>
      <c r="Q13" s="3"/>
      <c r="R13" s="3"/>
      <c r="S13" s="3"/>
      <c r="T13" s="3"/>
      <c r="U13" s="3"/>
      <c r="V13" s="3"/>
      <c r="W13" s="3"/>
      <c r="X13" s="3"/>
      <c r="Y13" s="3"/>
      <c r="Z13" s="3"/>
      <c r="AA13" s="3"/>
      <c r="AB13" s="3"/>
      <c r="AC13" s="3"/>
    </row>
    <row r="14" spans="1:29" ht="38.25">
      <c r="A14" s="504"/>
      <c r="B14" s="7">
        <v>32</v>
      </c>
      <c r="C14" s="7" t="s">
        <v>93</v>
      </c>
      <c r="D14" s="6" t="s">
        <v>94</v>
      </c>
      <c r="E14" s="3" t="s">
        <v>95</v>
      </c>
      <c r="F14" s="3" t="s">
        <v>96</v>
      </c>
      <c r="G14" s="3" t="s">
        <v>80</v>
      </c>
      <c r="H14" s="3" t="s">
        <v>97</v>
      </c>
      <c r="I14" s="3" t="s">
        <v>18</v>
      </c>
      <c r="J14" s="3" t="s">
        <v>28</v>
      </c>
      <c r="K14" s="3" t="s">
        <v>29</v>
      </c>
      <c r="L14" s="3"/>
      <c r="M14" s="3"/>
      <c r="N14" s="3"/>
      <c r="O14" s="3"/>
      <c r="P14" s="3"/>
      <c r="Q14" s="3"/>
      <c r="R14" s="3"/>
      <c r="S14" s="3"/>
      <c r="T14" s="3"/>
      <c r="U14" s="3"/>
      <c r="V14" s="3"/>
      <c r="W14" s="3"/>
      <c r="X14" s="3"/>
      <c r="Y14" s="3"/>
      <c r="Z14" s="3"/>
      <c r="AA14" s="3"/>
      <c r="AB14" s="3"/>
      <c r="AC14" s="3"/>
    </row>
    <row r="15" spans="1:29" ht="114.75">
      <c r="A15" s="504"/>
      <c r="B15" s="7">
        <v>39</v>
      </c>
      <c r="C15" s="7" t="s">
        <v>98</v>
      </c>
      <c r="D15" s="6" t="s">
        <v>99</v>
      </c>
      <c r="E15" s="3" t="s">
        <v>100</v>
      </c>
      <c r="F15" s="3" t="s">
        <v>101</v>
      </c>
      <c r="G15" s="3" t="s">
        <v>80</v>
      </c>
      <c r="H15" s="3" t="s">
        <v>58</v>
      </c>
      <c r="I15" s="3" t="s">
        <v>18</v>
      </c>
      <c r="J15" s="3" t="s">
        <v>28</v>
      </c>
      <c r="K15" s="3" t="s">
        <v>29</v>
      </c>
      <c r="L15" s="3" t="s">
        <v>102</v>
      </c>
      <c r="M15" s="3"/>
      <c r="N15" s="3"/>
      <c r="O15" s="3"/>
      <c r="P15" s="3"/>
      <c r="Q15" s="3"/>
      <c r="R15" s="3"/>
      <c r="S15" s="3"/>
      <c r="T15" s="3"/>
      <c r="U15" s="3"/>
      <c r="V15" s="3"/>
      <c r="W15" s="3"/>
      <c r="X15" s="3"/>
      <c r="Y15" s="3"/>
      <c r="Z15" s="3"/>
      <c r="AA15" s="3"/>
      <c r="AB15" s="3"/>
      <c r="AC15" s="3"/>
    </row>
    <row r="16" spans="1:29" ht="76.5">
      <c r="A16" s="504"/>
      <c r="B16" s="7">
        <v>44</v>
      </c>
      <c r="C16" s="7" t="s">
        <v>103</v>
      </c>
      <c r="D16" s="6" t="s">
        <v>104</v>
      </c>
      <c r="E16" s="3" t="s">
        <v>105</v>
      </c>
      <c r="F16" s="3" t="s">
        <v>106</v>
      </c>
      <c r="G16" s="3" t="s">
        <v>80</v>
      </c>
      <c r="H16" s="3" t="s">
        <v>107</v>
      </c>
      <c r="I16" s="3" t="s">
        <v>52</v>
      </c>
      <c r="J16" s="3" t="s">
        <v>59</v>
      </c>
      <c r="K16" s="3" t="s">
        <v>108</v>
      </c>
      <c r="L16" s="3" t="s">
        <v>109</v>
      </c>
      <c r="M16" s="3"/>
      <c r="N16" s="3"/>
      <c r="O16" s="3"/>
      <c r="P16" s="3"/>
      <c r="Q16" s="3"/>
      <c r="R16" s="3"/>
      <c r="S16" s="3"/>
      <c r="T16" s="3"/>
      <c r="U16" s="3"/>
      <c r="V16" s="3"/>
      <c r="W16" s="3"/>
      <c r="X16" s="3"/>
      <c r="Y16" s="3"/>
      <c r="Z16" s="3"/>
      <c r="AA16" s="3"/>
      <c r="AB16" s="3"/>
      <c r="AC16" s="3"/>
    </row>
    <row r="17" spans="1:29" ht="76.5">
      <c r="A17" s="504"/>
      <c r="B17" s="7">
        <v>45</v>
      </c>
      <c r="C17" s="7" t="s">
        <v>110</v>
      </c>
      <c r="D17" s="6" t="s">
        <v>111</v>
      </c>
      <c r="E17" s="3" t="s">
        <v>112</v>
      </c>
      <c r="F17" s="3" t="s">
        <v>113</v>
      </c>
      <c r="G17" s="3" t="s">
        <v>80</v>
      </c>
      <c r="H17" s="3" t="s">
        <v>97</v>
      </c>
      <c r="I17" s="3" t="s">
        <v>18</v>
      </c>
      <c r="J17" s="3" t="s">
        <v>59</v>
      </c>
      <c r="K17" s="1" t="s">
        <v>29</v>
      </c>
      <c r="L17" s="3" t="s">
        <v>114</v>
      </c>
      <c r="M17" s="3"/>
      <c r="N17" s="3"/>
      <c r="O17" s="3"/>
      <c r="P17" s="3"/>
      <c r="Q17" s="3"/>
      <c r="R17" s="3"/>
      <c r="S17" s="3"/>
      <c r="T17" s="3"/>
      <c r="U17" s="3"/>
      <c r="V17" s="3"/>
      <c r="W17" s="3"/>
      <c r="X17" s="3"/>
      <c r="Y17" s="3"/>
      <c r="Z17" s="3"/>
      <c r="AA17" s="3"/>
      <c r="AB17" s="3"/>
      <c r="AC17" s="3"/>
    </row>
    <row r="18" spans="1:29" ht="76.5">
      <c r="A18" s="504"/>
      <c r="B18" s="7">
        <v>47</v>
      </c>
      <c r="C18" s="7" t="s">
        <v>115</v>
      </c>
      <c r="D18" s="6" t="s">
        <v>116</v>
      </c>
      <c r="E18" s="3" t="s">
        <v>117</v>
      </c>
      <c r="F18" s="3" t="s">
        <v>118</v>
      </c>
      <c r="G18" s="3" t="s">
        <v>80</v>
      </c>
      <c r="H18" s="3" t="s">
        <v>97</v>
      </c>
      <c r="I18" s="3" t="s">
        <v>18</v>
      </c>
      <c r="J18" s="3" t="s">
        <v>28</v>
      </c>
      <c r="K18" s="3" t="s">
        <v>20</v>
      </c>
      <c r="L18" s="3" t="s">
        <v>119</v>
      </c>
      <c r="M18" s="3"/>
      <c r="N18" s="3"/>
      <c r="O18" s="3"/>
      <c r="P18" s="3"/>
      <c r="Q18" s="3"/>
      <c r="R18" s="3"/>
      <c r="S18" s="3"/>
      <c r="T18" s="3"/>
      <c r="U18" s="3"/>
      <c r="V18" s="3"/>
      <c r="W18" s="3"/>
      <c r="X18" s="3"/>
      <c r="Y18" s="3"/>
      <c r="Z18" s="3"/>
      <c r="AA18" s="3"/>
      <c r="AB18" s="3"/>
      <c r="AC18" s="3"/>
    </row>
    <row r="19" spans="1:29" ht="140.25">
      <c r="A19" s="504"/>
      <c r="B19" s="8">
        <v>50</v>
      </c>
      <c r="C19" s="8" t="s">
        <v>120</v>
      </c>
      <c r="D19" s="9" t="s">
        <v>121</v>
      </c>
      <c r="E19" s="1" t="s">
        <v>122</v>
      </c>
      <c r="F19" s="1" t="s">
        <v>123</v>
      </c>
      <c r="G19" s="1" t="s">
        <v>80</v>
      </c>
      <c r="H19" s="1" t="s">
        <v>124</v>
      </c>
      <c r="I19" s="1" t="s">
        <v>125</v>
      </c>
      <c r="J19" s="1" t="s">
        <v>28</v>
      </c>
      <c r="K19" s="1" t="s">
        <v>29</v>
      </c>
      <c r="L19" s="1" t="s">
        <v>126</v>
      </c>
      <c r="M19" s="3"/>
      <c r="N19" s="3"/>
      <c r="O19" s="3"/>
      <c r="P19" s="3"/>
      <c r="Q19" s="3"/>
      <c r="R19" s="3"/>
      <c r="S19" s="3"/>
      <c r="T19" s="3"/>
      <c r="U19" s="3"/>
      <c r="V19" s="3"/>
      <c r="W19" s="3"/>
      <c r="X19" s="3"/>
      <c r="Y19" s="3"/>
      <c r="Z19" s="3"/>
      <c r="AA19" s="3"/>
      <c r="AB19" s="3"/>
      <c r="AC19" s="3"/>
    </row>
    <row r="20" spans="1:29">
      <c r="A20" s="505"/>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row>
    <row r="21" spans="1:29">
      <c r="A21" s="505"/>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row>
    <row r="22" spans="1:29">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row>
    <row r="23" spans="1:29">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row>
    <row r="24" spans="1:29">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row>
    <row r="25" spans="1:29">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row>
    <row r="26" spans="1:29">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row>
    <row r="27" spans="1:29">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row>
    <row r="28" spans="1:29">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row>
    <row r="29" spans="1: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row>
    <row r="30" spans="1:29">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row>
    <row r="31" spans="1:29">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row>
    <row r="32" spans="1:29">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row>
    <row r="33" spans="1:29">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row>
    <row r="34" spans="1:29">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row>
    <row r="35" spans="1:29">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row>
    <row r="36" spans="1:29">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row>
    <row r="37" spans="1:29">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row>
    <row r="38" spans="1:29">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row>
    <row r="39" spans="1:2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row>
    <row r="40" spans="1:29">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row>
    <row r="41" spans="1:29">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row>
    <row r="42" spans="1:29">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row>
    <row r="43" spans="1:29">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row>
    <row r="44" spans="1:29">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row>
    <row r="45" spans="1:29">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row>
    <row r="46" spans="1:29">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row>
    <row r="47" spans="1:29">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row>
    <row r="48" spans="1:29">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row>
    <row r="49" spans="1:2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row>
    <row r="50" spans="1:29">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row>
    <row r="51" spans="1:29">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row>
    <row r="52" spans="1:29">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row>
    <row r="53" spans="1:29">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row>
    <row r="54" spans="1:29">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row>
    <row r="55" spans="1:29">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row>
    <row r="56" spans="1:29">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row>
    <row r="57" spans="1:29">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row>
    <row r="58" spans="1:29">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row>
    <row r="59" spans="1:2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row>
    <row r="60" spans="1:29">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row>
    <row r="61" spans="1:29">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row>
    <row r="62" spans="1:29">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row>
    <row r="63" spans="1:29">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row>
    <row r="64" spans="1:29">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row>
    <row r="65" spans="1:29">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row>
    <row r="66" spans="1:29">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row>
    <row r="67" spans="1:29">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row>
    <row r="68" spans="1:29">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row>
    <row r="69" spans="1:2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row>
    <row r="70" spans="1:29">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row>
    <row r="71" spans="1:29">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row>
    <row r="72" spans="1:29">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row>
    <row r="73" spans="1:29">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row>
    <row r="74" spans="1:29">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row>
    <row r="75" spans="1:29">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row>
    <row r="76" spans="1:29">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row>
    <row r="77" spans="1:29">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row>
    <row r="78" spans="1:29">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row>
    <row r="79" spans="1:2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row>
    <row r="80" spans="1:29">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row>
    <row r="81" spans="1:29">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row>
    <row r="82" spans="1:29">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row>
    <row r="83" spans="1:29">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row>
    <row r="84" spans="1:29">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row>
    <row r="85" spans="1:29">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row>
    <row r="86" spans="1:29">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row>
    <row r="87" spans="1:29">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row>
    <row r="88" spans="1:29">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row>
    <row r="89" spans="1:2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row>
    <row r="90" spans="1:29">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row>
    <row r="91" spans="1:29">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row>
    <row r="92" spans="1:29">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row>
    <row r="93" spans="1:29">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row>
    <row r="94" spans="1:29">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row>
    <row r="95" spans="1:29">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row>
    <row r="96" spans="1:29">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row>
    <row r="97" spans="1:29">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row>
    <row r="98" spans="1:29">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row>
    <row r="99" spans="1:2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row>
    <row r="100" spans="1:29">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row>
    <row r="101" spans="1:29">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row>
    <row r="102" spans="1:29">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row>
    <row r="103" spans="1:29">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row>
    <row r="104" spans="1:29">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row>
    <row r="105" spans="1:29">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row>
    <row r="106" spans="1:29">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row>
    <row r="107" spans="1:29">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row>
    <row r="108" spans="1:29">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row>
    <row r="109" spans="1:2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row>
    <row r="110" spans="1:29">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row>
    <row r="111" spans="1:29">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row>
    <row r="112" spans="1:29">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row>
    <row r="113" spans="1:29">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row>
    <row r="114" spans="1:29">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row>
    <row r="115" spans="1:29">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row>
    <row r="116" spans="1:29">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row>
    <row r="117" spans="1:29">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row>
    <row r="118" spans="1:29">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row>
    <row r="119" spans="1:2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row>
    <row r="120" spans="1:29">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row>
    <row r="121" spans="1:29">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row>
    <row r="122" spans="1:29">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row>
    <row r="123" spans="1:29">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row>
    <row r="124" spans="1:29">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row>
    <row r="125" spans="1:29">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row>
    <row r="126" spans="1:29">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row>
    <row r="127" spans="1:29">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row>
    <row r="128" spans="1:29">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row>
    <row r="129" spans="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row>
    <row r="130" spans="1:29">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row>
    <row r="131" spans="1:29">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row>
    <row r="132" spans="1:29">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row>
    <row r="133" spans="1:29">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row>
    <row r="134" spans="1:29">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row>
    <row r="135" spans="1:29">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row>
    <row r="136" spans="1:29">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row>
    <row r="137" spans="1:29">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row>
    <row r="138" spans="1:29">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row>
    <row r="139" spans="1:2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row>
    <row r="140" spans="1:29">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row>
    <row r="141" spans="1:29">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row>
    <row r="142" spans="1:29">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row>
    <row r="143" spans="1:29">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row>
    <row r="144" spans="1:29">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row>
    <row r="145" spans="1:29">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row>
    <row r="146" spans="1:29">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row>
    <row r="147" spans="1:29">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row>
    <row r="148" spans="1:29">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row>
    <row r="149" spans="1:2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row>
    <row r="150" spans="1:29">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row>
    <row r="151" spans="1:29">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row>
    <row r="152" spans="1:29">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row>
    <row r="153" spans="1:29">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row>
    <row r="154" spans="1:29">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row>
    <row r="155" spans="1:29">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row>
    <row r="156" spans="1:29">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row>
    <row r="157" spans="1:29">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row>
    <row r="158" spans="1:29">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row>
    <row r="159" spans="1:2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row>
    <row r="160" spans="1:29">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row>
    <row r="161" spans="1:29">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row>
    <row r="162" spans="1:29">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row>
    <row r="163" spans="1:29">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row>
    <row r="164" spans="1:29">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row>
    <row r="165" spans="1:29">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row>
    <row r="166" spans="1:29">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row>
    <row r="167" spans="1:29">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row>
    <row r="168" spans="1:29">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row>
    <row r="169" spans="1:2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row>
    <row r="170" spans="1:29">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row>
    <row r="171" spans="1:29">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row>
    <row r="172" spans="1:29">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row>
    <row r="173" spans="1:29">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row>
    <row r="174" spans="1:29">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row>
    <row r="175" spans="1:29">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row>
    <row r="176" spans="1:29">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row>
    <row r="177" spans="1:29">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row>
    <row r="178" spans="1:29">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row>
    <row r="179" spans="1:2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row>
    <row r="180" spans="1:29">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row>
    <row r="181" spans="1:29">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row>
    <row r="182" spans="1:29">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row>
    <row r="183" spans="1:29">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row>
    <row r="184" spans="1:29">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row>
    <row r="185" spans="1:29">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row>
    <row r="186" spans="1:29">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row>
    <row r="187" spans="1:29">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row>
    <row r="188" spans="1:29">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row>
    <row r="189" spans="1:2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row>
    <row r="190" spans="1:29">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row>
    <row r="191" spans="1:29">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row>
    <row r="192" spans="1:29">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row>
    <row r="193" spans="1:29">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row>
    <row r="194" spans="1:29">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row>
    <row r="195" spans="1:29">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row>
    <row r="196" spans="1:29">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row>
    <row r="197" spans="1:29">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row>
    <row r="198" spans="1:29">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row>
    <row r="199" spans="1:2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row>
    <row r="200" spans="1:29">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row>
    <row r="201" spans="1:29">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row>
    <row r="202" spans="1:29">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row>
    <row r="203" spans="1:29">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row>
    <row r="204" spans="1:29">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row>
    <row r="205" spans="1:29">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row>
    <row r="206" spans="1:29">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row>
    <row r="207" spans="1:29">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row>
    <row r="208" spans="1:29">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row>
    <row r="209" spans="1:2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row>
    <row r="210" spans="1:29">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row>
    <row r="211" spans="1:29">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row>
    <row r="212" spans="1:29">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row>
    <row r="213" spans="1:29">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row>
    <row r="214" spans="1:29">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row>
    <row r="215" spans="1:29">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row>
    <row r="216" spans="1:29">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row>
    <row r="217" spans="1:29">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row>
    <row r="218" spans="1:29">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row>
    <row r="219" spans="1:2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row>
    <row r="220" spans="1:29">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row>
    <row r="221" spans="1:29">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row>
    <row r="222" spans="1:29">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row>
    <row r="223" spans="1:29">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row>
    <row r="224" spans="1:29">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row>
    <row r="225" spans="1:29">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row>
    <row r="226" spans="1:29">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row>
    <row r="227" spans="1:29">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row>
    <row r="228" spans="1:29">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row>
    <row r="229" spans="1: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row>
    <row r="230" spans="1:29">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row>
    <row r="231" spans="1:29">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row>
    <row r="232" spans="1:29">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row>
    <row r="233" spans="1:29">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row>
    <row r="234" spans="1:29">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row>
    <row r="235" spans="1:29">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row>
    <row r="236" spans="1:29">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row>
    <row r="237" spans="1:29">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row>
    <row r="238" spans="1:29">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row>
    <row r="239" spans="1:2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row>
    <row r="240" spans="1:29">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row>
    <row r="241" spans="1:29">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row>
    <row r="242" spans="1:29">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row>
    <row r="243" spans="1:29">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row>
    <row r="244" spans="1:29">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row>
    <row r="245" spans="1:29">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row>
    <row r="246" spans="1:29">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row>
    <row r="247" spans="1:29">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row>
    <row r="248" spans="1:29">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row>
    <row r="249" spans="1:2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row>
    <row r="250" spans="1:29">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row>
    <row r="251" spans="1:29">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row>
    <row r="252" spans="1:29">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row>
    <row r="253" spans="1:29">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row>
    <row r="254" spans="1:29">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row>
    <row r="255" spans="1:29">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row>
    <row r="256" spans="1:29">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row>
    <row r="257" spans="1:29">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row>
    <row r="258" spans="1:29">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row>
    <row r="259" spans="1:2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row>
    <row r="260" spans="1:29">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row>
    <row r="261" spans="1:29">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row>
    <row r="262" spans="1:29">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row>
    <row r="263" spans="1:29">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row>
    <row r="264" spans="1:29">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row>
    <row r="265" spans="1:29">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row>
    <row r="266" spans="1:29">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row>
    <row r="267" spans="1:29">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row>
    <row r="268" spans="1:29">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row>
    <row r="269" spans="1:2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row>
    <row r="270" spans="1:29">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row>
    <row r="271" spans="1:29">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row>
    <row r="272" spans="1:29">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row>
    <row r="273" spans="1:29">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row>
    <row r="274" spans="1:29">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row>
    <row r="275" spans="1:29">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row>
    <row r="276" spans="1:29">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row>
    <row r="277" spans="1:29">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row>
    <row r="278" spans="1:29">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row>
    <row r="279" spans="1:2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row>
    <row r="280" spans="1:29">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row>
    <row r="281" spans="1:29">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row>
    <row r="282" spans="1:29">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row>
    <row r="283" spans="1:29">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row>
    <row r="284" spans="1:29">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row>
    <row r="285" spans="1:29">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row>
    <row r="286" spans="1:29">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row>
    <row r="287" spans="1:29">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row>
    <row r="288" spans="1:29">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row>
    <row r="289" spans="1:2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row>
    <row r="290" spans="1:29">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row>
    <row r="291" spans="1:29">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row>
    <row r="292" spans="1:29">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row>
    <row r="293" spans="1:29">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row>
    <row r="294" spans="1:29">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row>
    <row r="295" spans="1:29">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row>
    <row r="296" spans="1:29">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row>
    <row r="297" spans="1:29">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row>
    <row r="298" spans="1:29">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row>
    <row r="299" spans="1:2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row>
    <row r="300" spans="1:29">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row>
    <row r="301" spans="1:29">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row>
    <row r="302" spans="1:29">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row>
    <row r="303" spans="1:29">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row>
    <row r="304" spans="1:29">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row>
    <row r="305" spans="1:29">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row>
    <row r="306" spans="1:29">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row>
    <row r="307" spans="1:29">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row>
    <row r="308" spans="1:29">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row>
    <row r="309" spans="1:2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row>
    <row r="310" spans="1:29">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row>
    <row r="311" spans="1:29">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row>
    <row r="312" spans="1:29">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row>
    <row r="313" spans="1:29">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row>
    <row r="314" spans="1:29">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row>
    <row r="315" spans="1:29">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row>
    <row r="316" spans="1:29">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row>
    <row r="317" spans="1:29">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row>
    <row r="318" spans="1:29">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row>
    <row r="319" spans="1:2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row>
    <row r="320" spans="1:29">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row>
    <row r="321" spans="1:29">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row>
    <row r="322" spans="1:29">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row>
    <row r="323" spans="1:29">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row>
    <row r="324" spans="1:29">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row>
    <row r="325" spans="1:29">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row>
    <row r="326" spans="1:29">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row>
    <row r="327" spans="1:29">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row>
    <row r="328" spans="1:29">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row>
    <row r="329" spans="1: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row>
    <row r="330" spans="1:29">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row>
    <row r="331" spans="1:29">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row>
    <row r="332" spans="1:29">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row>
    <row r="333" spans="1:29">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row>
    <row r="334" spans="1:29">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row>
    <row r="335" spans="1:29">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row>
    <row r="336" spans="1:29">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row>
    <row r="337" spans="1:29">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row>
    <row r="338" spans="1:29">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row>
    <row r="339" spans="1:2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row>
    <row r="340" spans="1:29">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row>
    <row r="341" spans="1:29">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row>
    <row r="342" spans="1:29">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row>
    <row r="343" spans="1:29">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row>
    <row r="344" spans="1:29">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row>
    <row r="345" spans="1:29">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row>
    <row r="346" spans="1:29">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row>
    <row r="347" spans="1:29">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row>
    <row r="348" spans="1:29">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row>
    <row r="349" spans="1:2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row>
    <row r="350" spans="1:29">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row>
    <row r="351" spans="1:29">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row>
    <row r="352" spans="1:29">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row>
    <row r="353" spans="1:29">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row>
    <row r="354" spans="1:29">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row>
    <row r="355" spans="1:29">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row>
    <row r="356" spans="1:29">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row>
    <row r="357" spans="1:29">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row>
    <row r="358" spans="1:29">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row>
    <row r="359" spans="1:2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row>
    <row r="360" spans="1:29">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row>
    <row r="361" spans="1:29">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row>
    <row r="362" spans="1:29">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row>
    <row r="363" spans="1:29">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row>
    <row r="364" spans="1:29">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row>
    <row r="365" spans="1:29">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row>
    <row r="366" spans="1:29">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row>
    <row r="367" spans="1:29">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row>
    <row r="368" spans="1:29">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row>
    <row r="369" spans="1:2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row>
    <row r="370" spans="1:29">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row>
    <row r="371" spans="1:29">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row>
    <row r="372" spans="1:29">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row>
    <row r="373" spans="1:29">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row>
    <row r="374" spans="1:29">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row>
    <row r="375" spans="1:29">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row>
    <row r="376" spans="1:29">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row>
    <row r="377" spans="1:29">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row>
    <row r="378" spans="1:29">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row>
    <row r="379" spans="1:2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row>
    <row r="380" spans="1:29">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row>
    <row r="381" spans="1:29">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row>
    <row r="382" spans="1:29">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row>
    <row r="383" spans="1:29">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row>
    <row r="384" spans="1:29">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row>
    <row r="385" spans="1:29">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row>
    <row r="386" spans="1:29">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row>
    <row r="387" spans="1:29">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row>
    <row r="388" spans="1:29">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row>
    <row r="389" spans="1:2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row>
    <row r="390" spans="1:29">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row>
    <row r="391" spans="1:29">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row>
    <row r="392" spans="1:29">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row>
    <row r="393" spans="1:29">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row>
    <row r="394" spans="1:29">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row>
    <row r="395" spans="1:29">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row>
    <row r="396" spans="1:29">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row>
    <row r="397" spans="1:29">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row>
    <row r="398" spans="1:29">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row>
    <row r="399" spans="1:2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row>
    <row r="400" spans="1:29">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row>
    <row r="401" spans="1:29">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row>
    <row r="402" spans="1:29">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row>
    <row r="403" spans="1:29">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row>
    <row r="404" spans="1:29">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row>
    <row r="405" spans="1:29">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row>
    <row r="406" spans="1:29">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row>
    <row r="407" spans="1:29">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row>
    <row r="408" spans="1:29">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row>
    <row r="409" spans="1:2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row>
    <row r="410" spans="1:29">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row>
    <row r="411" spans="1:29">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row>
    <row r="412" spans="1:29">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row>
    <row r="413" spans="1:29">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row>
    <row r="414" spans="1:29">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row>
    <row r="415" spans="1:29">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row>
    <row r="416" spans="1:29">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row>
    <row r="417" spans="1:29">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row>
    <row r="418" spans="1:29">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row>
    <row r="419" spans="1:2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row>
    <row r="420" spans="1:29">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row>
    <row r="421" spans="1:29">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row>
    <row r="422" spans="1:29">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row>
    <row r="423" spans="1:29">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row>
    <row r="424" spans="1:29">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row>
    <row r="425" spans="1:29">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row>
    <row r="426" spans="1:29">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row>
    <row r="427" spans="1:29">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row>
    <row r="428" spans="1:29">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row>
    <row r="429" spans="1: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row>
    <row r="430" spans="1:29">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row>
    <row r="431" spans="1:29">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row>
    <row r="432" spans="1:29">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row>
    <row r="433" spans="1:29">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row>
    <row r="434" spans="1:29">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row>
    <row r="435" spans="1:29">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row>
    <row r="436" spans="1:29">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row>
    <row r="437" spans="1:29">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row>
    <row r="438" spans="1:29">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row>
    <row r="439" spans="1:2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row>
    <row r="440" spans="1:29">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row>
    <row r="441" spans="1:29">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row>
    <row r="442" spans="1:29">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row>
    <row r="443" spans="1:29">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row>
    <row r="444" spans="1:29">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row>
    <row r="445" spans="1:29">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row>
    <row r="446" spans="1:29">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row>
    <row r="447" spans="1:29">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row>
    <row r="448" spans="1:29">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row>
    <row r="449" spans="1:2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row>
    <row r="450" spans="1:29">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row>
    <row r="451" spans="1:29">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row>
    <row r="452" spans="1:29">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row>
    <row r="453" spans="1:29">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row>
    <row r="454" spans="1:29">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row>
    <row r="455" spans="1:29">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row>
    <row r="456" spans="1:29">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row>
    <row r="457" spans="1:29">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row>
    <row r="458" spans="1:29">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row>
    <row r="459" spans="1:2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row>
    <row r="460" spans="1:29">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row>
    <row r="461" spans="1:29">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row>
    <row r="462" spans="1:29">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row>
    <row r="463" spans="1:29">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row>
    <row r="464" spans="1:29">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row>
    <row r="465" spans="1:29">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row>
    <row r="466" spans="1:29">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row>
    <row r="467" spans="1:29">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row>
    <row r="468" spans="1:29">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row>
    <row r="469" spans="1:2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row>
    <row r="470" spans="1:29">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row>
    <row r="471" spans="1:29">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row>
    <row r="472" spans="1:29">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row>
    <row r="473" spans="1:29">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row>
    <row r="474" spans="1:29">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row>
    <row r="475" spans="1:29">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row>
    <row r="476" spans="1:29">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row>
    <row r="477" spans="1:29">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row>
    <row r="478" spans="1:29">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row>
    <row r="479" spans="1:2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row>
    <row r="480" spans="1:29">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row>
    <row r="481" spans="1:29">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row>
    <row r="482" spans="1:29">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row>
    <row r="483" spans="1:29">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row>
    <row r="484" spans="1:29">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row>
    <row r="485" spans="1:29">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row>
    <row r="486" spans="1:29">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row>
    <row r="487" spans="1:29">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row>
    <row r="488" spans="1:29">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row>
    <row r="489" spans="1:2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row>
    <row r="490" spans="1:29">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row>
    <row r="491" spans="1:29">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row>
    <row r="492" spans="1:29">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row>
    <row r="493" spans="1:29">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row>
    <row r="494" spans="1:29">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row>
    <row r="495" spans="1:29">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row>
    <row r="496" spans="1:29">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row>
    <row r="497" spans="1:29">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row>
    <row r="498" spans="1:29">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row>
    <row r="499" spans="1:2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row>
    <row r="500" spans="1:29">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row>
    <row r="501" spans="1:29">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row>
    <row r="502" spans="1:29">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row>
    <row r="503" spans="1:29">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row>
    <row r="504" spans="1:29">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row>
    <row r="505" spans="1:29">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row>
    <row r="506" spans="1:29">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row>
    <row r="507" spans="1:29">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row>
    <row r="508" spans="1:29">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row>
    <row r="509" spans="1:2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row>
    <row r="510" spans="1:29">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row>
    <row r="511" spans="1:29">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row>
    <row r="512" spans="1:29">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row>
    <row r="513" spans="1:29">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row>
    <row r="514" spans="1:29">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row>
    <row r="515" spans="1:29">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row>
    <row r="516" spans="1:29">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row>
    <row r="517" spans="1:29">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row>
    <row r="518" spans="1:29">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row>
    <row r="519" spans="1:2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row>
    <row r="520" spans="1:29">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row>
    <row r="521" spans="1:29">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row>
    <row r="522" spans="1:29">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row>
    <row r="523" spans="1:29">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row>
    <row r="524" spans="1:29">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row>
    <row r="525" spans="1:29">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row>
    <row r="526" spans="1:29">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row>
    <row r="527" spans="1:29">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row>
    <row r="528" spans="1:29">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row>
    <row r="529" spans="1: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row>
    <row r="530" spans="1:29">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row>
    <row r="531" spans="1:29">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row>
    <row r="532" spans="1:29">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row>
    <row r="533" spans="1:29">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row>
    <row r="534" spans="1:29">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row>
    <row r="535" spans="1:29">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row>
    <row r="536" spans="1:29">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row>
    <row r="537" spans="1:29">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row>
    <row r="538" spans="1:29">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row>
    <row r="539" spans="1:2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row>
    <row r="540" spans="1:29">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row>
    <row r="541" spans="1:29">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row>
    <row r="542" spans="1:29">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row>
    <row r="543" spans="1:29">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row>
    <row r="544" spans="1:29">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row>
    <row r="545" spans="1:29">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row>
    <row r="546" spans="1:29">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row>
    <row r="547" spans="1:29">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row>
    <row r="548" spans="1:29">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row>
    <row r="549" spans="1:2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row>
    <row r="550" spans="1:29">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row>
    <row r="551" spans="1:29">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row>
    <row r="552" spans="1:29">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row>
    <row r="553" spans="1:29">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row>
    <row r="554" spans="1:29">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row>
    <row r="555" spans="1:29">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row>
    <row r="556" spans="1:29">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row>
    <row r="557" spans="1:29">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row>
    <row r="558" spans="1:29">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row>
    <row r="559" spans="1:2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row>
    <row r="560" spans="1:29">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row>
    <row r="561" spans="1:29">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row>
    <row r="562" spans="1:29">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row>
    <row r="563" spans="1:29">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row>
    <row r="564" spans="1:29">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row>
    <row r="565" spans="1:29">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row>
    <row r="566" spans="1:29">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row>
    <row r="567" spans="1:29">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row>
    <row r="568" spans="1:29">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row>
    <row r="569" spans="1:2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row>
    <row r="570" spans="1:29">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row>
    <row r="571" spans="1:29">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row>
    <row r="572" spans="1:29">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row>
    <row r="573" spans="1:29">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row>
    <row r="574" spans="1:29">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row>
    <row r="575" spans="1:29">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row>
    <row r="576" spans="1:29">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row>
    <row r="577" spans="1:29">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row>
    <row r="578" spans="1:29">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row>
    <row r="579" spans="1:2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row>
    <row r="580" spans="1:29">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row>
    <row r="581" spans="1:29">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row>
    <row r="582" spans="1:29">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row>
    <row r="583" spans="1:29">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row>
    <row r="584" spans="1:29">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row>
    <row r="585" spans="1:29">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row>
    <row r="586" spans="1:29">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row>
    <row r="587" spans="1:29">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row>
    <row r="588" spans="1:29">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row>
    <row r="589" spans="1:2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row>
    <row r="590" spans="1:29">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row>
    <row r="591" spans="1:29">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row>
    <row r="592" spans="1:29">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row>
    <row r="593" spans="1:29">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row>
    <row r="594" spans="1:29">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row>
    <row r="595" spans="1:29">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row>
    <row r="596" spans="1:29">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row>
    <row r="597" spans="1:29">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row>
    <row r="598" spans="1:29">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row>
    <row r="599" spans="1:2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row>
    <row r="600" spans="1:29">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row>
    <row r="601" spans="1:29">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row>
    <row r="602" spans="1:29">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row>
    <row r="603" spans="1:29">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row>
    <row r="604" spans="1:29">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row>
    <row r="605" spans="1:29">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row>
    <row r="606" spans="1:29">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row>
    <row r="607" spans="1:29">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row>
    <row r="608" spans="1:29">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row>
    <row r="609" spans="1:2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row>
    <row r="610" spans="1:29">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row>
    <row r="611" spans="1:29">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row>
    <row r="612" spans="1:29">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row>
    <row r="613" spans="1:29">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row>
    <row r="614" spans="1:29">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row>
    <row r="615" spans="1:29">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row>
    <row r="616" spans="1:29">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row>
    <row r="617" spans="1:29">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row>
    <row r="618" spans="1:29">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row>
    <row r="619" spans="1:2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row>
    <row r="620" spans="1:29">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row>
    <row r="621" spans="1:29">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row>
    <row r="622" spans="1:29">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row>
    <row r="623" spans="1:29">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row>
    <row r="624" spans="1:29">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row>
    <row r="625" spans="1:29">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row>
    <row r="626" spans="1:29">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row>
    <row r="627" spans="1:29">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row>
    <row r="628" spans="1:29">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row>
    <row r="629" spans="1: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row>
    <row r="630" spans="1:29">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row>
    <row r="631" spans="1:29">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row>
    <row r="632" spans="1:29">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row>
    <row r="633" spans="1:29">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row>
    <row r="634" spans="1:29">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row>
    <row r="635" spans="1:29">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row>
    <row r="636" spans="1:29">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row>
    <row r="637" spans="1:29">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row>
    <row r="638" spans="1:29">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row>
    <row r="639" spans="1:2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row>
    <row r="640" spans="1:29">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row>
    <row r="641" spans="1:29">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row>
    <row r="642" spans="1:29">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row>
    <row r="643" spans="1:29">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row>
    <row r="644" spans="1:29">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row>
    <row r="645" spans="1:29">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row>
    <row r="646" spans="1:29">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row>
    <row r="647" spans="1:29">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row>
    <row r="648" spans="1:29">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row>
    <row r="649" spans="1:2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row>
    <row r="650" spans="1:29">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row>
    <row r="651" spans="1:29">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row>
    <row r="652" spans="1:29">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row>
    <row r="653" spans="1:29">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row>
    <row r="654" spans="1:29">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row>
    <row r="655" spans="1:29">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row>
    <row r="656" spans="1:29">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row>
    <row r="657" spans="1:29">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row>
    <row r="658" spans="1:29">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row>
    <row r="659" spans="1:2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row>
    <row r="660" spans="1:29">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row>
    <row r="661" spans="1:29">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row>
    <row r="662" spans="1:29">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row>
    <row r="663" spans="1:29">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row>
    <row r="664" spans="1:29">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row>
    <row r="665" spans="1:29">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row>
    <row r="666" spans="1:29">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row>
    <row r="667" spans="1:29">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row>
    <row r="668" spans="1:29">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row>
    <row r="669" spans="1:2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row>
    <row r="670" spans="1:29">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row>
    <row r="671" spans="1:29">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row>
    <row r="672" spans="1:29">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row>
    <row r="673" spans="1:29">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row>
    <row r="674" spans="1:29">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row>
    <row r="675" spans="1:29">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row>
    <row r="676" spans="1:29">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row>
    <row r="677" spans="1:29">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row>
    <row r="678" spans="1:29">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row>
    <row r="679" spans="1:2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row>
    <row r="680" spans="1:29">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row>
    <row r="681" spans="1:29">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row>
    <row r="682" spans="1:29">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row>
    <row r="683" spans="1:29">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row>
    <row r="684" spans="1:29">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row>
    <row r="685" spans="1:29">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row>
    <row r="686" spans="1:29">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row>
    <row r="687" spans="1:29">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row>
    <row r="688" spans="1:29">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row>
    <row r="689" spans="1:2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row>
    <row r="690" spans="1:29">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row>
    <row r="691" spans="1:29">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row>
    <row r="692" spans="1:29">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row>
    <row r="693" spans="1:29">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row>
    <row r="694" spans="1:29">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row>
    <row r="695" spans="1:29">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row>
    <row r="696" spans="1:29">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row>
    <row r="697" spans="1:29">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row>
    <row r="698" spans="1:29">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row>
    <row r="699" spans="1:2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row>
    <row r="700" spans="1:29">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row>
    <row r="701" spans="1:29">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row>
    <row r="702" spans="1:29">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row>
    <row r="703" spans="1:29">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row>
    <row r="704" spans="1:29">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row>
    <row r="705" spans="1:29">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row>
    <row r="706" spans="1:29">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row>
    <row r="707" spans="1:29">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row>
    <row r="708" spans="1:29">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row>
    <row r="709" spans="1:2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row>
    <row r="710" spans="1:29">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row>
    <row r="711" spans="1:29">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row>
    <row r="712" spans="1:29">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row>
    <row r="713" spans="1:29">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row>
    <row r="714" spans="1:29">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row>
    <row r="715" spans="1:29">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row>
    <row r="716" spans="1:29">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row>
    <row r="717" spans="1:29">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row>
    <row r="718" spans="1:29">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row>
    <row r="719" spans="1:2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row>
    <row r="720" spans="1:29">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row>
    <row r="721" spans="1:29">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row>
    <row r="722" spans="1:29">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row>
    <row r="723" spans="1:29">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row>
    <row r="724" spans="1:29">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row>
    <row r="725" spans="1:29">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row>
    <row r="726" spans="1:29">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row>
    <row r="727" spans="1:29">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row>
    <row r="728" spans="1:29">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row>
    <row r="729" spans="1: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row>
    <row r="730" spans="1:29">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row>
    <row r="731" spans="1:29">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row>
    <row r="732" spans="1:29">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row>
    <row r="733" spans="1:29">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row>
    <row r="734" spans="1:29">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row>
    <row r="735" spans="1:29">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row>
    <row r="736" spans="1:29">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row>
    <row r="737" spans="1:29">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row>
    <row r="738" spans="1:29">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row>
    <row r="739" spans="1:2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row>
    <row r="740" spans="1:29">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row>
    <row r="741" spans="1:29">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row>
    <row r="742" spans="1:29">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row>
    <row r="743" spans="1:29">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row>
    <row r="744" spans="1:29">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row>
    <row r="745" spans="1:29">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row>
    <row r="746" spans="1:29">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row>
    <row r="747" spans="1:29">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row>
    <row r="748" spans="1:29">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row>
    <row r="749" spans="1:2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row>
    <row r="750" spans="1:29">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row>
    <row r="751" spans="1:29">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row>
    <row r="752" spans="1:29">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row>
    <row r="753" spans="1:29">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row>
    <row r="754" spans="1:29">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row>
    <row r="755" spans="1:29">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row>
    <row r="756" spans="1:29">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row>
    <row r="757" spans="1:29">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row>
    <row r="758" spans="1:29">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row>
    <row r="759" spans="1:2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row>
    <row r="760" spans="1:29">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row>
    <row r="761" spans="1:29">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row>
    <row r="762" spans="1:29">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row>
    <row r="763" spans="1:29">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row>
    <row r="764" spans="1:29">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row>
    <row r="765" spans="1:29">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row>
    <row r="766" spans="1:29">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row>
    <row r="767" spans="1:29">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row>
    <row r="768" spans="1:29">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row>
    <row r="769" spans="1:2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row>
    <row r="770" spans="1:29">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row>
    <row r="771" spans="1:29">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row>
    <row r="772" spans="1:29">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row>
    <row r="773" spans="1:29">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row>
    <row r="774" spans="1:29">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row>
    <row r="775" spans="1:29">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row>
    <row r="776" spans="1:29">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row>
    <row r="777" spans="1:29">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row>
    <row r="778" spans="1:29">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row>
    <row r="779" spans="1:2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row>
    <row r="780" spans="1:29">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row>
    <row r="781" spans="1:29">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row>
    <row r="782" spans="1:29">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row>
    <row r="783" spans="1:29">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row>
    <row r="784" spans="1:29">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row>
    <row r="785" spans="1:29">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row>
    <row r="786" spans="1:29">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row>
    <row r="787" spans="1:29">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row>
    <row r="788" spans="1:29">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row>
    <row r="789" spans="1:2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row>
    <row r="790" spans="1:29">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row>
    <row r="791" spans="1:29">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row>
    <row r="792" spans="1:29">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row>
    <row r="793" spans="1:29">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row>
    <row r="794" spans="1:29">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row>
    <row r="795" spans="1:29">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row>
    <row r="796" spans="1:29">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row>
    <row r="797" spans="1:29">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row>
    <row r="798" spans="1:29">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row>
    <row r="799" spans="1:2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row>
    <row r="800" spans="1:29">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row>
    <row r="801" spans="1:29">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row>
    <row r="802" spans="1:29">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row>
    <row r="803" spans="1:29">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row>
    <row r="804" spans="1:29">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row>
    <row r="805" spans="1:29">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row>
    <row r="806" spans="1:29">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row>
    <row r="807" spans="1:29">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row>
    <row r="808" spans="1:29">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row>
    <row r="809" spans="1:2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row>
    <row r="810" spans="1:29">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row>
    <row r="811" spans="1:29">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row>
    <row r="812" spans="1:29">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row>
    <row r="813" spans="1:29">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row>
    <row r="814" spans="1:29">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row>
    <row r="815" spans="1:29">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row>
    <row r="816" spans="1:29">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row>
    <row r="817" spans="1:29">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row>
    <row r="818" spans="1:29">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row>
    <row r="819" spans="1:2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row>
    <row r="820" spans="1:29">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row>
    <row r="821" spans="1:29">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row>
    <row r="822" spans="1:29">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row>
    <row r="823" spans="1:29">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row>
    <row r="824" spans="1:29">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row>
    <row r="825" spans="1:29">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row>
    <row r="826" spans="1:29">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row>
    <row r="827" spans="1:29">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row>
    <row r="828" spans="1:29">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row>
    <row r="829" spans="1: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row>
    <row r="830" spans="1:29">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row>
    <row r="831" spans="1:29">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row>
    <row r="832" spans="1:29">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row>
    <row r="833" spans="1:29">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row>
    <row r="834" spans="1:29">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row>
    <row r="835" spans="1:29">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row>
    <row r="836" spans="1:29">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row>
    <row r="837" spans="1:29">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row>
    <row r="838" spans="1:29">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row>
    <row r="839" spans="1:2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row>
    <row r="840" spans="1:29">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row>
    <row r="841" spans="1:29">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row>
    <row r="842" spans="1:29">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row>
    <row r="843" spans="1:29">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row>
    <row r="844" spans="1:29">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row>
    <row r="845" spans="1:29">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row>
    <row r="846" spans="1:29">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row>
    <row r="847" spans="1:29">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row>
    <row r="848" spans="1:29">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row>
    <row r="849" spans="1:2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row>
    <row r="850" spans="1:29">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row>
    <row r="851" spans="1:29">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row>
    <row r="852" spans="1:29">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row>
    <row r="853" spans="1:29">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row>
    <row r="854" spans="1:29">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row>
    <row r="855" spans="1:29">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row>
    <row r="856" spans="1:29">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row>
    <row r="857" spans="1:29">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row>
    <row r="858" spans="1:29">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row>
    <row r="859" spans="1:2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row>
    <row r="860" spans="1:29">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row>
    <row r="861" spans="1:29">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row>
    <row r="862" spans="1:29">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row>
    <row r="863" spans="1:29">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row>
    <row r="864" spans="1:29">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row>
    <row r="865" spans="1:29">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row>
    <row r="866" spans="1:29">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row>
    <row r="867" spans="1:29">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row>
    <row r="868" spans="1:29">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row>
    <row r="869" spans="1:2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row>
    <row r="870" spans="1:29">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row>
    <row r="871" spans="1:29">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row>
    <row r="872" spans="1:29">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row>
    <row r="873" spans="1:29">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row>
    <row r="874" spans="1:29">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row>
    <row r="875" spans="1:29">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row>
    <row r="876" spans="1:29">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row>
    <row r="877" spans="1:29">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row>
    <row r="878" spans="1:29">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row>
    <row r="879" spans="1:2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row>
    <row r="880" spans="1:29">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row>
    <row r="881" spans="1:29">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row>
    <row r="882" spans="1:29">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row>
    <row r="883" spans="1:29">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row>
    <row r="884" spans="1:29">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row>
    <row r="885" spans="1:29">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row>
    <row r="886" spans="1:29">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row>
    <row r="887" spans="1:29">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row>
    <row r="888" spans="1:29">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row>
    <row r="889" spans="1:2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row>
    <row r="890" spans="1:29">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row>
    <row r="891" spans="1:29">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row>
    <row r="892" spans="1:29">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row>
    <row r="893" spans="1:29">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row>
    <row r="894" spans="1:29">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row>
    <row r="895" spans="1:29">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row>
    <row r="896" spans="1:29">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row>
    <row r="897" spans="1:29">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row>
    <row r="898" spans="1:29">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row>
    <row r="899" spans="1:2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row>
    <row r="900" spans="1:29">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row>
    <row r="901" spans="1:29">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row>
    <row r="902" spans="1:29">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row>
    <row r="903" spans="1:29">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row>
    <row r="904" spans="1:29">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row>
    <row r="905" spans="1:29">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row>
    <row r="906" spans="1:29">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row>
    <row r="907" spans="1:29">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row>
    <row r="908" spans="1:29">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row>
    <row r="909" spans="1:2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row>
    <row r="910" spans="1:29">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row>
    <row r="911" spans="1:29">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row>
    <row r="912" spans="1:29">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row>
    <row r="913" spans="1:29">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row>
    <row r="914" spans="1:29">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row>
    <row r="915" spans="1:29">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row>
    <row r="916" spans="1:29">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row>
    <row r="917" spans="1:29">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row>
    <row r="918" spans="1:29">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row>
    <row r="919" spans="1:2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row>
    <row r="920" spans="1:29">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row>
    <row r="921" spans="1:29">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row>
    <row r="922" spans="1:29">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row>
    <row r="923" spans="1:29">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row>
    <row r="924" spans="1:29">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row>
    <row r="925" spans="1:29">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row>
    <row r="926" spans="1:29">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row>
    <row r="927" spans="1:29">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row>
    <row r="928" spans="1:29">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row>
    <row r="929" spans="1: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row>
    <row r="930" spans="1:29">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row>
    <row r="931" spans="1:29">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row>
    <row r="932" spans="1:29">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row>
    <row r="933" spans="1:29">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row>
    <row r="934" spans="1:29">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row>
    <row r="935" spans="1:29">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row>
    <row r="936" spans="1:29">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row>
    <row r="937" spans="1:29">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row>
    <row r="938" spans="1:29">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row>
    <row r="939" spans="1:2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row>
    <row r="940" spans="1:29">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row>
    <row r="941" spans="1:29">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row>
    <row r="942" spans="1:29">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row>
    <row r="943" spans="1:29">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row>
    <row r="944" spans="1:29">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row>
    <row r="945" spans="1:29">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row>
    <row r="946" spans="1:29">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row>
    <row r="947" spans="1:29">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row>
    <row r="948" spans="1:29">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row>
    <row r="949" spans="1:2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row>
    <row r="950" spans="1:29">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row>
    <row r="951" spans="1:29">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row>
    <row r="952" spans="1:29">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row>
    <row r="953" spans="1:29">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row>
    <row r="954" spans="1:29">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row>
    <row r="955" spans="1:29">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row>
    <row r="956" spans="1:29">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row>
    <row r="957" spans="1:29">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row>
    <row r="958" spans="1:29">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row>
    <row r="959" spans="1:2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row>
    <row r="960" spans="1:29">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row>
    <row r="961" spans="1:29">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row>
    <row r="962" spans="1:29">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row>
    <row r="963" spans="1:29">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row>
    <row r="964" spans="1:29">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row>
  </sheetData>
  <mergeCells count="3">
    <mergeCell ref="A2:A7"/>
    <mergeCell ref="A8:A19"/>
    <mergeCell ref="A20:A21"/>
  </mergeCells>
  <pageMargins left="0.7" right="0.7" top="0.78749999999999998" bottom="0.78749999999999998" header="0.511811023622047" footer="0.511811023622047"/>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zoomScaleNormal="100" workbookViewId="0">
      <pane ySplit="1" topLeftCell="A32" activePane="bottomLeft" state="frozen"/>
      <selection pane="bottomLeft" activeCell="C48" activeCellId="1" sqref="AU1:AU1048576 C48"/>
    </sheetView>
  </sheetViews>
  <sheetFormatPr baseColWidth="10" defaultColWidth="12.5703125" defaultRowHeight="12.75"/>
  <cols>
    <col min="1" max="1" width="13" customWidth="1"/>
    <col min="2" max="2" width="17.7109375" customWidth="1"/>
    <col min="3" max="3" width="62.42578125" customWidth="1"/>
    <col min="4" max="4" width="55.5703125" customWidth="1"/>
    <col min="5" max="5" width="16.85546875" customWidth="1"/>
  </cols>
  <sheetData>
    <row r="1" spans="1:6">
      <c r="A1" s="10" t="s">
        <v>127</v>
      </c>
      <c r="B1" s="11" t="s">
        <v>128</v>
      </c>
      <c r="C1" s="12" t="s">
        <v>129</v>
      </c>
      <c r="D1" s="12" t="s">
        <v>130</v>
      </c>
      <c r="E1" s="13" t="s">
        <v>131</v>
      </c>
    </row>
    <row r="2" spans="1:6">
      <c r="A2" s="14">
        <v>1</v>
      </c>
      <c r="B2" s="15" t="s">
        <v>132</v>
      </c>
      <c r="C2" s="16" t="s">
        <v>133</v>
      </c>
      <c r="D2" s="15" t="s">
        <v>134</v>
      </c>
      <c r="E2" s="17"/>
    </row>
    <row r="3" spans="1:6" ht="51">
      <c r="A3" s="18">
        <v>2</v>
      </c>
      <c r="B3" s="19" t="s">
        <v>135</v>
      </c>
      <c r="C3" s="19" t="s">
        <v>136</v>
      </c>
      <c r="D3" s="19" t="s">
        <v>137</v>
      </c>
      <c r="E3" s="20"/>
      <c r="F3" s="21" t="s">
        <v>138</v>
      </c>
    </row>
    <row r="4" spans="1:6" ht="51">
      <c r="A4" s="18">
        <v>3</v>
      </c>
      <c r="B4" s="19" t="s">
        <v>135</v>
      </c>
      <c r="C4" s="19" t="s">
        <v>139</v>
      </c>
      <c r="D4" s="19" t="s">
        <v>68</v>
      </c>
      <c r="E4" s="22"/>
      <c r="F4" s="23" t="s">
        <v>140</v>
      </c>
    </row>
    <row r="5" spans="1:6" ht="76.5">
      <c r="A5" s="18">
        <v>4</v>
      </c>
      <c r="B5" s="19" t="s">
        <v>135</v>
      </c>
      <c r="C5" s="19" t="s">
        <v>141</v>
      </c>
      <c r="D5" s="19" t="s">
        <v>21</v>
      </c>
      <c r="E5" s="24" t="s">
        <v>142</v>
      </c>
    </row>
    <row r="6" spans="1:6" ht="25.5">
      <c r="A6" s="18">
        <v>5</v>
      </c>
      <c r="B6" s="19" t="s">
        <v>135</v>
      </c>
      <c r="C6" s="19" t="s">
        <v>143</v>
      </c>
      <c r="D6" s="19" t="s">
        <v>30</v>
      </c>
      <c r="E6" s="22"/>
    </row>
    <row r="7" spans="1:6" ht="25.5">
      <c r="A7" s="18">
        <v>6</v>
      </c>
      <c r="B7" s="19" t="s">
        <v>135</v>
      </c>
      <c r="C7" s="19"/>
      <c r="D7" s="19" t="s">
        <v>75</v>
      </c>
      <c r="E7" s="20"/>
    </row>
    <row r="8" spans="1:6">
      <c r="A8" s="14">
        <v>7</v>
      </c>
      <c r="B8" s="15" t="s">
        <v>132</v>
      </c>
      <c r="C8" s="16" t="s">
        <v>144</v>
      </c>
      <c r="D8" s="16"/>
      <c r="E8" s="25"/>
    </row>
    <row r="9" spans="1:6">
      <c r="A9" s="14">
        <v>8</v>
      </c>
      <c r="B9" s="15" t="s">
        <v>132</v>
      </c>
      <c r="C9" s="16" t="s">
        <v>145</v>
      </c>
      <c r="D9" s="15"/>
      <c r="E9" s="26"/>
    </row>
    <row r="10" spans="1:6" ht="25.5">
      <c r="A10" s="14">
        <v>9</v>
      </c>
      <c r="B10" s="15" t="s">
        <v>132</v>
      </c>
      <c r="C10" s="16" t="s">
        <v>146</v>
      </c>
      <c r="D10" s="16"/>
      <c r="E10" s="25"/>
    </row>
    <row r="11" spans="1:6" ht="38.25">
      <c r="A11" s="27">
        <v>10</v>
      </c>
      <c r="B11" s="28" t="s">
        <v>135</v>
      </c>
      <c r="C11" s="29" t="s">
        <v>147</v>
      </c>
      <c r="D11" s="29" t="s">
        <v>148</v>
      </c>
      <c r="E11" s="30"/>
    </row>
    <row r="12" spans="1:6">
      <c r="A12" s="14">
        <v>11</v>
      </c>
      <c r="B12" s="15" t="s">
        <v>132</v>
      </c>
      <c r="C12" s="16" t="s">
        <v>149</v>
      </c>
      <c r="D12" s="15"/>
      <c r="E12" s="17"/>
    </row>
    <row r="13" spans="1:6" ht="25.5">
      <c r="A13" s="14">
        <v>12</v>
      </c>
      <c r="B13" s="15" t="s">
        <v>132</v>
      </c>
      <c r="C13" s="16" t="s">
        <v>150</v>
      </c>
      <c r="D13" s="15"/>
      <c r="E13" s="26"/>
    </row>
    <row r="14" spans="1:6">
      <c r="A14" s="14">
        <v>13</v>
      </c>
      <c r="B14" s="15" t="s">
        <v>132</v>
      </c>
      <c r="C14" s="16" t="s">
        <v>151</v>
      </c>
      <c r="D14" s="15"/>
      <c r="E14" s="17"/>
    </row>
    <row r="15" spans="1:6" ht="25.5">
      <c r="A15" s="14">
        <v>14</v>
      </c>
      <c r="B15" s="15" t="s">
        <v>132</v>
      </c>
      <c r="C15" s="16" t="s">
        <v>152</v>
      </c>
      <c r="D15" s="15"/>
      <c r="E15" s="26"/>
    </row>
    <row r="16" spans="1:6">
      <c r="A16" s="14">
        <v>15</v>
      </c>
      <c r="B16" s="15" t="s">
        <v>132</v>
      </c>
      <c r="C16" s="16" t="s">
        <v>153</v>
      </c>
      <c r="D16" s="16"/>
      <c r="E16" s="25"/>
    </row>
    <row r="17" spans="1:5">
      <c r="A17" s="14">
        <v>16</v>
      </c>
      <c r="B17" s="15" t="s">
        <v>132</v>
      </c>
      <c r="C17" s="16" t="s">
        <v>154</v>
      </c>
      <c r="D17" s="16"/>
      <c r="E17" s="31"/>
    </row>
    <row r="18" spans="1:5">
      <c r="A18" s="14">
        <v>17</v>
      </c>
      <c r="B18" s="15" t="s">
        <v>132</v>
      </c>
      <c r="C18" s="16" t="s">
        <v>153</v>
      </c>
      <c r="D18" s="16"/>
      <c r="E18" s="25"/>
    </row>
    <row r="19" spans="1:5" ht="38.25">
      <c r="A19" s="27">
        <v>18</v>
      </c>
      <c r="B19" s="28" t="s">
        <v>135</v>
      </c>
      <c r="C19" s="29" t="s">
        <v>155</v>
      </c>
      <c r="D19" s="28" t="s">
        <v>87</v>
      </c>
      <c r="E19" s="32"/>
    </row>
    <row r="20" spans="1:5" ht="25.5">
      <c r="A20" s="14">
        <v>19</v>
      </c>
      <c r="B20" s="15" t="s">
        <v>132</v>
      </c>
      <c r="C20" s="16" t="s">
        <v>156</v>
      </c>
      <c r="D20" s="15"/>
      <c r="E20" s="17"/>
    </row>
    <row r="21" spans="1:5" ht="25.5">
      <c r="A21" s="14">
        <v>20</v>
      </c>
      <c r="B21" s="15" t="s">
        <v>132</v>
      </c>
      <c r="C21" s="16" t="s">
        <v>157</v>
      </c>
      <c r="D21" s="15"/>
      <c r="E21" s="26"/>
    </row>
    <row r="22" spans="1:5">
      <c r="A22" s="14">
        <v>21</v>
      </c>
      <c r="B22" s="15" t="s">
        <v>132</v>
      </c>
      <c r="C22" s="16" t="s">
        <v>158</v>
      </c>
      <c r="D22" s="15"/>
      <c r="E22" s="17"/>
    </row>
    <row r="23" spans="1:5">
      <c r="A23" s="27">
        <v>22</v>
      </c>
      <c r="B23" s="28" t="s">
        <v>135</v>
      </c>
      <c r="C23" s="29"/>
      <c r="D23" s="28" t="s">
        <v>92</v>
      </c>
      <c r="E23" s="32"/>
    </row>
    <row r="24" spans="1:5">
      <c r="A24" s="14">
        <v>23</v>
      </c>
      <c r="B24" s="15" t="s">
        <v>132</v>
      </c>
      <c r="C24" s="16" t="s">
        <v>159</v>
      </c>
      <c r="D24" s="15"/>
      <c r="E24" s="17"/>
    </row>
    <row r="25" spans="1:5">
      <c r="A25" s="14">
        <v>24</v>
      </c>
      <c r="B25" s="15" t="s">
        <v>132</v>
      </c>
      <c r="C25" s="16" t="s">
        <v>159</v>
      </c>
      <c r="D25" s="15"/>
      <c r="E25" s="26"/>
    </row>
    <row r="26" spans="1:5" ht="25.5">
      <c r="A26" s="14">
        <v>25</v>
      </c>
      <c r="B26" s="15" t="s">
        <v>132</v>
      </c>
      <c r="C26" s="16" t="s">
        <v>160</v>
      </c>
      <c r="D26" s="15"/>
      <c r="E26" s="17"/>
    </row>
    <row r="27" spans="1:5" ht="25.5">
      <c r="A27" s="14">
        <v>26</v>
      </c>
      <c r="B27" s="15" t="s">
        <v>132</v>
      </c>
      <c r="C27" s="16" t="s">
        <v>161</v>
      </c>
      <c r="D27" s="15"/>
      <c r="E27" s="26"/>
    </row>
    <row r="28" spans="1:5" ht="38.25">
      <c r="A28" s="14">
        <v>27</v>
      </c>
      <c r="B28" s="15" t="s">
        <v>132</v>
      </c>
      <c r="C28" s="16" t="s">
        <v>162</v>
      </c>
      <c r="D28" s="15"/>
      <c r="E28" s="17"/>
    </row>
    <row r="29" spans="1:5" ht="25.5">
      <c r="A29" s="14">
        <v>28</v>
      </c>
      <c r="B29" s="15" t="s">
        <v>132</v>
      </c>
      <c r="C29" s="16" t="s">
        <v>163</v>
      </c>
      <c r="D29" s="15"/>
      <c r="E29" s="26"/>
    </row>
    <row r="30" spans="1:5" ht="25.5">
      <c r="A30" s="14">
        <v>29</v>
      </c>
      <c r="B30" s="15" t="s">
        <v>132</v>
      </c>
      <c r="C30" s="16" t="s">
        <v>164</v>
      </c>
      <c r="D30" s="15"/>
      <c r="E30" s="17"/>
    </row>
    <row r="31" spans="1:5" ht="25.5">
      <c r="A31" s="14">
        <v>30</v>
      </c>
      <c r="B31" s="15" t="s">
        <v>132</v>
      </c>
      <c r="C31" s="16" t="s">
        <v>165</v>
      </c>
      <c r="D31" s="16"/>
      <c r="E31" s="31"/>
    </row>
    <row r="32" spans="1:5" ht="25.5">
      <c r="A32" s="14">
        <v>31</v>
      </c>
      <c r="B32" s="15" t="s">
        <v>132</v>
      </c>
      <c r="C32" s="16" t="s">
        <v>166</v>
      </c>
      <c r="D32" s="16"/>
      <c r="E32" s="25"/>
    </row>
    <row r="33" spans="1:5" ht="25.5">
      <c r="A33" s="27">
        <v>32</v>
      </c>
      <c r="B33" s="28" t="s">
        <v>167</v>
      </c>
      <c r="C33" s="29" t="s">
        <v>168</v>
      </c>
      <c r="D33" s="29"/>
      <c r="E33" s="30"/>
    </row>
    <row r="34" spans="1:5">
      <c r="A34" s="14">
        <v>33</v>
      </c>
      <c r="B34" s="15" t="s">
        <v>132</v>
      </c>
      <c r="C34" s="16" t="s">
        <v>169</v>
      </c>
      <c r="D34" s="15"/>
      <c r="E34" s="17"/>
    </row>
    <row r="35" spans="1:5">
      <c r="A35" s="27">
        <v>34</v>
      </c>
      <c r="B35" s="28" t="s">
        <v>167</v>
      </c>
      <c r="C35" s="29" t="s">
        <v>170</v>
      </c>
      <c r="D35" s="29"/>
      <c r="E35" s="30"/>
    </row>
    <row r="36" spans="1:5">
      <c r="A36" s="14">
        <v>35</v>
      </c>
      <c r="B36" s="15" t="s">
        <v>132</v>
      </c>
      <c r="C36" s="16" t="s">
        <v>171</v>
      </c>
      <c r="D36" s="16"/>
      <c r="E36" s="25"/>
    </row>
    <row r="37" spans="1:5" ht="38.25">
      <c r="A37" s="14">
        <v>36</v>
      </c>
      <c r="B37" s="15" t="s">
        <v>132</v>
      </c>
      <c r="C37" s="16" t="s">
        <v>172</v>
      </c>
      <c r="D37" s="16" t="s">
        <v>173</v>
      </c>
      <c r="E37" s="26"/>
    </row>
    <row r="38" spans="1:5">
      <c r="A38" s="14">
        <v>37</v>
      </c>
      <c r="B38" s="15" t="s">
        <v>132</v>
      </c>
      <c r="C38" s="16" t="s">
        <v>174</v>
      </c>
      <c r="D38" s="15" t="s">
        <v>175</v>
      </c>
      <c r="E38" s="17"/>
    </row>
    <row r="39" spans="1:5">
      <c r="A39" s="14">
        <v>38</v>
      </c>
      <c r="B39" s="15" t="s">
        <v>132</v>
      </c>
      <c r="C39" s="16" t="s">
        <v>176</v>
      </c>
      <c r="D39" s="15" t="s">
        <v>177</v>
      </c>
      <c r="E39" s="26"/>
    </row>
    <row r="40" spans="1:5" ht="128.25" customHeight="1">
      <c r="A40" s="27">
        <v>39</v>
      </c>
      <c r="B40" s="28" t="s">
        <v>178</v>
      </c>
      <c r="C40" s="29" t="s">
        <v>179</v>
      </c>
      <c r="D40" s="29" t="s">
        <v>180</v>
      </c>
      <c r="E40" s="33"/>
    </row>
    <row r="41" spans="1:5" ht="38.25">
      <c r="A41" s="14">
        <v>40</v>
      </c>
      <c r="B41" s="15" t="s">
        <v>132</v>
      </c>
      <c r="C41" s="16" t="s">
        <v>181</v>
      </c>
      <c r="D41" s="16" t="s">
        <v>182</v>
      </c>
      <c r="E41" s="31"/>
    </row>
    <row r="42" spans="1:5" ht="38.25">
      <c r="A42" s="27">
        <v>41</v>
      </c>
      <c r="B42" s="28" t="s">
        <v>178</v>
      </c>
      <c r="C42" s="29" t="s">
        <v>183</v>
      </c>
      <c r="D42" s="29" t="s">
        <v>184</v>
      </c>
      <c r="E42" s="34" t="s">
        <v>185</v>
      </c>
    </row>
    <row r="43" spans="1:5" ht="76.5">
      <c r="A43" s="14">
        <v>42</v>
      </c>
      <c r="B43" s="15" t="s">
        <v>132</v>
      </c>
      <c r="C43" s="16" t="s">
        <v>186</v>
      </c>
      <c r="D43" s="16" t="s">
        <v>187</v>
      </c>
      <c r="E43" s="35"/>
    </row>
    <row r="44" spans="1:5" ht="38.25">
      <c r="A44" s="14">
        <v>43</v>
      </c>
      <c r="B44" s="15" t="s">
        <v>132</v>
      </c>
      <c r="C44" s="16" t="s">
        <v>188</v>
      </c>
      <c r="D44" s="16" t="s">
        <v>189</v>
      </c>
      <c r="E44" s="36"/>
    </row>
    <row r="45" spans="1:5" ht="38.25">
      <c r="A45" s="27">
        <v>44</v>
      </c>
      <c r="B45" s="28" t="s">
        <v>178</v>
      </c>
      <c r="C45" s="29" t="s">
        <v>190</v>
      </c>
      <c r="D45" s="29" t="s">
        <v>191</v>
      </c>
      <c r="E45" s="35"/>
    </row>
    <row r="46" spans="1:5" ht="25.5">
      <c r="A46" s="27">
        <v>45</v>
      </c>
      <c r="B46" s="28" t="s">
        <v>167</v>
      </c>
      <c r="C46" s="29" t="s">
        <v>192</v>
      </c>
      <c r="D46" s="29"/>
      <c r="E46" s="33"/>
    </row>
    <row r="47" spans="1:5" ht="51">
      <c r="A47" s="37">
        <v>46</v>
      </c>
      <c r="B47" s="38" t="s">
        <v>132</v>
      </c>
      <c r="C47" s="39" t="s">
        <v>193</v>
      </c>
      <c r="D47" s="39" t="s">
        <v>194</v>
      </c>
      <c r="E47" s="40"/>
    </row>
    <row r="48" spans="1:5" ht="63.75">
      <c r="A48" s="27">
        <v>47</v>
      </c>
      <c r="B48" s="28" t="s">
        <v>178</v>
      </c>
      <c r="C48" s="29" t="s">
        <v>195</v>
      </c>
      <c r="D48" s="29" t="s">
        <v>196</v>
      </c>
      <c r="E48" s="41"/>
    </row>
    <row r="49" spans="1:5" ht="38.25">
      <c r="A49" s="42">
        <v>48</v>
      </c>
      <c r="B49" s="43" t="s">
        <v>132</v>
      </c>
      <c r="C49" s="44" t="s">
        <v>197</v>
      </c>
      <c r="D49" s="44" t="s">
        <v>198</v>
      </c>
      <c r="E49" s="35"/>
    </row>
    <row r="50" spans="1:5">
      <c r="A50" s="42">
        <v>49</v>
      </c>
      <c r="B50" s="43" t="s">
        <v>132</v>
      </c>
      <c r="C50" s="44" t="s">
        <v>199</v>
      </c>
      <c r="D50" s="44"/>
      <c r="E50" s="45"/>
    </row>
    <row r="51" spans="1:5" ht="63.75">
      <c r="A51" s="27">
        <v>50</v>
      </c>
      <c r="B51" s="28" t="s">
        <v>178</v>
      </c>
      <c r="C51" s="29" t="s">
        <v>200</v>
      </c>
      <c r="D51" s="29" t="s">
        <v>201</v>
      </c>
      <c r="E51" s="35"/>
    </row>
    <row r="52" spans="1:5" ht="25.5">
      <c r="A52" s="14">
        <v>51</v>
      </c>
      <c r="B52" s="15" t="s">
        <v>132</v>
      </c>
      <c r="C52" s="16" t="s">
        <v>202</v>
      </c>
      <c r="D52" s="15"/>
      <c r="E52" s="36"/>
    </row>
    <row r="53" spans="1:5">
      <c r="A53" s="27">
        <v>52</v>
      </c>
      <c r="B53" s="28" t="s">
        <v>167</v>
      </c>
      <c r="C53" s="29" t="s">
        <v>203</v>
      </c>
      <c r="D53" s="29"/>
      <c r="E53" s="30"/>
    </row>
    <row r="54" spans="1:5" ht="38.25">
      <c r="A54" s="42">
        <v>53</v>
      </c>
      <c r="B54" s="43" t="s">
        <v>204</v>
      </c>
      <c r="C54" s="46" t="s">
        <v>205</v>
      </c>
      <c r="D54" s="46"/>
      <c r="E54" s="42"/>
    </row>
    <row r="55" spans="1:5">
      <c r="A55" s="5"/>
      <c r="B55" s="5"/>
      <c r="C55" s="3"/>
      <c r="D55" s="3"/>
    </row>
    <row r="56" spans="1:5">
      <c r="A56" s="5"/>
      <c r="B56" s="5"/>
      <c r="C56" s="3"/>
      <c r="D56" s="3"/>
    </row>
    <row r="57" spans="1:5">
      <c r="A57" s="5"/>
      <c r="B57" s="5"/>
      <c r="C57" s="3"/>
      <c r="D57" s="3"/>
    </row>
    <row r="58" spans="1:5">
      <c r="A58" s="5"/>
      <c r="B58" s="5"/>
      <c r="C58" s="3"/>
      <c r="D58" s="3"/>
    </row>
    <row r="59" spans="1:5">
      <c r="A59" s="5"/>
      <c r="B59" s="5"/>
      <c r="C59" s="3"/>
      <c r="D59" s="3"/>
    </row>
    <row r="60" spans="1:5">
      <c r="A60" s="5"/>
      <c r="B60" s="5"/>
      <c r="C60" s="3"/>
      <c r="D60" s="3"/>
    </row>
    <row r="61" spans="1:5">
      <c r="A61" s="5"/>
      <c r="B61" s="5"/>
      <c r="C61" s="3"/>
      <c r="D61" s="3"/>
    </row>
    <row r="62" spans="1:5">
      <c r="A62" s="5"/>
      <c r="B62" s="5"/>
      <c r="C62" s="3"/>
      <c r="D62" s="3"/>
    </row>
    <row r="63" spans="1:5">
      <c r="A63" s="5"/>
      <c r="B63" s="5"/>
      <c r="C63" s="3"/>
      <c r="D63" s="3"/>
    </row>
    <row r="64" spans="1:5">
      <c r="A64" s="5"/>
      <c r="B64" s="5"/>
      <c r="C64" s="3"/>
      <c r="D64" s="3"/>
    </row>
    <row r="65" spans="1:4">
      <c r="A65" s="5"/>
      <c r="B65" s="5"/>
      <c r="C65" s="3"/>
      <c r="D65" s="3"/>
    </row>
    <row r="66" spans="1:4">
      <c r="A66" s="5"/>
      <c r="B66" s="5"/>
      <c r="C66" s="3"/>
      <c r="D66" s="3"/>
    </row>
    <row r="67" spans="1:4">
      <c r="A67" s="5"/>
      <c r="B67" s="5"/>
      <c r="C67" s="3"/>
      <c r="D67" s="3"/>
    </row>
    <row r="68" spans="1:4">
      <c r="A68" s="5"/>
      <c r="B68" s="5"/>
      <c r="C68" s="3"/>
      <c r="D68" s="3"/>
    </row>
    <row r="69" spans="1:4">
      <c r="A69" s="5"/>
      <c r="B69" s="5"/>
      <c r="C69" s="3"/>
      <c r="D69" s="3"/>
    </row>
    <row r="70" spans="1:4">
      <c r="A70" s="5"/>
      <c r="B70" s="5"/>
      <c r="C70" s="3"/>
      <c r="D70" s="3"/>
    </row>
    <row r="71" spans="1:4">
      <c r="A71" s="5"/>
      <c r="B71" s="5"/>
      <c r="C71" s="3"/>
      <c r="D71" s="3"/>
    </row>
    <row r="72" spans="1:4">
      <c r="A72" s="5"/>
      <c r="B72" s="5"/>
      <c r="C72" s="3"/>
      <c r="D72" s="3"/>
    </row>
    <row r="73" spans="1:4">
      <c r="A73" s="5"/>
      <c r="B73" s="5"/>
      <c r="C73" s="3"/>
      <c r="D73" s="3"/>
    </row>
    <row r="74" spans="1:4">
      <c r="A74" s="5"/>
      <c r="B74" s="5"/>
      <c r="C74" s="3"/>
      <c r="D74" s="3"/>
    </row>
    <row r="75" spans="1:4">
      <c r="A75" s="5"/>
      <c r="B75" s="5"/>
      <c r="C75" s="3"/>
      <c r="D75" s="3"/>
    </row>
    <row r="76" spans="1:4">
      <c r="A76" s="5"/>
      <c r="B76" s="5"/>
      <c r="C76" s="3"/>
      <c r="D76" s="3"/>
    </row>
    <row r="77" spans="1:4">
      <c r="A77" s="5"/>
      <c r="B77" s="5"/>
      <c r="C77" s="3"/>
      <c r="D77" s="3"/>
    </row>
    <row r="78" spans="1:4">
      <c r="A78" s="5"/>
      <c r="B78" s="5"/>
      <c r="C78" s="3"/>
      <c r="D78" s="3"/>
    </row>
    <row r="79" spans="1:4">
      <c r="A79" s="5"/>
      <c r="B79" s="5"/>
      <c r="C79" s="3"/>
      <c r="D79" s="3"/>
    </row>
    <row r="80" spans="1:4">
      <c r="A80" s="5"/>
      <c r="B80" s="5"/>
      <c r="C80" s="3"/>
      <c r="D80" s="3"/>
    </row>
    <row r="81" spans="1:4">
      <c r="A81" s="5"/>
      <c r="B81" s="5"/>
      <c r="C81" s="3"/>
      <c r="D81" s="3"/>
    </row>
    <row r="82" spans="1:4">
      <c r="A82" s="5"/>
      <c r="B82" s="5"/>
      <c r="C82" s="3"/>
      <c r="D82" s="3"/>
    </row>
    <row r="83" spans="1:4">
      <c r="A83" s="5"/>
      <c r="B83" s="5"/>
      <c r="C83" s="3"/>
      <c r="D83" s="3"/>
    </row>
    <row r="84" spans="1:4">
      <c r="A84" s="5"/>
      <c r="B84" s="5"/>
      <c r="C84" s="3"/>
      <c r="D84" s="3"/>
    </row>
    <row r="85" spans="1:4">
      <c r="A85" s="5"/>
      <c r="B85" s="5"/>
      <c r="C85" s="3"/>
      <c r="D85" s="3"/>
    </row>
    <row r="86" spans="1:4">
      <c r="A86" s="5"/>
      <c r="B86" s="5"/>
      <c r="C86" s="3"/>
      <c r="D86" s="3"/>
    </row>
    <row r="87" spans="1:4">
      <c r="A87" s="5"/>
      <c r="B87" s="5"/>
      <c r="C87" s="3"/>
      <c r="D87" s="3"/>
    </row>
    <row r="88" spans="1:4">
      <c r="A88" s="5"/>
      <c r="B88" s="5"/>
      <c r="C88" s="3"/>
      <c r="D88" s="3"/>
    </row>
    <row r="89" spans="1:4">
      <c r="A89" s="5"/>
      <c r="B89" s="5"/>
      <c r="C89" s="3"/>
      <c r="D89" s="3"/>
    </row>
    <row r="90" spans="1:4">
      <c r="A90" s="5"/>
      <c r="B90" s="5"/>
      <c r="C90" s="3"/>
      <c r="D90" s="3"/>
    </row>
    <row r="91" spans="1:4">
      <c r="A91" s="5"/>
      <c r="B91" s="5"/>
      <c r="C91" s="3"/>
      <c r="D91" s="3"/>
    </row>
    <row r="92" spans="1:4">
      <c r="A92" s="5"/>
      <c r="B92" s="5"/>
      <c r="C92" s="3"/>
      <c r="D92" s="3"/>
    </row>
    <row r="93" spans="1:4">
      <c r="A93" s="5"/>
      <c r="B93" s="5"/>
      <c r="C93" s="3"/>
      <c r="D93" s="3"/>
    </row>
    <row r="94" spans="1:4">
      <c r="A94" s="5"/>
      <c r="B94" s="5"/>
      <c r="C94" s="3"/>
      <c r="D94" s="3"/>
    </row>
    <row r="95" spans="1:4">
      <c r="A95" s="5"/>
      <c r="B95" s="5"/>
      <c r="C95" s="3"/>
      <c r="D95" s="3"/>
    </row>
    <row r="96" spans="1:4">
      <c r="A96" s="5"/>
      <c r="B96" s="5"/>
      <c r="C96" s="3"/>
      <c r="D96" s="3"/>
    </row>
    <row r="97" spans="1:4">
      <c r="A97" s="5"/>
      <c r="B97" s="5"/>
      <c r="C97" s="3"/>
      <c r="D97" s="3"/>
    </row>
    <row r="98" spans="1:4">
      <c r="A98" s="5"/>
      <c r="B98" s="5"/>
      <c r="C98" s="3"/>
      <c r="D98" s="3"/>
    </row>
    <row r="99" spans="1:4">
      <c r="A99" s="5"/>
      <c r="B99" s="5"/>
      <c r="C99" s="3"/>
      <c r="D99" s="3"/>
    </row>
    <row r="100" spans="1:4">
      <c r="A100" s="5"/>
      <c r="B100" s="5"/>
      <c r="C100" s="3"/>
      <c r="D100" s="3"/>
    </row>
    <row r="101" spans="1:4">
      <c r="A101" s="5"/>
      <c r="B101" s="5"/>
      <c r="C101" s="3"/>
      <c r="D101" s="3"/>
    </row>
    <row r="102" spans="1:4">
      <c r="A102" s="5"/>
      <c r="B102" s="5"/>
      <c r="C102" s="3"/>
      <c r="D102" s="3"/>
    </row>
    <row r="103" spans="1:4">
      <c r="A103" s="5"/>
      <c r="B103" s="5"/>
      <c r="C103" s="3"/>
      <c r="D103" s="3"/>
    </row>
    <row r="104" spans="1:4">
      <c r="A104" s="5"/>
      <c r="B104" s="5"/>
      <c r="C104" s="3"/>
      <c r="D104" s="3"/>
    </row>
    <row r="105" spans="1:4">
      <c r="A105" s="5"/>
      <c r="B105" s="5"/>
      <c r="C105" s="3"/>
      <c r="D105" s="3"/>
    </row>
    <row r="106" spans="1:4">
      <c r="A106" s="5"/>
      <c r="B106" s="5"/>
      <c r="C106" s="3"/>
      <c r="D106" s="3"/>
    </row>
    <row r="107" spans="1:4">
      <c r="A107" s="5"/>
      <c r="B107" s="5"/>
      <c r="C107" s="3"/>
      <c r="D107" s="3"/>
    </row>
    <row r="108" spans="1:4">
      <c r="A108" s="5"/>
      <c r="B108" s="5"/>
      <c r="C108" s="3"/>
      <c r="D108" s="3"/>
    </row>
    <row r="109" spans="1:4">
      <c r="A109" s="5"/>
      <c r="B109" s="5"/>
      <c r="C109" s="3"/>
      <c r="D109" s="3"/>
    </row>
    <row r="110" spans="1:4">
      <c r="A110" s="5"/>
      <c r="B110" s="5"/>
      <c r="C110" s="3"/>
      <c r="D110" s="3"/>
    </row>
    <row r="111" spans="1:4">
      <c r="A111" s="5"/>
      <c r="B111" s="5"/>
      <c r="C111" s="3"/>
      <c r="D111" s="3"/>
    </row>
    <row r="112" spans="1:4">
      <c r="A112" s="5"/>
      <c r="B112" s="5"/>
      <c r="C112" s="3"/>
      <c r="D112" s="3"/>
    </row>
    <row r="113" spans="1:4">
      <c r="A113" s="5"/>
      <c r="B113" s="5"/>
      <c r="C113" s="3"/>
      <c r="D113" s="3"/>
    </row>
    <row r="114" spans="1:4">
      <c r="A114" s="5"/>
      <c r="B114" s="5"/>
      <c r="C114" s="3"/>
      <c r="D114" s="3"/>
    </row>
    <row r="115" spans="1:4">
      <c r="A115" s="5"/>
      <c r="B115" s="5"/>
      <c r="C115" s="3"/>
      <c r="D115" s="3"/>
    </row>
    <row r="116" spans="1:4">
      <c r="A116" s="5"/>
      <c r="B116" s="5"/>
      <c r="C116" s="3"/>
      <c r="D116" s="3"/>
    </row>
    <row r="117" spans="1:4">
      <c r="A117" s="5"/>
      <c r="B117" s="5"/>
      <c r="C117" s="3"/>
      <c r="D117" s="3"/>
    </row>
    <row r="118" spans="1:4">
      <c r="A118" s="5"/>
      <c r="B118" s="5"/>
      <c r="C118" s="3"/>
      <c r="D118" s="3"/>
    </row>
    <row r="119" spans="1:4">
      <c r="A119" s="5"/>
      <c r="B119" s="5"/>
      <c r="C119" s="3"/>
      <c r="D119" s="3"/>
    </row>
    <row r="120" spans="1:4">
      <c r="A120" s="5"/>
      <c r="B120" s="5"/>
      <c r="C120" s="3"/>
      <c r="D120" s="3"/>
    </row>
    <row r="121" spans="1:4">
      <c r="A121" s="5"/>
      <c r="B121" s="5"/>
      <c r="C121" s="3"/>
      <c r="D121" s="3"/>
    </row>
    <row r="122" spans="1:4">
      <c r="A122" s="5"/>
      <c r="B122" s="5"/>
      <c r="C122" s="3"/>
      <c r="D122" s="3"/>
    </row>
    <row r="123" spans="1:4">
      <c r="A123" s="5"/>
      <c r="B123" s="5"/>
      <c r="C123" s="3"/>
      <c r="D123" s="3"/>
    </row>
    <row r="124" spans="1:4">
      <c r="A124" s="5"/>
      <c r="B124" s="5"/>
      <c r="C124" s="3"/>
      <c r="D124" s="3"/>
    </row>
    <row r="125" spans="1:4">
      <c r="A125" s="5"/>
      <c r="B125" s="5"/>
      <c r="C125" s="3"/>
      <c r="D125" s="3"/>
    </row>
    <row r="126" spans="1:4">
      <c r="A126" s="5"/>
      <c r="B126" s="5"/>
      <c r="C126" s="3"/>
      <c r="D126" s="3"/>
    </row>
    <row r="127" spans="1:4">
      <c r="A127" s="5"/>
      <c r="B127" s="5"/>
      <c r="C127" s="3"/>
      <c r="D127" s="3"/>
    </row>
    <row r="128" spans="1:4">
      <c r="A128" s="5"/>
      <c r="B128" s="5"/>
      <c r="C128" s="3"/>
      <c r="D128" s="3"/>
    </row>
    <row r="129" spans="1:4">
      <c r="A129" s="5"/>
      <c r="B129" s="5"/>
      <c r="C129" s="3"/>
      <c r="D129" s="3"/>
    </row>
    <row r="130" spans="1:4">
      <c r="A130" s="5"/>
      <c r="B130" s="5"/>
      <c r="C130" s="3"/>
      <c r="D130" s="3"/>
    </row>
    <row r="131" spans="1:4">
      <c r="A131" s="5"/>
      <c r="B131" s="5"/>
      <c r="C131" s="3"/>
      <c r="D131" s="3"/>
    </row>
    <row r="132" spans="1:4">
      <c r="A132" s="5"/>
      <c r="B132" s="5"/>
      <c r="C132" s="3"/>
      <c r="D132" s="3"/>
    </row>
    <row r="133" spans="1:4">
      <c r="A133" s="5"/>
      <c r="B133" s="5"/>
      <c r="C133" s="3"/>
      <c r="D133" s="3"/>
    </row>
    <row r="134" spans="1:4">
      <c r="A134" s="5"/>
      <c r="B134" s="5"/>
      <c r="C134" s="3"/>
      <c r="D134" s="3"/>
    </row>
    <row r="135" spans="1:4">
      <c r="A135" s="5"/>
      <c r="B135" s="5"/>
      <c r="C135" s="3"/>
      <c r="D135" s="3"/>
    </row>
    <row r="136" spans="1:4">
      <c r="A136" s="5"/>
      <c r="B136" s="5"/>
      <c r="C136" s="3"/>
      <c r="D136" s="3"/>
    </row>
    <row r="137" spans="1:4">
      <c r="A137" s="5"/>
      <c r="B137" s="5"/>
      <c r="C137" s="3"/>
      <c r="D137" s="3"/>
    </row>
    <row r="138" spans="1:4">
      <c r="A138" s="5"/>
      <c r="B138" s="5"/>
      <c r="C138" s="3"/>
      <c r="D138" s="3"/>
    </row>
    <row r="139" spans="1:4">
      <c r="A139" s="5"/>
      <c r="B139" s="5"/>
      <c r="C139" s="3"/>
      <c r="D139" s="3"/>
    </row>
    <row r="140" spans="1:4">
      <c r="A140" s="5"/>
      <c r="B140" s="5"/>
      <c r="C140" s="3"/>
      <c r="D140" s="3"/>
    </row>
    <row r="141" spans="1:4">
      <c r="A141" s="5"/>
      <c r="B141" s="5"/>
      <c r="C141" s="3"/>
      <c r="D141" s="3"/>
    </row>
    <row r="142" spans="1:4">
      <c r="A142" s="5"/>
      <c r="B142" s="5"/>
      <c r="C142" s="3"/>
      <c r="D142" s="3"/>
    </row>
    <row r="143" spans="1:4">
      <c r="A143" s="5"/>
      <c r="B143" s="5"/>
      <c r="C143" s="3"/>
      <c r="D143" s="3"/>
    </row>
    <row r="144" spans="1:4">
      <c r="A144" s="5"/>
      <c r="B144" s="5"/>
      <c r="C144" s="3"/>
      <c r="D144" s="3"/>
    </row>
    <row r="145" spans="1:4">
      <c r="A145" s="5"/>
      <c r="B145" s="5"/>
      <c r="C145" s="3"/>
      <c r="D145" s="3"/>
    </row>
    <row r="146" spans="1:4">
      <c r="A146" s="5"/>
      <c r="B146" s="5"/>
      <c r="C146" s="3"/>
      <c r="D146" s="3"/>
    </row>
    <row r="147" spans="1:4">
      <c r="A147" s="5"/>
      <c r="B147" s="5"/>
      <c r="C147" s="3"/>
      <c r="D147" s="3"/>
    </row>
    <row r="148" spans="1:4">
      <c r="A148" s="5"/>
      <c r="B148" s="5"/>
      <c r="C148" s="3"/>
      <c r="D148" s="3"/>
    </row>
    <row r="149" spans="1:4">
      <c r="A149" s="5"/>
      <c r="B149" s="5"/>
      <c r="C149" s="3"/>
      <c r="D149" s="3"/>
    </row>
    <row r="150" spans="1:4">
      <c r="A150" s="5"/>
      <c r="B150" s="5"/>
      <c r="C150" s="3"/>
      <c r="D150" s="3"/>
    </row>
    <row r="151" spans="1:4">
      <c r="A151" s="5"/>
      <c r="B151" s="5"/>
      <c r="C151" s="3"/>
      <c r="D151" s="3"/>
    </row>
    <row r="152" spans="1:4">
      <c r="A152" s="5"/>
      <c r="B152" s="5"/>
      <c r="C152" s="3"/>
      <c r="D152" s="3"/>
    </row>
    <row r="153" spans="1:4">
      <c r="A153" s="5"/>
      <c r="B153" s="5"/>
      <c r="C153" s="3"/>
      <c r="D153" s="3"/>
    </row>
    <row r="154" spans="1:4">
      <c r="A154" s="5"/>
      <c r="B154" s="5"/>
      <c r="C154" s="3"/>
      <c r="D154" s="3"/>
    </row>
    <row r="155" spans="1:4">
      <c r="A155" s="5"/>
      <c r="B155" s="5"/>
      <c r="C155" s="3"/>
      <c r="D155" s="3"/>
    </row>
    <row r="156" spans="1:4">
      <c r="A156" s="5"/>
      <c r="B156" s="5"/>
      <c r="C156" s="3"/>
      <c r="D156" s="3"/>
    </row>
    <row r="157" spans="1:4">
      <c r="A157" s="5"/>
      <c r="B157" s="5"/>
      <c r="C157" s="3"/>
      <c r="D157" s="3"/>
    </row>
    <row r="158" spans="1:4">
      <c r="A158" s="5"/>
      <c r="B158" s="5"/>
      <c r="C158" s="3"/>
      <c r="D158" s="3"/>
    </row>
    <row r="159" spans="1:4">
      <c r="A159" s="5"/>
      <c r="B159" s="5"/>
      <c r="C159" s="3"/>
      <c r="D159" s="3"/>
    </row>
    <row r="160" spans="1:4">
      <c r="A160" s="5"/>
      <c r="B160" s="5"/>
      <c r="C160" s="3"/>
      <c r="D160" s="3"/>
    </row>
    <row r="161" spans="1:4">
      <c r="A161" s="5"/>
      <c r="B161" s="5"/>
      <c r="C161" s="3"/>
      <c r="D161" s="3"/>
    </row>
    <row r="162" spans="1:4">
      <c r="A162" s="5"/>
      <c r="B162" s="5"/>
      <c r="C162" s="3"/>
      <c r="D162" s="3"/>
    </row>
    <row r="163" spans="1:4">
      <c r="A163" s="5"/>
      <c r="B163" s="5"/>
      <c r="C163" s="3"/>
      <c r="D163" s="3"/>
    </row>
    <row r="164" spans="1:4">
      <c r="A164" s="5"/>
      <c r="B164" s="5"/>
      <c r="C164" s="3"/>
      <c r="D164" s="3"/>
    </row>
    <row r="165" spans="1:4">
      <c r="A165" s="5"/>
      <c r="B165" s="5"/>
      <c r="C165" s="3"/>
      <c r="D165" s="3"/>
    </row>
    <row r="166" spans="1:4">
      <c r="A166" s="5"/>
      <c r="B166" s="5"/>
      <c r="C166" s="3"/>
      <c r="D166" s="3"/>
    </row>
    <row r="167" spans="1:4">
      <c r="A167" s="5"/>
      <c r="B167" s="5"/>
      <c r="C167" s="3"/>
      <c r="D167" s="3"/>
    </row>
    <row r="168" spans="1:4">
      <c r="A168" s="5"/>
      <c r="B168" s="5"/>
      <c r="C168" s="3"/>
      <c r="D168" s="3"/>
    </row>
    <row r="169" spans="1:4">
      <c r="A169" s="5"/>
      <c r="B169" s="5"/>
      <c r="C169" s="3"/>
      <c r="D169" s="3"/>
    </row>
    <row r="170" spans="1:4">
      <c r="A170" s="5"/>
      <c r="B170" s="5"/>
      <c r="C170" s="3"/>
      <c r="D170" s="3"/>
    </row>
    <row r="171" spans="1:4">
      <c r="A171" s="5"/>
      <c r="B171" s="5"/>
      <c r="C171" s="3"/>
      <c r="D171" s="3"/>
    </row>
    <row r="172" spans="1:4">
      <c r="A172" s="5"/>
      <c r="B172" s="5"/>
      <c r="C172" s="3"/>
      <c r="D172" s="3"/>
    </row>
    <row r="173" spans="1:4">
      <c r="A173" s="5"/>
      <c r="B173" s="5"/>
      <c r="C173" s="3"/>
      <c r="D173" s="3"/>
    </row>
    <row r="174" spans="1:4">
      <c r="A174" s="5"/>
      <c r="B174" s="5"/>
      <c r="C174" s="3"/>
      <c r="D174" s="3"/>
    </row>
    <row r="175" spans="1:4">
      <c r="A175" s="5"/>
      <c r="B175" s="5"/>
      <c r="C175" s="3"/>
      <c r="D175" s="3"/>
    </row>
    <row r="176" spans="1:4">
      <c r="A176" s="5"/>
      <c r="B176" s="5"/>
      <c r="C176" s="3"/>
      <c r="D176" s="3"/>
    </row>
    <row r="177" spans="1:4">
      <c r="A177" s="5"/>
      <c r="B177" s="5"/>
      <c r="C177" s="3"/>
      <c r="D177" s="3"/>
    </row>
    <row r="178" spans="1:4">
      <c r="A178" s="5"/>
      <c r="B178" s="5"/>
      <c r="C178" s="3"/>
      <c r="D178" s="3"/>
    </row>
    <row r="179" spans="1:4">
      <c r="A179" s="5"/>
      <c r="B179" s="5"/>
      <c r="C179" s="3"/>
      <c r="D179" s="3"/>
    </row>
    <row r="180" spans="1:4">
      <c r="A180" s="5"/>
      <c r="B180" s="5"/>
      <c r="C180" s="3"/>
      <c r="D180" s="3"/>
    </row>
    <row r="181" spans="1:4">
      <c r="A181" s="5"/>
      <c r="B181" s="5"/>
      <c r="C181" s="3"/>
      <c r="D181" s="3"/>
    </row>
    <row r="182" spans="1:4">
      <c r="A182" s="5"/>
      <c r="B182" s="5"/>
      <c r="C182" s="3"/>
      <c r="D182" s="3"/>
    </row>
    <row r="183" spans="1:4">
      <c r="A183" s="5"/>
      <c r="B183" s="5"/>
      <c r="C183" s="3"/>
      <c r="D183" s="3"/>
    </row>
    <row r="184" spans="1:4">
      <c r="A184" s="5"/>
      <c r="B184" s="5"/>
      <c r="C184" s="3"/>
      <c r="D184" s="3"/>
    </row>
    <row r="185" spans="1:4">
      <c r="A185" s="5"/>
      <c r="B185" s="5"/>
      <c r="C185" s="3"/>
      <c r="D185" s="3"/>
    </row>
    <row r="186" spans="1:4">
      <c r="A186" s="5"/>
      <c r="B186" s="5"/>
      <c r="C186" s="3"/>
      <c r="D186" s="3"/>
    </row>
    <row r="187" spans="1:4">
      <c r="A187" s="5"/>
      <c r="B187" s="5"/>
      <c r="C187" s="3"/>
      <c r="D187" s="3"/>
    </row>
    <row r="188" spans="1:4">
      <c r="A188" s="5"/>
      <c r="B188" s="5"/>
      <c r="C188" s="3"/>
      <c r="D188" s="3"/>
    </row>
    <row r="189" spans="1:4">
      <c r="A189" s="5"/>
      <c r="B189" s="5"/>
      <c r="C189" s="3"/>
      <c r="D189" s="3"/>
    </row>
    <row r="190" spans="1:4">
      <c r="A190" s="5"/>
      <c r="B190" s="5"/>
      <c r="C190" s="3"/>
      <c r="D190" s="3"/>
    </row>
    <row r="191" spans="1:4">
      <c r="A191" s="5"/>
      <c r="B191" s="5"/>
      <c r="C191" s="3"/>
      <c r="D191" s="3"/>
    </row>
    <row r="192" spans="1:4">
      <c r="A192" s="5"/>
      <c r="B192" s="5"/>
      <c r="C192" s="3"/>
      <c r="D192" s="3"/>
    </row>
    <row r="193" spans="1:4">
      <c r="A193" s="5"/>
      <c r="B193" s="5"/>
      <c r="C193" s="3"/>
      <c r="D193" s="3"/>
    </row>
    <row r="194" spans="1:4">
      <c r="A194" s="5"/>
      <c r="B194" s="5"/>
      <c r="C194" s="3"/>
      <c r="D194" s="3"/>
    </row>
    <row r="195" spans="1:4">
      <c r="A195" s="5"/>
      <c r="B195" s="5"/>
      <c r="C195" s="3"/>
      <c r="D195" s="3"/>
    </row>
    <row r="196" spans="1:4">
      <c r="A196" s="5"/>
      <c r="B196" s="5"/>
      <c r="C196" s="3"/>
      <c r="D196" s="3"/>
    </row>
    <row r="197" spans="1:4">
      <c r="A197" s="5"/>
      <c r="B197" s="5"/>
      <c r="C197" s="3"/>
      <c r="D197" s="3"/>
    </row>
    <row r="198" spans="1:4">
      <c r="A198" s="5"/>
      <c r="B198" s="5"/>
      <c r="C198" s="3"/>
      <c r="D198" s="3"/>
    </row>
    <row r="199" spans="1:4">
      <c r="A199" s="5"/>
      <c r="B199" s="5"/>
      <c r="C199" s="3"/>
      <c r="D199" s="3"/>
    </row>
    <row r="200" spans="1:4">
      <c r="A200" s="5"/>
      <c r="B200" s="5"/>
      <c r="C200" s="3"/>
      <c r="D200" s="3"/>
    </row>
    <row r="201" spans="1:4">
      <c r="A201" s="5"/>
      <c r="B201" s="5"/>
      <c r="C201" s="3"/>
      <c r="D201" s="3"/>
    </row>
    <row r="202" spans="1:4">
      <c r="A202" s="5"/>
      <c r="B202" s="5"/>
      <c r="C202" s="3"/>
      <c r="D202" s="3"/>
    </row>
    <row r="203" spans="1:4">
      <c r="A203" s="5"/>
      <c r="B203" s="5"/>
      <c r="C203" s="3"/>
      <c r="D203" s="3"/>
    </row>
    <row r="204" spans="1:4">
      <c r="A204" s="5"/>
      <c r="B204" s="5"/>
      <c r="C204" s="3"/>
      <c r="D204" s="3"/>
    </row>
    <row r="205" spans="1:4">
      <c r="A205" s="5"/>
      <c r="B205" s="5"/>
      <c r="C205" s="3"/>
      <c r="D205" s="3"/>
    </row>
    <row r="206" spans="1:4">
      <c r="A206" s="5"/>
      <c r="B206" s="5"/>
      <c r="C206" s="3"/>
      <c r="D206" s="3"/>
    </row>
    <row r="207" spans="1:4">
      <c r="A207" s="5"/>
      <c r="B207" s="5"/>
      <c r="C207" s="3"/>
      <c r="D207" s="3"/>
    </row>
    <row r="208" spans="1:4">
      <c r="A208" s="5"/>
      <c r="B208" s="5"/>
      <c r="C208" s="3"/>
      <c r="D208" s="3"/>
    </row>
    <row r="209" spans="1:4">
      <c r="A209" s="5"/>
      <c r="B209" s="5"/>
      <c r="C209" s="3"/>
      <c r="D209" s="3"/>
    </row>
    <row r="210" spans="1:4">
      <c r="A210" s="5"/>
      <c r="B210" s="5"/>
      <c r="C210" s="3"/>
      <c r="D210" s="3"/>
    </row>
    <row r="211" spans="1:4">
      <c r="A211" s="5"/>
      <c r="B211" s="5"/>
      <c r="C211" s="3"/>
      <c r="D211" s="3"/>
    </row>
    <row r="212" spans="1:4">
      <c r="A212" s="5"/>
      <c r="B212" s="5"/>
      <c r="C212" s="3"/>
      <c r="D212" s="3"/>
    </row>
    <row r="213" spans="1:4">
      <c r="A213" s="5"/>
      <c r="B213" s="5"/>
      <c r="C213" s="3"/>
      <c r="D213" s="3"/>
    </row>
    <row r="214" spans="1:4">
      <c r="A214" s="5"/>
      <c r="B214" s="5"/>
      <c r="C214" s="3"/>
      <c r="D214" s="3"/>
    </row>
    <row r="215" spans="1:4">
      <c r="A215" s="5"/>
      <c r="B215" s="5"/>
      <c r="C215" s="3"/>
      <c r="D215" s="3"/>
    </row>
    <row r="216" spans="1:4">
      <c r="A216" s="5"/>
      <c r="B216" s="5"/>
      <c r="C216" s="3"/>
      <c r="D216" s="3"/>
    </row>
    <row r="217" spans="1:4">
      <c r="A217" s="5"/>
      <c r="B217" s="5"/>
      <c r="C217" s="3"/>
      <c r="D217" s="3"/>
    </row>
    <row r="218" spans="1:4">
      <c r="A218" s="5"/>
      <c r="B218" s="5"/>
      <c r="C218" s="3"/>
      <c r="D218" s="3"/>
    </row>
    <row r="219" spans="1:4">
      <c r="A219" s="5"/>
      <c r="B219" s="5"/>
      <c r="C219" s="3"/>
      <c r="D219" s="3"/>
    </row>
    <row r="220" spans="1:4">
      <c r="A220" s="5"/>
      <c r="B220" s="5"/>
      <c r="C220" s="3"/>
      <c r="D220" s="3"/>
    </row>
    <row r="221" spans="1:4">
      <c r="A221" s="5"/>
      <c r="B221" s="5"/>
      <c r="C221" s="3"/>
      <c r="D221" s="3"/>
    </row>
    <row r="222" spans="1:4">
      <c r="A222" s="5"/>
      <c r="B222" s="5"/>
      <c r="C222" s="3"/>
      <c r="D222" s="3"/>
    </row>
    <row r="223" spans="1:4">
      <c r="A223" s="5"/>
      <c r="B223" s="5"/>
      <c r="C223" s="3"/>
      <c r="D223" s="3"/>
    </row>
    <row r="224" spans="1:4">
      <c r="A224" s="5"/>
      <c r="B224" s="5"/>
      <c r="C224" s="3"/>
      <c r="D224" s="3"/>
    </row>
    <row r="225" spans="1:4">
      <c r="A225" s="5"/>
      <c r="B225" s="5"/>
      <c r="C225" s="3"/>
      <c r="D225" s="3"/>
    </row>
    <row r="226" spans="1:4">
      <c r="A226" s="5"/>
      <c r="B226" s="5"/>
      <c r="C226" s="3"/>
      <c r="D226" s="3"/>
    </row>
    <row r="227" spans="1:4">
      <c r="A227" s="5"/>
      <c r="B227" s="5"/>
      <c r="C227" s="3"/>
      <c r="D227" s="3"/>
    </row>
    <row r="228" spans="1:4">
      <c r="A228" s="5"/>
      <c r="B228" s="5"/>
      <c r="C228" s="3"/>
      <c r="D228" s="3"/>
    </row>
    <row r="229" spans="1:4">
      <c r="A229" s="5"/>
      <c r="B229" s="5"/>
      <c r="C229" s="3"/>
      <c r="D229" s="3"/>
    </row>
    <row r="230" spans="1:4">
      <c r="A230" s="5"/>
      <c r="B230" s="5"/>
      <c r="C230" s="3"/>
      <c r="D230" s="3"/>
    </row>
    <row r="231" spans="1:4">
      <c r="A231" s="5"/>
      <c r="B231" s="5"/>
      <c r="C231" s="3"/>
      <c r="D231" s="3"/>
    </row>
    <row r="232" spans="1:4">
      <c r="A232" s="5"/>
      <c r="B232" s="5"/>
      <c r="C232" s="3"/>
      <c r="D232" s="3"/>
    </row>
    <row r="233" spans="1:4">
      <c r="A233" s="5"/>
      <c r="B233" s="5"/>
      <c r="C233" s="3"/>
      <c r="D233" s="3"/>
    </row>
    <row r="234" spans="1:4">
      <c r="A234" s="5"/>
      <c r="B234" s="5"/>
      <c r="C234" s="3"/>
      <c r="D234" s="3"/>
    </row>
    <row r="235" spans="1:4">
      <c r="A235" s="5"/>
      <c r="B235" s="5"/>
      <c r="C235" s="3"/>
      <c r="D235" s="3"/>
    </row>
    <row r="236" spans="1:4">
      <c r="A236" s="5"/>
      <c r="B236" s="5"/>
      <c r="C236" s="3"/>
      <c r="D236" s="3"/>
    </row>
    <row r="237" spans="1:4">
      <c r="A237" s="5"/>
      <c r="B237" s="5"/>
      <c r="C237" s="3"/>
      <c r="D237" s="3"/>
    </row>
    <row r="238" spans="1:4">
      <c r="A238" s="5"/>
      <c r="B238" s="5"/>
      <c r="C238" s="3"/>
      <c r="D238" s="3"/>
    </row>
    <row r="239" spans="1:4">
      <c r="A239" s="5"/>
      <c r="B239" s="5"/>
      <c r="C239" s="3"/>
      <c r="D239" s="3"/>
    </row>
    <row r="240" spans="1:4">
      <c r="A240" s="5"/>
      <c r="B240" s="5"/>
      <c r="C240" s="3"/>
      <c r="D240" s="3"/>
    </row>
    <row r="241" spans="1:4">
      <c r="A241" s="5"/>
      <c r="B241" s="5"/>
      <c r="C241" s="3"/>
      <c r="D241" s="3"/>
    </row>
    <row r="242" spans="1:4">
      <c r="A242" s="5"/>
      <c r="B242" s="5"/>
      <c r="C242" s="3"/>
      <c r="D242" s="3"/>
    </row>
    <row r="243" spans="1:4">
      <c r="A243" s="5"/>
      <c r="B243" s="5"/>
      <c r="C243" s="3"/>
      <c r="D243" s="3"/>
    </row>
    <row r="244" spans="1:4">
      <c r="A244" s="5"/>
      <c r="B244" s="5"/>
      <c r="C244" s="3"/>
      <c r="D244" s="3"/>
    </row>
    <row r="245" spans="1:4">
      <c r="A245" s="5"/>
      <c r="B245" s="5"/>
      <c r="C245" s="3"/>
      <c r="D245" s="3"/>
    </row>
    <row r="246" spans="1:4">
      <c r="A246" s="5"/>
      <c r="B246" s="5"/>
      <c r="C246" s="3"/>
      <c r="D246" s="3"/>
    </row>
    <row r="247" spans="1:4">
      <c r="A247" s="5"/>
      <c r="B247" s="5"/>
      <c r="C247" s="3"/>
      <c r="D247" s="3"/>
    </row>
    <row r="248" spans="1:4">
      <c r="A248" s="5"/>
      <c r="B248" s="5"/>
      <c r="C248" s="3"/>
      <c r="D248" s="3"/>
    </row>
    <row r="249" spans="1:4">
      <c r="A249" s="5"/>
      <c r="B249" s="5"/>
      <c r="C249" s="3"/>
      <c r="D249" s="3"/>
    </row>
    <row r="250" spans="1:4">
      <c r="A250" s="5"/>
      <c r="B250" s="5"/>
      <c r="C250" s="3"/>
      <c r="D250" s="3"/>
    </row>
    <row r="251" spans="1:4">
      <c r="A251" s="5"/>
      <c r="B251" s="5"/>
      <c r="C251" s="3"/>
      <c r="D251" s="3"/>
    </row>
    <row r="252" spans="1:4">
      <c r="A252" s="5"/>
      <c r="B252" s="5"/>
      <c r="C252" s="3"/>
      <c r="D252" s="3"/>
    </row>
    <row r="253" spans="1:4">
      <c r="A253" s="5"/>
      <c r="B253" s="5"/>
      <c r="C253" s="3"/>
      <c r="D253" s="3"/>
    </row>
    <row r="254" spans="1:4">
      <c r="A254" s="5"/>
      <c r="B254" s="5"/>
      <c r="C254" s="3"/>
      <c r="D254" s="3"/>
    </row>
    <row r="255" spans="1:4">
      <c r="A255" s="5"/>
      <c r="B255" s="5"/>
      <c r="C255" s="3"/>
      <c r="D255" s="3"/>
    </row>
    <row r="256" spans="1:4">
      <c r="A256" s="5"/>
      <c r="B256" s="5"/>
      <c r="C256" s="3"/>
      <c r="D256" s="3"/>
    </row>
    <row r="257" spans="1:4">
      <c r="A257" s="5"/>
      <c r="B257" s="5"/>
      <c r="C257" s="3"/>
      <c r="D257" s="3"/>
    </row>
    <row r="258" spans="1:4">
      <c r="A258" s="5"/>
      <c r="B258" s="5"/>
      <c r="C258" s="3"/>
      <c r="D258" s="3"/>
    </row>
    <row r="259" spans="1:4">
      <c r="A259" s="5"/>
      <c r="B259" s="5"/>
      <c r="C259" s="3"/>
      <c r="D259" s="3"/>
    </row>
    <row r="260" spans="1:4">
      <c r="A260" s="5"/>
      <c r="B260" s="5"/>
      <c r="C260" s="3"/>
      <c r="D260" s="3"/>
    </row>
    <row r="261" spans="1:4">
      <c r="A261" s="5"/>
      <c r="B261" s="5"/>
      <c r="C261" s="3"/>
      <c r="D261" s="3"/>
    </row>
    <row r="262" spans="1:4">
      <c r="A262" s="5"/>
      <c r="B262" s="5"/>
      <c r="C262" s="3"/>
      <c r="D262" s="3"/>
    </row>
    <row r="263" spans="1:4">
      <c r="A263" s="5"/>
      <c r="B263" s="5"/>
      <c r="C263" s="3"/>
      <c r="D263" s="3"/>
    </row>
    <row r="264" spans="1:4">
      <c r="A264" s="5"/>
      <c r="B264" s="5"/>
      <c r="C264" s="3"/>
      <c r="D264" s="3"/>
    </row>
    <row r="265" spans="1:4">
      <c r="A265" s="5"/>
      <c r="B265" s="5"/>
      <c r="C265" s="3"/>
      <c r="D265" s="3"/>
    </row>
    <row r="266" spans="1:4">
      <c r="A266" s="5"/>
      <c r="B266" s="5"/>
      <c r="C266" s="3"/>
      <c r="D266" s="3"/>
    </row>
    <row r="267" spans="1:4">
      <c r="A267" s="5"/>
      <c r="B267" s="5"/>
      <c r="C267" s="3"/>
      <c r="D267" s="3"/>
    </row>
    <row r="268" spans="1:4">
      <c r="A268" s="5"/>
      <c r="B268" s="5"/>
      <c r="C268" s="3"/>
      <c r="D268" s="3"/>
    </row>
    <row r="269" spans="1:4">
      <c r="A269" s="5"/>
      <c r="B269" s="5"/>
      <c r="C269" s="3"/>
      <c r="D269" s="3"/>
    </row>
    <row r="270" spans="1:4">
      <c r="A270" s="5"/>
      <c r="B270" s="5"/>
      <c r="C270" s="3"/>
      <c r="D270" s="3"/>
    </row>
    <row r="271" spans="1:4">
      <c r="A271" s="5"/>
      <c r="B271" s="5"/>
      <c r="C271" s="3"/>
      <c r="D271" s="3"/>
    </row>
    <row r="272" spans="1:4">
      <c r="A272" s="5"/>
      <c r="B272" s="5"/>
      <c r="C272" s="3"/>
      <c r="D272" s="3"/>
    </row>
    <row r="273" spans="1:4">
      <c r="A273" s="5"/>
      <c r="B273" s="5"/>
      <c r="C273" s="3"/>
      <c r="D273" s="3"/>
    </row>
    <row r="274" spans="1:4">
      <c r="A274" s="5"/>
      <c r="B274" s="5"/>
      <c r="C274" s="3"/>
      <c r="D274" s="3"/>
    </row>
    <row r="275" spans="1:4">
      <c r="A275" s="5"/>
      <c r="B275" s="5"/>
      <c r="C275" s="3"/>
      <c r="D275" s="3"/>
    </row>
    <row r="276" spans="1:4">
      <c r="A276" s="5"/>
      <c r="B276" s="5"/>
      <c r="C276" s="3"/>
      <c r="D276" s="3"/>
    </row>
    <row r="277" spans="1:4">
      <c r="A277" s="5"/>
      <c r="B277" s="5"/>
      <c r="C277" s="3"/>
      <c r="D277" s="3"/>
    </row>
    <row r="278" spans="1:4">
      <c r="A278" s="5"/>
      <c r="B278" s="5"/>
      <c r="C278" s="3"/>
      <c r="D278" s="3"/>
    </row>
    <row r="279" spans="1:4">
      <c r="A279" s="5"/>
      <c r="B279" s="5"/>
      <c r="C279" s="3"/>
      <c r="D279" s="3"/>
    </row>
    <row r="280" spans="1:4">
      <c r="A280" s="5"/>
      <c r="B280" s="5"/>
      <c r="C280" s="3"/>
      <c r="D280" s="3"/>
    </row>
    <row r="281" spans="1:4">
      <c r="A281" s="5"/>
      <c r="B281" s="5"/>
      <c r="C281" s="3"/>
      <c r="D281" s="3"/>
    </row>
    <row r="282" spans="1:4">
      <c r="A282" s="5"/>
      <c r="B282" s="5"/>
      <c r="C282" s="3"/>
      <c r="D282" s="3"/>
    </row>
    <row r="283" spans="1:4">
      <c r="A283" s="5"/>
      <c r="B283" s="5"/>
      <c r="C283" s="3"/>
      <c r="D283" s="3"/>
    </row>
    <row r="284" spans="1:4">
      <c r="A284" s="5"/>
      <c r="B284" s="5"/>
      <c r="C284" s="3"/>
      <c r="D284" s="3"/>
    </row>
    <row r="285" spans="1:4">
      <c r="A285" s="5"/>
      <c r="B285" s="5"/>
      <c r="C285" s="3"/>
      <c r="D285" s="3"/>
    </row>
    <row r="286" spans="1:4">
      <c r="A286" s="5"/>
      <c r="B286" s="5"/>
      <c r="C286" s="3"/>
      <c r="D286" s="3"/>
    </row>
    <row r="287" spans="1:4">
      <c r="A287" s="5"/>
      <c r="B287" s="5"/>
      <c r="C287" s="3"/>
      <c r="D287" s="3"/>
    </row>
    <row r="288" spans="1:4">
      <c r="A288" s="5"/>
      <c r="B288" s="5"/>
      <c r="C288" s="3"/>
      <c r="D288" s="3"/>
    </row>
    <row r="289" spans="1:4">
      <c r="A289" s="5"/>
      <c r="B289" s="5"/>
      <c r="C289" s="3"/>
      <c r="D289" s="3"/>
    </row>
    <row r="290" spans="1:4">
      <c r="A290" s="5"/>
      <c r="B290" s="5"/>
      <c r="C290" s="3"/>
      <c r="D290" s="3"/>
    </row>
    <row r="291" spans="1:4">
      <c r="A291" s="5"/>
      <c r="B291" s="5"/>
      <c r="C291" s="3"/>
      <c r="D291" s="3"/>
    </row>
    <row r="292" spans="1:4">
      <c r="A292" s="5"/>
      <c r="B292" s="5"/>
      <c r="C292" s="3"/>
      <c r="D292" s="3"/>
    </row>
    <row r="293" spans="1:4">
      <c r="A293" s="5"/>
      <c r="B293" s="5"/>
      <c r="C293" s="3"/>
      <c r="D293" s="3"/>
    </row>
    <row r="294" spans="1:4">
      <c r="A294" s="5"/>
      <c r="B294" s="5"/>
      <c r="C294" s="3"/>
      <c r="D294" s="3"/>
    </row>
    <row r="295" spans="1:4">
      <c r="A295" s="5"/>
      <c r="B295" s="5"/>
      <c r="C295" s="3"/>
      <c r="D295" s="3"/>
    </row>
    <row r="296" spans="1:4">
      <c r="A296" s="5"/>
      <c r="B296" s="5"/>
      <c r="C296" s="3"/>
      <c r="D296" s="3"/>
    </row>
    <row r="297" spans="1:4">
      <c r="A297" s="5"/>
      <c r="B297" s="5"/>
      <c r="C297" s="3"/>
      <c r="D297" s="3"/>
    </row>
    <row r="298" spans="1:4">
      <c r="A298" s="5"/>
      <c r="B298" s="5"/>
      <c r="C298" s="3"/>
      <c r="D298" s="3"/>
    </row>
    <row r="299" spans="1:4">
      <c r="A299" s="5"/>
      <c r="B299" s="5"/>
      <c r="C299" s="3"/>
      <c r="D299" s="3"/>
    </row>
    <row r="300" spans="1:4">
      <c r="A300" s="5"/>
      <c r="B300" s="5"/>
      <c r="C300" s="3"/>
      <c r="D300" s="3"/>
    </row>
    <row r="301" spans="1:4">
      <c r="A301" s="5"/>
      <c r="B301" s="5"/>
      <c r="C301" s="3"/>
      <c r="D301" s="3"/>
    </row>
    <row r="302" spans="1:4">
      <c r="A302" s="5"/>
      <c r="B302" s="5"/>
      <c r="C302" s="3"/>
      <c r="D302" s="3"/>
    </row>
    <row r="303" spans="1:4">
      <c r="A303" s="5"/>
      <c r="B303" s="5"/>
      <c r="C303" s="3"/>
      <c r="D303" s="3"/>
    </row>
    <row r="304" spans="1:4">
      <c r="A304" s="5"/>
      <c r="B304" s="5"/>
      <c r="C304" s="3"/>
      <c r="D304" s="3"/>
    </row>
    <row r="305" spans="1:4">
      <c r="A305" s="5"/>
      <c r="B305" s="5"/>
      <c r="C305" s="3"/>
      <c r="D305" s="3"/>
    </row>
    <row r="306" spans="1:4">
      <c r="A306" s="5"/>
      <c r="B306" s="5"/>
      <c r="C306" s="3"/>
      <c r="D306" s="3"/>
    </row>
    <row r="307" spans="1:4">
      <c r="A307" s="5"/>
      <c r="B307" s="5"/>
      <c r="C307" s="3"/>
      <c r="D307" s="3"/>
    </row>
    <row r="308" spans="1:4">
      <c r="A308" s="5"/>
      <c r="B308" s="5"/>
      <c r="C308" s="3"/>
      <c r="D308" s="3"/>
    </row>
    <row r="309" spans="1:4">
      <c r="A309" s="5"/>
      <c r="B309" s="5"/>
      <c r="C309" s="3"/>
      <c r="D309" s="3"/>
    </row>
    <row r="310" spans="1:4">
      <c r="A310" s="5"/>
      <c r="B310" s="5"/>
      <c r="C310" s="3"/>
      <c r="D310" s="3"/>
    </row>
    <row r="311" spans="1:4">
      <c r="A311" s="5"/>
      <c r="B311" s="5"/>
      <c r="C311" s="3"/>
      <c r="D311" s="3"/>
    </row>
    <row r="312" spans="1:4">
      <c r="A312" s="5"/>
      <c r="B312" s="5"/>
      <c r="C312" s="3"/>
      <c r="D312" s="3"/>
    </row>
    <row r="313" spans="1:4">
      <c r="A313" s="5"/>
      <c r="B313" s="5"/>
      <c r="C313" s="3"/>
      <c r="D313" s="3"/>
    </row>
    <row r="314" spans="1:4">
      <c r="A314" s="5"/>
      <c r="B314" s="5"/>
      <c r="C314" s="3"/>
      <c r="D314" s="3"/>
    </row>
    <row r="315" spans="1:4">
      <c r="A315" s="5"/>
      <c r="B315" s="5"/>
      <c r="C315" s="3"/>
      <c r="D315" s="3"/>
    </row>
    <row r="316" spans="1:4">
      <c r="A316" s="5"/>
      <c r="B316" s="5"/>
      <c r="C316" s="3"/>
      <c r="D316" s="3"/>
    </row>
    <row r="317" spans="1:4">
      <c r="A317" s="5"/>
      <c r="B317" s="5"/>
      <c r="C317" s="3"/>
      <c r="D317" s="3"/>
    </row>
    <row r="318" spans="1:4">
      <c r="A318" s="5"/>
      <c r="B318" s="5"/>
      <c r="C318" s="3"/>
      <c r="D318" s="3"/>
    </row>
    <row r="319" spans="1:4">
      <c r="A319" s="5"/>
      <c r="B319" s="5"/>
      <c r="C319" s="3"/>
      <c r="D319" s="3"/>
    </row>
    <row r="320" spans="1:4">
      <c r="A320" s="5"/>
      <c r="B320" s="5"/>
      <c r="C320" s="3"/>
      <c r="D320" s="3"/>
    </row>
    <row r="321" spans="1:4">
      <c r="A321" s="5"/>
      <c r="B321" s="5"/>
      <c r="C321" s="3"/>
      <c r="D321" s="3"/>
    </row>
    <row r="322" spans="1:4">
      <c r="A322" s="5"/>
      <c r="B322" s="5"/>
      <c r="C322" s="3"/>
      <c r="D322" s="3"/>
    </row>
    <row r="323" spans="1:4">
      <c r="A323" s="5"/>
      <c r="B323" s="5"/>
      <c r="C323" s="3"/>
      <c r="D323" s="3"/>
    </row>
    <row r="324" spans="1:4">
      <c r="A324" s="5"/>
      <c r="B324" s="5"/>
      <c r="C324" s="3"/>
      <c r="D324" s="3"/>
    </row>
    <row r="325" spans="1:4">
      <c r="A325" s="5"/>
      <c r="B325" s="5"/>
      <c r="C325" s="3"/>
      <c r="D325" s="3"/>
    </row>
    <row r="326" spans="1:4">
      <c r="A326" s="5"/>
      <c r="B326" s="5"/>
      <c r="C326" s="3"/>
      <c r="D326" s="3"/>
    </row>
    <row r="327" spans="1:4">
      <c r="A327" s="5"/>
      <c r="B327" s="5"/>
      <c r="C327" s="3"/>
      <c r="D327" s="3"/>
    </row>
    <row r="328" spans="1:4">
      <c r="A328" s="5"/>
      <c r="B328" s="5"/>
      <c r="C328" s="3"/>
      <c r="D328" s="3"/>
    </row>
    <row r="329" spans="1:4">
      <c r="A329" s="5"/>
      <c r="B329" s="5"/>
      <c r="C329" s="3"/>
      <c r="D329" s="3"/>
    </row>
    <row r="330" spans="1:4">
      <c r="A330" s="5"/>
      <c r="B330" s="5"/>
      <c r="C330" s="3"/>
      <c r="D330" s="3"/>
    </row>
    <row r="331" spans="1:4">
      <c r="A331" s="5"/>
      <c r="B331" s="5"/>
      <c r="C331" s="3"/>
      <c r="D331" s="3"/>
    </row>
    <row r="332" spans="1:4">
      <c r="A332" s="5"/>
      <c r="B332" s="5"/>
      <c r="C332" s="3"/>
      <c r="D332" s="3"/>
    </row>
    <row r="333" spans="1:4">
      <c r="A333" s="5"/>
      <c r="B333" s="5"/>
      <c r="C333" s="3"/>
      <c r="D333" s="3"/>
    </row>
    <row r="334" spans="1:4">
      <c r="A334" s="5"/>
      <c r="B334" s="5"/>
      <c r="C334" s="3"/>
      <c r="D334" s="3"/>
    </row>
    <row r="335" spans="1:4">
      <c r="A335" s="5"/>
      <c r="B335" s="5"/>
      <c r="C335" s="3"/>
      <c r="D335" s="3"/>
    </row>
    <row r="336" spans="1:4">
      <c r="A336" s="5"/>
      <c r="B336" s="5"/>
      <c r="C336" s="3"/>
      <c r="D336" s="3"/>
    </row>
    <row r="337" spans="1:4">
      <c r="A337" s="5"/>
      <c r="B337" s="5"/>
      <c r="C337" s="3"/>
      <c r="D337" s="3"/>
    </row>
    <row r="338" spans="1:4">
      <c r="A338" s="5"/>
      <c r="B338" s="5"/>
      <c r="C338" s="3"/>
      <c r="D338" s="3"/>
    </row>
    <row r="339" spans="1:4">
      <c r="A339" s="5"/>
      <c r="B339" s="5"/>
      <c r="C339" s="3"/>
      <c r="D339" s="3"/>
    </row>
    <row r="340" spans="1:4">
      <c r="A340" s="5"/>
      <c r="B340" s="5"/>
      <c r="C340" s="3"/>
      <c r="D340" s="3"/>
    </row>
    <row r="341" spans="1:4">
      <c r="A341" s="5"/>
      <c r="B341" s="5"/>
      <c r="C341" s="3"/>
      <c r="D341" s="3"/>
    </row>
    <row r="342" spans="1:4">
      <c r="A342" s="5"/>
      <c r="B342" s="5"/>
      <c r="C342" s="3"/>
      <c r="D342" s="3"/>
    </row>
    <row r="343" spans="1:4">
      <c r="A343" s="5"/>
      <c r="B343" s="5"/>
      <c r="C343" s="3"/>
      <c r="D343" s="3"/>
    </row>
    <row r="344" spans="1:4">
      <c r="A344" s="5"/>
      <c r="B344" s="5"/>
      <c r="C344" s="3"/>
      <c r="D344" s="3"/>
    </row>
    <row r="345" spans="1:4">
      <c r="A345" s="5"/>
      <c r="B345" s="5"/>
      <c r="C345" s="3"/>
      <c r="D345" s="3"/>
    </row>
    <row r="346" spans="1:4">
      <c r="A346" s="5"/>
      <c r="B346" s="5"/>
      <c r="C346" s="3"/>
      <c r="D346" s="3"/>
    </row>
    <row r="347" spans="1:4">
      <c r="A347" s="5"/>
      <c r="B347" s="5"/>
      <c r="C347" s="3"/>
      <c r="D347" s="3"/>
    </row>
    <row r="348" spans="1:4">
      <c r="A348" s="5"/>
      <c r="B348" s="5"/>
      <c r="C348" s="3"/>
      <c r="D348" s="3"/>
    </row>
    <row r="349" spans="1:4">
      <c r="A349" s="5"/>
      <c r="B349" s="5"/>
      <c r="C349" s="3"/>
      <c r="D349" s="3"/>
    </row>
    <row r="350" spans="1:4">
      <c r="A350" s="5"/>
      <c r="B350" s="5"/>
      <c r="C350" s="3"/>
      <c r="D350" s="3"/>
    </row>
    <row r="351" spans="1:4">
      <c r="A351" s="5"/>
      <c r="B351" s="5"/>
      <c r="C351" s="3"/>
      <c r="D351" s="3"/>
    </row>
    <row r="352" spans="1:4">
      <c r="A352" s="5"/>
      <c r="B352" s="5"/>
      <c r="C352" s="3"/>
      <c r="D352" s="3"/>
    </row>
    <row r="353" spans="1:4">
      <c r="A353" s="5"/>
      <c r="B353" s="5"/>
      <c r="C353" s="3"/>
      <c r="D353" s="3"/>
    </row>
    <row r="354" spans="1:4">
      <c r="A354" s="5"/>
      <c r="B354" s="5"/>
      <c r="C354" s="3"/>
      <c r="D354" s="3"/>
    </row>
    <row r="355" spans="1:4">
      <c r="A355" s="5"/>
      <c r="B355" s="5"/>
      <c r="C355" s="3"/>
      <c r="D355" s="3"/>
    </row>
    <row r="356" spans="1:4">
      <c r="A356" s="5"/>
      <c r="B356" s="5"/>
      <c r="C356" s="3"/>
      <c r="D356" s="3"/>
    </row>
    <row r="357" spans="1:4">
      <c r="A357" s="5"/>
      <c r="B357" s="5"/>
      <c r="C357" s="3"/>
      <c r="D357" s="3"/>
    </row>
    <row r="358" spans="1:4">
      <c r="A358" s="5"/>
      <c r="B358" s="5"/>
      <c r="C358" s="3"/>
      <c r="D358" s="3"/>
    </row>
    <row r="359" spans="1:4">
      <c r="A359" s="5"/>
      <c r="B359" s="5"/>
      <c r="C359" s="3"/>
      <c r="D359" s="3"/>
    </row>
    <row r="360" spans="1:4">
      <c r="A360" s="5"/>
      <c r="B360" s="5"/>
      <c r="C360" s="3"/>
      <c r="D360" s="3"/>
    </row>
    <row r="361" spans="1:4">
      <c r="A361" s="5"/>
      <c r="B361" s="5"/>
      <c r="C361" s="3"/>
      <c r="D361" s="3"/>
    </row>
    <row r="362" spans="1:4">
      <c r="A362" s="5"/>
      <c r="B362" s="5"/>
      <c r="C362" s="3"/>
      <c r="D362" s="3"/>
    </row>
    <row r="363" spans="1:4">
      <c r="A363" s="5"/>
      <c r="B363" s="5"/>
      <c r="C363" s="3"/>
      <c r="D363" s="3"/>
    </row>
    <row r="364" spans="1:4">
      <c r="A364" s="5"/>
      <c r="B364" s="5"/>
      <c r="C364" s="3"/>
      <c r="D364" s="3"/>
    </row>
    <row r="365" spans="1:4">
      <c r="A365" s="5"/>
      <c r="B365" s="5"/>
      <c r="C365" s="3"/>
      <c r="D365" s="3"/>
    </row>
    <row r="366" spans="1:4">
      <c r="A366" s="5"/>
      <c r="B366" s="5"/>
      <c r="C366" s="3"/>
      <c r="D366" s="3"/>
    </row>
    <row r="367" spans="1:4">
      <c r="A367" s="5"/>
      <c r="B367" s="5"/>
      <c r="C367" s="3"/>
      <c r="D367" s="3"/>
    </row>
    <row r="368" spans="1:4">
      <c r="A368" s="5"/>
      <c r="B368" s="5"/>
      <c r="C368" s="3"/>
      <c r="D368" s="3"/>
    </row>
    <row r="369" spans="1:4">
      <c r="A369" s="5"/>
      <c r="B369" s="5"/>
      <c r="C369" s="3"/>
      <c r="D369" s="3"/>
    </row>
    <row r="370" spans="1:4">
      <c r="A370" s="5"/>
      <c r="B370" s="5"/>
      <c r="C370" s="3"/>
      <c r="D370" s="3"/>
    </row>
    <row r="371" spans="1:4">
      <c r="A371" s="5"/>
      <c r="B371" s="5"/>
      <c r="C371" s="3"/>
      <c r="D371" s="3"/>
    </row>
    <row r="372" spans="1:4">
      <c r="A372" s="5"/>
      <c r="B372" s="5"/>
      <c r="C372" s="3"/>
      <c r="D372" s="3"/>
    </row>
    <row r="373" spans="1:4">
      <c r="A373" s="5"/>
      <c r="B373" s="5"/>
      <c r="C373" s="3"/>
      <c r="D373" s="3"/>
    </row>
    <row r="374" spans="1:4">
      <c r="A374" s="5"/>
      <c r="B374" s="5"/>
      <c r="C374" s="3"/>
      <c r="D374" s="3"/>
    </row>
    <row r="375" spans="1:4">
      <c r="A375" s="5"/>
      <c r="B375" s="5"/>
      <c r="C375" s="3"/>
      <c r="D375" s="3"/>
    </row>
    <row r="376" spans="1:4">
      <c r="A376" s="5"/>
      <c r="B376" s="5"/>
      <c r="C376" s="3"/>
      <c r="D376" s="3"/>
    </row>
    <row r="377" spans="1:4">
      <c r="A377" s="5"/>
      <c r="B377" s="5"/>
      <c r="C377" s="3"/>
      <c r="D377" s="3"/>
    </row>
    <row r="378" spans="1:4">
      <c r="A378" s="5"/>
      <c r="B378" s="5"/>
      <c r="C378" s="3"/>
      <c r="D378" s="3"/>
    </row>
    <row r="379" spans="1:4">
      <c r="A379" s="5"/>
      <c r="B379" s="5"/>
      <c r="C379" s="3"/>
      <c r="D379" s="3"/>
    </row>
    <row r="380" spans="1:4">
      <c r="A380" s="5"/>
      <c r="B380" s="5"/>
      <c r="C380" s="3"/>
      <c r="D380" s="3"/>
    </row>
    <row r="381" spans="1:4">
      <c r="A381" s="5"/>
      <c r="B381" s="5"/>
      <c r="C381" s="3"/>
      <c r="D381" s="3"/>
    </row>
    <row r="382" spans="1:4">
      <c r="A382" s="5"/>
      <c r="B382" s="5"/>
      <c r="C382" s="3"/>
      <c r="D382" s="3"/>
    </row>
    <row r="383" spans="1:4">
      <c r="A383" s="5"/>
      <c r="B383" s="5"/>
      <c r="C383" s="3"/>
      <c r="D383" s="3"/>
    </row>
    <row r="384" spans="1:4">
      <c r="A384" s="5"/>
      <c r="B384" s="5"/>
      <c r="C384" s="3"/>
      <c r="D384" s="3"/>
    </row>
    <row r="385" spans="1:4">
      <c r="A385" s="5"/>
      <c r="B385" s="5"/>
      <c r="C385" s="3"/>
      <c r="D385" s="3"/>
    </row>
    <row r="386" spans="1:4">
      <c r="A386" s="5"/>
      <c r="B386" s="5"/>
      <c r="C386" s="3"/>
      <c r="D386" s="3"/>
    </row>
    <row r="387" spans="1:4">
      <c r="A387" s="5"/>
      <c r="B387" s="5"/>
      <c r="C387" s="3"/>
      <c r="D387" s="3"/>
    </row>
    <row r="388" spans="1:4">
      <c r="A388" s="5"/>
      <c r="B388" s="5"/>
      <c r="C388" s="3"/>
      <c r="D388" s="3"/>
    </row>
    <row r="389" spans="1:4">
      <c r="A389" s="5"/>
      <c r="B389" s="5"/>
      <c r="C389" s="3"/>
      <c r="D389" s="3"/>
    </row>
    <row r="390" spans="1:4">
      <c r="A390" s="5"/>
      <c r="B390" s="5"/>
      <c r="C390" s="3"/>
      <c r="D390" s="3"/>
    </row>
    <row r="391" spans="1:4">
      <c r="A391" s="5"/>
      <c r="B391" s="5"/>
      <c r="C391" s="3"/>
      <c r="D391" s="3"/>
    </row>
    <row r="392" spans="1:4">
      <c r="A392" s="5"/>
      <c r="B392" s="5"/>
      <c r="C392" s="3"/>
      <c r="D392" s="3"/>
    </row>
    <row r="393" spans="1:4">
      <c r="A393" s="5"/>
      <c r="B393" s="5"/>
      <c r="C393" s="3"/>
      <c r="D393" s="3"/>
    </row>
    <row r="394" spans="1:4">
      <c r="A394" s="5"/>
      <c r="B394" s="5"/>
      <c r="C394" s="3"/>
      <c r="D394" s="3"/>
    </row>
    <row r="395" spans="1:4">
      <c r="A395" s="5"/>
      <c r="B395" s="5"/>
      <c r="C395" s="3"/>
      <c r="D395" s="3"/>
    </row>
    <row r="396" spans="1:4">
      <c r="A396" s="5"/>
      <c r="B396" s="5"/>
      <c r="C396" s="3"/>
      <c r="D396" s="3"/>
    </row>
    <row r="397" spans="1:4">
      <c r="A397" s="5"/>
      <c r="B397" s="5"/>
      <c r="C397" s="3"/>
      <c r="D397" s="3"/>
    </row>
    <row r="398" spans="1:4">
      <c r="A398" s="5"/>
      <c r="B398" s="5"/>
      <c r="C398" s="3"/>
      <c r="D398" s="3"/>
    </row>
    <row r="399" spans="1:4">
      <c r="A399" s="5"/>
      <c r="B399" s="5"/>
      <c r="C399" s="3"/>
      <c r="D399" s="3"/>
    </row>
    <row r="400" spans="1:4">
      <c r="A400" s="5"/>
      <c r="B400" s="5"/>
      <c r="C400" s="3"/>
      <c r="D400" s="3"/>
    </row>
    <row r="401" spans="1:4">
      <c r="A401" s="5"/>
      <c r="B401" s="5"/>
      <c r="C401" s="3"/>
      <c r="D401" s="3"/>
    </row>
    <row r="402" spans="1:4">
      <c r="A402" s="5"/>
      <c r="B402" s="5"/>
      <c r="C402" s="3"/>
      <c r="D402" s="3"/>
    </row>
    <row r="403" spans="1:4">
      <c r="A403" s="5"/>
      <c r="B403" s="5"/>
      <c r="C403" s="3"/>
      <c r="D403" s="3"/>
    </row>
    <row r="404" spans="1:4">
      <c r="A404" s="5"/>
      <c r="B404" s="5"/>
      <c r="C404" s="3"/>
      <c r="D404" s="3"/>
    </row>
    <row r="405" spans="1:4">
      <c r="A405" s="5"/>
      <c r="B405" s="5"/>
      <c r="C405" s="3"/>
      <c r="D405" s="3"/>
    </row>
    <row r="406" spans="1:4">
      <c r="A406" s="5"/>
      <c r="B406" s="5"/>
      <c r="C406" s="3"/>
      <c r="D406" s="3"/>
    </row>
    <row r="407" spans="1:4">
      <c r="A407" s="5"/>
      <c r="B407" s="5"/>
      <c r="C407" s="3"/>
      <c r="D407" s="3"/>
    </row>
    <row r="408" spans="1:4">
      <c r="A408" s="5"/>
      <c r="B408" s="5"/>
      <c r="C408" s="3"/>
      <c r="D408" s="3"/>
    </row>
    <row r="409" spans="1:4">
      <c r="A409" s="5"/>
      <c r="B409" s="5"/>
      <c r="C409" s="3"/>
      <c r="D409" s="3"/>
    </row>
    <row r="410" spans="1:4">
      <c r="A410" s="5"/>
      <c r="B410" s="5"/>
      <c r="C410" s="3"/>
      <c r="D410" s="3"/>
    </row>
    <row r="411" spans="1:4">
      <c r="A411" s="5"/>
      <c r="B411" s="5"/>
      <c r="C411" s="3"/>
      <c r="D411" s="3"/>
    </row>
    <row r="412" spans="1:4">
      <c r="A412" s="5"/>
      <c r="B412" s="5"/>
      <c r="C412" s="3"/>
      <c r="D412" s="3"/>
    </row>
    <row r="413" spans="1:4">
      <c r="A413" s="5"/>
      <c r="B413" s="5"/>
      <c r="C413" s="3"/>
      <c r="D413" s="3"/>
    </row>
    <row r="414" spans="1:4">
      <c r="A414" s="5"/>
      <c r="B414" s="5"/>
      <c r="C414" s="3"/>
      <c r="D414" s="3"/>
    </row>
    <row r="415" spans="1:4">
      <c r="A415" s="5"/>
      <c r="B415" s="5"/>
      <c r="C415" s="3"/>
      <c r="D415" s="3"/>
    </row>
    <row r="416" spans="1:4">
      <c r="A416" s="5"/>
      <c r="B416" s="5"/>
      <c r="C416" s="3"/>
      <c r="D416" s="3"/>
    </row>
    <row r="417" spans="1:4">
      <c r="A417" s="5"/>
      <c r="B417" s="5"/>
      <c r="C417" s="3"/>
      <c r="D417" s="3"/>
    </row>
    <row r="418" spans="1:4">
      <c r="A418" s="5"/>
      <c r="B418" s="5"/>
      <c r="C418" s="3"/>
      <c r="D418" s="3"/>
    </row>
    <row r="419" spans="1:4">
      <c r="A419" s="5"/>
      <c r="B419" s="5"/>
      <c r="C419" s="3"/>
      <c r="D419" s="3"/>
    </row>
    <row r="420" spans="1:4">
      <c r="A420" s="5"/>
      <c r="B420" s="5"/>
      <c r="C420" s="3"/>
      <c r="D420" s="3"/>
    </row>
    <row r="421" spans="1:4">
      <c r="A421" s="5"/>
      <c r="B421" s="5"/>
      <c r="C421" s="3"/>
      <c r="D421" s="3"/>
    </row>
    <row r="422" spans="1:4">
      <c r="A422" s="5"/>
      <c r="B422" s="5"/>
      <c r="C422" s="3"/>
      <c r="D422" s="3"/>
    </row>
    <row r="423" spans="1:4">
      <c r="A423" s="5"/>
      <c r="B423" s="5"/>
      <c r="C423" s="3"/>
      <c r="D423" s="3"/>
    </row>
    <row r="424" spans="1:4">
      <c r="A424" s="5"/>
      <c r="B424" s="5"/>
      <c r="C424" s="3"/>
      <c r="D424" s="3"/>
    </row>
    <row r="425" spans="1:4">
      <c r="A425" s="5"/>
      <c r="B425" s="5"/>
      <c r="C425" s="3"/>
      <c r="D425" s="3"/>
    </row>
    <row r="426" spans="1:4">
      <c r="A426" s="5"/>
      <c r="B426" s="5"/>
      <c r="C426" s="3"/>
      <c r="D426" s="3"/>
    </row>
    <row r="427" spans="1:4">
      <c r="A427" s="5"/>
      <c r="B427" s="5"/>
      <c r="C427" s="3"/>
      <c r="D427" s="3"/>
    </row>
    <row r="428" spans="1:4">
      <c r="A428" s="5"/>
      <c r="B428" s="5"/>
      <c r="C428" s="3"/>
      <c r="D428" s="3"/>
    </row>
    <row r="429" spans="1:4">
      <c r="A429" s="5"/>
      <c r="B429" s="5"/>
      <c r="C429" s="3"/>
      <c r="D429" s="3"/>
    </row>
    <row r="430" spans="1:4">
      <c r="A430" s="5"/>
      <c r="B430" s="5"/>
      <c r="C430" s="3"/>
      <c r="D430" s="3"/>
    </row>
    <row r="431" spans="1:4">
      <c r="A431" s="5"/>
      <c r="B431" s="5"/>
      <c r="C431" s="3"/>
      <c r="D431" s="3"/>
    </row>
    <row r="432" spans="1:4">
      <c r="A432" s="5"/>
      <c r="B432" s="5"/>
      <c r="C432" s="3"/>
      <c r="D432" s="3"/>
    </row>
    <row r="433" spans="1:4">
      <c r="A433" s="5"/>
      <c r="B433" s="5"/>
      <c r="C433" s="3"/>
      <c r="D433" s="3"/>
    </row>
    <row r="434" spans="1:4">
      <c r="A434" s="5"/>
      <c r="B434" s="5"/>
      <c r="C434" s="3"/>
      <c r="D434" s="3"/>
    </row>
    <row r="435" spans="1:4">
      <c r="A435" s="5"/>
      <c r="B435" s="5"/>
      <c r="C435" s="3"/>
      <c r="D435" s="3"/>
    </row>
    <row r="436" spans="1:4">
      <c r="A436" s="5"/>
      <c r="B436" s="5"/>
      <c r="C436" s="3"/>
      <c r="D436" s="3"/>
    </row>
    <row r="437" spans="1:4">
      <c r="A437" s="5"/>
      <c r="B437" s="5"/>
      <c r="C437" s="3"/>
      <c r="D437" s="3"/>
    </row>
    <row r="438" spans="1:4">
      <c r="A438" s="5"/>
      <c r="B438" s="5"/>
      <c r="C438" s="3"/>
      <c r="D438" s="3"/>
    </row>
    <row r="439" spans="1:4">
      <c r="A439" s="5"/>
      <c r="B439" s="5"/>
      <c r="C439" s="3"/>
      <c r="D439" s="3"/>
    </row>
    <row r="440" spans="1:4">
      <c r="A440" s="5"/>
      <c r="B440" s="5"/>
      <c r="C440" s="3"/>
      <c r="D440" s="3"/>
    </row>
    <row r="441" spans="1:4">
      <c r="A441" s="5"/>
      <c r="B441" s="5"/>
      <c r="C441" s="3"/>
      <c r="D441" s="3"/>
    </row>
    <row r="442" spans="1:4">
      <c r="A442" s="5"/>
      <c r="B442" s="5"/>
      <c r="C442" s="3"/>
      <c r="D442" s="3"/>
    </row>
    <row r="443" spans="1:4">
      <c r="A443" s="5"/>
      <c r="B443" s="5"/>
      <c r="C443" s="3"/>
      <c r="D443" s="3"/>
    </row>
    <row r="444" spans="1:4">
      <c r="A444" s="5"/>
      <c r="B444" s="5"/>
      <c r="C444" s="3"/>
      <c r="D444" s="3"/>
    </row>
    <row r="445" spans="1:4">
      <c r="A445" s="5"/>
      <c r="B445" s="5"/>
      <c r="C445" s="3"/>
      <c r="D445" s="3"/>
    </row>
    <row r="446" spans="1:4">
      <c r="A446" s="5"/>
      <c r="B446" s="5"/>
      <c r="C446" s="3"/>
      <c r="D446" s="3"/>
    </row>
    <row r="447" spans="1:4">
      <c r="A447" s="5"/>
      <c r="B447" s="5"/>
      <c r="C447" s="3"/>
      <c r="D447" s="3"/>
    </row>
    <row r="448" spans="1:4">
      <c r="A448" s="5"/>
      <c r="B448" s="5"/>
      <c r="C448" s="3"/>
      <c r="D448" s="3"/>
    </row>
    <row r="449" spans="1:4">
      <c r="A449" s="5"/>
      <c r="B449" s="5"/>
      <c r="C449" s="3"/>
      <c r="D449" s="3"/>
    </row>
    <row r="450" spans="1:4">
      <c r="A450" s="5"/>
      <c r="B450" s="5"/>
      <c r="C450" s="3"/>
      <c r="D450" s="3"/>
    </row>
    <row r="451" spans="1:4">
      <c r="A451" s="5"/>
      <c r="B451" s="5"/>
      <c r="C451" s="3"/>
      <c r="D451" s="3"/>
    </row>
    <row r="452" spans="1:4">
      <c r="A452" s="5"/>
      <c r="B452" s="5"/>
      <c r="C452" s="3"/>
      <c r="D452" s="3"/>
    </row>
    <row r="453" spans="1:4">
      <c r="A453" s="5"/>
      <c r="B453" s="5"/>
      <c r="C453" s="3"/>
      <c r="D453" s="3"/>
    </row>
    <row r="454" spans="1:4">
      <c r="A454" s="5"/>
      <c r="B454" s="5"/>
      <c r="C454" s="3"/>
      <c r="D454" s="3"/>
    </row>
    <row r="455" spans="1:4">
      <c r="A455" s="5"/>
      <c r="B455" s="5"/>
      <c r="C455" s="3"/>
      <c r="D455" s="3"/>
    </row>
    <row r="456" spans="1:4">
      <c r="A456" s="5"/>
      <c r="B456" s="5"/>
      <c r="C456" s="3"/>
      <c r="D456" s="3"/>
    </row>
    <row r="457" spans="1:4">
      <c r="A457" s="5"/>
      <c r="B457" s="5"/>
      <c r="C457" s="3"/>
      <c r="D457" s="3"/>
    </row>
    <row r="458" spans="1:4">
      <c r="A458" s="5"/>
      <c r="B458" s="5"/>
      <c r="C458" s="3"/>
      <c r="D458" s="3"/>
    </row>
    <row r="459" spans="1:4">
      <c r="A459" s="5"/>
      <c r="B459" s="5"/>
      <c r="C459" s="3"/>
      <c r="D459" s="3"/>
    </row>
    <row r="460" spans="1:4">
      <c r="A460" s="5"/>
      <c r="B460" s="5"/>
      <c r="C460" s="3"/>
      <c r="D460" s="3"/>
    </row>
    <row r="461" spans="1:4">
      <c r="A461" s="5"/>
      <c r="B461" s="5"/>
      <c r="C461" s="3"/>
      <c r="D461" s="3"/>
    </row>
    <row r="462" spans="1:4">
      <c r="A462" s="5"/>
      <c r="B462" s="5"/>
      <c r="C462" s="3"/>
      <c r="D462" s="3"/>
    </row>
    <row r="463" spans="1:4">
      <c r="A463" s="5"/>
      <c r="B463" s="5"/>
      <c r="C463" s="3"/>
      <c r="D463" s="3"/>
    </row>
    <row r="464" spans="1:4">
      <c r="A464" s="5"/>
      <c r="B464" s="5"/>
      <c r="C464" s="3"/>
      <c r="D464" s="3"/>
    </row>
    <row r="465" spans="1:4">
      <c r="A465" s="5"/>
      <c r="B465" s="5"/>
      <c r="C465" s="3"/>
      <c r="D465" s="3"/>
    </row>
    <row r="466" spans="1:4">
      <c r="A466" s="5"/>
      <c r="B466" s="5"/>
      <c r="C466" s="3"/>
      <c r="D466" s="3"/>
    </row>
    <row r="467" spans="1:4">
      <c r="A467" s="5"/>
      <c r="B467" s="5"/>
      <c r="C467" s="3"/>
      <c r="D467" s="3"/>
    </row>
    <row r="468" spans="1:4">
      <c r="A468" s="5"/>
      <c r="B468" s="5"/>
      <c r="C468" s="3"/>
      <c r="D468" s="3"/>
    </row>
    <row r="469" spans="1:4">
      <c r="A469" s="5"/>
      <c r="B469" s="5"/>
      <c r="C469" s="3"/>
      <c r="D469" s="3"/>
    </row>
    <row r="470" spans="1:4">
      <c r="A470" s="5"/>
      <c r="B470" s="5"/>
      <c r="C470" s="3"/>
      <c r="D470" s="3"/>
    </row>
    <row r="471" spans="1:4">
      <c r="A471" s="5"/>
      <c r="B471" s="5"/>
      <c r="C471" s="3"/>
      <c r="D471" s="3"/>
    </row>
    <row r="472" spans="1:4">
      <c r="A472" s="5"/>
      <c r="B472" s="5"/>
      <c r="C472" s="3"/>
      <c r="D472" s="3"/>
    </row>
    <row r="473" spans="1:4">
      <c r="A473" s="5"/>
      <c r="B473" s="5"/>
      <c r="C473" s="3"/>
      <c r="D473" s="3"/>
    </row>
    <row r="474" spans="1:4">
      <c r="A474" s="5"/>
      <c r="B474" s="5"/>
      <c r="C474" s="3"/>
      <c r="D474" s="3"/>
    </row>
    <row r="475" spans="1:4">
      <c r="A475" s="5"/>
      <c r="B475" s="5"/>
      <c r="C475" s="3"/>
      <c r="D475" s="3"/>
    </row>
    <row r="476" spans="1:4">
      <c r="A476" s="5"/>
      <c r="B476" s="5"/>
      <c r="C476" s="3"/>
      <c r="D476" s="3"/>
    </row>
    <row r="477" spans="1:4">
      <c r="A477" s="5"/>
      <c r="B477" s="5"/>
      <c r="C477" s="3"/>
      <c r="D477" s="3"/>
    </row>
    <row r="478" spans="1:4">
      <c r="A478" s="5"/>
      <c r="B478" s="5"/>
      <c r="C478" s="3"/>
      <c r="D478" s="3"/>
    </row>
    <row r="479" spans="1:4">
      <c r="A479" s="5"/>
      <c r="B479" s="5"/>
      <c r="C479" s="3"/>
      <c r="D479" s="3"/>
    </row>
    <row r="480" spans="1:4">
      <c r="A480" s="5"/>
      <c r="B480" s="5"/>
      <c r="C480" s="3"/>
      <c r="D480" s="3"/>
    </row>
    <row r="481" spans="1:4">
      <c r="A481" s="5"/>
      <c r="B481" s="5"/>
      <c r="C481" s="3"/>
      <c r="D481" s="3"/>
    </row>
    <row r="482" spans="1:4">
      <c r="A482" s="5"/>
      <c r="B482" s="5"/>
      <c r="C482" s="3"/>
      <c r="D482" s="3"/>
    </row>
    <row r="483" spans="1:4">
      <c r="A483" s="5"/>
      <c r="B483" s="5"/>
      <c r="C483" s="3"/>
      <c r="D483" s="3"/>
    </row>
    <row r="484" spans="1:4">
      <c r="A484" s="5"/>
      <c r="B484" s="5"/>
      <c r="C484" s="3"/>
      <c r="D484" s="3"/>
    </row>
    <row r="485" spans="1:4">
      <c r="A485" s="5"/>
      <c r="B485" s="5"/>
      <c r="C485" s="3"/>
      <c r="D485" s="3"/>
    </row>
    <row r="486" spans="1:4">
      <c r="A486" s="5"/>
      <c r="B486" s="5"/>
      <c r="C486" s="3"/>
      <c r="D486" s="3"/>
    </row>
    <row r="487" spans="1:4">
      <c r="A487" s="5"/>
      <c r="B487" s="5"/>
      <c r="C487" s="3"/>
      <c r="D487" s="3"/>
    </row>
    <row r="488" spans="1:4">
      <c r="A488" s="5"/>
      <c r="B488" s="5"/>
      <c r="C488" s="3"/>
      <c r="D488" s="3"/>
    </row>
    <row r="489" spans="1:4">
      <c r="A489" s="5"/>
      <c r="B489" s="5"/>
      <c r="C489" s="3"/>
      <c r="D489" s="3"/>
    </row>
    <row r="490" spans="1:4">
      <c r="A490" s="5"/>
      <c r="B490" s="5"/>
      <c r="C490" s="3"/>
      <c r="D490" s="3"/>
    </row>
    <row r="491" spans="1:4">
      <c r="A491" s="5"/>
      <c r="B491" s="5"/>
      <c r="C491" s="3"/>
      <c r="D491" s="3"/>
    </row>
    <row r="492" spans="1:4">
      <c r="A492" s="5"/>
      <c r="B492" s="5"/>
      <c r="C492" s="3"/>
      <c r="D492" s="3"/>
    </row>
    <row r="493" spans="1:4">
      <c r="A493" s="5"/>
      <c r="B493" s="5"/>
      <c r="C493" s="3"/>
      <c r="D493" s="3"/>
    </row>
    <row r="494" spans="1:4">
      <c r="A494" s="5"/>
      <c r="B494" s="5"/>
      <c r="C494" s="3"/>
      <c r="D494" s="3"/>
    </row>
    <row r="495" spans="1:4">
      <c r="A495" s="5"/>
      <c r="B495" s="5"/>
      <c r="C495" s="3"/>
      <c r="D495" s="3"/>
    </row>
    <row r="496" spans="1:4">
      <c r="A496" s="5"/>
      <c r="B496" s="5"/>
      <c r="C496" s="3"/>
      <c r="D496" s="3"/>
    </row>
    <row r="497" spans="1:4">
      <c r="A497" s="5"/>
      <c r="B497" s="5"/>
      <c r="C497" s="3"/>
      <c r="D497" s="3"/>
    </row>
    <row r="498" spans="1:4">
      <c r="A498" s="5"/>
      <c r="B498" s="5"/>
      <c r="C498" s="3"/>
      <c r="D498" s="3"/>
    </row>
    <row r="499" spans="1:4">
      <c r="A499" s="5"/>
      <c r="B499" s="5"/>
      <c r="C499" s="3"/>
      <c r="D499" s="3"/>
    </row>
    <row r="500" spans="1:4">
      <c r="A500" s="5"/>
      <c r="B500" s="5"/>
      <c r="C500" s="3"/>
      <c r="D500" s="3"/>
    </row>
    <row r="501" spans="1:4">
      <c r="A501" s="5"/>
      <c r="B501" s="5"/>
      <c r="C501" s="3"/>
      <c r="D501" s="3"/>
    </row>
    <row r="502" spans="1:4">
      <c r="A502" s="5"/>
      <c r="B502" s="5"/>
      <c r="C502" s="3"/>
      <c r="D502" s="3"/>
    </row>
    <row r="503" spans="1:4">
      <c r="A503" s="5"/>
      <c r="B503" s="5"/>
      <c r="C503" s="3"/>
      <c r="D503" s="3"/>
    </row>
    <row r="504" spans="1:4">
      <c r="A504" s="5"/>
      <c r="B504" s="5"/>
      <c r="C504" s="3"/>
      <c r="D504" s="3"/>
    </row>
    <row r="505" spans="1:4">
      <c r="A505" s="5"/>
      <c r="B505" s="5"/>
      <c r="C505" s="3"/>
      <c r="D505" s="3"/>
    </row>
    <row r="506" spans="1:4">
      <c r="A506" s="5"/>
      <c r="B506" s="5"/>
      <c r="C506" s="3"/>
      <c r="D506" s="3"/>
    </row>
    <row r="507" spans="1:4">
      <c r="A507" s="5"/>
      <c r="B507" s="5"/>
      <c r="C507" s="3"/>
      <c r="D507" s="3"/>
    </row>
    <row r="508" spans="1:4">
      <c r="A508" s="5"/>
      <c r="B508" s="5"/>
      <c r="C508" s="3"/>
      <c r="D508" s="3"/>
    </row>
    <row r="509" spans="1:4">
      <c r="A509" s="5"/>
      <c r="B509" s="5"/>
      <c r="C509" s="3"/>
      <c r="D509" s="3"/>
    </row>
    <row r="510" spans="1:4">
      <c r="A510" s="5"/>
      <c r="B510" s="5"/>
      <c r="C510" s="3"/>
      <c r="D510" s="3"/>
    </row>
    <row r="511" spans="1:4">
      <c r="A511" s="5"/>
      <c r="B511" s="5"/>
      <c r="C511" s="3"/>
      <c r="D511" s="3"/>
    </row>
    <row r="512" spans="1:4">
      <c r="A512" s="5"/>
      <c r="B512" s="5"/>
      <c r="C512" s="3"/>
      <c r="D512" s="3"/>
    </row>
    <row r="513" spans="1:4">
      <c r="A513" s="5"/>
      <c r="B513" s="5"/>
      <c r="C513" s="3"/>
      <c r="D513" s="3"/>
    </row>
    <row r="514" spans="1:4">
      <c r="A514" s="5"/>
      <c r="B514" s="5"/>
      <c r="C514" s="3"/>
      <c r="D514" s="3"/>
    </row>
    <row r="515" spans="1:4">
      <c r="A515" s="5"/>
      <c r="B515" s="5"/>
      <c r="C515" s="3"/>
      <c r="D515" s="3"/>
    </row>
    <row r="516" spans="1:4">
      <c r="A516" s="5"/>
      <c r="B516" s="5"/>
      <c r="C516" s="3"/>
      <c r="D516" s="3"/>
    </row>
    <row r="517" spans="1:4">
      <c r="A517" s="5"/>
      <c r="B517" s="5"/>
      <c r="C517" s="3"/>
      <c r="D517" s="3"/>
    </row>
    <row r="518" spans="1:4">
      <c r="A518" s="5"/>
      <c r="B518" s="5"/>
      <c r="C518" s="3"/>
      <c r="D518" s="3"/>
    </row>
    <row r="519" spans="1:4">
      <c r="A519" s="5"/>
      <c r="B519" s="5"/>
      <c r="C519" s="3"/>
      <c r="D519" s="3"/>
    </row>
    <row r="520" spans="1:4">
      <c r="A520" s="5"/>
      <c r="B520" s="5"/>
      <c r="C520" s="3"/>
      <c r="D520" s="3"/>
    </row>
    <row r="521" spans="1:4">
      <c r="A521" s="5"/>
      <c r="B521" s="5"/>
      <c r="C521" s="3"/>
      <c r="D521" s="3"/>
    </row>
    <row r="522" spans="1:4">
      <c r="A522" s="5"/>
      <c r="B522" s="5"/>
      <c r="C522" s="3"/>
      <c r="D522" s="3"/>
    </row>
    <row r="523" spans="1:4">
      <c r="A523" s="5"/>
      <c r="B523" s="5"/>
      <c r="C523" s="3"/>
      <c r="D523" s="3"/>
    </row>
    <row r="524" spans="1:4">
      <c r="A524" s="5"/>
      <c r="B524" s="5"/>
      <c r="C524" s="3"/>
      <c r="D524" s="3"/>
    </row>
    <row r="525" spans="1:4">
      <c r="A525" s="5"/>
      <c r="B525" s="5"/>
      <c r="C525" s="3"/>
      <c r="D525" s="3"/>
    </row>
    <row r="526" spans="1:4">
      <c r="A526" s="5"/>
      <c r="B526" s="5"/>
      <c r="C526" s="3"/>
      <c r="D526" s="3"/>
    </row>
    <row r="527" spans="1:4">
      <c r="A527" s="5"/>
      <c r="B527" s="5"/>
      <c r="C527" s="3"/>
      <c r="D527" s="3"/>
    </row>
    <row r="528" spans="1:4">
      <c r="A528" s="5"/>
      <c r="B528" s="5"/>
      <c r="C528" s="3"/>
      <c r="D528" s="3"/>
    </row>
    <row r="529" spans="1:4">
      <c r="A529" s="5"/>
      <c r="B529" s="5"/>
      <c r="C529" s="3"/>
      <c r="D529" s="3"/>
    </row>
    <row r="530" spans="1:4">
      <c r="A530" s="5"/>
      <c r="B530" s="5"/>
      <c r="C530" s="3"/>
      <c r="D530" s="3"/>
    </row>
    <row r="531" spans="1:4">
      <c r="A531" s="5"/>
      <c r="B531" s="5"/>
      <c r="C531" s="3"/>
      <c r="D531" s="3"/>
    </row>
    <row r="532" spans="1:4">
      <c r="A532" s="5"/>
      <c r="B532" s="5"/>
      <c r="C532" s="3"/>
      <c r="D532" s="3"/>
    </row>
    <row r="533" spans="1:4">
      <c r="A533" s="5"/>
      <c r="B533" s="5"/>
      <c r="C533" s="3"/>
      <c r="D533" s="3"/>
    </row>
    <row r="534" spans="1:4">
      <c r="A534" s="5"/>
      <c r="B534" s="5"/>
      <c r="C534" s="3"/>
      <c r="D534" s="3"/>
    </row>
    <row r="535" spans="1:4">
      <c r="A535" s="5"/>
      <c r="B535" s="5"/>
      <c r="C535" s="3"/>
      <c r="D535" s="3"/>
    </row>
    <row r="536" spans="1:4">
      <c r="A536" s="5"/>
      <c r="B536" s="5"/>
      <c r="C536" s="3"/>
      <c r="D536" s="3"/>
    </row>
    <row r="537" spans="1:4">
      <c r="A537" s="5"/>
      <c r="B537" s="5"/>
      <c r="C537" s="3"/>
      <c r="D537" s="3"/>
    </row>
    <row r="538" spans="1:4">
      <c r="A538" s="5"/>
      <c r="B538" s="5"/>
      <c r="C538" s="3"/>
      <c r="D538" s="3"/>
    </row>
    <row r="539" spans="1:4">
      <c r="A539" s="5"/>
      <c r="B539" s="5"/>
      <c r="C539" s="3"/>
      <c r="D539" s="3"/>
    </row>
    <row r="540" spans="1:4">
      <c r="A540" s="5"/>
      <c r="B540" s="5"/>
      <c r="C540" s="3"/>
      <c r="D540" s="3"/>
    </row>
    <row r="541" spans="1:4">
      <c r="A541" s="5"/>
      <c r="B541" s="5"/>
      <c r="C541" s="3"/>
      <c r="D541" s="3"/>
    </row>
    <row r="542" spans="1:4">
      <c r="A542" s="5"/>
      <c r="B542" s="5"/>
      <c r="C542" s="3"/>
      <c r="D542" s="3"/>
    </row>
    <row r="543" spans="1:4">
      <c r="A543" s="5"/>
      <c r="B543" s="5"/>
      <c r="C543" s="3"/>
      <c r="D543" s="3"/>
    </row>
    <row r="544" spans="1:4">
      <c r="A544" s="5"/>
      <c r="B544" s="5"/>
      <c r="C544" s="3"/>
      <c r="D544" s="3"/>
    </row>
    <row r="545" spans="1:4">
      <c r="A545" s="5"/>
      <c r="B545" s="5"/>
      <c r="C545" s="3"/>
      <c r="D545" s="3"/>
    </row>
    <row r="546" spans="1:4">
      <c r="A546" s="5"/>
      <c r="B546" s="5"/>
      <c r="C546" s="3"/>
      <c r="D546" s="3"/>
    </row>
    <row r="547" spans="1:4">
      <c r="A547" s="5"/>
      <c r="B547" s="5"/>
      <c r="C547" s="3"/>
      <c r="D547" s="3"/>
    </row>
    <row r="548" spans="1:4">
      <c r="A548" s="5"/>
      <c r="B548" s="5"/>
      <c r="C548" s="3"/>
      <c r="D548" s="3"/>
    </row>
    <row r="549" spans="1:4">
      <c r="A549" s="5"/>
      <c r="B549" s="5"/>
      <c r="C549" s="3"/>
      <c r="D549" s="3"/>
    </row>
    <row r="550" spans="1:4">
      <c r="A550" s="5"/>
      <c r="B550" s="5"/>
      <c r="C550" s="3"/>
      <c r="D550" s="3"/>
    </row>
    <row r="551" spans="1:4">
      <c r="A551" s="5"/>
      <c r="B551" s="5"/>
      <c r="C551" s="3"/>
      <c r="D551" s="3"/>
    </row>
    <row r="552" spans="1:4">
      <c r="A552" s="5"/>
      <c r="B552" s="5"/>
      <c r="C552" s="3"/>
      <c r="D552" s="3"/>
    </row>
    <row r="553" spans="1:4">
      <c r="A553" s="5"/>
      <c r="B553" s="5"/>
      <c r="C553" s="3"/>
      <c r="D553" s="3"/>
    </row>
    <row r="554" spans="1:4">
      <c r="A554" s="5"/>
      <c r="B554" s="5"/>
      <c r="C554" s="3"/>
      <c r="D554" s="3"/>
    </row>
    <row r="555" spans="1:4">
      <c r="A555" s="5"/>
      <c r="B555" s="5"/>
      <c r="C555" s="3"/>
      <c r="D555" s="3"/>
    </row>
    <row r="556" spans="1:4">
      <c r="A556" s="5"/>
      <c r="B556" s="5"/>
      <c r="C556" s="3"/>
      <c r="D556" s="3"/>
    </row>
    <row r="557" spans="1:4">
      <c r="A557" s="5"/>
      <c r="B557" s="5"/>
      <c r="C557" s="3"/>
      <c r="D557" s="3"/>
    </row>
    <row r="558" spans="1:4">
      <c r="A558" s="5"/>
      <c r="B558" s="5"/>
      <c r="C558" s="3"/>
      <c r="D558" s="3"/>
    </row>
    <row r="559" spans="1:4">
      <c r="A559" s="5"/>
      <c r="B559" s="5"/>
      <c r="C559" s="3"/>
      <c r="D559" s="3"/>
    </row>
    <row r="560" spans="1:4">
      <c r="A560" s="5"/>
      <c r="B560" s="5"/>
      <c r="C560" s="3"/>
      <c r="D560" s="3"/>
    </row>
    <row r="561" spans="1:4">
      <c r="A561" s="5"/>
      <c r="B561" s="5"/>
      <c r="C561" s="3"/>
      <c r="D561" s="3"/>
    </row>
    <row r="562" spans="1:4">
      <c r="A562" s="5"/>
      <c r="B562" s="5"/>
      <c r="C562" s="3"/>
      <c r="D562" s="3"/>
    </row>
    <row r="563" spans="1:4">
      <c r="A563" s="5"/>
      <c r="B563" s="5"/>
      <c r="C563" s="3"/>
      <c r="D563" s="3"/>
    </row>
    <row r="564" spans="1:4">
      <c r="A564" s="5"/>
      <c r="B564" s="5"/>
      <c r="C564" s="3"/>
      <c r="D564" s="3"/>
    </row>
    <row r="565" spans="1:4">
      <c r="A565" s="5"/>
      <c r="B565" s="5"/>
      <c r="C565" s="3"/>
      <c r="D565" s="3"/>
    </row>
    <row r="566" spans="1:4">
      <c r="A566" s="5"/>
      <c r="B566" s="5"/>
      <c r="C566" s="3"/>
      <c r="D566" s="3"/>
    </row>
    <row r="567" spans="1:4">
      <c r="A567" s="5"/>
      <c r="B567" s="5"/>
      <c r="C567" s="3"/>
      <c r="D567" s="3"/>
    </row>
    <row r="568" spans="1:4">
      <c r="A568" s="5"/>
      <c r="B568" s="5"/>
      <c r="C568" s="3"/>
      <c r="D568" s="3"/>
    </row>
    <row r="569" spans="1:4">
      <c r="A569" s="5"/>
      <c r="B569" s="5"/>
      <c r="C569" s="3"/>
      <c r="D569" s="3"/>
    </row>
    <row r="570" spans="1:4">
      <c r="A570" s="5"/>
      <c r="B570" s="5"/>
      <c r="C570" s="3"/>
      <c r="D570" s="3"/>
    </row>
    <row r="571" spans="1:4">
      <c r="A571" s="5"/>
      <c r="B571" s="5"/>
      <c r="C571" s="3"/>
      <c r="D571" s="3"/>
    </row>
    <row r="572" spans="1:4">
      <c r="A572" s="5"/>
      <c r="B572" s="5"/>
      <c r="C572" s="3"/>
      <c r="D572" s="3"/>
    </row>
    <row r="573" spans="1:4">
      <c r="A573" s="5"/>
      <c r="B573" s="5"/>
      <c r="C573" s="3"/>
      <c r="D573" s="3"/>
    </row>
    <row r="574" spans="1:4">
      <c r="A574" s="5"/>
      <c r="B574" s="5"/>
      <c r="C574" s="3"/>
      <c r="D574" s="3"/>
    </row>
    <row r="575" spans="1:4">
      <c r="A575" s="5"/>
      <c r="B575" s="5"/>
      <c r="C575" s="3"/>
      <c r="D575" s="3"/>
    </row>
    <row r="576" spans="1:4">
      <c r="A576" s="5"/>
      <c r="B576" s="5"/>
      <c r="C576" s="3"/>
      <c r="D576" s="3"/>
    </row>
    <row r="577" spans="1:4">
      <c r="A577" s="5"/>
      <c r="B577" s="5"/>
      <c r="C577" s="3"/>
      <c r="D577" s="3"/>
    </row>
    <row r="578" spans="1:4">
      <c r="A578" s="5"/>
      <c r="B578" s="5"/>
      <c r="C578" s="3"/>
      <c r="D578" s="3"/>
    </row>
    <row r="579" spans="1:4">
      <c r="A579" s="5"/>
      <c r="B579" s="5"/>
      <c r="C579" s="3"/>
      <c r="D579" s="3"/>
    </row>
    <row r="580" spans="1:4">
      <c r="A580" s="5"/>
      <c r="B580" s="5"/>
      <c r="C580" s="3"/>
      <c r="D580" s="3"/>
    </row>
    <row r="581" spans="1:4">
      <c r="A581" s="5"/>
      <c r="B581" s="5"/>
      <c r="C581" s="3"/>
      <c r="D581" s="3"/>
    </row>
    <row r="582" spans="1:4">
      <c r="A582" s="5"/>
      <c r="B582" s="5"/>
      <c r="C582" s="3"/>
      <c r="D582" s="3"/>
    </row>
    <row r="583" spans="1:4">
      <c r="A583" s="5"/>
      <c r="B583" s="5"/>
      <c r="C583" s="3"/>
      <c r="D583" s="3"/>
    </row>
    <row r="584" spans="1:4">
      <c r="A584" s="5"/>
      <c r="B584" s="5"/>
      <c r="C584" s="3"/>
      <c r="D584" s="3"/>
    </row>
    <row r="585" spans="1:4">
      <c r="A585" s="5"/>
      <c r="B585" s="5"/>
      <c r="C585" s="3"/>
      <c r="D585" s="3"/>
    </row>
    <row r="586" spans="1:4">
      <c r="A586" s="5"/>
      <c r="B586" s="5"/>
      <c r="C586" s="3"/>
      <c r="D586" s="3"/>
    </row>
    <row r="587" spans="1:4">
      <c r="A587" s="5"/>
      <c r="B587" s="5"/>
      <c r="C587" s="3"/>
      <c r="D587" s="3"/>
    </row>
    <row r="588" spans="1:4">
      <c r="A588" s="5"/>
      <c r="B588" s="5"/>
      <c r="C588" s="3"/>
      <c r="D588" s="3"/>
    </row>
    <row r="589" spans="1:4">
      <c r="A589" s="5"/>
      <c r="B589" s="5"/>
      <c r="C589" s="3"/>
      <c r="D589" s="3"/>
    </row>
    <row r="590" spans="1:4">
      <c r="A590" s="5"/>
      <c r="B590" s="5"/>
      <c r="C590" s="3"/>
      <c r="D590" s="3"/>
    </row>
    <row r="591" spans="1:4">
      <c r="A591" s="5"/>
      <c r="B591" s="5"/>
      <c r="C591" s="3"/>
      <c r="D591" s="3"/>
    </row>
    <row r="592" spans="1:4">
      <c r="A592" s="5"/>
      <c r="B592" s="5"/>
      <c r="C592" s="3"/>
      <c r="D592" s="3"/>
    </row>
    <row r="593" spans="1:4">
      <c r="A593" s="5"/>
      <c r="B593" s="5"/>
      <c r="C593" s="3"/>
      <c r="D593" s="3"/>
    </row>
    <row r="594" spans="1:4">
      <c r="A594" s="5"/>
      <c r="B594" s="5"/>
      <c r="C594" s="3"/>
      <c r="D594" s="3"/>
    </row>
    <row r="595" spans="1:4">
      <c r="A595" s="5"/>
      <c r="B595" s="5"/>
      <c r="C595" s="3"/>
      <c r="D595" s="3"/>
    </row>
    <row r="596" spans="1:4">
      <c r="A596" s="5"/>
      <c r="B596" s="5"/>
      <c r="C596" s="3"/>
      <c r="D596" s="3"/>
    </row>
    <row r="597" spans="1:4">
      <c r="A597" s="5"/>
      <c r="B597" s="5"/>
      <c r="C597" s="3"/>
      <c r="D597" s="3"/>
    </row>
    <row r="598" spans="1:4">
      <c r="A598" s="5"/>
      <c r="B598" s="5"/>
      <c r="C598" s="3"/>
      <c r="D598" s="3"/>
    </row>
    <row r="599" spans="1:4">
      <c r="A599" s="5"/>
      <c r="B599" s="5"/>
      <c r="C599" s="3"/>
      <c r="D599" s="3"/>
    </row>
    <row r="600" spans="1:4">
      <c r="A600" s="5"/>
      <c r="B600" s="5"/>
      <c r="C600" s="3"/>
      <c r="D600" s="3"/>
    </row>
    <row r="601" spans="1:4">
      <c r="A601" s="5"/>
      <c r="B601" s="5"/>
      <c r="C601" s="3"/>
      <c r="D601" s="3"/>
    </row>
    <row r="602" spans="1:4">
      <c r="A602" s="5"/>
      <c r="B602" s="5"/>
      <c r="C602" s="3"/>
      <c r="D602" s="3"/>
    </row>
    <row r="603" spans="1:4">
      <c r="A603" s="5"/>
      <c r="B603" s="5"/>
      <c r="C603" s="3"/>
      <c r="D603" s="3"/>
    </row>
    <row r="604" spans="1:4">
      <c r="A604" s="5"/>
      <c r="B604" s="5"/>
      <c r="C604" s="3"/>
      <c r="D604" s="3"/>
    </row>
    <row r="605" spans="1:4">
      <c r="A605" s="5"/>
      <c r="B605" s="5"/>
      <c r="C605" s="3"/>
      <c r="D605" s="3"/>
    </row>
    <row r="606" spans="1:4">
      <c r="A606" s="5"/>
      <c r="B606" s="5"/>
      <c r="C606" s="3"/>
      <c r="D606" s="3"/>
    </row>
    <row r="607" spans="1:4">
      <c r="A607" s="5"/>
      <c r="B607" s="5"/>
      <c r="C607" s="3"/>
      <c r="D607" s="3"/>
    </row>
    <row r="608" spans="1:4">
      <c r="A608" s="5"/>
      <c r="B608" s="5"/>
      <c r="C608" s="3"/>
      <c r="D608" s="3"/>
    </row>
    <row r="609" spans="1:4">
      <c r="A609" s="5"/>
      <c r="B609" s="5"/>
      <c r="C609" s="3"/>
      <c r="D609" s="3"/>
    </row>
    <row r="610" spans="1:4">
      <c r="A610" s="5"/>
      <c r="B610" s="5"/>
      <c r="C610" s="3"/>
      <c r="D610" s="3"/>
    </row>
    <row r="611" spans="1:4">
      <c r="A611" s="5"/>
      <c r="B611" s="5"/>
      <c r="C611" s="3"/>
      <c r="D611" s="3"/>
    </row>
    <row r="612" spans="1:4">
      <c r="A612" s="5"/>
      <c r="B612" s="5"/>
      <c r="C612" s="3"/>
      <c r="D612" s="3"/>
    </row>
    <row r="613" spans="1:4">
      <c r="A613" s="5"/>
      <c r="B613" s="5"/>
      <c r="C613" s="3"/>
      <c r="D613" s="3"/>
    </row>
    <row r="614" spans="1:4">
      <c r="A614" s="5"/>
      <c r="B614" s="5"/>
      <c r="C614" s="3"/>
      <c r="D614" s="3"/>
    </row>
    <row r="615" spans="1:4">
      <c r="A615" s="5"/>
      <c r="B615" s="5"/>
      <c r="C615" s="3"/>
      <c r="D615" s="3"/>
    </row>
    <row r="616" spans="1:4">
      <c r="A616" s="5"/>
      <c r="B616" s="5"/>
      <c r="C616" s="3"/>
      <c r="D616" s="3"/>
    </row>
    <row r="617" spans="1:4">
      <c r="A617" s="5"/>
      <c r="B617" s="5"/>
      <c r="C617" s="3"/>
      <c r="D617" s="3"/>
    </row>
    <row r="618" spans="1:4">
      <c r="A618" s="5"/>
      <c r="B618" s="5"/>
      <c r="C618" s="3"/>
      <c r="D618" s="3"/>
    </row>
    <row r="619" spans="1:4">
      <c r="A619" s="5"/>
      <c r="B619" s="5"/>
      <c r="C619" s="3"/>
      <c r="D619" s="3"/>
    </row>
    <row r="620" spans="1:4">
      <c r="A620" s="5"/>
      <c r="B620" s="5"/>
      <c r="C620" s="3"/>
      <c r="D620" s="3"/>
    </row>
    <row r="621" spans="1:4">
      <c r="A621" s="5"/>
      <c r="B621" s="5"/>
      <c r="C621" s="3"/>
      <c r="D621" s="3"/>
    </row>
    <row r="622" spans="1:4">
      <c r="A622" s="5"/>
      <c r="B622" s="5"/>
      <c r="C622" s="3"/>
      <c r="D622" s="3"/>
    </row>
    <row r="623" spans="1:4">
      <c r="A623" s="5"/>
      <c r="B623" s="5"/>
      <c r="C623" s="3"/>
      <c r="D623" s="3"/>
    </row>
    <row r="624" spans="1:4">
      <c r="A624" s="5"/>
      <c r="B624" s="5"/>
      <c r="C624" s="3"/>
      <c r="D624" s="3"/>
    </row>
    <row r="625" spans="1:4">
      <c r="A625" s="5"/>
      <c r="B625" s="5"/>
      <c r="C625" s="3"/>
      <c r="D625" s="3"/>
    </row>
    <row r="626" spans="1:4">
      <c r="A626" s="5"/>
      <c r="B626" s="5"/>
      <c r="C626" s="3"/>
      <c r="D626" s="3"/>
    </row>
    <row r="627" spans="1:4">
      <c r="A627" s="5"/>
      <c r="B627" s="5"/>
      <c r="C627" s="3"/>
      <c r="D627" s="3"/>
    </row>
    <row r="628" spans="1:4">
      <c r="A628" s="5"/>
      <c r="B628" s="5"/>
      <c r="C628" s="3"/>
      <c r="D628" s="3"/>
    </row>
    <row r="629" spans="1:4">
      <c r="A629" s="5"/>
      <c r="B629" s="5"/>
      <c r="C629" s="3"/>
      <c r="D629" s="3"/>
    </row>
    <row r="630" spans="1:4">
      <c r="A630" s="5"/>
      <c r="B630" s="5"/>
      <c r="C630" s="3"/>
      <c r="D630" s="3"/>
    </row>
    <row r="631" spans="1:4">
      <c r="A631" s="5"/>
      <c r="B631" s="5"/>
      <c r="C631" s="3"/>
      <c r="D631" s="3"/>
    </row>
    <row r="632" spans="1:4">
      <c r="A632" s="5"/>
      <c r="B632" s="5"/>
      <c r="C632" s="3"/>
      <c r="D632" s="3"/>
    </row>
    <row r="633" spans="1:4">
      <c r="A633" s="5"/>
      <c r="B633" s="5"/>
      <c r="C633" s="3"/>
      <c r="D633" s="3"/>
    </row>
    <row r="634" spans="1:4">
      <c r="A634" s="5"/>
      <c r="B634" s="5"/>
      <c r="C634" s="3"/>
      <c r="D634" s="3"/>
    </row>
    <row r="635" spans="1:4">
      <c r="A635" s="5"/>
      <c r="B635" s="5"/>
      <c r="C635" s="3"/>
      <c r="D635" s="3"/>
    </row>
    <row r="636" spans="1:4">
      <c r="A636" s="5"/>
      <c r="B636" s="5"/>
      <c r="C636" s="3"/>
      <c r="D636" s="3"/>
    </row>
    <row r="637" spans="1:4">
      <c r="A637" s="5"/>
      <c r="B637" s="5"/>
      <c r="C637" s="3"/>
      <c r="D637" s="3"/>
    </row>
    <row r="638" spans="1:4">
      <c r="A638" s="5"/>
      <c r="B638" s="5"/>
      <c r="C638" s="3"/>
      <c r="D638" s="3"/>
    </row>
    <row r="639" spans="1:4">
      <c r="A639" s="5"/>
      <c r="B639" s="5"/>
      <c r="C639" s="3"/>
      <c r="D639" s="3"/>
    </row>
    <row r="640" spans="1:4">
      <c r="A640" s="5"/>
      <c r="B640" s="5"/>
      <c r="C640" s="3"/>
      <c r="D640" s="3"/>
    </row>
    <row r="641" spans="1:4">
      <c r="A641" s="5"/>
      <c r="B641" s="5"/>
      <c r="C641" s="3"/>
      <c r="D641" s="3"/>
    </row>
    <row r="642" spans="1:4">
      <c r="A642" s="5"/>
      <c r="B642" s="5"/>
      <c r="C642" s="3"/>
      <c r="D642" s="3"/>
    </row>
    <row r="643" spans="1:4">
      <c r="A643" s="5"/>
      <c r="B643" s="5"/>
      <c r="C643" s="3"/>
      <c r="D643" s="3"/>
    </row>
    <row r="644" spans="1:4">
      <c r="A644" s="5"/>
      <c r="B644" s="5"/>
      <c r="C644" s="3"/>
      <c r="D644" s="3"/>
    </row>
    <row r="645" spans="1:4">
      <c r="A645" s="5"/>
      <c r="B645" s="5"/>
      <c r="C645" s="3"/>
      <c r="D645" s="3"/>
    </row>
    <row r="646" spans="1:4">
      <c r="A646" s="5"/>
      <c r="B646" s="5"/>
      <c r="C646" s="3"/>
      <c r="D646" s="3"/>
    </row>
    <row r="647" spans="1:4">
      <c r="A647" s="5"/>
      <c r="B647" s="5"/>
      <c r="C647" s="3"/>
      <c r="D647" s="3"/>
    </row>
    <row r="648" spans="1:4">
      <c r="A648" s="5"/>
      <c r="B648" s="5"/>
      <c r="C648" s="3"/>
      <c r="D648" s="3"/>
    </row>
    <row r="649" spans="1:4">
      <c r="A649" s="5"/>
      <c r="B649" s="5"/>
      <c r="C649" s="3"/>
      <c r="D649" s="3"/>
    </row>
    <row r="650" spans="1:4">
      <c r="A650" s="5"/>
      <c r="B650" s="5"/>
      <c r="C650" s="3"/>
      <c r="D650" s="3"/>
    </row>
    <row r="651" spans="1:4">
      <c r="A651" s="5"/>
      <c r="B651" s="5"/>
      <c r="C651" s="3"/>
      <c r="D651" s="3"/>
    </row>
    <row r="652" spans="1:4">
      <c r="A652" s="5"/>
      <c r="B652" s="5"/>
      <c r="C652" s="3"/>
      <c r="D652" s="3"/>
    </row>
    <row r="653" spans="1:4">
      <c r="A653" s="5"/>
      <c r="B653" s="5"/>
      <c r="C653" s="3"/>
      <c r="D653" s="3"/>
    </row>
    <row r="654" spans="1:4">
      <c r="A654" s="5"/>
      <c r="B654" s="5"/>
      <c r="C654" s="3"/>
      <c r="D654" s="3"/>
    </row>
    <row r="655" spans="1:4">
      <c r="A655" s="5"/>
      <c r="B655" s="5"/>
      <c r="C655" s="3"/>
      <c r="D655" s="3"/>
    </row>
    <row r="656" spans="1:4">
      <c r="A656" s="5"/>
      <c r="B656" s="5"/>
      <c r="C656" s="3"/>
      <c r="D656" s="3"/>
    </row>
    <row r="657" spans="1:4">
      <c r="A657" s="5"/>
      <c r="B657" s="5"/>
      <c r="C657" s="3"/>
      <c r="D657" s="3"/>
    </row>
    <row r="658" spans="1:4">
      <c r="A658" s="5"/>
      <c r="B658" s="5"/>
      <c r="C658" s="3"/>
      <c r="D658" s="3"/>
    </row>
    <row r="659" spans="1:4">
      <c r="A659" s="5"/>
      <c r="B659" s="5"/>
      <c r="C659" s="3"/>
      <c r="D659" s="3"/>
    </row>
    <row r="660" spans="1:4">
      <c r="A660" s="5"/>
      <c r="B660" s="5"/>
      <c r="C660" s="3"/>
      <c r="D660" s="3"/>
    </row>
    <row r="661" spans="1:4">
      <c r="A661" s="5"/>
      <c r="B661" s="5"/>
      <c r="C661" s="3"/>
      <c r="D661" s="3"/>
    </row>
    <row r="662" spans="1:4">
      <c r="A662" s="5"/>
      <c r="B662" s="5"/>
      <c r="C662" s="3"/>
      <c r="D662" s="3"/>
    </row>
    <row r="663" spans="1:4">
      <c r="A663" s="5"/>
      <c r="B663" s="5"/>
      <c r="C663" s="3"/>
      <c r="D663" s="3"/>
    </row>
    <row r="664" spans="1:4">
      <c r="A664" s="5"/>
      <c r="B664" s="5"/>
      <c r="C664" s="3"/>
      <c r="D664" s="3"/>
    </row>
    <row r="665" spans="1:4">
      <c r="A665" s="5"/>
      <c r="B665" s="5"/>
      <c r="C665" s="3"/>
      <c r="D665" s="3"/>
    </row>
    <row r="666" spans="1:4">
      <c r="A666" s="5"/>
      <c r="B666" s="5"/>
      <c r="C666" s="3"/>
      <c r="D666" s="3"/>
    </row>
    <row r="667" spans="1:4">
      <c r="A667" s="5"/>
      <c r="B667" s="5"/>
      <c r="C667" s="3"/>
      <c r="D667" s="3"/>
    </row>
    <row r="668" spans="1:4">
      <c r="A668" s="5"/>
      <c r="B668" s="5"/>
      <c r="C668" s="3"/>
      <c r="D668" s="3"/>
    </row>
    <row r="669" spans="1:4">
      <c r="A669" s="5"/>
      <c r="B669" s="5"/>
      <c r="C669" s="3"/>
      <c r="D669" s="3"/>
    </row>
    <row r="670" spans="1:4">
      <c r="A670" s="5"/>
      <c r="B670" s="5"/>
      <c r="C670" s="3"/>
      <c r="D670" s="3"/>
    </row>
    <row r="671" spans="1:4">
      <c r="A671" s="5"/>
      <c r="B671" s="5"/>
      <c r="C671" s="3"/>
      <c r="D671" s="3"/>
    </row>
    <row r="672" spans="1:4">
      <c r="A672" s="5"/>
      <c r="B672" s="5"/>
      <c r="C672" s="3"/>
      <c r="D672" s="3"/>
    </row>
    <row r="673" spans="1:4">
      <c r="A673" s="5"/>
      <c r="B673" s="5"/>
      <c r="C673" s="3"/>
      <c r="D673" s="3"/>
    </row>
    <row r="674" spans="1:4">
      <c r="A674" s="5"/>
      <c r="B674" s="5"/>
      <c r="C674" s="3"/>
      <c r="D674" s="3"/>
    </row>
    <row r="675" spans="1:4">
      <c r="A675" s="5"/>
      <c r="B675" s="5"/>
      <c r="C675" s="3"/>
      <c r="D675" s="3"/>
    </row>
    <row r="676" spans="1:4">
      <c r="A676" s="5"/>
      <c r="B676" s="5"/>
      <c r="C676" s="3"/>
      <c r="D676" s="3"/>
    </row>
    <row r="677" spans="1:4">
      <c r="A677" s="5"/>
      <c r="B677" s="5"/>
      <c r="C677" s="3"/>
      <c r="D677" s="3"/>
    </row>
    <row r="678" spans="1:4">
      <c r="A678" s="5"/>
      <c r="B678" s="5"/>
      <c r="C678" s="3"/>
      <c r="D678" s="3"/>
    </row>
    <row r="679" spans="1:4">
      <c r="A679" s="5"/>
      <c r="B679" s="5"/>
      <c r="C679" s="3"/>
      <c r="D679" s="3"/>
    </row>
    <row r="680" spans="1:4">
      <c r="A680" s="5"/>
      <c r="B680" s="5"/>
      <c r="C680" s="3"/>
      <c r="D680" s="3"/>
    </row>
    <row r="681" spans="1:4">
      <c r="A681" s="5"/>
      <c r="B681" s="5"/>
      <c r="C681" s="3"/>
      <c r="D681" s="3"/>
    </row>
    <row r="682" spans="1:4">
      <c r="A682" s="5"/>
      <c r="B682" s="5"/>
      <c r="C682" s="3"/>
      <c r="D682" s="3"/>
    </row>
    <row r="683" spans="1:4">
      <c r="A683" s="5"/>
      <c r="B683" s="5"/>
      <c r="C683" s="3"/>
      <c r="D683" s="3"/>
    </row>
    <row r="684" spans="1:4">
      <c r="A684" s="5"/>
      <c r="B684" s="5"/>
      <c r="C684" s="3"/>
      <c r="D684" s="3"/>
    </row>
    <row r="685" spans="1:4">
      <c r="A685" s="5"/>
      <c r="B685" s="5"/>
      <c r="C685" s="3"/>
      <c r="D685" s="3"/>
    </row>
    <row r="686" spans="1:4">
      <c r="A686" s="5"/>
      <c r="B686" s="5"/>
      <c r="C686" s="3"/>
      <c r="D686" s="3"/>
    </row>
    <row r="687" spans="1:4">
      <c r="A687" s="5"/>
      <c r="B687" s="5"/>
      <c r="C687" s="3"/>
      <c r="D687" s="3"/>
    </row>
    <row r="688" spans="1:4">
      <c r="A688" s="5"/>
      <c r="B688" s="5"/>
      <c r="C688" s="3"/>
      <c r="D688" s="3"/>
    </row>
    <row r="689" spans="1:4">
      <c r="A689" s="5"/>
      <c r="B689" s="5"/>
      <c r="C689" s="3"/>
      <c r="D689" s="3"/>
    </row>
    <row r="690" spans="1:4">
      <c r="A690" s="5"/>
      <c r="B690" s="5"/>
      <c r="C690" s="3"/>
      <c r="D690" s="3"/>
    </row>
    <row r="691" spans="1:4">
      <c r="A691" s="5"/>
      <c r="B691" s="5"/>
      <c r="C691" s="3"/>
      <c r="D691" s="3"/>
    </row>
    <row r="692" spans="1:4">
      <c r="A692" s="5"/>
      <c r="B692" s="5"/>
      <c r="C692" s="3"/>
      <c r="D692" s="3"/>
    </row>
    <row r="693" spans="1:4">
      <c r="A693" s="5"/>
      <c r="B693" s="5"/>
      <c r="C693" s="3"/>
      <c r="D693" s="3"/>
    </row>
    <row r="694" spans="1:4">
      <c r="A694" s="5"/>
      <c r="B694" s="5"/>
      <c r="C694" s="3"/>
      <c r="D694" s="3"/>
    </row>
    <row r="695" spans="1:4">
      <c r="A695" s="5"/>
      <c r="B695" s="5"/>
      <c r="C695" s="3"/>
      <c r="D695" s="3"/>
    </row>
    <row r="696" spans="1:4">
      <c r="A696" s="5"/>
      <c r="B696" s="5"/>
      <c r="C696" s="3"/>
      <c r="D696" s="3"/>
    </row>
    <row r="697" spans="1:4">
      <c r="A697" s="5"/>
      <c r="B697" s="5"/>
      <c r="C697" s="3"/>
      <c r="D697" s="3"/>
    </row>
    <row r="698" spans="1:4">
      <c r="A698" s="5"/>
      <c r="B698" s="5"/>
      <c r="C698" s="3"/>
      <c r="D698" s="3"/>
    </row>
    <row r="699" spans="1:4">
      <c r="A699" s="5"/>
      <c r="B699" s="5"/>
      <c r="C699" s="3"/>
      <c r="D699" s="3"/>
    </row>
    <row r="700" spans="1:4">
      <c r="A700" s="5"/>
      <c r="B700" s="5"/>
      <c r="C700" s="3"/>
      <c r="D700" s="3"/>
    </row>
    <row r="701" spans="1:4">
      <c r="A701" s="5"/>
      <c r="B701" s="5"/>
      <c r="C701" s="3"/>
      <c r="D701" s="3"/>
    </row>
    <row r="702" spans="1:4">
      <c r="A702" s="5"/>
      <c r="B702" s="5"/>
      <c r="C702" s="3"/>
      <c r="D702" s="3"/>
    </row>
    <row r="703" spans="1:4">
      <c r="A703" s="5"/>
      <c r="B703" s="5"/>
      <c r="C703" s="3"/>
      <c r="D703" s="3"/>
    </row>
    <row r="704" spans="1:4">
      <c r="A704" s="5"/>
      <c r="B704" s="5"/>
      <c r="C704" s="3"/>
      <c r="D704" s="3"/>
    </row>
    <row r="705" spans="1:4">
      <c r="A705" s="5"/>
      <c r="B705" s="5"/>
      <c r="C705" s="3"/>
      <c r="D705" s="3"/>
    </row>
    <row r="706" spans="1:4">
      <c r="A706" s="5"/>
      <c r="B706" s="5"/>
      <c r="C706" s="3"/>
      <c r="D706" s="3"/>
    </row>
    <row r="707" spans="1:4">
      <c r="A707" s="5"/>
      <c r="B707" s="5"/>
      <c r="C707" s="3"/>
      <c r="D707" s="3"/>
    </row>
    <row r="708" spans="1:4">
      <c r="A708" s="5"/>
      <c r="B708" s="5"/>
      <c r="C708" s="3"/>
      <c r="D708" s="3"/>
    </row>
    <row r="709" spans="1:4">
      <c r="A709" s="5"/>
      <c r="B709" s="5"/>
      <c r="C709" s="3"/>
      <c r="D709" s="3"/>
    </row>
    <row r="710" spans="1:4">
      <c r="A710" s="5"/>
      <c r="B710" s="5"/>
      <c r="C710" s="3"/>
      <c r="D710" s="3"/>
    </row>
    <row r="711" spans="1:4">
      <c r="A711" s="5"/>
      <c r="B711" s="5"/>
      <c r="C711" s="3"/>
      <c r="D711" s="3"/>
    </row>
    <row r="712" spans="1:4">
      <c r="A712" s="5"/>
      <c r="B712" s="5"/>
      <c r="C712" s="3"/>
      <c r="D712" s="3"/>
    </row>
    <row r="713" spans="1:4">
      <c r="A713" s="5"/>
      <c r="B713" s="5"/>
      <c r="C713" s="3"/>
      <c r="D713" s="3"/>
    </row>
    <row r="714" spans="1:4">
      <c r="A714" s="5"/>
      <c r="B714" s="5"/>
      <c r="C714" s="3"/>
      <c r="D714" s="3"/>
    </row>
    <row r="715" spans="1:4">
      <c r="A715" s="5"/>
      <c r="B715" s="5"/>
      <c r="C715" s="3"/>
      <c r="D715" s="3"/>
    </row>
    <row r="716" spans="1:4">
      <c r="A716" s="5"/>
      <c r="B716" s="5"/>
      <c r="C716" s="3"/>
      <c r="D716" s="3"/>
    </row>
    <row r="717" spans="1:4">
      <c r="A717" s="5"/>
      <c r="B717" s="5"/>
      <c r="C717" s="3"/>
      <c r="D717" s="3"/>
    </row>
    <row r="718" spans="1:4">
      <c r="A718" s="5"/>
      <c r="B718" s="5"/>
      <c r="C718" s="3"/>
      <c r="D718" s="3"/>
    </row>
    <row r="719" spans="1:4">
      <c r="A719" s="5"/>
      <c r="B719" s="5"/>
      <c r="C719" s="3"/>
      <c r="D719" s="3"/>
    </row>
    <row r="720" spans="1:4">
      <c r="A720" s="5"/>
      <c r="B720" s="5"/>
      <c r="C720" s="3"/>
      <c r="D720" s="3"/>
    </row>
    <row r="721" spans="1:4">
      <c r="A721" s="5"/>
      <c r="B721" s="5"/>
      <c r="C721" s="3"/>
      <c r="D721" s="3"/>
    </row>
    <row r="722" spans="1:4">
      <c r="A722" s="5"/>
      <c r="B722" s="5"/>
      <c r="C722" s="3"/>
      <c r="D722" s="3"/>
    </row>
    <row r="723" spans="1:4">
      <c r="A723" s="5"/>
      <c r="B723" s="5"/>
      <c r="C723" s="3"/>
      <c r="D723" s="3"/>
    </row>
    <row r="724" spans="1:4">
      <c r="A724" s="5"/>
      <c r="B724" s="5"/>
      <c r="C724" s="3"/>
      <c r="D724" s="3"/>
    </row>
    <row r="725" spans="1:4">
      <c r="A725" s="5"/>
      <c r="B725" s="5"/>
      <c r="C725" s="3"/>
      <c r="D725" s="3"/>
    </row>
    <row r="726" spans="1:4">
      <c r="A726" s="5"/>
      <c r="B726" s="5"/>
      <c r="C726" s="3"/>
      <c r="D726" s="3"/>
    </row>
    <row r="727" spans="1:4">
      <c r="A727" s="5"/>
      <c r="B727" s="5"/>
      <c r="C727" s="3"/>
      <c r="D727" s="3"/>
    </row>
    <row r="728" spans="1:4">
      <c r="A728" s="5"/>
      <c r="B728" s="5"/>
      <c r="C728" s="3"/>
      <c r="D728" s="3"/>
    </row>
    <row r="729" spans="1:4">
      <c r="A729" s="5"/>
      <c r="B729" s="5"/>
      <c r="C729" s="3"/>
      <c r="D729" s="3"/>
    </row>
    <row r="730" spans="1:4">
      <c r="A730" s="5"/>
      <c r="B730" s="5"/>
      <c r="C730" s="3"/>
      <c r="D730" s="3"/>
    </row>
    <row r="731" spans="1:4">
      <c r="A731" s="5"/>
      <c r="B731" s="5"/>
      <c r="C731" s="3"/>
      <c r="D731" s="3"/>
    </row>
    <row r="732" spans="1:4">
      <c r="A732" s="5"/>
      <c r="B732" s="5"/>
      <c r="C732" s="3"/>
      <c r="D732" s="3"/>
    </row>
    <row r="733" spans="1:4">
      <c r="A733" s="5"/>
      <c r="B733" s="5"/>
      <c r="C733" s="3"/>
      <c r="D733" s="3"/>
    </row>
    <row r="734" spans="1:4">
      <c r="A734" s="5"/>
      <c r="B734" s="5"/>
      <c r="C734" s="3"/>
      <c r="D734" s="3"/>
    </row>
    <row r="735" spans="1:4">
      <c r="A735" s="5"/>
      <c r="B735" s="5"/>
      <c r="C735" s="3"/>
      <c r="D735" s="3"/>
    </row>
    <row r="736" spans="1:4">
      <c r="A736" s="5"/>
      <c r="B736" s="5"/>
      <c r="C736" s="3"/>
      <c r="D736" s="3"/>
    </row>
    <row r="737" spans="1:4">
      <c r="A737" s="5"/>
      <c r="B737" s="5"/>
      <c r="C737" s="3"/>
      <c r="D737" s="3"/>
    </row>
    <row r="738" spans="1:4">
      <c r="A738" s="5"/>
      <c r="B738" s="5"/>
      <c r="C738" s="3"/>
      <c r="D738" s="3"/>
    </row>
    <row r="739" spans="1:4">
      <c r="A739" s="5"/>
      <c r="B739" s="5"/>
      <c r="C739" s="3"/>
      <c r="D739" s="3"/>
    </row>
    <row r="740" spans="1:4">
      <c r="A740" s="5"/>
      <c r="B740" s="5"/>
      <c r="C740" s="3"/>
      <c r="D740" s="3"/>
    </row>
    <row r="741" spans="1:4">
      <c r="A741" s="5"/>
      <c r="B741" s="5"/>
      <c r="C741" s="3"/>
      <c r="D741" s="3"/>
    </row>
    <row r="742" spans="1:4">
      <c r="A742" s="5"/>
      <c r="B742" s="5"/>
      <c r="C742" s="3"/>
      <c r="D742" s="3"/>
    </row>
    <row r="743" spans="1:4">
      <c r="A743" s="5"/>
      <c r="B743" s="5"/>
      <c r="C743" s="3"/>
      <c r="D743" s="3"/>
    </row>
    <row r="744" spans="1:4">
      <c r="A744" s="5"/>
      <c r="B744" s="5"/>
      <c r="C744" s="3"/>
      <c r="D744" s="3"/>
    </row>
    <row r="745" spans="1:4">
      <c r="A745" s="5"/>
      <c r="B745" s="5"/>
      <c r="C745" s="3"/>
      <c r="D745" s="3"/>
    </row>
    <row r="746" spans="1:4">
      <c r="A746" s="5"/>
      <c r="B746" s="5"/>
      <c r="C746" s="3"/>
      <c r="D746" s="3"/>
    </row>
    <row r="747" spans="1:4">
      <c r="A747" s="5"/>
      <c r="B747" s="5"/>
      <c r="C747" s="3"/>
      <c r="D747" s="3"/>
    </row>
    <row r="748" spans="1:4">
      <c r="A748" s="5"/>
      <c r="B748" s="5"/>
      <c r="C748" s="3"/>
      <c r="D748" s="3"/>
    </row>
    <row r="749" spans="1:4">
      <c r="A749" s="5"/>
      <c r="B749" s="5"/>
      <c r="C749" s="3"/>
      <c r="D749" s="3"/>
    </row>
    <row r="750" spans="1:4">
      <c r="A750" s="5"/>
      <c r="B750" s="5"/>
      <c r="C750" s="3"/>
      <c r="D750" s="3"/>
    </row>
    <row r="751" spans="1:4">
      <c r="A751" s="5"/>
      <c r="B751" s="5"/>
      <c r="C751" s="3"/>
      <c r="D751" s="3"/>
    </row>
    <row r="752" spans="1:4">
      <c r="A752" s="5"/>
      <c r="B752" s="5"/>
      <c r="C752" s="3"/>
      <c r="D752" s="3"/>
    </row>
    <row r="753" spans="1:4">
      <c r="A753" s="5"/>
      <c r="B753" s="5"/>
      <c r="C753" s="3"/>
      <c r="D753" s="3"/>
    </row>
    <row r="754" spans="1:4">
      <c r="A754" s="5"/>
      <c r="B754" s="5"/>
      <c r="C754" s="3"/>
      <c r="D754" s="3"/>
    </row>
    <row r="755" spans="1:4">
      <c r="A755" s="5"/>
      <c r="B755" s="5"/>
      <c r="C755" s="3"/>
      <c r="D755" s="3"/>
    </row>
    <row r="756" spans="1:4">
      <c r="A756" s="5"/>
      <c r="B756" s="5"/>
      <c r="C756" s="3"/>
      <c r="D756" s="3"/>
    </row>
    <row r="757" spans="1:4">
      <c r="A757" s="5"/>
      <c r="B757" s="5"/>
      <c r="C757" s="3"/>
      <c r="D757" s="3"/>
    </row>
    <row r="758" spans="1:4">
      <c r="A758" s="5"/>
      <c r="B758" s="5"/>
      <c r="C758" s="3"/>
      <c r="D758" s="3"/>
    </row>
    <row r="759" spans="1:4">
      <c r="A759" s="5"/>
      <c r="B759" s="5"/>
      <c r="C759" s="3"/>
      <c r="D759" s="3"/>
    </row>
    <row r="760" spans="1:4">
      <c r="A760" s="5"/>
      <c r="B760" s="5"/>
      <c r="C760" s="3"/>
      <c r="D760" s="3"/>
    </row>
    <row r="761" spans="1:4">
      <c r="A761" s="5"/>
      <c r="B761" s="5"/>
      <c r="C761" s="3"/>
      <c r="D761" s="3"/>
    </row>
    <row r="762" spans="1:4">
      <c r="A762" s="5"/>
      <c r="B762" s="5"/>
      <c r="C762" s="3"/>
      <c r="D762" s="3"/>
    </row>
    <row r="763" spans="1:4">
      <c r="A763" s="5"/>
      <c r="B763" s="5"/>
      <c r="C763" s="3"/>
      <c r="D763" s="3"/>
    </row>
    <row r="764" spans="1:4">
      <c r="A764" s="5"/>
      <c r="B764" s="5"/>
      <c r="C764" s="3"/>
      <c r="D764" s="3"/>
    </row>
    <row r="765" spans="1:4">
      <c r="A765" s="5"/>
      <c r="B765" s="5"/>
      <c r="C765" s="3"/>
      <c r="D765" s="3"/>
    </row>
    <row r="766" spans="1:4">
      <c r="A766" s="5"/>
      <c r="B766" s="5"/>
      <c r="C766" s="3"/>
      <c r="D766" s="3"/>
    </row>
    <row r="767" spans="1:4">
      <c r="A767" s="5"/>
      <c r="B767" s="5"/>
      <c r="C767" s="3"/>
      <c r="D767" s="3"/>
    </row>
    <row r="768" spans="1:4">
      <c r="A768" s="5"/>
      <c r="B768" s="5"/>
      <c r="C768" s="3"/>
      <c r="D768" s="3"/>
    </row>
    <row r="769" spans="1:4">
      <c r="A769" s="5"/>
      <c r="B769" s="5"/>
      <c r="C769" s="3"/>
      <c r="D769" s="3"/>
    </row>
    <row r="770" spans="1:4">
      <c r="A770" s="5"/>
      <c r="B770" s="5"/>
      <c r="C770" s="3"/>
      <c r="D770" s="3"/>
    </row>
    <row r="771" spans="1:4">
      <c r="A771" s="5"/>
      <c r="B771" s="5"/>
      <c r="C771" s="3"/>
      <c r="D771" s="3"/>
    </row>
    <row r="772" spans="1:4">
      <c r="A772" s="5"/>
      <c r="B772" s="5"/>
      <c r="C772" s="3"/>
      <c r="D772" s="3"/>
    </row>
    <row r="773" spans="1:4">
      <c r="A773" s="5"/>
      <c r="B773" s="5"/>
      <c r="C773" s="3"/>
      <c r="D773" s="3"/>
    </row>
    <row r="774" spans="1:4">
      <c r="A774" s="5"/>
      <c r="B774" s="5"/>
      <c r="C774" s="3"/>
      <c r="D774" s="3"/>
    </row>
    <row r="775" spans="1:4">
      <c r="A775" s="5"/>
      <c r="B775" s="5"/>
      <c r="C775" s="3"/>
      <c r="D775" s="3"/>
    </row>
    <row r="776" spans="1:4">
      <c r="A776" s="5"/>
      <c r="B776" s="5"/>
      <c r="C776" s="3"/>
      <c r="D776" s="3"/>
    </row>
    <row r="777" spans="1:4">
      <c r="A777" s="5"/>
      <c r="B777" s="5"/>
      <c r="C777" s="3"/>
      <c r="D777" s="3"/>
    </row>
    <row r="778" spans="1:4">
      <c r="A778" s="5"/>
      <c r="B778" s="5"/>
      <c r="C778" s="3"/>
      <c r="D778" s="3"/>
    </row>
    <row r="779" spans="1:4">
      <c r="A779" s="5"/>
      <c r="B779" s="5"/>
      <c r="C779" s="3"/>
      <c r="D779" s="3"/>
    </row>
    <row r="780" spans="1:4">
      <c r="A780" s="5"/>
      <c r="B780" s="5"/>
      <c r="C780" s="3"/>
      <c r="D780" s="3"/>
    </row>
    <row r="781" spans="1:4">
      <c r="A781" s="5"/>
      <c r="B781" s="5"/>
      <c r="C781" s="3"/>
      <c r="D781" s="3"/>
    </row>
    <row r="782" spans="1:4">
      <c r="A782" s="5"/>
      <c r="B782" s="5"/>
      <c r="C782" s="3"/>
      <c r="D782" s="3"/>
    </row>
    <row r="783" spans="1:4">
      <c r="A783" s="5"/>
      <c r="B783" s="5"/>
      <c r="C783" s="3"/>
      <c r="D783" s="3"/>
    </row>
    <row r="784" spans="1:4">
      <c r="A784" s="5"/>
      <c r="B784" s="5"/>
      <c r="C784" s="3"/>
      <c r="D784" s="3"/>
    </row>
    <row r="785" spans="1:4">
      <c r="A785" s="5"/>
      <c r="B785" s="5"/>
      <c r="C785" s="3"/>
      <c r="D785" s="3"/>
    </row>
    <row r="786" spans="1:4">
      <c r="A786" s="5"/>
      <c r="B786" s="5"/>
      <c r="C786" s="3"/>
      <c r="D786" s="3"/>
    </row>
    <row r="787" spans="1:4">
      <c r="A787" s="5"/>
      <c r="B787" s="5"/>
      <c r="C787" s="3"/>
      <c r="D787" s="3"/>
    </row>
    <row r="788" spans="1:4">
      <c r="A788" s="5"/>
      <c r="B788" s="5"/>
      <c r="C788" s="3"/>
      <c r="D788" s="3"/>
    </row>
    <row r="789" spans="1:4">
      <c r="A789" s="5"/>
      <c r="B789" s="5"/>
      <c r="C789" s="3"/>
      <c r="D789" s="3"/>
    </row>
    <row r="790" spans="1:4">
      <c r="A790" s="5"/>
      <c r="B790" s="5"/>
      <c r="C790" s="3"/>
      <c r="D790" s="3"/>
    </row>
    <row r="791" spans="1:4">
      <c r="A791" s="5"/>
      <c r="B791" s="5"/>
      <c r="C791" s="3"/>
      <c r="D791" s="3"/>
    </row>
    <row r="792" spans="1:4">
      <c r="A792" s="5"/>
      <c r="B792" s="5"/>
      <c r="C792" s="3"/>
      <c r="D792" s="3"/>
    </row>
    <row r="793" spans="1:4">
      <c r="A793" s="5"/>
      <c r="B793" s="5"/>
      <c r="C793" s="3"/>
      <c r="D793" s="3"/>
    </row>
    <row r="794" spans="1:4">
      <c r="A794" s="5"/>
      <c r="B794" s="5"/>
      <c r="C794" s="3"/>
      <c r="D794" s="3"/>
    </row>
    <row r="795" spans="1:4">
      <c r="A795" s="5"/>
      <c r="B795" s="5"/>
      <c r="C795" s="3"/>
      <c r="D795" s="3"/>
    </row>
    <row r="796" spans="1:4">
      <c r="A796" s="5"/>
      <c r="B796" s="5"/>
      <c r="C796" s="3"/>
      <c r="D796" s="3"/>
    </row>
    <row r="797" spans="1:4">
      <c r="A797" s="5"/>
      <c r="B797" s="5"/>
      <c r="C797" s="3"/>
      <c r="D797" s="3"/>
    </row>
    <row r="798" spans="1:4">
      <c r="A798" s="5"/>
      <c r="B798" s="5"/>
      <c r="C798" s="3"/>
      <c r="D798" s="3"/>
    </row>
    <row r="799" spans="1:4">
      <c r="A799" s="5"/>
      <c r="B799" s="5"/>
      <c r="C799" s="3"/>
      <c r="D799" s="3"/>
    </row>
    <row r="800" spans="1:4">
      <c r="A800" s="5"/>
      <c r="B800" s="5"/>
      <c r="C800" s="3"/>
      <c r="D800" s="3"/>
    </row>
    <row r="801" spans="1:4">
      <c r="A801" s="5"/>
      <c r="B801" s="5"/>
      <c r="C801" s="3"/>
      <c r="D801" s="3"/>
    </row>
    <row r="802" spans="1:4">
      <c r="A802" s="5"/>
      <c r="B802" s="5"/>
      <c r="C802" s="3"/>
      <c r="D802" s="3"/>
    </row>
    <row r="803" spans="1:4">
      <c r="A803" s="5"/>
      <c r="B803" s="5"/>
      <c r="C803" s="3"/>
      <c r="D803" s="3"/>
    </row>
    <row r="804" spans="1:4">
      <c r="A804" s="5"/>
      <c r="B804" s="5"/>
      <c r="C804" s="3"/>
      <c r="D804" s="3"/>
    </row>
    <row r="805" spans="1:4">
      <c r="A805" s="5"/>
      <c r="B805" s="5"/>
      <c r="C805" s="3"/>
      <c r="D805" s="3"/>
    </row>
    <row r="806" spans="1:4">
      <c r="A806" s="5"/>
      <c r="B806" s="5"/>
      <c r="C806" s="3"/>
      <c r="D806" s="3"/>
    </row>
    <row r="807" spans="1:4">
      <c r="A807" s="5"/>
      <c r="B807" s="5"/>
      <c r="C807" s="3"/>
      <c r="D807" s="3"/>
    </row>
    <row r="808" spans="1:4">
      <c r="A808" s="5"/>
      <c r="B808" s="5"/>
      <c r="C808" s="3"/>
      <c r="D808" s="3"/>
    </row>
    <row r="809" spans="1:4">
      <c r="A809" s="5"/>
      <c r="B809" s="5"/>
      <c r="C809" s="3"/>
      <c r="D809" s="3"/>
    </row>
    <row r="810" spans="1:4">
      <c r="A810" s="5"/>
      <c r="B810" s="5"/>
      <c r="C810" s="3"/>
      <c r="D810" s="3"/>
    </row>
    <row r="811" spans="1:4">
      <c r="A811" s="5"/>
      <c r="B811" s="5"/>
      <c r="C811" s="3"/>
      <c r="D811" s="3"/>
    </row>
    <row r="812" spans="1:4">
      <c r="A812" s="5"/>
      <c r="B812" s="5"/>
      <c r="C812" s="3"/>
      <c r="D812" s="3"/>
    </row>
    <row r="813" spans="1:4">
      <c r="A813" s="5"/>
      <c r="B813" s="5"/>
      <c r="C813" s="3"/>
      <c r="D813" s="3"/>
    </row>
    <row r="814" spans="1:4">
      <c r="A814" s="5"/>
      <c r="B814" s="5"/>
      <c r="C814" s="3"/>
      <c r="D814" s="3"/>
    </row>
    <row r="815" spans="1:4">
      <c r="A815" s="5"/>
      <c r="B815" s="5"/>
      <c r="C815" s="3"/>
      <c r="D815" s="3"/>
    </row>
    <row r="816" spans="1:4">
      <c r="A816" s="5"/>
      <c r="B816" s="5"/>
      <c r="C816" s="3"/>
      <c r="D816" s="3"/>
    </row>
    <row r="817" spans="1:4">
      <c r="A817" s="5"/>
      <c r="B817" s="5"/>
      <c r="C817" s="3"/>
      <c r="D817" s="3"/>
    </row>
    <row r="818" spans="1:4">
      <c r="A818" s="5"/>
      <c r="B818" s="5"/>
      <c r="C818" s="3"/>
      <c r="D818" s="3"/>
    </row>
    <row r="819" spans="1:4">
      <c r="A819" s="5"/>
      <c r="B819" s="5"/>
      <c r="C819" s="3"/>
      <c r="D819" s="3"/>
    </row>
    <row r="820" spans="1:4">
      <c r="A820" s="5"/>
      <c r="B820" s="5"/>
      <c r="C820" s="3"/>
      <c r="D820" s="3"/>
    </row>
    <row r="821" spans="1:4">
      <c r="A821" s="5"/>
      <c r="B821" s="5"/>
      <c r="C821" s="3"/>
      <c r="D821" s="3"/>
    </row>
    <row r="822" spans="1:4">
      <c r="A822" s="5"/>
      <c r="B822" s="5"/>
      <c r="C822" s="3"/>
      <c r="D822" s="3"/>
    </row>
    <row r="823" spans="1:4">
      <c r="A823" s="5"/>
      <c r="B823" s="5"/>
      <c r="C823" s="3"/>
      <c r="D823" s="3"/>
    </row>
    <row r="824" spans="1:4">
      <c r="A824" s="5"/>
      <c r="B824" s="5"/>
      <c r="C824" s="3"/>
      <c r="D824" s="3"/>
    </row>
    <row r="825" spans="1:4">
      <c r="A825" s="5"/>
      <c r="B825" s="5"/>
      <c r="C825" s="3"/>
      <c r="D825" s="3"/>
    </row>
    <row r="826" spans="1:4">
      <c r="A826" s="5"/>
      <c r="B826" s="5"/>
      <c r="C826" s="3"/>
      <c r="D826" s="3"/>
    </row>
    <row r="827" spans="1:4">
      <c r="A827" s="5"/>
      <c r="B827" s="5"/>
      <c r="C827" s="3"/>
      <c r="D827" s="3"/>
    </row>
    <row r="828" spans="1:4">
      <c r="A828" s="5"/>
      <c r="B828" s="5"/>
      <c r="C828" s="3"/>
      <c r="D828" s="3"/>
    </row>
    <row r="829" spans="1:4">
      <c r="A829" s="5"/>
      <c r="B829" s="5"/>
      <c r="C829" s="3"/>
      <c r="D829" s="3"/>
    </row>
    <row r="830" spans="1:4">
      <c r="A830" s="5"/>
      <c r="B830" s="5"/>
      <c r="C830" s="3"/>
      <c r="D830" s="3"/>
    </row>
    <row r="831" spans="1:4">
      <c r="A831" s="5"/>
      <c r="B831" s="5"/>
      <c r="C831" s="3"/>
      <c r="D831" s="3"/>
    </row>
    <row r="832" spans="1:4">
      <c r="A832" s="5"/>
      <c r="B832" s="5"/>
      <c r="C832" s="3"/>
      <c r="D832" s="3"/>
    </row>
    <row r="833" spans="1:4">
      <c r="A833" s="5"/>
      <c r="B833" s="5"/>
      <c r="C833" s="3"/>
      <c r="D833" s="3"/>
    </row>
    <row r="834" spans="1:4">
      <c r="A834" s="5"/>
      <c r="B834" s="5"/>
      <c r="C834" s="3"/>
      <c r="D834" s="3"/>
    </row>
    <row r="835" spans="1:4">
      <c r="A835" s="5"/>
      <c r="B835" s="5"/>
      <c r="C835" s="3"/>
      <c r="D835" s="3"/>
    </row>
    <row r="836" spans="1:4">
      <c r="A836" s="5"/>
      <c r="B836" s="5"/>
      <c r="C836" s="3"/>
      <c r="D836" s="3"/>
    </row>
    <row r="837" spans="1:4">
      <c r="A837" s="5"/>
      <c r="B837" s="5"/>
      <c r="C837" s="3"/>
      <c r="D837" s="3"/>
    </row>
    <row r="838" spans="1:4">
      <c r="A838" s="5"/>
      <c r="B838" s="5"/>
      <c r="C838" s="3"/>
      <c r="D838" s="3"/>
    </row>
    <row r="839" spans="1:4">
      <c r="A839" s="5"/>
      <c r="B839" s="5"/>
      <c r="C839" s="3"/>
      <c r="D839" s="3"/>
    </row>
    <row r="840" spans="1:4">
      <c r="A840" s="5"/>
      <c r="B840" s="5"/>
      <c r="C840" s="3"/>
      <c r="D840" s="3"/>
    </row>
    <row r="841" spans="1:4">
      <c r="A841" s="5"/>
      <c r="B841" s="5"/>
      <c r="C841" s="3"/>
      <c r="D841" s="3"/>
    </row>
    <row r="842" spans="1:4">
      <c r="A842" s="5"/>
      <c r="B842" s="5"/>
      <c r="C842" s="3"/>
      <c r="D842" s="3"/>
    </row>
    <row r="843" spans="1:4">
      <c r="A843" s="5"/>
      <c r="B843" s="5"/>
      <c r="C843" s="3"/>
      <c r="D843" s="3"/>
    </row>
    <row r="844" spans="1:4">
      <c r="A844" s="5"/>
      <c r="B844" s="5"/>
      <c r="C844" s="3"/>
      <c r="D844" s="3"/>
    </row>
    <row r="845" spans="1:4">
      <c r="A845" s="5"/>
      <c r="B845" s="5"/>
      <c r="C845" s="3"/>
      <c r="D845" s="3"/>
    </row>
    <row r="846" spans="1:4">
      <c r="A846" s="5"/>
      <c r="B846" s="5"/>
      <c r="C846" s="3"/>
      <c r="D846" s="3"/>
    </row>
    <row r="847" spans="1:4">
      <c r="A847" s="5"/>
      <c r="B847" s="5"/>
      <c r="C847" s="3"/>
      <c r="D847" s="3"/>
    </row>
    <row r="848" spans="1:4">
      <c r="A848" s="5"/>
      <c r="B848" s="5"/>
      <c r="C848" s="3"/>
      <c r="D848" s="3"/>
    </row>
    <row r="849" spans="1:4">
      <c r="A849" s="5"/>
      <c r="B849" s="5"/>
      <c r="C849" s="3"/>
      <c r="D849" s="3"/>
    </row>
    <row r="850" spans="1:4">
      <c r="A850" s="5"/>
      <c r="B850" s="5"/>
      <c r="C850" s="3"/>
      <c r="D850" s="3"/>
    </row>
    <row r="851" spans="1:4">
      <c r="A851" s="5"/>
      <c r="B851" s="5"/>
      <c r="C851" s="3"/>
      <c r="D851" s="3"/>
    </row>
    <row r="852" spans="1:4">
      <c r="A852" s="5"/>
      <c r="B852" s="5"/>
      <c r="C852" s="3"/>
      <c r="D852" s="3"/>
    </row>
    <row r="853" spans="1:4">
      <c r="A853" s="5"/>
      <c r="B853" s="5"/>
      <c r="C853" s="3"/>
      <c r="D853" s="3"/>
    </row>
    <row r="854" spans="1:4">
      <c r="A854" s="5"/>
      <c r="B854" s="5"/>
      <c r="C854" s="3"/>
      <c r="D854" s="3"/>
    </row>
    <row r="855" spans="1:4">
      <c r="A855" s="5"/>
      <c r="B855" s="5"/>
      <c r="C855" s="3"/>
      <c r="D855" s="3"/>
    </row>
    <row r="856" spans="1:4">
      <c r="A856" s="5"/>
      <c r="B856" s="5"/>
      <c r="C856" s="3"/>
      <c r="D856" s="3"/>
    </row>
    <row r="857" spans="1:4">
      <c r="A857" s="5"/>
      <c r="B857" s="5"/>
      <c r="C857" s="3"/>
      <c r="D857" s="3"/>
    </row>
    <row r="858" spans="1:4">
      <c r="A858" s="5"/>
      <c r="B858" s="5"/>
      <c r="C858" s="3"/>
      <c r="D858" s="3"/>
    </row>
    <row r="859" spans="1:4">
      <c r="A859" s="5"/>
      <c r="B859" s="5"/>
      <c r="C859" s="3"/>
      <c r="D859" s="3"/>
    </row>
    <row r="860" spans="1:4">
      <c r="A860" s="5"/>
      <c r="B860" s="5"/>
      <c r="C860" s="3"/>
      <c r="D860" s="3"/>
    </row>
    <row r="861" spans="1:4">
      <c r="A861" s="5"/>
      <c r="B861" s="5"/>
      <c r="C861" s="3"/>
      <c r="D861" s="3"/>
    </row>
    <row r="862" spans="1:4">
      <c r="A862" s="5"/>
      <c r="B862" s="5"/>
      <c r="C862" s="3"/>
      <c r="D862" s="3"/>
    </row>
    <row r="863" spans="1:4">
      <c r="A863" s="5"/>
      <c r="B863" s="5"/>
      <c r="C863" s="3"/>
      <c r="D863" s="3"/>
    </row>
    <row r="864" spans="1:4">
      <c r="A864" s="5"/>
      <c r="B864" s="5"/>
      <c r="C864" s="3"/>
      <c r="D864" s="3"/>
    </row>
    <row r="865" spans="1:4">
      <c r="A865" s="5"/>
      <c r="B865" s="5"/>
      <c r="C865" s="3"/>
      <c r="D865" s="3"/>
    </row>
    <row r="866" spans="1:4">
      <c r="A866" s="5"/>
      <c r="B866" s="5"/>
      <c r="C866" s="3"/>
      <c r="D866" s="3"/>
    </row>
    <row r="867" spans="1:4">
      <c r="A867" s="5"/>
      <c r="B867" s="5"/>
      <c r="C867" s="3"/>
      <c r="D867" s="3"/>
    </row>
    <row r="868" spans="1:4">
      <c r="A868" s="5"/>
      <c r="B868" s="5"/>
      <c r="C868" s="3"/>
      <c r="D868" s="3"/>
    </row>
    <row r="869" spans="1:4">
      <c r="A869" s="5"/>
      <c r="B869" s="5"/>
      <c r="C869" s="3"/>
      <c r="D869" s="3"/>
    </row>
    <row r="870" spans="1:4">
      <c r="A870" s="5"/>
      <c r="B870" s="5"/>
      <c r="C870" s="3"/>
      <c r="D870" s="3"/>
    </row>
    <row r="871" spans="1:4">
      <c r="A871" s="5"/>
      <c r="B871" s="5"/>
      <c r="C871" s="3"/>
      <c r="D871" s="3"/>
    </row>
    <row r="872" spans="1:4">
      <c r="A872" s="5"/>
      <c r="B872" s="5"/>
      <c r="C872" s="3"/>
      <c r="D872" s="3"/>
    </row>
    <row r="873" spans="1:4">
      <c r="A873" s="5"/>
      <c r="B873" s="5"/>
      <c r="C873" s="3"/>
      <c r="D873" s="3"/>
    </row>
    <row r="874" spans="1:4">
      <c r="A874" s="5"/>
      <c r="B874" s="5"/>
      <c r="C874" s="3"/>
      <c r="D874" s="3"/>
    </row>
    <row r="875" spans="1:4">
      <c r="A875" s="5"/>
      <c r="B875" s="5"/>
      <c r="C875" s="3"/>
      <c r="D875" s="3"/>
    </row>
    <row r="876" spans="1:4">
      <c r="A876" s="5"/>
      <c r="B876" s="5"/>
      <c r="C876" s="3"/>
      <c r="D876" s="3"/>
    </row>
    <row r="877" spans="1:4">
      <c r="A877" s="5"/>
      <c r="B877" s="5"/>
      <c r="C877" s="3"/>
      <c r="D877" s="3"/>
    </row>
    <row r="878" spans="1:4">
      <c r="A878" s="5"/>
      <c r="B878" s="5"/>
      <c r="C878" s="3"/>
      <c r="D878" s="3"/>
    </row>
    <row r="879" spans="1:4">
      <c r="A879" s="5"/>
      <c r="B879" s="5"/>
      <c r="C879" s="3"/>
      <c r="D879" s="3"/>
    </row>
    <row r="880" spans="1:4">
      <c r="A880" s="5"/>
      <c r="B880" s="5"/>
      <c r="C880" s="3"/>
      <c r="D880" s="3"/>
    </row>
    <row r="881" spans="1:4">
      <c r="A881" s="5"/>
      <c r="B881" s="5"/>
      <c r="C881" s="3"/>
      <c r="D881" s="3"/>
    </row>
    <row r="882" spans="1:4">
      <c r="A882" s="5"/>
      <c r="B882" s="5"/>
      <c r="C882" s="3"/>
      <c r="D882" s="3"/>
    </row>
    <row r="883" spans="1:4">
      <c r="A883" s="5"/>
      <c r="B883" s="5"/>
      <c r="C883" s="3"/>
      <c r="D883" s="3"/>
    </row>
    <row r="884" spans="1:4">
      <c r="A884" s="5"/>
      <c r="B884" s="5"/>
      <c r="C884" s="3"/>
      <c r="D884" s="3"/>
    </row>
    <row r="885" spans="1:4">
      <c r="A885" s="5"/>
      <c r="B885" s="5"/>
      <c r="C885" s="3"/>
      <c r="D885" s="3"/>
    </row>
    <row r="886" spans="1:4">
      <c r="A886" s="5"/>
      <c r="B886" s="5"/>
      <c r="C886" s="3"/>
      <c r="D886" s="3"/>
    </row>
    <row r="887" spans="1:4">
      <c r="A887" s="5"/>
      <c r="B887" s="5"/>
      <c r="C887" s="3"/>
      <c r="D887" s="3"/>
    </row>
    <row r="888" spans="1:4">
      <c r="A888" s="5"/>
      <c r="B888" s="5"/>
      <c r="C888" s="3"/>
      <c r="D888" s="3"/>
    </row>
    <row r="889" spans="1:4">
      <c r="A889" s="5"/>
      <c r="B889" s="5"/>
      <c r="C889" s="3"/>
      <c r="D889" s="3"/>
    </row>
    <row r="890" spans="1:4">
      <c r="A890" s="5"/>
      <c r="B890" s="5"/>
      <c r="C890" s="3"/>
      <c r="D890" s="3"/>
    </row>
    <row r="891" spans="1:4">
      <c r="A891" s="5"/>
      <c r="B891" s="5"/>
      <c r="C891" s="3"/>
      <c r="D891" s="3"/>
    </row>
    <row r="892" spans="1:4">
      <c r="A892" s="5"/>
      <c r="B892" s="5"/>
      <c r="C892" s="3"/>
      <c r="D892" s="3"/>
    </row>
    <row r="893" spans="1:4">
      <c r="A893" s="5"/>
      <c r="B893" s="5"/>
      <c r="C893" s="3"/>
      <c r="D893" s="3"/>
    </row>
    <row r="894" spans="1:4">
      <c r="A894" s="5"/>
      <c r="B894" s="5"/>
      <c r="C894" s="3"/>
      <c r="D894" s="3"/>
    </row>
    <row r="895" spans="1:4">
      <c r="A895" s="5"/>
      <c r="B895" s="5"/>
      <c r="C895" s="3"/>
      <c r="D895" s="3"/>
    </row>
    <row r="896" spans="1:4">
      <c r="A896" s="5"/>
      <c r="B896" s="5"/>
      <c r="C896" s="3"/>
      <c r="D896" s="3"/>
    </row>
    <row r="897" spans="1:4">
      <c r="A897" s="5"/>
      <c r="B897" s="5"/>
      <c r="C897" s="3"/>
      <c r="D897" s="3"/>
    </row>
    <row r="898" spans="1:4">
      <c r="A898" s="5"/>
      <c r="B898" s="5"/>
      <c r="C898" s="3"/>
      <c r="D898" s="3"/>
    </row>
    <row r="899" spans="1:4">
      <c r="A899" s="5"/>
      <c r="B899" s="5"/>
      <c r="C899" s="3"/>
      <c r="D899" s="3"/>
    </row>
    <row r="900" spans="1:4">
      <c r="A900" s="5"/>
      <c r="B900" s="5"/>
      <c r="C900" s="3"/>
      <c r="D900" s="3"/>
    </row>
    <row r="901" spans="1:4">
      <c r="A901" s="5"/>
      <c r="B901" s="5"/>
      <c r="C901" s="3"/>
      <c r="D901" s="3"/>
    </row>
    <row r="902" spans="1:4">
      <c r="A902" s="5"/>
      <c r="B902" s="5"/>
      <c r="C902" s="3"/>
      <c r="D902" s="3"/>
    </row>
    <row r="903" spans="1:4">
      <c r="A903" s="5"/>
      <c r="B903" s="5"/>
      <c r="C903" s="3"/>
      <c r="D903" s="3"/>
    </row>
    <row r="904" spans="1:4">
      <c r="A904" s="5"/>
      <c r="B904" s="5"/>
      <c r="C904" s="3"/>
      <c r="D904" s="3"/>
    </row>
    <row r="905" spans="1:4">
      <c r="A905" s="5"/>
      <c r="B905" s="5"/>
      <c r="C905" s="3"/>
      <c r="D905" s="3"/>
    </row>
    <row r="906" spans="1:4">
      <c r="A906" s="5"/>
      <c r="B906" s="5"/>
      <c r="C906" s="3"/>
      <c r="D906" s="3"/>
    </row>
    <row r="907" spans="1:4">
      <c r="A907" s="5"/>
      <c r="B907" s="5"/>
      <c r="C907" s="3"/>
      <c r="D907" s="3"/>
    </row>
    <row r="908" spans="1:4">
      <c r="A908" s="5"/>
      <c r="B908" s="5"/>
      <c r="C908" s="3"/>
      <c r="D908" s="3"/>
    </row>
    <row r="909" spans="1:4">
      <c r="A909" s="5"/>
      <c r="B909" s="5"/>
      <c r="C909" s="3"/>
      <c r="D909" s="3"/>
    </row>
    <row r="910" spans="1:4">
      <c r="A910" s="5"/>
      <c r="B910" s="5"/>
      <c r="C910" s="3"/>
      <c r="D910" s="3"/>
    </row>
    <row r="911" spans="1:4">
      <c r="A911" s="5"/>
      <c r="B911" s="5"/>
      <c r="C911" s="3"/>
      <c r="D911" s="3"/>
    </row>
    <row r="912" spans="1:4">
      <c r="A912" s="5"/>
      <c r="B912" s="5"/>
      <c r="C912" s="3"/>
      <c r="D912" s="3"/>
    </row>
    <row r="913" spans="1:4">
      <c r="A913" s="5"/>
      <c r="B913" s="5"/>
      <c r="C913" s="3"/>
      <c r="D913" s="3"/>
    </row>
    <row r="914" spans="1:4">
      <c r="A914" s="5"/>
      <c r="B914" s="5"/>
      <c r="C914" s="3"/>
      <c r="D914" s="3"/>
    </row>
    <row r="915" spans="1:4">
      <c r="A915" s="5"/>
      <c r="B915" s="5"/>
      <c r="C915" s="3"/>
      <c r="D915" s="3"/>
    </row>
    <row r="916" spans="1:4">
      <c r="A916" s="5"/>
      <c r="B916" s="5"/>
      <c r="C916" s="3"/>
      <c r="D916" s="3"/>
    </row>
    <row r="917" spans="1:4">
      <c r="A917" s="5"/>
      <c r="B917" s="5"/>
      <c r="C917" s="3"/>
      <c r="D917" s="3"/>
    </row>
    <row r="918" spans="1:4">
      <c r="A918" s="5"/>
      <c r="B918" s="5"/>
      <c r="C918" s="3"/>
      <c r="D918" s="3"/>
    </row>
    <row r="919" spans="1:4">
      <c r="A919" s="5"/>
      <c r="B919" s="5"/>
      <c r="C919" s="3"/>
      <c r="D919" s="3"/>
    </row>
    <row r="920" spans="1:4">
      <c r="A920" s="5"/>
      <c r="B920" s="5"/>
      <c r="C920" s="3"/>
      <c r="D920" s="3"/>
    </row>
    <row r="921" spans="1:4">
      <c r="A921" s="5"/>
      <c r="B921" s="5"/>
      <c r="C921" s="3"/>
      <c r="D921" s="3"/>
    </row>
    <row r="922" spans="1:4">
      <c r="A922" s="5"/>
      <c r="B922" s="5"/>
      <c r="C922" s="3"/>
      <c r="D922" s="3"/>
    </row>
    <row r="923" spans="1:4">
      <c r="A923" s="5"/>
      <c r="B923" s="5"/>
      <c r="C923" s="3"/>
      <c r="D923" s="3"/>
    </row>
    <row r="924" spans="1:4">
      <c r="A924" s="5"/>
      <c r="B924" s="5"/>
      <c r="C924" s="3"/>
      <c r="D924" s="3"/>
    </row>
    <row r="925" spans="1:4">
      <c r="A925" s="5"/>
      <c r="B925" s="5"/>
      <c r="C925" s="3"/>
      <c r="D925" s="3"/>
    </row>
    <row r="926" spans="1:4">
      <c r="A926" s="5"/>
      <c r="B926" s="5"/>
      <c r="C926" s="3"/>
      <c r="D926" s="3"/>
    </row>
    <row r="927" spans="1:4">
      <c r="A927" s="5"/>
      <c r="B927" s="5"/>
      <c r="C927" s="3"/>
      <c r="D927" s="3"/>
    </row>
    <row r="928" spans="1:4">
      <c r="A928" s="5"/>
      <c r="B928" s="5"/>
      <c r="C928" s="3"/>
      <c r="D928" s="3"/>
    </row>
    <row r="929" spans="1:4">
      <c r="A929" s="5"/>
      <c r="B929" s="5"/>
      <c r="C929" s="3"/>
      <c r="D929" s="3"/>
    </row>
    <row r="930" spans="1:4">
      <c r="A930" s="5"/>
      <c r="B930" s="5"/>
      <c r="C930" s="3"/>
      <c r="D930" s="3"/>
    </row>
    <row r="931" spans="1:4">
      <c r="A931" s="5"/>
      <c r="B931" s="5"/>
      <c r="C931" s="3"/>
      <c r="D931" s="3"/>
    </row>
    <row r="932" spans="1:4">
      <c r="A932" s="5"/>
      <c r="B932" s="5"/>
      <c r="C932" s="3"/>
      <c r="D932" s="3"/>
    </row>
    <row r="933" spans="1:4">
      <c r="A933" s="5"/>
      <c r="B933" s="5"/>
      <c r="C933" s="3"/>
      <c r="D933" s="3"/>
    </row>
    <row r="934" spans="1:4">
      <c r="A934" s="5"/>
      <c r="B934" s="5"/>
      <c r="C934" s="3"/>
      <c r="D934" s="3"/>
    </row>
    <row r="935" spans="1:4">
      <c r="A935" s="5"/>
      <c r="B935" s="5"/>
      <c r="C935" s="3"/>
      <c r="D935" s="3"/>
    </row>
    <row r="936" spans="1:4">
      <c r="A936" s="5"/>
      <c r="B936" s="5"/>
      <c r="C936" s="3"/>
      <c r="D936" s="3"/>
    </row>
    <row r="937" spans="1:4">
      <c r="A937" s="5"/>
      <c r="B937" s="5"/>
      <c r="C937" s="3"/>
      <c r="D937" s="3"/>
    </row>
    <row r="938" spans="1:4">
      <c r="A938" s="5"/>
      <c r="B938" s="5"/>
      <c r="C938" s="3"/>
      <c r="D938" s="3"/>
    </row>
    <row r="939" spans="1:4">
      <c r="A939" s="5"/>
      <c r="B939" s="5"/>
      <c r="C939" s="3"/>
      <c r="D939" s="3"/>
    </row>
    <row r="940" spans="1:4">
      <c r="A940" s="5"/>
      <c r="B940" s="5"/>
      <c r="C940" s="3"/>
      <c r="D940" s="3"/>
    </row>
    <row r="941" spans="1:4">
      <c r="A941" s="5"/>
      <c r="B941" s="5"/>
      <c r="C941" s="3"/>
      <c r="D941" s="3"/>
    </row>
    <row r="942" spans="1:4">
      <c r="A942" s="5"/>
      <c r="B942" s="5"/>
      <c r="C942" s="3"/>
      <c r="D942" s="3"/>
    </row>
    <row r="943" spans="1:4">
      <c r="A943" s="5"/>
      <c r="B943" s="5"/>
      <c r="C943" s="3"/>
      <c r="D943" s="3"/>
    </row>
    <row r="944" spans="1:4">
      <c r="A944" s="5"/>
      <c r="B944" s="5"/>
      <c r="C944" s="3"/>
      <c r="D944" s="3"/>
    </row>
    <row r="945" spans="1:4">
      <c r="A945" s="5"/>
      <c r="B945" s="5"/>
      <c r="C945" s="3"/>
      <c r="D945" s="3"/>
    </row>
    <row r="946" spans="1:4">
      <c r="A946" s="5"/>
      <c r="B946" s="5"/>
      <c r="C946" s="3"/>
      <c r="D946" s="3"/>
    </row>
    <row r="947" spans="1:4">
      <c r="A947" s="5"/>
      <c r="B947" s="5"/>
      <c r="C947" s="3"/>
      <c r="D947" s="3"/>
    </row>
    <row r="948" spans="1:4">
      <c r="A948" s="5"/>
      <c r="B948" s="5"/>
      <c r="C948" s="3"/>
      <c r="D948" s="3"/>
    </row>
    <row r="949" spans="1:4">
      <c r="A949" s="5"/>
      <c r="B949" s="5"/>
      <c r="C949" s="3"/>
      <c r="D949" s="3"/>
    </row>
    <row r="950" spans="1:4">
      <c r="A950" s="5"/>
      <c r="B950" s="5"/>
      <c r="C950" s="3"/>
      <c r="D950" s="3"/>
    </row>
    <row r="951" spans="1:4">
      <c r="A951" s="5"/>
      <c r="B951" s="5"/>
      <c r="C951" s="3"/>
      <c r="D951" s="3"/>
    </row>
    <row r="952" spans="1:4">
      <c r="A952" s="5"/>
      <c r="B952" s="5"/>
      <c r="C952" s="3"/>
      <c r="D952" s="3"/>
    </row>
    <row r="953" spans="1:4">
      <c r="A953" s="5"/>
      <c r="B953" s="5"/>
      <c r="C953" s="3"/>
      <c r="D953" s="3"/>
    </row>
    <row r="954" spans="1:4">
      <c r="A954" s="5"/>
      <c r="B954" s="5"/>
      <c r="C954" s="3"/>
      <c r="D954" s="3"/>
    </row>
    <row r="955" spans="1:4">
      <c r="A955" s="5"/>
      <c r="B955" s="5"/>
      <c r="C955" s="3"/>
      <c r="D955" s="3"/>
    </row>
    <row r="956" spans="1:4">
      <c r="A956" s="5"/>
      <c r="B956" s="5"/>
      <c r="C956" s="3"/>
      <c r="D956" s="3"/>
    </row>
    <row r="957" spans="1:4">
      <c r="A957" s="5"/>
      <c r="B957" s="5"/>
      <c r="C957" s="3"/>
      <c r="D957" s="3"/>
    </row>
    <row r="958" spans="1:4">
      <c r="A958" s="5"/>
      <c r="B958" s="5"/>
      <c r="C958" s="3"/>
      <c r="D958" s="3"/>
    </row>
    <row r="959" spans="1:4">
      <c r="A959" s="5"/>
      <c r="B959" s="5"/>
      <c r="C959" s="3"/>
      <c r="D959" s="3"/>
    </row>
    <row r="960" spans="1:4">
      <c r="A960" s="5"/>
      <c r="B960" s="5"/>
      <c r="C960" s="3"/>
      <c r="D960" s="3"/>
    </row>
    <row r="961" spans="1:4">
      <c r="A961" s="5"/>
      <c r="B961" s="5"/>
      <c r="C961" s="3"/>
      <c r="D961" s="3"/>
    </row>
    <row r="962" spans="1:4">
      <c r="A962" s="5"/>
      <c r="B962" s="5"/>
      <c r="C962" s="3"/>
      <c r="D962" s="3"/>
    </row>
    <row r="963" spans="1:4">
      <c r="A963" s="5"/>
      <c r="B963" s="5"/>
      <c r="C963" s="3"/>
      <c r="D963" s="3"/>
    </row>
    <row r="964" spans="1:4">
      <c r="A964" s="5"/>
      <c r="B964" s="5"/>
      <c r="C964" s="3"/>
      <c r="D964" s="3"/>
    </row>
    <row r="965" spans="1:4">
      <c r="A965" s="5"/>
      <c r="B965" s="5"/>
      <c r="C965" s="3"/>
      <c r="D965" s="3"/>
    </row>
    <row r="966" spans="1:4">
      <c r="A966" s="5"/>
      <c r="B966" s="5"/>
      <c r="C966" s="3"/>
      <c r="D966" s="3"/>
    </row>
    <row r="967" spans="1:4">
      <c r="A967" s="5"/>
      <c r="B967" s="5"/>
      <c r="C967" s="3"/>
      <c r="D967" s="3"/>
    </row>
    <row r="968" spans="1:4">
      <c r="A968" s="5"/>
      <c r="B968" s="5"/>
      <c r="C968" s="3"/>
      <c r="D968" s="3"/>
    </row>
    <row r="969" spans="1:4">
      <c r="A969" s="5"/>
      <c r="B969" s="5"/>
      <c r="C969" s="3"/>
      <c r="D969" s="3"/>
    </row>
    <row r="970" spans="1:4">
      <c r="A970" s="5"/>
      <c r="B970" s="5"/>
      <c r="C970" s="3"/>
      <c r="D970" s="3"/>
    </row>
    <row r="971" spans="1:4">
      <c r="A971" s="5"/>
      <c r="B971" s="5"/>
      <c r="C971" s="3"/>
      <c r="D971" s="3"/>
    </row>
    <row r="972" spans="1:4">
      <c r="A972" s="5"/>
      <c r="B972" s="5"/>
      <c r="C972" s="3"/>
      <c r="D972" s="3"/>
    </row>
    <row r="973" spans="1:4">
      <c r="A973" s="5"/>
      <c r="B973" s="5"/>
      <c r="C973" s="3"/>
      <c r="D973" s="3"/>
    </row>
    <row r="974" spans="1:4">
      <c r="A974" s="5"/>
      <c r="B974" s="5"/>
      <c r="C974" s="3"/>
      <c r="D974" s="3"/>
    </row>
    <row r="975" spans="1:4">
      <c r="A975" s="5"/>
      <c r="B975" s="5"/>
      <c r="C975" s="3"/>
      <c r="D975" s="3"/>
    </row>
    <row r="976" spans="1:4">
      <c r="A976" s="5"/>
      <c r="B976" s="5"/>
      <c r="C976" s="3"/>
      <c r="D976" s="3"/>
    </row>
    <row r="977" spans="1:4">
      <c r="A977" s="5"/>
      <c r="B977" s="5"/>
      <c r="C977" s="3"/>
      <c r="D977" s="3"/>
    </row>
    <row r="978" spans="1:4">
      <c r="A978" s="5"/>
      <c r="B978" s="5"/>
      <c r="C978" s="3"/>
      <c r="D978" s="3"/>
    </row>
    <row r="979" spans="1:4">
      <c r="A979" s="5"/>
      <c r="B979" s="5"/>
      <c r="C979" s="3"/>
      <c r="D979" s="3"/>
    </row>
    <row r="980" spans="1:4">
      <c r="A980" s="5"/>
      <c r="B980" s="5"/>
      <c r="C980" s="3"/>
      <c r="D980" s="3"/>
    </row>
    <row r="981" spans="1:4">
      <c r="A981" s="5"/>
      <c r="B981" s="5"/>
      <c r="C981" s="3"/>
      <c r="D981" s="3"/>
    </row>
    <row r="982" spans="1:4">
      <c r="A982" s="5"/>
      <c r="B982" s="5"/>
      <c r="C982" s="3"/>
      <c r="D982" s="3"/>
    </row>
    <row r="983" spans="1:4">
      <c r="A983" s="5"/>
      <c r="B983" s="5"/>
      <c r="C983" s="3"/>
      <c r="D983" s="3"/>
    </row>
    <row r="984" spans="1:4">
      <c r="A984" s="5"/>
      <c r="B984" s="5"/>
      <c r="C984" s="3"/>
      <c r="D984" s="3"/>
    </row>
    <row r="985" spans="1:4">
      <c r="A985" s="5"/>
      <c r="B985" s="5"/>
      <c r="C985" s="3"/>
      <c r="D985" s="3"/>
    </row>
    <row r="986" spans="1:4">
      <c r="A986" s="5"/>
      <c r="B986" s="5"/>
      <c r="C986" s="3"/>
      <c r="D986" s="3"/>
    </row>
    <row r="987" spans="1:4">
      <c r="A987" s="5"/>
      <c r="B987" s="5"/>
      <c r="C987" s="3"/>
      <c r="D987" s="3"/>
    </row>
    <row r="988" spans="1:4">
      <c r="A988" s="5"/>
      <c r="B988" s="5"/>
      <c r="C988" s="3"/>
      <c r="D988" s="3"/>
    </row>
    <row r="989" spans="1:4">
      <c r="A989" s="5"/>
      <c r="B989" s="5"/>
      <c r="C989" s="3"/>
      <c r="D989" s="3"/>
    </row>
    <row r="990" spans="1:4">
      <c r="A990" s="5"/>
      <c r="B990" s="5"/>
      <c r="C990" s="3"/>
      <c r="D990" s="3"/>
    </row>
    <row r="991" spans="1:4">
      <c r="A991" s="5"/>
      <c r="B991" s="5"/>
      <c r="C991" s="3"/>
      <c r="D991" s="3"/>
    </row>
    <row r="992" spans="1:4">
      <c r="A992" s="5"/>
      <c r="B992" s="5"/>
      <c r="C992" s="3"/>
      <c r="D992" s="3"/>
    </row>
    <row r="993" spans="1:4">
      <c r="A993" s="5"/>
      <c r="B993" s="5"/>
      <c r="C993" s="3"/>
      <c r="D993" s="3"/>
    </row>
    <row r="994" spans="1:4">
      <c r="A994" s="5"/>
      <c r="B994" s="5"/>
      <c r="C994" s="3"/>
      <c r="D994" s="3"/>
    </row>
    <row r="995" spans="1:4">
      <c r="A995" s="5"/>
      <c r="B995" s="5"/>
      <c r="C995" s="3"/>
      <c r="D995" s="3"/>
    </row>
    <row r="996" spans="1:4">
      <c r="A996" s="5"/>
      <c r="B996" s="5"/>
      <c r="C996" s="3"/>
      <c r="D996" s="3"/>
    </row>
    <row r="997" spans="1:4">
      <c r="A997" s="5"/>
      <c r="B997" s="5"/>
      <c r="C997" s="3"/>
      <c r="D997" s="3"/>
    </row>
    <row r="998" spans="1:4">
      <c r="A998" s="5"/>
      <c r="B998" s="5"/>
      <c r="C998" s="3"/>
      <c r="D998" s="3"/>
    </row>
    <row r="999" spans="1:4">
      <c r="A999" s="5"/>
      <c r="B999" s="5"/>
      <c r="C999" s="3"/>
      <c r="D999" s="3"/>
    </row>
    <row r="1000" spans="1:4">
      <c r="A1000" s="5"/>
      <c r="B1000" s="5"/>
      <c r="C1000" s="3"/>
      <c r="D1000" s="3"/>
    </row>
  </sheetData>
  <dataValidations count="1">
    <dataValidation type="custom" allowBlank="1" showDropDown="1" sqref="A2:A54">
      <formula1>AND(ISNUMBER(A2),(NOT(OR(NOT(ISERROR(DATEVALUE(A2))), AND(ISNUMBER(A2), LEFT(CELL("format", A2))="D")))))</formula1>
      <formula2>0</formula2>
    </dataValidation>
  </dataValidations>
  <pageMargins left="0.7" right="0.7" top="0.78749999999999998" bottom="0.78749999999999998" header="0.511811023622047" footer="0.511811023622047"/>
  <pageSetup paperSize="9" orientation="portrait" horizontalDpi="300" verticalDpi="30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A845"/>
  <sheetViews>
    <sheetView tabSelected="1" topLeftCell="AC1" zoomScaleNormal="100" workbookViewId="0">
      <pane ySplit="1" topLeftCell="A32" activePane="bottomLeft" state="frozen"/>
      <selection activeCell="AJ1" sqref="AJ1"/>
      <selection pane="bottomLeft" activeCell="AO33" sqref="AO33"/>
    </sheetView>
  </sheetViews>
  <sheetFormatPr baseColWidth="10" defaultColWidth="12.5703125" defaultRowHeight="12.75"/>
  <cols>
    <col min="1009" max="1024" width="11.5703125" customWidth="1"/>
  </cols>
  <sheetData>
    <row r="1" spans="1:1024" ht="78.75">
      <c r="A1" s="47" t="s">
        <v>206</v>
      </c>
      <c r="B1" s="48" t="s">
        <v>207</v>
      </c>
      <c r="C1" s="47" t="s">
        <v>208</v>
      </c>
      <c r="D1" s="47" t="s">
        <v>209</v>
      </c>
      <c r="E1" s="47" t="s">
        <v>210</v>
      </c>
      <c r="F1" s="47" t="s">
        <v>211</v>
      </c>
      <c r="G1" s="47" t="s">
        <v>212</v>
      </c>
      <c r="H1" s="47" t="s">
        <v>213</v>
      </c>
      <c r="I1" s="47" t="s">
        <v>214</v>
      </c>
      <c r="J1" s="47" t="s">
        <v>215</v>
      </c>
      <c r="K1" s="47" t="s">
        <v>216</v>
      </c>
      <c r="L1" s="47" t="s">
        <v>5</v>
      </c>
      <c r="M1" s="47" t="s">
        <v>217</v>
      </c>
      <c r="N1" s="48" t="s">
        <v>218</v>
      </c>
      <c r="O1" s="48" t="s">
        <v>219</v>
      </c>
      <c r="P1" s="47" t="s">
        <v>220</v>
      </c>
      <c r="Q1" s="47" t="s">
        <v>221</v>
      </c>
      <c r="R1" s="47" t="s">
        <v>222</v>
      </c>
      <c r="S1" s="47" t="s">
        <v>223</v>
      </c>
      <c r="T1" s="47" t="s">
        <v>224</v>
      </c>
      <c r="U1" s="47" t="s">
        <v>225</v>
      </c>
      <c r="V1" s="47" t="s">
        <v>226</v>
      </c>
      <c r="W1" s="47" t="s">
        <v>227</v>
      </c>
      <c r="X1" s="47" t="s">
        <v>228</v>
      </c>
      <c r="Y1" s="47" t="s">
        <v>229</v>
      </c>
      <c r="Z1" s="47" t="s">
        <v>230</v>
      </c>
      <c r="AA1" s="47" t="s">
        <v>231</v>
      </c>
      <c r="AB1" s="47" t="s">
        <v>232</v>
      </c>
      <c r="AC1" s="47" t="s">
        <v>233</v>
      </c>
      <c r="AD1" s="47" t="s">
        <v>234</v>
      </c>
      <c r="AE1" s="47" t="s">
        <v>235</v>
      </c>
      <c r="AF1" s="47" t="s">
        <v>236</v>
      </c>
      <c r="AG1" s="47" t="s">
        <v>237</v>
      </c>
      <c r="AH1" s="47" t="s">
        <v>238</v>
      </c>
      <c r="AI1" s="47" t="s">
        <v>239</v>
      </c>
      <c r="AJ1" s="47" t="s">
        <v>240</v>
      </c>
      <c r="AK1" s="47" t="s">
        <v>241</v>
      </c>
      <c r="AL1" s="47" t="s">
        <v>242</v>
      </c>
      <c r="AM1" s="47" t="s">
        <v>243</v>
      </c>
      <c r="AN1" s="47" t="s">
        <v>244</v>
      </c>
      <c r="AO1" s="47" t="s">
        <v>245</v>
      </c>
      <c r="AP1" s="47" t="s">
        <v>246</v>
      </c>
      <c r="AQ1" s="47" t="s">
        <v>247</v>
      </c>
      <c r="AR1" s="47" t="s">
        <v>248</v>
      </c>
      <c r="AS1" s="47" t="s">
        <v>249</v>
      </c>
      <c r="AT1" s="47" t="s">
        <v>250</v>
      </c>
      <c r="AU1" s="47" t="s">
        <v>251</v>
      </c>
      <c r="AV1" s="47" t="s">
        <v>252</v>
      </c>
      <c r="AW1" s="47" t="s">
        <v>253</v>
      </c>
      <c r="AX1" s="47" t="s">
        <v>254</v>
      </c>
      <c r="AY1" s="47" t="s">
        <v>255</v>
      </c>
      <c r="AZ1" s="47" t="s">
        <v>256</v>
      </c>
      <c r="BA1" s="47" t="s">
        <v>257</v>
      </c>
      <c r="BB1" s="47" t="s">
        <v>258</v>
      </c>
      <c r="BC1" s="47" t="s">
        <v>259</v>
      </c>
      <c r="BD1" s="47" t="s">
        <v>260</v>
      </c>
      <c r="BE1" s="47" t="s">
        <v>261</v>
      </c>
      <c r="BF1" s="47" t="s">
        <v>262</v>
      </c>
      <c r="BG1" s="47" t="s">
        <v>263</v>
      </c>
      <c r="BH1" s="47" t="s">
        <v>264</v>
      </c>
      <c r="BI1" s="47" t="s">
        <v>265</v>
      </c>
      <c r="BJ1" s="47" t="s">
        <v>266</v>
      </c>
      <c r="BK1" s="47" t="s">
        <v>267</v>
      </c>
      <c r="BL1" s="47" t="s">
        <v>268</v>
      </c>
      <c r="BM1" s="47" t="s">
        <v>269</v>
      </c>
      <c r="BN1" s="47" t="s">
        <v>270</v>
      </c>
      <c r="BO1" s="47" t="s">
        <v>271</v>
      </c>
      <c r="BP1" s="47" t="s">
        <v>272</v>
      </c>
      <c r="BQ1" s="47" t="s">
        <v>273</v>
      </c>
      <c r="BR1" s="47" t="s">
        <v>274</v>
      </c>
      <c r="BS1" s="47" t="s">
        <v>275</v>
      </c>
      <c r="BT1" s="47" t="s">
        <v>276</v>
      </c>
      <c r="BU1" s="47" t="s">
        <v>277</v>
      </c>
      <c r="BV1" s="47" t="s">
        <v>278</v>
      </c>
      <c r="BW1" s="47" t="s">
        <v>279</v>
      </c>
      <c r="BX1" s="47" t="s">
        <v>280</v>
      </c>
      <c r="BY1" s="49"/>
    </row>
    <row r="2" spans="1:1024" ht="69.75" customHeight="1">
      <c r="A2" s="50">
        <v>2</v>
      </c>
      <c r="B2" s="50">
        <v>1</v>
      </c>
      <c r="C2" s="50">
        <v>2014</v>
      </c>
      <c r="D2" s="50" t="s">
        <v>281</v>
      </c>
      <c r="E2" s="50" t="s">
        <v>282</v>
      </c>
      <c r="F2" s="50" t="s">
        <v>283</v>
      </c>
      <c r="G2" s="50" t="s">
        <v>284</v>
      </c>
      <c r="H2" s="50"/>
      <c r="I2" s="50">
        <v>49</v>
      </c>
      <c r="J2" s="50" t="s">
        <v>285</v>
      </c>
      <c r="K2" s="50">
        <v>2</v>
      </c>
      <c r="L2" s="50">
        <v>1</v>
      </c>
      <c r="M2" s="50">
        <v>6</v>
      </c>
      <c r="N2" s="51">
        <v>13</v>
      </c>
      <c r="O2" s="51">
        <v>13</v>
      </c>
      <c r="P2" s="50">
        <v>23.9</v>
      </c>
      <c r="Q2" s="52" t="s">
        <v>286</v>
      </c>
      <c r="R2" s="50">
        <v>100</v>
      </c>
      <c r="S2" s="50">
        <v>7</v>
      </c>
      <c r="T2" s="53">
        <v>45717</v>
      </c>
      <c r="U2" s="50">
        <v>1</v>
      </c>
      <c r="V2" s="50">
        <v>5</v>
      </c>
      <c r="W2" s="50">
        <v>2</v>
      </c>
      <c r="X2" s="50">
        <v>6</v>
      </c>
      <c r="Y2" s="50">
        <v>-6</v>
      </c>
      <c r="Z2" s="50">
        <v>8</v>
      </c>
      <c r="AA2" s="50">
        <v>25</v>
      </c>
      <c r="AB2" s="50">
        <v>85</v>
      </c>
      <c r="AC2" s="50">
        <v>3</v>
      </c>
      <c r="AD2" s="50">
        <v>1</v>
      </c>
      <c r="AE2" s="50">
        <v>0</v>
      </c>
      <c r="AF2" s="50"/>
      <c r="AG2" s="50">
        <v>1</v>
      </c>
      <c r="AH2" s="54" t="s">
        <v>287</v>
      </c>
      <c r="AI2" s="50" t="s">
        <v>288</v>
      </c>
      <c r="AJ2" s="52" t="s">
        <v>289</v>
      </c>
      <c r="AK2" s="50" t="s">
        <v>290</v>
      </c>
      <c r="AL2" s="50" t="s">
        <v>291</v>
      </c>
      <c r="AM2" s="50" t="s">
        <v>292</v>
      </c>
      <c r="AN2" s="50" t="s">
        <v>293</v>
      </c>
      <c r="AO2" s="50" t="s">
        <v>294</v>
      </c>
      <c r="AP2" s="50"/>
      <c r="AQ2" s="50"/>
      <c r="AR2" s="50"/>
      <c r="AS2" s="50"/>
      <c r="AT2" s="50"/>
      <c r="AU2" s="50" t="s">
        <v>295</v>
      </c>
      <c r="AV2" s="50">
        <v>17</v>
      </c>
      <c r="AW2" s="50"/>
      <c r="AX2" s="50"/>
      <c r="AY2" s="50" t="s">
        <v>296</v>
      </c>
      <c r="AZ2" s="50" t="s">
        <v>297</v>
      </c>
      <c r="BA2" s="50" t="s">
        <v>298</v>
      </c>
      <c r="BB2" s="50" t="s">
        <v>299</v>
      </c>
      <c r="BC2" s="50" t="s">
        <v>295</v>
      </c>
      <c r="BD2" s="50">
        <v>1</v>
      </c>
      <c r="BE2" s="50" t="s">
        <v>300</v>
      </c>
      <c r="BF2" s="50" t="s">
        <v>301</v>
      </c>
      <c r="BG2" s="50" t="s">
        <v>302</v>
      </c>
      <c r="BH2" s="50" t="s">
        <v>303</v>
      </c>
      <c r="BI2" s="50" t="s">
        <v>304</v>
      </c>
      <c r="BJ2" s="50">
        <v>1</v>
      </c>
      <c r="BK2" s="50"/>
      <c r="BL2" s="50"/>
      <c r="BM2" s="50"/>
      <c r="BN2" s="50"/>
      <c r="BO2" s="50"/>
      <c r="BP2" s="50">
        <v>0</v>
      </c>
      <c r="BQ2" s="50"/>
      <c r="BR2" s="50"/>
      <c r="BS2" s="50"/>
      <c r="BT2" s="50"/>
      <c r="BU2" s="50"/>
      <c r="BV2" s="50">
        <v>0</v>
      </c>
      <c r="BW2" s="50">
        <v>0</v>
      </c>
      <c r="BX2" s="50"/>
      <c r="BY2" s="50"/>
    </row>
    <row r="3" spans="1:1024" ht="73.5" customHeight="1">
      <c r="A3" s="50">
        <v>2</v>
      </c>
      <c r="B3" s="50">
        <v>2</v>
      </c>
      <c r="C3" s="50">
        <v>2014</v>
      </c>
      <c r="D3" s="50" t="s">
        <v>281</v>
      </c>
      <c r="E3" s="50" t="s">
        <v>282</v>
      </c>
      <c r="F3" s="50" t="s">
        <v>283</v>
      </c>
      <c r="G3" s="50" t="s">
        <v>284</v>
      </c>
      <c r="H3" s="50"/>
      <c r="I3" s="50">
        <v>49</v>
      </c>
      <c r="J3" s="50" t="s">
        <v>285</v>
      </c>
      <c r="K3" s="50">
        <v>2</v>
      </c>
      <c r="L3" s="50">
        <v>1</v>
      </c>
      <c r="M3" s="50">
        <v>6</v>
      </c>
      <c r="N3" s="51">
        <v>12</v>
      </c>
      <c r="O3" s="51">
        <v>12</v>
      </c>
      <c r="P3" s="50">
        <v>23.9</v>
      </c>
      <c r="Q3" s="52" t="s">
        <v>286</v>
      </c>
      <c r="R3" s="50">
        <v>100</v>
      </c>
      <c r="S3" s="50">
        <v>7</v>
      </c>
      <c r="T3" s="53">
        <v>45717</v>
      </c>
      <c r="U3" s="50">
        <v>1</v>
      </c>
      <c r="V3" s="50">
        <v>5</v>
      </c>
      <c r="W3" s="50">
        <v>2</v>
      </c>
      <c r="X3" s="50">
        <v>6</v>
      </c>
      <c r="Y3" s="50">
        <v>-6</v>
      </c>
      <c r="Z3" s="50">
        <v>8</v>
      </c>
      <c r="AA3" s="50">
        <v>40</v>
      </c>
      <c r="AB3" s="50">
        <v>85</v>
      </c>
      <c r="AC3" s="50">
        <v>3</v>
      </c>
      <c r="AD3" s="50">
        <v>1</v>
      </c>
      <c r="AE3" s="50">
        <v>0</v>
      </c>
      <c r="AF3" s="50"/>
      <c r="AG3" s="50">
        <v>6</v>
      </c>
      <c r="AH3" s="50" t="s">
        <v>305</v>
      </c>
      <c r="AI3" s="50" t="s">
        <v>306</v>
      </c>
      <c r="AJ3" s="50" t="s">
        <v>307</v>
      </c>
      <c r="AK3" s="50" t="s">
        <v>308</v>
      </c>
      <c r="AL3" s="50" t="s">
        <v>291</v>
      </c>
      <c r="AM3" s="50" t="s">
        <v>292</v>
      </c>
      <c r="AN3" s="50" t="s">
        <v>294</v>
      </c>
      <c r="AO3" s="50" t="s">
        <v>293</v>
      </c>
      <c r="AP3" s="50"/>
      <c r="AQ3" s="50"/>
      <c r="AR3" s="50"/>
      <c r="AS3" s="50"/>
      <c r="AT3" s="50"/>
      <c r="AU3" s="50" t="s">
        <v>295</v>
      </c>
      <c r="AV3" s="50">
        <v>32</v>
      </c>
      <c r="AW3" s="50"/>
      <c r="AX3" s="50"/>
      <c r="AY3" s="50" t="s">
        <v>309</v>
      </c>
      <c r="AZ3" s="50" t="s">
        <v>310</v>
      </c>
      <c r="BA3" s="50" t="s">
        <v>298</v>
      </c>
      <c r="BB3" s="50" t="s">
        <v>299</v>
      </c>
      <c r="BC3" s="50" t="s">
        <v>295</v>
      </c>
      <c r="BD3" s="50">
        <v>1</v>
      </c>
      <c r="BE3" s="50" t="s">
        <v>311</v>
      </c>
      <c r="BF3" s="50" t="s">
        <v>312</v>
      </c>
      <c r="BG3" s="50" t="s">
        <v>302</v>
      </c>
      <c r="BH3" s="50" t="s">
        <v>303</v>
      </c>
      <c r="BI3" s="50" t="s">
        <v>304</v>
      </c>
      <c r="BJ3" s="50">
        <v>1</v>
      </c>
      <c r="BK3" s="50"/>
      <c r="BL3" s="50"/>
      <c r="BM3" s="50"/>
      <c r="BN3" s="50"/>
      <c r="BO3" s="50"/>
      <c r="BP3" s="50">
        <v>0</v>
      </c>
      <c r="BQ3" s="50"/>
      <c r="BR3" s="50"/>
      <c r="BS3" s="50"/>
      <c r="BT3" s="50"/>
      <c r="BU3" s="50"/>
      <c r="BV3" s="50">
        <v>1</v>
      </c>
      <c r="BW3" s="50">
        <v>0</v>
      </c>
      <c r="BX3" s="50"/>
      <c r="BY3" s="50"/>
    </row>
    <row r="4" spans="1:1024" s="57" customFormat="1" ht="57.75" customHeight="1">
      <c r="A4" s="55">
        <v>3</v>
      </c>
      <c r="B4" s="55">
        <v>1</v>
      </c>
      <c r="C4" s="55">
        <v>2018</v>
      </c>
      <c r="D4" s="55" t="s">
        <v>313</v>
      </c>
      <c r="E4" s="55" t="s">
        <v>314</v>
      </c>
      <c r="F4" s="55" t="s">
        <v>315</v>
      </c>
      <c r="G4" s="55" t="s">
        <v>316</v>
      </c>
      <c r="H4" s="55">
        <v>8</v>
      </c>
      <c r="I4" s="55">
        <v>96</v>
      </c>
      <c r="J4" s="55" t="s">
        <v>317</v>
      </c>
      <c r="K4" s="55">
        <v>2</v>
      </c>
      <c r="L4" s="55">
        <v>1</v>
      </c>
      <c r="M4" s="55">
        <v>1</v>
      </c>
      <c r="N4" s="51">
        <v>58</v>
      </c>
      <c r="O4" s="51">
        <v>58</v>
      </c>
      <c r="P4" s="55">
        <v>24.81</v>
      </c>
      <c r="Q4" s="55" t="s">
        <v>318</v>
      </c>
      <c r="R4" s="55" t="s">
        <v>319</v>
      </c>
      <c r="S4" s="55">
        <v>15</v>
      </c>
      <c r="T4" s="55">
        <v>1</v>
      </c>
      <c r="U4" s="55">
        <v>1</v>
      </c>
      <c r="V4" s="55">
        <v>1</v>
      </c>
      <c r="W4" s="55">
        <v>2</v>
      </c>
      <c r="X4" s="55">
        <v>4</v>
      </c>
      <c r="Y4" s="55">
        <v>-20</v>
      </c>
      <c r="Z4" s="55"/>
      <c r="AA4" s="55">
        <v>30</v>
      </c>
      <c r="AB4" s="55">
        <v>40</v>
      </c>
      <c r="AC4" s="55">
        <v>1</v>
      </c>
      <c r="AD4" s="55">
        <v>2</v>
      </c>
      <c r="AE4" s="55">
        <v>0</v>
      </c>
      <c r="AF4" s="55"/>
      <c r="AG4" s="55" t="s">
        <v>320</v>
      </c>
      <c r="AH4" s="55"/>
      <c r="AI4" s="55"/>
      <c r="AJ4" s="55"/>
      <c r="AK4" s="55"/>
      <c r="AL4" s="55"/>
      <c r="AM4" s="55"/>
      <c r="AN4" s="55"/>
      <c r="AO4" s="55"/>
      <c r="AP4" s="55"/>
      <c r="AQ4" s="55"/>
      <c r="AR4" s="55"/>
      <c r="AS4" s="55"/>
      <c r="AT4" s="55"/>
      <c r="AU4" s="55"/>
      <c r="AV4" s="55">
        <v>50</v>
      </c>
      <c r="AW4" s="55">
        <v>-0.39</v>
      </c>
      <c r="AX4" s="55"/>
      <c r="AY4" s="55"/>
      <c r="AZ4" s="55"/>
      <c r="BA4" s="55"/>
      <c r="BB4" s="55"/>
      <c r="BC4" s="55"/>
      <c r="BD4" s="55">
        <v>1</v>
      </c>
      <c r="BE4" s="56"/>
      <c r="BF4" s="55"/>
      <c r="BG4" s="56"/>
      <c r="BH4" s="55"/>
      <c r="BI4" s="55"/>
      <c r="BJ4" s="55">
        <v>0</v>
      </c>
      <c r="BK4" s="55"/>
      <c r="BL4" s="55"/>
      <c r="BM4" s="55"/>
      <c r="BN4" s="55"/>
      <c r="BO4" s="55"/>
      <c r="BP4" s="55">
        <v>0</v>
      </c>
      <c r="BQ4" s="55"/>
      <c r="BR4" s="55"/>
      <c r="BS4" s="55"/>
      <c r="BT4" s="55"/>
      <c r="BU4" s="55"/>
      <c r="BV4" s="55">
        <v>0</v>
      </c>
      <c r="BW4" s="55">
        <v>0</v>
      </c>
      <c r="BX4" s="55"/>
      <c r="BY4" s="55"/>
      <c r="ALU4"/>
      <c r="ALV4"/>
      <c r="ALW4"/>
      <c r="ALX4"/>
      <c r="ALY4"/>
      <c r="ALZ4"/>
      <c r="AMA4"/>
      <c r="AMB4"/>
      <c r="AMC4"/>
      <c r="AMD4"/>
      <c r="AME4"/>
      <c r="AMF4"/>
      <c r="AMG4"/>
      <c r="AMH4"/>
      <c r="AMI4"/>
      <c r="AMJ4"/>
    </row>
    <row r="5" spans="1:1024" s="57" customFormat="1" ht="58.5" customHeight="1">
      <c r="A5" s="55">
        <v>3</v>
      </c>
      <c r="B5" s="55">
        <v>2</v>
      </c>
      <c r="C5" s="55">
        <v>2018</v>
      </c>
      <c r="D5" s="55" t="s">
        <v>313</v>
      </c>
      <c r="E5" s="55" t="s">
        <v>314</v>
      </c>
      <c r="F5" s="55" t="s">
        <v>315</v>
      </c>
      <c r="G5" s="55" t="s">
        <v>316</v>
      </c>
      <c r="H5" s="55">
        <v>8</v>
      </c>
      <c r="I5" s="55">
        <v>96</v>
      </c>
      <c r="J5" s="55" t="s">
        <v>317</v>
      </c>
      <c r="K5" s="55">
        <v>2</v>
      </c>
      <c r="L5" s="55">
        <v>1</v>
      </c>
      <c r="M5" s="55">
        <v>1</v>
      </c>
      <c r="N5" s="51">
        <v>58</v>
      </c>
      <c r="O5" s="51">
        <v>58</v>
      </c>
      <c r="P5" s="55">
        <v>24.81</v>
      </c>
      <c r="Q5" s="55" t="s">
        <v>318</v>
      </c>
      <c r="R5" s="55" t="s">
        <v>319</v>
      </c>
      <c r="S5" s="55">
        <v>15</v>
      </c>
      <c r="T5" s="55">
        <v>1</v>
      </c>
      <c r="U5" s="55">
        <v>1</v>
      </c>
      <c r="V5" s="55">
        <v>1</v>
      </c>
      <c r="W5" s="55">
        <v>2</v>
      </c>
      <c r="X5" s="55">
        <v>4</v>
      </c>
      <c r="Y5" s="55">
        <v>-20</v>
      </c>
      <c r="Z5" s="55"/>
      <c r="AA5" s="55">
        <v>30</v>
      </c>
      <c r="AB5" s="55">
        <v>40</v>
      </c>
      <c r="AC5" s="55">
        <v>1</v>
      </c>
      <c r="AD5" s="55">
        <v>2</v>
      </c>
      <c r="AE5" s="55">
        <v>0</v>
      </c>
      <c r="AF5" s="55"/>
      <c r="AG5" s="55" t="s">
        <v>320</v>
      </c>
      <c r="AH5" s="55"/>
      <c r="AI5" s="55"/>
      <c r="AJ5" s="55"/>
      <c r="AK5" s="55"/>
      <c r="AL5" s="55"/>
      <c r="AM5" s="55"/>
      <c r="AN5" s="55"/>
      <c r="AO5" s="55"/>
      <c r="AP5" s="55"/>
      <c r="AQ5" s="55"/>
      <c r="AR5" s="55"/>
      <c r="AS5" s="55"/>
      <c r="AT5" s="55"/>
      <c r="AU5" s="55"/>
      <c r="AV5" s="55">
        <v>50</v>
      </c>
      <c r="AW5" s="55">
        <v>-0.33</v>
      </c>
      <c r="AX5" s="55"/>
      <c r="AY5" s="55"/>
      <c r="AZ5" s="55"/>
      <c r="BA5" s="55"/>
      <c r="BB5" s="55"/>
      <c r="BC5" s="55"/>
      <c r="BD5" s="55">
        <v>0</v>
      </c>
      <c r="BE5" s="56"/>
      <c r="BF5" s="55"/>
      <c r="BG5" s="56"/>
      <c r="BH5" s="55"/>
      <c r="BI5" s="55"/>
      <c r="BJ5" s="55">
        <v>1</v>
      </c>
      <c r="BK5" s="55"/>
      <c r="BL5" s="55"/>
      <c r="BM5" s="55"/>
      <c r="BN5" s="55"/>
      <c r="BO5" s="55"/>
      <c r="BP5" s="55">
        <v>0</v>
      </c>
      <c r="BQ5" s="55"/>
      <c r="BR5" s="55"/>
      <c r="BS5" s="55"/>
      <c r="BT5" s="55"/>
      <c r="BU5" s="55"/>
      <c r="BV5" s="55">
        <v>0</v>
      </c>
      <c r="BW5" s="55">
        <v>0</v>
      </c>
      <c r="BX5" s="55"/>
      <c r="BY5" s="55"/>
      <c r="ALU5"/>
      <c r="ALV5"/>
      <c r="ALW5"/>
      <c r="ALX5"/>
      <c r="ALY5"/>
      <c r="ALZ5"/>
      <c r="AMA5"/>
      <c r="AMB5"/>
      <c r="AMC5"/>
      <c r="AMD5"/>
      <c r="AME5"/>
      <c r="AMF5"/>
      <c r="AMG5"/>
      <c r="AMH5"/>
      <c r="AMI5"/>
      <c r="AMJ5"/>
    </row>
    <row r="6" spans="1:1024" s="57" customFormat="1" ht="126" customHeight="1">
      <c r="A6" s="58">
        <v>4</v>
      </c>
      <c r="B6" s="58">
        <v>1</v>
      </c>
      <c r="C6" s="55">
        <v>2021</v>
      </c>
      <c r="D6" s="55" t="s">
        <v>321</v>
      </c>
      <c r="E6" s="55" t="s">
        <v>322</v>
      </c>
      <c r="F6" s="59" t="s">
        <v>323</v>
      </c>
      <c r="G6" s="55"/>
      <c r="H6" s="55"/>
      <c r="I6" s="55"/>
      <c r="J6" s="55" t="s">
        <v>324</v>
      </c>
      <c r="K6" s="55">
        <v>1</v>
      </c>
      <c r="L6" s="55">
        <v>1</v>
      </c>
      <c r="M6" s="55">
        <v>1</v>
      </c>
      <c r="N6" s="51">
        <v>50</v>
      </c>
      <c r="O6" s="51">
        <v>50</v>
      </c>
      <c r="P6" s="55">
        <v>22.31</v>
      </c>
      <c r="Q6" s="55" t="s">
        <v>325</v>
      </c>
      <c r="R6" s="55">
        <v>100</v>
      </c>
      <c r="S6" s="55">
        <v>7</v>
      </c>
      <c r="T6" s="55">
        <v>1</v>
      </c>
      <c r="U6" s="55">
        <v>1</v>
      </c>
      <c r="V6" s="55">
        <v>4</v>
      </c>
      <c r="W6" s="55">
        <v>2</v>
      </c>
      <c r="X6" s="55">
        <v>8</v>
      </c>
      <c r="Y6" s="55">
        <v>-30</v>
      </c>
      <c r="Z6" s="55">
        <v>0</v>
      </c>
      <c r="AA6" s="55">
        <v>35</v>
      </c>
      <c r="AB6" s="55">
        <v>55</v>
      </c>
      <c r="AC6" s="55">
        <v>0</v>
      </c>
      <c r="AD6" s="55" t="s">
        <v>326</v>
      </c>
      <c r="AE6" s="55">
        <v>2</v>
      </c>
      <c r="AF6" s="55">
        <v>4</v>
      </c>
      <c r="AG6" s="55" t="s">
        <v>327</v>
      </c>
      <c r="AH6" s="60" t="s">
        <v>328</v>
      </c>
      <c r="AI6" s="55" t="s">
        <v>329</v>
      </c>
      <c r="AJ6" s="55" t="s">
        <v>330</v>
      </c>
      <c r="AK6" s="55" t="s">
        <v>331</v>
      </c>
      <c r="AL6" s="60" t="s">
        <v>332</v>
      </c>
      <c r="AM6" s="55" t="s">
        <v>333</v>
      </c>
      <c r="AN6" s="55" t="s">
        <v>334</v>
      </c>
      <c r="AO6" s="55" t="s">
        <v>335</v>
      </c>
      <c r="AP6" s="61"/>
      <c r="AQ6" s="55"/>
      <c r="AR6" s="61"/>
      <c r="AS6" s="55"/>
      <c r="AT6" s="55"/>
      <c r="AU6" s="55"/>
      <c r="AV6" s="55">
        <v>45</v>
      </c>
      <c r="AW6" s="55">
        <v>-0.09</v>
      </c>
      <c r="AX6" s="61">
        <v>0.54300000000000004</v>
      </c>
      <c r="AY6" s="55" t="s">
        <v>326</v>
      </c>
      <c r="AZ6" s="55" t="s">
        <v>326</v>
      </c>
      <c r="BA6" s="55" t="s">
        <v>326</v>
      </c>
      <c r="BB6" s="55" t="s">
        <v>326</v>
      </c>
      <c r="BC6" s="55" t="s">
        <v>326</v>
      </c>
      <c r="BD6" s="55">
        <v>0</v>
      </c>
      <c r="BE6" s="55" t="s">
        <v>326</v>
      </c>
      <c r="BF6" s="55" t="s">
        <v>326</v>
      </c>
      <c r="BG6" s="55" t="s">
        <v>326</v>
      </c>
      <c r="BH6" s="55" t="s">
        <v>326</v>
      </c>
      <c r="BI6" s="55" t="s">
        <v>326</v>
      </c>
      <c r="BJ6" s="55">
        <v>0</v>
      </c>
      <c r="BK6" s="55" t="s">
        <v>326</v>
      </c>
      <c r="BL6" s="55" t="s">
        <v>326</v>
      </c>
      <c r="BM6" s="55" t="s">
        <v>326</v>
      </c>
      <c r="BN6" s="55" t="s">
        <v>326</v>
      </c>
      <c r="BO6" s="55" t="s">
        <v>326</v>
      </c>
      <c r="BP6" s="55">
        <v>0</v>
      </c>
      <c r="BQ6" s="55" t="s">
        <v>336</v>
      </c>
      <c r="BR6" s="55" t="s">
        <v>337</v>
      </c>
      <c r="BS6" s="55" t="s">
        <v>338</v>
      </c>
      <c r="BT6" s="55" t="s">
        <v>339</v>
      </c>
      <c r="BU6" s="55" t="s">
        <v>340</v>
      </c>
      <c r="BV6" s="55">
        <v>0</v>
      </c>
      <c r="BW6" s="55">
        <v>1</v>
      </c>
      <c r="BX6" s="55">
        <v>0</v>
      </c>
      <c r="BY6" s="55"/>
      <c r="ALU6"/>
      <c r="ALV6"/>
      <c r="ALW6"/>
      <c r="ALX6"/>
      <c r="ALY6"/>
      <c r="ALZ6"/>
      <c r="AMA6"/>
      <c r="AMB6"/>
      <c r="AMC6"/>
      <c r="AMD6"/>
      <c r="AME6"/>
      <c r="AMF6"/>
      <c r="AMG6"/>
      <c r="AMH6"/>
      <c r="AMI6"/>
      <c r="AMJ6"/>
    </row>
    <row r="7" spans="1:1024" s="57" customFormat="1" ht="180">
      <c r="A7" s="58">
        <v>4</v>
      </c>
      <c r="B7" s="58">
        <v>2</v>
      </c>
      <c r="C7" s="55">
        <v>2021</v>
      </c>
      <c r="D7" s="55" t="s">
        <v>321</v>
      </c>
      <c r="E7" s="55" t="s">
        <v>322</v>
      </c>
      <c r="F7" s="59" t="s">
        <v>323</v>
      </c>
      <c r="G7" s="55"/>
      <c r="H7" s="55"/>
      <c r="I7" s="55"/>
      <c r="J7" s="55" t="s">
        <v>324</v>
      </c>
      <c r="K7" s="55">
        <v>1</v>
      </c>
      <c r="L7" s="55">
        <v>1</v>
      </c>
      <c r="M7" s="55">
        <v>1</v>
      </c>
      <c r="N7" s="51">
        <v>50</v>
      </c>
      <c r="O7" s="51">
        <v>50</v>
      </c>
      <c r="P7" s="55">
        <v>22.31</v>
      </c>
      <c r="Q7" s="55" t="s">
        <v>325</v>
      </c>
      <c r="R7" s="55">
        <v>100</v>
      </c>
      <c r="S7" s="55">
        <v>7</v>
      </c>
      <c r="T7" s="55">
        <v>1</v>
      </c>
      <c r="U7" s="55">
        <v>1</v>
      </c>
      <c r="V7" s="55">
        <v>4</v>
      </c>
      <c r="W7" s="55">
        <v>2</v>
      </c>
      <c r="X7" s="55">
        <v>8</v>
      </c>
      <c r="Y7" s="55">
        <v>-30</v>
      </c>
      <c r="Z7" s="55">
        <v>0</v>
      </c>
      <c r="AA7" s="55">
        <v>35</v>
      </c>
      <c r="AB7" s="55">
        <v>55</v>
      </c>
      <c r="AC7" s="55">
        <v>0</v>
      </c>
      <c r="AD7" s="55" t="s">
        <v>326</v>
      </c>
      <c r="AE7" s="55">
        <v>2</v>
      </c>
      <c r="AF7" s="55">
        <v>4</v>
      </c>
      <c r="AG7" s="55" t="s">
        <v>327</v>
      </c>
      <c r="AH7" s="60"/>
      <c r="AI7" s="55"/>
      <c r="AJ7" s="55"/>
      <c r="AK7" s="55"/>
      <c r="AL7" s="60"/>
      <c r="AM7" s="55"/>
      <c r="AN7" s="55"/>
      <c r="AO7" s="55"/>
      <c r="AP7" s="61">
        <v>2.2200000000000002</v>
      </c>
      <c r="AQ7" s="55">
        <v>26.9</v>
      </c>
      <c r="AR7" s="61">
        <v>13.216168</v>
      </c>
      <c r="AS7" s="55">
        <v>33.4</v>
      </c>
      <c r="AT7" s="55" t="s">
        <v>341</v>
      </c>
      <c r="AU7" s="55" t="s">
        <v>295</v>
      </c>
      <c r="AV7" s="55">
        <v>45</v>
      </c>
      <c r="AW7" s="55" t="s">
        <v>342</v>
      </c>
      <c r="AX7" s="61">
        <v>0.254</v>
      </c>
      <c r="AY7" s="55" t="s">
        <v>326</v>
      </c>
      <c r="AZ7" s="55" t="s">
        <v>326</v>
      </c>
      <c r="BA7" s="55" t="s">
        <v>326</v>
      </c>
      <c r="BB7" s="55" t="s">
        <v>326</v>
      </c>
      <c r="BC7" s="55" t="s">
        <v>326</v>
      </c>
      <c r="BD7" s="55">
        <v>0</v>
      </c>
      <c r="BE7" s="55" t="s">
        <v>326</v>
      </c>
      <c r="BF7" s="55" t="s">
        <v>326</v>
      </c>
      <c r="BG7" s="55" t="s">
        <v>326</v>
      </c>
      <c r="BH7" s="55" t="s">
        <v>326</v>
      </c>
      <c r="BI7" s="55" t="s">
        <v>326</v>
      </c>
      <c r="BJ7" s="55">
        <v>0</v>
      </c>
      <c r="BK7" s="55" t="s">
        <v>326</v>
      </c>
      <c r="BL7" s="55" t="s">
        <v>326</v>
      </c>
      <c r="BM7" s="55" t="s">
        <v>326</v>
      </c>
      <c r="BN7" s="55" t="s">
        <v>326</v>
      </c>
      <c r="BO7" s="55" t="s">
        <v>326</v>
      </c>
      <c r="BP7" s="55">
        <v>0</v>
      </c>
      <c r="BQ7" s="55" t="s">
        <v>336</v>
      </c>
      <c r="BR7" s="55" t="s">
        <v>337</v>
      </c>
      <c r="BS7" s="55" t="s">
        <v>338</v>
      </c>
      <c r="BT7" s="55" t="s">
        <v>339</v>
      </c>
      <c r="BU7" s="55"/>
      <c r="BV7" s="55"/>
      <c r="BW7" s="55">
        <v>1</v>
      </c>
      <c r="BX7" s="55">
        <v>0</v>
      </c>
      <c r="BY7" s="55"/>
      <c r="ALU7"/>
      <c r="ALV7"/>
      <c r="ALW7"/>
      <c r="ALX7"/>
      <c r="ALY7"/>
      <c r="ALZ7"/>
      <c r="AMA7"/>
      <c r="AMB7"/>
      <c r="AMC7"/>
      <c r="AMD7"/>
      <c r="AME7"/>
      <c r="AMF7"/>
      <c r="AMG7"/>
      <c r="AMH7"/>
      <c r="AMI7"/>
      <c r="AMJ7"/>
    </row>
    <row r="8" spans="1:1024" ht="180">
      <c r="A8" s="62">
        <v>4</v>
      </c>
      <c r="B8" s="62">
        <v>3</v>
      </c>
      <c r="C8" s="50">
        <v>2021</v>
      </c>
      <c r="D8" s="50" t="s">
        <v>321</v>
      </c>
      <c r="E8" s="50" t="s">
        <v>322</v>
      </c>
      <c r="F8" s="63" t="s">
        <v>323</v>
      </c>
      <c r="G8" s="50"/>
      <c r="H8" s="50"/>
      <c r="I8" s="50"/>
      <c r="J8" s="50" t="s">
        <v>324</v>
      </c>
      <c r="K8" s="50">
        <v>1</v>
      </c>
      <c r="L8" s="50">
        <v>1</v>
      </c>
      <c r="M8" s="50">
        <v>1</v>
      </c>
      <c r="N8" s="50">
        <v>50</v>
      </c>
      <c r="O8" s="50">
        <v>50</v>
      </c>
      <c r="P8" s="50">
        <v>22.31</v>
      </c>
      <c r="Q8" s="50" t="s">
        <v>325</v>
      </c>
      <c r="R8" s="50">
        <v>100</v>
      </c>
      <c r="S8" s="50">
        <v>7</v>
      </c>
      <c r="T8" s="50">
        <v>1</v>
      </c>
      <c r="U8" s="50">
        <v>1</v>
      </c>
      <c r="V8" s="50">
        <v>4</v>
      </c>
      <c r="W8" s="50">
        <v>2</v>
      </c>
      <c r="X8" s="50">
        <v>8</v>
      </c>
      <c r="Y8" s="50">
        <v>-30</v>
      </c>
      <c r="Z8" s="50">
        <v>0</v>
      </c>
      <c r="AA8" s="50">
        <v>35</v>
      </c>
      <c r="AB8" s="50">
        <v>55</v>
      </c>
      <c r="AC8" s="50">
        <v>0</v>
      </c>
      <c r="AD8" s="50" t="s">
        <v>326</v>
      </c>
      <c r="AE8" s="50">
        <v>2</v>
      </c>
      <c r="AF8" s="50">
        <v>4</v>
      </c>
      <c r="AG8" s="50" t="s">
        <v>327</v>
      </c>
      <c r="AH8" s="54"/>
      <c r="AI8" s="50"/>
      <c r="AJ8" s="50"/>
      <c r="AK8" s="50"/>
      <c r="AL8" s="54"/>
      <c r="AM8" s="50"/>
      <c r="AN8" s="50"/>
      <c r="AO8" s="50"/>
      <c r="AP8" s="64"/>
      <c r="AQ8" s="50"/>
      <c r="AR8" s="64"/>
      <c r="AS8" s="50"/>
      <c r="AT8" s="50"/>
      <c r="AU8" s="50"/>
      <c r="AV8" s="50"/>
      <c r="AW8" s="65">
        <v>0.11</v>
      </c>
      <c r="AX8" s="64">
        <v>0.23899999999999999</v>
      </c>
      <c r="AY8" s="50" t="s">
        <v>326</v>
      </c>
      <c r="AZ8" s="50" t="s">
        <v>326</v>
      </c>
      <c r="BA8" s="50" t="s">
        <v>326</v>
      </c>
      <c r="BB8" s="50" t="s">
        <v>326</v>
      </c>
      <c r="BC8" s="50" t="s">
        <v>326</v>
      </c>
      <c r="BD8" s="50">
        <v>0</v>
      </c>
      <c r="BE8" s="50" t="s">
        <v>326</v>
      </c>
      <c r="BF8" s="50" t="s">
        <v>326</v>
      </c>
      <c r="BG8" s="50" t="s">
        <v>326</v>
      </c>
      <c r="BH8" s="50" t="s">
        <v>326</v>
      </c>
      <c r="BI8" s="50" t="s">
        <v>326</v>
      </c>
      <c r="BJ8" s="50">
        <v>0</v>
      </c>
      <c r="BK8" s="50" t="s">
        <v>326</v>
      </c>
      <c r="BL8" s="50" t="s">
        <v>326</v>
      </c>
      <c r="BM8" s="50" t="s">
        <v>326</v>
      </c>
      <c r="BN8" s="50" t="s">
        <v>326</v>
      </c>
      <c r="BO8" s="50" t="s">
        <v>326</v>
      </c>
      <c r="BP8" s="50">
        <v>0</v>
      </c>
      <c r="BQ8" s="50" t="s">
        <v>336</v>
      </c>
      <c r="BR8" s="50" t="s">
        <v>337</v>
      </c>
      <c r="BS8" s="50" t="s">
        <v>338</v>
      </c>
      <c r="BT8" s="50" t="s">
        <v>339</v>
      </c>
      <c r="BU8" s="50"/>
      <c r="BV8" s="50"/>
      <c r="BW8" s="50">
        <v>1</v>
      </c>
      <c r="BX8" s="50">
        <v>1</v>
      </c>
      <c r="BY8" s="66" t="s">
        <v>343</v>
      </c>
    </row>
    <row r="9" spans="1:1024" ht="71.25" customHeight="1">
      <c r="A9" s="50">
        <v>5</v>
      </c>
      <c r="B9" s="50">
        <v>1</v>
      </c>
      <c r="C9" s="50">
        <v>2008</v>
      </c>
      <c r="D9" s="50" t="s">
        <v>344</v>
      </c>
      <c r="E9" s="50" t="s">
        <v>345</v>
      </c>
      <c r="F9" s="50" t="s">
        <v>346</v>
      </c>
      <c r="G9" s="50" t="s">
        <v>347</v>
      </c>
      <c r="H9" s="50">
        <v>10</v>
      </c>
      <c r="I9" s="50">
        <v>33</v>
      </c>
      <c r="J9" s="50" t="s">
        <v>348</v>
      </c>
      <c r="K9" s="50">
        <v>1</v>
      </c>
      <c r="L9" s="50">
        <v>1</v>
      </c>
      <c r="M9" s="50">
        <v>1</v>
      </c>
      <c r="N9" s="67">
        <v>12</v>
      </c>
      <c r="O9" s="67">
        <v>12</v>
      </c>
      <c r="P9" s="50">
        <v>24.2</v>
      </c>
      <c r="Q9" s="50" t="s">
        <v>349</v>
      </c>
      <c r="R9" s="50">
        <v>0</v>
      </c>
      <c r="S9" s="50">
        <v>7</v>
      </c>
      <c r="T9" s="50">
        <v>2</v>
      </c>
      <c r="U9" s="50">
        <v>1</v>
      </c>
      <c r="V9" s="50">
        <v>1</v>
      </c>
      <c r="W9" s="50">
        <v>1</v>
      </c>
      <c r="X9" s="50">
        <v>9</v>
      </c>
      <c r="Y9" s="50">
        <v>-55</v>
      </c>
      <c r="Z9" s="50">
        <v>-3</v>
      </c>
      <c r="AA9" s="50">
        <v>25</v>
      </c>
      <c r="AB9" s="50">
        <v>90</v>
      </c>
      <c r="AC9" s="50">
        <v>0</v>
      </c>
      <c r="AD9" s="50"/>
      <c r="AE9" s="50">
        <v>3</v>
      </c>
      <c r="AF9" s="50">
        <v>1</v>
      </c>
      <c r="AG9" s="50">
        <v>0</v>
      </c>
      <c r="AH9" s="50" t="s">
        <v>350</v>
      </c>
      <c r="AI9" s="50">
        <v>17.04</v>
      </c>
      <c r="AJ9" s="50" t="s">
        <v>351</v>
      </c>
      <c r="AK9" s="50" t="s">
        <v>352</v>
      </c>
      <c r="AL9" s="50" t="s">
        <v>353</v>
      </c>
      <c r="AM9" s="50">
        <v>13.61</v>
      </c>
      <c r="AN9" s="50">
        <v>30.3</v>
      </c>
      <c r="AO9" s="50" t="s">
        <v>354</v>
      </c>
      <c r="AP9" s="50"/>
      <c r="AQ9" s="50"/>
      <c r="AR9" s="50"/>
      <c r="AS9" s="50"/>
      <c r="AT9" s="50"/>
      <c r="AU9" s="50"/>
      <c r="AV9" s="50">
        <v>33</v>
      </c>
      <c r="AW9" s="50"/>
      <c r="AX9" s="50"/>
      <c r="AY9" s="50"/>
      <c r="AZ9" s="50"/>
      <c r="BA9" s="50"/>
      <c r="BB9" s="50"/>
      <c r="BC9" s="50"/>
      <c r="BD9" s="50"/>
      <c r="BE9" s="50"/>
      <c r="BF9" s="50"/>
      <c r="BG9" s="50"/>
      <c r="BH9" s="50"/>
      <c r="BI9" s="50"/>
      <c r="BJ9" s="55">
        <v>0</v>
      </c>
      <c r="BK9" s="50">
        <v>31.85</v>
      </c>
      <c r="BL9" s="50">
        <v>18.670000000000002</v>
      </c>
      <c r="BM9" s="50" t="s">
        <v>355</v>
      </c>
      <c r="BN9" s="50">
        <v>15.97</v>
      </c>
      <c r="BO9" s="50" t="s">
        <v>356</v>
      </c>
      <c r="BP9" s="50">
        <v>1</v>
      </c>
      <c r="BQ9" s="50" t="s">
        <v>357</v>
      </c>
      <c r="BR9" s="50">
        <v>0.35</v>
      </c>
      <c r="BS9" s="50" t="s">
        <v>358</v>
      </c>
      <c r="BT9" s="50">
        <v>0.28000000000000003</v>
      </c>
      <c r="BU9" s="50" t="s">
        <v>359</v>
      </c>
      <c r="BV9" s="50"/>
      <c r="BW9" s="50">
        <v>0</v>
      </c>
      <c r="BX9" s="50"/>
      <c r="BY9" s="50"/>
    </row>
    <row r="10" spans="1:1024" ht="62.25" customHeight="1">
      <c r="A10" s="50">
        <v>5</v>
      </c>
      <c r="B10" s="50">
        <v>2</v>
      </c>
      <c r="C10" s="50">
        <v>2008</v>
      </c>
      <c r="D10" s="50" t="s">
        <v>344</v>
      </c>
      <c r="E10" s="50" t="s">
        <v>345</v>
      </c>
      <c r="F10" s="50" t="s">
        <v>346</v>
      </c>
      <c r="G10" s="50" t="s">
        <v>347</v>
      </c>
      <c r="H10" s="50">
        <v>10</v>
      </c>
      <c r="I10" s="50">
        <v>33</v>
      </c>
      <c r="J10" s="50" t="s">
        <v>348</v>
      </c>
      <c r="K10" s="50">
        <v>1</v>
      </c>
      <c r="L10" s="50">
        <v>1</v>
      </c>
      <c r="M10" s="50">
        <v>1</v>
      </c>
      <c r="N10" s="67">
        <v>12</v>
      </c>
      <c r="O10" s="67">
        <v>12</v>
      </c>
      <c r="P10" s="50">
        <v>24.2</v>
      </c>
      <c r="Q10" s="50" t="s">
        <v>349</v>
      </c>
      <c r="R10" s="50">
        <v>0</v>
      </c>
      <c r="S10" s="50">
        <v>7</v>
      </c>
      <c r="T10" s="50">
        <v>2</v>
      </c>
      <c r="U10" s="50">
        <v>1</v>
      </c>
      <c r="V10" s="50">
        <v>1</v>
      </c>
      <c r="W10" s="50">
        <v>2</v>
      </c>
      <c r="X10" s="50">
        <v>9</v>
      </c>
      <c r="Y10" s="50">
        <v>-55</v>
      </c>
      <c r="Z10" s="50">
        <v>-3</v>
      </c>
      <c r="AA10" s="50">
        <v>35</v>
      </c>
      <c r="AB10" s="50">
        <v>90</v>
      </c>
      <c r="AC10" s="50">
        <v>0</v>
      </c>
      <c r="AD10" s="50"/>
      <c r="AE10" s="50">
        <v>3</v>
      </c>
      <c r="AF10" s="50">
        <v>1</v>
      </c>
      <c r="AG10" s="50">
        <v>0</v>
      </c>
      <c r="AH10" s="52" t="s">
        <v>360</v>
      </c>
      <c r="AI10" s="50">
        <v>1.07</v>
      </c>
      <c r="AJ10" s="50" t="s">
        <v>361</v>
      </c>
      <c r="AK10" s="50" t="s">
        <v>294</v>
      </c>
      <c r="AL10" s="50" t="s">
        <v>362</v>
      </c>
      <c r="AM10" s="50">
        <v>1.84</v>
      </c>
      <c r="AN10" s="50">
        <v>5.2</v>
      </c>
      <c r="AO10" s="50" t="s">
        <v>363</v>
      </c>
      <c r="AP10" s="50"/>
      <c r="AQ10" s="50"/>
      <c r="AR10" s="50"/>
      <c r="AS10" s="50"/>
      <c r="AT10" s="50"/>
      <c r="AU10" s="50"/>
      <c r="AV10" s="50">
        <v>48</v>
      </c>
      <c r="AW10" s="50"/>
      <c r="AX10" s="50"/>
      <c r="AY10" s="50"/>
      <c r="AZ10" s="50"/>
      <c r="BA10" s="50"/>
      <c r="BB10" s="50"/>
      <c r="BC10" s="50"/>
      <c r="BD10" s="50"/>
      <c r="BE10" s="50"/>
      <c r="BF10" s="50"/>
      <c r="BG10" s="50"/>
      <c r="BH10" s="50"/>
      <c r="BI10" s="50"/>
      <c r="BJ10" s="55">
        <v>0</v>
      </c>
      <c r="BK10" s="50" t="s">
        <v>364</v>
      </c>
      <c r="BL10" s="50">
        <v>18.670000000000002</v>
      </c>
      <c r="BM10" s="50" t="s">
        <v>355</v>
      </c>
      <c r="BN10" s="50">
        <v>15.97</v>
      </c>
      <c r="BO10" s="50" t="s">
        <v>356</v>
      </c>
      <c r="BP10" s="50">
        <v>1</v>
      </c>
      <c r="BQ10" s="50" t="s">
        <v>357</v>
      </c>
      <c r="BR10" s="50">
        <v>0.35</v>
      </c>
      <c r="BS10" s="50" t="s">
        <v>358</v>
      </c>
      <c r="BT10" s="50">
        <v>0.28000000000000003</v>
      </c>
      <c r="BU10" s="50" t="s">
        <v>359</v>
      </c>
      <c r="BV10" s="50"/>
      <c r="BW10" s="50">
        <v>0</v>
      </c>
      <c r="BX10" s="50"/>
      <c r="BY10" s="50"/>
    </row>
    <row r="11" spans="1:1024" ht="63" customHeight="1">
      <c r="A11" s="50">
        <v>5</v>
      </c>
      <c r="B11" s="50">
        <v>3</v>
      </c>
      <c r="C11" s="50">
        <v>2008</v>
      </c>
      <c r="D11" s="50" t="s">
        <v>344</v>
      </c>
      <c r="E11" s="50" t="s">
        <v>345</v>
      </c>
      <c r="F11" s="50" t="s">
        <v>346</v>
      </c>
      <c r="G11" s="50" t="s">
        <v>347</v>
      </c>
      <c r="H11" s="50">
        <v>10</v>
      </c>
      <c r="I11" s="50">
        <v>33</v>
      </c>
      <c r="J11" s="50" t="s">
        <v>348</v>
      </c>
      <c r="K11" s="50">
        <v>1</v>
      </c>
      <c r="L11" s="50">
        <v>1</v>
      </c>
      <c r="M11" s="50">
        <v>1</v>
      </c>
      <c r="N11" s="67">
        <v>12</v>
      </c>
      <c r="O11" s="67">
        <v>12</v>
      </c>
      <c r="P11" s="50">
        <v>25.3</v>
      </c>
      <c r="Q11" s="50">
        <v>1.1000000000000001</v>
      </c>
      <c r="R11" s="50">
        <v>0</v>
      </c>
      <c r="S11" s="50">
        <v>7</v>
      </c>
      <c r="T11" s="50">
        <v>2</v>
      </c>
      <c r="U11" s="50">
        <v>1</v>
      </c>
      <c r="V11" s="50">
        <v>1</v>
      </c>
      <c r="W11" s="50">
        <v>1</v>
      </c>
      <c r="X11" s="50">
        <v>9</v>
      </c>
      <c r="Y11" s="50">
        <v>-55</v>
      </c>
      <c r="Z11" s="50">
        <v>-3</v>
      </c>
      <c r="AA11" s="50">
        <v>25</v>
      </c>
      <c r="AB11" s="50">
        <v>90</v>
      </c>
      <c r="AC11" s="50">
        <v>0</v>
      </c>
      <c r="AD11" s="50"/>
      <c r="AE11" s="50">
        <v>3</v>
      </c>
      <c r="AF11" s="50">
        <v>1</v>
      </c>
      <c r="AG11" s="50">
        <v>0</v>
      </c>
      <c r="AH11" s="50"/>
      <c r="AI11" s="50"/>
      <c r="AJ11" s="50"/>
      <c r="AK11" s="50"/>
      <c r="AL11" s="50"/>
      <c r="AM11" s="50"/>
      <c r="AN11" s="50"/>
      <c r="AO11" s="50"/>
      <c r="AP11" s="50" t="s">
        <v>365</v>
      </c>
      <c r="AQ11" s="50" t="s">
        <v>366</v>
      </c>
      <c r="AR11" s="50" t="s">
        <v>367</v>
      </c>
      <c r="AS11" s="50" t="s">
        <v>368</v>
      </c>
      <c r="AT11" s="50" t="s">
        <v>369</v>
      </c>
      <c r="AU11" s="50" t="s">
        <v>370</v>
      </c>
      <c r="AV11" s="50">
        <v>33</v>
      </c>
      <c r="AW11" s="50"/>
      <c r="AX11" s="50"/>
      <c r="AY11" s="50"/>
      <c r="AZ11" s="50"/>
      <c r="BA11" s="50"/>
      <c r="BB11" s="50"/>
      <c r="BC11" s="50"/>
      <c r="BD11" s="50"/>
      <c r="BE11" s="50"/>
      <c r="BF11" s="50"/>
      <c r="BG11" s="50"/>
      <c r="BH11" s="50"/>
      <c r="BI11" s="50"/>
      <c r="BJ11" s="55">
        <v>0</v>
      </c>
      <c r="BK11" s="50">
        <v>31.85</v>
      </c>
      <c r="BL11" s="50">
        <v>18.670000000000002</v>
      </c>
      <c r="BM11" s="50" t="s">
        <v>355</v>
      </c>
      <c r="BN11" s="50">
        <v>15.97</v>
      </c>
      <c r="BO11" s="50" t="s">
        <v>356</v>
      </c>
      <c r="BP11" s="50">
        <v>1</v>
      </c>
      <c r="BQ11" s="50" t="s">
        <v>357</v>
      </c>
      <c r="BR11" s="50">
        <v>0.35</v>
      </c>
      <c r="BS11" s="50" t="s">
        <v>358</v>
      </c>
      <c r="BT11" s="50">
        <v>0.28000000000000003</v>
      </c>
      <c r="BU11" s="50" t="s">
        <v>359</v>
      </c>
      <c r="BV11" s="50"/>
      <c r="BW11" s="50">
        <v>0</v>
      </c>
      <c r="BX11" s="50"/>
      <c r="BY11" s="50"/>
    </row>
    <row r="12" spans="1:1024" ht="57.75" customHeight="1">
      <c r="A12" s="50">
        <v>5</v>
      </c>
      <c r="B12" s="50">
        <v>4</v>
      </c>
      <c r="C12" s="50">
        <v>2008</v>
      </c>
      <c r="D12" s="50" t="s">
        <v>344</v>
      </c>
      <c r="E12" s="50" t="s">
        <v>345</v>
      </c>
      <c r="F12" s="50" t="s">
        <v>346</v>
      </c>
      <c r="G12" s="50" t="s">
        <v>347</v>
      </c>
      <c r="H12" s="50">
        <v>10</v>
      </c>
      <c r="I12" s="50">
        <v>33</v>
      </c>
      <c r="J12" s="50" t="s">
        <v>348</v>
      </c>
      <c r="K12" s="50">
        <v>1</v>
      </c>
      <c r="L12" s="50">
        <v>1</v>
      </c>
      <c r="M12" s="50">
        <v>1</v>
      </c>
      <c r="N12" s="67">
        <v>12</v>
      </c>
      <c r="O12" s="67">
        <v>12</v>
      </c>
      <c r="P12" s="50">
        <v>25.3</v>
      </c>
      <c r="Q12" s="50">
        <v>1.1000000000000001</v>
      </c>
      <c r="R12" s="50">
        <v>0</v>
      </c>
      <c r="S12" s="50">
        <v>7</v>
      </c>
      <c r="T12" s="50">
        <v>2</v>
      </c>
      <c r="U12" s="50">
        <v>1</v>
      </c>
      <c r="V12" s="50">
        <v>1</v>
      </c>
      <c r="W12" s="50">
        <v>2</v>
      </c>
      <c r="X12" s="50">
        <v>9</v>
      </c>
      <c r="Y12" s="50">
        <v>-55</v>
      </c>
      <c r="Z12" s="50">
        <v>-3</v>
      </c>
      <c r="AA12" s="50">
        <v>35</v>
      </c>
      <c r="AB12" s="50">
        <v>90</v>
      </c>
      <c r="AC12" s="50">
        <v>0</v>
      </c>
      <c r="AD12" s="50"/>
      <c r="AE12" s="50">
        <v>3</v>
      </c>
      <c r="AF12" s="50">
        <v>1</v>
      </c>
      <c r="AG12" s="50">
        <v>0</v>
      </c>
      <c r="AH12" s="52"/>
      <c r="AI12" s="50"/>
      <c r="AJ12" s="50"/>
      <c r="AK12" s="50"/>
      <c r="AL12" s="52"/>
      <c r="AM12" s="50"/>
      <c r="AN12" s="50"/>
      <c r="AO12" s="50"/>
      <c r="AP12" s="50" t="s">
        <v>371</v>
      </c>
      <c r="AQ12" s="50" t="s">
        <v>372</v>
      </c>
      <c r="AR12" s="50" t="s">
        <v>373</v>
      </c>
      <c r="AS12" s="50" t="s">
        <v>374</v>
      </c>
      <c r="AT12" s="50" t="s">
        <v>369</v>
      </c>
      <c r="AU12" s="50" t="s">
        <v>295</v>
      </c>
      <c r="AV12" s="50">
        <v>48</v>
      </c>
      <c r="AW12" s="50"/>
      <c r="AX12" s="50"/>
      <c r="AY12" s="50"/>
      <c r="AZ12" s="50"/>
      <c r="BA12" s="50"/>
      <c r="BB12" s="50"/>
      <c r="BC12" s="50"/>
      <c r="BD12" s="50"/>
      <c r="BE12" s="50"/>
      <c r="BF12" s="50"/>
      <c r="BG12" s="50"/>
      <c r="BH12" s="50"/>
      <c r="BI12" s="50"/>
      <c r="BJ12" s="55">
        <v>0</v>
      </c>
      <c r="BK12" s="50" t="s">
        <v>364</v>
      </c>
      <c r="BL12" s="50">
        <v>18.670000000000002</v>
      </c>
      <c r="BM12" s="50" t="s">
        <v>355</v>
      </c>
      <c r="BN12" s="50">
        <v>15.97</v>
      </c>
      <c r="BO12" s="50" t="s">
        <v>356</v>
      </c>
      <c r="BP12" s="50">
        <v>1</v>
      </c>
      <c r="BQ12" s="50" t="s">
        <v>357</v>
      </c>
      <c r="BR12" s="50">
        <v>0.35</v>
      </c>
      <c r="BS12" s="50" t="s">
        <v>358</v>
      </c>
      <c r="BT12" s="50">
        <v>0.28000000000000003</v>
      </c>
      <c r="BU12" s="50" t="s">
        <v>359</v>
      </c>
      <c r="BV12" s="50"/>
      <c r="BW12" s="50">
        <v>0</v>
      </c>
      <c r="BX12" s="50"/>
      <c r="BY12" s="50"/>
    </row>
    <row r="13" spans="1:1024" ht="85.5" customHeight="1">
      <c r="A13" s="68" t="s">
        <v>375</v>
      </c>
      <c r="B13" s="69" t="s">
        <v>376</v>
      </c>
      <c r="C13" s="50">
        <v>2013</v>
      </c>
      <c r="D13" s="50" t="s">
        <v>377</v>
      </c>
      <c r="E13" s="50" t="s">
        <v>378</v>
      </c>
      <c r="F13" s="70" t="s">
        <v>379</v>
      </c>
      <c r="G13" s="52" t="s">
        <v>380</v>
      </c>
      <c r="H13" s="52"/>
      <c r="I13" s="52" t="s">
        <v>381</v>
      </c>
      <c r="J13" s="50" t="s">
        <v>382</v>
      </c>
      <c r="K13" s="52" t="s">
        <v>383</v>
      </c>
      <c r="L13" s="50">
        <v>1</v>
      </c>
      <c r="M13" s="52" t="s">
        <v>376</v>
      </c>
      <c r="N13" s="52" t="s">
        <v>384</v>
      </c>
      <c r="O13" s="52" t="s">
        <v>385</v>
      </c>
      <c r="P13" s="50">
        <v>23.7</v>
      </c>
      <c r="Q13" s="71" t="s">
        <v>386</v>
      </c>
      <c r="R13" s="52" t="s">
        <v>387</v>
      </c>
      <c r="S13" s="52" t="s">
        <v>388</v>
      </c>
      <c r="T13" s="52" t="s">
        <v>376</v>
      </c>
      <c r="U13" s="52" t="s">
        <v>383</v>
      </c>
      <c r="V13" s="52" t="s">
        <v>385</v>
      </c>
      <c r="W13" s="52" t="s">
        <v>383</v>
      </c>
      <c r="X13" s="52" t="s">
        <v>389</v>
      </c>
      <c r="Y13" s="52" t="s">
        <v>390</v>
      </c>
      <c r="Z13" s="52" t="s">
        <v>390</v>
      </c>
      <c r="AA13" s="52" t="s">
        <v>391</v>
      </c>
      <c r="AB13" s="52" t="s">
        <v>392</v>
      </c>
      <c r="AC13" s="52" t="s">
        <v>393</v>
      </c>
      <c r="AD13" s="52" t="s">
        <v>376</v>
      </c>
      <c r="AE13" s="52" t="s">
        <v>390</v>
      </c>
      <c r="AF13" s="52"/>
      <c r="AG13" s="52" t="s">
        <v>376</v>
      </c>
      <c r="AH13" s="52" t="s">
        <v>394</v>
      </c>
      <c r="AI13" s="52" t="s">
        <v>395</v>
      </c>
      <c r="AJ13" s="52" t="s">
        <v>396</v>
      </c>
      <c r="AK13" s="52" t="s">
        <v>397</v>
      </c>
      <c r="AL13" s="52" t="s">
        <v>398</v>
      </c>
      <c r="AM13" s="52" t="s">
        <v>399</v>
      </c>
      <c r="AN13" s="52" t="s">
        <v>400</v>
      </c>
      <c r="AO13" s="52" t="s">
        <v>401</v>
      </c>
      <c r="AP13" s="52"/>
      <c r="AQ13" s="52"/>
      <c r="AR13" s="52"/>
      <c r="AS13" s="52"/>
      <c r="AT13" s="52" t="s">
        <v>402</v>
      </c>
      <c r="AU13" s="52" t="s">
        <v>295</v>
      </c>
      <c r="AV13" s="52" t="s">
        <v>391</v>
      </c>
      <c r="AW13" s="52"/>
      <c r="AX13" s="52"/>
      <c r="AY13" s="52" t="s">
        <v>403</v>
      </c>
      <c r="AZ13" s="52" t="s">
        <v>404</v>
      </c>
      <c r="BA13" s="52" t="s">
        <v>405</v>
      </c>
      <c r="BB13" s="52" t="s">
        <v>406</v>
      </c>
      <c r="BC13" s="52" t="s">
        <v>407</v>
      </c>
      <c r="BD13" s="50">
        <v>0</v>
      </c>
      <c r="BE13" s="52" t="s">
        <v>408</v>
      </c>
      <c r="BF13" s="52"/>
      <c r="BG13" s="52" t="s">
        <v>409</v>
      </c>
      <c r="BH13" s="52" t="s">
        <v>410</v>
      </c>
      <c r="BI13" s="52" t="s">
        <v>411</v>
      </c>
      <c r="BJ13" s="50">
        <v>1</v>
      </c>
      <c r="BK13" s="72"/>
      <c r="BL13" s="72"/>
      <c r="BM13" s="72"/>
      <c r="BN13" s="72"/>
      <c r="BO13" s="72"/>
      <c r="BP13" s="50">
        <v>0</v>
      </c>
      <c r="BQ13" s="72"/>
      <c r="BR13" s="72"/>
      <c r="BS13" s="72"/>
      <c r="BT13" s="72"/>
      <c r="BU13" s="72"/>
      <c r="BV13" s="50">
        <v>0</v>
      </c>
      <c r="BW13" s="50">
        <v>0</v>
      </c>
      <c r="BX13" s="72"/>
      <c r="BY13" s="72"/>
    </row>
    <row r="14" spans="1:1024" ht="79.5" customHeight="1">
      <c r="A14" s="68" t="s">
        <v>375</v>
      </c>
      <c r="B14" s="69" t="s">
        <v>383</v>
      </c>
      <c r="C14" s="50">
        <v>2013</v>
      </c>
      <c r="D14" s="50" t="s">
        <v>377</v>
      </c>
      <c r="E14" s="50" t="s">
        <v>378</v>
      </c>
      <c r="F14" s="70" t="s">
        <v>379</v>
      </c>
      <c r="G14" s="52" t="s">
        <v>380</v>
      </c>
      <c r="H14" s="52"/>
      <c r="I14" s="52" t="s">
        <v>381</v>
      </c>
      <c r="J14" s="50" t="s">
        <v>382</v>
      </c>
      <c r="K14" s="52" t="s">
        <v>383</v>
      </c>
      <c r="L14" s="50">
        <v>1</v>
      </c>
      <c r="M14" s="52" t="s">
        <v>376</v>
      </c>
      <c r="N14" s="52" t="s">
        <v>384</v>
      </c>
      <c r="O14" s="52" t="s">
        <v>385</v>
      </c>
      <c r="P14" s="50">
        <v>23.7</v>
      </c>
      <c r="Q14" s="52" t="s">
        <v>386</v>
      </c>
      <c r="R14" s="52" t="s">
        <v>387</v>
      </c>
      <c r="S14" s="52" t="s">
        <v>388</v>
      </c>
      <c r="T14" s="52" t="s">
        <v>376</v>
      </c>
      <c r="U14" s="52" t="s">
        <v>383</v>
      </c>
      <c r="V14" s="52" t="s">
        <v>385</v>
      </c>
      <c r="W14" s="52" t="s">
        <v>383</v>
      </c>
      <c r="X14" s="52" t="s">
        <v>389</v>
      </c>
      <c r="Y14" s="52" t="s">
        <v>390</v>
      </c>
      <c r="Z14" s="52" t="s">
        <v>390</v>
      </c>
      <c r="AA14" s="52" t="s">
        <v>391</v>
      </c>
      <c r="AB14" s="52" t="s">
        <v>392</v>
      </c>
      <c r="AC14" s="52" t="s">
        <v>393</v>
      </c>
      <c r="AD14" s="52" t="s">
        <v>376</v>
      </c>
      <c r="AE14" s="52" t="s">
        <v>390</v>
      </c>
      <c r="AF14" s="52"/>
      <c r="AG14" s="52" t="s">
        <v>385</v>
      </c>
      <c r="AH14" s="52" t="s">
        <v>394</v>
      </c>
      <c r="AI14" s="52" t="s">
        <v>395</v>
      </c>
      <c r="AJ14" s="52" t="s">
        <v>396</v>
      </c>
      <c r="AK14" s="52" t="s">
        <v>397</v>
      </c>
      <c r="AL14" s="52" t="s">
        <v>412</v>
      </c>
      <c r="AM14" s="52" t="s">
        <v>413</v>
      </c>
      <c r="AN14" s="52" t="s">
        <v>414</v>
      </c>
      <c r="AO14" s="52" t="s">
        <v>415</v>
      </c>
      <c r="AP14" s="52"/>
      <c r="AQ14" s="52"/>
      <c r="AR14" s="52"/>
      <c r="AS14" s="52"/>
      <c r="AT14" s="52" t="s">
        <v>402</v>
      </c>
      <c r="AU14" s="52" t="s">
        <v>295</v>
      </c>
      <c r="AV14" s="52" t="s">
        <v>391</v>
      </c>
      <c r="AW14" s="52"/>
      <c r="AX14" s="52"/>
      <c r="AY14" s="52" t="s">
        <v>403</v>
      </c>
      <c r="AZ14" s="52" t="s">
        <v>404</v>
      </c>
      <c r="BA14" s="52" t="s">
        <v>416</v>
      </c>
      <c r="BB14" s="52" t="s">
        <v>417</v>
      </c>
      <c r="BC14" s="52" t="s">
        <v>407</v>
      </c>
      <c r="BD14" s="50">
        <v>1</v>
      </c>
      <c r="BE14" s="52" t="s">
        <v>408</v>
      </c>
      <c r="BF14" s="52"/>
      <c r="BG14" s="52" t="s">
        <v>418</v>
      </c>
      <c r="BH14" s="52" t="s">
        <v>419</v>
      </c>
      <c r="BI14" s="52" t="s">
        <v>411</v>
      </c>
      <c r="BJ14" s="50">
        <v>1</v>
      </c>
      <c r="BK14" s="52"/>
      <c r="BL14" s="52"/>
      <c r="BM14" s="52"/>
      <c r="BN14" s="52"/>
      <c r="BO14" s="52"/>
      <c r="BP14" s="50">
        <v>0</v>
      </c>
      <c r="BQ14" s="52"/>
      <c r="BR14" s="52"/>
      <c r="BS14" s="52"/>
      <c r="BT14" s="52"/>
      <c r="BU14" s="52"/>
      <c r="BV14" s="50">
        <v>0</v>
      </c>
      <c r="BW14" s="50">
        <v>0</v>
      </c>
      <c r="BX14" s="52"/>
      <c r="BY14" s="52"/>
    </row>
    <row r="15" spans="1:1024" ht="76.5" customHeight="1">
      <c r="A15" s="68" t="s">
        <v>375</v>
      </c>
      <c r="B15" s="69" t="s">
        <v>393</v>
      </c>
      <c r="C15" s="50">
        <v>2013</v>
      </c>
      <c r="D15" s="50" t="s">
        <v>377</v>
      </c>
      <c r="E15" s="50" t="s">
        <v>378</v>
      </c>
      <c r="F15" s="70" t="s">
        <v>379</v>
      </c>
      <c r="G15" s="52" t="s">
        <v>380</v>
      </c>
      <c r="H15" s="52"/>
      <c r="I15" s="52" t="s">
        <v>381</v>
      </c>
      <c r="J15" s="50" t="s">
        <v>382</v>
      </c>
      <c r="K15" s="52" t="s">
        <v>383</v>
      </c>
      <c r="L15" s="52" t="s">
        <v>383</v>
      </c>
      <c r="M15" s="52" t="s">
        <v>376</v>
      </c>
      <c r="N15" s="52" t="s">
        <v>385</v>
      </c>
      <c r="O15" s="52" t="s">
        <v>385</v>
      </c>
      <c r="P15" s="50">
        <v>21.9</v>
      </c>
      <c r="Q15" s="52" t="s">
        <v>420</v>
      </c>
      <c r="R15" s="52" t="s">
        <v>387</v>
      </c>
      <c r="S15" s="52" t="s">
        <v>388</v>
      </c>
      <c r="T15" s="52" t="s">
        <v>376</v>
      </c>
      <c r="U15" s="52" t="s">
        <v>383</v>
      </c>
      <c r="V15" s="52" t="s">
        <v>385</v>
      </c>
      <c r="W15" s="52" t="s">
        <v>383</v>
      </c>
      <c r="X15" s="52" t="s">
        <v>389</v>
      </c>
      <c r="Y15" s="52" t="s">
        <v>390</v>
      </c>
      <c r="Z15" s="52" t="s">
        <v>390</v>
      </c>
      <c r="AA15" s="52" t="s">
        <v>391</v>
      </c>
      <c r="AB15" s="52" t="s">
        <v>392</v>
      </c>
      <c r="AC15" s="52" t="s">
        <v>393</v>
      </c>
      <c r="AD15" s="52" t="s">
        <v>376</v>
      </c>
      <c r="AE15" s="52" t="s">
        <v>390</v>
      </c>
      <c r="AF15" s="52"/>
      <c r="AG15" s="52" t="s">
        <v>421</v>
      </c>
      <c r="AH15" s="52" t="s">
        <v>398</v>
      </c>
      <c r="AI15" s="52" t="s">
        <v>399</v>
      </c>
      <c r="AJ15" s="52" t="s">
        <v>400</v>
      </c>
      <c r="AK15" s="52" t="s">
        <v>401</v>
      </c>
      <c r="AL15" s="52" t="s">
        <v>412</v>
      </c>
      <c r="AM15" s="52" t="s">
        <v>413</v>
      </c>
      <c r="AN15" s="52" t="s">
        <v>414</v>
      </c>
      <c r="AO15" s="52" t="s">
        <v>415</v>
      </c>
      <c r="AP15" s="52"/>
      <c r="AQ15" s="52"/>
      <c r="AR15" s="52"/>
      <c r="AS15" s="52"/>
      <c r="AT15" s="52" t="s">
        <v>402</v>
      </c>
      <c r="AU15" s="52" t="s">
        <v>295</v>
      </c>
      <c r="AV15" s="52" t="s">
        <v>391</v>
      </c>
      <c r="AW15" s="52"/>
      <c r="AX15" s="52"/>
      <c r="AY15" s="52" t="s">
        <v>405</v>
      </c>
      <c r="AZ15" s="52" t="s">
        <v>406</v>
      </c>
      <c r="BA15" s="52" t="s">
        <v>416</v>
      </c>
      <c r="BB15" s="52" t="s">
        <v>417</v>
      </c>
      <c r="BC15" s="52" t="s">
        <v>407</v>
      </c>
      <c r="BD15" s="50">
        <v>1</v>
      </c>
      <c r="BE15" s="52" t="s">
        <v>409</v>
      </c>
      <c r="BF15" s="52" t="s">
        <v>410</v>
      </c>
      <c r="BG15" s="52" t="s">
        <v>418</v>
      </c>
      <c r="BH15" s="52" t="s">
        <v>419</v>
      </c>
      <c r="BI15" s="52" t="s">
        <v>411</v>
      </c>
      <c r="BJ15" s="50">
        <v>1</v>
      </c>
      <c r="BK15" s="52"/>
      <c r="BL15" s="52"/>
      <c r="BM15" s="52"/>
      <c r="BN15" s="52"/>
      <c r="BO15" s="52"/>
      <c r="BP15" s="50">
        <v>0</v>
      </c>
      <c r="BQ15" s="52"/>
      <c r="BR15" s="52"/>
      <c r="BS15" s="52"/>
      <c r="BT15" s="52"/>
      <c r="BU15" s="52"/>
      <c r="BV15" s="50">
        <v>0</v>
      </c>
      <c r="BW15" s="50">
        <v>0</v>
      </c>
      <c r="BX15" s="52"/>
      <c r="BY15" s="52"/>
    </row>
    <row r="16" spans="1:1024" ht="85.5" customHeight="1">
      <c r="A16" s="68" t="s">
        <v>375</v>
      </c>
      <c r="B16" s="69" t="s">
        <v>389</v>
      </c>
      <c r="C16" s="50">
        <v>2013</v>
      </c>
      <c r="D16" s="50" t="s">
        <v>377</v>
      </c>
      <c r="E16" s="50" t="s">
        <v>378</v>
      </c>
      <c r="F16" s="70" t="s">
        <v>379</v>
      </c>
      <c r="G16" s="52" t="s">
        <v>380</v>
      </c>
      <c r="H16" s="52"/>
      <c r="I16" s="52" t="s">
        <v>381</v>
      </c>
      <c r="J16" s="50" t="s">
        <v>382</v>
      </c>
      <c r="K16" s="52" t="s">
        <v>383</v>
      </c>
      <c r="L16" s="52" t="s">
        <v>376</v>
      </c>
      <c r="M16" s="52" t="s">
        <v>376</v>
      </c>
      <c r="N16" s="52" t="s">
        <v>385</v>
      </c>
      <c r="O16" s="52" t="s">
        <v>385</v>
      </c>
      <c r="P16" s="50">
        <v>23.7</v>
      </c>
      <c r="Q16" s="71" t="s">
        <v>386</v>
      </c>
      <c r="R16" s="52" t="s">
        <v>387</v>
      </c>
      <c r="S16" s="52" t="s">
        <v>388</v>
      </c>
      <c r="T16" s="52" t="s">
        <v>376</v>
      </c>
      <c r="U16" s="52" t="s">
        <v>383</v>
      </c>
      <c r="V16" s="52" t="s">
        <v>385</v>
      </c>
      <c r="W16" s="52" t="s">
        <v>383</v>
      </c>
      <c r="X16" s="52" t="s">
        <v>389</v>
      </c>
      <c r="Y16" s="52" t="s">
        <v>390</v>
      </c>
      <c r="Z16" s="52" t="s">
        <v>390</v>
      </c>
      <c r="AA16" s="52" t="s">
        <v>391</v>
      </c>
      <c r="AB16" s="52" t="s">
        <v>392</v>
      </c>
      <c r="AC16" s="52" t="s">
        <v>393</v>
      </c>
      <c r="AD16" s="52" t="s">
        <v>376</v>
      </c>
      <c r="AE16" s="52" t="s">
        <v>390</v>
      </c>
      <c r="AF16" s="52"/>
      <c r="AG16" s="52" t="s">
        <v>376</v>
      </c>
      <c r="AH16" s="52" t="s">
        <v>422</v>
      </c>
      <c r="AI16" s="52" t="s">
        <v>423</v>
      </c>
      <c r="AJ16" s="52" t="s">
        <v>424</v>
      </c>
      <c r="AK16" s="52" t="s">
        <v>425</v>
      </c>
      <c r="AL16" s="52" t="s">
        <v>398</v>
      </c>
      <c r="AM16" s="52" t="s">
        <v>399</v>
      </c>
      <c r="AN16" s="52" t="s">
        <v>400</v>
      </c>
      <c r="AO16" s="52" t="s">
        <v>401</v>
      </c>
      <c r="AP16" s="52"/>
      <c r="AQ16" s="52"/>
      <c r="AR16" s="52"/>
      <c r="AS16" s="52"/>
      <c r="AT16" s="52" t="s">
        <v>402</v>
      </c>
      <c r="AU16" s="52" t="s">
        <v>295</v>
      </c>
      <c r="AV16" s="52" t="s">
        <v>391</v>
      </c>
      <c r="AW16" s="52"/>
      <c r="AX16" s="52"/>
      <c r="AY16" s="52" t="s">
        <v>403</v>
      </c>
      <c r="AZ16" s="52" t="s">
        <v>404</v>
      </c>
      <c r="BA16" s="52" t="s">
        <v>405</v>
      </c>
      <c r="BB16" s="52" t="s">
        <v>406</v>
      </c>
      <c r="BC16" s="52" t="s">
        <v>407</v>
      </c>
      <c r="BD16" s="50">
        <v>0</v>
      </c>
      <c r="BE16" s="52" t="s">
        <v>408</v>
      </c>
      <c r="BF16" s="52"/>
      <c r="BG16" s="52" t="s">
        <v>409</v>
      </c>
      <c r="BH16" s="52" t="s">
        <v>410</v>
      </c>
      <c r="BI16" s="52" t="s">
        <v>411</v>
      </c>
      <c r="BJ16" s="50">
        <v>1</v>
      </c>
      <c r="BK16" s="72"/>
      <c r="BL16" s="72"/>
      <c r="BM16" s="72"/>
      <c r="BN16" s="72"/>
      <c r="BO16" s="72"/>
      <c r="BP16" s="50">
        <v>0</v>
      </c>
      <c r="BQ16" s="72"/>
      <c r="BR16" s="72"/>
      <c r="BS16" s="72"/>
      <c r="BT16" s="72"/>
      <c r="BU16" s="72"/>
      <c r="BV16" s="50">
        <v>0</v>
      </c>
      <c r="BW16" s="50">
        <v>0</v>
      </c>
      <c r="BX16" s="72"/>
      <c r="BY16" s="72"/>
    </row>
    <row r="17" spans="1:1024" ht="79.5" customHeight="1">
      <c r="A17" s="68" t="s">
        <v>375</v>
      </c>
      <c r="B17" s="69" t="s">
        <v>421</v>
      </c>
      <c r="C17" s="50">
        <v>2013</v>
      </c>
      <c r="D17" s="50" t="s">
        <v>377</v>
      </c>
      <c r="E17" s="50" t="s">
        <v>378</v>
      </c>
      <c r="F17" s="70" t="s">
        <v>379</v>
      </c>
      <c r="G17" s="52" t="s">
        <v>380</v>
      </c>
      <c r="H17" s="52"/>
      <c r="I17" s="52" t="s">
        <v>381</v>
      </c>
      <c r="J17" s="50" t="s">
        <v>382</v>
      </c>
      <c r="K17" s="52" t="s">
        <v>383</v>
      </c>
      <c r="L17" s="52" t="s">
        <v>376</v>
      </c>
      <c r="M17" s="52" t="s">
        <v>376</v>
      </c>
      <c r="N17" s="52" t="s">
        <v>385</v>
      </c>
      <c r="O17" s="52" t="s">
        <v>385</v>
      </c>
      <c r="P17" s="50">
        <v>23.7</v>
      </c>
      <c r="Q17" s="52" t="s">
        <v>386</v>
      </c>
      <c r="R17" s="52" t="s">
        <v>387</v>
      </c>
      <c r="S17" s="52" t="s">
        <v>388</v>
      </c>
      <c r="T17" s="52" t="s">
        <v>376</v>
      </c>
      <c r="U17" s="52" t="s">
        <v>383</v>
      </c>
      <c r="V17" s="52" t="s">
        <v>385</v>
      </c>
      <c r="W17" s="52" t="s">
        <v>383</v>
      </c>
      <c r="X17" s="52" t="s">
        <v>389</v>
      </c>
      <c r="Y17" s="52" t="s">
        <v>390</v>
      </c>
      <c r="Z17" s="52" t="s">
        <v>390</v>
      </c>
      <c r="AA17" s="52" t="s">
        <v>391</v>
      </c>
      <c r="AB17" s="52" t="s">
        <v>392</v>
      </c>
      <c r="AC17" s="52" t="s">
        <v>393</v>
      </c>
      <c r="AD17" s="52" t="s">
        <v>376</v>
      </c>
      <c r="AE17" s="52" t="s">
        <v>390</v>
      </c>
      <c r="AF17" s="52"/>
      <c r="AG17" s="52" t="s">
        <v>385</v>
      </c>
      <c r="AH17" s="52" t="s">
        <v>422</v>
      </c>
      <c r="AI17" s="52" t="s">
        <v>423</v>
      </c>
      <c r="AJ17" s="52" t="s">
        <v>424</v>
      </c>
      <c r="AK17" s="52" t="s">
        <v>425</v>
      </c>
      <c r="AL17" s="52" t="s">
        <v>412</v>
      </c>
      <c r="AM17" s="52" t="s">
        <v>413</v>
      </c>
      <c r="AN17" s="52" t="s">
        <v>414</v>
      </c>
      <c r="AO17" s="52" t="s">
        <v>415</v>
      </c>
      <c r="AP17" s="52"/>
      <c r="AQ17" s="52"/>
      <c r="AR17" s="52"/>
      <c r="AS17" s="52"/>
      <c r="AT17" s="52" t="s">
        <v>402</v>
      </c>
      <c r="AU17" s="52" t="s">
        <v>295</v>
      </c>
      <c r="AV17" s="52" t="s">
        <v>391</v>
      </c>
      <c r="AW17" s="52"/>
      <c r="AX17" s="52"/>
      <c r="AY17" s="52" t="s">
        <v>403</v>
      </c>
      <c r="AZ17" s="52" t="s">
        <v>404</v>
      </c>
      <c r="BA17" s="52" t="s">
        <v>416</v>
      </c>
      <c r="BB17" s="52" t="s">
        <v>417</v>
      </c>
      <c r="BC17" s="52" t="s">
        <v>407</v>
      </c>
      <c r="BD17" s="50">
        <v>1</v>
      </c>
      <c r="BE17" s="52" t="s">
        <v>408</v>
      </c>
      <c r="BF17" s="52"/>
      <c r="BG17" s="52" t="s">
        <v>418</v>
      </c>
      <c r="BH17" s="52" t="s">
        <v>419</v>
      </c>
      <c r="BI17" s="52" t="s">
        <v>411</v>
      </c>
      <c r="BJ17" s="50">
        <v>1</v>
      </c>
      <c r="BK17" s="52"/>
      <c r="BL17" s="52"/>
      <c r="BM17" s="52"/>
      <c r="BN17" s="52"/>
      <c r="BO17" s="52"/>
      <c r="BP17" s="50">
        <v>0</v>
      </c>
      <c r="BQ17" s="52"/>
      <c r="BR17" s="52"/>
      <c r="BS17" s="52"/>
      <c r="BT17" s="52"/>
      <c r="BU17" s="52"/>
      <c r="BV17" s="50">
        <v>0</v>
      </c>
      <c r="BW17" s="50">
        <v>0</v>
      </c>
      <c r="BX17" s="52"/>
      <c r="BY17" s="52"/>
    </row>
    <row r="18" spans="1:1024" s="75" customFormat="1" ht="85.5" customHeight="1">
      <c r="A18" s="68" t="s">
        <v>375</v>
      </c>
      <c r="B18" s="68" t="s">
        <v>375</v>
      </c>
      <c r="C18" s="50">
        <v>2013</v>
      </c>
      <c r="D18" s="50" t="s">
        <v>377</v>
      </c>
      <c r="E18" s="50" t="s">
        <v>378</v>
      </c>
      <c r="F18" s="70" t="s">
        <v>379</v>
      </c>
      <c r="G18" s="52" t="s">
        <v>380</v>
      </c>
      <c r="H18" s="52"/>
      <c r="I18" s="52" t="s">
        <v>381</v>
      </c>
      <c r="J18" s="50" t="s">
        <v>382</v>
      </c>
      <c r="K18" s="52" t="s">
        <v>383</v>
      </c>
      <c r="L18" s="50">
        <v>1</v>
      </c>
      <c r="M18" s="52" t="s">
        <v>376</v>
      </c>
      <c r="N18" s="52" t="s">
        <v>384</v>
      </c>
      <c r="O18" s="52" t="s">
        <v>385</v>
      </c>
      <c r="P18" s="50">
        <v>23.7</v>
      </c>
      <c r="Q18" s="71" t="s">
        <v>386</v>
      </c>
      <c r="R18" s="52" t="s">
        <v>387</v>
      </c>
      <c r="S18" s="52" t="s">
        <v>388</v>
      </c>
      <c r="T18" s="52" t="s">
        <v>376</v>
      </c>
      <c r="U18" s="52" t="s">
        <v>383</v>
      </c>
      <c r="V18" s="52" t="s">
        <v>385</v>
      </c>
      <c r="W18" s="52" t="s">
        <v>383</v>
      </c>
      <c r="X18" s="52" t="s">
        <v>389</v>
      </c>
      <c r="Y18" s="52" t="s">
        <v>390</v>
      </c>
      <c r="Z18" s="52" t="s">
        <v>390</v>
      </c>
      <c r="AA18" s="52" t="s">
        <v>391</v>
      </c>
      <c r="AB18" s="52" t="s">
        <v>392</v>
      </c>
      <c r="AC18" s="52" t="s">
        <v>393</v>
      </c>
      <c r="AD18" s="52" t="s">
        <v>376</v>
      </c>
      <c r="AE18" s="52" t="s">
        <v>390</v>
      </c>
      <c r="AF18" s="52"/>
      <c r="AG18" s="52" t="s">
        <v>376</v>
      </c>
      <c r="AH18" s="52"/>
      <c r="AI18" s="52"/>
      <c r="AJ18" s="52"/>
      <c r="AK18" s="52"/>
      <c r="AL18" s="52"/>
      <c r="AM18" s="52"/>
      <c r="AN18" s="52"/>
      <c r="AO18" s="52"/>
      <c r="AP18" s="52" t="s">
        <v>426</v>
      </c>
      <c r="AQ18" s="52" t="s">
        <v>427</v>
      </c>
      <c r="AR18" s="52" t="s">
        <v>428</v>
      </c>
      <c r="AS18" s="52" t="s">
        <v>429</v>
      </c>
      <c r="AT18" s="73" t="s">
        <v>402</v>
      </c>
      <c r="AU18" s="73" t="s">
        <v>295</v>
      </c>
      <c r="AV18" s="73" t="s">
        <v>391</v>
      </c>
      <c r="AW18" s="73"/>
      <c r="AX18" s="73"/>
      <c r="AY18" s="73" t="s">
        <v>403</v>
      </c>
      <c r="AZ18" s="73" t="s">
        <v>404</v>
      </c>
      <c r="BA18" s="73" t="s">
        <v>405</v>
      </c>
      <c r="BB18" s="73" t="s">
        <v>406</v>
      </c>
      <c r="BC18" s="73" t="s">
        <v>407</v>
      </c>
      <c r="BD18" s="50">
        <v>0</v>
      </c>
      <c r="BE18" s="73" t="s">
        <v>408</v>
      </c>
      <c r="BF18" s="73"/>
      <c r="BG18" s="73" t="s">
        <v>409</v>
      </c>
      <c r="BH18" s="73" t="s">
        <v>410</v>
      </c>
      <c r="BI18" s="73" t="s">
        <v>411</v>
      </c>
      <c r="BJ18" s="55">
        <v>1</v>
      </c>
      <c r="BK18" s="74"/>
      <c r="BL18" s="74"/>
      <c r="BM18" s="74"/>
      <c r="BN18" s="74"/>
      <c r="BO18" s="74"/>
      <c r="BP18" s="50">
        <v>0</v>
      </c>
      <c r="BQ18" s="74"/>
      <c r="BR18" s="74"/>
      <c r="BS18" s="74"/>
      <c r="BT18" s="74"/>
      <c r="BU18" s="74"/>
      <c r="BV18" s="50">
        <v>0</v>
      </c>
      <c r="BW18" s="50">
        <v>0</v>
      </c>
      <c r="BX18" s="74"/>
      <c r="BY18" s="74"/>
      <c r="ALU18"/>
      <c r="ALV18"/>
      <c r="ALW18"/>
      <c r="ALX18"/>
      <c r="ALY18"/>
      <c r="ALZ18"/>
      <c r="AMA18"/>
      <c r="AMB18"/>
      <c r="AMC18"/>
      <c r="AMD18"/>
      <c r="AME18"/>
      <c r="AMF18"/>
      <c r="AMG18"/>
      <c r="AMH18"/>
      <c r="AMI18"/>
      <c r="AMJ18"/>
    </row>
    <row r="19" spans="1:1024" ht="79.5" customHeight="1">
      <c r="A19" s="68" t="s">
        <v>375</v>
      </c>
      <c r="B19" s="69" t="s">
        <v>430</v>
      </c>
      <c r="C19" s="50">
        <v>2013</v>
      </c>
      <c r="D19" s="50" t="s">
        <v>377</v>
      </c>
      <c r="E19" s="50" t="s">
        <v>378</v>
      </c>
      <c r="F19" s="70" t="s">
        <v>379</v>
      </c>
      <c r="G19" s="52" t="s">
        <v>380</v>
      </c>
      <c r="H19" s="52"/>
      <c r="I19" s="52" t="s">
        <v>381</v>
      </c>
      <c r="J19" s="50" t="s">
        <v>382</v>
      </c>
      <c r="K19" s="52" t="s">
        <v>383</v>
      </c>
      <c r="L19" s="52" t="s">
        <v>376</v>
      </c>
      <c r="M19" s="52" t="s">
        <v>376</v>
      </c>
      <c r="N19" s="52" t="s">
        <v>385</v>
      </c>
      <c r="O19" s="52" t="s">
        <v>385</v>
      </c>
      <c r="P19" s="50">
        <v>23.7</v>
      </c>
      <c r="Q19" s="52" t="s">
        <v>386</v>
      </c>
      <c r="R19" s="52" t="s">
        <v>387</v>
      </c>
      <c r="S19" s="52" t="s">
        <v>388</v>
      </c>
      <c r="T19" s="52" t="s">
        <v>376</v>
      </c>
      <c r="U19" s="52" t="s">
        <v>383</v>
      </c>
      <c r="V19" s="52" t="s">
        <v>385</v>
      </c>
      <c r="W19" s="52" t="s">
        <v>383</v>
      </c>
      <c r="X19" s="52" t="s">
        <v>389</v>
      </c>
      <c r="Y19" s="52" t="s">
        <v>390</v>
      </c>
      <c r="Z19" s="52" t="s">
        <v>390</v>
      </c>
      <c r="AA19" s="52" t="s">
        <v>391</v>
      </c>
      <c r="AB19" s="52" t="s">
        <v>392</v>
      </c>
      <c r="AC19" s="52" t="s">
        <v>393</v>
      </c>
      <c r="AD19" s="52" t="s">
        <v>376</v>
      </c>
      <c r="AE19" s="52" t="s">
        <v>390</v>
      </c>
      <c r="AF19" s="52"/>
      <c r="AG19" s="52" t="s">
        <v>385</v>
      </c>
      <c r="AH19" s="52"/>
      <c r="AI19" s="52"/>
      <c r="AJ19" s="52"/>
      <c r="AK19" s="52"/>
      <c r="AL19" s="52"/>
      <c r="AM19" s="52"/>
      <c r="AN19" s="52"/>
      <c r="AO19" s="52"/>
      <c r="AP19" s="52" t="s">
        <v>431</v>
      </c>
      <c r="AQ19" s="52" t="s">
        <v>432</v>
      </c>
      <c r="AR19" s="52" t="s">
        <v>428</v>
      </c>
      <c r="AS19" s="52" t="s">
        <v>429</v>
      </c>
      <c r="AT19" s="52" t="s">
        <v>402</v>
      </c>
      <c r="AU19" s="52" t="s">
        <v>295</v>
      </c>
      <c r="AV19" s="52" t="s">
        <v>391</v>
      </c>
      <c r="AW19" s="52"/>
      <c r="AX19" s="52"/>
      <c r="AY19" s="52" t="s">
        <v>403</v>
      </c>
      <c r="AZ19" s="52" t="s">
        <v>404</v>
      </c>
      <c r="BA19" s="52" t="s">
        <v>416</v>
      </c>
      <c r="BB19" s="52" t="s">
        <v>417</v>
      </c>
      <c r="BC19" s="52" t="s">
        <v>407</v>
      </c>
      <c r="BD19" s="50">
        <v>1</v>
      </c>
      <c r="BE19" s="52" t="s">
        <v>408</v>
      </c>
      <c r="BF19" s="52"/>
      <c r="BG19" s="52" t="s">
        <v>418</v>
      </c>
      <c r="BH19" s="52" t="s">
        <v>419</v>
      </c>
      <c r="BI19" s="52" t="s">
        <v>411</v>
      </c>
      <c r="BJ19" s="50">
        <v>1</v>
      </c>
      <c r="BK19" s="52"/>
      <c r="BL19" s="52"/>
      <c r="BM19" s="52"/>
      <c r="BN19" s="52"/>
      <c r="BO19" s="52"/>
      <c r="BP19" s="50">
        <v>0</v>
      </c>
      <c r="BQ19" s="52"/>
      <c r="BR19" s="52"/>
      <c r="BS19" s="52"/>
      <c r="BT19" s="52"/>
      <c r="BU19" s="52"/>
      <c r="BV19" s="50">
        <v>0</v>
      </c>
      <c r="BW19" s="50">
        <v>0</v>
      </c>
      <c r="BX19" s="52"/>
      <c r="BY19" s="52"/>
    </row>
    <row r="20" spans="1:1024" ht="53.25" customHeight="1">
      <c r="A20" s="62">
        <v>10</v>
      </c>
      <c r="B20" s="62">
        <v>1</v>
      </c>
      <c r="C20" s="50">
        <v>2010</v>
      </c>
      <c r="D20" s="50" t="s">
        <v>433</v>
      </c>
      <c r="E20" s="50" t="s">
        <v>434</v>
      </c>
      <c r="F20" s="50" t="s">
        <v>435</v>
      </c>
      <c r="G20" s="50" t="s">
        <v>436</v>
      </c>
      <c r="H20" s="52" t="s">
        <v>393</v>
      </c>
      <c r="I20" s="52" t="s">
        <v>437</v>
      </c>
      <c r="J20" s="50" t="s">
        <v>438</v>
      </c>
      <c r="K20" s="52" t="s">
        <v>383</v>
      </c>
      <c r="L20" s="52" t="s">
        <v>376</v>
      </c>
      <c r="M20" s="52" t="s">
        <v>376</v>
      </c>
      <c r="N20" s="52" t="s">
        <v>439</v>
      </c>
      <c r="O20" s="52" t="s">
        <v>440</v>
      </c>
      <c r="P20" s="50">
        <v>21.8</v>
      </c>
      <c r="Q20" s="52" t="s">
        <v>441</v>
      </c>
      <c r="R20" s="52" t="s">
        <v>390</v>
      </c>
      <c r="S20" s="52" t="s">
        <v>376</v>
      </c>
      <c r="T20" s="52" t="s">
        <v>376</v>
      </c>
      <c r="U20" s="52" t="s">
        <v>376</v>
      </c>
      <c r="V20" s="52" t="s">
        <v>376</v>
      </c>
      <c r="W20" s="52" t="s">
        <v>376</v>
      </c>
      <c r="X20" s="52" t="s">
        <v>384</v>
      </c>
      <c r="Y20" s="52" t="s">
        <v>442</v>
      </c>
      <c r="Z20" s="52" t="s">
        <v>442</v>
      </c>
      <c r="AA20" s="52" t="s">
        <v>430</v>
      </c>
      <c r="AB20" s="52" t="s">
        <v>391</v>
      </c>
      <c r="AC20" s="52" t="s">
        <v>376</v>
      </c>
      <c r="AD20" s="52" t="s">
        <v>376</v>
      </c>
      <c r="AE20" s="52" t="s">
        <v>390</v>
      </c>
      <c r="AF20" s="52"/>
      <c r="AG20" s="52" t="s">
        <v>390</v>
      </c>
      <c r="AH20" s="52" t="s">
        <v>443</v>
      </c>
      <c r="AI20" s="52" t="s">
        <v>444</v>
      </c>
      <c r="AJ20" s="52" t="s">
        <v>445</v>
      </c>
      <c r="AK20" s="52" t="s">
        <v>446</v>
      </c>
      <c r="AL20" s="52" t="s">
        <v>447</v>
      </c>
      <c r="AM20" s="52" t="s">
        <v>448</v>
      </c>
      <c r="AN20" s="52" t="s">
        <v>449</v>
      </c>
      <c r="AO20" s="52" t="s">
        <v>450</v>
      </c>
      <c r="AP20" s="52"/>
      <c r="AQ20" s="52"/>
      <c r="AR20" s="52"/>
      <c r="AS20" s="52"/>
      <c r="AT20" s="52"/>
      <c r="AU20" s="52" t="s">
        <v>451</v>
      </c>
      <c r="AV20" s="52"/>
      <c r="AW20" s="52"/>
      <c r="AX20" s="52"/>
      <c r="AY20" s="52" t="s">
        <v>452</v>
      </c>
      <c r="AZ20" s="52" t="s">
        <v>453</v>
      </c>
      <c r="BA20" s="52" t="s">
        <v>454</v>
      </c>
      <c r="BB20" s="52" t="s">
        <v>455</v>
      </c>
      <c r="BC20" s="52" t="s">
        <v>370</v>
      </c>
      <c r="BD20" s="50">
        <v>1</v>
      </c>
      <c r="BE20" s="52"/>
      <c r="BF20" s="52"/>
      <c r="BG20" s="52"/>
      <c r="BH20" s="52"/>
      <c r="BI20" s="52"/>
      <c r="BJ20" s="52"/>
      <c r="BK20" s="52"/>
      <c r="BL20" s="52"/>
      <c r="BM20" s="52"/>
      <c r="BN20" s="52"/>
      <c r="BO20" s="52"/>
      <c r="BP20" s="76" t="s">
        <v>390</v>
      </c>
      <c r="BQ20" s="52"/>
      <c r="BR20" s="52"/>
      <c r="BS20" s="52"/>
      <c r="BT20" s="52"/>
      <c r="BU20" s="52"/>
      <c r="BV20" s="52" t="s">
        <v>376</v>
      </c>
      <c r="BW20" s="76" t="s">
        <v>390</v>
      </c>
      <c r="BX20" s="77"/>
      <c r="BY20" s="52"/>
    </row>
    <row r="21" spans="1:1024" ht="54.75" customHeight="1">
      <c r="A21" s="62">
        <v>10</v>
      </c>
      <c r="B21" s="62">
        <v>2</v>
      </c>
      <c r="C21" s="50">
        <v>2010</v>
      </c>
      <c r="D21" s="50" t="s">
        <v>433</v>
      </c>
      <c r="E21" s="50" t="s">
        <v>434</v>
      </c>
      <c r="F21" s="50" t="s">
        <v>435</v>
      </c>
      <c r="G21" s="50" t="s">
        <v>436</v>
      </c>
      <c r="H21" s="52" t="s">
        <v>393</v>
      </c>
      <c r="I21" s="52" t="s">
        <v>437</v>
      </c>
      <c r="J21" s="50" t="s">
        <v>438</v>
      </c>
      <c r="K21" s="52" t="s">
        <v>383</v>
      </c>
      <c r="L21" s="52" t="s">
        <v>376</v>
      </c>
      <c r="M21" s="52" t="s">
        <v>376</v>
      </c>
      <c r="N21" s="52" t="s">
        <v>439</v>
      </c>
      <c r="O21" s="52" t="s">
        <v>440</v>
      </c>
      <c r="P21" s="50">
        <v>21.8</v>
      </c>
      <c r="Q21" s="52" t="s">
        <v>441</v>
      </c>
      <c r="R21" s="52" t="s">
        <v>390</v>
      </c>
      <c r="S21" s="52" t="s">
        <v>376</v>
      </c>
      <c r="T21" s="52" t="s">
        <v>376</v>
      </c>
      <c r="U21" s="52" t="s">
        <v>376</v>
      </c>
      <c r="V21" s="52" t="s">
        <v>376</v>
      </c>
      <c r="W21" s="52" t="s">
        <v>383</v>
      </c>
      <c r="X21" s="52" t="s">
        <v>384</v>
      </c>
      <c r="Y21" s="52" t="s">
        <v>442</v>
      </c>
      <c r="Z21" s="52" t="s">
        <v>442</v>
      </c>
      <c r="AA21" s="52" t="s">
        <v>430</v>
      </c>
      <c r="AB21" s="52" t="s">
        <v>391</v>
      </c>
      <c r="AC21" s="52" t="s">
        <v>376</v>
      </c>
      <c r="AD21" s="52" t="s">
        <v>376</v>
      </c>
      <c r="AE21" s="52" t="s">
        <v>390</v>
      </c>
      <c r="AF21" s="52"/>
      <c r="AG21" s="52" t="s">
        <v>390</v>
      </c>
      <c r="AH21" s="52" t="s">
        <v>456</v>
      </c>
      <c r="AI21" s="52" t="s">
        <v>457</v>
      </c>
      <c r="AJ21" s="52" t="s">
        <v>458</v>
      </c>
      <c r="AK21" s="52" t="s">
        <v>459</v>
      </c>
      <c r="AL21" s="52" t="s">
        <v>460</v>
      </c>
      <c r="AM21" s="52" t="s">
        <v>461</v>
      </c>
      <c r="AN21" s="52" t="s">
        <v>460</v>
      </c>
      <c r="AO21" s="52" t="s">
        <v>461</v>
      </c>
      <c r="AP21" s="52"/>
      <c r="AQ21" s="52"/>
      <c r="AR21" s="52"/>
      <c r="AS21" s="52"/>
      <c r="AT21" s="52"/>
      <c r="AU21" s="52" t="s">
        <v>451</v>
      </c>
      <c r="AV21" s="52"/>
      <c r="AW21" s="52"/>
      <c r="AX21" s="52"/>
      <c r="AY21" s="52" t="s">
        <v>452</v>
      </c>
      <c r="AZ21" s="52" t="s">
        <v>453</v>
      </c>
      <c r="BA21" s="52" t="s">
        <v>454</v>
      </c>
      <c r="BB21" s="52" t="s">
        <v>455</v>
      </c>
      <c r="BC21" s="52" t="s">
        <v>370</v>
      </c>
      <c r="BD21" s="50">
        <v>1</v>
      </c>
      <c r="BE21" s="52"/>
      <c r="BF21" s="52"/>
      <c r="BG21" s="52"/>
      <c r="BH21" s="52"/>
      <c r="BI21" s="52"/>
      <c r="BJ21" s="52"/>
      <c r="BK21" s="52"/>
      <c r="BL21" s="52"/>
      <c r="BM21" s="52"/>
      <c r="BN21" s="52"/>
      <c r="BO21" s="52"/>
      <c r="BP21" s="76" t="s">
        <v>390</v>
      </c>
      <c r="BQ21" s="52"/>
      <c r="BR21" s="52"/>
      <c r="BS21" s="52"/>
      <c r="BT21" s="52"/>
      <c r="BU21" s="52"/>
      <c r="BV21" s="52" t="s">
        <v>376</v>
      </c>
      <c r="BW21" s="76" t="s">
        <v>390</v>
      </c>
      <c r="BX21" s="77"/>
      <c r="BY21" s="52"/>
    </row>
    <row r="22" spans="1:1024" ht="55.5" customHeight="1">
      <c r="A22" s="62">
        <v>10</v>
      </c>
      <c r="B22" s="62">
        <v>3</v>
      </c>
      <c r="C22" s="50">
        <v>2010</v>
      </c>
      <c r="D22" s="50" t="s">
        <v>433</v>
      </c>
      <c r="E22" s="50" t="s">
        <v>434</v>
      </c>
      <c r="F22" s="50" t="s">
        <v>435</v>
      </c>
      <c r="G22" s="50" t="s">
        <v>436</v>
      </c>
      <c r="H22" s="52" t="s">
        <v>393</v>
      </c>
      <c r="I22" s="52" t="s">
        <v>437</v>
      </c>
      <c r="J22" s="50" t="s">
        <v>438</v>
      </c>
      <c r="K22" s="52" t="s">
        <v>383</v>
      </c>
      <c r="L22" s="52" t="s">
        <v>376</v>
      </c>
      <c r="M22" s="52" t="s">
        <v>376</v>
      </c>
      <c r="N22" s="52" t="s">
        <v>462</v>
      </c>
      <c r="O22" s="52" t="s">
        <v>440</v>
      </c>
      <c r="P22" s="50">
        <v>22.1</v>
      </c>
      <c r="Q22" s="52" t="s">
        <v>463</v>
      </c>
      <c r="R22" s="52" t="s">
        <v>387</v>
      </c>
      <c r="S22" s="52" t="s">
        <v>376</v>
      </c>
      <c r="T22" s="52" t="s">
        <v>376</v>
      </c>
      <c r="U22" s="52" t="s">
        <v>376</v>
      </c>
      <c r="V22" s="52" t="s">
        <v>376</v>
      </c>
      <c r="W22" s="52" t="s">
        <v>376</v>
      </c>
      <c r="X22" s="52" t="s">
        <v>384</v>
      </c>
      <c r="Y22" s="52" t="s">
        <v>442</v>
      </c>
      <c r="Z22" s="52" t="s">
        <v>442</v>
      </c>
      <c r="AA22" s="52" t="s">
        <v>421</v>
      </c>
      <c r="AB22" s="52" t="s">
        <v>391</v>
      </c>
      <c r="AC22" s="52" t="s">
        <v>376</v>
      </c>
      <c r="AD22" s="52" t="s">
        <v>376</v>
      </c>
      <c r="AE22" s="52" t="s">
        <v>390</v>
      </c>
      <c r="AF22" s="52"/>
      <c r="AG22" s="52" t="s">
        <v>383</v>
      </c>
      <c r="AH22" s="52" t="s">
        <v>335</v>
      </c>
      <c r="AI22" s="52" t="s">
        <v>464</v>
      </c>
      <c r="AJ22" s="52" t="s">
        <v>335</v>
      </c>
      <c r="AK22" s="52" t="s">
        <v>464</v>
      </c>
      <c r="AL22" s="52" t="s">
        <v>447</v>
      </c>
      <c r="AM22" s="52" t="s">
        <v>448</v>
      </c>
      <c r="AN22" s="52" t="s">
        <v>449</v>
      </c>
      <c r="AO22" s="52" t="s">
        <v>450</v>
      </c>
      <c r="AP22" s="52"/>
      <c r="AQ22" s="52"/>
      <c r="AR22" s="52"/>
      <c r="AS22" s="52"/>
      <c r="AT22" s="52"/>
      <c r="AU22" s="52" t="s">
        <v>451</v>
      </c>
      <c r="AV22" s="52"/>
      <c r="AW22" s="52"/>
      <c r="AX22" s="52"/>
      <c r="AY22" s="52" t="s">
        <v>465</v>
      </c>
      <c r="AZ22" s="52" t="s">
        <v>466</v>
      </c>
      <c r="BA22" s="52" t="s">
        <v>454</v>
      </c>
      <c r="BB22" s="52" t="s">
        <v>455</v>
      </c>
      <c r="BC22" s="52" t="s">
        <v>370</v>
      </c>
      <c r="BD22" s="50">
        <v>1</v>
      </c>
      <c r="BE22" s="52"/>
      <c r="BF22" s="52"/>
      <c r="BG22" s="52"/>
      <c r="BH22" s="52"/>
      <c r="BI22" s="52"/>
      <c r="BJ22" s="52"/>
      <c r="BK22" s="52"/>
      <c r="BL22" s="52"/>
      <c r="BM22" s="52"/>
      <c r="BN22" s="52"/>
      <c r="BO22" s="52"/>
      <c r="BP22" s="76" t="s">
        <v>390</v>
      </c>
      <c r="BQ22" s="52"/>
      <c r="BR22" s="52"/>
      <c r="BS22" s="52"/>
      <c r="BT22" s="52"/>
      <c r="BU22" s="52"/>
      <c r="BV22" s="50">
        <v>0</v>
      </c>
      <c r="BW22" s="76" t="s">
        <v>390</v>
      </c>
      <c r="BX22" s="77"/>
      <c r="BY22" s="52"/>
    </row>
    <row r="23" spans="1:1024" ht="58.5" customHeight="1">
      <c r="A23" s="62">
        <v>10</v>
      </c>
      <c r="B23" s="62">
        <v>4</v>
      </c>
      <c r="C23" s="50">
        <v>2010</v>
      </c>
      <c r="D23" s="50" t="s">
        <v>433</v>
      </c>
      <c r="E23" s="50" t="s">
        <v>434</v>
      </c>
      <c r="F23" s="50" t="s">
        <v>435</v>
      </c>
      <c r="G23" s="50" t="s">
        <v>436</v>
      </c>
      <c r="H23" s="52" t="s">
        <v>393</v>
      </c>
      <c r="I23" s="52" t="s">
        <v>437</v>
      </c>
      <c r="J23" s="50" t="s">
        <v>438</v>
      </c>
      <c r="K23" s="52" t="s">
        <v>383</v>
      </c>
      <c r="L23" s="52" t="s">
        <v>376</v>
      </c>
      <c r="M23" s="52" t="s">
        <v>376</v>
      </c>
      <c r="N23" s="52" t="s">
        <v>462</v>
      </c>
      <c r="O23" s="52" t="s">
        <v>440</v>
      </c>
      <c r="P23" s="50">
        <v>22.1</v>
      </c>
      <c r="Q23" s="52" t="s">
        <v>463</v>
      </c>
      <c r="R23" s="52" t="s">
        <v>387</v>
      </c>
      <c r="S23" s="52" t="s">
        <v>376</v>
      </c>
      <c r="T23" s="52" t="s">
        <v>376</v>
      </c>
      <c r="U23" s="52" t="s">
        <v>376</v>
      </c>
      <c r="V23" s="52" t="s">
        <v>376</v>
      </c>
      <c r="W23" s="52" t="s">
        <v>383</v>
      </c>
      <c r="X23" s="52" t="s">
        <v>384</v>
      </c>
      <c r="Y23" s="52" t="s">
        <v>442</v>
      </c>
      <c r="Z23" s="52" t="s">
        <v>442</v>
      </c>
      <c r="AA23" s="52" t="s">
        <v>390</v>
      </c>
      <c r="AB23" s="52" t="s">
        <v>391</v>
      </c>
      <c r="AC23" s="52" t="s">
        <v>376</v>
      </c>
      <c r="AD23" s="52" t="s">
        <v>376</v>
      </c>
      <c r="AE23" s="52" t="s">
        <v>390</v>
      </c>
      <c r="AF23" s="52"/>
      <c r="AG23" s="52" t="s">
        <v>383</v>
      </c>
      <c r="AH23" s="52" t="s">
        <v>467</v>
      </c>
      <c r="AI23" s="52" t="s">
        <v>468</v>
      </c>
      <c r="AJ23" s="52" t="s">
        <v>467</v>
      </c>
      <c r="AK23" s="52" t="s">
        <v>468</v>
      </c>
      <c r="AL23" s="52" t="s">
        <v>460</v>
      </c>
      <c r="AM23" s="52" t="s">
        <v>461</v>
      </c>
      <c r="AN23" s="52" t="s">
        <v>460</v>
      </c>
      <c r="AO23" s="52" t="s">
        <v>461</v>
      </c>
      <c r="AP23" s="52"/>
      <c r="AQ23" s="52"/>
      <c r="AR23" s="52"/>
      <c r="AS23" s="52"/>
      <c r="AT23" s="52"/>
      <c r="AU23" s="52" t="s">
        <v>451</v>
      </c>
      <c r="AV23" s="52"/>
      <c r="AW23" s="52"/>
      <c r="AX23" s="52"/>
      <c r="AY23" s="52" t="s">
        <v>465</v>
      </c>
      <c r="AZ23" s="52" t="s">
        <v>466</v>
      </c>
      <c r="BA23" s="52" t="s">
        <v>454</v>
      </c>
      <c r="BB23" s="52" t="s">
        <v>455</v>
      </c>
      <c r="BC23" s="52" t="s">
        <v>370</v>
      </c>
      <c r="BD23" s="50">
        <v>1</v>
      </c>
      <c r="BE23" s="52"/>
      <c r="BF23" s="52"/>
      <c r="BG23" s="52"/>
      <c r="BH23" s="52"/>
      <c r="BI23" s="52"/>
      <c r="BJ23" s="52"/>
      <c r="BK23" s="52"/>
      <c r="BL23" s="52"/>
      <c r="BM23" s="52"/>
      <c r="BN23" s="52"/>
      <c r="BO23" s="52"/>
      <c r="BP23" s="76" t="s">
        <v>390</v>
      </c>
      <c r="BQ23" s="52"/>
      <c r="BR23" s="52"/>
      <c r="BS23" s="52"/>
      <c r="BT23" s="52"/>
      <c r="BU23" s="52"/>
      <c r="BV23" s="50">
        <v>0</v>
      </c>
      <c r="BW23" s="76" t="s">
        <v>390</v>
      </c>
      <c r="BX23" s="77"/>
      <c r="BY23" s="52"/>
    </row>
    <row r="24" spans="1:1024" ht="48.75" customHeight="1">
      <c r="A24" s="62">
        <v>18</v>
      </c>
      <c r="B24" s="62">
        <v>1</v>
      </c>
      <c r="C24" s="50">
        <v>2014</v>
      </c>
      <c r="D24" s="50" t="s">
        <v>469</v>
      </c>
      <c r="E24" s="50" t="s">
        <v>470</v>
      </c>
      <c r="F24" s="63" t="s">
        <v>471</v>
      </c>
      <c r="G24" s="50"/>
      <c r="H24" s="50"/>
      <c r="I24" s="52"/>
      <c r="J24" s="50" t="s">
        <v>472</v>
      </c>
      <c r="K24" s="52" t="s">
        <v>383</v>
      </c>
      <c r="L24" s="52" t="s">
        <v>376</v>
      </c>
      <c r="M24" s="52" t="s">
        <v>376</v>
      </c>
      <c r="N24" s="52" t="s">
        <v>473</v>
      </c>
      <c r="O24" s="52" t="s">
        <v>473</v>
      </c>
      <c r="P24" s="50"/>
      <c r="Q24" s="52"/>
      <c r="R24" s="52" t="s">
        <v>387</v>
      </c>
      <c r="S24" s="52"/>
      <c r="T24" s="52" t="s">
        <v>383</v>
      </c>
      <c r="U24" s="52" t="s">
        <v>376</v>
      </c>
      <c r="V24" s="52" t="s">
        <v>376</v>
      </c>
      <c r="W24" s="52" t="s">
        <v>383</v>
      </c>
      <c r="X24" s="52" t="s">
        <v>375</v>
      </c>
      <c r="Y24" s="52" t="s">
        <v>474</v>
      </c>
      <c r="Z24" s="52" t="s">
        <v>390</v>
      </c>
      <c r="AA24" s="52" t="s">
        <v>475</v>
      </c>
      <c r="AB24" s="52" t="s">
        <v>476</v>
      </c>
      <c r="AC24" s="52" t="s">
        <v>376</v>
      </c>
      <c r="AD24" s="52" t="s">
        <v>383</v>
      </c>
      <c r="AE24" s="52" t="s">
        <v>390</v>
      </c>
      <c r="AF24" s="52"/>
      <c r="AG24" s="52" t="s">
        <v>477</v>
      </c>
      <c r="AH24" s="52"/>
      <c r="AI24" s="52"/>
      <c r="AJ24" s="52"/>
      <c r="AK24" s="52"/>
      <c r="AL24" s="52"/>
      <c r="AM24" s="52"/>
      <c r="AN24" s="52"/>
      <c r="AO24" s="52"/>
      <c r="AP24" s="52"/>
      <c r="AQ24" s="52"/>
      <c r="AR24" s="52"/>
      <c r="AS24" s="52"/>
      <c r="AT24" s="52"/>
      <c r="AU24" s="52"/>
      <c r="AV24" s="52"/>
      <c r="AW24" s="52" t="s">
        <v>478</v>
      </c>
      <c r="AX24" s="52" t="s">
        <v>479</v>
      </c>
      <c r="AY24" s="52"/>
      <c r="AZ24" s="52"/>
      <c r="BA24" s="52"/>
      <c r="BB24" s="52"/>
      <c r="BC24" s="52" t="s">
        <v>480</v>
      </c>
      <c r="BD24" s="50">
        <v>1</v>
      </c>
      <c r="BE24" s="52"/>
      <c r="BF24" s="52"/>
      <c r="BG24" s="52"/>
      <c r="BH24" s="52"/>
      <c r="BI24" s="52"/>
      <c r="BJ24" s="52"/>
      <c r="BK24" s="52"/>
      <c r="BL24" s="52"/>
      <c r="BM24" s="52"/>
      <c r="BN24" s="52"/>
      <c r="BO24" s="52"/>
      <c r="BP24" s="76" t="s">
        <v>390</v>
      </c>
      <c r="BQ24" s="52"/>
      <c r="BR24" s="52"/>
      <c r="BS24" s="52"/>
      <c r="BT24" s="52"/>
      <c r="BU24" s="52"/>
      <c r="BV24" s="52"/>
      <c r="BW24" s="76" t="s">
        <v>390</v>
      </c>
      <c r="BX24" s="52"/>
      <c r="BY24" s="52"/>
    </row>
    <row r="25" spans="1:1024" ht="49.5" customHeight="1">
      <c r="A25" s="62">
        <v>18</v>
      </c>
      <c r="B25" s="62">
        <v>2</v>
      </c>
      <c r="C25" s="50">
        <v>2014</v>
      </c>
      <c r="D25" s="50" t="s">
        <v>469</v>
      </c>
      <c r="E25" s="50" t="s">
        <v>470</v>
      </c>
      <c r="F25" s="63" t="s">
        <v>471</v>
      </c>
      <c r="G25" s="50"/>
      <c r="H25" s="50"/>
      <c r="I25" s="52"/>
      <c r="J25" s="50" t="s">
        <v>472</v>
      </c>
      <c r="K25" s="52" t="s">
        <v>383</v>
      </c>
      <c r="L25" s="52" t="s">
        <v>376</v>
      </c>
      <c r="M25" s="52" t="s">
        <v>376</v>
      </c>
      <c r="N25" s="52" t="s">
        <v>473</v>
      </c>
      <c r="O25" s="52" t="s">
        <v>473</v>
      </c>
      <c r="P25" s="50"/>
      <c r="Q25" s="52"/>
      <c r="R25" s="52" t="s">
        <v>387</v>
      </c>
      <c r="S25" s="52"/>
      <c r="T25" s="52" t="s">
        <v>383</v>
      </c>
      <c r="U25" s="52" t="s">
        <v>376</v>
      </c>
      <c r="V25" s="52" t="s">
        <v>376</v>
      </c>
      <c r="W25" s="52" t="s">
        <v>383</v>
      </c>
      <c r="X25" s="52" t="s">
        <v>375</v>
      </c>
      <c r="Y25" s="52" t="s">
        <v>474</v>
      </c>
      <c r="Z25" s="52" t="s">
        <v>390</v>
      </c>
      <c r="AA25" s="52" t="s">
        <v>475</v>
      </c>
      <c r="AB25" s="52" t="s">
        <v>476</v>
      </c>
      <c r="AC25" s="52" t="s">
        <v>376</v>
      </c>
      <c r="AD25" s="52" t="s">
        <v>383</v>
      </c>
      <c r="AE25" s="52" t="s">
        <v>390</v>
      </c>
      <c r="AF25" s="52"/>
      <c r="AG25" s="52" t="s">
        <v>477</v>
      </c>
      <c r="AH25" s="52"/>
      <c r="AI25" s="52"/>
      <c r="AJ25" s="52"/>
      <c r="AK25" s="52"/>
      <c r="AL25" s="52"/>
      <c r="AM25" s="52"/>
      <c r="AN25" s="52"/>
      <c r="AO25" s="52"/>
      <c r="AP25" s="52"/>
      <c r="AQ25" s="52"/>
      <c r="AR25" s="52"/>
      <c r="AS25" s="52"/>
      <c r="AT25" s="52"/>
      <c r="AU25" s="52"/>
      <c r="AV25" s="52"/>
      <c r="AW25" s="52" t="s">
        <v>481</v>
      </c>
      <c r="AX25" s="52" t="s">
        <v>482</v>
      </c>
      <c r="AY25" s="52"/>
      <c r="AZ25" s="52"/>
      <c r="BA25" s="52"/>
      <c r="BB25" s="52"/>
      <c r="BC25" s="52" t="s">
        <v>480</v>
      </c>
      <c r="BD25" s="50">
        <v>1</v>
      </c>
      <c r="BE25" s="52"/>
      <c r="BF25" s="52"/>
      <c r="BG25" s="52"/>
      <c r="BH25" s="52"/>
      <c r="BI25" s="52"/>
      <c r="BJ25" s="52"/>
      <c r="BK25" s="52"/>
      <c r="BL25" s="52"/>
      <c r="BM25" s="52"/>
      <c r="BN25" s="52"/>
      <c r="BO25" s="52"/>
      <c r="BP25" s="76" t="s">
        <v>390</v>
      </c>
      <c r="BQ25" s="52"/>
      <c r="BR25" s="52"/>
      <c r="BS25" s="52"/>
      <c r="BT25" s="52"/>
      <c r="BU25" s="52"/>
      <c r="BV25" s="52"/>
      <c r="BW25" s="76" t="s">
        <v>390</v>
      </c>
      <c r="BX25" s="52"/>
      <c r="BY25" s="52"/>
    </row>
    <row r="26" spans="1:1024" ht="50.25" customHeight="1">
      <c r="A26" s="62">
        <v>18</v>
      </c>
      <c r="B26" s="62">
        <v>3</v>
      </c>
      <c r="C26" s="50">
        <v>2014</v>
      </c>
      <c r="D26" s="50" t="s">
        <v>469</v>
      </c>
      <c r="E26" s="50" t="s">
        <v>470</v>
      </c>
      <c r="F26" s="63" t="s">
        <v>471</v>
      </c>
      <c r="G26" s="50"/>
      <c r="H26" s="50"/>
      <c r="I26" s="52"/>
      <c r="J26" s="50" t="s">
        <v>472</v>
      </c>
      <c r="K26" s="52" t="s">
        <v>383</v>
      </c>
      <c r="L26" s="52" t="s">
        <v>376</v>
      </c>
      <c r="M26" s="52" t="s">
        <v>376</v>
      </c>
      <c r="N26" s="52" t="s">
        <v>414</v>
      </c>
      <c r="O26" s="52" t="s">
        <v>414</v>
      </c>
      <c r="P26" s="50"/>
      <c r="Q26" s="52"/>
      <c r="R26" s="52" t="s">
        <v>390</v>
      </c>
      <c r="S26" s="52"/>
      <c r="T26" s="52" t="s">
        <v>383</v>
      </c>
      <c r="U26" s="52" t="s">
        <v>376</v>
      </c>
      <c r="V26" s="52" t="s">
        <v>376</v>
      </c>
      <c r="W26" s="52" t="s">
        <v>383</v>
      </c>
      <c r="X26" s="52" t="s">
        <v>375</v>
      </c>
      <c r="Y26" s="52" t="s">
        <v>474</v>
      </c>
      <c r="Z26" s="52" t="s">
        <v>390</v>
      </c>
      <c r="AA26" s="52" t="s">
        <v>475</v>
      </c>
      <c r="AB26" s="52" t="s">
        <v>476</v>
      </c>
      <c r="AC26" s="52" t="s">
        <v>376</v>
      </c>
      <c r="AD26" s="52" t="s">
        <v>383</v>
      </c>
      <c r="AE26" s="52" t="s">
        <v>390</v>
      </c>
      <c r="AF26" s="52"/>
      <c r="AG26" s="52" t="s">
        <v>390</v>
      </c>
      <c r="AH26" s="52"/>
      <c r="AI26" s="52"/>
      <c r="AJ26" s="52"/>
      <c r="AK26" s="52"/>
      <c r="AL26" s="52"/>
      <c r="AM26" s="52"/>
      <c r="AN26" s="52"/>
      <c r="AO26" s="52"/>
      <c r="AP26" s="52"/>
      <c r="AQ26" s="52"/>
      <c r="AR26" s="52"/>
      <c r="AS26" s="52"/>
      <c r="AT26" s="52"/>
      <c r="AU26" s="52"/>
      <c r="AV26" s="52"/>
      <c r="AW26" s="52" t="s">
        <v>483</v>
      </c>
      <c r="AX26" s="52" t="s">
        <v>484</v>
      </c>
      <c r="AY26" s="52"/>
      <c r="AZ26" s="52"/>
      <c r="BA26" s="52"/>
      <c r="BB26" s="52"/>
      <c r="BC26" s="52" t="s">
        <v>480</v>
      </c>
      <c r="BD26" s="50">
        <v>1</v>
      </c>
      <c r="BE26" s="52"/>
      <c r="BF26" s="52"/>
      <c r="BG26" s="52"/>
      <c r="BH26" s="52"/>
      <c r="BI26" s="52"/>
      <c r="BJ26" s="52"/>
      <c r="BK26" s="52"/>
      <c r="BL26" s="52"/>
      <c r="BM26" s="52"/>
      <c r="BN26" s="52"/>
      <c r="BO26" s="52"/>
      <c r="BP26" s="76" t="s">
        <v>390</v>
      </c>
      <c r="BQ26" s="52"/>
      <c r="BR26" s="52"/>
      <c r="BS26" s="52"/>
      <c r="BT26" s="52"/>
      <c r="BU26" s="52"/>
      <c r="BV26" s="52"/>
      <c r="BW26" s="76" t="s">
        <v>390</v>
      </c>
      <c r="BX26" s="52"/>
      <c r="BY26" s="52"/>
    </row>
    <row r="27" spans="1:1024" ht="42" customHeight="1">
      <c r="A27" s="62">
        <v>18</v>
      </c>
      <c r="B27" s="62">
        <v>4</v>
      </c>
      <c r="C27" s="50">
        <v>2014</v>
      </c>
      <c r="D27" s="50" t="s">
        <v>469</v>
      </c>
      <c r="E27" s="50" t="s">
        <v>470</v>
      </c>
      <c r="F27" s="63" t="s">
        <v>471</v>
      </c>
      <c r="G27" s="50"/>
      <c r="H27" s="50"/>
      <c r="I27" s="52"/>
      <c r="J27" s="50" t="s">
        <v>472</v>
      </c>
      <c r="K27" s="52" t="s">
        <v>383</v>
      </c>
      <c r="L27" s="52" t="s">
        <v>376</v>
      </c>
      <c r="M27" s="52" t="s">
        <v>376</v>
      </c>
      <c r="N27" s="52" t="s">
        <v>414</v>
      </c>
      <c r="O27" s="52" t="s">
        <v>414</v>
      </c>
      <c r="P27" s="50"/>
      <c r="Q27" s="52"/>
      <c r="R27" s="52" t="s">
        <v>390</v>
      </c>
      <c r="S27" s="52"/>
      <c r="T27" s="52" t="s">
        <v>383</v>
      </c>
      <c r="U27" s="52" t="s">
        <v>376</v>
      </c>
      <c r="V27" s="52" t="s">
        <v>376</v>
      </c>
      <c r="W27" s="52" t="s">
        <v>383</v>
      </c>
      <c r="X27" s="52" t="s">
        <v>375</v>
      </c>
      <c r="Y27" s="52" t="s">
        <v>474</v>
      </c>
      <c r="Z27" s="52" t="s">
        <v>390</v>
      </c>
      <c r="AA27" s="52" t="s">
        <v>475</v>
      </c>
      <c r="AB27" s="52" t="s">
        <v>476</v>
      </c>
      <c r="AC27" s="52" t="s">
        <v>376</v>
      </c>
      <c r="AD27" s="52" t="s">
        <v>383</v>
      </c>
      <c r="AE27" s="52" t="s">
        <v>390</v>
      </c>
      <c r="AF27" s="52"/>
      <c r="AG27" s="52" t="s">
        <v>390</v>
      </c>
      <c r="AH27" s="52"/>
      <c r="AI27" s="52"/>
      <c r="AJ27" s="52"/>
      <c r="AK27" s="52"/>
      <c r="AL27" s="52"/>
      <c r="AM27" s="52"/>
      <c r="AN27" s="52"/>
      <c r="AO27" s="52"/>
      <c r="AP27" s="52"/>
      <c r="AQ27" s="52"/>
      <c r="AR27" s="52"/>
      <c r="AS27" s="52"/>
      <c r="AT27" s="52"/>
      <c r="AU27" s="52"/>
      <c r="AV27" s="52"/>
      <c r="AW27" s="52" t="s">
        <v>485</v>
      </c>
      <c r="AX27" s="52" t="s">
        <v>486</v>
      </c>
      <c r="AY27" s="52"/>
      <c r="AZ27" s="52"/>
      <c r="BA27" s="52"/>
      <c r="BB27" s="52"/>
      <c r="BC27" s="52" t="s">
        <v>480</v>
      </c>
      <c r="BD27" s="50">
        <v>1</v>
      </c>
      <c r="BE27" s="52"/>
      <c r="BF27" s="52"/>
      <c r="BG27" s="52"/>
      <c r="BH27" s="52"/>
      <c r="BI27" s="52"/>
      <c r="BJ27" s="52"/>
      <c r="BK27" s="52"/>
      <c r="BL27" s="52"/>
      <c r="BM27" s="52"/>
      <c r="BN27" s="52"/>
      <c r="BO27" s="52"/>
      <c r="BP27" s="76" t="s">
        <v>390</v>
      </c>
      <c r="BQ27" s="52"/>
      <c r="BR27" s="52"/>
      <c r="BS27" s="52"/>
      <c r="BT27" s="52"/>
      <c r="BU27" s="52"/>
      <c r="BV27" s="52"/>
      <c r="BW27" s="76" t="s">
        <v>390</v>
      </c>
      <c r="BX27" s="52"/>
      <c r="BY27" s="52"/>
    </row>
    <row r="28" spans="1:1024" ht="41.25" customHeight="1">
      <c r="A28" s="62">
        <v>18</v>
      </c>
      <c r="B28" s="62">
        <v>5</v>
      </c>
      <c r="C28" s="50">
        <v>2014</v>
      </c>
      <c r="D28" s="50" t="s">
        <v>469</v>
      </c>
      <c r="E28" s="50" t="s">
        <v>470</v>
      </c>
      <c r="F28" s="63" t="s">
        <v>471</v>
      </c>
      <c r="G28" s="50"/>
      <c r="H28" s="50"/>
      <c r="I28" s="52"/>
      <c r="J28" s="50" t="s">
        <v>472</v>
      </c>
      <c r="K28" s="52" t="s">
        <v>383</v>
      </c>
      <c r="L28" s="52" t="s">
        <v>376</v>
      </c>
      <c r="M28" s="52" t="s">
        <v>376</v>
      </c>
      <c r="N28" s="52" t="s">
        <v>487</v>
      </c>
      <c r="O28" s="52" t="s">
        <v>487</v>
      </c>
      <c r="P28" s="50"/>
      <c r="Q28" s="52"/>
      <c r="R28" s="52" t="s">
        <v>488</v>
      </c>
      <c r="S28" s="52"/>
      <c r="T28" s="52" t="s">
        <v>383</v>
      </c>
      <c r="U28" s="52" t="s">
        <v>376</v>
      </c>
      <c r="V28" s="52" t="s">
        <v>376</v>
      </c>
      <c r="W28" s="52" t="s">
        <v>383</v>
      </c>
      <c r="X28" s="52" t="s">
        <v>375</v>
      </c>
      <c r="Y28" s="52" t="s">
        <v>474</v>
      </c>
      <c r="Z28" s="52" t="s">
        <v>390</v>
      </c>
      <c r="AA28" s="52" t="s">
        <v>475</v>
      </c>
      <c r="AB28" s="52" t="s">
        <v>476</v>
      </c>
      <c r="AC28" s="52" t="s">
        <v>376</v>
      </c>
      <c r="AD28" s="52" t="s">
        <v>383</v>
      </c>
      <c r="AE28" s="52" t="s">
        <v>390</v>
      </c>
      <c r="AF28" s="52"/>
      <c r="AG28" s="52" t="s">
        <v>489</v>
      </c>
      <c r="AH28" s="52"/>
      <c r="AI28" s="52"/>
      <c r="AJ28" s="52"/>
      <c r="AK28" s="52"/>
      <c r="AL28" s="52"/>
      <c r="AM28" s="52"/>
      <c r="AN28" s="52"/>
      <c r="AO28" s="52"/>
      <c r="AP28" s="52"/>
      <c r="AQ28" s="52"/>
      <c r="AR28" s="52"/>
      <c r="AS28" s="52"/>
      <c r="AT28" s="52"/>
      <c r="AU28" s="52"/>
      <c r="AV28" s="52"/>
      <c r="AW28" s="52" t="s">
        <v>490</v>
      </c>
      <c r="AX28" s="52" t="s">
        <v>491</v>
      </c>
      <c r="AY28" s="52"/>
      <c r="AZ28" s="52"/>
      <c r="BA28" s="52"/>
      <c r="BB28" s="52"/>
      <c r="BC28" s="52" t="s">
        <v>480</v>
      </c>
      <c r="BD28" s="50">
        <v>1</v>
      </c>
      <c r="BE28" s="52"/>
      <c r="BF28" s="52"/>
      <c r="BG28" s="52"/>
      <c r="BH28" s="52"/>
      <c r="BI28" s="52"/>
      <c r="BJ28" s="52"/>
      <c r="BK28" s="52"/>
      <c r="BL28" s="52"/>
      <c r="BM28" s="52"/>
      <c r="BN28" s="52"/>
      <c r="BO28" s="52"/>
      <c r="BP28" s="76" t="s">
        <v>390</v>
      </c>
      <c r="BQ28" s="52"/>
      <c r="BR28" s="52"/>
      <c r="BS28" s="52"/>
      <c r="BT28" s="52"/>
      <c r="BU28" s="52"/>
      <c r="BV28" s="52"/>
      <c r="BW28" s="76" t="s">
        <v>390</v>
      </c>
      <c r="BX28" s="52"/>
      <c r="BY28" s="52"/>
    </row>
    <row r="29" spans="1:1024" ht="42" customHeight="1">
      <c r="A29" s="62">
        <v>18</v>
      </c>
      <c r="B29" s="62">
        <v>6</v>
      </c>
      <c r="C29" s="50">
        <v>2014</v>
      </c>
      <c r="D29" s="50" t="s">
        <v>469</v>
      </c>
      <c r="E29" s="50" t="s">
        <v>470</v>
      </c>
      <c r="F29" s="63" t="s">
        <v>471</v>
      </c>
      <c r="G29" s="50"/>
      <c r="H29" s="50"/>
      <c r="I29" s="52"/>
      <c r="J29" s="50" t="s">
        <v>472</v>
      </c>
      <c r="K29" s="52" t="s">
        <v>383</v>
      </c>
      <c r="L29" s="52" t="s">
        <v>376</v>
      </c>
      <c r="M29" s="52" t="s">
        <v>376</v>
      </c>
      <c r="N29" s="52" t="s">
        <v>487</v>
      </c>
      <c r="O29" s="52" t="s">
        <v>487</v>
      </c>
      <c r="P29" s="50"/>
      <c r="Q29" s="52"/>
      <c r="R29" s="52" t="s">
        <v>488</v>
      </c>
      <c r="S29" s="52"/>
      <c r="T29" s="52" t="s">
        <v>383</v>
      </c>
      <c r="U29" s="52" t="s">
        <v>376</v>
      </c>
      <c r="V29" s="52" t="s">
        <v>376</v>
      </c>
      <c r="W29" s="52" t="s">
        <v>383</v>
      </c>
      <c r="X29" s="52" t="s">
        <v>375</v>
      </c>
      <c r="Y29" s="52" t="s">
        <v>474</v>
      </c>
      <c r="Z29" s="52" t="s">
        <v>390</v>
      </c>
      <c r="AA29" s="52" t="s">
        <v>475</v>
      </c>
      <c r="AB29" s="52" t="s">
        <v>476</v>
      </c>
      <c r="AC29" s="52" t="s">
        <v>376</v>
      </c>
      <c r="AD29" s="52" t="s">
        <v>383</v>
      </c>
      <c r="AE29" s="52" t="s">
        <v>390</v>
      </c>
      <c r="AF29" s="52"/>
      <c r="AG29" s="52" t="s">
        <v>489</v>
      </c>
      <c r="AH29" s="52"/>
      <c r="AI29" s="52"/>
      <c r="AJ29" s="52"/>
      <c r="AK29" s="52"/>
      <c r="AL29" s="52"/>
      <c r="AM29" s="52"/>
      <c r="AN29" s="52"/>
      <c r="AO29" s="52"/>
      <c r="AP29" s="52"/>
      <c r="AQ29" s="52"/>
      <c r="AR29" s="52"/>
      <c r="AS29" s="52"/>
      <c r="AT29" s="52"/>
      <c r="AU29" s="52"/>
      <c r="AV29" s="52"/>
      <c r="AW29" s="52" t="s">
        <v>492</v>
      </c>
      <c r="AX29" s="52" t="s">
        <v>493</v>
      </c>
      <c r="AY29" s="52"/>
      <c r="AZ29" s="52"/>
      <c r="BA29" s="52"/>
      <c r="BB29" s="52"/>
      <c r="BC29" s="52" t="s">
        <v>480</v>
      </c>
      <c r="BD29" s="50">
        <v>1</v>
      </c>
      <c r="BE29" s="52"/>
      <c r="BF29" s="52"/>
      <c r="BG29" s="52"/>
      <c r="BH29" s="52"/>
      <c r="BI29" s="52"/>
      <c r="BJ29" s="52"/>
      <c r="BK29" s="52"/>
      <c r="BL29" s="52"/>
      <c r="BM29" s="52"/>
      <c r="BN29" s="52"/>
      <c r="BO29" s="52"/>
      <c r="BP29" s="76" t="s">
        <v>390</v>
      </c>
      <c r="BQ29" s="52"/>
      <c r="BR29" s="52"/>
      <c r="BS29" s="52"/>
      <c r="BT29" s="52"/>
      <c r="BU29" s="52"/>
      <c r="BV29" s="52"/>
      <c r="BW29" s="76" t="s">
        <v>390</v>
      </c>
      <c r="BX29" s="52"/>
      <c r="BY29" s="52"/>
    </row>
    <row r="30" spans="1:1024" ht="65.25" customHeight="1">
      <c r="A30" s="52" t="s">
        <v>494</v>
      </c>
      <c r="B30" s="76" t="s">
        <v>376</v>
      </c>
      <c r="C30" s="52" t="s">
        <v>495</v>
      </c>
      <c r="D30" s="52" t="s">
        <v>496</v>
      </c>
      <c r="E30" s="52" t="s">
        <v>497</v>
      </c>
      <c r="F30" s="52" t="s">
        <v>498</v>
      </c>
      <c r="G30" s="52" t="s">
        <v>499</v>
      </c>
      <c r="H30" s="52"/>
      <c r="I30" s="52"/>
      <c r="J30" s="52" t="s">
        <v>500</v>
      </c>
      <c r="K30" s="52" t="s">
        <v>393</v>
      </c>
      <c r="L30" s="52" t="s">
        <v>383</v>
      </c>
      <c r="M30" s="52" t="s">
        <v>376</v>
      </c>
      <c r="N30" s="52" t="s">
        <v>501</v>
      </c>
      <c r="O30" s="52" t="s">
        <v>501</v>
      </c>
      <c r="P30" s="50">
        <v>27.5</v>
      </c>
      <c r="Q30" s="52" t="s">
        <v>502</v>
      </c>
      <c r="R30" s="52" t="s">
        <v>387</v>
      </c>
      <c r="S30" s="52" t="s">
        <v>376</v>
      </c>
      <c r="T30" s="52" t="s">
        <v>376</v>
      </c>
      <c r="U30" s="52" t="s">
        <v>376</v>
      </c>
      <c r="V30" s="52" t="s">
        <v>376</v>
      </c>
      <c r="W30" s="52" t="s">
        <v>376</v>
      </c>
      <c r="X30" s="52" t="s">
        <v>383</v>
      </c>
      <c r="Y30" s="52" t="s">
        <v>503</v>
      </c>
      <c r="Z30" s="52"/>
      <c r="AA30" s="52"/>
      <c r="AB30" s="52" t="s">
        <v>504</v>
      </c>
      <c r="AC30" s="52" t="s">
        <v>393</v>
      </c>
      <c r="AD30" s="52" t="s">
        <v>376</v>
      </c>
      <c r="AE30" s="52" t="s">
        <v>390</v>
      </c>
      <c r="AF30" s="52"/>
      <c r="AG30" s="52" t="s">
        <v>376</v>
      </c>
      <c r="AH30" s="52" t="s">
        <v>505</v>
      </c>
      <c r="AI30" s="52" t="s">
        <v>506</v>
      </c>
      <c r="AJ30" s="52" t="s">
        <v>507</v>
      </c>
      <c r="AK30" s="52" t="s">
        <v>508</v>
      </c>
      <c r="AL30" s="52" t="s">
        <v>509</v>
      </c>
      <c r="AM30" s="52" t="s">
        <v>506</v>
      </c>
      <c r="AN30" s="52" t="s">
        <v>510</v>
      </c>
      <c r="AO30" s="52" t="s">
        <v>511</v>
      </c>
      <c r="AP30" s="52"/>
      <c r="AQ30" s="52"/>
      <c r="AR30" s="52"/>
      <c r="AS30" s="52"/>
      <c r="AT30" s="52"/>
      <c r="AU30" s="52" t="s">
        <v>480</v>
      </c>
      <c r="AV30" s="52" t="s">
        <v>512</v>
      </c>
      <c r="AW30" s="52"/>
      <c r="AX30" s="52"/>
      <c r="AY30" s="52" t="s">
        <v>513</v>
      </c>
      <c r="AZ30" s="52" t="s">
        <v>404</v>
      </c>
      <c r="BA30" s="52" t="s">
        <v>513</v>
      </c>
      <c r="BB30" s="52" t="s">
        <v>513</v>
      </c>
      <c r="BC30" s="52" t="s">
        <v>370</v>
      </c>
      <c r="BD30" s="52" t="s">
        <v>390</v>
      </c>
      <c r="BE30" s="52" t="s">
        <v>514</v>
      </c>
      <c r="BF30" s="52" t="s">
        <v>515</v>
      </c>
      <c r="BG30" s="52" t="s">
        <v>516</v>
      </c>
      <c r="BH30" s="52" t="s">
        <v>517</v>
      </c>
      <c r="BI30" s="52" t="s">
        <v>370</v>
      </c>
      <c r="BJ30" s="52" t="s">
        <v>376</v>
      </c>
      <c r="BK30" s="52"/>
      <c r="BL30" s="52"/>
      <c r="BM30" s="52"/>
      <c r="BN30" s="52"/>
      <c r="BO30" s="52"/>
      <c r="BP30" s="76" t="s">
        <v>390</v>
      </c>
      <c r="BQ30" s="52"/>
      <c r="BR30" s="52"/>
      <c r="BS30" s="52"/>
      <c r="BT30" s="52"/>
      <c r="BU30" s="52"/>
      <c r="BV30" s="52"/>
      <c r="BW30" s="76" t="s">
        <v>390</v>
      </c>
      <c r="BX30" s="52"/>
      <c r="BY30" s="52"/>
    </row>
    <row r="31" spans="1:1024" ht="54" customHeight="1">
      <c r="A31" s="52" t="s">
        <v>494</v>
      </c>
      <c r="B31" s="76" t="s">
        <v>383</v>
      </c>
      <c r="C31" s="52" t="s">
        <v>495</v>
      </c>
      <c r="D31" s="52" t="s">
        <v>496</v>
      </c>
      <c r="E31" s="52" t="s">
        <v>497</v>
      </c>
      <c r="F31" s="52" t="s">
        <v>498</v>
      </c>
      <c r="G31" s="52" t="s">
        <v>499</v>
      </c>
      <c r="H31" s="52"/>
      <c r="I31" s="52"/>
      <c r="J31" s="52" t="s">
        <v>500</v>
      </c>
      <c r="K31" s="52" t="s">
        <v>393</v>
      </c>
      <c r="L31" s="52" t="s">
        <v>383</v>
      </c>
      <c r="M31" s="52" t="s">
        <v>376</v>
      </c>
      <c r="N31" s="52" t="s">
        <v>501</v>
      </c>
      <c r="O31" s="52" t="s">
        <v>501</v>
      </c>
      <c r="P31" s="50">
        <v>27.5</v>
      </c>
      <c r="Q31" s="52" t="s">
        <v>502</v>
      </c>
      <c r="R31" s="52" t="s">
        <v>387</v>
      </c>
      <c r="S31" s="52" t="s">
        <v>376</v>
      </c>
      <c r="T31" s="52" t="s">
        <v>376</v>
      </c>
      <c r="U31" s="52" t="s">
        <v>376</v>
      </c>
      <c r="V31" s="52" t="s">
        <v>376</v>
      </c>
      <c r="W31" s="52" t="s">
        <v>376</v>
      </c>
      <c r="X31" s="52" t="s">
        <v>383</v>
      </c>
      <c r="Y31" s="52" t="s">
        <v>503</v>
      </c>
      <c r="Z31" s="52"/>
      <c r="AA31" s="52"/>
      <c r="AB31" s="52" t="s">
        <v>504</v>
      </c>
      <c r="AC31" s="52" t="s">
        <v>393</v>
      </c>
      <c r="AD31" s="52" t="s">
        <v>376</v>
      </c>
      <c r="AE31" s="52" t="s">
        <v>390</v>
      </c>
      <c r="AF31" s="52"/>
      <c r="AG31" s="52" t="s">
        <v>383</v>
      </c>
      <c r="AH31" s="52" t="s">
        <v>509</v>
      </c>
      <c r="AI31" s="52" t="s">
        <v>506</v>
      </c>
      <c r="AJ31" s="52" t="s">
        <v>511</v>
      </c>
      <c r="AK31" s="52" t="s">
        <v>510</v>
      </c>
      <c r="AL31" s="52" t="s">
        <v>518</v>
      </c>
      <c r="AM31" s="52" t="s">
        <v>510</v>
      </c>
      <c r="AN31" s="52" t="s">
        <v>519</v>
      </c>
      <c r="AO31" s="52" t="s">
        <v>520</v>
      </c>
      <c r="AP31" s="52"/>
      <c r="AQ31" s="52"/>
      <c r="AR31" s="52"/>
      <c r="AS31" s="52"/>
      <c r="AT31" s="52"/>
      <c r="AU31" s="52" t="s">
        <v>480</v>
      </c>
      <c r="AV31" s="52" t="s">
        <v>512</v>
      </c>
      <c r="AW31" s="52"/>
      <c r="AX31" s="52"/>
      <c r="AY31" s="52" t="s">
        <v>513</v>
      </c>
      <c r="AZ31" s="52" t="s">
        <v>513</v>
      </c>
      <c r="BA31" s="52" t="s">
        <v>521</v>
      </c>
      <c r="BB31" s="52" t="s">
        <v>522</v>
      </c>
      <c r="BC31" s="52" t="s">
        <v>370</v>
      </c>
      <c r="BD31" s="52" t="s">
        <v>376</v>
      </c>
      <c r="BE31" s="52" t="s">
        <v>516</v>
      </c>
      <c r="BF31" s="52" t="s">
        <v>517</v>
      </c>
      <c r="BG31" s="52" t="s">
        <v>523</v>
      </c>
      <c r="BH31" s="52" t="s">
        <v>524</v>
      </c>
      <c r="BI31" s="52" t="s">
        <v>370</v>
      </c>
      <c r="BJ31" s="52" t="s">
        <v>390</v>
      </c>
      <c r="BK31" s="52"/>
      <c r="BL31" s="52"/>
      <c r="BM31" s="52"/>
      <c r="BN31" s="52"/>
      <c r="BO31" s="52"/>
      <c r="BP31" s="76" t="s">
        <v>390</v>
      </c>
      <c r="BQ31" s="52"/>
      <c r="BR31" s="52"/>
      <c r="BS31" s="52"/>
      <c r="BT31" s="52"/>
      <c r="BU31" s="52"/>
      <c r="BV31" s="52"/>
      <c r="BW31" s="76" t="s">
        <v>390</v>
      </c>
      <c r="BX31" s="52"/>
      <c r="BY31" s="52"/>
    </row>
    <row r="32" spans="1:1024" ht="57" customHeight="1">
      <c r="A32" s="52" t="s">
        <v>494</v>
      </c>
      <c r="B32" s="76" t="s">
        <v>393</v>
      </c>
      <c r="C32" s="52" t="s">
        <v>495</v>
      </c>
      <c r="D32" s="52" t="s">
        <v>496</v>
      </c>
      <c r="E32" s="52" t="s">
        <v>497</v>
      </c>
      <c r="F32" s="52" t="s">
        <v>498</v>
      </c>
      <c r="G32" s="52" t="s">
        <v>525</v>
      </c>
      <c r="H32" s="52"/>
      <c r="I32" s="52"/>
      <c r="J32" s="52" t="s">
        <v>500</v>
      </c>
      <c r="K32" s="52" t="s">
        <v>393</v>
      </c>
      <c r="L32" s="52" t="s">
        <v>383</v>
      </c>
      <c r="M32" s="52" t="s">
        <v>376</v>
      </c>
      <c r="N32" s="52" t="s">
        <v>501</v>
      </c>
      <c r="O32" s="52" t="s">
        <v>501</v>
      </c>
      <c r="P32" s="50">
        <v>27.5</v>
      </c>
      <c r="Q32" s="52" t="s">
        <v>502</v>
      </c>
      <c r="R32" s="52" t="s">
        <v>387</v>
      </c>
      <c r="S32" s="52" t="s">
        <v>376</v>
      </c>
      <c r="T32" s="52" t="s">
        <v>376</v>
      </c>
      <c r="U32" s="52" t="s">
        <v>376</v>
      </c>
      <c r="V32" s="52" t="s">
        <v>376</v>
      </c>
      <c r="W32" s="52" t="s">
        <v>376</v>
      </c>
      <c r="X32" s="52" t="s">
        <v>383</v>
      </c>
      <c r="Y32" s="52" t="s">
        <v>503</v>
      </c>
      <c r="Z32" s="52"/>
      <c r="AA32" s="52"/>
      <c r="AB32" s="52" t="s">
        <v>504</v>
      </c>
      <c r="AC32" s="52" t="s">
        <v>393</v>
      </c>
      <c r="AD32" s="52" t="s">
        <v>376</v>
      </c>
      <c r="AE32" s="52" t="s">
        <v>390</v>
      </c>
      <c r="AF32" s="52"/>
      <c r="AG32" s="52" t="s">
        <v>389</v>
      </c>
      <c r="AH32" s="52" t="s">
        <v>505</v>
      </c>
      <c r="AI32" s="52" t="s">
        <v>506</v>
      </c>
      <c r="AJ32" s="52" t="s">
        <v>507</v>
      </c>
      <c r="AK32" s="52" t="s">
        <v>508</v>
      </c>
      <c r="AL32" s="52" t="s">
        <v>518</v>
      </c>
      <c r="AM32" s="52" t="s">
        <v>510</v>
      </c>
      <c r="AN32" s="52" t="s">
        <v>519</v>
      </c>
      <c r="AO32" s="52" t="s">
        <v>520</v>
      </c>
      <c r="AP32" s="52"/>
      <c r="AQ32" s="52"/>
      <c r="AR32" s="52"/>
      <c r="AS32" s="52"/>
      <c r="AT32" s="52"/>
      <c r="AU32" s="52" t="s">
        <v>480</v>
      </c>
      <c r="AV32" s="52" t="s">
        <v>512</v>
      </c>
      <c r="AW32" s="52"/>
      <c r="AX32" s="52"/>
      <c r="AY32" s="52" t="s">
        <v>513</v>
      </c>
      <c r="AZ32" s="52" t="s">
        <v>404</v>
      </c>
      <c r="BA32" s="52" t="s">
        <v>521</v>
      </c>
      <c r="BB32" s="52" t="s">
        <v>522</v>
      </c>
      <c r="BC32" s="52" t="s">
        <v>370</v>
      </c>
      <c r="BD32" s="52" t="s">
        <v>376</v>
      </c>
      <c r="BE32" s="52" t="s">
        <v>514</v>
      </c>
      <c r="BF32" s="52" t="s">
        <v>515</v>
      </c>
      <c r="BG32" s="52" t="s">
        <v>523</v>
      </c>
      <c r="BH32" s="52" t="s">
        <v>524</v>
      </c>
      <c r="BI32" s="52" t="s">
        <v>370</v>
      </c>
      <c r="BJ32" s="52" t="s">
        <v>376</v>
      </c>
      <c r="BK32" s="52"/>
      <c r="BL32" s="52"/>
      <c r="BM32" s="52"/>
      <c r="BN32" s="52"/>
      <c r="BO32" s="52"/>
      <c r="BP32" s="76" t="s">
        <v>390</v>
      </c>
      <c r="BQ32" s="52"/>
      <c r="BR32" s="52"/>
      <c r="BS32" s="52"/>
      <c r="BT32" s="52"/>
      <c r="BU32" s="52"/>
      <c r="BV32" s="52"/>
      <c r="BW32" s="76" t="s">
        <v>390</v>
      </c>
      <c r="BX32" s="52"/>
      <c r="BY32" s="52"/>
    </row>
    <row r="33" spans="1:1024" ht="89.25" customHeight="1">
      <c r="A33" s="52" t="s">
        <v>526</v>
      </c>
      <c r="B33" s="76" t="s">
        <v>376</v>
      </c>
      <c r="C33" s="52" t="s">
        <v>527</v>
      </c>
      <c r="D33" s="52" t="s">
        <v>528</v>
      </c>
      <c r="E33" s="52" t="s">
        <v>529</v>
      </c>
      <c r="F33" s="52" t="s">
        <v>530</v>
      </c>
      <c r="G33" s="52" t="s">
        <v>531</v>
      </c>
      <c r="H33" s="52" t="s">
        <v>389</v>
      </c>
      <c r="I33" s="52" t="s">
        <v>532</v>
      </c>
      <c r="J33" s="52" t="s">
        <v>533</v>
      </c>
      <c r="K33" s="52" t="s">
        <v>376</v>
      </c>
      <c r="L33" s="52" t="s">
        <v>376</v>
      </c>
      <c r="M33" s="52" t="s">
        <v>375</v>
      </c>
      <c r="N33" s="52" t="s">
        <v>534</v>
      </c>
      <c r="O33" s="52" t="s">
        <v>534</v>
      </c>
      <c r="P33" s="50">
        <v>24.3</v>
      </c>
      <c r="Q33" s="52" t="s">
        <v>535</v>
      </c>
      <c r="R33" s="52" t="s">
        <v>390</v>
      </c>
      <c r="S33" s="52" t="s">
        <v>385</v>
      </c>
      <c r="T33" s="52" t="s">
        <v>393</v>
      </c>
      <c r="U33" s="52" t="s">
        <v>376</v>
      </c>
      <c r="V33" s="52" t="s">
        <v>376</v>
      </c>
      <c r="W33" s="52" t="s">
        <v>383</v>
      </c>
      <c r="X33" s="52" t="s">
        <v>430</v>
      </c>
      <c r="Y33" s="52" t="s">
        <v>536</v>
      </c>
      <c r="Z33" s="52" t="s">
        <v>537</v>
      </c>
      <c r="AA33" s="52"/>
      <c r="AB33" s="52" t="s">
        <v>538</v>
      </c>
      <c r="AC33" s="52" t="s">
        <v>390</v>
      </c>
      <c r="AD33" s="52" t="s">
        <v>326</v>
      </c>
      <c r="AE33" s="52" t="s">
        <v>383</v>
      </c>
      <c r="AF33" s="52" t="s">
        <v>389</v>
      </c>
      <c r="AG33" s="52" t="s">
        <v>390</v>
      </c>
      <c r="AH33" s="50" t="s">
        <v>541</v>
      </c>
      <c r="AI33" s="50" t="s">
        <v>542</v>
      </c>
      <c r="AJ33" s="52" t="s">
        <v>543</v>
      </c>
      <c r="AK33" s="52" t="s">
        <v>540</v>
      </c>
      <c r="AL33" s="52" t="s">
        <v>539</v>
      </c>
      <c r="AM33" s="52" t="s">
        <v>326</v>
      </c>
      <c r="AN33" s="50">
        <v>6.49</v>
      </c>
      <c r="AO33" s="50">
        <v>20.5</v>
      </c>
      <c r="AP33" s="52"/>
      <c r="AQ33" s="52"/>
      <c r="AR33" s="52"/>
      <c r="AS33" s="52"/>
      <c r="AT33" s="52"/>
      <c r="AU33" s="52" t="s">
        <v>295</v>
      </c>
      <c r="AV33" s="52" t="s">
        <v>392</v>
      </c>
      <c r="AW33" s="52"/>
      <c r="AX33" s="52"/>
      <c r="AY33" s="52" t="s">
        <v>326</v>
      </c>
      <c r="AZ33" s="52" t="s">
        <v>326</v>
      </c>
      <c r="BA33" s="52" t="s">
        <v>326</v>
      </c>
      <c r="BB33" s="52" t="s">
        <v>326</v>
      </c>
      <c r="BC33" s="52" t="s">
        <v>326</v>
      </c>
      <c r="BD33" s="52" t="s">
        <v>326</v>
      </c>
      <c r="BE33" s="52" t="s">
        <v>326</v>
      </c>
      <c r="BF33" s="52" t="s">
        <v>326</v>
      </c>
      <c r="BG33" s="52" t="s">
        <v>326</v>
      </c>
      <c r="BH33" s="52" t="s">
        <v>326</v>
      </c>
      <c r="BI33" s="52" t="s">
        <v>326</v>
      </c>
      <c r="BJ33" s="52" t="s">
        <v>326</v>
      </c>
      <c r="BK33" s="52" t="s">
        <v>326</v>
      </c>
      <c r="BL33" s="52" t="s">
        <v>326</v>
      </c>
      <c r="BM33" s="52" t="s">
        <v>326</v>
      </c>
      <c r="BN33" s="52" t="s">
        <v>326</v>
      </c>
      <c r="BO33" s="52" t="s">
        <v>326</v>
      </c>
      <c r="BP33" s="52" t="s">
        <v>326</v>
      </c>
      <c r="BQ33" s="50" t="s">
        <v>544</v>
      </c>
      <c r="BR33" s="50" t="s">
        <v>545</v>
      </c>
      <c r="BS33" s="52" t="s">
        <v>546</v>
      </c>
      <c r="BT33" s="52" t="s">
        <v>547</v>
      </c>
      <c r="BU33" s="52" t="s">
        <v>548</v>
      </c>
      <c r="BV33" s="52"/>
      <c r="BW33" s="52" t="s">
        <v>376</v>
      </c>
      <c r="BX33" s="52"/>
      <c r="BY33" s="52"/>
    </row>
    <row r="34" spans="1:1024" ht="98.25" customHeight="1">
      <c r="A34" s="52" t="s">
        <v>526</v>
      </c>
      <c r="B34" s="76" t="s">
        <v>383</v>
      </c>
      <c r="C34" s="52" t="s">
        <v>527</v>
      </c>
      <c r="D34" s="52" t="s">
        <v>528</v>
      </c>
      <c r="E34" s="52" t="s">
        <v>529</v>
      </c>
      <c r="F34" s="52" t="s">
        <v>530</v>
      </c>
      <c r="G34" s="52" t="s">
        <v>531</v>
      </c>
      <c r="H34" s="52" t="s">
        <v>389</v>
      </c>
      <c r="I34" s="52" t="s">
        <v>532</v>
      </c>
      <c r="J34" s="52" t="s">
        <v>533</v>
      </c>
      <c r="K34" s="52" t="s">
        <v>376</v>
      </c>
      <c r="L34" s="50">
        <v>1</v>
      </c>
      <c r="M34" s="50">
        <v>6</v>
      </c>
      <c r="N34" s="50">
        <v>13</v>
      </c>
      <c r="O34" s="50">
        <v>13</v>
      </c>
      <c r="P34" s="50">
        <v>24.3</v>
      </c>
      <c r="Q34" s="50">
        <v>3.4</v>
      </c>
      <c r="R34" s="50">
        <v>0</v>
      </c>
      <c r="S34" s="50">
        <v>7</v>
      </c>
      <c r="T34" s="50">
        <v>3</v>
      </c>
      <c r="U34" s="50">
        <v>1</v>
      </c>
      <c r="V34" s="50">
        <v>1</v>
      </c>
      <c r="W34" s="50">
        <v>2</v>
      </c>
      <c r="X34" s="50">
        <v>10</v>
      </c>
      <c r="Y34" s="50">
        <v>-65</v>
      </c>
      <c r="Z34" s="50">
        <v>-5</v>
      </c>
      <c r="AA34" s="50"/>
      <c r="AB34" s="50">
        <v>70</v>
      </c>
      <c r="AC34" s="50">
        <v>0</v>
      </c>
      <c r="AD34" s="50" t="s">
        <v>326</v>
      </c>
      <c r="AE34" s="50">
        <v>2</v>
      </c>
      <c r="AF34" s="50">
        <v>1</v>
      </c>
      <c r="AG34" s="50">
        <v>0</v>
      </c>
      <c r="AH34" s="50"/>
      <c r="AI34" s="50"/>
      <c r="AJ34" s="50"/>
      <c r="AK34" s="50"/>
      <c r="AN34" s="50"/>
      <c r="AO34" s="50"/>
      <c r="AP34" s="50"/>
      <c r="AQ34" s="50"/>
      <c r="AR34" s="50"/>
      <c r="AS34" s="50"/>
      <c r="AT34" s="50"/>
      <c r="AU34" s="50" t="s">
        <v>295</v>
      </c>
      <c r="AV34" s="50">
        <v>90</v>
      </c>
      <c r="AW34" s="52" t="s">
        <v>549</v>
      </c>
      <c r="AX34" s="52"/>
      <c r="AY34" s="52" t="s">
        <v>326</v>
      </c>
      <c r="AZ34" s="52" t="s">
        <v>326</v>
      </c>
      <c r="BA34" s="52" t="s">
        <v>326</v>
      </c>
      <c r="BB34" s="52" t="s">
        <v>326</v>
      </c>
      <c r="BC34" s="52" t="s">
        <v>326</v>
      </c>
      <c r="BD34" s="52" t="s">
        <v>326</v>
      </c>
      <c r="BE34" s="52" t="s">
        <v>326</v>
      </c>
      <c r="BF34" s="52" t="s">
        <v>326</v>
      </c>
      <c r="BG34" s="52" t="s">
        <v>326</v>
      </c>
      <c r="BH34" s="52" t="s">
        <v>326</v>
      </c>
      <c r="BI34" s="52" t="s">
        <v>326</v>
      </c>
      <c r="BJ34" s="52" t="s">
        <v>326</v>
      </c>
      <c r="BK34" s="52" t="s">
        <v>326</v>
      </c>
      <c r="BL34" s="52" t="s">
        <v>326</v>
      </c>
      <c r="BM34" s="52" t="s">
        <v>326</v>
      </c>
      <c r="BN34" s="52" t="s">
        <v>326</v>
      </c>
      <c r="BO34" s="52" t="s">
        <v>326</v>
      </c>
      <c r="BP34" s="52" t="s">
        <v>326</v>
      </c>
      <c r="BQ34" s="50" t="s">
        <v>544</v>
      </c>
      <c r="BR34" s="50" t="s">
        <v>545</v>
      </c>
      <c r="BS34" s="52" t="s">
        <v>546</v>
      </c>
      <c r="BT34" s="52" t="s">
        <v>547</v>
      </c>
      <c r="BU34" s="50" t="s">
        <v>340</v>
      </c>
      <c r="BV34" s="50"/>
      <c r="BW34" s="50">
        <v>1</v>
      </c>
      <c r="BX34" s="50"/>
      <c r="BY34" s="50"/>
    </row>
    <row r="35" spans="1:1024" ht="79.5" customHeight="1">
      <c r="A35" s="50">
        <v>39</v>
      </c>
      <c r="B35" s="50">
        <v>1</v>
      </c>
      <c r="C35" s="50">
        <v>2015</v>
      </c>
      <c r="D35" s="50" t="s">
        <v>550</v>
      </c>
      <c r="E35" s="50" t="s">
        <v>551</v>
      </c>
      <c r="F35" s="50" t="s">
        <v>552</v>
      </c>
      <c r="G35" s="50" t="s">
        <v>553</v>
      </c>
      <c r="H35" s="50"/>
      <c r="I35" s="50">
        <v>74</v>
      </c>
      <c r="J35" s="50" t="s">
        <v>554</v>
      </c>
      <c r="K35" s="50">
        <v>2</v>
      </c>
      <c r="L35" s="50">
        <v>1</v>
      </c>
      <c r="M35" s="50">
        <v>1</v>
      </c>
      <c r="N35" s="50">
        <v>20</v>
      </c>
      <c r="O35" s="50">
        <v>20</v>
      </c>
      <c r="P35" s="50">
        <v>25.6</v>
      </c>
      <c r="Q35" s="50" t="s">
        <v>555</v>
      </c>
      <c r="R35" s="50">
        <v>100</v>
      </c>
      <c r="S35" s="50">
        <v>1</v>
      </c>
      <c r="T35" s="50">
        <v>2</v>
      </c>
      <c r="U35" s="50">
        <v>1</v>
      </c>
      <c r="V35" s="50">
        <v>1</v>
      </c>
      <c r="W35" s="50">
        <v>2</v>
      </c>
      <c r="X35" s="50">
        <v>6</v>
      </c>
      <c r="Y35" s="50" t="s">
        <v>556</v>
      </c>
      <c r="Z35" s="50" t="s">
        <v>557</v>
      </c>
      <c r="AA35" s="50">
        <v>35</v>
      </c>
      <c r="AB35" s="50">
        <v>35</v>
      </c>
      <c r="AC35" s="50">
        <v>3</v>
      </c>
      <c r="AD35" s="50">
        <v>1</v>
      </c>
      <c r="AE35" s="50"/>
      <c r="AF35" s="50"/>
      <c r="AG35" s="50">
        <v>1</v>
      </c>
      <c r="AH35" s="50" t="s">
        <v>558</v>
      </c>
      <c r="AI35" s="50" t="s">
        <v>559</v>
      </c>
      <c r="AJ35" s="50" t="s">
        <v>297</v>
      </c>
      <c r="AK35" s="50" t="s">
        <v>560</v>
      </c>
      <c r="AL35" s="50" t="s">
        <v>561</v>
      </c>
      <c r="AM35" s="50" t="s">
        <v>562</v>
      </c>
      <c r="AN35" s="50" t="s">
        <v>563</v>
      </c>
      <c r="AO35" s="50" t="s">
        <v>456</v>
      </c>
      <c r="AP35" s="50"/>
      <c r="AQ35" s="50"/>
      <c r="AR35" s="50"/>
      <c r="AS35" s="50"/>
      <c r="AT35" s="50"/>
      <c r="AU35" s="50" t="s">
        <v>564</v>
      </c>
      <c r="AV35" s="50">
        <v>100</v>
      </c>
      <c r="AW35" s="50" t="s">
        <v>326</v>
      </c>
      <c r="AX35" s="50"/>
      <c r="AY35" s="50">
        <v>1.02</v>
      </c>
      <c r="AZ35" s="50" t="s">
        <v>457</v>
      </c>
      <c r="BA35" s="50" t="s">
        <v>565</v>
      </c>
      <c r="BB35" s="50">
        <v>6.08</v>
      </c>
      <c r="BC35" s="50" t="s">
        <v>566</v>
      </c>
      <c r="BD35" s="50">
        <v>1</v>
      </c>
      <c r="BE35" s="50" t="s">
        <v>567</v>
      </c>
      <c r="BF35" s="50" t="s">
        <v>568</v>
      </c>
      <c r="BG35" s="50" t="s">
        <v>569</v>
      </c>
      <c r="BH35" s="50" t="s">
        <v>570</v>
      </c>
      <c r="BI35" s="50" t="s">
        <v>571</v>
      </c>
      <c r="BJ35" s="50">
        <v>1</v>
      </c>
      <c r="BK35" s="50"/>
      <c r="BL35" s="50"/>
      <c r="BM35" s="50"/>
      <c r="BN35" s="50"/>
      <c r="BO35" s="50"/>
      <c r="BP35" s="50">
        <v>0</v>
      </c>
      <c r="BQ35" s="50"/>
      <c r="BR35" s="50"/>
      <c r="BS35" s="50"/>
      <c r="BT35" s="50"/>
      <c r="BU35" s="50"/>
      <c r="BV35" s="50"/>
      <c r="BW35" s="50">
        <v>0</v>
      </c>
      <c r="BX35" s="50"/>
      <c r="BY35" s="50"/>
    </row>
    <row r="36" spans="1:1024" s="84" customFormat="1" ht="87.75" customHeight="1">
      <c r="A36" s="78" t="s">
        <v>572</v>
      </c>
      <c r="B36" s="79" t="s">
        <v>376</v>
      </c>
      <c r="C36" s="80">
        <v>2021</v>
      </c>
      <c r="D36" s="80" t="s">
        <v>573</v>
      </c>
      <c r="E36" s="80" t="s">
        <v>574</v>
      </c>
      <c r="F36" s="81" t="s">
        <v>575</v>
      </c>
      <c r="G36" s="80">
        <v>105452</v>
      </c>
      <c r="H36" s="80">
        <v>134</v>
      </c>
      <c r="I36" s="80"/>
      <c r="J36" s="80" t="s">
        <v>348</v>
      </c>
      <c r="K36" s="80">
        <v>1</v>
      </c>
      <c r="L36" s="80">
        <v>1</v>
      </c>
      <c r="M36" s="80">
        <v>1</v>
      </c>
      <c r="N36" s="80">
        <v>46</v>
      </c>
      <c r="O36" s="80">
        <v>52</v>
      </c>
      <c r="P36" s="80">
        <v>21.53</v>
      </c>
      <c r="Q36" s="80" t="s">
        <v>362</v>
      </c>
      <c r="R36" s="80">
        <v>100</v>
      </c>
      <c r="S36" s="80">
        <v>7</v>
      </c>
      <c r="T36" s="80">
        <v>1</v>
      </c>
      <c r="U36" s="80">
        <v>1</v>
      </c>
      <c r="V36" s="80">
        <v>4</v>
      </c>
      <c r="W36" s="80">
        <v>2</v>
      </c>
      <c r="X36" s="80">
        <v>8</v>
      </c>
      <c r="Y36" s="80">
        <v>-20</v>
      </c>
      <c r="Z36" s="80">
        <v>0</v>
      </c>
      <c r="AA36" s="80">
        <v>45</v>
      </c>
      <c r="AB36" s="80">
        <v>55</v>
      </c>
      <c r="AC36" s="80">
        <v>0</v>
      </c>
      <c r="AD36" s="80" t="s">
        <v>326</v>
      </c>
      <c r="AE36" s="80">
        <v>2</v>
      </c>
      <c r="AF36" s="80">
        <v>4</v>
      </c>
      <c r="AG36" s="80" t="s">
        <v>327</v>
      </c>
      <c r="AH36" s="80" t="s">
        <v>576</v>
      </c>
      <c r="AI36" s="80" t="s">
        <v>577</v>
      </c>
      <c r="AJ36" s="80" t="s">
        <v>578</v>
      </c>
      <c r="AK36" s="80" t="s">
        <v>579</v>
      </c>
      <c r="AL36" s="80" t="s">
        <v>580</v>
      </c>
      <c r="AM36" s="80" t="s">
        <v>581</v>
      </c>
      <c r="AN36" s="80">
        <v>11.12</v>
      </c>
      <c r="AO36" s="80" t="s">
        <v>582</v>
      </c>
      <c r="AP36" s="80"/>
      <c r="AQ36" s="80"/>
      <c r="AR36" s="82"/>
      <c r="AS36" s="80"/>
      <c r="AT36" s="80"/>
      <c r="AU36" s="80" t="s">
        <v>295</v>
      </c>
      <c r="AV36" s="80">
        <v>45</v>
      </c>
      <c r="AW36" s="80"/>
      <c r="AX36" s="83"/>
      <c r="AY36" s="80" t="s">
        <v>326</v>
      </c>
      <c r="AZ36" s="80" t="s">
        <v>326</v>
      </c>
      <c r="BA36" s="80" t="s">
        <v>326</v>
      </c>
      <c r="BB36" s="80" t="s">
        <v>326</v>
      </c>
      <c r="BC36" s="80" t="s">
        <v>326</v>
      </c>
      <c r="BD36" s="80"/>
      <c r="BE36" s="80" t="s">
        <v>326</v>
      </c>
      <c r="BF36" s="80" t="s">
        <v>326</v>
      </c>
      <c r="BG36" s="80" t="s">
        <v>326</v>
      </c>
      <c r="BH36" s="80" t="s">
        <v>326</v>
      </c>
      <c r="BI36" s="80" t="s">
        <v>326</v>
      </c>
      <c r="BJ36" s="80"/>
      <c r="BK36" s="80" t="s">
        <v>326</v>
      </c>
      <c r="BL36" s="80" t="s">
        <v>326</v>
      </c>
      <c r="BM36" s="80" t="s">
        <v>326</v>
      </c>
      <c r="BN36" s="80" t="s">
        <v>326</v>
      </c>
      <c r="BO36" s="80" t="s">
        <v>326</v>
      </c>
      <c r="BP36" s="80"/>
      <c r="BQ36" s="80" t="s">
        <v>583</v>
      </c>
      <c r="BR36" s="80" t="s">
        <v>584</v>
      </c>
      <c r="BS36" s="80" t="s">
        <v>585</v>
      </c>
      <c r="BT36" s="80" t="s">
        <v>586</v>
      </c>
      <c r="BU36" s="80"/>
      <c r="BV36" s="80"/>
      <c r="BW36" s="80">
        <v>1</v>
      </c>
      <c r="BX36" s="80">
        <v>0</v>
      </c>
      <c r="BY36" s="80">
        <v>0</v>
      </c>
      <c r="ALU36"/>
      <c r="ALV36"/>
      <c r="ALW36"/>
      <c r="ALX36"/>
      <c r="ALY36"/>
      <c r="ALZ36"/>
      <c r="AMA36"/>
      <c r="AMB36"/>
      <c r="AMC36"/>
      <c r="AMD36"/>
      <c r="AME36"/>
      <c r="AMF36"/>
      <c r="AMG36"/>
      <c r="AMH36"/>
      <c r="AMI36"/>
      <c r="AMJ36"/>
    </row>
    <row r="37" spans="1:1024" s="84" customFormat="1" ht="76.5" customHeight="1">
      <c r="A37" s="78" t="s">
        <v>572</v>
      </c>
      <c r="B37" s="79" t="s">
        <v>383</v>
      </c>
      <c r="C37" s="80">
        <v>2021</v>
      </c>
      <c r="D37" s="80" t="s">
        <v>573</v>
      </c>
      <c r="E37" s="80" t="s">
        <v>574</v>
      </c>
      <c r="F37" s="81" t="s">
        <v>575</v>
      </c>
      <c r="G37" s="80">
        <v>105452</v>
      </c>
      <c r="H37" s="80">
        <v>134</v>
      </c>
      <c r="I37" s="80"/>
      <c r="J37" s="80" t="s">
        <v>348</v>
      </c>
      <c r="K37" s="80">
        <v>1</v>
      </c>
      <c r="L37" s="80">
        <v>1</v>
      </c>
      <c r="M37" s="80">
        <v>1</v>
      </c>
      <c r="N37" s="80">
        <v>46</v>
      </c>
      <c r="O37" s="80">
        <v>52</v>
      </c>
      <c r="P37" s="80">
        <v>21.53</v>
      </c>
      <c r="Q37" s="80" t="s">
        <v>362</v>
      </c>
      <c r="R37" s="80">
        <v>100</v>
      </c>
      <c r="S37" s="80">
        <v>7</v>
      </c>
      <c r="T37" s="80">
        <v>1</v>
      </c>
      <c r="U37" s="80">
        <v>1</v>
      </c>
      <c r="V37" s="80">
        <v>4</v>
      </c>
      <c r="W37" s="80">
        <v>2</v>
      </c>
      <c r="X37" s="80">
        <v>8</v>
      </c>
      <c r="Y37" s="80">
        <v>-20</v>
      </c>
      <c r="Z37" s="80">
        <v>0</v>
      </c>
      <c r="AA37" s="80">
        <v>45</v>
      </c>
      <c r="AB37" s="80">
        <v>55</v>
      </c>
      <c r="AC37" s="80">
        <v>0</v>
      </c>
      <c r="AD37" s="80" t="s">
        <v>326</v>
      </c>
      <c r="AE37" s="80">
        <v>2</v>
      </c>
      <c r="AF37" s="80">
        <v>4</v>
      </c>
      <c r="AG37" s="80" t="s">
        <v>327</v>
      </c>
      <c r="AH37" s="80" t="s">
        <v>576</v>
      </c>
      <c r="AI37" s="80"/>
      <c r="AJ37" s="80"/>
      <c r="AK37" s="80"/>
      <c r="AL37" s="80"/>
      <c r="AM37" s="80"/>
      <c r="AN37" s="80"/>
      <c r="AO37" s="80"/>
      <c r="AP37" s="80">
        <v>49.07</v>
      </c>
      <c r="AQ37" s="80">
        <v>122.97</v>
      </c>
      <c r="AR37" s="82">
        <v>60.08</v>
      </c>
      <c r="AS37" s="80">
        <v>169.79</v>
      </c>
      <c r="AT37" s="80"/>
      <c r="AU37" s="80" t="s">
        <v>295</v>
      </c>
      <c r="AV37" s="80">
        <v>45</v>
      </c>
      <c r="AW37" s="80"/>
      <c r="AX37" s="80"/>
      <c r="AY37" s="80" t="s">
        <v>326</v>
      </c>
      <c r="AZ37" s="80" t="s">
        <v>326</v>
      </c>
      <c r="BA37" s="80" t="s">
        <v>326</v>
      </c>
      <c r="BB37" s="80" t="s">
        <v>326</v>
      </c>
      <c r="BC37" s="80" t="s">
        <v>326</v>
      </c>
      <c r="BD37" s="80"/>
      <c r="BE37" s="80" t="s">
        <v>326</v>
      </c>
      <c r="BF37" s="80" t="s">
        <v>326</v>
      </c>
      <c r="BG37" s="80" t="s">
        <v>326</v>
      </c>
      <c r="BH37" s="80" t="s">
        <v>326</v>
      </c>
      <c r="BI37" s="80" t="s">
        <v>326</v>
      </c>
      <c r="BJ37" s="80"/>
      <c r="BK37" s="80" t="s">
        <v>326</v>
      </c>
      <c r="BL37" s="80" t="s">
        <v>326</v>
      </c>
      <c r="BM37" s="80" t="s">
        <v>326</v>
      </c>
      <c r="BN37" s="80" t="s">
        <v>326</v>
      </c>
      <c r="BO37" s="80" t="s">
        <v>326</v>
      </c>
      <c r="BP37" s="80"/>
      <c r="BQ37" s="80" t="s">
        <v>583</v>
      </c>
      <c r="BR37" s="80" t="s">
        <v>584</v>
      </c>
      <c r="BS37" s="80" t="s">
        <v>585</v>
      </c>
      <c r="BT37" s="80" t="s">
        <v>586</v>
      </c>
      <c r="BU37" s="80"/>
      <c r="BV37" s="80"/>
      <c r="BW37" s="80">
        <v>1</v>
      </c>
      <c r="BX37" s="80">
        <v>0</v>
      </c>
      <c r="BY37" s="80">
        <v>0</v>
      </c>
      <c r="ALU37"/>
      <c r="ALV37"/>
      <c r="ALW37"/>
      <c r="ALX37"/>
      <c r="ALY37"/>
      <c r="ALZ37"/>
      <c r="AMA37"/>
      <c r="AMB37"/>
      <c r="AMC37"/>
      <c r="AMD37"/>
      <c r="AME37"/>
      <c r="AMF37"/>
      <c r="AMG37"/>
      <c r="AMH37"/>
      <c r="AMI37"/>
      <c r="AMJ37"/>
    </row>
    <row r="38" spans="1:1024" s="84" customFormat="1" ht="87.75" customHeight="1">
      <c r="A38" s="78" t="s">
        <v>572</v>
      </c>
      <c r="B38" s="79" t="s">
        <v>393</v>
      </c>
      <c r="C38" s="80">
        <v>2021</v>
      </c>
      <c r="D38" s="80" t="s">
        <v>573</v>
      </c>
      <c r="E38" s="80" t="s">
        <v>574</v>
      </c>
      <c r="F38" s="81" t="s">
        <v>575</v>
      </c>
      <c r="G38" s="80">
        <v>105452</v>
      </c>
      <c r="H38" s="80">
        <v>134</v>
      </c>
      <c r="I38" s="80"/>
      <c r="J38" s="80" t="s">
        <v>348</v>
      </c>
      <c r="K38" s="80">
        <v>1</v>
      </c>
      <c r="L38" s="80">
        <v>1</v>
      </c>
      <c r="M38" s="80">
        <v>1</v>
      </c>
      <c r="N38" s="80">
        <v>52</v>
      </c>
      <c r="O38" s="80">
        <v>52</v>
      </c>
      <c r="P38" s="80">
        <v>21.53</v>
      </c>
      <c r="Q38" s="80" t="s">
        <v>362</v>
      </c>
      <c r="R38" s="80">
        <v>100</v>
      </c>
      <c r="S38" s="80">
        <v>7</v>
      </c>
      <c r="T38" s="80">
        <v>1</v>
      </c>
      <c r="U38" s="80">
        <v>1</v>
      </c>
      <c r="V38" s="80">
        <v>4</v>
      </c>
      <c r="W38" s="80">
        <v>2</v>
      </c>
      <c r="X38" s="80">
        <v>8</v>
      </c>
      <c r="Y38" s="80">
        <v>-20</v>
      </c>
      <c r="Z38" s="80">
        <v>0</v>
      </c>
      <c r="AA38" s="80">
        <v>45</v>
      </c>
      <c r="AB38" s="80">
        <v>55</v>
      </c>
      <c r="AC38" s="80">
        <v>0</v>
      </c>
      <c r="AD38" s="80" t="s">
        <v>326</v>
      </c>
      <c r="AE38" s="80">
        <v>2</v>
      </c>
      <c r="AF38" s="80">
        <v>4</v>
      </c>
      <c r="AG38" s="80" t="s">
        <v>327</v>
      </c>
      <c r="AH38" s="80" t="s">
        <v>576</v>
      </c>
      <c r="AI38" s="80"/>
      <c r="AJ38" s="80"/>
      <c r="AK38" s="80"/>
      <c r="AL38" s="80"/>
      <c r="AM38" s="80"/>
      <c r="AN38" s="80"/>
      <c r="AO38" s="80"/>
      <c r="AP38" s="80"/>
      <c r="AQ38" s="80"/>
      <c r="AR38" s="82"/>
      <c r="AS38" s="80"/>
      <c r="AT38" s="80"/>
      <c r="AU38" s="80" t="s">
        <v>295</v>
      </c>
      <c r="AV38" s="80">
        <v>45</v>
      </c>
      <c r="AW38" s="80" t="s">
        <v>587</v>
      </c>
      <c r="AX38" s="83">
        <v>0.52090000000000003</v>
      </c>
      <c r="AY38" s="80" t="s">
        <v>326</v>
      </c>
      <c r="AZ38" s="80" t="s">
        <v>326</v>
      </c>
      <c r="BA38" s="80" t="s">
        <v>326</v>
      </c>
      <c r="BB38" s="80" t="s">
        <v>326</v>
      </c>
      <c r="BC38" s="80" t="s">
        <v>326</v>
      </c>
      <c r="BD38" s="80">
        <v>0</v>
      </c>
      <c r="BE38" s="80" t="s">
        <v>326</v>
      </c>
      <c r="BF38" s="80" t="s">
        <v>326</v>
      </c>
      <c r="BG38" s="80" t="s">
        <v>326</v>
      </c>
      <c r="BH38" s="80" t="s">
        <v>326</v>
      </c>
      <c r="BI38" s="80" t="s">
        <v>326</v>
      </c>
      <c r="BJ38" s="80">
        <v>0</v>
      </c>
      <c r="BK38" s="80" t="s">
        <v>326</v>
      </c>
      <c r="BL38" s="80" t="s">
        <v>326</v>
      </c>
      <c r="BM38" s="80" t="s">
        <v>326</v>
      </c>
      <c r="BN38" s="80" t="s">
        <v>326</v>
      </c>
      <c r="BO38" s="80" t="s">
        <v>326</v>
      </c>
      <c r="BP38" s="80"/>
      <c r="BQ38" s="80" t="s">
        <v>583</v>
      </c>
      <c r="BR38" s="80" t="s">
        <v>584</v>
      </c>
      <c r="BS38" s="80" t="s">
        <v>585</v>
      </c>
      <c r="BT38" s="80" t="s">
        <v>586</v>
      </c>
      <c r="BU38" s="80"/>
      <c r="BV38" s="80"/>
      <c r="BW38" s="80">
        <v>1</v>
      </c>
      <c r="BX38" s="80">
        <v>1</v>
      </c>
      <c r="BY38" s="80">
        <v>0</v>
      </c>
      <c r="ALU38"/>
      <c r="ALV38"/>
      <c r="ALW38"/>
      <c r="ALX38"/>
      <c r="ALY38"/>
      <c r="ALZ38"/>
      <c r="AMA38"/>
      <c r="AMB38"/>
      <c r="AMC38"/>
      <c r="AMD38"/>
      <c r="AME38"/>
      <c r="AMF38"/>
      <c r="AMG38"/>
      <c r="AMH38"/>
      <c r="AMI38"/>
      <c r="AMJ38"/>
    </row>
    <row r="39" spans="1:1024" s="85" customFormat="1" ht="76.5" customHeight="1">
      <c r="A39" s="78" t="s">
        <v>572</v>
      </c>
      <c r="B39" s="79" t="s">
        <v>389</v>
      </c>
      <c r="C39" s="80">
        <v>2021</v>
      </c>
      <c r="D39" s="80" t="s">
        <v>573</v>
      </c>
      <c r="E39" s="80" t="s">
        <v>574</v>
      </c>
      <c r="F39" s="81" t="s">
        <v>575</v>
      </c>
      <c r="G39" s="80">
        <v>105452</v>
      </c>
      <c r="H39" s="80">
        <v>134</v>
      </c>
      <c r="I39" s="80"/>
      <c r="J39" s="80" t="s">
        <v>348</v>
      </c>
      <c r="K39" s="80">
        <v>1</v>
      </c>
      <c r="L39" s="80">
        <v>1</v>
      </c>
      <c r="M39" s="80">
        <v>1</v>
      </c>
      <c r="N39" s="80">
        <v>46</v>
      </c>
      <c r="O39" s="80">
        <v>46</v>
      </c>
      <c r="P39" s="80">
        <v>21.53</v>
      </c>
      <c r="Q39" s="80" t="s">
        <v>362</v>
      </c>
      <c r="R39" s="80">
        <v>100</v>
      </c>
      <c r="S39" s="80">
        <v>7</v>
      </c>
      <c r="T39" s="80">
        <v>1</v>
      </c>
      <c r="U39" s="80">
        <v>1</v>
      </c>
      <c r="V39" s="80">
        <v>4</v>
      </c>
      <c r="W39" s="80">
        <v>2</v>
      </c>
      <c r="X39" s="80">
        <v>8</v>
      </c>
      <c r="Y39" s="80">
        <v>-20</v>
      </c>
      <c r="Z39" s="80">
        <v>0</v>
      </c>
      <c r="AA39" s="80">
        <v>45</v>
      </c>
      <c r="AB39" s="80">
        <v>55</v>
      </c>
      <c r="AC39" s="80">
        <v>0</v>
      </c>
      <c r="AD39" s="80" t="s">
        <v>326</v>
      </c>
      <c r="AE39" s="80">
        <v>2</v>
      </c>
      <c r="AF39" s="80">
        <v>4</v>
      </c>
      <c r="AG39" s="80" t="s">
        <v>327</v>
      </c>
      <c r="AH39" s="80" t="s">
        <v>576</v>
      </c>
      <c r="AI39" s="80"/>
      <c r="AJ39" s="80"/>
      <c r="AK39" s="80"/>
      <c r="AL39" s="80"/>
      <c r="AM39" s="80"/>
      <c r="AN39" s="80"/>
      <c r="AO39" s="80"/>
      <c r="AP39" s="80"/>
      <c r="AQ39" s="80"/>
      <c r="AR39" s="82"/>
      <c r="AS39" s="80"/>
      <c r="AT39" s="80"/>
      <c r="AU39" s="80" t="s">
        <v>295</v>
      </c>
      <c r="AV39" s="80">
        <v>45</v>
      </c>
      <c r="AW39" s="80" t="s">
        <v>588</v>
      </c>
      <c r="AX39" s="80">
        <v>0.16919999999999999</v>
      </c>
      <c r="AY39" s="80" t="s">
        <v>326</v>
      </c>
      <c r="AZ39" s="80" t="s">
        <v>326</v>
      </c>
      <c r="BA39" s="80" t="s">
        <v>326</v>
      </c>
      <c r="BB39" s="80" t="s">
        <v>326</v>
      </c>
      <c r="BC39" s="80" t="s">
        <v>326</v>
      </c>
      <c r="BD39" s="80">
        <v>0</v>
      </c>
      <c r="BE39" s="80" t="s">
        <v>326</v>
      </c>
      <c r="BF39" s="80" t="s">
        <v>326</v>
      </c>
      <c r="BG39" s="80" t="s">
        <v>326</v>
      </c>
      <c r="BH39" s="80" t="s">
        <v>326</v>
      </c>
      <c r="BI39" s="80" t="s">
        <v>326</v>
      </c>
      <c r="BJ39" s="80">
        <v>0</v>
      </c>
      <c r="BK39" s="80" t="s">
        <v>326</v>
      </c>
      <c r="BL39" s="80" t="s">
        <v>326</v>
      </c>
      <c r="BM39" s="80" t="s">
        <v>326</v>
      </c>
      <c r="BN39" s="80" t="s">
        <v>326</v>
      </c>
      <c r="BO39" s="80" t="s">
        <v>326</v>
      </c>
      <c r="BP39" s="80"/>
      <c r="BQ39" s="80" t="s">
        <v>583</v>
      </c>
      <c r="BR39" s="80" t="s">
        <v>584</v>
      </c>
      <c r="BS39" s="80" t="s">
        <v>585</v>
      </c>
      <c r="BT39" s="80" t="s">
        <v>586</v>
      </c>
      <c r="BU39" s="80"/>
      <c r="BV39" s="80"/>
      <c r="BW39" s="80">
        <v>1</v>
      </c>
      <c r="BX39" s="80">
        <v>1</v>
      </c>
      <c r="BY39" s="80">
        <v>0</v>
      </c>
      <c r="ALU39"/>
      <c r="ALV39"/>
      <c r="ALW39"/>
      <c r="ALX39"/>
      <c r="ALY39"/>
      <c r="ALZ39"/>
      <c r="AMA39"/>
      <c r="AMB39"/>
      <c r="AMC39"/>
      <c r="AMD39"/>
      <c r="AME39"/>
      <c r="AMF39"/>
      <c r="AMG39"/>
      <c r="AMH39"/>
      <c r="AMI39"/>
      <c r="AMJ39"/>
    </row>
    <row r="40" spans="1:1024" s="85" customFormat="1" ht="76.5" customHeight="1">
      <c r="A40" s="78" t="s">
        <v>572</v>
      </c>
      <c r="B40" s="79" t="s">
        <v>421</v>
      </c>
      <c r="C40" s="80">
        <v>2021</v>
      </c>
      <c r="D40" s="80" t="s">
        <v>573</v>
      </c>
      <c r="E40" s="80" t="s">
        <v>574</v>
      </c>
      <c r="F40" s="81" t="s">
        <v>575</v>
      </c>
      <c r="G40" s="80">
        <v>105452</v>
      </c>
      <c r="H40" s="80">
        <v>134</v>
      </c>
      <c r="I40" s="80"/>
      <c r="J40" s="80" t="s">
        <v>348</v>
      </c>
      <c r="K40" s="80">
        <v>1</v>
      </c>
      <c r="L40" s="80">
        <v>1</v>
      </c>
      <c r="M40" s="80">
        <v>1</v>
      </c>
      <c r="N40" s="80">
        <v>150</v>
      </c>
      <c r="O40" s="80">
        <v>150</v>
      </c>
      <c r="P40" s="80">
        <v>21.53</v>
      </c>
      <c r="Q40" s="80" t="s">
        <v>362</v>
      </c>
      <c r="R40" s="80">
        <v>100</v>
      </c>
      <c r="S40" s="80">
        <v>7</v>
      </c>
      <c r="T40" s="80">
        <v>1</v>
      </c>
      <c r="U40" s="80">
        <v>1</v>
      </c>
      <c r="V40" s="80">
        <v>4</v>
      </c>
      <c r="W40" s="80">
        <v>2</v>
      </c>
      <c r="X40" s="80">
        <v>8</v>
      </c>
      <c r="Y40" s="80">
        <v>-20</v>
      </c>
      <c r="Z40" s="80">
        <v>0</v>
      </c>
      <c r="AA40" s="80">
        <v>45</v>
      </c>
      <c r="AB40" s="80">
        <v>55</v>
      </c>
      <c r="AC40" s="80">
        <v>0</v>
      </c>
      <c r="AD40" s="80" t="s">
        <v>326</v>
      </c>
      <c r="AE40" s="80">
        <v>2</v>
      </c>
      <c r="AF40" s="80">
        <v>4</v>
      </c>
      <c r="AG40" s="80" t="s">
        <v>327</v>
      </c>
      <c r="AH40" s="80" t="s">
        <v>576</v>
      </c>
      <c r="AI40" s="80"/>
      <c r="AJ40" s="80"/>
      <c r="AK40" s="80"/>
      <c r="AL40" s="80"/>
      <c r="AM40" s="80"/>
      <c r="AN40" s="80"/>
      <c r="AO40" s="80"/>
      <c r="AP40" s="80"/>
      <c r="AQ40" s="80"/>
      <c r="AR40" s="82"/>
      <c r="AS40" s="80"/>
      <c r="AT40" s="80"/>
      <c r="AU40" s="80" t="s">
        <v>295</v>
      </c>
      <c r="AV40" s="80">
        <v>45</v>
      </c>
      <c r="AW40" s="80">
        <v>0.24</v>
      </c>
      <c r="AX40" s="80">
        <v>2E-3</v>
      </c>
      <c r="AY40" s="80" t="s">
        <v>326</v>
      </c>
      <c r="AZ40" s="80" t="s">
        <v>326</v>
      </c>
      <c r="BA40" s="80" t="s">
        <v>326</v>
      </c>
      <c r="BB40" s="80" t="s">
        <v>326</v>
      </c>
      <c r="BC40" s="80" t="s">
        <v>326</v>
      </c>
      <c r="BD40" s="80">
        <v>0</v>
      </c>
      <c r="BE40" s="80" t="s">
        <v>326</v>
      </c>
      <c r="BF40" s="80" t="s">
        <v>326</v>
      </c>
      <c r="BG40" s="80" t="s">
        <v>326</v>
      </c>
      <c r="BH40" s="80" t="s">
        <v>326</v>
      </c>
      <c r="BI40" s="80" t="s">
        <v>326</v>
      </c>
      <c r="BJ40" s="80">
        <v>0</v>
      </c>
      <c r="BK40" s="80" t="s">
        <v>326</v>
      </c>
      <c r="BL40" s="80" t="s">
        <v>326</v>
      </c>
      <c r="BM40" s="80" t="s">
        <v>326</v>
      </c>
      <c r="BN40" s="80" t="s">
        <v>326</v>
      </c>
      <c r="BO40" s="80" t="s">
        <v>326</v>
      </c>
      <c r="BP40" s="80"/>
      <c r="BQ40" s="80" t="s">
        <v>583</v>
      </c>
      <c r="BR40" s="80" t="s">
        <v>584</v>
      </c>
      <c r="BS40" s="80" t="s">
        <v>585</v>
      </c>
      <c r="BT40" s="80" t="s">
        <v>586</v>
      </c>
      <c r="BU40" s="80"/>
      <c r="BV40" s="80"/>
      <c r="BW40" s="80">
        <v>1</v>
      </c>
      <c r="BX40" s="80">
        <v>1</v>
      </c>
      <c r="BY40" s="80">
        <v>0</v>
      </c>
      <c r="ALU40"/>
      <c r="ALV40"/>
      <c r="ALW40"/>
      <c r="ALX40"/>
      <c r="ALY40"/>
      <c r="ALZ40"/>
      <c r="AMA40"/>
      <c r="AMB40"/>
      <c r="AMC40"/>
      <c r="AMD40"/>
      <c r="AME40"/>
      <c r="AMF40"/>
      <c r="AMG40"/>
      <c r="AMH40"/>
      <c r="AMI40"/>
      <c r="AMJ40"/>
    </row>
    <row r="41" spans="1:1024" ht="60.75" customHeight="1">
      <c r="A41" s="50">
        <v>44</v>
      </c>
      <c r="B41" s="50">
        <v>1</v>
      </c>
      <c r="C41" s="50">
        <v>2007</v>
      </c>
      <c r="D41" s="50" t="s">
        <v>589</v>
      </c>
      <c r="E41" s="50" t="s">
        <v>590</v>
      </c>
      <c r="F41" s="50" t="s">
        <v>591</v>
      </c>
      <c r="G41" s="50" t="s">
        <v>592</v>
      </c>
      <c r="H41" s="50">
        <v>5</v>
      </c>
      <c r="I41" s="50">
        <v>32</v>
      </c>
      <c r="J41" s="50" t="s">
        <v>348</v>
      </c>
      <c r="K41" s="50">
        <v>2</v>
      </c>
      <c r="L41" s="50">
        <v>1</v>
      </c>
      <c r="M41" s="50">
        <v>1</v>
      </c>
      <c r="N41" s="67">
        <v>18</v>
      </c>
      <c r="O41" s="67">
        <v>18</v>
      </c>
      <c r="P41" s="50">
        <v>23.4</v>
      </c>
      <c r="Q41" s="50">
        <v>2.4</v>
      </c>
      <c r="R41" s="50">
        <v>100</v>
      </c>
      <c r="S41" s="50">
        <v>12</v>
      </c>
      <c r="T41" s="50">
        <v>1</v>
      </c>
      <c r="U41" s="50">
        <v>1</v>
      </c>
      <c r="V41" s="50">
        <v>16</v>
      </c>
      <c r="W41" s="50">
        <v>1</v>
      </c>
      <c r="X41" s="50">
        <v>2</v>
      </c>
      <c r="Y41" s="50">
        <v>0</v>
      </c>
      <c r="Z41" s="50">
        <v>0</v>
      </c>
      <c r="AA41" s="50">
        <v>20</v>
      </c>
      <c r="AB41" s="50">
        <v>20</v>
      </c>
      <c r="AC41" s="50">
        <v>2</v>
      </c>
      <c r="AD41" s="50">
        <v>1</v>
      </c>
      <c r="AE41" s="50">
        <v>0</v>
      </c>
      <c r="AF41" s="50"/>
      <c r="AG41" s="50">
        <v>1</v>
      </c>
      <c r="AH41" s="50">
        <v>11.71</v>
      </c>
      <c r="AI41" s="50">
        <v>5.35</v>
      </c>
      <c r="AJ41" s="50">
        <v>15.51</v>
      </c>
      <c r="AK41" s="50">
        <v>6.11</v>
      </c>
      <c r="AL41" s="50">
        <v>11.27</v>
      </c>
      <c r="AM41" s="50">
        <v>4.45</v>
      </c>
      <c r="AN41" s="50">
        <v>3.56</v>
      </c>
      <c r="AO41" s="50">
        <v>14.79</v>
      </c>
      <c r="AP41" s="50"/>
      <c r="AQ41" s="50"/>
      <c r="AR41" s="50"/>
      <c r="AS41" s="50"/>
      <c r="AT41" s="50"/>
      <c r="AU41" s="50" t="s">
        <v>593</v>
      </c>
      <c r="AV41" s="50">
        <v>20</v>
      </c>
      <c r="AW41" s="50"/>
      <c r="AX41" s="50"/>
      <c r="AY41" s="50"/>
      <c r="AZ41" s="50"/>
      <c r="BA41" s="50"/>
      <c r="BB41" s="50"/>
      <c r="BC41" s="50"/>
      <c r="BD41" s="50">
        <v>0</v>
      </c>
      <c r="BE41" s="50" t="s">
        <v>594</v>
      </c>
      <c r="BF41" s="50">
        <v>10.8</v>
      </c>
      <c r="BG41" s="50" t="s">
        <v>595</v>
      </c>
      <c r="BH41" s="86" t="s">
        <v>596</v>
      </c>
      <c r="BI41" s="50" t="s">
        <v>597</v>
      </c>
      <c r="BJ41" s="50">
        <v>1</v>
      </c>
      <c r="BK41" s="50"/>
      <c r="BL41" s="50"/>
      <c r="BM41" s="50"/>
      <c r="BN41" s="50"/>
      <c r="BO41" s="50"/>
      <c r="BP41" s="50"/>
      <c r="BQ41" s="50"/>
      <c r="BR41" s="50"/>
      <c r="BS41" s="50"/>
      <c r="BT41" s="50"/>
      <c r="BU41" s="50"/>
      <c r="BV41" s="50"/>
      <c r="BW41" s="50">
        <v>0</v>
      </c>
      <c r="BX41" s="50"/>
      <c r="BY41" s="50"/>
    </row>
    <row r="42" spans="1:1024" ht="135">
      <c r="A42" s="68" t="s">
        <v>512</v>
      </c>
      <c r="B42" s="69" t="s">
        <v>376</v>
      </c>
      <c r="C42" s="50">
        <v>2021</v>
      </c>
      <c r="D42" s="50" t="s">
        <v>598</v>
      </c>
      <c r="E42" s="50" t="s">
        <v>599</v>
      </c>
      <c r="F42" s="50" t="s">
        <v>600</v>
      </c>
      <c r="G42" s="50" t="s">
        <v>601</v>
      </c>
      <c r="H42" s="50">
        <v>6</v>
      </c>
      <c r="I42" s="50">
        <v>24</v>
      </c>
      <c r="J42" s="50" t="s">
        <v>602</v>
      </c>
      <c r="K42" s="50">
        <v>2</v>
      </c>
      <c r="L42" s="50">
        <v>1</v>
      </c>
      <c r="M42" s="50">
        <v>1</v>
      </c>
      <c r="N42" s="50">
        <v>37</v>
      </c>
      <c r="O42" s="50">
        <v>37</v>
      </c>
      <c r="P42" s="50">
        <v>22.8</v>
      </c>
      <c r="Q42" s="50">
        <v>2.6</v>
      </c>
      <c r="R42" s="50">
        <v>0</v>
      </c>
      <c r="S42" s="50">
        <v>22</v>
      </c>
      <c r="T42" s="50">
        <v>2</v>
      </c>
      <c r="U42" s="50">
        <v>1</v>
      </c>
      <c r="V42" s="50">
        <v>5</v>
      </c>
      <c r="W42" s="50">
        <v>2</v>
      </c>
      <c r="X42" s="50">
        <v>7</v>
      </c>
      <c r="Y42" s="50">
        <v>-35</v>
      </c>
      <c r="Z42" s="50">
        <v>-35</v>
      </c>
      <c r="AA42" s="50" t="s">
        <v>603</v>
      </c>
      <c r="AB42" s="50">
        <v>35</v>
      </c>
      <c r="AC42" s="50">
        <v>3</v>
      </c>
      <c r="AD42" s="50">
        <v>2</v>
      </c>
      <c r="AE42" s="50">
        <v>0</v>
      </c>
      <c r="AF42" s="50" t="s">
        <v>326</v>
      </c>
      <c r="AG42" s="50">
        <v>0</v>
      </c>
      <c r="AH42" s="50"/>
      <c r="AI42" s="50"/>
      <c r="AJ42" s="50"/>
      <c r="AK42" s="50"/>
      <c r="AL42" s="50"/>
      <c r="AM42" s="50"/>
      <c r="AN42" s="50"/>
      <c r="AO42" s="50"/>
      <c r="AP42" s="50"/>
      <c r="AQ42" s="50"/>
      <c r="AR42" s="50"/>
      <c r="AS42" s="50"/>
      <c r="AT42" s="63" t="s">
        <v>604</v>
      </c>
      <c r="AU42" s="50" t="s">
        <v>370</v>
      </c>
      <c r="AV42" s="50"/>
      <c r="AW42" s="50" t="s">
        <v>605</v>
      </c>
      <c r="AX42" s="50" t="s">
        <v>606</v>
      </c>
      <c r="AY42" s="50"/>
      <c r="AZ42" s="50"/>
      <c r="BA42" s="50"/>
      <c r="BB42" s="50"/>
      <c r="BC42" s="50"/>
      <c r="BD42" s="50">
        <v>0</v>
      </c>
      <c r="BE42" s="50" t="s">
        <v>607</v>
      </c>
      <c r="BF42" s="50" t="s">
        <v>608</v>
      </c>
      <c r="BG42" s="50" t="s">
        <v>607</v>
      </c>
      <c r="BH42" s="50" t="s">
        <v>608</v>
      </c>
      <c r="BI42" s="50" t="s">
        <v>480</v>
      </c>
      <c r="BJ42" s="50">
        <v>1</v>
      </c>
      <c r="BK42" s="50"/>
      <c r="BL42" s="50"/>
      <c r="BM42" s="50"/>
      <c r="BN42" s="50"/>
      <c r="BO42" s="50"/>
      <c r="BP42" s="50"/>
      <c r="BQ42" s="50"/>
      <c r="BR42" s="50"/>
      <c r="BS42" s="50"/>
      <c r="BT42" s="50"/>
      <c r="BU42" s="50"/>
      <c r="BV42" s="50"/>
      <c r="BW42" s="50">
        <v>0</v>
      </c>
      <c r="BX42" s="50"/>
      <c r="BY42" s="50"/>
    </row>
    <row r="43" spans="1:1024" ht="135">
      <c r="A43" s="68" t="s">
        <v>512</v>
      </c>
      <c r="B43" s="69" t="s">
        <v>376</v>
      </c>
      <c r="C43" s="50">
        <v>2021</v>
      </c>
      <c r="D43" s="50" t="s">
        <v>598</v>
      </c>
      <c r="E43" s="50" t="s">
        <v>599</v>
      </c>
      <c r="F43" s="50" t="s">
        <v>600</v>
      </c>
      <c r="G43" s="50" t="s">
        <v>601</v>
      </c>
      <c r="H43" s="50">
        <v>6</v>
      </c>
      <c r="I43" s="50">
        <v>24</v>
      </c>
      <c r="J43" s="50" t="s">
        <v>602</v>
      </c>
      <c r="K43" s="50">
        <v>2</v>
      </c>
      <c r="L43" s="50">
        <v>1</v>
      </c>
      <c r="M43" s="50">
        <v>1</v>
      </c>
      <c r="N43" s="50">
        <v>37</v>
      </c>
      <c r="O43" s="50">
        <v>37</v>
      </c>
      <c r="P43" s="50">
        <v>22.8</v>
      </c>
      <c r="Q43" s="50">
        <v>2.6</v>
      </c>
      <c r="R43" s="50">
        <v>0</v>
      </c>
      <c r="S43" s="50">
        <v>22</v>
      </c>
      <c r="T43" s="50">
        <v>2</v>
      </c>
      <c r="U43" s="50">
        <v>1</v>
      </c>
      <c r="V43" s="50">
        <v>5</v>
      </c>
      <c r="W43" s="50">
        <v>2</v>
      </c>
      <c r="X43" s="50">
        <v>7</v>
      </c>
      <c r="Y43" s="50">
        <v>-35</v>
      </c>
      <c r="Z43" s="50">
        <v>-35</v>
      </c>
      <c r="AA43" s="50" t="s">
        <v>603</v>
      </c>
      <c r="AB43" s="50">
        <v>35</v>
      </c>
      <c r="AC43" s="50">
        <v>3</v>
      </c>
      <c r="AD43" s="50">
        <v>2</v>
      </c>
      <c r="AE43" s="50">
        <v>0</v>
      </c>
      <c r="AF43" s="50" t="s">
        <v>326</v>
      </c>
      <c r="AG43" s="50">
        <v>0</v>
      </c>
      <c r="AH43" s="50"/>
      <c r="AI43" s="50"/>
      <c r="AJ43" s="50"/>
      <c r="AK43" s="50"/>
      <c r="AL43" s="50"/>
      <c r="AM43" s="50"/>
      <c r="AN43" s="50"/>
      <c r="AO43" s="50"/>
      <c r="AP43" s="50"/>
      <c r="AQ43" s="50"/>
      <c r="AR43" s="50"/>
      <c r="AS43" s="50"/>
      <c r="AT43" s="63" t="s">
        <v>604</v>
      </c>
      <c r="AU43" s="50" t="s">
        <v>370</v>
      </c>
      <c r="AV43" s="50"/>
      <c r="AW43" s="50" t="s">
        <v>605</v>
      </c>
      <c r="AX43" s="50" t="s">
        <v>606</v>
      </c>
      <c r="AY43" s="50"/>
      <c r="AZ43" s="50"/>
      <c r="BA43" s="50"/>
      <c r="BB43" s="50"/>
      <c r="BC43" s="50"/>
      <c r="BD43" s="50">
        <v>0</v>
      </c>
      <c r="BE43" s="50" t="s">
        <v>607</v>
      </c>
      <c r="BF43" s="50" t="s">
        <v>608</v>
      </c>
      <c r="BG43" s="50" t="s">
        <v>607</v>
      </c>
      <c r="BH43" s="50" t="s">
        <v>608</v>
      </c>
      <c r="BI43" s="50" t="s">
        <v>480</v>
      </c>
      <c r="BJ43" s="50">
        <v>1</v>
      </c>
      <c r="BK43" s="50"/>
      <c r="BL43" s="50"/>
      <c r="BM43" s="50"/>
      <c r="BN43" s="50"/>
      <c r="BO43" s="50"/>
      <c r="BP43" s="50"/>
      <c r="BQ43" s="50"/>
      <c r="BR43" s="50"/>
      <c r="BS43" s="50"/>
      <c r="BT43" s="50"/>
      <c r="BU43" s="50"/>
      <c r="BV43" s="50"/>
      <c r="BW43" s="50">
        <v>0</v>
      </c>
      <c r="BX43" s="50"/>
      <c r="BY43" s="50"/>
    </row>
    <row r="44" spans="1:1024" ht="135">
      <c r="A44" s="68" t="s">
        <v>512</v>
      </c>
      <c r="B44" s="69" t="s">
        <v>383</v>
      </c>
      <c r="C44" s="50">
        <v>2021</v>
      </c>
      <c r="D44" s="50" t="s">
        <v>598</v>
      </c>
      <c r="E44" s="50" t="s">
        <v>599</v>
      </c>
      <c r="F44" s="50" t="s">
        <v>600</v>
      </c>
      <c r="G44" s="50" t="s">
        <v>601</v>
      </c>
      <c r="H44" s="50">
        <v>6</v>
      </c>
      <c r="I44" s="50">
        <v>24</v>
      </c>
      <c r="J44" s="50" t="s">
        <v>602</v>
      </c>
      <c r="K44" s="50">
        <v>2</v>
      </c>
      <c r="L44" s="50">
        <v>1</v>
      </c>
      <c r="M44" s="50">
        <v>1</v>
      </c>
      <c r="N44" s="50">
        <v>30</v>
      </c>
      <c r="O44" s="50">
        <v>30</v>
      </c>
      <c r="P44" s="50">
        <v>22.9</v>
      </c>
      <c r="Q44" s="50">
        <v>2.8</v>
      </c>
      <c r="R44" s="50">
        <v>100</v>
      </c>
      <c r="S44" s="50">
        <v>22</v>
      </c>
      <c r="T44" s="50">
        <v>2</v>
      </c>
      <c r="U44" s="50">
        <v>1</v>
      </c>
      <c r="V44" s="50">
        <v>5</v>
      </c>
      <c r="W44" s="50">
        <v>2</v>
      </c>
      <c r="X44" s="50">
        <v>7</v>
      </c>
      <c r="Y44" s="50">
        <v>-35</v>
      </c>
      <c r="Z44" s="50">
        <v>-35</v>
      </c>
      <c r="AA44" s="50" t="s">
        <v>609</v>
      </c>
      <c r="AB44" s="50">
        <v>35</v>
      </c>
      <c r="AC44" s="50">
        <v>3</v>
      </c>
      <c r="AD44" s="50">
        <v>2</v>
      </c>
      <c r="AE44" s="50">
        <v>0</v>
      </c>
      <c r="AF44" s="50" t="s">
        <v>326</v>
      </c>
      <c r="AG44" s="50">
        <v>4</v>
      </c>
      <c r="AH44" s="50"/>
      <c r="AI44" s="50"/>
      <c r="AJ44" s="50"/>
      <c r="AK44" s="50"/>
      <c r="AL44" s="50"/>
      <c r="AM44" s="50"/>
      <c r="AN44" s="50"/>
      <c r="AO44" s="50"/>
      <c r="AP44" s="50"/>
      <c r="AQ44" s="50"/>
      <c r="AR44" s="50"/>
      <c r="AS44" s="50"/>
      <c r="AT44" s="63" t="s">
        <v>604</v>
      </c>
      <c r="AU44" s="50" t="s">
        <v>370</v>
      </c>
      <c r="AV44" s="50"/>
      <c r="AW44" s="50" t="s">
        <v>610</v>
      </c>
      <c r="AX44" s="50" t="s">
        <v>606</v>
      </c>
      <c r="AY44" s="50"/>
      <c r="AZ44" s="50"/>
      <c r="BA44" s="50"/>
      <c r="BB44" s="50"/>
      <c r="BC44" s="50"/>
      <c r="BD44" s="50">
        <v>0</v>
      </c>
      <c r="BE44" s="50" t="s">
        <v>611</v>
      </c>
      <c r="BF44" s="50" t="s">
        <v>549</v>
      </c>
      <c r="BG44" s="50" t="s">
        <v>611</v>
      </c>
      <c r="BH44" s="50" t="s">
        <v>549</v>
      </c>
      <c r="BI44" s="50" t="s">
        <v>480</v>
      </c>
      <c r="BJ44" s="50">
        <v>1</v>
      </c>
      <c r="BK44" s="50"/>
      <c r="BL44" s="50"/>
      <c r="BM44" s="50"/>
      <c r="BN44" s="50"/>
      <c r="BO44" s="50"/>
      <c r="BP44" s="50"/>
      <c r="BQ44" s="50"/>
      <c r="BR44" s="50"/>
      <c r="BS44" s="50"/>
      <c r="BT44" s="50"/>
      <c r="BU44" s="50"/>
      <c r="BV44" s="50"/>
      <c r="BW44" s="50">
        <v>0</v>
      </c>
      <c r="BX44" s="50"/>
      <c r="BY44" s="50"/>
    </row>
    <row r="45" spans="1:1024" ht="135">
      <c r="A45" s="68" t="s">
        <v>512</v>
      </c>
      <c r="B45" s="69" t="s">
        <v>383</v>
      </c>
      <c r="C45" s="50">
        <v>2021</v>
      </c>
      <c r="D45" s="50" t="s">
        <v>598</v>
      </c>
      <c r="E45" s="50" t="s">
        <v>599</v>
      </c>
      <c r="F45" s="50" t="s">
        <v>600</v>
      </c>
      <c r="G45" s="50" t="s">
        <v>601</v>
      </c>
      <c r="H45" s="50">
        <v>6</v>
      </c>
      <c r="I45" s="50">
        <v>24</v>
      </c>
      <c r="J45" s="50" t="s">
        <v>602</v>
      </c>
      <c r="K45" s="50">
        <v>2</v>
      </c>
      <c r="L45" s="50">
        <v>1</v>
      </c>
      <c r="M45" s="50">
        <v>1</v>
      </c>
      <c r="N45" s="50">
        <v>30</v>
      </c>
      <c r="O45" s="50">
        <v>30</v>
      </c>
      <c r="P45" s="50">
        <v>22.9</v>
      </c>
      <c r="Q45" s="50">
        <v>2.8</v>
      </c>
      <c r="R45" s="50">
        <v>100</v>
      </c>
      <c r="S45" s="50">
        <v>22</v>
      </c>
      <c r="T45" s="50">
        <v>2</v>
      </c>
      <c r="U45" s="50">
        <v>1</v>
      </c>
      <c r="V45" s="50">
        <v>5</v>
      </c>
      <c r="W45" s="50">
        <v>2</v>
      </c>
      <c r="X45" s="50">
        <v>7</v>
      </c>
      <c r="Y45" s="50">
        <v>-35</v>
      </c>
      <c r="Z45" s="50">
        <v>-35</v>
      </c>
      <c r="AA45" s="50" t="s">
        <v>609</v>
      </c>
      <c r="AB45" s="50">
        <v>35</v>
      </c>
      <c r="AC45" s="50">
        <v>3</v>
      </c>
      <c r="AD45" s="50">
        <v>2</v>
      </c>
      <c r="AE45" s="50">
        <v>0</v>
      </c>
      <c r="AF45" s="50" t="s">
        <v>326</v>
      </c>
      <c r="AG45" s="50">
        <v>4</v>
      </c>
      <c r="AH45" s="50"/>
      <c r="AI45" s="50"/>
      <c r="AJ45" s="50"/>
      <c r="AK45" s="50"/>
      <c r="AL45" s="50"/>
      <c r="AM45" s="50"/>
      <c r="AN45" s="50"/>
      <c r="AO45" s="50"/>
      <c r="AP45" s="50"/>
      <c r="AQ45" s="50"/>
      <c r="AR45" s="50"/>
      <c r="AS45" s="50"/>
      <c r="AT45" s="63" t="s">
        <v>604</v>
      </c>
      <c r="AU45" s="50" t="s">
        <v>370</v>
      </c>
      <c r="AV45" s="50"/>
      <c r="AW45" s="50">
        <v>0.27</v>
      </c>
      <c r="AX45" s="50" t="s">
        <v>606</v>
      </c>
      <c r="AY45" s="50"/>
      <c r="AZ45" s="50"/>
      <c r="BA45" s="50"/>
      <c r="BB45" s="50"/>
      <c r="BC45" s="50"/>
      <c r="BD45" s="50">
        <v>0</v>
      </c>
      <c r="BE45" s="50" t="s">
        <v>611</v>
      </c>
      <c r="BF45" s="50" t="s">
        <v>549</v>
      </c>
      <c r="BG45" s="50" t="s">
        <v>611</v>
      </c>
      <c r="BH45" s="50" t="s">
        <v>549</v>
      </c>
      <c r="BI45" s="50" t="s">
        <v>480</v>
      </c>
      <c r="BJ45" s="50">
        <v>1</v>
      </c>
      <c r="BK45" s="50"/>
      <c r="BL45" s="50"/>
      <c r="BM45" s="50"/>
      <c r="BN45" s="50"/>
      <c r="BO45" s="50"/>
      <c r="BP45" s="50"/>
      <c r="BQ45" s="50"/>
      <c r="BR45" s="50"/>
      <c r="BS45" s="50"/>
      <c r="BT45" s="50"/>
      <c r="BU45" s="50"/>
      <c r="BV45" s="50"/>
      <c r="BW45" s="50">
        <v>0</v>
      </c>
      <c r="BX45" s="50"/>
      <c r="BY45" s="50"/>
    </row>
    <row r="46" spans="1:1024" ht="135">
      <c r="A46" s="68" t="s">
        <v>512</v>
      </c>
      <c r="B46" s="69" t="s">
        <v>393</v>
      </c>
      <c r="C46" s="50">
        <v>2021</v>
      </c>
      <c r="D46" s="50" t="s">
        <v>598</v>
      </c>
      <c r="E46" s="50" t="s">
        <v>599</v>
      </c>
      <c r="F46" s="50" t="s">
        <v>600</v>
      </c>
      <c r="G46" s="50" t="s">
        <v>601</v>
      </c>
      <c r="H46" s="50">
        <v>6</v>
      </c>
      <c r="I46" s="50">
        <v>24</v>
      </c>
      <c r="J46" s="50" t="s">
        <v>602</v>
      </c>
      <c r="K46" s="50">
        <v>2</v>
      </c>
      <c r="L46" s="50">
        <v>1</v>
      </c>
      <c r="M46" s="50">
        <v>1</v>
      </c>
      <c r="N46" s="50">
        <v>67</v>
      </c>
      <c r="O46" s="50">
        <v>67</v>
      </c>
      <c r="P46" s="50">
        <v>22.9</v>
      </c>
      <c r="Q46" s="50">
        <v>2.8</v>
      </c>
      <c r="R46" s="50">
        <f>30/67*100</f>
        <v>44.776119402985074</v>
      </c>
      <c r="S46" s="50">
        <v>22</v>
      </c>
      <c r="T46" s="50">
        <v>2</v>
      </c>
      <c r="U46" s="50">
        <v>1</v>
      </c>
      <c r="V46" s="50">
        <v>5</v>
      </c>
      <c r="W46" s="50">
        <v>2</v>
      </c>
      <c r="X46" s="50">
        <v>7</v>
      </c>
      <c r="Y46" s="50">
        <v>-35</v>
      </c>
      <c r="Z46" s="50">
        <v>-35</v>
      </c>
      <c r="AA46" s="50" t="s">
        <v>609</v>
      </c>
      <c r="AB46" s="50">
        <v>35</v>
      </c>
      <c r="AC46" s="50">
        <v>3</v>
      </c>
      <c r="AD46" s="50">
        <v>2</v>
      </c>
      <c r="AE46" s="50">
        <v>0</v>
      </c>
      <c r="AF46" s="50" t="s">
        <v>326</v>
      </c>
      <c r="AG46" s="50">
        <v>4</v>
      </c>
      <c r="AH46" s="50"/>
      <c r="AI46" s="50"/>
      <c r="AJ46" s="50"/>
      <c r="AK46" s="50"/>
      <c r="AL46" s="50"/>
      <c r="AM46" s="50"/>
      <c r="AN46" s="50"/>
      <c r="AO46" s="50"/>
      <c r="AP46" s="50"/>
      <c r="AQ46" s="50"/>
      <c r="AR46" s="50"/>
      <c r="AS46" s="50"/>
      <c r="AT46" s="63" t="s">
        <v>604</v>
      </c>
      <c r="AU46" s="50" t="s">
        <v>370</v>
      </c>
      <c r="AV46" s="50"/>
      <c r="AW46" s="50">
        <v>-7.0000000000000007E-2</v>
      </c>
      <c r="AX46" s="50" t="s">
        <v>606</v>
      </c>
      <c r="AY46" s="50"/>
      <c r="AZ46" s="50"/>
      <c r="BA46" s="50"/>
      <c r="BB46" s="50"/>
      <c r="BC46" s="50"/>
      <c r="BD46" s="50">
        <v>1</v>
      </c>
      <c r="BE46" s="50" t="s">
        <v>611</v>
      </c>
      <c r="BF46" s="50" t="s">
        <v>549</v>
      </c>
      <c r="BG46" s="50" t="s">
        <v>611</v>
      </c>
      <c r="BH46" s="50" t="s">
        <v>549</v>
      </c>
      <c r="BI46" s="50" t="s">
        <v>480</v>
      </c>
      <c r="BJ46" s="50">
        <v>0</v>
      </c>
      <c r="BK46" s="50"/>
      <c r="BL46" s="50"/>
      <c r="BM46" s="50"/>
      <c r="BN46" s="50"/>
      <c r="BO46" s="50"/>
      <c r="BP46" s="50"/>
      <c r="BQ46" s="50"/>
      <c r="BR46" s="50"/>
      <c r="BS46" s="50"/>
      <c r="BT46" s="50"/>
      <c r="BU46" s="50"/>
      <c r="BV46" s="50">
        <v>0</v>
      </c>
      <c r="BW46" s="50">
        <v>0</v>
      </c>
      <c r="BX46" s="50"/>
      <c r="BY46" s="50"/>
    </row>
    <row r="47" spans="1:1024" ht="135">
      <c r="A47" s="68" t="s">
        <v>512</v>
      </c>
      <c r="B47" s="69" t="s">
        <v>393</v>
      </c>
      <c r="C47" s="50">
        <v>2021</v>
      </c>
      <c r="D47" s="50" t="s">
        <v>598</v>
      </c>
      <c r="E47" s="50" t="s">
        <v>599</v>
      </c>
      <c r="F47" s="50" t="s">
        <v>600</v>
      </c>
      <c r="G47" s="50" t="s">
        <v>601</v>
      </c>
      <c r="H47" s="50">
        <v>6</v>
      </c>
      <c r="I47" s="50">
        <v>24</v>
      </c>
      <c r="J47" s="50" t="s">
        <v>602</v>
      </c>
      <c r="K47" s="50">
        <v>2</v>
      </c>
      <c r="L47" s="50">
        <v>1</v>
      </c>
      <c r="M47" s="50">
        <v>1</v>
      </c>
      <c r="N47" s="50">
        <v>67</v>
      </c>
      <c r="O47" s="50">
        <v>67</v>
      </c>
      <c r="P47" s="50">
        <v>22.9</v>
      </c>
      <c r="Q47" s="50">
        <v>2.8</v>
      </c>
      <c r="R47" s="50">
        <f>30/67*100</f>
        <v>44.776119402985074</v>
      </c>
      <c r="S47" s="50">
        <v>22</v>
      </c>
      <c r="T47" s="50">
        <v>2</v>
      </c>
      <c r="U47" s="50">
        <v>1</v>
      </c>
      <c r="V47" s="50">
        <v>5</v>
      </c>
      <c r="W47" s="50">
        <v>2</v>
      </c>
      <c r="X47" s="50">
        <v>7</v>
      </c>
      <c r="Y47" s="50">
        <v>-35</v>
      </c>
      <c r="Z47" s="50">
        <v>-35</v>
      </c>
      <c r="AA47" s="50" t="s">
        <v>609</v>
      </c>
      <c r="AB47" s="50">
        <v>35</v>
      </c>
      <c r="AC47" s="50">
        <v>3</v>
      </c>
      <c r="AD47" s="50">
        <v>2</v>
      </c>
      <c r="AE47" s="50">
        <v>0</v>
      </c>
      <c r="AF47" s="50" t="s">
        <v>326</v>
      </c>
      <c r="AG47" s="50">
        <v>4</v>
      </c>
      <c r="AH47" s="50"/>
      <c r="AI47" s="50"/>
      <c r="AJ47" s="50"/>
      <c r="AK47" s="50"/>
      <c r="AL47" s="50"/>
      <c r="AM47" s="50"/>
      <c r="AN47" s="50"/>
      <c r="AO47" s="50"/>
      <c r="AP47" s="50"/>
      <c r="AQ47" s="50"/>
      <c r="AR47" s="50"/>
      <c r="AS47" s="50"/>
      <c r="AT47" s="63" t="s">
        <v>604</v>
      </c>
      <c r="AU47" s="50" t="s">
        <v>370</v>
      </c>
      <c r="AV47" s="50"/>
      <c r="AW47" s="50">
        <v>-0.03</v>
      </c>
      <c r="AX47" s="50" t="s">
        <v>606</v>
      </c>
      <c r="AY47" s="50"/>
      <c r="AZ47" s="50"/>
      <c r="BA47" s="50"/>
      <c r="BB47" s="50"/>
      <c r="BC47" s="50"/>
      <c r="BD47" s="50">
        <v>1</v>
      </c>
      <c r="BE47" s="50" t="s">
        <v>611</v>
      </c>
      <c r="BF47" s="50" t="s">
        <v>549</v>
      </c>
      <c r="BG47" s="50" t="s">
        <v>611</v>
      </c>
      <c r="BH47" s="50" t="s">
        <v>549</v>
      </c>
      <c r="BI47" s="50" t="s">
        <v>480</v>
      </c>
      <c r="BJ47" s="50">
        <v>0</v>
      </c>
      <c r="BK47" s="50"/>
      <c r="BL47" s="50"/>
      <c r="BM47" s="50"/>
      <c r="BN47" s="50"/>
      <c r="BO47" s="50"/>
      <c r="BP47" s="50"/>
      <c r="BQ47" s="50"/>
      <c r="BR47" s="50"/>
      <c r="BS47" s="50"/>
      <c r="BT47" s="50"/>
      <c r="BU47" s="50"/>
      <c r="BV47" s="50">
        <v>0</v>
      </c>
      <c r="BW47" s="50">
        <v>0</v>
      </c>
      <c r="BX47" s="50"/>
      <c r="BY47" s="50"/>
    </row>
    <row r="48" spans="1:1024" s="57" customFormat="1" ht="57" customHeight="1">
      <c r="A48" s="55">
        <v>47</v>
      </c>
      <c r="B48" s="55">
        <v>1</v>
      </c>
      <c r="C48" s="55">
        <v>2011</v>
      </c>
      <c r="D48" s="55" t="s">
        <v>612</v>
      </c>
      <c r="E48" s="55" t="s">
        <v>613</v>
      </c>
      <c r="F48" s="55" t="s">
        <v>614</v>
      </c>
      <c r="G48" s="55" t="s">
        <v>615</v>
      </c>
      <c r="H48" s="55">
        <v>1</v>
      </c>
      <c r="I48" s="55">
        <v>80</v>
      </c>
      <c r="J48" s="55" t="s">
        <v>616</v>
      </c>
      <c r="K48" s="55">
        <v>2</v>
      </c>
      <c r="L48" s="55">
        <v>1</v>
      </c>
      <c r="M48" s="55">
        <v>1</v>
      </c>
      <c r="N48" s="55">
        <v>22</v>
      </c>
      <c r="O48" s="55">
        <v>22</v>
      </c>
      <c r="P48" s="55">
        <v>24.73</v>
      </c>
      <c r="Q48" s="55" t="s">
        <v>617</v>
      </c>
      <c r="R48" s="55">
        <v>100</v>
      </c>
      <c r="S48" s="55">
        <v>7</v>
      </c>
      <c r="T48" s="55">
        <v>1</v>
      </c>
      <c r="U48" s="55">
        <v>1</v>
      </c>
      <c r="V48" s="55">
        <v>1</v>
      </c>
      <c r="W48" s="55">
        <v>2</v>
      </c>
      <c r="X48" s="55">
        <v>4</v>
      </c>
      <c r="Y48" s="55">
        <v>0</v>
      </c>
      <c r="Z48" s="55">
        <v>0</v>
      </c>
      <c r="AA48" s="55">
        <v>28</v>
      </c>
      <c r="AB48" s="55">
        <v>43</v>
      </c>
      <c r="AC48" s="55">
        <v>3</v>
      </c>
      <c r="AD48" s="55">
        <v>2</v>
      </c>
      <c r="AE48" s="55">
        <v>0</v>
      </c>
      <c r="AF48" s="55"/>
      <c r="AG48" s="55">
        <v>4</v>
      </c>
      <c r="AH48" s="55" t="s">
        <v>618</v>
      </c>
      <c r="AI48" s="55" t="s">
        <v>619</v>
      </c>
      <c r="AJ48" s="55" t="s">
        <v>620</v>
      </c>
      <c r="AK48" s="55" t="s">
        <v>621</v>
      </c>
      <c r="AL48" s="55" t="s">
        <v>622</v>
      </c>
      <c r="AM48" s="55" t="s">
        <v>623</v>
      </c>
      <c r="AN48" s="55" t="s">
        <v>624</v>
      </c>
      <c r="AO48" s="55" t="s">
        <v>625</v>
      </c>
      <c r="AP48" s="55"/>
      <c r="AQ48" s="55"/>
      <c r="AR48" s="55"/>
      <c r="AS48" s="55"/>
      <c r="AT48" s="55"/>
      <c r="AU48" s="55" t="s">
        <v>359</v>
      </c>
      <c r="AV48" s="55">
        <v>38</v>
      </c>
      <c r="AW48" s="55"/>
      <c r="AX48" s="55"/>
      <c r="AY48" s="55" t="s">
        <v>626</v>
      </c>
      <c r="AZ48" s="55" t="s">
        <v>627</v>
      </c>
      <c r="BA48" s="55" t="s">
        <v>628</v>
      </c>
      <c r="BB48" s="55" t="s">
        <v>629</v>
      </c>
      <c r="BC48" s="55" t="s">
        <v>480</v>
      </c>
      <c r="BD48" s="55">
        <v>1</v>
      </c>
      <c r="BE48" s="55" t="s">
        <v>630</v>
      </c>
      <c r="BF48" s="87" t="s">
        <v>459</v>
      </c>
      <c r="BG48" s="55" t="s">
        <v>631</v>
      </c>
      <c r="BH48" s="55" t="s">
        <v>632</v>
      </c>
      <c r="BI48" s="55" t="s">
        <v>480</v>
      </c>
      <c r="BJ48" s="55">
        <v>1</v>
      </c>
      <c r="BK48" s="55"/>
      <c r="BL48" s="55"/>
      <c r="BM48" s="55"/>
      <c r="BN48" s="55"/>
      <c r="BO48" s="55"/>
      <c r="BP48" s="55"/>
      <c r="BQ48" s="55"/>
      <c r="BR48" s="55"/>
      <c r="BS48" s="55"/>
      <c r="BT48" s="55"/>
      <c r="BU48" s="55"/>
      <c r="BV48" s="55">
        <v>1</v>
      </c>
      <c r="BW48" s="55">
        <v>0</v>
      </c>
      <c r="BX48" s="55"/>
      <c r="BY48" s="55"/>
      <c r="ALU48"/>
      <c r="ALV48"/>
      <c r="ALW48"/>
      <c r="ALX48"/>
      <c r="ALY48"/>
      <c r="ALZ48"/>
      <c r="AMA48"/>
      <c r="AMB48"/>
      <c r="AMC48"/>
      <c r="AMD48"/>
      <c r="AME48"/>
      <c r="AMF48"/>
      <c r="AMG48"/>
      <c r="AMH48"/>
      <c r="AMI48"/>
      <c r="AMJ48"/>
    </row>
    <row r="49" spans="1:77" ht="60" customHeight="1">
      <c r="A49" s="50">
        <v>50</v>
      </c>
      <c r="B49" s="50">
        <v>1</v>
      </c>
      <c r="C49" s="50">
        <v>2016</v>
      </c>
      <c r="D49" s="50" t="s">
        <v>633</v>
      </c>
      <c r="E49" s="50" t="s">
        <v>634</v>
      </c>
      <c r="F49" s="50" t="s">
        <v>635</v>
      </c>
      <c r="G49" s="50" t="s">
        <v>636</v>
      </c>
      <c r="H49" s="50"/>
      <c r="I49" s="50">
        <v>66</v>
      </c>
      <c r="J49" s="50" t="s">
        <v>348</v>
      </c>
      <c r="K49" s="50">
        <v>2</v>
      </c>
      <c r="L49" s="50">
        <v>1</v>
      </c>
      <c r="M49" s="50">
        <v>1</v>
      </c>
      <c r="N49" s="50">
        <v>142</v>
      </c>
      <c r="O49" s="50">
        <v>142</v>
      </c>
      <c r="P49" s="50">
        <v>23.6</v>
      </c>
      <c r="Q49" s="50">
        <v>3.3</v>
      </c>
      <c r="R49" s="50">
        <v>100</v>
      </c>
      <c r="S49" s="50">
        <v>1</v>
      </c>
      <c r="T49" s="50">
        <v>2</v>
      </c>
      <c r="U49" s="50">
        <v>1</v>
      </c>
      <c r="V49" s="50">
        <v>1</v>
      </c>
      <c r="W49" s="50">
        <v>1</v>
      </c>
      <c r="X49" s="50">
        <v>8</v>
      </c>
      <c r="Y49" s="50" t="s">
        <v>637</v>
      </c>
      <c r="Z49" s="50">
        <v>0</v>
      </c>
      <c r="AA49" s="50">
        <v>40</v>
      </c>
      <c r="AB49" s="50">
        <v>85</v>
      </c>
      <c r="AC49" s="50">
        <v>3</v>
      </c>
      <c r="AD49" s="50">
        <v>1</v>
      </c>
      <c r="AE49" s="50">
        <v>0</v>
      </c>
      <c r="AF49" s="50"/>
      <c r="AG49" s="50">
        <v>2</v>
      </c>
      <c r="AH49" s="50"/>
      <c r="AI49" s="50"/>
      <c r="AJ49" s="50"/>
      <c r="AK49" s="50"/>
      <c r="AL49" s="50"/>
      <c r="AM49" s="50"/>
      <c r="AN49" s="50"/>
      <c r="AO49" s="50"/>
      <c r="AP49" s="50"/>
      <c r="AQ49" s="52"/>
      <c r="AR49" s="50"/>
      <c r="AS49" s="52"/>
      <c r="AT49" s="50"/>
      <c r="AU49" s="50" t="s">
        <v>593</v>
      </c>
      <c r="AV49" s="50">
        <v>40</v>
      </c>
      <c r="AW49" s="50" t="s">
        <v>638</v>
      </c>
      <c r="AX49" s="52" t="s">
        <v>639</v>
      </c>
      <c r="AY49" s="50" t="s">
        <v>502</v>
      </c>
      <c r="AZ49" s="50" t="s">
        <v>405</v>
      </c>
      <c r="BA49" s="50" t="s">
        <v>502</v>
      </c>
      <c r="BB49" s="50" t="s">
        <v>405</v>
      </c>
      <c r="BC49" s="50" t="s">
        <v>566</v>
      </c>
      <c r="BD49" s="50">
        <v>1</v>
      </c>
      <c r="BE49" s="50"/>
      <c r="BF49" s="50"/>
      <c r="BG49" s="50"/>
      <c r="BH49" s="50"/>
      <c r="BI49" s="50"/>
      <c r="BJ49" s="50">
        <v>0</v>
      </c>
      <c r="BK49" s="50"/>
      <c r="BL49" s="50"/>
      <c r="BM49" s="50"/>
      <c r="BN49" s="50"/>
      <c r="BO49" s="50"/>
      <c r="BP49" s="50"/>
      <c r="BQ49" s="50"/>
      <c r="BR49" s="50"/>
      <c r="BS49" s="50"/>
      <c r="BT49" s="50"/>
      <c r="BU49" s="50"/>
      <c r="BV49" s="50">
        <v>0</v>
      </c>
      <c r="BW49" s="50">
        <v>0</v>
      </c>
      <c r="BX49" s="50"/>
      <c r="BY49" s="77"/>
    </row>
    <row r="50" spans="1:77" ht="60" customHeight="1">
      <c r="A50" s="50">
        <v>50</v>
      </c>
      <c r="B50" s="50">
        <v>2</v>
      </c>
      <c r="C50" s="50">
        <v>2016</v>
      </c>
      <c r="D50" s="50" t="s">
        <v>633</v>
      </c>
      <c r="E50" s="50" t="s">
        <v>634</v>
      </c>
      <c r="F50" s="50" t="s">
        <v>635</v>
      </c>
      <c r="G50" s="50" t="s">
        <v>636</v>
      </c>
      <c r="H50" s="50"/>
      <c r="I50" s="50">
        <v>66</v>
      </c>
      <c r="J50" s="50" t="s">
        <v>348</v>
      </c>
      <c r="K50" s="50">
        <v>2</v>
      </c>
      <c r="L50" s="50">
        <v>1</v>
      </c>
      <c r="M50" s="50">
        <v>1</v>
      </c>
      <c r="N50" s="50">
        <v>135</v>
      </c>
      <c r="O50" s="50">
        <v>135</v>
      </c>
      <c r="P50" s="50">
        <v>23.6</v>
      </c>
      <c r="Q50" s="50">
        <v>3.3</v>
      </c>
      <c r="R50" s="50">
        <v>100</v>
      </c>
      <c r="S50" s="50">
        <v>1</v>
      </c>
      <c r="T50" s="50">
        <v>2</v>
      </c>
      <c r="U50" s="50">
        <v>1</v>
      </c>
      <c r="V50" s="50">
        <v>1</v>
      </c>
      <c r="W50" s="50">
        <v>1</v>
      </c>
      <c r="X50" s="50">
        <v>8</v>
      </c>
      <c r="Y50" s="50" t="s">
        <v>637</v>
      </c>
      <c r="Z50" s="50">
        <v>0</v>
      </c>
      <c r="AA50" s="50">
        <v>40</v>
      </c>
      <c r="AB50" s="50">
        <v>85</v>
      </c>
      <c r="AC50" s="50">
        <v>3</v>
      </c>
      <c r="AD50" s="50">
        <v>1</v>
      </c>
      <c r="AE50" s="50">
        <v>0</v>
      </c>
      <c r="AF50" s="50"/>
      <c r="AG50" s="50">
        <v>2</v>
      </c>
      <c r="AH50" s="50"/>
      <c r="AI50" s="50"/>
      <c r="AJ50" s="50"/>
      <c r="AK50" s="50"/>
      <c r="AL50" s="50"/>
      <c r="AM50" s="50"/>
      <c r="AN50" s="50"/>
      <c r="AO50" s="50"/>
      <c r="AP50" s="50"/>
      <c r="AQ50" s="52"/>
      <c r="AR50" s="50"/>
      <c r="AS50" s="52"/>
      <c r="AT50" s="50"/>
      <c r="AU50" s="50" t="s">
        <v>593</v>
      </c>
      <c r="AV50" s="50">
        <v>40</v>
      </c>
      <c r="AW50" s="77" t="s">
        <v>640</v>
      </c>
      <c r="AX50" s="88" t="s">
        <v>641</v>
      </c>
      <c r="AY50" s="77"/>
      <c r="AZ50" s="77"/>
      <c r="BA50" s="77"/>
      <c r="BB50" s="77"/>
      <c r="BC50" s="77"/>
      <c r="BD50" s="50">
        <v>0</v>
      </c>
      <c r="BE50" s="50">
        <v>42</v>
      </c>
      <c r="BF50" s="50">
        <v>35</v>
      </c>
      <c r="BG50" s="50">
        <v>42</v>
      </c>
      <c r="BH50" s="50">
        <v>35</v>
      </c>
      <c r="BI50" s="50" t="s">
        <v>566</v>
      </c>
      <c r="BJ50" s="50">
        <v>1</v>
      </c>
      <c r="BK50" s="50"/>
      <c r="BL50" s="50"/>
      <c r="BM50" s="50"/>
      <c r="BN50" s="50"/>
      <c r="BO50" s="50"/>
      <c r="BP50" s="50"/>
      <c r="BQ50" s="50"/>
      <c r="BR50" s="50"/>
      <c r="BS50" s="50"/>
      <c r="BT50" s="50"/>
      <c r="BU50" s="50"/>
      <c r="BV50" s="50">
        <v>0</v>
      </c>
      <c r="BW50" s="50">
        <v>0</v>
      </c>
      <c r="BX50" s="50"/>
      <c r="BY50" s="77"/>
    </row>
    <row r="51" spans="1:77" ht="60" customHeight="1">
      <c r="A51" s="50">
        <v>50</v>
      </c>
      <c r="B51" s="50">
        <v>3</v>
      </c>
      <c r="C51" s="50">
        <v>2016</v>
      </c>
      <c r="D51" s="50" t="s">
        <v>633</v>
      </c>
      <c r="E51" s="50" t="s">
        <v>634</v>
      </c>
      <c r="F51" s="50" t="s">
        <v>635</v>
      </c>
      <c r="G51" s="50" t="s">
        <v>636</v>
      </c>
      <c r="H51" s="50"/>
      <c r="I51" s="50">
        <v>66</v>
      </c>
      <c r="J51" s="50" t="s">
        <v>348</v>
      </c>
      <c r="K51" s="50">
        <v>2</v>
      </c>
      <c r="L51" s="50">
        <v>1</v>
      </c>
      <c r="M51" s="50">
        <v>1</v>
      </c>
      <c r="N51" s="50">
        <v>112</v>
      </c>
      <c r="O51" s="50">
        <v>112</v>
      </c>
      <c r="P51" s="50">
        <v>23.6</v>
      </c>
      <c r="Q51" s="50">
        <v>3.3</v>
      </c>
      <c r="R51" s="50">
        <v>100</v>
      </c>
      <c r="S51" s="50">
        <v>1</v>
      </c>
      <c r="T51" s="50">
        <v>2</v>
      </c>
      <c r="U51" s="50">
        <v>1</v>
      </c>
      <c r="V51" s="50">
        <v>1</v>
      </c>
      <c r="W51" s="50">
        <v>2</v>
      </c>
      <c r="X51" s="50">
        <v>8</v>
      </c>
      <c r="Y51" s="50" t="s">
        <v>637</v>
      </c>
      <c r="Z51" s="50">
        <v>0</v>
      </c>
      <c r="AA51" s="50">
        <v>40</v>
      </c>
      <c r="AB51" s="50">
        <v>85</v>
      </c>
      <c r="AC51" s="50">
        <v>3</v>
      </c>
      <c r="AD51" s="50">
        <v>1</v>
      </c>
      <c r="AE51" s="50">
        <v>0</v>
      </c>
      <c r="AF51" s="50"/>
      <c r="AG51" s="50">
        <v>2</v>
      </c>
      <c r="AH51" s="50"/>
      <c r="AI51" s="50"/>
      <c r="AJ51" s="50"/>
      <c r="AK51" s="50"/>
      <c r="AL51" s="50"/>
      <c r="AM51" s="50"/>
      <c r="AN51" s="50"/>
      <c r="AO51" s="50"/>
      <c r="AP51" s="50"/>
      <c r="AQ51" s="52"/>
      <c r="AR51" s="50"/>
      <c r="AS51" s="52"/>
      <c r="AT51" s="50"/>
      <c r="AU51" s="50" t="s">
        <v>593</v>
      </c>
      <c r="AV51" s="50">
        <v>40</v>
      </c>
      <c r="AW51" s="77">
        <v>-0.21</v>
      </c>
      <c r="AX51" s="52" t="s">
        <v>642</v>
      </c>
      <c r="AY51" s="50" t="s">
        <v>502</v>
      </c>
      <c r="AZ51" s="50" t="s">
        <v>405</v>
      </c>
      <c r="BA51" s="50" t="s">
        <v>502</v>
      </c>
      <c r="BB51" s="50" t="s">
        <v>405</v>
      </c>
      <c r="BC51" s="50" t="s">
        <v>566</v>
      </c>
      <c r="BD51" s="50">
        <v>1</v>
      </c>
      <c r="BE51" s="50"/>
      <c r="BF51" s="50"/>
      <c r="BG51" s="50"/>
      <c r="BH51" s="50"/>
      <c r="BI51" s="50"/>
      <c r="BJ51" s="50">
        <v>0</v>
      </c>
      <c r="BK51" s="50"/>
      <c r="BL51" s="50"/>
      <c r="BM51" s="50"/>
      <c r="BN51" s="50"/>
      <c r="BO51" s="50"/>
      <c r="BP51" s="50"/>
      <c r="BQ51" s="50"/>
      <c r="BR51" s="50"/>
      <c r="BS51" s="50"/>
      <c r="BT51" s="50"/>
      <c r="BU51" s="50"/>
      <c r="BV51" s="50">
        <v>0</v>
      </c>
      <c r="BW51" s="50">
        <v>0</v>
      </c>
      <c r="BX51" s="50"/>
      <c r="BY51" s="77"/>
    </row>
    <row r="52" spans="1:77" ht="60" customHeight="1">
      <c r="A52" s="50">
        <v>50</v>
      </c>
      <c r="B52" s="50">
        <v>4</v>
      </c>
      <c r="C52" s="50">
        <v>2016</v>
      </c>
      <c r="D52" s="50" t="s">
        <v>633</v>
      </c>
      <c r="E52" s="50" t="s">
        <v>634</v>
      </c>
      <c r="F52" s="50" t="s">
        <v>635</v>
      </c>
      <c r="G52" s="50" t="s">
        <v>636</v>
      </c>
      <c r="H52" s="50"/>
      <c r="I52" s="50">
        <v>66</v>
      </c>
      <c r="J52" s="50" t="s">
        <v>348</v>
      </c>
      <c r="K52" s="50">
        <v>2</v>
      </c>
      <c r="L52" s="50">
        <v>1</v>
      </c>
      <c r="M52" s="50">
        <v>1</v>
      </c>
      <c r="N52" s="50">
        <v>135</v>
      </c>
      <c r="O52" s="50">
        <v>135</v>
      </c>
      <c r="P52" s="50">
        <v>23.6</v>
      </c>
      <c r="Q52" s="50">
        <v>3.3</v>
      </c>
      <c r="R52" s="50">
        <v>100</v>
      </c>
      <c r="S52" s="50">
        <v>1</v>
      </c>
      <c r="T52" s="50">
        <v>2</v>
      </c>
      <c r="U52" s="50">
        <v>1</v>
      </c>
      <c r="V52" s="50">
        <v>1</v>
      </c>
      <c r="W52" s="50">
        <v>2</v>
      </c>
      <c r="X52" s="50">
        <v>8</v>
      </c>
      <c r="Y52" s="50" t="s">
        <v>637</v>
      </c>
      <c r="Z52" s="50">
        <v>0</v>
      </c>
      <c r="AA52" s="50">
        <v>40</v>
      </c>
      <c r="AB52" s="50">
        <v>85</v>
      </c>
      <c r="AC52" s="50">
        <v>3</v>
      </c>
      <c r="AD52" s="50">
        <v>1</v>
      </c>
      <c r="AE52" s="50">
        <v>0</v>
      </c>
      <c r="AF52" s="50"/>
      <c r="AG52" s="50">
        <v>2</v>
      </c>
      <c r="AH52" s="50"/>
      <c r="AI52" s="50"/>
      <c r="AJ52" s="50"/>
      <c r="AK52" s="50"/>
      <c r="AL52" s="50"/>
      <c r="AM52" s="50"/>
      <c r="AN52" s="50"/>
      <c r="AO52" s="50"/>
      <c r="AP52" s="50"/>
      <c r="AQ52" s="52"/>
      <c r="AR52" s="50"/>
      <c r="AS52" s="52"/>
      <c r="AT52" s="50"/>
      <c r="AU52" s="50" t="s">
        <v>593</v>
      </c>
      <c r="AV52" s="50">
        <v>40</v>
      </c>
      <c r="AW52" s="50" t="s">
        <v>643</v>
      </c>
      <c r="AX52" s="52" t="s">
        <v>644</v>
      </c>
      <c r="AY52" s="77"/>
      <c r="AZ52" s="77"/>
      <c r="BA52" s="77"/>
      <c r="BB52" s="77"/>
      <c r="BC52" s="77"/>
      <c r="BD52" s="77">
        <v>0</v>
      </c>
      <c r="BE52" s="50">
        <v>42</v>
      </c>
      <c r="BF52" s="50">
        <v>35</v>
      </c>
      <c r="BG52" s="50">
        <v>42</v>
      </c>
      <c r="BH52" s="50">
        <v>35</v>
      </c>
      <c r="BI52" s="50" t="s">
        <v>566</v>
      </c>
      <c r="BJ52" s="50">
        <v>1</v>
      </c>
      <c r="BK52" s="50"/>
      <c r="BL52" s="50"/>
      <c r="BM52" s="50"/>
      <c r="BN52" s="50"/>
      <c r="BO52" s="50"/>
      <c r="BP52" s="50"/>
      <c r="BQ52" s="50"/>
      <c r="BR52" s="50"/>
      <c r="BS52" s="50"/>
      <c r="BT52" s="50"/>
      <c r="BU52" s="50"/>
      <c r="BV52" s="50">
        <v>0</v>
      </c>
      <c r="BW52" s="50">
        <v>0</v>
      </c>
      <c r="BX52" s="50"/>
      <c r="BY52" s="77"/>
    </row>
    <row r="53" spans="1:77" ht="65.25" customHeight="1">
      <c r="A53" s="50">
        <v>50</v>
      </c>
      <c r="B53" s="50">
        <v>5</v>
      </c>
      <c r="C53" s="50">
        <v>2016</v>
      </c>
      <c r="D53" s="50" t="s">
        <v>633</v>
      </c>
      <c r="E53" s="50" t="s">
        <v>634</v>
      </c>
      <c r="F53" s="50" t="s">
        <v>635</v>
      </c>
      <c r="G53" s="50" t="s">
        <v>636</v>
      </c>
      <c r="H53" s="50"/>
      <c r="I53" s="50">
        <v>66</v>
      </c>
      <c r="J53" s="50" t="s">
        <v>348</v>
      </c>
      <c r="K53" s="50">
        <v>2</v>
      </c>
      <c r="L53" s="50">
        <v>1</v>
      </c>
      <c r="M53" s="50">
        <v>1</v>
      </c>
      <c r="N53" s="50">
        <v>142</v>
      </c>
      <c r="O53" s="50">
        <v>142</v>
      </c>
      <c r="P53" s="50">
        <v>23.6</v>
      </c>
      <c r="Q53" s="50">
        <v>3.2</v>
      </c>
      <c r="R53" s="50">
        <v>0</v>
      </c>
      <c r="S53" s="50">
        <v>1</v>
      </c>
      <c r="T53" s="50">
        <v>2</v>
      </c>
      <c r="U53" s="50">
        <v>1</v>
      </c>
      <c r="V53" s="50">
        <v>1</v>
      </c>
      <c r="W53" s="50">
        <v>1</v>
      </c>
      <c r="X53" s="50">
        <v>8</v>
      </c>
      <c r="Y53" s="50" t="s">
        <v>645</v>
      </c>
      <c r="Z53" s="50">
        <v>0</v>
      </c>
      <c r="AA53" s="50">
        <v>40</v>
      </c>
      <c r="AB53" s="50">
        <v>85</v>
      </c>
      <c r="AC53" s="50">
        <v>3</v>
      </c>
      <c r="AD53" s="50">
        <v>1</v>
      </c>
      <c r="AE53" s="50">
        <v>0</v>
      </c>
      <c r="AF53" s="50"/>
      <c r="AG53" s="50">
        <v>0</v>
      </c>
      <c r="AH53" s="50"/>
      <c r="AI53" s="50"/>
      <c r="AJ53" s="50"/>
      <c r="AK53" s="50"/>
      <c r="AL53" s="50"/>
      <c r="AM53" s="50"/>
      <c r="AN53" s="50"/>
      <c r="AO53" s="50"/>
      <c r="AP53" s="50"/>
      <c r="AQ53" s="88"/>
      <c r="AR53" s="50"/>
      <c r="AS53" s="88"/>
      <c r="AT53" s="50"/>
      <c r="AU53" s="50" t="s">
        <v>593</v>
      </c>
      <c r="AV53" s="50">
        <v>80</v>
      </c>
      <c r="AW53" s="50" t="s">
        <v>646</v>
      </c>
      <c r="AX53" s="52" t="s">
        <v>647</v>
      </c>
      <c r="AY53" s="50" t="s">
        <v>648</v>
      </c>
      <c r="AZ53" s="50" t="s">
        <v>649</v>
      </c>
      <c r="BA53" s="50" t="s">
        <v>648</v>
      </c>
      <c r="BB53" s="50" t="s">
        <v>649</v>
      </c>
      <c r="BC53" s="50" t="s">
        <v>566</v>
      </c>
      <c r="BD53" s="50">
        <v>1</v>
      </c>
      <c r="BE53" s="50"/>
      <c r="BF53" s="50"/>
      <c r="BG53" s="50"/>
      <c r="BH53" s="50"/>
      <c r="BI53" s="50"/>
      <c r="BJ53" s="50">
        <v>0</v>
      </c>
      <c r="BK53" s="50"/>
      <c r="BL53" s="50"/>
      <c r="BM53" s="50"/>
      <c r="BN53" s="50"/>
      <c r="BO53" s="50"/>
      <c r="BP53" s="50"/>
      <c r="BQ53" s="50"/>
      <c r="BR53" s="50"/>
      <c r="BS53" s="50"/>
      <c r="BT53" s="50"/>
      <c r="BU53" s="50"/>
      <c r="BV53" s="50">
        <v>0</v>
      </c>
      <c r="BW53" s="50">
        <v>0</v>
      </c>
      <c r="BX53" s="50"/>
      <c r="BY53" s="77"/>
    </row>
    <row r="54" spans="1:77" ht="65.25" customHeight="1">
      <c r="A54" s="50">
        <v>50</v>
      </c>
      <c r="B54" s="50">
        <v>6</v>
      </c>
      <c r="C54" s="50">
        <v>2016</v>
      </c>
      <c r="D54" s="50" t="s">
        <v>633</v>
      </c>
      <c r="E54" s="50" t="s">
        <v>634</v>
      </c>
      <c r="F54" s="50" t="s">
        <v>635</v>
      </c>
      <c r="G54" s="50" t="s">
        <v>636</v>
      </c>
      <c r="H54" s="50"/>
      <c r="I54" s="50">
        <v>66</v>
      </c>
      <c r="J54" s="50" t="s">
        <v>348</v>
      </c>
      <c r="K54" s="50">
        <v>2</v>
      </c>
      <c r="L54" s="50">
        <v>1</v>
      </c>
      <c r="M54" s="50">
        <v>1</v>
      </c>
      <c r="N54" s="50">
        <v>99</v>
      </c>
      <c r="O54" s="50">
        <v>99</v>
      </c>
      <c r="P54" s="50">
        <v>23.6</v>
      </c>
      <c r="Q54" s="50">
        <v>3.2</v>
      </c>
      <c r="R54" s="50">
        <v>0</v>
      </c>
      <c r="S54" s="50">
        <v>1</v>
      </c>
      <c r="T54" s="50">
        <v>2</v>
      </c>
      <c r="U54" s="50">
        <v>1</v>
      </c>
      <c r="V54" s="50">
        <v>1</v>
      </c>
      <c r="W54" s="50">
        <v>2</v>
      </c>
      <c r="X54" s="50">
        <v>8</v>
      </c>
      <c r="Y54" s="50" t="s">
        <v>645</v>
      </c>
      <c r="Z54" s="50">
        <v>0</v>
      </c>
      <c r="AA54" s="50">
        <v>40</v>
      </c>
      <c r="AB54" s="50">
        <v>85</v>
      </c>
      <c r="AC54" s="50">
        <v>3</v>
      </c>
      <c r="AD54" s="50">
        <v>1</v>
      </c>
      <c r="AE54" s="50">
        <v>0</v>
      </c>
      <c r="AF54" s="50"/>
      <c r="AG54" s="50">
        <v>0</v>
      </c>
      <c r="AH54" s="50"/>
      <c r="AI54" s="50"/>
      <c r="AJ54" s="50"/>
      <c r="AK54" s="50"/>
      <c r="AL54" s="50"/>
      <c r="AM54" s="50"/>
      <c r="AN54" s="50"/>
      <c r="AO54" s="50"/>
      <c r="AP54" s="50"/>
      <c r="AQ54" s="88"/>
      <c r="AR54" s="50"/>
      <c r="AS54" s="88"/>
      <c r="AT54" s="50"/>
      <c r="AU54" s="50" t="s">
        <v>593</v>
      </c>
      <c r="AV54" s="50">
        <v>80</v>
      </c>
      <c r="AW54" s="77">
        <v>-0.14000000000000001</v>
      </c>
      <c r="AX54" s="52" t="s">
        <v>650</v>
      </c>
      <c r="AY54" s="50" t="s">
        <v>648</v>
      </c>
      <c r="AZ54" s="50" t="s">
        <v>649</v>
      </c>
      <c r="BA54" s="50" t="s">
        <v>648</v>
      </c>
      <c r="BB54" s="50" t="s">
        <v>649</v>
      </c>
      <c r="BC54" s="50" t="s">
        <v>566</v>
      </c>
      <c r="BD54" s="50">
        <v>1</v>
      </c>
      <c r="BE54" s="50"/>
      <c r="BF54" s="50"/>
      <c r="BG54" s="50"/>
      <c r="BH54" s="50"/>
      <c r="BI54" s="50"/>
      <c r="BJ54" s="50">
        <v>0</v>
      </c>
      <c r="BK54" s="50"/>
      <c r="BL54" s="50"/>
      <c r="BM54" s="50"/>
      <c r="BN54" s="50"/>
      <c r="BO54" s="50"/>
      <c r="BP54" s="50"/>
      <c r="BQ54" s="50"/>
      <c r="BR54" s="50"/>
      <c r="BS54" s="50"/>
      <c r="BT54" s="50"/>
      <c r="BU54" s="50"/>
      <c r="BV54" s="50">
        <v>0</v>
      </c>
      <c r="BW54" s="50">
        <v>0</v>
      </c>
      <c r="BX54" s="50"/>
      <c r="BY54" s="77"/>
    </row>
    <row r="55" spans="1:77" ht="135" customHeight="1">
      <c r="A55" s="68" t="s">
        <v>651</v>
      </c>
      <c r="B55" s="69" t="s">
        <v>376</v>
      </c>
      <c r="C55" s="50">
        <v>2021</v>
      </c>
      <c r="D55" s="50" t="s">
        <v>652</v>
      </c>
      <c r="E55" s="50" t="s">
        <v>653</v>
      </c>
      <c r="F55" s="50" t="s">
        <v>654</v>
      </c>
      <c r="G55" s="50">
        <v>105062</v>
      </c>
      <c r="H55" s="50">
        <v>126</v>
      </c>
      <c r="I55" s="50"/>
      <c r="J55" s="50" t="s">
        <v>348</v>
      </c>
      <c r="K55" s="50">
        <v>1</v>
      </c>
      <c r="L55" s="50">
        <v>1</v>
      </c>
      <c r="M55" s="50">
        <v>1</v>
      </c>
      <c r="N55" s="50">
        <v>25</v>
      </c>
      <c r="O55" s="50">
        <v>23</v>
      </c>
      <c r="P55" s="50">
        <v>25.3</v>
      </c>
      <c r="Q55" s="50">
        <v>5.0999999999999996</v>
      </c>
      <c r="R55" s="50">
        <v>0</v>
      </c>
      <c r="S55" s="50">
        <v>7</v>
      </c>
      <c r="T55" s="50">
        <v>2</v>
      </c>
      <c r="U55" s="50">
        <v>1</v>
      </c>
      <c r="V55" s="50">
        <v>1</v>
      </c>
      <c r="W55" s="50">
        <v>2</v>
      </c>
      <c r="X55" s="50">
        <v>8</v>
      </c>
      <c r="Y55" s="50">
        <v>-35</v>
      </c>
      <c r="Z55" s="50">
        <v>-10</v>
      </c>
      <c r="AA55" s="50">
        <v>20</v>
      </c>
      <c r="AB55" s="50">
        <v>60</v>
      </c>
      <c r="AC55" s="50">
        <v>0</v>
      </c>
      <c r="AD55" s="50" t="s">
        <v>326</v>
      </c>
      <c r="AE55" s="50">
        <v>2</v>
      </c>
      <c r="AF55" s="50">
        <v>4</v>
      </c>
      <c r="AG55" s="50">
        <v>0</v>
      </c>
      <c r="AH55" s="50"/>
      <c r="AI55" s="50"/>
      <c r="AJ55" s="50"/>
      <c r="AK55" s="50"/>
      <c r="AL55" s="50"/>
      <c r="AM55" s="50"/>
      <c r="AN55" s="50"/>
      <c r="AO55" s="50"/>
      <c r="AP55" s="89">
        <v>572.52</v>
      </c>
      <c r="AQ55" s="50">
        <v>308.97000000000003</v>
      </c>
      <c r="AR55" s="50">
        <v>719.98</v>
      </c>
      <c r="AS55" s="90">
        <v>318.55</v>
      </c>
      <c r="AT55" s="50" t="s">
        <v>655</v>
      </c>
      <c r="AU55" s="50" t="s">
        <v>295</v>
      </c>
      <c r="AV55" s="50">
        <v>30</v>
      </c>
      <c r="AW55" s="50"/>
      <c r="AX55" s="50"/>
      <c r="AY55" s="50" t="s">
        <v>326</v>
      </c>
      <c r="AZ55" s="50" t="s">
        <v>326</v>
      </c>
      <c r="BA55" s="50" t="s">
        <v>326</v>
      </c>
      <c r="BB55" s="50" t="s">
        <v>326</v>
      </c>
      <c r="BC55" s="50" t="s">
        <v>326</v>
      </c>
      <c r="BD55" s="50">
        <v>0</v>
      </c>
      <c r="BE55" s="50" t="s">
        <v>326</v>
      </c>
      <c r="BF55" s="50" t="s">
        <v>326</v>
      </c>
      <c r="BG55" s="50" t="s">
        <v>326</v>
      </c>
      <c r="BH55" s="50" t="s">
        <v>326</v>
      </c>
      <c r="BI55" s="50" t="s">
        <v>326</v>
      </c>
      <c r="BJ55" s="50">
        <v>0</v>
      </c>
      <c r="BK55" s="50" t="s">
        <v>326</v>
      </c>
      <c r="BL55" s="50" t="s">
        <v>326</v>
      </c>
      <c r="BM55" s="50" t="s">
        <v>326</v>
      </c>
      <c r="BN55" s="50" t="s">
        <v>326</v>
      </c>
      <c r="BO55" s="50" t="s">
        <v>326</v>
      </c>
      <c r="BP55" s="50"/>
      <c r="BQ55" s="50" t="s">
        <v>656</v>
      </c>
      <c r="BR55" s="50" t="s">
        <v>657</v>
      </c>
      <c r="BS55" s="50" t="s">
        <v>658</v>
      </c>
      <c r="BT55" s="50" t="s">
        <v>659</v>
      </c>
      <c r="BU55" s="50" t="s">
        <v>340</v>
      </c>
      <c r="BV55" s="50">
        <v>0</v>
      </c>
      <c r="BW55" s="50">
        <v>1</v>
      </c>
      <c r="BX55" s="91"/>
      <c r="BY55" s="50"/>
    </row>
    <row r="56" spans="1:77" ht="135" customHeight="1">
      <c r="A56" s="68" t="s">
        <v>651</v>
      </c>
      <c r="B56" s="69" t="s">
        <v>383</v>
      </c>
      <c r="C56" s="50">
        <v>2021</v>
      </c>
      <c r="D56" s="50" t="s">
        <v>652</v>
      </c>
      <c r="E56" s="50" t="s">
        <v>653</v>
      </c>
      <c r="F56" s="50" t="s">
        <v>654</v>
      </c>
      <c r="G56" s="50">
        <v>105062</v>
      </c>
      <c r="H56" s="50">
        <v>126</v>
      </c>
      <c r="I56" s="50"/>
      <c r="J56" s="50" t="s">
        <v>348</v>
      </c>
      <c r="K56" s="50">
        <v>1</v>
      </c>
      <c r="L56" s="50">
        <v>1</v>
      </c>
      <c r="M56" s="50">
        <v>1</v>
      </c>
      <c r="N56" s="50">
        <v>25</v>
      </c>
      <c r="O56" s="50">
        <v>23</v>
      </c>
      <c r="P56" s="50">
        <v>25.3</v>
      </c>
      <c r="Q56" s="50">
        <v>5.0999999999999996</v>
      </c>
      <c r="R56" s="50">
        <v>0</v>
      </c>
      <c r="S56" s="50">
        <v>7</v>
      </c>
      <c r="T56" s="50">
        <v>2</v>
      </c>
      <c r="U56" s="50">
        <v>1</v>
      </c>
      <c r="V56" s="50">
        <v>1</v>
      </c>
      <c r="W56" s="50">
        <v>2</v>
      </c>
      <c r="X56" s="50">
        <v>8</v>
      </c>
      <c r="Y56" s="50">
        <v>-35</v>
      </c>
      <c r="Z56" s="50">
        <v>-10</v>
      </c>
      <c r="AA56" s="50">
        <v>20</v>
      </c>
      <c r="AB56" s="50">
        <v>60</v>
      </c>
      <c r="AC56" s="50">
        <v>0</v>
      </c>
      <c r="AD56" s="50" t="s">
        <v>326</v>
      </c>
      <c r="AE56" s="50">
        <v>2</v>
      </c>
      <c r="AF56" s="50">
        <v>4</v>
      </c>
      <c r="AG56" s="50">
        <v>0</v>
      </c>
      <c r="AH56" s="50"/>
      <c r="AI56" s="50"/>
      <c r="AJ56" s="50"/>
      <c r="AK56" s="50"/>
      <c r="AL56" s="50"/>
      <c r="AM56" s="50"/>
      <c r="AN56" s="50"/>
      <c r="AO56" s="50"/>
      <c r="AP56" s="89">
        <v>206.32</v>
      </c>
      <c r="AQ56" s="50">
        <v>193.41</v>
      </c>
      <c r="AR56" s="50">
        <v>324.51</v>
      </c>
      <c r="AS56" s="90">
        <v>291.12</v>
      </c>
      <c r="AT56" s="50" t="s">
        <v>660</v>
      </c>
      <c r="AU56" s="50" t="s">
        <v>295</v>
      </c>
      <c r="AV56" s="50">
        <v>30</v>
      </c>
      <c r="AW56" s="50"/>
      <c r="AX56" s="50"/>
      <c r="AY56" s="50" t="s">
        <v>326</v>
      </c>
      <c r="AZ56" s="50" t="s">
        <v>326</v>
      </c>
      <c r="BA56" s="50" t="s">
        <v>326</v>
      </c>
      <c r="BB56" s="50" t="s">
        <v>326</v>
      </c>
      <c r="BC56" s="50" t="s">
        <v>326</v>
      </c>
      <c r="BD56" s="50">
        <v>0</v>
      </c>
      <c r="BE56" s="50" t="s">
        <v>326</v>
      </c>
      <c r="BF56" s="50" t="s">
        <v>326</v>
      </c>
      <c r="BG56" s="50" t="s">
        <v>326</v>
      </c>
      <c r="BH56" s="50" t="s">
        <v>326</v>
      </c>
      <c r="BI56" s="50" t="s">
        <v>326</v>
      </c>
      <c r="BJ56" s="50">
        <v>0</v>
      </c>
      <c r="BK56" s="50" t="s">
        <v>326</v>
      </c>
      <c r="BL56" s="50" t="s">
        <v>326</v>
      </c>
      <c r="BM56" s="50" t="s">
        <v>326</v>
      </c>
      <c r="BN56" s="50" t="s">
        <v>326</v>
      </c>
      <c r="BO56" s="50" t="s">
        <v>326</v>
      </c>
      <c r="BP56" s="50"/>
      <c r="BQ56" s="50" t="s">
        <v>656</v>
      </c>
      <c r="BR56" s="50" t="s">
        <v>657</v>
      </c>
      <c r="BS56" s="50" t="s">
        <v>658</v>
      </c>
      <c r="BT56" s="50" t="s">
        <v>659</v>
      </c>
      <c r="BU56" s="50" t="s">
        <v>340</v>
      </c>
      <c r="BV56" s="50">
        <v>0</v>
      </c>
      <c r="BW56" s="50">
        <v>1</v>
      </c>
      <c r="BX56" s="91"/>
      <c r="BY56" s="50"/>
    </row>
    <row r="57" spans="1:77" ht="135" customHeight="1">
      <c r="A57" s="68" t="s">
        <v>651</v>
      </c>
      <c r="B57" s="69" t="s">
        <v>393</v>
      </c>
      <c r="C57" s="50">
        <v>2021</v>
      </c>
      <c r="D57" s="50" t="s">
        <v>652</v>
      </c>
      <c r="E57" s="50" t="s">
        <v>653</v>
      </c>
      <c r="F57" s="50" t="s">
        <v>654</v>
      </c>
      <c r="G57" s="50">
        <v>105062</v>
      </c>
      <c r="H57" s="50">
        <v>126</v>
      </c>
      <c r="I57" s="50"/>
      <c r="J57" s="50" t="s">
        <v>348</v>
      </c>
      <c r="K57" s="50">
        <v>1</v>
      </c>
      <c r="L57" s="50">
        <v>1</v>
      </c>
      <c r="M57" s="50">
        <v>1</v>
      </c>
      <c r="N57" s="50">
        <v>25</v>
      </c>
      <c r="O57" s="50">
        <v>23</v>
      </c>
      <c r="P57" s="50">
        <v>25.3</v>
      </c>
      <c r="Q57" s="50">
        <v>5.0999999999999996</v>
      </c>
      <c r="R57" s="50">
        <v>0</v>
      </c>
      <c r="S57" s="50">
        <v>7</v>
      </c>
      <c r="T57" s="50">
        <v>2</v>
      </c>
      <c r="U57" s="50">
        <v>1</v>
      </c>
      <c r="V57" s="50">
        <v>1</v>
      </c>
      <c r="W57" s="50">
        <v>2</v>
      </c>
      <c r="X57" s="50">
        <v>8</v>
      </c>
      <c r="Y57" s="50">
        <v>-35</v>
      </c>
      <c r="Z57" s="50">
        <v>-10</v>
      </c>
      <c r="AA57" s="50">
        <v>20</v>
      </c>
      <c r="AB57" s="50">
        <v>60</v>
      </c>
      <c r="AC57" s="50">
        <v>0</v>
      </c>
      <c r="AD57" s="50" t="s">
        <v>326</v>
      </c>
      <c r="AE57" s="50">
        <v>2</v>
      </c>
      <c r="AF57" s="50">
        <v>4</v>
      </c>
      <c r="AG57" s="50">
        <v>0</v>
      </c>
      <c r="AH57" s="50" t="s">
        <v>661</v>
      </c>
      <c r="AI57" s="50" t="s">
        <v>662</v>
      </c>
      <c r="AJ57" s="50" t="s">
        <v>663</v>
      </c>
      <c r="AK57" s="50" t="s">
        <v>664</v>
      </c>
      <c r="AL57" s="50" t="s">
        <v>665</v>
      </c>
      <c r="AM57" s="50" t="s">
        <v>666</v>
      </c>
      <c r="AN57" s="50" t="s">
        <v>667</v>
      </c>
      <c r="AO57" s="50">
        <v>11.3</v>
      </c>
      <c r="AP57" s="89">
        <v>572.52</v>
      </c>
      <c r="AQ57" s="50">
        <v>308.97000000000003</v>
      </c>
      <c r="AR57" s="50">
        <v>719.98</v>
      </c>
      <c r="AS57" s="90">
        <v>318.55</v>
      </c>
      <c r="AT57" s="50" t="s">
        <v>655</v>
      </c>
      <c r="AU57" s="50" t="s">
        <v>295</v>
      </c>
      <c r="AV57" s="50">
        <v>30</v>
      </c>
      <c r="AW57" s="50"/>
      <c r="AX57" s="50"/>
      <c r="AY57" s="50" t="s">
        <v>326</v>
      </c>
      <c r="AZ57" s="50" t="s">
        <v>326</v>
      </c>
      <c r="BA57" s="50" t="s">
        <v>326</v>
      </c>
      <c r="BB57" s="50" t="s">
        <v>326</v>
      </c>
      <c r="BC57" s="50" t="s">
        <v>326</v>
      </c>
      <c r="BD57" s="50">
        <v>0</v>
      </c>
      <c r="BE57" s="50" t="s">
        <v>326</v>
      </c>
      <c r="BF57" s="50" t="s">
        <v>326</v>
      </c>
      <c r="BG57" s="50" t="s">
        <v>326</v>
      </c>
      <c r="BH57" s="50" t="s">
        <v>326</v>
      </c>
      <c r="BI57" s="50" t="s">
        <v>326</v>
      </c>
      <c r="BJ57" s="50">
        <v>0</v>
      </c>
      <c r="BK57" s="50" t="s">
        <v>326</v>
      </c>
      <c r="BL57" s="50" t="s">
        <v>326</v>
      </c>
      <c r="BM57" s="50" t="s">
        <v>326</v>
      </c>
      <c r="BN57" s="50" t="s">
        <v>326</v>
      </c>
      <c r="BO57" s="50" t="s">
        <v>326</v>
      </c>
      <c r="BP57" s="50"/>
      <c r="BQ57" s="50" t="s">
        <v>656</v>
      </c>
      <c r="BR57" s="50" t="s">
        <v>657</v>
      </c>
      <c r="BS57" s="50" t="s">
        <v>658</v>
      </c>
      <c r="BT57" s="50" t="s">
        <v>659</v>
      </c>
      <c r="BU57" s="50" t="s">
        <v>340</v>
      </c>
      <c r="BV57" s="50">
        <v>0</v>
      </c>
      <c r="BW57" s="50">
        <v>1</v>
      </c>
      <c r="BX57" s="91"/>
      <c r="BY57" s="50"/>
    </row>
    <row r="58" spans="1:77" ht="135" customHeight="1">
      <c r="A58" s="68" t="s">
        <v>651</v>
      </c>
      <c r="B58" s="69" t="s">
        <v>389</v>
      </c>
      <c r="C58" s="50">
        <v>2021</v>
      </c>
      <c r="D58" s="50" t="s">
        <v>652</v>
      </c>
      <c r="E58" s="50" t="s">
        <v>653</v>
      </c>
      <c r="F58" s="50" t="s">
        <v>635</v>
      </c>
      <c r="G58" s="50">
        <v>105062</v>
      </c>
      <c r="H58" s="50">
        <v>126</v>
      </c>
      <c r="I58" s="50"/>
      <c r="J58" s="50" t="s">
        <v>348</v>
      </c>
      <c r="K58" s="50">
        <v>1</v>
      </c>
      <c r="L58" s="50">
        <v>1</v>
      </c>
      <c r="M58" s="50">
        <v>1</v>
      </c>
      <c r="N58" s="50">
        <v>27</v>
      </c>
      <c r="O58" s="50">
        <v>23</v>
      </c>
      <c r="P58" s="50">
        <v>22.2</v>
      </c>
      <c r="Q58" s="50">
        <v>3.2</v>
      </c>
      <c r="R58" s="50">
        <v>0</v>
      </c>
      <c r="S58" s="50">
        <v>7</v>
      </c>
      <c r="T58" s="50">
        <v>2</v>
      </c>
      <c r="U58" s="50">
        <v>1</v>
      </c>
      <c r="V58" s="50">
        <v>1</v>
      </c>
      <c r="W58" s="50">
        <v>2</v>
      </c>
      <c r="X58" s="50">
        <v>8</v>
      </c>
      <c r="Y58" s="50">
        <v>-35</v>
      </c>
      <c r="Z58" s="50">
        <v>-10</v>
      </c>
      <c r="AA58" s="50">
        <v>20</v>
      </c>
      <c r="AB58" s="50">
        <v>60</v>
      </c>
      <c r="AC58" s="50">
        <v>0</v>
      </c>
      <c r="AD58" s="50" t="s">
        <v>326</v>
      </c>
      <c r="AE58" s="50">
        <v>2</v>
      </c>
      <c r="AF58" s="50">
        <v>4</v>
      </c>
      <c r="AG58" s="50">
        <v>0</v>
      </c>
      <c r="AH58" s="50" t="s">
        <v>668</v>
      </c>
      <c r="AI58" s="50" t="s">
        <v>669</v>
      </c>
      <c r="AJ58" s="50" t="s">
        <v>621</v>
      </c>
      <c r="AK58" s="50" t="s">
        <v>329</v>
      </c>
      <c r="AL58" s="50" t="s">
        <v>665</v>
      </c>
      <c r="AM58" s="50" t="s">
        <v>666</v>
      </c>
      <c r="AN58" s="50" t="s">
        <v>667</v>
      </c>
      <c r="AO58" s="50">
        <v>11.3</v>
      </c>
      <c r="AP58" s="89">
        <v>529.17999999999995</v>
      </c>
      <c r="AQ58" s="50">
        <v>271.98</v>
      </c>
      <c r="AR58" s="50">
        <v>719.98</v>
      </c>
      <c r="AS58" s="90">
        <v>318.55</v>
      </c>
      <c r="AT58" s="50" t="s">
        <v>670</v>
      </c>
      <c r="AU58" s="50" t="s">
        <v>295</v>
      </c>
      <c r="AV58" s="50">
        <v>30</v>
      </c>
      <c r="AW58" s="50"/>
      <c r="AX58" s="50"/>
      <c r="AY58" s="50" t="s">
        <v>326</v>
      </c>
      <c r="AZ58" s="50" t="s">
        <v>326</v>
      </c>
      <c r="BA58" s="50" t="s">
        <v>326</v>
      </c>
      <c r="BB58" s="50" t="s">
        <v>326</v>
      </c>
      <c r="BC58" s="50" t="s">
        <v>326</v>
      </c>
      <c r="BD58" s="50">
        <v>0</v>
      </c>
      <c r="BE58" s="50" t="s">
        <v>326</v>
      </c>
      <c r="BF58" s="50" t="s">
        <v>326</v>
      </c>
      <c r="BG58" s="50" t="s">
        <v>326</v>
      </c>
      <c r="BH58" s="50" t="s">
        <v>326</v>
      </c>
      <c r="BI58" s="50" t="s">
        <v>326</v>
      </c>
      <c r="BJ58" s="50">
        <v>0</v>
      </c>
      <c r="BK58" s="50" t="s">
        <v>326</v>
      </c>
      <c r="BL58" s="50" t="s">
        <v>326</v>
      </c>
      <c r="BM58" s="50" t="s">
        <v>326</v>
      </c>
      <c r="BN58" s="50" t="s">
        <v>326</v>
      </c>
      <c r="BO58" s="50" t="s">
        <v>326</v>
      </c>
      <c r="BP58" s="50"/>
      <c r="BQ58" s="50" t="s">
        <v>671</v>
      </c>
      <c r="BR58" s="50" t="s">
        <v>672</v>
      </c>
      <c r="BS58" s="50" t="s">
        <v>658</v>
      </c>
      <c r="BT58" s="50" t="s">
        <v>659</v>
      </c>
      <c r="BU58" s="50" t="s">
        <v>340</v>
      </c>
      <c r="BV58" s="50">
        <v>0</v>
      </c>
      <c r="BW58" s="50">
        <v>1</v>
      </c>
      <c r="BX58" s="91"/>
      <c r="BY58" s="50"/>
    </row>
    <row r="59" spans="1:77" ht="135" customHeight="1">
      <c r="A59" s="68" t="s">
        <v>651</v>
      </c>
      <c r="B59" s="69" t="s">
        <v>421</v>
      </c>
      <c r="C59" s="50">
        <v>2021</v>
      </c>
      <c r="D59" s="50" t="s">
        <v>652</v>
      </c>
      <c r="E59" s="50" t="s">
        <v>653</v>
      </c>
      <c r="F59" s="50" t="s">
        <v>635</v>
      </c>
      <c r="G59" s="50">
        <v>105062</v>
      </c>
      <c r="H59" s="50">
        <v>126</v>
      </c>
      <c r="I59" s="50"/>
      <c r="J59" s="50" t="s">
        <v>348</v>
      </c>
      <c r="K59" s="50">
        <v>1</v>
      </c>
      <c r="L59" s="50">
        <v>1</v>
      </c>
      <c r="M59" s="50">
        <v>1</v>
      </c>
      <c r="N59" s="50">
        <v>27</v>
      </c>
      <c r="O59" s="50">
        <v>23</v>
      </c>
      <c r="P59" s="50">
        <v>22.2</v>
      </c>
      <c r="Q59" s="50">
        <v>3.2</v>
      </c>
      <c r="R59" s="50">
        <v>0</v>
      </c>
      <c r="S59" s="50">
        <v>7</v>
      </c>
      <c r="T59" s="50">
        <v>2</v>
      </c>
      <c r="U59" s="50">
        <v>1</v>
      </c>
      <c r="V59" s="50">
        <v>1</v>
      </c>
      <c r="W59" s="50">
        <v>2</v>
      </c>
      <c r="X59" s="50">
        <v>8</v>
      </c>
      <c r="Y59" s="50">
        <v>-35</v>
      </c>
      <c r="Z59" s="50">
        <v>-10</v>
      </c>
      <c r="AA59" s="50">
        <v>20</v>
      </c>
      <c r="AB59" s="50">
        <v>60</v>
      </c>
      <c r="AC59" s="50">
        <v>0</v>
      </c>
      <c r="AD59" s="50" t="s">
        <v>326</v>
      </c>
      <c r="AE59" s="50">
        <v>2</v>
      </c>
      <c r="AF59" s="50">
        <v>4</v>
      </c>
      <c r="AG59" s="50">
        <v>0</v>
      </c>
      <c r="AH59" s="50"/>
      <c r="AI59" s="50"/>
      <c r="AJ59" s="50"/>
      <c r="AK59" s="50"/>
      <c r="AL59" s="50"/>
      <c r="AM59" s="50"/>
      <c r="AN59" s="50"/>
      <c r="AO59" s="50"/>
      <c r="AP59" s="89">
        <v>529.17999999999995</v>
      </c>
      <c r="AQ59" s="50">
        <v>271.98</v>
      </c>
      <c r="AR59" s="50">
        <v>719.98</v>
      </c>
      <c r="AS59" s="90">
        <v>318.55</v>
      </c>
      <c r="AT59" s="50" t="s">
        <v>670</v>
      </c>
      <c r="AU59" s="50" t="s">
        <v>295</v>
      </c>
      <c r="AV59" s="50">
        <v>30</v>
      </c>
      <c r="AW59" s="50"/>
      <c r="AX59" s="50"/>
      <c r="AY59" s="50" t="s">
        <v>326</v>
      </c>
      <c r="AZ59" s="50" t="s">
        <v>326</v>
      </c>
      <c r="BA59" s="50" t="s">
        <v>326</v>
      </c>
      <c r="BB59" s="50" t="s">
        <v>326</v>
      </c>
      <c r="BC59" s="50" t="s">
        <v>326</v>
      </c>
      <c r="BD59" s="50">
        <v>0</v>
      </c>
      <c r="BE59" s="50" t="s">
        <v>326</v>
      </c>
      <c r="BF59" s="50" t="s">
        <v>326</v>
      </c>
      <c r="BG59" s="50" t="s">
        <v>326</v>
      </c>
      <c r="BH59" s="50" t="s">
        <v>326</v>
      </c>
      <c r="BI59" s="50" t="s">
        <v>326</v>
      </c>
      <c r="BJ59" s="50">
        <v>0</v>
      </c>
      <c r="BK59" s="50" t="s">
        <v>326</v>
      </c>
      <c r="BL59" s="50" t="s">
        <v>326</v>
      </c>
      <c r="BM59" s="50" t="s">
        <v>326</v>
      </c>
      <c r="BN59" s="50" t="s">
        <v>326</v>
      </c>
      <c r="BO59" s="50" t="s">
        <v>326</v>
      </c>
      <c r="BP59" s="50"/>
      <c r="BQ59" s="50" t="s">
        <v>671</v>
      </c>
      <c r="BR59" s="50" t="s">
        <v>672</v>
      </c>
      <c r="BS59" s="50" t="s">
        <v>658</v>
      </c>
      <c r="BT59" s="50" t="s">
        <v>659</v>
      </c>
      <c r="BU59" s="50" t="s">
        <v>340</v>
      </c>
      <c r="BV59" s="50">
        <v>0</v>
      </c>
      <c r="BW59" s="50">
        <v>1</v>
      </c>
      <c r="BX59" s="91"/>
      <c r="BY59" s="50"/>
    </row>
    <row r="60" spans="1:77" ht="135" customHeight="1">
      <c r="A60" s="68" t="s">
        <v>651</v>
      </c>
      <c r="B60" s="69" t="s">
        <v>375</v>
      </c>
      <c r="C60" s="50">
        <v>2021</v>
      </c>
      <c r="D60" s="50" t="s">
        <v>652</v>
      </c>
      <c r="E60" s="50" t="s">
        <v>653</v>
      </c>
      <c r="F60" s="50" t="s">
        <v>635</v>
      </c>
      <c r="G60" s="50">
        <v>105062</v>
      </c>
      <c r="H60" s="50">
        <v>126</v>
      </c>
      <c r="I60" s="50"/>
      <c r="J60" s="50" t="s">
        <v>348</v>
      </c>
      <c r="K60" s="50">
        <v>1</v>
      </c>
      <c r="L60" s="50">
        <v>1</v>
      </c>
      <c r="M60" s="50">
        <v>1</v>
      </c>
      <c r="N60" s="50">
        <v>27</v>
      </c>
      <c r="O60" s="50">
        <v>23</v>
      </c>
      <c r="P60" s="50">
        <v>22.2</v>
      </c>
      <c r="Q60" s="50">
        <v>3.2</v>
      </c>
      <c r="R60" s="50">
        <v>0</v>
      </c>
      <c r="S60" s="50">
        <v>7</v>
      </c>
      <c r="T60" s="50">
        <v>2</v>
      </c>
      <c r="U60" s="50">
        <v>1</v>
      </c>
      <c r="V60" s="50">
        <v>1</v>
      </c>
      <c r="W60" s="50">
        <v>2</v>
      </c>
      <c r="X60" s="50">
        <v>8</v>
      </c>
      <c r="Y60" s="50">
        <v>-35</v>
      </c>
      <c r="Z60" s="50">
        <v>-10</v>
      </c>
      <c r="AA60" s="50">
        <v>20</v>
      </c>
      <c r="AB60" s="50">
        <v>60</v>
      </c>
      <c r="AC60" s="50">
        <v>0</v>
      </c>
      <c r="AD60" s="50" t="s">
        <v>326</v>
      </c>
      <c r="AE60" s="50">
        <v>2</v>
      </c>
      <c r="AF60" s="50">
        <v>4</v>
      </c>
      <c r="AG60" s="50">
        <v>0</v>
      </c>
      <c r="AH60" s="50"/>
      <c r="AI60" s="50"/>
      <c r="AJ60" s="50"/>
      <c r="AK60" s="50"/>
      <c r="AL60" s="50"/>
      <c r="AM60" s="50"/>
      <c r="AN60" s="50"/>
      <c r="AO60" s="50"/>
      <c r="AP60" s="89">
        <v>167</v>
      </c>
      <c r="AQ60" s="50">
        <v>319.18</v>
      </c>
      <c r="AR60" s="50">
        <v>324.51</v>
      </c>
      <c r="AS60" s="90">
        <v>291.12</v>
      </c>
      <c r="AT60" s="50" t="s">
        <v>673</v>
      </c>
      <c r="AU60" s="50" t="s">
        <v>295</v>
      </c>
      <c r="AV60" s="50">
        <v>30</v>
      </c>
      <c r="AW60" s="50"/>
      <c r="AX60" s="50"/>
      <c r="AY60" s="50" t="s">
        <v>326</v>
      </c>
      <c r="AZ60" s="50" t="s">
        <v>326</v>
      </c>
      <c r="BA60" s="50" t="s">
        <v>326</v>
      </c>
      <c r="BB60" s="50" t="s">
        <v>326</v>
      </c>
      <c r="BC60" s="50" t="s">
        <v>326</v>
      </c>
      <c r="BD60" s="50">
        <v>0</v>
      </c>
      <c r="BE60" s="50" t="s">
        <v>326</v>
      </c>
      <c r="BF60" s="50" t="s">
        <v>326</v>
      </c>
      <c r="BG60" s="50" t="s">
        <v>326</v>
      </c>
      <c r="BH60" s="50" t="s">
        <v>326</v>
      </c>
      <c r="BI60" s="50" t="s">
        <v>326</v>
      </c>
      <c r="BJ60" s="50">
        <v>0</v>
      </c>
      <c r="BK60" s="50" t="s">
        <v>326</v>
      </c>
      <c r="BL60" s="50" t="s">
        <v>326</v>
      </c>
      <c r="BM60" s="50" t="s">
        <v>326</v>
      </c>
      <c r="BN60" s="50" t="s">
        <v>326</v>
      </c>
      <c r="BO60" s="50" t="s">
        <v>326</v>
      </c>
      <c r="BP60" s="50"/>
      <c r="BQ60" s="50" t="s">
        <v>671</v>
      </c>
      <c r="BR60" s="50" t="s">
        <v>672</v>
      </c>
      <c r="BS60" s="50" t="s">
        <v>658</v>
      </c>
      <c r="BT60" s="50" t="s">
        <v>659</v>
      </c>
      <c r="BU60" s="50" t="s">
        <v>340</v>
      </c>
      <c r="BV60" s="50">
        <v>0</v>
      </c>
      <c r="BW60" s="50">
        <v>1</v>
      </c>
      <c r="BX60" s="91"/>
      <c r="BY60" s="50"/>
    </row>
    <row r="61" spans="1:77" ht="135" customHeight="1">
      <c r="A61" s="68" t="s">
        <v>651</v>
      </c>
      <c r="B61" s="69" t="s">
        <v>385</v>
      </c>
      <c r="C61" s="50">
        <v>2021</v>
      </c>
      <c r="D61" s="50" t="s">
        <v>652</v>
      </c>
      <c r="E61" s="50" t="s">
        <v>653</v>
      </c>
      <c r="F61" s="50" t="s">
        <v>654</v>
      </c>
      <c r="G61" s="50">
        <v>105062</v>
      </c>
      <c r="H61" s="50">
        <v>126</v>
      </c>
      <c r="I61" s="50"/>
      <c r="J61" s="50" t="s">
        <v>348</v>
      </c>
      <c r="K61" s="50">
        <v>1</v>
      </c>
      <c r="L61" s="50">
        <v>1</v>
      </c>
      <c r="M61" s="50">
        <v>1</v>
      </c>
      <c r="N61" s="50">
        <v>26</v>
      </c>
      <c r="O61" s="50">
        <v>25</v>
      </c>
      <c r="P61" s="50">
        <v>23.6</v>
      </c>
      <c r="Q61" s="50">
        <v>4</v>
      </c>
      <c r="R61" s="50">
        <v>0</v>
      </c>
      <c r="S61" s="50">
        <v>7</v>
      </c>
      <c r="T61" s="50">
        <v>2</v>
      </c>
      <c r="U61" s="50">
        <v>2</v>
      </c>
      <c r="V61" s="50">
        <v>3</v>
      </c>
      <c r="W61" s="50">
        <v>2</v>
      </c>
      <c r="X61" s="50">
        <v>8</v>
      </c>
      <c r="Y61" s="50">
        <v>-35</v>
      </c>
      <c r="Z61" s="50">
        <v>-10</v>
      </c>
      <c r="AA61" s="50">
        <v>20</v>
      </c>
      <c r="AB61" s="50">
        <v>60</v>
      </c>
      <c r="AC61" s="50">
        <v>0</v>
      </c>
      <c r="AD61" s="50" t="s">
        <v>326</v>
      </c>
      <c r="AE61" s="50">
        <v>2</v>
      </c>
      <c r="AF61" s="50">
        <v>4</v>
      </c>
      <c r="AG61" s="50">
        <v>0</v>
      </c>
      <c r="AH61" s="50">
        <v>4.4000000000000004</v>
      </c>
      <c r="AI61" s="50">
        <v>2.6</v>
      </c>
      <c r="AJ61" s="50" t="s">
        <v>674</v>
      </c>
      <c r="AK61" s="50" t="s">
        <v>675</v>
      </c>
      <c r="AL61" s="50">
        <v>4.4000000000000004</v>
      </c>
      <c r="AM61" s="50" t="s">
        <v>676</v>
      </c>
      <c r="AN61" s="50">
        <v>4.0999999999999996</v>
      </c>
      <c r="AO61" s="50">
        <v>7.09</v>
      </c>
      <c r="AP61" s="89"/>
      <c r="AQ61" s="50"/>
      <c r="AR61" s="89"/>
      <c r="AS61" s="50"/>
      <c r="AT61" s="50" t="s">
        <v>677</v>
      </c>
      <c r="AU61" s="50" t="s">
        <v>295</v>
      </c>
      <c r="AV61" s="50">
        <v>30</v>
      </c>
      <c r="AW61" s="50"/>
      <c r="AX61" s="50"/>
      <c r="AY61" s="50" t="s">
        <v>326</v>
      </c>
      <c r="AZ61" s="50" t="s">
        <v>326</v>
      </c>
      <c r="BA61" s="50" t="s">
        <v>326</v>
      </c>
      <c r="BB61" s="50" t="s">
        <v>326</v>
      </c>
      <c r="BC61" s="50" t="s">
        <v>326</v>
      </c>
      <c r="BD61" s="50">
        <v>0</v>
      </c>
      <c r="BE61" s="50" t="s">
        <v>326</v>
      </c>
      <c r="BF61" s="50" t="s">
        <v>326</v>
      </c>
      <c r="BG61" s="50" t="s">
        <v>326</v>
      </c>
      <c r="BH61" s="50" t="s">
        <v>326</v>
      </c>
      <c r="BI61" s="50" t="s">
        <v>326</v>
      </c>
      <c r="BJ61" s="50">
        <v>0</v>
      </c>
      <c r="BK61" s="50" t="s">
        <v>326</v>
      </c>
      <c r="BL61" s="50" t="s">
        <v>326</v>
      </c>
      <c r="BM61" s="50" t="s">
        <v>326</v>
      </c>
      <c r="BN61" s="50" t="s">
        <v>326</v>
      </c>
      <c r="BO61" s="50" t="s">
        <v>326</v>
      </c>
      <c r="BP61" s="50"/>
      <c r="BQ61" s="50" t="s">
        <v>678</v>
      </c>
      <c r="BR61" s="50" t="s">
        <v>679</v>
      </c>
      <c r="BS61" s="50" t="s">
        <v>680</v>
      </c>
      <c r="BT61" s="50" t="s">
        <v>681</v>
      </c>
      <c r="BU61" s="50" t="s">
        <v>340</v>
      </c>
      <c r="BV61" s="50">
        <v>0</v>
      </c>
      <c r="BW61" s="50">
        <v>1</v>
      </c>
      <c r="BX61" s="91"/>
      <c r="BY61" s="50"/>
    </row>
    <row r="62" spans="1:77" ht="135" customHeight="1">
      <c r="A62" s="68" t="s">
        <v>651</v>
      </c>
      <c r="B62" s="69" t="s">
        <v>682</v>
      </c>
      <c r="C62" s="50">
        <v>2021</v>
      </c>
      <c r="D62" s="50" t="s">
        <v>652</v>
      </c>
      <c r="E62" s="50" t="s">
        <v>653</v>
      </c>
      <c r="F62" s="50" t="s">
        <v>654</v>
      </c>
      <c r="G62" s="50">
        <v>105062</v>
      </c>
      <c r="H62" s="50">
        <v>126</v>
      </c>
      <c r="I62" s="50"/>
      <c r="J62" s="50" t="s">
        <v>348</v>
      </c>
      <c r="K62" s="50">
        <v>1</v>
      </c>
      <c r="L62" s="50">
        <v>1</v>
      </c>
      <c r="M62" s="50">
        <v>1</v>
      </c>
      <c r="N62" s="50">
        <v>26</v>
      </c>
      <c r="O62" s="50">
        <v>25</v>
      </c>
      <c r="P62" s="50">
        <v>23.6</v>
      </c>
      <c r="Q62" s="50">
        <v>4</v>
      </c>
      <c r="R62" s="50">
        <v>0</v>
      </c>
      <c r="S62" s="50">
        <v>7</v>
      </c>
      <c r="T62" s="50">
        <v>2</v>
      </c>
      <c r="U62" s="50">
        <v>2</v>
      </c>
      <c r="V62" s="50">
        <v>3</v>
      </c>
      <c r="W62" s="50">
        <v>2</v>
      </c>
      <c r="X62" s="50">
        <v>8</v>
      </c>
      <c r="Y62" s="50">
        <v>-35</v>
      </c>
      <c r="Z62" s="50">
        <v>-10</v>
      </c>
      <c r="AA62" s="50">
        <v>20</v>
      </c>
      <c r="AB62" s="50">
        <v>60</v>
      </c>
      <c r="AC62" s="50">
        <v>0</v>
      </c>
      <c r="AD62" s="50" t="s">
        <v>326</v>
      </c>
      <c r="AE62" s="50">
        <v>2</v>
      </c>
      <c r="AF62" s="50">
        <v>4</v>
      </c>
      <c r="AG62" s="50">
        <v>0</v>
      </c>
      <c r="AH62" s="50"/>
      <c r="AI62" s="50"/>
      <c r="AJ62" s="50"/>
      <c r="AK62" s="50"/>
      <c r="AL62" s="50"/>
      <c r="AM62" s="50"/>
      <c r="AN62" s="50"/>
      <c r="AO62" s="50"/>
      <c r="AP62" s="89">
        <v>120.69</v>
      </c>
      <c r="AQ62" s="50">
        <v>284.74</v>
      </c>
      <c r="AR62" s="89">
        <v>134.88999999999999</v>
      </c>
      <c r="AS62" s="50">
        <v>209.95</v>
      </c>
      <c r="AT62" s="50" t="s">
        <v>683</v>
      </c>
      <c r="AU62" s="50" t="s">
        <v>295</v>
      </c>
      <c r="AV62" s="50">
        <v>30</v>
      </c>
      <c r="AW62" s="50"/>
      <c r="AX62" s="50"/>
      <c r="AY62" s="50" t="s">
        <v>326</v>
      </c>
      <c r="AZ62" s="50" t="s">
        <v>326</v>
      </c>
      <c r="BA62" s="50" t="s">
        <v>326</v>
      </c>
      <c r="BB62" s="50" t="s">
        <v>326</v>
      </c>
      <c r="BC62" s="50" t="s">
        <v>326</v>
      </c>
      <c r="BD62" s="50">
        <v>0</v>
      </c>
      <c r="BE62" s="50" t="s">
        <v>326</v>
      </c>
      <c r="BF62" s="50" t="s">
        <v>326</v>
      </c>
      <c r="BG62" s="50" t="s">
        <v>326</v>
      </c>
      <c r="BH62" s="50" t="s">
        <v>326</v>
      </c>
      <c r="BI62" s="50" t="s">
        <v>326</v>
      </c>
      <c r="BJ62" s="50">
        <v>0</v>
      </c>
      <c r="BK62" s="50" t="s">
        <v>326</v>
      </c>
      <c r="BL62" s="50" t="s">
        <v>326</v>
      </c>
      <c r="BM62" s="50" t="s">
        <v>326</v>
      </c>
      <c r="BN62" s="50" t="s">
        <v>326</v>
      </c>
      <c r="BO62" s="50" t="s">
        <v>326</v>
      </c>
      <c r="BP62" s="50"/>
      <c r="BQ62" s="50" t="s">
        <v>678</v>
      </c>
      <c r="BR62" s="50" t="s">
        <v>679</v>
      </c>
      <c r="BS62" s="50" t="s">
        <v>680</v>
      </c>
      <c r="BT62" s="50" t="s">
        <v>681</v>
      </c>
      <c r="BU62" s="50" t="s">
        <v>340</v>
      </c>
      <c r="BV62" s="50">
        <v>0</v>
      </c>
      <c r="BW62" s="50">
        <v>1</v>
      </c>
      <c r="BX62" s="91"/>
      <c r="BY62" s="50"/>
    </row>
    <row r="63" spans="1:77" ht="135" customHeight="1">
      <c r="A63" s="68" t="s">
        <v>651</v>
      </c>
      <c r="B63" s="69" t="s">
        <v>384</v>
      </c>
      <c r="C63" s="50">
        <v>2021</v>
      </c>
      <c r="D63" s="50" t="s">
        <v>652</v>
      </c>
      <c r="E63" s="50" t="s">
        <v>653</v>
      </c>
      <c r="F63" s="50" t="s">
        <v>654</v>
      </c>
      <c r="G63" s="50">
        <v>105062</v>
      </c>
      <c r="H63" s="50">
        <v>126</v>
      </c>
      <c r="I63" s="50"/>
      <c r="J63" s="50" t="s">
        <v>348</v>
      </c>
      <c r="K63" s="50">
        <v>1</v>
      </c>
      <c r="L63" s="50">
        <v>1</v>
      </c>
      <c r="M63" s="50">
        <v>1</v>
      </c>
      <c r="N63" s="50">
        <v>26</v>
      </c>
      <c r="O63" s="50">
        <v>25</v>
      </c>
      <c r="P63" s="50">
        <v>23.6</v>
      </c>
      <c r="Q63" s="50">
        <v>4</v>
      </c>
      <c r="R63" s="50">
        <v>0</v>
      </c>
      <c r="S63" s="50">
        <v>7</v>
      </c>
      <c r="T63" s="50">
        <v>2</v>
      </c>
      <c r="U63" s="50">
        <v>2</v>
      </c>
      <c r="V63" s="50">
        <v>3</v>
      </c>
      <c r="W63" s="50">
        <v>2</v>
      </c>
      <c r="X63" s="50">
        <v>8</v>
      </c>
      <c r="Y63" s="50">
        <v>-35</v>
      </c>
      <c r="Z63" s="50">
        <v>-10</v>
      </c>
      <c r="AA63" s="50">
        <v>20</v>
      </c>
      <c r="AB63" s="50">
        <v>60</v>
      </c>
      <c r="AC63" s="50">
        <v>0</v>
      </c>
      <c r="AD63" s="50" t="s">
        <v>326</v>
      </c>
      <c r="AE63" s="50">
        <v>2</v>
      </c>
      <c r="AF63" s="50">
        <v>4</v>
      </c>
      <c r="AG63" s="50">
        <v>0</v>
      </c>
      <c r="AH63" s="50"/>
      <c r="AI63" s="50"/>
      <c r="AJ63" s="50"/>
      <c r="AK63" s="50"/>
      <c r="AL63" s="50"/>
      <c r="AM63" s="50"/>
      <c r="AN63" s="50"/>
      <c r="AO63" s="50"/>
      <c r="AP63" s="89">
        <v>490.55</v>
      </c>
      <c r="AQ63" s="50">
        <v>228.53</v>
      </c>
      <c r="AR63" s="89">
        <v>457.09</v>
      </c>
      <c r="AS63" s="50">
        <v>177.27</v>
      </c>
      <c r="AT63" s="50" t="s">
        <v>677</v>
      </c>
      <c r="AU63" s="50" t="s">
        <v>295</v>
      </c>
      <c r="AV63" s="50">
        <v>30</v>
      </c>
      <c r="AW63" s="50"/>
      <c r="AX63" s="50"/>
      <c r="AY63" s="50" t="s">
        <v>326</v>
      </c>
      <c r="AZ63" s="50" t="s">
        <v>326</v>
      </c>
      <c r="BA63" s="50" t="s">
        <v>326</v>
      </c>
      <c r="BB63" s="50" t="s">
        <v>326</v>
      </c>
      <c r="BC63" s="50" t="s">
        <v>326</v>
      </c>
      <c r="BD63" s="50">
        <v>0</v>
      </c>
      <c r="BE63" s="50" t="s">
        <v>326</v>
      </c>
      <c r="BF63" s="50" t="s">
        <v>326</v>
      </c>
      <c r="BG63" s="50" t="s">
        <v>326</v>
      </c>
      <c r="BH63" s="50" t="s">
        <v>326</v>
      </c>
      <c r="BI63" s="50" t="s">
        <v>326</v>
      </c>
      <c r="BJ63" s="50">
        <v>0</v>
      </c>
      <c r="BK63" s="50" t="s">
        <v>326</v>
      </c>
      <c r="BL63" s="50" t="s">
        <v>326</v>
      </c>
      <c r="BM63" s="50" t="s">
        <v>326</v>
      </c>
      <c r="BN63" s="50" t="s">
        <v>326</v>
      </c>
      <c r="BO63" s="50" t="s">
        <v>326</v>
      </c>
      <c r="BP63" s="50"/>
      <c r="BQ63" s="50" t="s">
        <v>678</v>
      </c>
      <c r="BR63" s="50" t="s">
        <v>679</v>
      </c>
      <c r="BS63" s="50" t="s">
        <v>680</v>
      </c>
      <c r="BT63" s="50" t="s">
        <v>681</v>
      </c>
      <c r="BU63" s="50" t="s">
        <v>340</v>
      </c>
      <c r="BV63" s="50">
        <v>0</v>
      </c>
      <c r="BW63" s="50">
        <v>1</v>
      </c>
      <c r="BX63" s="91"/>
      <c r="BY63" s="50"/>
    </row>
    <row r="64" spans="1:77" ht="114.75" customHeight="1">
      <c r="A64" s="92">
        <v>52</v>
      </c>
      <c r="B64" s="92">
        <v>10</v>
      </c>
      <c r="C64" s="77">
        <v>2021</v>
      </c>
      <c r="D64" s="77" t="s">
        <v>652</v>
      </c>
      <c r="E64" s="77" t="s">
        <v>653</v>
      </c>
      <c r="F64" s="77" t="s">
        <v>654</v>
      </c>
      <c r="G64" s="77">
        <v>105062</v>
      </c>
      <c r="H64" s="77">
        <v>126</v>
      </c>
      <c r="I64" s="77"/>
      <c r="J64" s="77" t="s">
        <v>348</v>
      </c>
      <c r="K64" s="77">
        <v>1</v>
      </c>
      <c r="L64" s="77">
        <v>1</v>
      </c>
      <c r="M64" s="77">
        <v>1</v>
      </c>
      <c r="N64" s="77">
        <v>25</v>
      </c>
      <c r="O64" s="77">
        <v>25</v>
      </c>
      <c r="P64" s="77">
        <v>24.9</v>
      </c>
      <c r="Q64" s="77">
        <v>4.7</v>
      </c>
      <c r="R64" s="77">
        <v>0</v>
      </c>
      <c r="S64" s="77">
        <v>7</v>
      </c>
      <c r="T64" s="77">
        <v>2</v>
      </c>
      <c r="U64" s="77">
        <v>2</v>
      </c>
      <c r="V64" s="77">
        <v>3</v>
      </c>
      <c r="W64" s="77">
        <v>2</v>
      </c>
      <c r="X64" s="77">
        <v>8</v>
      </c>
      <c r="Y64" s="77">
        <v>-35</v>
      </c>
      <c r="Z64" s="77">
        <v>-10</v>
      </c>
      <c r="AA64" s="77">
        <v>20</v>
      </c>
      <c r="AB64" s="77">
        <v>60</v>
      </c>
      <c r="AC64" s="77">
        <v>0</v>
      </c>
      <c r="AD64" s="77" t="s">
        <v>326</v>
      </c>
      <c r="AE64" s="77">
        <v>2</v>
      </c>
      <c r="AF64" s="77">
        <v>4</v>
      </c>
      <c r="AG64" s="77">
        <v>0</v>
      </c>
      <c r="AH64" s="77" t="s">
        <v>684</v>
      </c>
      <c r="AI64" s="77" t="s">
        <v>685</v>
      </c>
      <c r="AJ64" s="77" t="s">
        <v>686</v>
      </c>
      <c r="AK64" s="77" t="s">
        <v>687</v>
      </c>
      <c r="AL64" s="50">
        <v>4.4000000000000004</v>
      </c>
      <c r="AM64" s="50" t="s">
        <v>676</v>
      </c>
      <c r="AN64" s="50">
        <v>4.0999999999999996</v>
      </c>
      <c r="AO64" s="50">
        <v>7.09</v>
      </c>
      <c r="AP64" s="93"/>
      <c r="AQ64" s="77"/>
      <c r="AR64" s="89"/>
      <c r="AS64" s="50"/>
      <c r="AT64" s="77" t="s">
        <v>688</v>
      </c>
      <c r="AU64" s="77" t="s">
        <v>295</v>
      </c>
      <c r="AV64" s="77">
        <v>30</v>
      </c>
      <c r="AW64" s="77"/>
      <c r="AX64" s="77"/>
      <c r="AY64" s="77" t="s">
        <v>326</v>
      </c>
      <c r="AZ64" s="77" t="s">
        <v>326</v>
      </c>
      <c r="BA64" s="77" t="s">
        <v>326</v>
      </c>
      <c r="BB64" s="77" t="s">
        <v>326</v>
      </c>
      <c r="BC64" s="77" t="s">
        <v>326</v>
      </c>
      <c r="BD64" s="50">
        <v>0</v>
      </c>
      <c r="BE64" s="77" t="s">
        <v>326</v>
      </c>
      <c r="BF64" s="77" t="s">
        <v>326</v>
      </c>
      <c r="BG64" s="77" t="s">
        <v>326</v>
      </c>
      <c r="BH64" s="77" t="s">
        <v>326</v>
      </c>
      <c r="BI64" s="77" t="s">
        <v>326</v>
      </c>
      <c r="BJ64" s="77">
        <v>0</v>
      </c>
      <c r="BK64" s="77" t="s">
        <v>326</v>
      </c>
      <c r="BL64" s="77" t="s">
        <v>326</v>
      </c>
      <c r="BM64" s="77" t="s">
        <v>326</v>
      </c>
      <c r="BN64" s="77" t="s">
        <v>326</v>
      </c>
      <c r="BO64" s="77" t="s">
        <v>326</v>
      </c>
      <c r="BP64" s="77"/>
      <c r="BQ64" s="77" t="s">
        <v>689</v>
      </c>
      <c r="BR64" s="77" t="s">
        <v>690</v>
      </c>
      <c r="BS64" s="50" t="s">
        <v>680</v>
      </c>
      <c r="BT64" s="50" t="s">
        <v>681</v>
      </c>
      <c r="BU64" s="77" t="s">
        <v>340</v>
      </c>
      <c r="BV64" s="77">
        <v>0</v>
      </c>
      <c r="BW64" s="77">
        <v>1</v>
      </c>
      <c r="BX64" s="94"/>
      <c r="BY64" s="77"/>
    </row>
    <row r="65" spans="1:77" ht="114.75" customHeight="1">
      <c r="A65" s="92">
        <v>52</v>
      </c>
      <c r="B65" s="92">
        <v>11</v>
      </c>
      <c r="C65" s="77">
        <v>2021</v>
      </c>
      <c r="D65" s="77" t="s">
        <v>652</v>
      </c>
      <c r="E65" s="77" t="s">
        <v>653</v>
      </c>
      <c r="F65" s="77" t="s">
        <v>654</v>
      </c>
      <c r="G65" s="77">
        <v>105062</v>
      </c>
      <c r="H65" s="77">
        <v>126</v>
      </c>
      <c r="I65" s="77"/>
      <c r="J65" s="77" t="s">
        <v>348</v>
      </c>
      <c r="K65" s="77">
        <v>1</v>
      </c>
      <c r="L65" s="77">
        <v>1</v>
      </c>
      <c r="M65" s="77">
        <v>1</v>
      </c>
      <c r="N65" s="77">
        <v>25</v>
      </c>
      <c r="O65" s="77">
        <v>25</v>
      </c>
      <c r="P65" s="77">
        <v>24.9</v>
      </c>
      <c r="Q65" s="77">
        <v>4.7</v>
      </c>
      <c r="R65" s="77">
        <v>0</v>
      </c>
      <c r="S65" s="77">
        <v>7</v>
      </c>
      <c r="T65" s="77">
        <v>2</v>
      </c>
      <c r="U65" s="77">
        <v>2</v>
      </c>
      <c r="V65" s="77">
        <v>3</v>
      </c>
      <c r="W65" s="77">
        <v>2</v>
      </c>
      <c r="X65" s="77">
        <v>8</v>
      </c>
      <c r="Y65" s="77">
        <v>-35</v>
      </c>
      <c r="Z65" s="77">
        <v>-10</v>
      </c>
      <c r="AA65" s="77">
        <v>20</v>
      </c>
      <c r="AB65" s="77">
        <v>60</v>
      </c>
      <c r="AC65" s="77">
        <v>0</v>
      </c>
      <c r="AD65" s="77" t="s">
        <v>326</v>
      </c>
      <c r="AE65" s="77">
        <v>2</v>
      </c>
      <c r="AF65" s="77">
        <v>4</v>
      </c>
      <c r="AG65" s="77">
        <v>0</v>
      </c>
      <c r="AH65" s="77"/>
      <c r="AI65" s="77"/>
      <c r="AJ65" s="77"/>
      <c r="AK65" s="77"/>
      <c r="AL65" s="50"/>
      <c r="AM65" s="50"/>
      <c r="AN65" s="50"/>
      <c r="AO65" s="50"/>
      <c r="AP65" s="93">
        <v>392.85</v>
      </c>
      <c r="AQ65" s="77">
        <v>198.97</v>
      </c>
      <c r="AR65" s="89">
        <v>457.09</v>
      </c>
      <c r="AS65" s="50">
        <v>177.27</v>
      </c>
      <c r="AT65" s="77" t="s">
        <v>688</v>
      </c>
      <c r="AU65" s="77" t="s">
        <v>295</v>
      </c>
      <c r="AV65" s="77">
        <v>30</v>
      </c>
      <c r="AW65" s="77"/>
      <c r="AX65" s="77"/>
      <c r="AY65" s="77" t="s">
        <v>326</v>
      </c>
      <c r="AZ65" s="77" t="s">
        <v>326</v>
      </c>
      <c r="BA65" s="77" t="s">
        <v>326</v>
      </c>
      <c r="BB65" s="77" t="s">
        <v>326</v>
      </c>
      <c r="BC65" s="77" t="s">
        <v>326</v>
      </c>
      <c r="BD65" s="50">
        <v>0</v>
      </c>
      <c r="BE65" s="77" t="s">
        <v>326</v>
      </c>
      <c r="BF65" s="77" t="s">
        <v>326</v>
      </c>
      <c r="BG65" s="77" t="s">
        <v>326</v>
      </c>
      <c r="BH65" s="77" t="s">
        <v>326</v>
      </c>
      <c r="BI65" s="77" t="s">
        <v>326</v>
      </c>
      <c r="BJ65" s="50">
        <v>0</v>
      </c>
      <c r="BK65" s="77" t="s">
        <v>326</v>
      </c>
      <c r="BL65" s="77" t="s">
        <v>326</v>
      </c>
      <c r="BM65" s="77" t="s">
        <v>326</v>
      </c>
      <c r="BN65" s="77" t="s">
        <v>326</v>
      </c>
      <c r="BO65" s="77" t="s">
        <v>326</v>
      </c>
      <c r="BP65" s="77"/>
      <c r="BQ65" s="77" t="s">
        <v>689</v>
      </c>
      <c r="BR65" s="77" t="s">
        <v>690</v>
      </c>
      <c r="BS65" s="50" t="s">
        <v>680</v>
      </c>
      <c r="BT65" s="50" t="s">
        <v>681</v>
      </c>
      <c r="BU65" s="77" t="s">
        <v>340</v>
      </c>
      <c r="BV65" s="77">
        <v>0</v>
      </c>
      <c r="BW65" s="77">
        <v>1</v>
      </c>
      <c r="BX65" s="94"/>
      <c r="BY65" s="77"/>
    </row>
    <row r="66" spans="1:77" ht="114.75" customHeight="1">
      <c r="A66" s="92">
        <v>52</v>
      </c>
      <c r="B66" s="92">
        <v>12</v>
      </c>
      <c r="C66" s="77">
        <v>2021</v>
      </c>
      <c r="D66" s="77" t="s">
        <v>652</v>
      </c>
      <c r="E66" s="77" t="s">
        <v>653</v>
      </c>
      <c r="F66" s="77" t="s">
        <v>654</v>
      </c>
      <c r="G66" s="77">
        <v>105062</v>
      </c>
      <c r="H66" s="77">
        <v>126</v>
      </c>
      <c r="I66" s="77"/>
      <c r="J66" s="77" t="s">
        <v>348</v>
      </c>
      <c r="K66" s="77">
        <v>1</v>
      </c>
      <c r="L66" s="77">
        <v>1</v>
      </c>
      <c r="M66" s="77">
        <v>1</v>
      </c>
      <c r="N66" s="77">
        <v>25</v>
      </c>
      <c r="O66" s="77">
        <v>25</v>
      </c>
      <c r="P66" s="77">
        <v>24.9</v>
      </c>
      <c r="Q66" s="77">
        <v>4.7</v>
      </c>
      <c r="R66" s="77">
        <v>0</v>
      </c>
      <c r="S66" s="77">
        <v>7</v>
      </c>
      <c r="T66" s="77">
        <v>2</v>
      </c>
      <c r="U66" s="77">
        <v>2</v>
      </c>
      <c r="V66" s="77">
        <v>3</v>
      </c>
      <c r="W66" s="77">
        <v>2</v>
      </c>
      <c r="X66" s="77">
        <v>8</v>
      </c>
      <c r="Y66" s="77">
        <v>-35</v>
      </c>
      <c r="Z66" s="77">
        <v>-10</v>
      </c>
      <c r="AA66" s="77">
        <v>20</v>
      </c>
      <c r="AB66" s="77">
        <v>60</v>
      </c>
      <c r="AC66" s="77">
        <v>0</v>
      </c>
      <c r="AD66" s="77" t="s">
        <v>326</v>
      </c>
      <c r="AE66" s="77">
        <v>2</v>
      </c>
      <c r="AF66" s="77">
        <v>4</v>
      </c>
      <c r="AG66" s="77">
        <v>0</v>
      </c>
      <c r="AH66" s="77"/>
      <c r="AI66" s="77"/>
      <c r="AJ66" s="77"/>
      <c r="AK66" s="77"/>
      <c r="AL66" s="77"/>
      <c r="AM66" s="77"/>
      <c r="AN66" s="77"/>
      <c r="AO66" s="77"/>
      <c r="AP66" s="93">
        <v>76.400000000000006</v>
      </c>
      <c r="AQ66" s="77">
        <v>193.34</v>
      </c>
      <c r="AR66" s="89">
        <v>134.88999999999999</v>
      </c>
      <c r="AS66" s="50">
        <v>209.95</v>
      </c>
      <c r="AT66" s="77" t="s">
        <v>691</v>
      </c>
      <c r="AU66" s="77" t="s">
        <v>295</v>
      </c>
      <c r="AV66" s="77">
        <v>30</v>
      </c>
      <c r="AW66" s="77"/>
      <c r="AX66" s="77"/>
      <c r="AY66" s="77" t="s">
        <v>326</v>
      </c>
      <c r="AZ66" s="77" t="s">
        <v>326</v>
      </c>
      <c r="BA66" s="77" t="s">
        <v>326</v>
      </c>
      <c r="BB66" s="77" t="s">
        <v>326</v>
      </c>
      <c r="BC66" s="77" t="s">
        <v>326</v>
      </c>
      <c r="BD66" s="50">
        <v>0</v>
      </c>
      <c r="BE66" s="77" t="s">
        <v>326</v>
      </c>
      <c r="BF66" s="77" t="s">
        <v>326</v>
      </c>
      <c r="BG66" s="77" t="s">
        <v>326</v>
      </c>
      <c r="BH66" s="77" t="s">
        <v>326</v>
      </c>
      <c r="BI66" s="77" t="s">
        <v>326</v>
      </c>
      <c r="BJ66" s="77">
        <v>0</v>
      </c>
      <c r="BK66" s="77" t="s">
        <v>326</v>
      </c>
      <c r="BL66" s="77" t="s">
        <v>326</v>
      </c>
      <c r="BM66" s="77" t="s">
        <v>326</v>
      </c>
      <c r="BN66" s="77" t="s">
        <v>326</v>
      </c>
      <c r="BO66" s="77" t="s">
        <v>326</v>
      </c>
      <c r="BP66" s="77"/>
      <c r="BQ66" s="77" t="s">
        <v>689</v>
      </c>
      <c r="BR66" s="77" t="s">
        <v>690</v>
      </c>
      <c r="BS66" s="50" t="s">
        <v>680</v>
      </c>
      <c r="BT66" s="50" t="s">
        <v>681</v>
      </c>
      <c r="BU66" s="77" t="s">
        <v>340</v>
      </c>
      <c r="BV66" s="77">
        <v>0</v>
      </c>
      <c r="BW66" s="77">
        <v>1</v>
      </c>
      <c r="BX66" s="94"/>
      <c r="BY66" s="77"/>
    </row>
    <row r="67" spans="1:77" ht="135" customHeight="1">
      <c r="A67" s="68" t="s">
        <v>651</v>
      </c>
      <c r="B67" s="69" t="s">
        <v>534</v>
      </c>
      <c r="C67" s="50">
        <v>2021</v>
      </c>
      <c r="D67" s="50" t="s">
        <v>652</v>
      </c>
      <c r="E67" s="50" t="s">
        <v>653</v>
      </c>
      <c r="F67" s="50" t="s">
        <v>654</v>
      </c>
      <c r="G67" s="50">
        <v>105062</v>
      </c>
      <c r="H67" s="50">
        <v>126</v>
      </c>
      <c r="I67" s="50"/>
      <c r="J67" s="50" t="s">
        <v>348</v>
      </c>
      <c r="K67" s="50">
        <v>1</v>
      </c>
      <c r="L67" s="50">
        <v>1</v>
      </c>
      <c r="M67" s="50">
        <v>1</v>
      </c>
      <c r="N67" s="50">
        <v>75</v>
      </c>
      <c r="O67" s="50">
        <v>75</v>
      </c>
      <c r="P67" s="50">
        <v>25.3</v>
      </c>
      <c r="Q67" s="50">
        <v>5.0999999999999996</v>
      </c>
      <c r="R67" s="50">
        <v>0</v>
      </c>
      <c r="S67" s="50">
        <v>7</v>
      </c>
      <c r="T67" s="50">
        <v>2</v>
      </c>
      <c r="U67" s="50">
        <v>1</v>
      </c>
      <c r="V67" s="50">
        <v>1</v>
      </c>
      <c r="W67" s="50">
        <v>2</v>
      </c>
      <c r="X67" s="50">
        <v>8</v>
      </c>
      <c r="Y67" s="50">
        <v>-35</v>
      </c>
      <c r="Z67" s="50">
        <v>-10</v>
      </c>
      <c r="AA67" s="50">
        <v>20</v>
      </c>
      <c r="AB67" s="50">
        <v>60</v>
      </c>
      <c r="AC67" s="50">
        <v>0</v>
      </c>
      <c r="AD67" s="50" t="s">
        <v>326</v>
      </c>
      <c r="AE67" s="50">
        <v>2</v>
      </c>
      <c r="AF67" s="50">
        <v>4</v>
      </c>
      <c r="AG67" s="50">
        <v>0</v>
      </c>
      <c r="AH67" s="50"/>
      <c r="AI67" s="50"/>
      <c r="AJ67" s="50"/>
      <c r="AK67" s="50"/>
      <c r="AL67" s="50"/>
      <c r="AM67" s="50"/>
      <c r="AN67" s="50"/>
      <c r="AO67" s="50"/>
      <c r="AP67" s="89"/>
      <c r="AQ67" s="50"/>
      <c r="AR67" s="50"/>
      <c r="AS67" s="90"/>
      <c r="AT67" s="50"/>
      <c r="AU67" s="50"/>
      <c r="AV67" s="50"/>
      <c r="AW67" s="50">
        <v>5.7000000000000002E-2</v>
      </c>
      <c r="AX67" s="50"/>
      <c r="AY67" s="50" t="s">
        <v>326</v>
      </c>
      <c r="AZ67" s="50" t="s">
        <v>326</v>
      </c>
      <c r="BA67" s="50" t="s">
        <v>326</v>
      </c>
      <c r="BB67" s="50" t="s">
        <v>326</v>
      </c>
      <c r="BC67" s="50" t="s">
        <v>326</v>
      </c>
      <c r="BD67" s="50">
        <v>0</v>
      </c>
      <c r="BE67" s="50" t="s">
        <v>326</v>
      </c>
      <c r="BF67" s="50" t="s">
        <v>326</v>
      </c>
      <c r="BG67" s="50" t="s">
        <v>326</v>
      </c>
      <c r="BH67" s="50" t="s">
        <v>326</v>
      </c>
      <c r="BI67" s="50" t="s">
        <v>326</v>
      </c>
      <c r="BJ67" s="50">
        <v>0</v>
      </c>
      <c r="BK67" s="50" t="s">
        <v>326</v>
      </c>
      <c r="BL67" s="50" t="s">
        <v>326</v>
      </c>
      <c r="BM67" s="50" t="s">
        <v>326</v>
      </c>
      <c r="BN67" s="50" t="s">
        <v>326</v>
      </c>
      <c r="BO67" s="50" t="s">
        <v>326</v>
      </c>
      <c r="BP67" s="50"/>
      <c r="BQ67" s="50" t="s">
        <v>656</v>
      </c>
      <c r="BR67" s="50" t="s">
        <v>657</v>
      </c>
      <c r="BS67" s="50" t="s">
        <v>658</v>
      </c>
      <c r="BT67" s="50" t="s">
        <v>659</v>
      </c>
      <c r="BU67" s="50" t="s">
        <v>340</v>
      </c>
      <c r="BV67" s="50">
        <v>0</v>
      </c>
      <c r="BW67" s="50">
        <v>1</v>
      </c>
      <c r="BX67" s="91">
        <v>1</v>
      </c>
      <c r="BY67" s="50"/>
    </row>
    <row r="68" spans="1:77" ht="135" customHeight="1">
      <c r="A68" s="68" t="s">
        <v>651</v>
      </c>
      <c r="B68" s="69" t="s">
        <v>692</v>
      </c>
      <c r="C68" s="50">
        <v>2021</v>
      </c>
      <c r="D68" s="50" t="s">
        <v>652</v>
      </c>
      <c r="E68" s="50" t="s">
        <v>653</v>
      </c>
      <c r="F68" s="50" t="s">
        <v>635</v>
      </c>
      <c r="G68" s="50">
        <v>105062</v>
      </c>
      <c r="H68" s="50">
        <v>126</v>
      </c>
      <c r="I68" s="50"/>
      <c r="J68" s="50" t="s">
        <v>348</v>
      </c>
      <c r="K68" s="50">
        <v>1</v>
      </c>
      <c r="L68" s="50">
        <v>1</v>
      </c>
      <c r="M68" s="50">
        <v>1</v>
      </c>
      <c r="N68" s="50">
        <v>23</v>
      </c>
      <c r="O68" s="50">
        <v>23</v>
      </c>
      <c r="P68" s="50">
        <v>22.2</v>
      </c>
      <c r="Q68" s="50">
        <v>3.2</v>
      </c>
      <c r="R68" s="50">
        <v>0</v>
      </c>
      <c r="S68" s="50">
        <v>7</v>
      </c>
      <c r="T68" s="50">
        <v>2</v>
      </c>
      <c r="U68" s="50">
        <v>1</v>
      </c>
      <c r="V68" s="50">
        <v>1</v>
      </c>
      <c r="W68" s="50">
        <v>2</v>
      </c>
      <c r="X68" s="50">
        <v>8</v>
      </c>
      <c r="Y68" s="50">
        <v>-35</v>
      </c>
      <c r="Z68" s="50">
        <v>-10</v>
      </c>
      <c r="AA68" s="50">
        <v>20</v>
      </c>
      <c r="AB68" s="50">
        <v>60</v>
      </c>
      <c r="AC68" s="50">
        <v>0</v>
      </c>
      <c r="AD68" s="50" t="s">
        <v>326</v>
      </c>
      <c r="AE68" s="50">
        <v>2</v>
      </c>
      <c r="AF68" s="50">
        <v>4</v>
      </c>
      <c r="AG68" s="50">
        <v>0</v>
      </c>
      <c r="AH68" s="50"/>
      <c r="AI68" s="50"/>
      <c r="AJ68" s="50"/>
      <c r="AK68" s="50"/>
      <c r="AL68" s="50"/>
      <c r="AM68" s="50"/>
      <c r="AN68" s="50"/>
      <c r="AO68" s="50"/>
      <c r="AP68" s="89"/>
      <c r="AQ68" s="50"/>
      <c r="AR68" s="50"/>
      <c r="AS68" s="90"/>
      <c r="AT68" s="50"/>
      <c r="AU68" s="50"/>
      <c r="AV68" s="50"/>
      <c r="AW68" s="50">
        <v>-0.252</v>
      </c>
      <c r="AX68" s="50"/>
      <c r="AY68" s="50" t="s">
        <v>326</v>
      </c>
      <c r="AZ68" s="50" t="s">
        <v>326</v>
      </c>
      <c r="BA68" s="50" t="s">
        <v>326</v>
      </c>
      <c r="BB68" s="50" t="s">
        <v>326</v>
      </c>
      <c r="BC68" s="50" t="s">
        <v>326</v>
      </c>
      <c r="BD68" s="50">
        <v>0</v>
      </c>
      <c r="BE68" s="50" t="s">
        <v>326</v>
      </c>
      <c r="BF68" s="50" t="s">
        <v>326</v>
      </c>
      <c r="BG68" s="50" t="s">
        <v>326</v>
      </c>
      <c r="BH68" s="50" t="s">
        <v>326</v>
      </c>
      <c r="BI68" s="50" t="s">
        <v>326</v>
      </c>
      <c r="BJ68" s="77">
        <v>0</v>
      </c>
      <c r="BK68" s="50" t="s">
        <v>326</v>
      </c>
      <c r="BL68" s="50" t="s">
        <v>326</v>
      </c>
      <c r="BM68" s="50" t="s">
        <v>326</v>
      </c>
      <c r="BN68" s="50" t="s">
        <v>326</v>
      </c>
      <c r="BO68" s="50" t="s">
        <v>326</v>
      </c>
      <c r="BP68" s="50"/>
      <c r="BQ68" s="50" t="s">
        <v>671</v>
      </c>
      <c r="BR68" s="50" t="s">
        <v>672</v>
      </c>
      <c r="BS68" s="50" t="s">
        <v>658</v>
      </c>
      <c r="BT68" s="50" t="s">
        <v>659</v>
      </c>
      <c r="BU68" s="50" t="s">
        <v>340</v>
      </c>
      <c r="BV68" s="50">
        <v>0</v>
      </c>
      <c r="BW68" s="50">
        <v>1</v>
      </c>
      <c r="BX68" s="91">
        <v>1</v>
      </c>
      <c r="BY68" s="50"/>
    </row>
    <row r="69" spans="1:77" ht="135" customHeight="1">
      <c r="A69" s="68" t="s">
        <v>651</v>
      </c>
      <c r="B69" s="69" t="s">
        <v>693</v>
      </c>
      <c r="C69" s="50">
        <v>2021</v>
      </c>
      <c r="D69" s="50" t="s">
        <v>652</v>
      </c>
      <c r="E69" s="50" t="s">
        <v>653</v>
      </c>
      <c r="F69" s="50" t="s">
        <v>635</v>
      </c>
      <c r="G69" s="50">
        <v>105062</v>
      </c>
      <c r="H69" s="50">
        <v>126</v>
      </c>
      <c r="I69" s="50"/>
      <c r="J69" s="50" t="s">
        <v>348</v>
      </c>
      <c r="K69" s="50">
        <v>1</v>
      </c>
      <c r="L69" s="50">
        <v>1</v>
      </c>
      <c r="M69" s="50">
        <v>1</v>
      </c>
      <c r="N69" s="50">
        <v>25</v>
      </c>
      <c r="O69" s="50">
        <v>25</v>
      </c>
      <c r="P69" s="50">
        <v>22.2</v>
      </c>
      <c r="Q69" s="50">
        <v>3.2</v>
      </c>
      <c r="R69" s="50">
        <v>0</v>
      </c>
      <c r="S69" s="50">
        <v>7</v>
      </c>
      <c r="T69" s="50">
        <v>2</v>
      </c>
      <c r="U69" s="50">
        <v>1</v>
      </c>
      <c r="V69" s="50">
        <v>1</v>
      </c>
      <c r="W69" s="50">
        <v>2</v>
      </c>
      <c r="X69" s="50">
        <v>8</v>
      </c>
      <c r="Y69" s="50">
        <v>-35</v>
      </c>
      <c r="Z69" s="50">
        <v>-10</v>
      </c>
      <c r="AA69" s="50">
        <v>20</v>
      </c>
      <c r="AB69" s="50">
        <v>60</v>
      </c>
      <c r="AC69" s="50">
        <v>0</v>
      </c>
      <c r="AD69" s="50" t="s">
        <v>326</v>
      </c>
      <c r="AE69" s="50">
        <v>2</v>
      </c>
      <c r="AF69" s="50">
        <v>4</v>
      </c>
      <c r="AG69" s="50">
        <v>0</v>
      </c>
      <c r="AH69" s="50"/>
      <c r="AI69" s="50"/>
      <c r="AJ69" s="50"/>
      <c r="AK69" s="50"/>
      <c r="AL69" s="50"/>
      <c r="AM69" s="50"/>
      <c r="AN69" s="50"/>
      <c r="AO69" s="50"/>
      <c r="AP69" s="89"/>
      <c r="AQ69" s="50"/>
      <c r="AR69" s="50"/>
      <c r="AS69" s="90"/>
      <c r="AT69" s="50"/>
      <c r="AU69" s="50"/>
      <c r="AV69" s="50"/>
      <c r="AW69" s="50">
        <v>0.03</v>
      </c>
      <c r="AX69" s="50"/>
      <c r="AY69" s="50" t="s">
        <v>326</v>
      </c>
      <c r="AZ69" s="50" t="s">
        <v>326</v>
      </c>
      <c r="BA69" s="50" t="s">
        <v>326</v>
      </c>
      <c r="BB69" s="50" t="s">
        <v>326</v>
      </c>
      <c r="BC69" s="50" t="s">
        <v>326</v>
      </c>
      <c r="BD69" s="50">
        <v>0</v>
      </c>
      <c r="BE69" s="50" t="s">
        <v>326</v>
      </c>
      <c r="BF69" s="50" t="s">
        <v>326</v>
      </c>
      <c r="BG69" s="50" t="s">
        <v>326</v>
      </c>
      <c r="BH69" s="50" t="s">
        <v>326</v>
      </c>
      <c r="BI69" s="50" t="s">
        <v>326</v>
      </c>
      <c r="BJ69" s="50">
        <v>0</v>
      </c>
      <c r="BK69" s="50" t="s">
        <v>326</v>
      </c>
      <c r="BL69" s="50" t="s">
        <v>326</v>
      </c>
      <c r="BM69" s="50" t="s">
        <v>326</v>
      </c>
      <c r="BN69" s="50" t="s">
        <v>326</v>
      </c>
      <c r="BO69" s="50" t="s">
        <v>326</v>
      </c>
      <c r="BP69" s="50"/>
      <c r="BQ69" s="50" t="s">
        <v>671</v>
      </c>
      <c r="BR69" s="50" t="s">
        <v>672</v>
      </c>
      <c r="BS69" s="50" t="s">
        <v>658</v>
      </c>
      <c r="BT69" s="50" t="s">
        <v>659</v>
      </c>
      <c r="BU69" s="50" t="s">
        <v>340</v>
      </c>
      <c r="BV69" s="50">
        <v>0</v>
      </c>
      <c r="BW69" s="50">
        <v>1</v>
      </c>
      <c r="BX69" s="91">
        <v>1</v>
      </c>
      <c r="BY69" s="50"/>
    </row>
    <row r="70" spans="1:77" ht="135" customHeight="1">
      <c r="A70" s="68" t="s">
        <v>651</v>
      </c>
      <c r="B70" s="69" t="s">
        <v>694</v>
      </c>
      <c r="C70" s="50">
        <v>2021</v>
      </c>
      <c r="D70" s="50" t="s">
        <v>652</v>
      </c>
      <c r="E70" s="50" t="s">
        <v>653</v>
      </c>
      <c r="F70" s="50" t="s">
        <v>635</v>
      </c>
      <c r="G70" s="50">
        <v>105062</v>
      </c>
      <c r="H70" s="50">
        <v>126</v>
      </c>
      <c r="I70" s="50"/>
      <c r="J70" s="50" t="s">
        <v>348</v>
      </c>
      <c r="K70" s="50">
        <v>1</v>
      </c>
      <c r="L70" s="50">
        <v>1</v>
      </c>
      <c r="M70" s="50">
        <v>1</v>
      </c>
      <c r="N70" s="50">
        <v>27</v>
      </c>
      <c r="O70" s="50">
        <v>27</v>
      </c>
      <c r="P70" s="50">
        <v>22.2</v>
      </c>
      <c r="Q70" s="50">
        <v>3.2</v>
      </c>
      <c r="R70" s="50">
        <v>0</v>
      </c>
      <c r="S70" s="50">
        <v>7</v>
      </c>
      <c r="T70" s="50">
        <v>2</v>
      </c>
      <c r="U70" s="50">
        <v>1</v>
      </c>
      <c r="V70" s="50">
        <v>1</v>
      </c>
      <c r="W70" s="50">
        <v>2</v>
      </c>
      <c r="X70" s="50">
        <v>8</v>
      </c>
      <c r="Y70" s="50">
        <v>-35</v>
      </c>
      <c r="Z70" s="50">
        <v>-10</v>
      </c>
      <c r="AA70" s="50">
        <v>20</v>
      </c>
      <c r="AB70" s="50">
        <v>60</v>
      </c>
      <c r="AC70" s="50">
        <v>0</v>
      </c>
      <c r="AD70" s="50" t="s">
        <v>326</v>
      </c>
      <c r="AE70" s="50">
        <v>2</v>
      </c>
      <c r="AF70" s="50">
        <v>4</v>
      </c>
      <c r="AG70" s="50">
        <v>0</v>
      </c>
      <c r="AH70" s="50"/>
      <c r="AI70" s="50"/>
      <c r="AJ70" s="50"/>
      <c r="AK70" s="50"/>
      <c r="AL70" s="50"/>
      <c r="AM70" s="50"/>
      <c r="AN70" s="50"/>
      <c r="AO70" s="50"/>
      <c r="AP70" s="89"/>
      <c r="AQ70" s="50"/>
      <c r="AR70" s="50"/>
      <c r="AS70" s="90"/>
      <c r="AT70" s="50"/>
      <c r="AU70" s="50"/>
      <c r="AV70" s="50"/>
      <c r="AW70" s="50">
        <v>-0.104</v>
      </c>
      <c r="AX70" s="50"/>
      <c r="AY70" s="50" t="s">
        <v>326</v>
      </c>
      <c r="AZ70" s="50" t="s">
        <v>326</v>
      </c>
      <c r="BA70" s="50" t="s">
        <v>326</v>
      </c>
      <c r="BB70" s="50" t="s">
        <v>326</v>
      </c>
      <c r="BC70" s="50" t="s">
        <v>326</v>
      </c>
      <c r="BD70" s="50">
        <v>0</v>
      </c>
      <c r="BE70" s="50" t="s">
        <v>326</v>
      </c>
      <c r="BF70" s="50" t="s">
        <v>326</v>
      </c>
      <c r="BG70" s="50" t="s">
        <v>326</v>
      </c>
      <c r="BH70" s="50" t="s">
        <v>326</v>
      </c>
      <c r="BI70" s="50" t="s">
        <v>326</v>
      </c>
      <c r="BJ70" s="77">
        <v>0</v>
      </c>
      <c r="BK70" s="50" t="s">
        <v>326</v>
      </c>
      <c r="BL70" s="50" t="s">
        <v>326</v>
      </c>
      <c r="BM70" s="50" t="s">
        <v>326</v>
      </c>
      <c r="BN70" s="50" t="s">
        <v>326</v>
      </c>
      <c r="BO70" s="50" t="s">
        <v>326</v>
      </c>
      <c r="BP70" s="50"/>
      <c r="BQ70" s="50" t="s">
        <v>671</v>
      </c>
      <c r="BR70" s="50" t="s">
        <v>672</v>
      </c>
      <c r="BS70" s="50" t="s">
        <v>658</v>
      </c>
      <c r="BT70" s="50" t="s">
        <v>659</v>
      </c>
      <c r="BU70" s="50" t="s">
        <v>340</v>
      </c>
      <c r="BV70" s="50">
        <v>0</v>
      </c>
      <c r="BW70" s="50">
        <v>1</v>
      </c>
      <c r="BX70" s="91">
        <v>1</v>
      </c>
      <c r="BY70" s="50"/>
    </row>
    <row r="71" spans="1:77" ht="135" customHeight="1">
      <c r="A71" s="68" t="s">
        <v>651</v>
      </c>
      <c r="B71" s="69" t="s">
        <v>388</v>
      </c>
      <c r="C71" s="50">
        <v>2021</v>
      </c>
      <c r="D71" s="50" t="s">
        <v>652</v>
      </c>
      <c r="E71" s="50" t="s">
        <v>653</v>
      </c>
      <c r="F71" s="50" t="s">
        <v>654</v>
      </c>
      <c r="G71" s="50">
        <v>105062</v>
      </c>
      <c r="H71" s="50">
        <v>126</v>
      </c>
      <c r="I71" s="50"/>
      <c r="J71" s="50" t="s">
        <v>348</v>
      </c>
      <c r="K71" s="50">
        <v>1</v>
      </c>
      <c r="L71" s="50">
        <v>1</v>
      </c>
      <c r="M71" s="50">
        <v>1</v>
      </c>
      <c r="N71" s="50">
        <v>76</v>
      </c>
      <c r="O71" s="50">
        <v>76</v>
      </c>
      <c r="P71" s="50">
        <v>23.6</v>
      </c>
      <c r="Q71" s="50">
        <v>4</v>
      </c>
      <c r="R71" s="50">
        <v>0</v>
      </c>
      <c r="S71" s="50">
        <v>7</v>
      </c>
      <c r="T71" s="50">
        <v>2</v>
      </c>
      <c r="U71" s="50">
        <v>2</v>
      </c>
      <c r="V71" s="50">
        <v>3</v>
      </c>
      <c r="W71" s="50">
        <v>2</v>
      </c>
      <c r="X71" s="50">
        <v>8</v>
      </c>
      <c r="Y71" s="50">
        <v>-35</v>
      </c>
      <c r="Z71" s="50">
        <v>-10</v>
      </c>
      <c r="AA71" s="50">
        <v>20</v>
      </c>
      <c r="AB71" s="50">
        <v>60</v>
      </c>
      <c r="AC71" s="50">
        <v>0</v>
      </c>
      <c r="AD71" s="50" t="s">
        <v>326</v>
      </c>
      <c r="AE71" s="50">
        <v>2</v>
      </c>
      <c r="AF71" s="50">
        <v>4</v>
      </c>
      <c r="AG71" s="50">
        <v>0</v>
      </c>
      <c r="AH71" s="50"/>
      <c r="AI71" s="50"/>
      <c r="AJ71" s="50"/>
      <c r="AK71" s="50"/>
      <c r="AL71" s="50"/>
      <c r="AM71" s="50"/>
      <c r="AN71" s="50"/>
      <c r="AO71" s="50"/>
      <c r="AP71" s="89"/>
      <c r="AQ71" s="50"/>
      <c r="AR71" s="89"/>
      <c r="AS71" s="50"/>
      <c r="AT71" s="50"/>
      <c r="AU71" s="50"/>
      <c r="AV71" s="50"/>
      <c r="AW71" s="50">
        <v>7.8E-2</v>
      </c>
      <c r="AX71" s="50"/>
      <c r="AY71" s="50" t="s">
        <v>326</v>
      </c>
      <c r="AZ71" s="50" t="s">
        <v>326</v>
      </c>
      <c r="BA71" s="50" t="s">
        <v>326</v>
      </c>
      <c r="BB71" s="50" t="s">
        <v>326</v>
      </c>
      <c r="BC71" s="50" t="s">
        <v>326</v>
      </c>
      <c r="BD71" s="50">
        <v>0</v>
      </c>
      <c r="BE71" s="50" t="s">
        <v>326</v>
      </c>
      <c r="BF71" s="50" t="s">
        <v>326</v>
      </c>
      <c r="BG71" s="50" t="s">
        <v>326</v>
      </c>
      <c r="BH71" s="50" t="s">
        <v>326</v>
      </c>
      <c r="BI71" s="50" t="s">
        <v>326</v>
      </c>
      <c r="BJ71" s="50">
        <v>0</v>
      </c>
      <c r="BK71" s="50" t="s">
        <v>326</v>
      </c>
      <c r="BL71" s="50" t="s">
        <v>326</v>
      </c>
      <c r="BM71" s="50" t="s">
        <v>326</v>
      </c>
      <c r="BN71" s="50" t="s">
        <v>326</v>
      </c>
      <c r="BO71" s="50" t="s">
        <v>326</v>
      </c>
      <c r="BP71" s="50">
        <v>0</v>
      </c>
      <c r="BQ71" s="50" t="s">
        <v>678</v>
      </c>
      <c r="BR71" s="50" t="s">
        <v>679</v>
      </c>
      <c r="BS71" s="50" t="s">
        <v>680</v>
      </c>
      <c r="BT71" s="50" t="s">
        <v>681</v>
      </c>
      <c r="BU71" s="50" t="s">
        <v>340</v>
      </c>
      <c r="BV71" s="50">
        <v>0</v>
      </c>
      <c r="BW71" s="50">
        <v>1</v>
      </c>
      <c r="BX71" s="91">
        <v>1</v>
      </c>
      <c r="BY71" s="50"/>
    </row>
    <row r="72" spans="1:77" ht="135" customHeight="1">
      <c r="A72" s="68" t="s">
        <v>651</v>
      </c>
      <c r="B72" s="69" t="s">
        <v>414</v>
      </c>
      <c r="C72" s="50">
        <v>2021</v>
      </c>
      <c r="D72" s="50" t="s">
        <v>652</v>
      </c>
      <c r="E72" s="50" t="s">
        <v>653</v>
      </c>
      <c r="F72" s="50" t="s">
        <v>654</v>
      </c>
      <c r="G72" s="50">
        <v>105062</v>
      </c>
      <c r="H72" s="50">
        <v>126</v>
      </c>
      <c r="I72" s="50"/>
      <c r="J72" s="50" t="s">
        <v>348</v>
      </c>
      <c r="K72" s="50">
        <v>1</v>
      </c>
      <c r="L72" s="50">
        <v>1</v>
      </c>
      <c r="M72" s="50">
        <v>1</v>
      </c>
      <c r="N72" s="50">
        <v>25</v>
      </c>
      <c r="O72" s="50">
        <v>25</v>
      </c>
      <c r="P72" s="50">
        <v>23.6</v>
      </c>
      <c r="Q72" s="50">
        <v>4</v>
      </c>
      <c r="R72" s="50">
        <v>0</v>
      </c>
      <c r="S72" s="50">
        <v>7</v>
      </c>
      <c r="T72" s="50">
        <v>2</v>
      </c>
      <c r="U72" s="50">
        <v>2</v>
      </c>
      <c r="V72" s="50">
        <v>3</v>
      </c>
      <c r="W72" s="50">
        <v>2</v>
      </c>
      <c r="X72" s="50">
        <v>8</v>
      </c>
      <c r="Y72" s="50">
        <v>-35</v>
      </c>
      <c r="Z72" s="50">
        <v>-10</v>
      </c>
      <c r="AA72" s="50">
        <v>20</v>
      </c>
      <c r="AB72" s="50">
        <v>60</v>
      </c>
      <c r="AC72" s="50">
        <v>0</v>
      </c>
      <c r="AD72" s="50" t="s">
        <v>326</v>
      </c>
      <c r="AE72" s="50">
        <v>2</v>
      </c>
      <c r="AF72" s="50">
        <v>4</v>
      </c>
      <c r="AG72" s="50">
        <v>0</v>
      </c>
      <c r="AH72" s="50"/>
      <c r="AI72" s="50"/>
      <c r="AJ72" s="50"/>
      <c r="AK72" s="50"/>
      <c r="AL72" s="50"/>
      <c r="AM72" s="50"/>
      <c r="AN72" s="50"/>
      <c r="AO72" s="50"/>
      <c r="AP72" s="89"/>
      <c r="AQ72" s="50"/>
      <c r="AR72" s="89"/>
      <c r="AS72" s="50"/>
      <c r="AT72" s="50"/>
      <c r="AU72" s="50"/>
      <c r="AV72" s="50"/>
      <c r="AW72" s="50">
        <v>7.4999999999999997E-2</v>
      </c>
      <c r="AX72" s="50"/>
      <c r="AY72" s="50" t="s">
        <v>326</v>
      </c>
      <c r="AZ72" s="50" t="s">
        <v>326</v>
      </c>
      <c r="BA72" s="50" t="s">
        <v>326</v>
      </c>
      <c r="BB72" s="50" t="s">
        <v>326</v>
      </c>
      <c r="BC72" s="50" t="s">
        <v>326</v>
      </c>
      <c r="BD72" s="50">
        <v>0</v>
      </c>
      <c r="BE72" s="50" t="s">
        <v>326</v>
      </c>
      <c r="BF72" s="50" t="s">
        <v>326</v>
      </c>
      <c r="BG72" s="50" t="s">
        <v>326</v>
      </c>
      <c r="BH72" s="50" t="s">
        <v>326</v>
      </c>
      <c r="BI72" s="50" t="s">
        <v>326</v>
      </c>
      <c r="BJ72" s="77">
        <v>0</v>
      </c>
      <c r="BK72" s="50" t="s">
        <v>326</v>
      </c>
      <c r="BL72" s="50" t="s">
        <v>326</v>
      </c>
      <c r="BM72" s="50" t="s">
        <v>326</v>
      </c>
      <c r="BN72" s="50" t="s">
        <v>326</v>
      </c>
      <c r="BO72" s="50" t="s">
        <v>326</v>
      </c>
      <c r="BP72" s="50">
        <v>0</v>
      </c>
      <c r="BQ72" s="50" t="s">
        <v>678</v>
      </c>
      <c r="BR72" s="50" t="s">
        <v>679</v>
      </c>
      <c r="BS72" s="50" t="s">
        <v>680</v>
      </c>
      <c r="BT72" s="50" t="s">
        <v>681</v>
      </c>
      <c r="BU72" s="50" t="s">
        <v>340</v>
      </c>
      <c r="BV72" s="50">
        <v>0</v>
      </c>
      <c r="BW72" s="50">
        <v>1</v>
      </c>
      <c r="BX72" s="91">
        <v>1</v>
      </c>
      <c r="BY72" s="50"/>
    </row>
    <row r="73" spans="1:77" ht="135" customHeight="1">
      <c r="A73" s="68" t="s">
        <v>651</v>
      </c>
      <c r="B73" s="69" t="s">
        <v>695</v>
      </c>
      <c r="C73" s="50">
        <v>2021</v>
      </c>
      <c r="D73" s="50" t="s">
        <v>652</v>
      </c>
      <c r="E73" s="50" t="s">
        <v>653</v>
      </c>
      <c r="F73" s="50" t="s">
        <v>654</v>
      </c>
      <c r="G73" s="50">
        <v>105062</v>
      </c>
      <c r="H73" s="50">
        <v>126</v>
      </c>
      <c r="I73" s="50"/>
      <c r="J73" s="50" t="s">
        <v>348</v>
      </c>
      <c r="K73" s="50">
        <v>1</v>
      </c>
      <c r="L73" s="50">
        <v>1</v>
      </c>
      <c r="M73" s="50">
        <v>1</v>
      </c>
      <c r="N73" s="50">
        <v>26</v>
      </c>
      <c r="O73" s="50">
        <v>26</v>
      </c>
      <c r="P73" s="50">
        <v>23.6</v>
      </c>
      <c r="Q73" s="50">
        <v>4</v>
      </c>
      <c r="R73" s="50">
        <v>0</v>
      </c>
      <c r="S73" s="50">
        <v>7</v>
      </c>
      <c r="T73" s="50">
        <v>2</v>
      </c>
      <c r="U73" s="50">
        <v>2</v>
      </c>
      <c r="V73" s="50">
        <v>3</v>
      </c>
      <c r="W73" s="50">
        <v>2</v>
      </c>
      <c r="X73" s="50">
        <v>8</v>
      </c>
      <c r="Y73" s="50">
        <v>-35</v>
      </c>
      <c r="Z73" s="50">
        <v>-10</v>
      </c>
      <c r="AA73" s="50">
        <v>20</v>
      </c>
      <c r="AB73" s="50">
        <v>60</v>
      </c>
      <c r="AC73" s="50">
        <v>0</v>
      </c>
      <c r="AD73" s="50" t="s">
        <v>326</v>
      </c>
      <c r="AE73" s="50">
        <v>2</v>
      </c>
      <c r="AF73" s="50">
        <v>4</v>
      </c>
      <c r="AG73" s="50">
        <v>0</v>
      </c>
      <c r="AH73" s="50"/>
      <c r="AI73" s="50"/>
      <c r="AJ73" s="50"/>
      <c r="AK73" s="50"/>
      <c r="AL73" s="50"/>
      <c r="AM73" s="50"/>
      <c r="AN73" s="50"/>
      <c r="AO73" s="50"/>
      <c r="AP73" s="89"/>
      <c r="AQ73" s="50"/>
      <c r="AR73" s="89"/>
      <c r="AS73" s="50"/>
      <c r="AT73" s="50"/>
      <c r="AU73" s="50"/>
      <c r="AV73" s="50"/>
      <c r="AW73" s="50">
        <v>-0.16400000000000001</v>
      </c>
      <c r="AX73" s="50"/>
      <c r="AY73" s="50" t="s">
        <v>326</v>
      </c>
      <c r="AZ73" s="50" t="s">
        <v>326</v>
      </c>
      <c r="BA73" s="50" t="s">
        <v>326</v>
      </c>
      <c r="BB73" s="50" t="s">
        <v>326</v>
      </c>
      <c r="BC73" s="50" t="s">
        <v>326</v>
      </c>
      <c r="BD73" s="50">
        <v>0</v>
      </c>
      <c r="BE73" s="50" t="s">
        <v>326</v>
      </c>
      <c r="BF73" s="50" t="s">
        <v>326</v>
      </c>
      <c r="BG73" s="50" t="s">
        <v>326</v>
      </c>
      <c r="BH73" s="50" t="s">
        <v>326</v>
      </c>
      <c r="BI73" s="50" t="s">
        <v>326</v>
      </c>
      <c r="BJ73" s="50">
        <v>0</v>
      </c>
      <c r="BK73" s="50" t="s">
        <v>326</v>
      </c>
      <c r="BL73" s="50" t="s">
        <v>326</v>
      </c>
      <c r="BM73" s="50" t="s">
        <v>326</v>
      </c>
      <c r="BN73" s="50" t="s">
        <v>326</v>
      </c>
      <c r="BO73" s="50" t="s">
        <v>326</v>
      </c>
      <c r="BP73" s="50">
        <v>0</v>
      </c>
      <c r="BQ73" s="50" t="s">
        <v>678</v>
      </c>
      <c r="BR73" s="50" t="s">
        <v>679</v>
      </c>
      <c r="BS73" s="50" t="s">
        <v>680</v>
      </c>
      <c r="BT73" s="50" t="s">
        <v>681</v>
      </c>
      <c r="BU73" s="50" t="s">
        <v>340</v>
      </c>
      <c r="BV73" s="50">
        <v>0</v>
      </c>
      <c r="BW73" s="50">
        <v>1</v>
      </c>
      <c r="BX73" s="91">
        <v>1</v>
      </c>
      <c r="BY73" s="50"/>
    </row>
    <row r="74" spans="1:77" ht="114.75" customHeight="1">
      <c r="A74" s="92">
        <v>52</v>
      </c>
      <c r="B74" s="92">
        <v>20</v>
      </c>
      <c r="C74" s="77">
        <v>2021</v>
      </c>
      <c r="D74" s="77" t="s">
        <v>652</v>
      </c>
      <c r="E74" s="77" t="s">
        <v>653</v>
      </c>
      <c r="F74" s="77" t="s">
        <v>654</v>
      </c>
      <c r="G74" s="77">
        <v>105062</v>
      </c>
      <c r="H74" s="77">
        <v>126</v>
      </c>
      <c r="I74" s="77"/>
      <c r="J74" s="77" t="s">
        <v>348</v>
      </c>
      <c r="K74" s="77">
        <v>1</v>
      </c>
      <c r="L74" s="77">
        <v>1</v>
      </c>
      <c r="M74" s="77">
        <v>1</v>
      </c>
      <c r="N74" s="77">
        <v>25</v>
      </c>
      <c r="O74" s="77">
        <v>25</v>
      </c>
      <c r="P74" s="77">
        <v>24.9</v>
      </c>
      <c r="Q74" s="77">
        <v>4.7</v>
      </c>
      <c r="R74" s="77">
        <v>0</v>
      </c>
      <c r="S74" s="77">
        <v>7</v>
      </c>
      <c r="T74" s="77">
        <v>2</v>
      </c>
      <c r="U74" s="77">
        <v>2</v>
      </c>
      <c r="V74" s="77">
        <v>3</v>
      </c>
      <c r="W74" s="77">
        <v>2</v>
      </c>
      <c r="X74" s="77">
        <v>8</v>
      </c>
      <c r="Y74" s="77">
        <v>-35</v>
      </c>
      <c r="Z74" s="77">
        <v>-10</v>
      </c>
      <c r="AA74" s="77">
        <v>20</v>
      </c>
      <c r="AB74" s="77">
        <v>60</v>
      </c>
      <c r="AC74" s="77">
        <v>0</v>
      </c>
      <c r="AD74" s="77" t="s">
        <v>326</v>
      </c>
      <c r="AE74" s="77">
        <v>2</v>
      </c>
      <c r="AF74" s="77">
        <v>4</v>
      </c>
      <c r="AG74" s="77">
        <v>0</v>
      </c>
      <c r="AH74" s="77"/>
      <c r="AI74" s="77"/>
      <c r="AJ74" s="77"/>
      <c r="AK74" s="77"/>
      <c r="AL74" s="50"/>
      <c r="AM74" s="50"/>
      <c r="AN74" s="50"/>
      <c r="AO74" s="50"/>
      <c r="AP74" s="93"/>
      <c r="AQ74" s="77"/>
      <c r="AR74" s="89"/>
      <c r="AS74" s="50"/>
      <c r="AT74" s="77"/>
      <c r="AU74" s="77"/>
      <c r="AV74" s="77"/>
      <c r="AW74" s="77">
        <v>0.14799999999999999</v>
      </c>
      <c r="AX74" s="77"/>
      <c r="AY74" s="77" t="s">
        <v>326</v>
      </c>
      <c r="AZ74" s="77" t="s">
        <v>326</v>
      </c>
      <c r="BA74" s="77" t="s">
        <v>326</v>
      </c>
      <c r="BB74" s="77" t="s">
        <v>326</v>
      </c>
      <c r="BC74" s="77" t="s">
        <v>326</v>
      </c>
      <c r="BD74" s="50">
        <v>0</v>
      </c>
      <c r="BE74" s="77" t="s">
        <v>326</v>
      </c>
      <c r="BF74" s="77" t="s">
        <v>326</v>
      </c>
      <c r="BG74" s="77" t="s">
        <v>326</v>
      </c>
      <c r="BH74" s="77" t="s">
        <v>326</v>
      </c>
      <c r="BI74" s="77" t="s">
        <v>326</v>
      </c>
      <c r="BJ74" s="77">
        <v>0</v>
      </c>
      <c r="BK74" s="77" t="s">
        <v>326</v>
      </c>
      <c r="BL74" s="77" t="s">
        <v>326</v>
      </c>
      <c r="BM74" s="77" t="s">
        <v>326</v>
      </c>
      <c r="BN74" s="77" t="s">
        <v>326</v>
      </c>
      <c r="BO74" s="77" t="s">
        <v>326</v>
      </c>
      <c r="BP74" s="77">
        <v>0</v>
      </c>
      <c r="BQ74" s="77" t="s">
        <v>689</v>
      </c>
      <c r="BR74" s="77" t="s">
        <v>690</v>
      </c>
      <c r="BS74" s="50" t="s">
        <v>680</v>
      </c>
      <c r="BT74" s="50" t="s">
        <v>681</v>
      </c>
      <c r="BU74" s="77" t="s">
        <v>340</v>
      </c>
      <c r="BV74" s="77">
        <v>0</v>
      </c>
      <c r="BW74" s="77">
        <v>1</v>
      </c>
      <c r="BX74" s="94">
        <v>1</v>
      </c>
      <c r="BY74" s="77"/>
    </row>
    <row r="75" spans="1:77" ht="114.75" customHeight="1">
      <c r="A75" s="92">
        <v>54</v>
      </c>
      <c r="B75" s="92">
        <v>1</v>
      </c>
      <c r="C75" s="497">
        <v>2020</v>
      </c>
      <c r="D75" s="77" t="s">
        <v>10282</v>
      </c>
      <c r="E75" s="77" t="s">
        <v>3197</v>
      </c>
      <c r="F75" s="77" t="s">
        <v>10283</v>
      </c>
      <c r="G75" s="77"/>
      <c r="H75" s="77">
        <v>115</v>
      </c>
      <c r="I75" s="50"/>
      <c r="J75" s="77" t="s">
        <v>285</v>
      </c>
      <c r="K75" s="77">
        <v>1</v>
      </c>
      <c r="L75" s="77">
        <v>2</v>
      </c>
      <c r="M75" s="77">
        <v>1</v>
      </c>
      <c r="N75" s="77">
        <v>31</v>
      </c>
      <c r="O75" s="77">
        <v>22</v>
      </c>
      <c r="P75" s="77">
        <v>23.9</v>
      </c>
      <c r="Q75" s="77">
        <v>3.8</v>
      </c>
      <c r="R75" s="77">
        <v>52.43</v>
      </c>
      <c r="S75" s="77">
        <v>7</v>
      </c>
      <c r="T75" s="77">
        <v>2</v>
      </c>
      <c r="U75" s="77">
        <v>1</v>
      </c>
      <c r="V75" s="77">
        <v>1</v>
      </c>
      <c r="W75" s="77">
        <v>2</v>
      </c>
      <c r="X75" s="77">
        <v>6</v>
      </c>
      <c r="Y75" s="77">
        <v>-50</v>
      </c>
      <c r="Z75" s="77">
        <v>-1</v>
      </c>
      <c r="AA75" s="77">
        <v>20</v>
      </c>
      <c r="AB75" s="77">
        <v>30</v>
      </c>
      <c r="AC75" s="77">
        <v>0</v>
      </c>
      <c r="AD75" s="77" t="s">
        <v>326</v>
      </c>
      <c r="AE75" s="77">
        <v>0</v>
      </c>
      <c r="AF75" s="77" t="s">
        <v>326</v>
      </c>
      <c r="AG75" s="77" t="s">
        <v>10284</v>
      </c>
      <c r="AH75" s="50">
        <v>3.48</v>
      </c>
      <c r="AI75" s="50">
        <v>1.5</v>
      </c>
      <c r="AJ75" s="50">
        <v>7.34</v>
      </c>
      <c r="AK75" s="50">
        <v>5.51</v>
      </c>
      <c r="AL75" s="50">
        <v>5.36</v>
      </c>
      <c r="AM75" s="50">
        <v>3.38</v>
      </c>
      <c r="AN75" s="50">
        <v>6.75</v>
      </c>
      <c r="AO75" s="50">
        <v>10.51</v>
      </c>
      <c r="AP75" s="93"/>
      <c r="AQ75" s="77"/>
      <c r="AR75" s="89"/>
      <c r="AS75" s="50"/>
      <c r="AT75" s="77"/>
      <c r="AU75" s="77"/>
      <c r="AV75" s="77"/>
      <c r="AW75" s="77"/>
      <c r="AX75" s="77"/>
      <c r="AY75" s="77" t="s">
        <v>326</v>
      </c>
      <c r="AZ75" s="77" t="s">
        <v>326</v>
      </c>
      <c r="BA75" s="77" t="s">
        <v>326</v>
      </c>
      <c r="BB75" s="77" t="s">
        <v>326</v>
      </c>
      <c r="BC75" s="77" t="s">
        <v>326</v>
      </c>
      <c r="BD75" s="50">
        <v>0</v>
      </c>
      <c r="BE75" s="77" t="s">
        <v>326</v>
      </c>
      <c r="BF75" s="77" t="s">
        <v>326</v>
      </c>
      <c r="BG75" s="77" t="s">
        <v>326</v>
      </c>
      <c r="BH75" s="77" t="s">
        <v>326</v>
      </c>
      <c r="BI75" s="77" t="s">
        <v>326</v>
      </c>
      <c r="BJ75" s="50">
        <v>0</v>
      </c>
      <c r="BK75" s="77" t="s">
        <v>326</v>
      </c>
      <c r="BL75" s="77" t="s">
        <v>326</v>
      </c>
      <c r="BM75" s="77" t="s">
        <v>326</v>
      </c>
      <c r="BN75" s="77" t="s">
        <v>326</v>
      </c>
      <c r="BO75" s="77" t="s">
        <v>326</v>
      </c>
      <c r="BP75" s="77">
        <v>0</v>
      </c>
      <c r="BQ75" s="77"/>
      <c r="BR75" s="77"/>
      <c r="BS75" s="50"/>
      <c r="BT75" s="50"/>
      <c r="BU75" s="77"/>
      <c r="BV75" s="77">
        <v>0</v>
      </c>
      <c r="BW75" s="77">
        <v>1</v>
      </c>
      <c r="BX75" s="94">
        <v>0</v>
      </c>
      <c r="BY75" s="77"/>
    </row>
    <row r="76" spans="1:77" ht="114.75" customHeight="1">
      <c r="A76" s="92">
        <v>54</v>
      </c>
      <c r="B76" s="92">
        <v>2</v>
      </c>
      <c r="C76" s="497">
        <v>2020</v>
      </c>
      <c r="D76" s="77" t="s">
        <v>10282</v>
      </c>
      <c r="E76" s="77" t="s">
        <v>3197</v>
      </c>
      <c r="F76" s="77" t="s">
        <v>10283</v>
      </c>
      <c r="G76" s="77"/>
      <c r="H76" s="77">
        <v>115</v>
      </c>
      <c r="I76" s="77"/>
      <c r="J76" s="77" t="s">
        <v>285</v>
      </c>
      <c r="K76" s="77">
        <v>1</v>
      </c>
      <c r="L76" s="77">
        <v>2</v>
      </c>
      <c r="M76" s="77">
        <v>1</v>
      </c>
      <c r="N76" s="77">
        <v>31</v>
      </c>
      <c r="O76" s="77">
        <v>26</v>
      </c>
      <c r="P76" s="77">
        <v>23.9</v>
      </c>
      <c r="Q76" s="77">
        <v>3.8</v>
      </c>
      <c r="R76" s="77">
        <v>52.43</v>
      </c>
      <c r="S76" s="77">
        <v>7</v>
      </c>
      <c r="T76" s="77">
        <v>2</v>
      </c>
      <c r="U76" s="77">
        <v>1</v>
      </c>
      <c r="V76" s="77">
        <v>1</v>
      </c>
      <c r="W76" s="77">
        <v>2</v>
      </c>
      <c r="X76" s="77">
        <v>6</v>
      </c>
      <c r="Y76" s="77">
        <v>-50</v>
      </c>
      <c r="Z76" s="77">
        <v>-1</v>
      </c>
      <c r="AA76" s="77">
        <v>20</v>
      </c>
      <c r="AB76" s="77">
        <v>30</v>
      </c>
      <c r="AC76" s="77">
        <v>0</v>
      </c>
      <c r="AD76" s="77" t="s">
        <v>326</v>
      </c>
      <c r="AE76" s="77">
        <v>0</v>
      </c>
      <c r="AF76" s="77" t="s">
        <v>326</v>
      </c>
      <c r="AG76" s="77" t="s">
        <v>10284</v>
      </c>
      <c r="AH76" s="50">
        <v>3.48</v>
      </c>
      <c r="AI76" s="50">
        <v>1.5</v>
      </c>
      <c r="AJ76" s="50">
        <v>7.34</v>
      </c>
      <c r="AK76" s="50">
        <v>5.51</v>
      </c>
      <c r="AL76" s="50">
        <v>4.8099999999999996</v>
      </c>
      <c r="AM76" s="50">
        <v>2.14</v>
      </c>
      <c r="AN76" s="50">
        <v>7.9</v>
      </c>
      <c r="AO76" s="50">
        <v>10.7</v>
      </c>
      <c r="AP76" s="93"/>
      <c r="AQ76" s="77"/>
      <c r="AR76" s="89"/>
      <c r="AS76" s="50"/>
      <c r="AT76" s="77"/>
      <c r="AU76" s="77"/>
      <c r="AV76" s="77"/>
      <c r="AW76" s="77"/>
      <c r="AX76" s="77"/>
      <c r="AY76" s="77" t="s">
        <v>326</v>
      </c>
      <c r="AZ76" s="77" t="s">
        <v>326</v>
      </c>
      <c r="BA76" s="77" t="s">
        <v>326</v>
      </c>
      <c r="BB76" s="77" t="s">
        <v>326</v>
      </c>
      <c r="BC76" s="77" t="s">
        <v>326</v>
      </c>
      <c r="BD76" s="50">
        <v>0</v>
      </c>
      <c r="BE76" s="77" t="s">
        <v>326</v>
      </c>
      <c r="BF76" s="77" t="s">
        <v>326</v>
      </c>
      <c r="BG76" s="77" t="s">
        <v>326</v>
      </c>
      <c r="BH76" s="77" t="s">
        <v>326</v>
      </c>
      <c r="BI76" s="77" t="s">
        <v>326</v>
      </c>
      <c r="BJ76" s="50">
        <v>0</v>
      </c>
      <c r="BK76" s="77" t="s">
        <v>326</v>
      </c>
      <c r="BL76" s="77" t="s">
        <v>326</v>
      </c>
      <c r="BM76" s="77" t="s">
        <v>326</v>
      </c>
      <c r="BN76" s="77" t="s">
        <v>326</v>
      </c>
      <c r="BO76" s="77" t="s">
        <v>326</v>
      </c>
      <c r="BP76" s="77">
        <v>0</v>
      </c>
      <c r="BQ76" s="77"/>
      <c r="BR76" s="77"/>
      <c r="BS76" s="50"/>
      <c r="BT76" s="50"/>
      <c r="BU76" s="77"/>
      <c r="BV76" s="77">
        <v>0</v>
      </c>
      <c r="BW76" s="77">
        <v>1</v>
      </c>
      <c r="BX76" s="94">
        <v>0</v>
      </c>
      <c r="BY76" s="77"/>
    </row>
    <row r="77" spans="1:77" ht="114.75" customHeight="1">
      <c r="A77" s="92">
        <v>54</v>
      </c>
      <c r="B77" s="92">
        <v>3</v>
      </c>
      <c r="C77" s="497">
        <v>2020</v>
      </c>
      <c r="D77" s="77" t="s">
        <v>10282</v>
      </c>
      <c r="E77" s="77" t="s">
        <v>3197</v>
      </c>
      <c r="F77" s="77" t="s">
        <v>10283</v>
      </c>
      <c r="G77" s="77"/>
      <c r="H77" s="77">
        <v>115</v>
      </c>
      <c r="I77" s="77"/>
      <c r="J77" s="77" t="s">
        <v>285</v>
      </c>
      <c r="K77" s="77">
        <v>1</v>
      </c>
      <c r="L77" s="77">
        <v>2</v>
      </c>
      <c r="M77" s="77">
        <v>1</v>
      </c>
      <c r="N77" s="77">
        <v>31</v>
      </c>
      <c r="O77" s="77">
        <v>26</v>
      </c>
      <c r="P77" s="77">
        <v>23.9</v>
      </c>
      <c r="Q77" s="77">
        <v>3.8</v>
      </c>
      <c r="R77" s="77">
        <v>52.43</v>
      </c>
      <c r="S77" s="77">
        <v>7</v>
      </c>
      <c r="T77" s="77">
        <v>2</v>
      </c>
      <c r="U77" s="77">
        <v>1</v>
      </c>
      <c r="V77" s="77">
        <v>1</v>
      </c>
      <c r="W77" s="77">
        <v>2</v>
      </c>
      <c r="X77" s="77">
        <v>6</v>
      </c>
      <c r="Y77" s="77">
        <v>-50</v>
      </c>
      <c r="Z77" s="77">
        <v>-1</v>
      </c>
      <c r="AA77" s="77">
        <v>20</v>
      </c>
      <c r="AB77" s="77">
        <v>30</v>
      </c>
      <c r="AC77" s="77">
        <v>0</v>
      </c>
      <c r="AD77" s="77" t="s">
        <v>326</v>
      </c>
      <c r="AE77" s="77">
        <v>0</v>
      </c>
      <c r="AF77" s="77" t="s">
        <v>326</v>
      </c>
      <c r="AG77" s="77" t="s">
        <v>10284</v>
      </c>
      <c r="AH77" s="50">
        <v>3.48</v>
      </c>
      <c r="AI77" s="50">
        <v>1.5</v>
      </c>
      <c r="AJ77" s="50">
        <v>7.34</v>
      </c>
      <c r="AK77" s="50">
        <v>5.51</v>
      </c>
      <c r="AL77" s="50">
        <v>3.83</v>
      </c>
      <c r="AM77" s="50">
        <v>2.25</v>
      </c>
      <c r="AN77" s="50">
        <v>5.34</v>
      </c>
      <c r="AO77" s="50">
        <v>9.1300000000000008</v>
      </c>
      <c r="AP77" s="93"/>
      <c r="AQ77" s="77"/>
      <c r="AR77" s="89"/>
      <c r="AS77" s="50"/>
      <c r="AT77" s="77"/>
      <c r="AU77" s="77"/>
      <c r="AV77" s="77"/>
      <c r="AW77" s="77"/>
      <c r="AX77" s="77"/>
      <c r="AY77" s="77" t="s">
        <v>326</v>
      </c>
      <c r="AZ77" s="77" t="s">
        <v>326</v>
      </c>
      <c r="BA77" s="77" t="s">
        <v>326</v>
      </c>
      <c r="BB77" s="77" t="s">
        <v>326</v>
      </c>
      <c r="BC77" s="77" t="s">
        <v>326</v>
      </c>
      <c r="BD77" s="50">
        <v>0</v>
      </c>
      <c r="BE77" s="77" t="s">
        <v>326</v>
      </c>
      <c r="BF77" s="77" t="s">
        <v>326</v>
      </c>
      <c r="BG77" s="77" t="s">
        <v>326</v>
      </c>
      <c r="BH77" s="77" t="s">
        <v>326</v>
      </c>
      <c r="BI77" s="77" t="s">
        <v>326</v>
      </c>
      <c r="BJ77" s="50">
        <v>0</v>
      </c>
      <c r="BK77" s="77" t="s">
        <v>326</v>
      </c>
      <c r="BL77" s="77" t="s">
        <v>326</v>
      </c>
      <c r="BM77" s="77" t="s">
        <v>326</v>
      </c>
      <c r="BN77" s="77" t="s">
        <v>326</v>
      </c>
      <c r="BO77" s="77" t="s">
        <v>326</v>
      </c>
      <c r="BP77" s="77">
        <v>0</v>
      </c>
      <c r="BQ77" s="77"/>
      <c r="BR77" s="77"/>
      <c r="BS77" s="50"/>
      <c r="BT77" s="50"/>
      <c r="BU77" s="77"/>
      <c r="BV77" s="77">
        <v>0</v>
      </c>
      <c r="BW77" s="77">
        <v>1</v>
      </c>
      <c r="BX77" s="94">
        <v>0</v>
      </c>
      <c r="BY77" s="77"/>
    </row>
    <row r="78" spans="1:77" ht="114.75" customHeight="1">
      <c r="A78" s="92">
        <v>55</v>
      </c>
      <c r="B78" s="92">
        <v>1</v>
      </c>
      <c r="C78" s="497">
        <v>2022</v>
      </c>
      <c r="D78" s="77" t="s">
        <v>10285</v>
      </c>
      <c r="E78" s="77" t="s">
        <v>10286</v>
      </c>
      <c r="F78" s="77" t="s">
        <v>10287</v>
      </c>
      <c r="G78" s="77"/>
      <c r="H78" s="77">
        <v>142</v>
      </c>
      <c r="I78" s="77"/>
      <c r="J78" s="77" t="s">
        <v>285</v>
      </c>
      <c r="K78" s="77">
        <v>1</v>
      </c>
      <c r="L78" s="77">
        <v>2</v>
      </c>
      <c r="M78" s="77">
        <v>1</v>
      </c>
      <c r="N78" s="77">
        <v>18</v>
      </c>
      <c r="O78" s="77">
        <v>18</v>
      </c>
      <c r="P78" s="77">
        <v>24.5</v>
      </c>
      <c r="Q78" s="77">
        <v>4.33</v>
      </c>
      <c r="R78" s="77">
        <v>50</v>
      </c>
      <c r="S78" s="77">
        <v>7</v>
      </c>
      <c r="T78" s="77">
        <v>2</v>
      </c>
      <c r="U78" s="77">
        <v>3</v>
      </c>
      <c r="V78" s="77">
        <v>9</v>
      </c>
      <c r="W78" s="77">
        <v>2</v>
      </c>
      <c r="X78" s="77">
        <v>5</v>
      </c>
      <c r="Y78" s="77">
        <v>-40</v>
      </c>
      <c r="Z78" s="77">
        <v>-1</v>
      </c>
      <c r="AA78" s="77">
        <v>20</v>
      </c>
      <c r="AB78" s="77">
        <v>100</v>
      </c>
      <c r="AC78" s="77">
        <v>0</v>
      </c>
      <c r="AD78" s="77" t="s">
        <v>326</v>
      </c>
      <c r="AE78" s="77">
        <v>2</v>
      </c>
      <c r="AF78" s="77" t="s">
        <v>326</v>
      </c>
      <c r="AG78" s="77" t="s">
        <v>10288</v>
      </c>
      <c r="AH78" s="50">
        <v>2.71</v>
      </c>
      <c r="AI78" s="50">
        <v>4.24</v>
      </c>
      <c r="AJ78" s="50">
        <v>8.0500000000000007</v>
      </c>
      <c r="AK78" s="50">
        <v>4.24</v>
      </c>
      <c r="AL78" s="50">
        <v>3.6</v>
      </c>
      <c r="AM78" s="50">
        <v>1.19</v>
      </c>
      <c r="AN78" s="50">
        <v>5.34</v>
      </c>
      <c r="AO78" s="50">
        <v>9.9700000000000006</v>
      </c>
      <c r="AP78" s="93"/>
      <c r="AQ78" s="77"/>
      <c r="AR78" s="89"/>
      <c r="AS78" s="50"/>
      <c r="AT78" s="77"/>
      <c r="AU78" s="77"/>
      <c r="AV78" s="77"/>
      <c r="AW78" s="77"/>
      <c r="AX78" s="77"/>
      <c r="AY78" s="77" t="s">
        <v>326</v>
      </c>
      <c r="AZ78" s="77" t="s">
        <v>326</v>
      </c>
      <c r="BA78" s="77" t="s">
        <v>326</v>
      </c>
      <c r="BB78" s="77" t="s">
        <v>326</v>
      </c>
      <c r="BC78" s="77" t="s">
        <v>326</v>
      </c>
      <c r="BD78" s="50">
        <v>0</v>
      </c>
      <c r="BE78" s="77" t="s">
        <v>326</v>
      </c>
      <c r="BF78" s="77" t="s">
        <v>326</v>
      </c>
      <c r="BG78" s="77" t="s">
        <v>326</v>
      </c>
      <c r="BH78" s="77" t="s">
        <v>326</v>
      </c>
      <c r="BI78" s="77" t="s">
        <v>326</v>
      </c>
      <c r="BJ78" s="50">
        <v>0</v>
      </c>
      <c r="BK78" s="77" t="s">
        <v>326</v>
      </c>
      <c r="BL78" s="77" t="s">
        <v>326</v>
      </c>
      <c r="BM78" s="77" t="s">
        <v>326</v>
      </c>
      <c r="BN78" s="77" t="s">
        <v>326</v>
      </c>
      <c r="BO78" s="77" t="s">
        <v>326</v>
      </c>
      <c r="BP78" s="77">
        <v>0</v>
      </c>
      <c r="BQ78" s="77">
        <v>93.65</v>
      </c>
      <c r="BR78" s="77">
        <v>6.58</v>
      </c>
      <c r="BS78" s="50">
        <v>148.62</v>
      </c>
      <c r="BT78" s="50">
        <v>54.65</v>
      </c>
      <c r="BU78" s="77" t="s">
        <v>340</v>
      </c>
      <c r="BV78" s="77">
        <v>0</v>
      </c>
      <c r="BW78" s="77">
        <v>1</v>
      </c>
      <c r="BX78" s="94">
        <v>0</v>
      </c>
      <c r="BY78" s="77"/>
    </row>
    <row r="79" spans="1:77" ht="114.75" customHeight="1">
      <c r="A79" s="92">
        <v>56</v>
      </c>
      <c r="B79" s="92">
        <v>1</v>
      </c>
      <c r="C79" s="497">
        <v>2002</v>
      </c>
      <c r="D79" s="77" t="s">
        <v>10289</v>
      </c>
      <c r="E79" s="77" t="s">
        <v>10290</v>
      </c>
      <c r="F79" s="77" t="s">
        <v>10291</v>
      </c>
      <c r="G79" s="77" t="s">
        <v>10292</v>
      </c>
      <c r="H79" s="77">
        <v>41</v>
      </c>
      <c r="I79" s="77">
        <v>3</v>
      </c>
      <c r="J79" s="77" t="s">
        <v>10293</v>
      </c>
      <c r="K79" s="77">
        <v>1</v>
      </c>
      <c r="L79" s="77">
        <v>2</v>
      </c>
      <c r="M79" s="77">
        <v>1</v>
      </c>
      <c r="N79" s="77">
        <v>9</v>
      </c>
      <c r="O79" s="77">
        <v>8</v>
      </c>
      <c r="P79" s="77">
        <v>23.22</v>
      </c>
      <c r="Q79" s="77">
        <v>2.62</v>
      </c>
      <c r="R79" s="77">
        <v>0</v>
      </c>
      <c r="S79" s="77">
        <v>7</v>
      </c>
      <c r="T79" s="77">
        <v>2</v>
      </c>
      <c r="U79" s="77">
        <v>1</v>
      </c>
      <c r="V79" s="77">
        <v>1</v>
      </c>
      <c r="W79" s="77">
        <v>2</v>
      </c>
      <c r="X79" s="77">
        <v>10</v>
      </c>
      <c r="Y79" s="77">
        <v>-45</v>
      </c>
      <c r="Z79" s="77">
        <v>0</v>
      </c>
      <c r="AA79" s="77">
        <v>40</v>
      </c>
      <c r="AB79" s="77">
        <v>80</v>
      </c>
      <c r="AC79" s="77">
        <v>0</v>
      </c>
      <c r="AD79" s="77" t="s">
        <v>326</v>
      </c>
      <c r="AE79" s="77">
        <v>2</v>
      </c>
      <c r="AF79" s="77" t="s">
        <v>326</v>
      </c>
      <c r="AG79" s="77">
        <v>0</v>
      </c>
      <c r="AH79" s="50">
        <v>6.85</v>
      </c>
      <c r="AI79" s="50">
        <v>2.61</v>
      </c>
      <c r="AJ79" s="50">
        <v>13.76</v>
      </c>
      <c r="AK79" s="50">
        <v>3.96</v>
      </c>
      <c r="AL79" s="50">
        <v>7.17</v>
      </c>
      <c r="AM79" s="50">
        <v>4.67</v>
      </c>
      <c r="AN79" s="50">
        <v>7.75</v>
      </c>
      <c r="AO79" s="50">
        <v>23.55</v>
      </c>
      <c r="AP79" s="93"/>
      <c r="AQ79" s="77"/>
      <c r="AR79" s="89"/>
      <c r="AS79" s="50"/>
      <c r="AT79" s="77"/>
      <c r="AU79" s="77"/>
      <c r="AV79" s="77"/>
      <c r="AW79" s="77"/>
      <c r="AX79" s="77"/>
      <c r="AY79" s="77" t="s">
        <v>326</v>
      </c>
      <c r="AZ79" s="77" t="s">
        <v>326</v>
      </c>
      <c r="BA79" s="77" t="s">
        <v>326</v>
      </c>
      <c r="BB79" s="77" t="s">
        <v>326</v>
      </c>
      <c r="BC79" s="77" t="s">
        <v>326</v>
      </c>
      <c r="BD79" s="50">
        <v>0</v>
      </c>
      <c r="BE79" s="77" t="s">
        <v>326</v>
      </c>
      <c r="BF79" s="77" t="s">
        <v>326</v>
      </c>
      <c r="BG79" s="77" t="s">
        <v>326</v>
      </c>
      <c r="BH79" s="77" t="s">
        <v>326</v>
      </c>
      <c r="BI79" s="77" t="s">
        <v>326</v>
      </c>
      <c r="BJ79" s="50">
        <v>0</v>
      </c>
      <c r="BK79" s="77" t="s">
        <v>326</v>
      </c>
      <c r="BL79" s="77" t="s">
        <v>326</v>
      </c>
      <c r="BM79" s="77" t="s">
        <v>326</v>
      </c>
      <c r="BN79" s="77" t="s">
        <v>326</v>
      </c>
      <c r="BO79" s="77" t="s">
        <v>326</v>
      </c>
      <c r="BP79" s="77">
        <v>0</v>
      </c>
      <c r="BQ79" s="77">
        <v>61.19</v>
      </c>
      <c r="BR79" s="77">
        <v>5.79</v>
      </c>
      <c r="BS79" s="50">
        <v>157.16</v>
      </c>
      <c r="BT79" s="50">
        <v>27.27</v>
      </c>
      <c r="BU79" s="77" t="s">
        <v>340</v>
      </c>
      <c r="BV79" s="77">
        <v>0</v>
      </c>
      <c r="BW79" s="77">
        <v>1</v>
      </c>
      <c r="BX79" s="94">
        <v>0</v>
      </c>
      <c r="BY79" s="77"/>
    </row>
    <row r="80" spans="1:77" ht="114.75" customHeight="1">
      <c r="A80" s="92">
        <v>56</v>
      </c>
      <c r="B80" s="92">
        <v>2</v>
      </c>
      <c r="C80" s="497">
        <v>2002</v>
      </c>
      <c r="D80" s="77" t="s">
        <v>10289</v>
      </c>
      <c r="E80" s="77" t="s">
        <v>10290</v>
      </c>
      <c r="F80" s="77" t="s">
        <v>10291</v>
      </c>
      <c r="G80" s="77" t="s">
        <v>10292</v>
      </c>
      <c r="H80" s="77">
        <v>41</v>
      </c>
      <c r="I80" s="77">
        <v>3</v>
      </c>
      <c r="J80" s="77" t="s">
        <v>10293</v>
      </c>
      <c r="K80" s="77">
        <v>1</v>
      </c>
      <c r="L80" s="77">
        <v>2</v>
      </c>
      <c r="M80" s="77">
        <v>1</v>
      </c>
      <c r="N80" s="77">
        <v>9</v>
      </c>
      <c r="O80" s="77">
        <v>8</v>
      </c>
      <c r="P80" s="77">
        <v>23.22</v>
      </c>
      <c r="Q80" s="77">
        <v>2.62</v>
      </c>
      <c r="R80" s="77">
        <v>0</v>
      </c>
      <c r="S80" s="77">
        <v>7</v>
      </c>
      <c r="T80" s="77">
        <v>2</v>
      </c>
      <c r="U80" s="77">
        <v>1</v>
      </c>
      <c r="V80" s="77">
        <v>1</v>
      </c>
      <c r="W80" s="77">
        <v>2</v>
      </c>
      <c r="X80" s="77">
        <v>10</v>
      </c>
      <c r="Y80" s="77">
        <v>-45</v>
      </c>
      <c r="Z80" s="77">
        <v>0</v>
      </c>
      <c r="AA80" s="77">
        <v>40</v>
      </c>
      <c r="AB80" s="77">
        <v>80</v>
      </c>
      <c r="AC80" s="77">
        <v>0</v>
      </c>
      <c r="AD80" s="77" t="s">
        <v>326</v>
      </c>
      <c r="AE80" s="77">
        <v>2</v>
      </c>
      <c r="AF80" s="77" t="s">
        <v>326</v>
      </c>
      <c r="AG80" s="77">
        <v>0</v>
      </c>
      <c r="AH80" s="50"/>
      <c r="AI80" s="50"/>
      <c r="AJ80" s="50"/>
      <c r="AK80" s="50"/>
      <c r="AL80" s="50"/>
      <c r="AM80" s="50"/>
      <c r="AN80" s="50"/>
      <c r="AO80" s="50"/>
      <c r="AP80" s="93"/>
      <c r="AQ80" s="77"/>
      <c r="AR80" s="89"/>
      <c r="AS80" s="50"/>
      <c r="AT80" s="77"/>
      <c r="AU80" s="77"/>
      <c r="AV80" s="77"/>
      <c r="AW80" s="77">
        <v>0.49</v>
      </c>
      <c r="AX80" s="77">
        <v>2E-3</v>
      </c>
      <c r="AY80" s="77" t="s">
        <v>326</v>
      </c>
      <c r="AZ80" s="77" t="s">
        <v>326</v>
      </c>
      <c r="BA80" s="77" t="s">
        <v>326</v>
      </c>
      <c r="BB80" s="77" t="s">
        <v>326</v>
      </c>
      <c r="BC80" s="77" t="s">
        <v>326</v>
      </c>
      <c r="BD80" s="50">
        <v>0</v>
      </c>
      <c r="BE80" s="77" t="s">
        <v>326</v>
      </c>
      <c r="BF80" s="77" t="s">
        <v>326</v>
      </c>
      <c r="BG80" s="77" t="s">
        <v>326</v>
      </c>
      <c r="BH80" s="77" t="s">
        <v>326</v>
      </c>
      <c r="BI80" s="77" t="s">
        <v>326</v>
      </c>
      <c r="BJ80" s="50">
        <v>0</v>
      </c>
      <c r="BK80" s="77" t="s">
        <v>326</v>
      </c>
      <c r="BL80" s="77" t="s">
        <v>326</v>
      </c>
      <c r="BM80" s="77" t="s">
        <v>326</v>
      </c>
      <c r="BN80" s="77" t="s">
        <v>326</v>
      </c>
      <c r="BO80" s="77" t="s">
        <v>326</v>
      </c>
      <c r="BP80" s="77">
        <v>0</v>
      </c>
      <c r="BQ80" s="77">
        <v>61.19</v>
      </c>
      <c r="BR80" s="77">
        <v>5.79</v>
      </c>
      <c r="BS80" s="50">
        <v>157.16</v>
      </c>
      <c r="BT80" s="50">
        <v>27.27</v>
      </c>
      <c r="BU80" s="77" t="s">
        <v>340</v>
      </c>
      <c r="BV80" s="77">
        <v>0</v>
      </c>
      <c r="BW80" s="77">
        <v>1</v>
      </c>
      <c r="BX80" s="94">
        <v>0</v>
      </c>
      <c r="BY80" s="77"/>
    </row>
    <row r="81" spans="1:1012 1025:4095 4097:11264 11266:14335 14342:15359 15361:16381" ht="114.75" customHeight="1">
      <c r="A81" s="92">
        <v>57</v>
      </c>
      <c r="B81" s="92">
        <v>1</v>
      </c>
      <c r="C81" s="497">
        <v>2025</v>
      </c>
      <c r="D81" s="77" t="s">
        <v>10294</v>
      </c>
      <c r="E81" s="77" t="s">
        <v>10295</v>
      </c>
      <c r="F81" s="77" t="s">
        <v>10296</v>
      </c>
      <c r="G81" s="77"/>
      <c r="H81" s="77"/>
      <c r="I81" s="77"/>
      <c r="J81" s="497" t="s">
        <v>10297</v>
      </c>
      <c r="K81" s="77">
        <v>1</v>
      </c>
      <c r="L81" s="77">
        <v>1</v>
      </c>
      <c r="M81" s="77">
        <v>1</v>
      </c>
      <c r="N81" s="77">
        <v>18</v>
      </c>
      <c r="O81" s="77">
        <v>14</v>
      </c>
      <c r="P81" s="77">
        <v>23.1</v>
      </c>
      <c r="Q81" s="77">
        <v>3.18</v>
      </c>
      <c r="R81" s="77">
        <v>55</v>
      </c>
      <c r="S81" s="77">
        <v>7</v>
      </c>
      <c r="T81" s="77">
        <v>2</v>
      </c>
      <c r="U81" s="77">
        <v>1</v>
      </c>
      <c r="V81" s="77">
        <v>1</v>
      </c>
      <c r="W81" s="77">
        <v>2</v>
      </c>
      <c r="X81" s="77">
        <v>8</v>
      </c>
      <c r="Y81" s="77">
        <v>-15</v>
      </c>
      <c r="Z81" s="77">
        <v>0</v>
      </c>
      <c r="AA81" s="77">
        <v>30</v>
      </c>
      <c r="AB81" s="77">
        <v>50</v>
      </c>
      <c r="AC81" s="77">
        <v>0</v>
      </c>
      <c r="AD81" s="77" t="s">
        <v>326</v>
      </c>
      <c r="AE81" s="77">
        <v>2</v>
      </c>
      <c r="AF81" s="77">
        <v>4</v>
      </c>
      <c r="AG81" s="497" t="s">
        <v>10298</v>
      </c>
      <c r="AH81" s="50">
        <v>3.3</v>
      </c>
      <c r="AI81" s="50">
        <v>5.0999999999999996</v>
      </c>
      <c r="AJ81" s="50">
        <v>5.0999999999999996</v>
      </c>
      <c r="AK81" s="50">
        <v>6.02</v>
      </c>
      <c r="AL81" s="50">
        <v>3.72</v>
      </c>
      <c r="AM81" s="50">
        <v>1.63</v>
      </c>
      <c r="AN81" s="50">
        <v>7.27</v>
      </c>
      <c r="AO81" s="50">
        <v>7.58</v>
      </c>
      <c r="AP81" s="93"/>
      <c r="AQ81" s="77"/>
      <c r="AR81" s="89"/>
      <c r="AS81" s="50"/>
      <c r="AT81" s="77"/>
      <c r="AU81" s="77"/>
      <c r="AV81" s="77"/>
      <c r="AW81" s="497"/>
      <c r="AX81" s="77"/>
      <c r="AY81" s="77" t="s">
        <v>326</v>
      </c>
      <c r="AZ81" s="77" t="s">
        <v>326</v>
      </c>
      <c r="BA81" s="77" t="s">
        <v>326</v>
      </c>
      <c r="BB81" s="77" t="s">
        <v>326</v>
      </c>
      <c r="BC81" s="77" t="s">
        <v>326</v>
      </c>
      <c r="BD81" s="50">
        <v>0</v>
      </c>
      <c r="BE81" s="77" t="s">
        <v>326</v>
      </c>
      <c r="BF81" s="77" t="s">
        <v>326</v>
      </c>
      <c r="BG81" s="77" t="s">
        <v>326</v>
      </c>
      <c r="BH81" s="77" t="s">
        <v>326</v>
      </c>
      <c r="BI81" s="77" t="s">
        <v>326</v>
      </c>
      <c r="BJ81" s="50">
        <v>0</v>
      </c>
      <c r="BK81" s="77" t="s">
        <v>326</v>
      </c>
      <c r="BL81" s="77" t="s">
        <v>326</v>
      </c>
      <c r="BM81" s="77" t="s">
        <v>326</v>
      </c>
      <c r="BN81" s="77" t="s">
        <v>326</v>
      </c>
      <c r="BO81" s="77" t="s">
        <v>326</v>
      </c>
      <c r="BP81" s="77">
        <v>0</v>
      </c>
      <c r="BQ81" s="77">
        <v>101.28</v>
      </c>
      <c r="BR81" s="77">
        <v>9.75</v>
      </c>
      <c r="BS81" s="50">
        <v>175.29</v>
      </c>
      <c r="BT81" s="50">
        <v>33.58</v>
      </c>
      <c r="BU81" s="77" t="s">
        <v>340</v>
      </c>
      <c r="BV81" s="77">
        <v>0</v>
      </c>
      <c r="BW81" s="77">
        <v>1</v>
      </c>
      <c r="BX81" s="94">
        <v>0</v>
      </c>
      <c r="BY81" s="77"/>
    </row>
    <row r="82" spans="1:1012 1025:4095 4097:11264 11266:14335 14342:15359 15361:16381" ht="114.75" customHeight="1">
      <c r="A82" s="92">
        <v>57</v>
      </c>
      <c r="B82" s="92">
        <v>2</v>
      </c>
      <c r="C82" s="497">
        <v>2025</v>
      </c>
      <c r="D82" s="77" t="s">
        <v>10294</v>
      </c>
      <c r="E82" s="77" t="s">
        <v>10295</v>
      </c>
      <c r="F82" s="77" t="s">
        <v>10296</v>
      </c>
      <c r="G82" s="77"/>
      <c r="H82" s="77"/>
      <c r="I82" s="77"/>
      <c r="J82" s="497" t="s">
        <v>10297</v>
      </c>
      <c r="K82" s="77">
        <v>1</v>
      </c>
      <c r="L82" s="77">
        <v>1</v>
      </c>
      <c r="M82" s="77">
        <v>1</v>
      </c>
      <c r="N82" s="77">
        <v>18</v>
      </c>
      <c r="O82" s="77">
        <v>14</v>
      </c>
      <c r="P82" s="77">
        <v>23.1</v>
      </c>
      <c r="Q82" s="77">
        <v>3.18</v>
      </c>
      <c r="R82" s="77">
        <v>55</v>
      </c>
      <c r="S82" s="77">
        <v>7</v>
      </c>
      <c r="T82" s="77">
        <v>2</v>
      </c>
      <c r="U82" s="77">
        <v>1</v>
      </c>
      <c r="V82" s="77">
        <v>1</v>
      </c>
      <c r="W82" s="77">
        <v>2</v>
      </c>
      <c r="X82" s="77">
        <v>8</v>
      </c>
      <c r="Y82" s="77">
        <v>-15</v>
      </c>
      <c r="Z82" s="77">
        <v>0</v>
      </c>
      <c r="AA82" s="77">
        <v>30</v>
      </c>
      <c r="AB82" s="77">
        <v>50</v>
      </c>
      <c r="AC82" s="77">
        <v>0</v>
      </c>
      <c r="AD82" s="77" t="s">
        <v>326</v>
      </c>
      <c r="AE82" s="77">
        <v>2</v>
      </c>
      <c r="AF82" s="77">
        <v>4</v>
      </c>
      <c r="AG82" s="497" t="s">
        <v>10298</v>
      </c>
      <c r="AH82" s="50"/>
      <c r="AI82" s="50"/>
      <c r="AJ82" s="50"/>
      <c r="AK82" s="50"/>
      <c r="AL82" s="50"/>
      <c r="AM82" s="50"/>
      <c r="AN82" s="50"/>
      <c r="AO82" s="50"/>
      <c r="AP82" s="93">
        <v>20.38</v>
      </c>
      <c r="AQ82" s="77">
        <v>76.83</v>
      </c>
      <c r="AR82" s="89">
        <v>58.74</v>
      </c>
      <c r="AS82" s="50">
        <v>86.91</v>
      </c>
      <c r="AT82" s="77"/>
      <c r="AU82" s="77"/>
      <c r="AV82" s="77"/>
      <c r="AW82" s="497"/>
      <c r="AX82" s="77"/>
      <c r="AY82" s="77" t="s">
        <v>326</v>
      </c>
      <c r="AZ82" s="77" t="s">
        <v>326</v>
      </c>
      <c r="BA82" s="77" t="s">
        <v>326</v>
      </c>
      <c r="BB82" s="77" t="s">
        <v>326</v>
      </c>
      <c r="BC82" s="77" t="s">
        <v>326</v>
      </c>
      <c r="BD82" s="50">
        <v>0</v>
      </c>
      <c r="BE82" s="77" t="s">
        <v>326</v>
      </c>
      <c r="BF82" s="77" t="s">
        <v>326</v>
      </c>
      <c r="BG82" s="77" t="s">
        <v>326</v>
      </c>
      <c r="BH82" s="77" t="s">
        <v>326</v>
      </c>
      <c r="BI82" s="77" t="s">
        <v>326</v>
      </c>
      <c r="BJ82" s="50">
        <v>0</v>
      </c>
      <c r="BK82" s="77" t="s">
        <v>326</v>
      </c>
      <c r="BL82" s="77" t="s">
        <v>326</v>
      </c>
      <c r="BM82" s="77" t="s">
        <v>326</v>
      </c>
      <c r="BN82" s="77" t="s">
        <v>326</v>
      </c>
      <c r="BO82" s="77" t="s">
        <v>326</v>
      </c>
      <c r="BP82" s="77">
        <v>0</v>
      </c>
      <c r="BQ82" s="77">
        <v>101.28</v>
      </c>
      <c r="BR82" s="77">
        <v>9.75</v>
      </c>
      <c r="BS82" s="50">
        <v>175.29</v>
      </c>
      <c r="BT82" s="50">
        <v>33.58</v>
      </c>
      <c r="BU82" s="77" t="s">
        <v>340</v>
      </c>
      <c r="BV82" s="77">
        <v>0</v>
      </c>
      <c r="BW82" s="77">
        <v>1</v>
      </c>
      <c r="BX82" s="94">
        <v>0</v>
      </c>
      <c r="BY82" s="77"/>
    </row>
    <row r="83" spans="1:1012 1025:4095 4097:11264 11266:14335 14342:15359 15361:16381" ht="114.75" customHeight="1">
      <c r="A83" s="92">
        <v>57</v>
      </c>
      <c r="B83" s="92">
        <v>3</v>
      </c>
      <c r="C83" s="497">
        <v>2025</v>
      </c>
      <c r="D83" s="77" t="s">
        <v>10294</v>
      </c>
      <c r="E83" s="77" t="s">
        <v>10295</v>
      </c>
      <c r="F83" s="77" t="s">
        <v>10296</v>
      </c>
      <c r="G83" s="77"/>
      <c r="H83" s="77"/>
      <c r="I83" s="77"/>
      <c r="J83" s="497" t="s">
        <v>10297</v>
      </c>
      <c r="K83" s="77">
        <v>1</v>
      </c>
      <c r="L83" s="77">
        <v>1</v>
      </c>
      <c r="M83" s="77">
        <v>1</v>
      </c>
      <c r="N83" s="77">
        <v>18</v>
      </c>
      <c r="O83" s="77">
        <v>14</v>
      </c>
      <c r="P83" s="77">
        <v>23.1</v>
      </c>
      <c r="Q83" s="77">
        <v>3.18</v>
      </c>
      <c r="R83" s="77">
        <v>55</v>
      </c>
      <c r="S83" s="77">
        <v>7</v>
      </c>
      <c r="T83" s="77">
        <v>2</v>
      </c>
      <c r="U83" s="77">
        <v>1</v>
      </c>
      <c r="V83" s="77">
        <v>1</v>
      </c>
      <c r="W83" s="77">
        <v>2</v>
      </c>
      <c r="X83" s="77">
        <v>8</v>
      </c>
      <c r="Y83" s="77">
        <v>-15</v>
      </c>
      <c r="Z83" s="77">
        <v>0</v>
      </c>
      <c r="AA83" s="77">
        <v>30</v>
      </c>
      <c r="AB83" s="77">
        <v>50</v>
      </c>
      <c r="AC83" s="77">
        <v>0</v>
      </c>
      <c r="AD83" s="77" t="s">
        <v>326</v>
      </c>
      <c r="AE83" s="77">
        <v>2</v>
      </c>
      <c r="AF83" s="77">
        <v>4</v>
      </c>
      <c r="AG83" s="497" t="s">
        <v>10298</v>
      </c>
      <c r="AH83" s="50"/>
      <c r="AI83" s="50"/>
      <c r="AJ83" s="50"/>
      <c r="AK83" s="50"/>
      <c r="AL83" s="50"/>
      <c r="AM83" s="50"/>
      <c r="AN83" s="50"/>
      <c r="AO83" s="50"/>
      <c r="AP83" s="93"/>
      <c r="AQ83" s="77"/>
      <c r="AR83" s="89"/>
      <c r="AS83" s="50"/>
      <c r="AT83" s="77"/>
      <c r="AU83" s="77"/>
      <c r="AV83" s="77"/>
      <c r="AW83" s="497">
        <v>0.14000000000000001</v>
      </c>
      <c r="AX83" s="77"/>
      <c r="AY83" s="77" t="s">
        <v>326</v>
      </c>
      <c r="AZ83" s="77" t="s">
        <v>326</v>
      </c>
      <c r="BA83" s="77" t="s">
        <v>326</v>
      </c>
      <c r="BB83" s="77" t="s">
        <v>326</v>
      </c>
      <c r="BC83" s="77" t="s">
        <v>326</v>
      </c>
      <c r="BD83" s="50">
        <v>0</v>
      </c>
      <c r="BE83" s="77" t="s">
        <v>326</v>
      </c>
      <c r="BF83" s="77" t="s">
        <v>326</v>
      </c>
      <c r="BG83" s="77" t="s">
        <v>326</v>
      </c>
      <c r="BH83" s="77" t="s">
        <v>326</v>
      </c>
      <c r="BI83" s="77" t="s">
        <v>326</v>
      </c>
      <c r="BJ83" s="50">
        <v>0</v>
      </c>
      <c r="BK83" s="77" t="s">
        <v>326</v>
      </c>
      <c r="BL83" s="77" t="s">
        <v>326</v>
      </c>
      <c r="BM83" s="77" t="s">
        <v>326</v>
      </c>
      <c r="BN83" s="77" t="s">
        <v>326</v>
      </c>
      <c r="BO83" s="77" t="s">
        <v>326</v>
      </c>
      <c r="BP83" s="77">
        <v>0</v>
      </c>
      <c r="BQ83" s="77">
        <v>101.28</v>
      </c>
      <c r="BR83" s="77">
        <v>9.75</v>
      </c>
      <c r="BS83" s="50">
        <v>175.29</v>
      </c>
      <c r="BT83" s="50">
        <v>33.58</v>
      </c>
      <c r="BU83" s="77" t="s">
        <v>340</v>
      </c>
      <c r="BV83" s="77">
        <v>0</v>
      </c>
      <c r="BW83" s="77">
        <v>1</v>
      </c>
      <c r="BX83" s="94">
        <v>1</v>
      </c>
      <c r="BY83" s="77"/>
    </row>
    <row r="84" spans="1:1012 1025:4095 4097:11264 11266:14335 14342:15359 15361:16381" ht="114.75" customHeight="1" thickBot="1">
      <c r="A84" s="92">
        <v>57</v>
      </c>
      <c r="B84" s="92">
        <v>4</v>
      </c>
      <c r="C84" s="497">
        <v>2025</v>
      </c>
      <c r="D84" s="77" t="s">
        <v>10294</v>
      </c>
      <c r="E84" s="77" t="s">
        <v>10295</v>
      </c>
      <c r="F84" s="77" t="s">
        <v>10296</v>
      </c>
      <c r="G84" s="77"/>
      <c r="H84" s="77"/>
      <c r="I84" s="77"/>
      <c r="J84" s="497" t="s">
        <v>10297</v>
      </c>
      <c r="K84" s="77">
        <v>1</v>
      </c>
      <c r="L84" s="77">
        <v>1</v>
      </c>
      <c r="M84" s="77">
        <v>1</v>
      </c>
      <c r="N84" s="77">
        <v>18</v>
      </c>
      <c r="O84" s="77">
        <v>14</v>
      </c>
      <c r="P84" s="77">
        <v>23.1</v>
      </c>
      <c r="Q84" s="77">
        <v>3.18</v>
      </c>
      <c r="R84" s="77">
        <v>55</v>
      </c>
      <c r="S84" s="77">
        <v>7</v>
      </c>
      <c r="T84" s="77">
        <v>2</v>
      </c>
      <c r="U84" s="77">
        <v>1</v>
      </c>
      <c r="V84" s="77">
        <v>1</v>
      </c>
      <c r="W84" s="77">
        <v>2</v>
      </c>
      <c r="X84" s="77">
        <v>8</v>
      </c>
      <c r="Y84" s="77">
        <v>-15</v>
      </c>
      <c r="Z84" s="77">
        <v>0</v>
      </c>
      <c r="AA84" s="77">
        <v>30</v>
      </c>
      <c r="AB84" s="77">
        <v>50</v>
      </c>
      <c r="AC84" s="77">
        <v>0</v>
      </c>
      <c r="AD84" s="77" t="s">
        <v>326</v>
      </c>
      <c r="AE84" s="77">
        <v>2</v>
      </c>
      <c r="AF84" s="77">
        <v>4</v>
      </c>
      <c r="AG84" s="497" t="s">
        <v>10298</v>
      </c>
      <c r="AH84" s="50"/>
      <c r="AI84" s="50"/>
      <c r="AJ84" s="50"/>
      <c r="AK84" s="50"/>
      <c r="AL84" s="50"/>
      <c r="AM84" s="50"/>
      <c r="AN84" s="50"/>
      <c r="AO84" s="50"/>
      <c r="AP84" s="93"/>
      <c r="AQ84" s="77"/>
      <c r="AR84" s="89"/>
      <c r="AS84" s="50"/>
      <c r="AT84" s="77"/>
      <c r="AU84" s="77"/>
      <c r="AV84" s="77"/>
      <c r="AW84" s="497">
        <v>0.23</v>
      </c>
      <c r="AX84" s="77"/>
      <c r="AY84" s="77" t="s">
        <v>326</v>
      </c>
      <c r="AZ84" s="77" t="s">
        <v>326</v>
      </c>
      <c r="BA84" s="77" t="s">
        <v>326</v>
      </c>
      <c r="BB84" s="77" t="s">
        <v>326</v>
      </c>
      <c r="BC84" s="77" t="s">
        <v>326</v>
      </c>
      <c r="BD84" s="50">
        <v>0</v>
      </c>
      <c r="BE84" s="77" t="s">
        <v>326</v>
      </c>
      <c r="BF84" s="77" t="s">
        <v>326</v>
      </c>
      <c r="BG84" s="77" t="s">
        <v>326</v>
      </c>
      <c r="BH84" s="77" t="s">
        <v>326</v>
      </c>
      <c r="BI84" s="77" t="s">
        <v>326</v>
      </c>
      <c r="BJ84" s="50">
        <v>0</v>
      </c>
      <c r="BK84" s="77" t="s">
        <v>326</v>
      </c>
      <c r="BL84" s="77" t="s">
        <v>326</v>
      </c>
      <c r="BM84" s="77" t="s">
        <v>326</v>
      </c>
      <c r="BN84" s="77" t="s">
        <v>326</v>
      </c>
      <c r="BO84" s="77" t="s">
        <v>326</v>
      </c>
      <c r="BP84" s="77">
        <v>0</v>
      </c>
      <c r="BQ84" s="77">
        <v>101.28</v>
      </c>
      <c r="BR84" s="77">
        <v>9.75</v>
      </c>
      <c r="BS84" s="50">
        <v>175.29</v>
      </c>
      <c r="BT84" s="50">
        <v>33.58</v>
      </c>
      <c r="BU84" s="77" t="s">
        <v>340</v>
      </c>
      <c r="BV84" s="77">
        <v>0</v>
      </c>
      <c r="BW84" s="77">
        <v>1</v>
      </c>
      <c r="BX84" s="94">
        <v>1</v>
      </c>
      <c r="BY84" s="77"/>
    </row>
    <row r="85" spans="1:1012 1025:4095 4097:11264 11266:14335 14342:15359 15361:16381" ht="114.75" customHeight="1" thickBot="1">
      <c r="A85" s="92">
        <v>58</v>
      </c>
      <c r="B85" s="92">
        <v>1</v>
      </c>
      <c r="C85" s="497">
        <v>1997</v>
      </c>
      <c r="D85" s="77" t="s">
        <v>10299</v>
      </c>
      <c r="E85" s="498" t="s">
        <v>10300</v>
      </c>
      <c r="F85" s="499" t="s">
        <v>10301</v>
      </c>
      <c r="G85" s="498" t="s">
        <v>10302</v>
      </c>
      <c r="H85" s="498">
        <v>83</v>
      </c>
      <c r="I85" s="498">
        <v>6</v>
      </c>
      <c r="J85" s="498" t="s">
        <v>10303</v>
      </c>
      <c r="K85" s="498">
        <v>3</v>
      </c>
      <c r="L85" s="498">
        <v>1</v>
      </c>
      <c r="M85" s="498">
        <v>1</v>
      </c>
      <c r="N85" s="77">
        <v>8</v>
      </c>
      <c r="O85" s="77">
        <v>8</v>
      </c>
      <c r="P85" s="77">
        <v>31</v>
      </c>
      <c r="Q85" s="77">
        <v>3</v>
      </c>
      <c r="R85" s="77">
        <v>100</v>
      </c>
      <c r="S85" s="77">
        <v>1</v>
      </c>
      <c r="T85" s="497" t="s">
        <v>10304</v>
      </c>
      <c r="U85" s="77">
        <v>2</v>
      </c>
      <c r="V85" s="77">
        <v>14</v>
      </c>
      <c r="W85" s="77">
        <v>1</v>
      </c>
      <c r="X85" s="77">
        <v>8</v>
      </c>
      <c r="Y85" s="77">
        <v>-20</v>
      </c>
      <c r="Z85" s="77">
        <v>-10</v>
      </c>
      <c r="AA85" s="77">
        <v>30</v>
      </c>
      <c r="AB85" s="77">
        <v>80</v>
      </c>
      <c r="AC85" s="77">
        <v>3</v>
      </c>
      <c r="AD85" s="77">
        <v>1</v>
      </c>
      <c r="AE85" s="77">
        <v>2</v>
      </c>
      <c r="AF85" s="77">
        <v>1</v>
      </c>
      <c r="AG85" s="497">
        <v>1.3</v>
      </c>
      <c r="AH85" s="50">
        <v>261.10000000000002</v>
      </c>
      <c r="AI85" s="50">
        <v>94.5</v>
      </c>
      <c r="AJ85" s="50">
        <v>384.73</v>
      </c>
      <c r="AK85" s="50">
        <v>141.72999999999999</v>
      </c>
      <c r="AL85" s="50">
        <v>246.06</v>
      </c>
      <c r="AM85" s="50">
        <v>48.42</v>
      </c>
      <c r="AN85" s="50">
        <v>129.94</v>
      </c>
      <c r="AO85" s="50">
        <v>310.38</v>
      </c>
      <c r="AP85" s="93"/>
      <c r="AQ85" s="77"/>
      <c r="AR85" s="89"/>
      <c r="AS85" s="50"/>
      <c r="AT85" s="77"/>
      <c r="AU85" s="497" t="s">
        <v>2064</v>
      </c>
      <c r="AV85" s="77"/>
      <c r="AW85" s="497"/>
      <c r="AX85" s="77"/>
      <c r="AY85" s="77">
        <v>1.1000000000000001</v>
      </c>
      <c r="AZ85" s="77">
        <v>0.28000000000000003</v>
      </c>
      <c r="BA85" s="77">
        <v>6.8</v>
      </c>
      <c r="BB85" s="77">
        <v>5.66</v>
      </c>
      <c r="BC85" s="497" t="s">
        <v>2064</v>
      </c>
      <c r="BD85" s="50">
        <v>0</v>
      </c>
      <c r="BE85" s="77">
        <v>200</v>
      </c>
      <c r="BF85" s="77">
        <v>82.02</v>
      </c>
      <c r="BG85" s="77">
        <v>489</v>
      </c>
      <c r="BH85" s="77">
        <v>206.48</v>
      </c>
      <c r="BI85" s="77"/>
      <c r="BJ85" s="50">
        <v>1</v>
      </c>
      <c r="BK85" s="497" t="s">
        <v>326</v>
      </c>
      <c r="BL85" s="497" t="s">
        <v>326</v>
      </c>
      <c r="BM85" s="497" t="s">
        <v>326</v>
      </c>
      <c r="BN85" s="497" t="s">
        <v>326</v>
      </c>
      <c r="BO85" s="497" t="s">
        <v>326</v>
      </c>
      <c r="BP85" s="77">
        <v>0</v>
      </c>
      <c r="BQ85" s="497" t="s">
        <v>326</v>
      </c>
      <c r="BR85" s="497" t="s">
        <v>326</v>
      </c>
      <c r="BS85" s="500" t="s">
        <v>326</v>
      </c>
      <c r="BT85" s="500" t="s">
        <v>326</v>
      </c>
      <c r="BU85" s="497" t="s">
        <v>326</v>
      </c>
      <c r="BV85" s="77">
        <v>0</v>
      </c>
      <c r="BW85" s="77">
        <v>0</v>
      </c>
      <c r="BX85" s="94">
        <v>0</v>
      </c>
      <c r="BY85" s="77"/>
    </row>
    <row r="86" spans="1:1012 1025:4095 4097:11264 11266:14335 14342:15359 15361:16381" ht="114.75" customHeight="1" thickBot="1">
      <c r="A86" s="92">
        <v>58</v>
      </c>
      <c r="B86" s="92">
        <v>2</v>
      </c>
      <c r="C86" s="497">
        <v>1997</v>
      </c>
      <c r="D86" s="77" t="s">
        <v>10299</v>
      </c>
      <c r="E86" s="498" t="s">
        <v>10300</v>
      </c>
      <c r="F86" s="499" t="s">
        <v>10301</v>
      </c>
      <c r="G86" s="498" t="s">
        <v>10302</v>
      </c>
      <c r="H86" s="498">
        <v>83</v>
      </c>
      <c r="I86" s="498">
        <v>6</v>
      </c>
      <c r="J86" s="498" t="s">
        <v>10303</v>
      </c>
      <c r="K86" s="498">
        <v>3</v>
      </c>
      <c r="L86" s="498">
        <v>1</v>
      </c>
      <c r="M86" s="498">
        <v>1</v>
      </c>
      <c r="N86" s="77">
        <v>8</v>
      </c>
      <c r="O86" s="77">
        <v>8</v>
      </c>
      <c r="P86" s="77">
        <v>31</v>
      </c>
      <c r="Q86" s="77">
        <v>3</v>
      </c>
      <c r="R86" s="77">
        <v>100</v>
      </c>
      <c r="S86" s="77">
        <v>1</v>
      </c>
      <c r="T86" s="497" t="s">
        <v>10304</v>
      </c>
      <c r="U86" s="77">
        <v>2</v>
      </c>
      <c r="V86" s="77">
        <v>14</v>
      </c>
      <c r="W86" s="77">
        <v>1</v>
      </c>
      <c r="X86" s="77">
        <v>8</v>
      </c>
      <c r="Y86" s="77">
        <v>-20</v>
      </c>
      <c r="Z86" s="77">
        <v>-10</v>
      </c>
      <c r="AA86" s="77">
        <v>30</v>
      </c>
      <c r="AB86" s="77">
        <v>80</v>
      </c>
      <c r="AC86" s="77">
        <v>3</v>
      </c>
      <c r="AD86" s="77">
        <v>1</v>
      </c>
      <c r="AE86" s="77">
        <v>2</v>
      </c>
      <c r="AF86" s="77">
        <v>1</v>
      </c>
      <c r="AG86" s="497">
        <v>1.3</v>
      </c>
      <c r="AH86" s="50"/>
      <c r="AI86" s="50"/>
      <c r="AJ86" s="50"/>
      <c r="AK86" s="50"/>
      <c r="AL86" s="50"/>
      <c r="AM86" s="50"/>
      <c r="AN86" s="50"/>
      <c r="AO86" s="50"/>
      <c r="AP86" s="93">
        <v>92.65</v>
      </c>
      <c r="AQ86" s="77">
        <v>158.05000000000001</v>
      </c>
      <c r="AR86" s="89">
        <v>25</v>
      </c>
      <c r="AS86" s="50">
        <v>103.97</v>
      </c>
      <c r="AT86" s="77"/>
      <c r="AU86" s="497" t="s">
        <v>2064</v>
      </c>
      <c r="AV86" s="77"/>
      <c r="AW86" s="497"/>
      <c r="AX86" s="77"/>
      <c r="AY86" s="77">
        <v>1.1000000000000001</v>
      </c>
      <c r="AZ86" s="77">
        <v>0.28000000000000003</v>
      </c>
      <c r="BA86" s="77">
        <v>6.8</v>
      </c>
      <c r="BB86" s="77">
        <v>5.66</v>
      </c>
      <c r="BC86" s="497" t="s">
        <v>2064</v>
      </c>
      <c r="BD86" s="50">
        <v>0</v>
      </c>
      <c r="BE86" s="77">
        <v>200</v>
      </c>
      <c r="BF86" s="77">
        <v>82.02</v>
      </c>
      <c r="BG86" s="77">
        <v>489</v>
      </c>
      <c r="BH86" s="77">
        <v>206.48</v>
      </c>
      <c r="BI86" s="77"/>
      <c r="BJ86" s="50">
        <v>1</v>
      </c>
      <c r="BK86" s="497" t="s">
        <v>326</v>
      </c>
      <c r="BL86" s="497" t="s">
        <v>326</v>
      </c>
      <c r="BM86" s="497" t="s">
        <v>326</v>
      </c>
      <c r="BN86" s="497" t="s">
        <v>326</v>
      </c>
      <c r="BO86" s="497" t="s">
        <v>326</v>
      </c>
      <c r="BP86" s="77">
        <v>0</v>
      </c>
      <c r="BQ86" s="497" t="s">
        <v>326</v>
      </c>
      <c r="BR86" s="497" t="s">
        <v>326</v>
      </c>
      <c r="BS86" s="500" t="s">
        <v>326</v>
      </c>
      <c r="BT86" s="500" t="s">
        <v>326</v>
      </c>
      <c r="BU86" s="497" t="s">
        <v>326</v>
      </c>
      <c r="BV86" s="77">
        <v>0</v>
      </c>
      <c r="BW86" s="77">
        <v>0</v>
      </c>
      <c r="BX86" s="94">
        <v>0</v>
      </c>
      <c r="BY86" s="77"/>
    </row>
    <row r="87" spans="1:1012 1025:4095 4097:11264 11266:14335 14342:15359 15361:16381" ht="114.75" customHeight="1" thickBot="1">
      <c r="A87" s="92">
        <v>58</v>
      </c>
      <c r="B87" s="92">
        <v>3</v>
      </c>
      <c r="C87" s="497">
        <v>1997</v>
      </c>
      <c r="D87" s="77" t="s">
        <v>10299</v>
      </c>
      <c r="E87" s="498" t="s">
        <v>10300</v>
      </c>
      <c r="F87" s="499" t="s">
        <v>10301</v>
      </c>
      <c r="G87" s="498" t="s">
        <v>10302</v>
      </c>
      <c r="H87" s="498">
        <v>83</v>
      </c>
      <c r="I87" s="498">
        <v>6</v>
      </c>
      <c r="J87" s="498" t="s">
        <v>10303</v>
      </c>
      <c r="K87" s="498">
        <v>3</v>
      </c>
      <c r="L87" s="498">
        <v>1</v>
      </c>
      <c r="M87" s="498">
        <v>1</v>
      </c>
      <c r="N87" s="77">
        <v>8</v>
      </c>
      <c r="O87" s="77">
        <v>8</v>
      </c>
      <c r="P87" s="77">
        <v>31</v>
      </c>
      <c r="Q87" s="77">
        <v>3</v>
      </c>
      <c r="R87" s="77">
        <v>100</v>
      </c>
      <c r="S87" s="77">
        <v>1</v>
      </c>
      <c r="T87" s="497" t="s">
        <v>10304</v>
      </c>
      <c r="U87" s="77">
        <v>2</v>
      </c>
      <c r="V87" s="77">
        <v>14</v>
      </c>
      <c r="W87" s="77">
        <v>1</v>
      </c>
      <c r="X87" s="77">
        <v>8</v>
      </c>
      <c r="Y87" s="77">
        <v>-20</v>
      </c>
      <c r="Z87" s="77">
        <v>-10</v>
      </c>
      <c r="AA87" s="77">
        <v>30</v>
      </c>
      <c r="AB87" s="77">
        <v>80</v>
      </c>
      <c r="AC87" s="77">
        <v>3</v>
      </c>
      <c r="AD87" s="77">
        <v>1</v>
      </c>
      <c r="AE87" s="77">
        <v>2</v>
      </c>
      <c r="AF87" s="77">
        <v>1</v>
      </c>
      <c r="AG87" s="497">
        <v>1.3</v>
      </c>
      <c r="AH87" s="50">
        <v>261.10000000000002</v>
      </c>
      <c r="AI87" s="50">
        <v>94.5</v>
      </c>
      <c r="AJ87" s="50">
        <v>384.73</v>
      </c>
      <c r="AK87" s="50">
        <v>141.72999999999999</v>
      </c>
      <c r="AL87" s="50">
        <v>198.87</v>
      </c>
      <c r="AM87" s="50">
        <v>75.599999999999994</v>
      </c>
      <c r="AN87" s="50">
        <v>38.979999999999997</v>
      </c>
      <c r="AO87" s="50">
        <v>344.63</v>
      </c>
      <c r="AP87" s="93"/>
      <c r="AQ87" s="77"/>
      <c r="AR87" s="89"/>
      <c r="AS87" s="50"/>
      <c r="AT87" s="77"/>
      <c r="AU87" s="497" t="s">
        <v>2064</v>
      </c>
      <c r="AV87" s="77"/>
      <c r="AW87" s="497"/>
      <c r="AX87" s="77"/>
      <c r="AY87" s="77">
        <v>1.1000000000000001</v>
      </c>
      <c r="AZ87" s="77">
        <v>0.28000000000000003</v>
      </c>
      <c r="BA87" s="77">
        <v>30.2</v>
      </c>
      <c r="BB87" s="77">
        <v>8.1999999999999993</v>
      </c>
      <c r="BC87" s="497" t="s">
        <v>2064</v>
      </c>
      <c r="BD87" s="50">
        <v>1</v>
      </c>
      <c r="BE87" s="77">
        <v>200</v>
      </c>
      <c r="BF87" s="77">
        <v>82.02</v>
      </c>
      <c r="BG87" s="77">
        <v>398</v>
      </c>
      <c r="BH87" s="77">
        <v>155.56</v>
      </c>
      <c r="BI87" s="77"/>
      <c r="BJ87" s="50">
        <v>1</v>
      </c>
      <c r="BK87" s="497" t="s">
        <v>326</v>
      </c>
      <c r="BL87" s="497" t="s">
        <v>326</v>
      </c>
      <c r="BM87" s="497" t="s">
        <v>326</v>
      </c>
      <c r="BN87" s="497" t="s">
        <v>326</v>
      </c>
      <c r="BO87" s="497" t="s">
        <v>326</v>
      </c>
      <c r="BP87" s="77">
        <v>0</v>
      </c>
      <c r="BQ87" s="497" t="s">
        <v>326</v>
      </c>
      <c r="BR87" s="497" t="s">
        <v>326</v>
      </c>
      <c r="BS87" s="500" t="s">
        <v>326</v>
      </c>
      <c r="BT87" s="500" t="s">
        <v>326</v>
      </c>
      <c r="BU87" s="497" t="s">
        <v>326</v>
      </c>
      <c r="BV87" s="77">
        <v>0</v>
      </c>
      <c r="BW87" s="77">
        <v>0</v>
      </c>
      <c r="BX87" s="94">
        <v>0</v>
      </c>
      <c r="BY87" s="77"/>
    </row>
    <row r="88" spans="1:1012 1025:4095 4097:11264 11266:14335 14342:15359 15361:16381" ht="114.75" customHeight="1" thickBot="1">
      <c r="A88" s="92">
        <v>58</v>
      </c>
      <c r="B88" s="92">
        <v>4</v>
      </c>
      <c r="C88" s="497">
        <v>1997</v>
      </c>
      <c r="D88" s="77" t="s">
        <v>10299</v>
      </c>
      <c r="E88" s="498" t="s">
        <v>10300</v>
      </c>
      <c r="F88" s="499" t="s">
        <v>10301</v>
      </c>
      <c r="G88" s="498" t="s">
        <v>10302</v>
      </c>
      <c r="H88" s="498">
        <v>83</v>
      </c>
      <c r="I88" s="498">
        <v>6</v>
      </c>
      <c r="J88" s="498" t="s">
        <v>10303</v>
      </c>
      <c r="K88" s="498">
        <v>3</v>
      </c>
      <c r="L88" s="498">
        <v>1</v>
      </c>
      <c r="M88" s="498">
        <v>1</v>
      </c>
      <c r="N88" s="77">
        <v>8</v>
      </c>
      <c r="O88" s="77">
        <v>8</v>
      </c>
      <c r="P88" s="77">
        <v>31</v>
      </c>
      <c r="Q88" s="77">
        <v>3</v>
      </c>
      <c r="R88" s="77">
        <v>100</v>
      </c>
      <c r="S88" s="77">
        <v>1</v>
      </c>
      <c r="T88" s="497" t="s">
        <v>10304</v>
      </c>
      <c r="U88" s="77">
        <v>2</v>
      </c>
      <c r="V88" s="77">
        <v>14</v>
      </c>
      <c r="W88" s="77">
        <v>1</v>
      </c>
      <c r="X88" s="77">
        <v>8</v>
      </c>
      <c r="Y88" s="77">
        <v>-20</v>
      </c>
      <c r="Z88" s="77">
        <v>-10</v>
      </c>
      <c r="AA88" s="77">
        <v>30</v>
      </c>
      <c r="AB88" s="77">
        <v>80</v>
      </c>
      <c r="AC88" s="77">
        <v>3</v>
      </c>
      <c r="AD88" s="77">
        <v>1</v>
      </c>
      <c r="AE88" s="77">
        <v>2</v>
      </c>
      <c r="AF88" s="77">
        <v>1</v>
      </c>
      <c r="AG88" s="497">
        <v>1.3</v>
      </c>
      <c r="AH88" s="50"/>
      <c r="AI88" s="50"/>
      <c r="AJ88" s="50"/>
      <c r="AK88" s="50"/>
      <c r="AL88" s="50"/>
      <c r="AM88" s="50"/>
      <c r="AN88" s="50"/>
      <c r="AO88" s="50"/>
      <c r="AP88" s="93">
        <v>92.65</v>
      </c>
      <c r="AQ88" s="77">
        <v>158.05000000000001</v>
      </c>
      <c r="AR88" s="89">
        <v>142.65</v>
      </c>
      <c r="AS88" s="50">
        <v>187.16</v>
      </c>
      <c r="AT88" s="77"/>
      <c r="AU88" s="497" t="s">
        <v>2064</v>
      </c>
      <c r="AV88" s="77"/>
      <c r="AW88" s="497"/>
      <c r="AX88" s="77"/>
      <c r="AY88" s="77">
        <v>1.1000000000000001</v>
      </c>
      <c r="AZ88" s="77">
        <v>0.28000000000000003</v>
      </c>
      <c r="BA88" s="77">
        <v>30.2</v>
      </c>
      <c r="BB88" s="77">
        <v>8.1999999999999993</v>
      </c>
      <c r="BC88" s="497" t="s">
        <v>2064</v>
      </c>
      <c r="BD88" s="50">
        <v>1</v>
      </c>
      <c r="BE88" s="77">
        <v>200</v>
      </c>
      <c r="BF88" s="77">
        <v>82.02</v>
      </c>
      <c r="BG88" s="77">
        <v>398</v>
      </c>
      <c r="BH88" s="77">
        <v>155.56</v>
      </c>
      <c r="BI88" s="77"/>
      <c r="BJ88" s="50">
        <v>1</v>
      </c>
      <c r="BK88" s="497" t="s">
        <v>326</v>
      </c>
      <c r="BL88" s="497" t="s">
        <v>326</v>
      </c>
      <c r="BM88" s="497" t="s">
        <v>326</v>
      </c>
      <c r="BN88" s="497" t="s">
        <v>326</v>
      </c>
      <c r="BO88" s="497" t="s">
        <v>326</v>
      </c>
      <c r="BP88" s="77">
        <v>0</v>
      </c>
      <c r="BQ88" s="497" t="s">
        <v>326</v>
      </c>
      <c r="BR88" s="497" t="s">
        <v>326</v>
      </c>
      <c r="BS88" s="500" t="s">
        <v>326</v>
      </c>
      <c r="BT88" s="500" t="s">
        <v>326</v>
      </c>
      <c r="BU88" s="497" t="s">
        <v>326</v>
      </c>
      <c r="BV88" s="77">
        <v>0</v>
      </c>
      <c r="BW88" s="77">
        <v>0</v>
      </c>
      <c r="BX88" s="94">
        <v>0</v>
      </c>
      <c r="BY88" s="77"/>
    </row>
    <row r="89" spans="1:1012 1025:4095 4097:11264 11266:14335 14342:15359 15361:16381" s="77" customFormat="1" ht="115.5" thickBot="1">
      <c r="A89" s="92">
        <v>59</v>
      </c>
      <c r="B89" s="92">
        <v>1</v>
      </c>
      <c r="C89" s="497">
        <v>1991</v>
      </c>
      <c r="D89" s="77" t="s">
        <v>10305</v>
      </c>
      <c r="E89" s="498" t="s">
        <v>10306</v>
      </c>
      <c r="F89" s="499" t="s">
        <v>10307</v>
      </c>
      <c r="G89" s="498" t="s">
        <v>10308</v>
      </c>
      <c r="H89" s="498">
        <v>70</v>
      </c>
      <c r="I89" s="498">
        <v>6</v>
      </c>
      <c r="J89" s="498" t="s">
        <v>10303</v>
      </c>
      <c r="K89" s="498">
        <v>2</v>
      </c>
      <c r="L89" s="498">
        <v>1</v>
      </c>
      <c r="M89" s="498">
        <v>1</v>
      </c>
      <c r="N89" s="77">
        <v>8</v>
      </c>
      <c r="O89" s="77">
        <v>8</v>
      </c>
      <c r="P89" s="77">
        <v>29</v>
      </c>
      <c r="Q89" s="77">
        <v>4.24</v>
      </c>
      <c r="R89" s="77">
        <v>100</v>
      </c>
      <c r="S89" s="77">
        <v>1</v>
      </c>
      <c r="T89" s="497">
        <v>2</v>
      </c>
      <c r="U89" s="77">
        <v>2</v>
      </c>
      <c r="V89" s="77">
        <v>14</v>
      </c>
      <c r="W89" s="77">
        <v>1</v>
      </c>
      <c r="X89" s="77">
        <v>4</v>
      </c>
      <c r="Y89" s="77">
        <v>-1</v>
      </c>
      <c r="Z89" s="77">
        <v>-1</v>
      </c>
      <c r="AA89" s="77">
        <v>20</v>
      </c>
      <c r="AB89" s="77">
        <v>40</v>
      </c>
      <c r="AC89" s="77">
        <v>3</v>
      </c>
      <c r="AD89" s="77">
        <v>1</v>
      </c>
      <c r="AE89" s="77" t="s">
        <v>326</v>
      </c>
      <c r="AF89" s="77" t="s">
        <v>326</v>
      </c>
      <c r="AG89" s="497">
        <v>1.7</v>
      </c>
      <c r="AH89" s="50">
        <v>293.10000000000002</v>
      </c>
      <c r="AI89" s="50">
        <v>203.51</v>
      </c>
      <c r="AJ89" s="50">
        <v>243.33</v>
      </c>
      <c r="AK89" s="50">
        <v>157.94</v>
      </c>
      <c r="AL89" s="50">
        <v>293.10000000000002</v>
      </c>
      <c r="AM89" s="50">
        <v>250.17</v>
      </c>
      <c r="AN89" s="50">
        <v>127.28</v>
      </c>
      <c r="AO89" s="50">
        <v>196.67</v>
      </c>
      <c r="AP89" s="93"/>
      <c r="AR89" s="89"/>
      <c r="AS89" s="50"/>
      <c r="AU89" s="497" t="s">
        <v>295</v>
      </c>
      <c r="AW89" s="497"/>
      <c r="AY89" s="77">
        <v>1.5</v>
      </c>
      <c r="AZ89" s="77">
        <v>0.85</v>
      </c>
      <c r="BA89" s="77">
        <v>40.700000000000003</v>
      </c>
      <c r="BB89" s="77">
        <v>13.86</v>
      </c>
      <c r="BC89" s="497" t="s">
        <v>295</v>
      </c>
      <c r="BD89" s="50">
        <v>1</v>
      </c>
      <c r="BE89" s="77">
        <v>153.4</v>
      </c>
      <c r="BF89" s="77">
        <v>212.7</v>
      </c>
      <c r="BG89" s="77">
        <v>549.20000000000005</v>
      </c>
      <c r="BH89" s="77">
        <v>257.95</v>
      </c>
      <c r="BI89" s="77" t="s">
        <v>304</v>
      </c>
      <c r="BJ89" s="50">
        <v>1</v>
      </c>
      <c r="BK89" s="92" t="s">
        <v>326</v>
      </c>
      <c r="BL89" s="92" t="s">
        <v>326</v>
      </c>
      <c r="BM89" s="497" t="s">
        <v>326</v>
      </c>
      <c r="BN89" s="77" t="s">
        <v>326</v>
      </c>
      <c r="BO89" s="498" t="s">
        <v>326</v>
      </c>
      <c r="BP89" s="499">
        <v>0</v>
      </c>
      <c r="BQ89" s="498" t="s">
        <v>326</v>
      </c>
      <c r="BR89" s="498" t="s">
        <v>326</v>
      </c>
      <c r="BS89" s="498" t="s">
        <v>326</v>
      </c>
      <c r="BT89" s="498" t="s">
        <v>326</v>
      </c>
      <c r="BU89" s="498" t="s">
        <v>326</v>
      </c>
      <c r="BV89" s="498">
        <v>0</v>
      </c>
      <c r="BW89" s="498">
        <v>0</v>
      </c>
      <c r="BX89" s="77">
        <v>0</v>
      </c>
      <c r="CD89" s="497"/>
      <c r="CQ89" s="497"/>
      <c r="CR89" s="50"/>
      <c r="CS89" s="50"/>
      <c r="CT89" s="50"/>
      <c r="CU89" s="50"/>
      <c r="CV89" s="50"/>
      <c r="CW89" s="50"/>
      <c r="CX89" s="50"/>
      <c r="CY89" s="50"/>
      <c r="CZ89" s="93"/>
      <c r="DB89" s="89"/>
      <c r="DC89" s="50"/>
      <c r="DE89" s="497"/>
      <c r="DG89" s="497"/>
      <c r="DM89" s="497"/>
      <c r="DN89" s="50"/>
      <c r="DT89" s="50"/>
      <c r="DU89" s="92"/>
      <c r="DV89" s="92"/>
      <c r="DW89" s="497"/>
      <c r="DY89" s="498"/>
      <c r="DZ89" s="499"/>
      <c r="EA89" s="498"/>
      <c r="EB89" s="498"/>
      <c r="EC89" s="498"/>
      <c r="ED89" s="498"/>
      <c r="EE89" s="498"/>
      <c r="EF89" s="498"/>
      <c r="EG89" s="498"/>
      <c r="EN89" s="497"/>
      <c r="FA89" s="497"/>
      <c r="FB89" s="50"/>
      <c r="FC89" s="50"/>
      <c r="FD89" s="50"/>
      <c r="FE89" s="50"/>
      <c r="FF89" s="50"/>
      <c r="FG89" s="50"/>
      <c r="FH89" s="50"/>
      <c r="FI89" s="50"/>
      <c r="FJ89" s="93"/>
      <c r="FL89" s="89"/>
      <c r="FM89" s="50"/>
      <c r="FO89" s="497"/>
      <c r="FQ89" s="497"/>
      <c r="FW89" s="497"/>
      <c r="FX89" s="50"/>
      <c r="GD89" s="50"/>
      <c r="GE89" s="92"/>
      <c r="GF89" s="92"/>
      <c r="GG89" s="497"/>
      <c r="GI89" s="498"/>
      <c r="GJ89" s="499"/>
      <c r="GK89" s="498"/>
      <c r="GL89" s="498"/>
      <c r="GM89" s="498"/>
      <c r="GN89" s="498"/>
      <c r="GO89" s="498"/>
      <c r="GP89" s="498"/>
      <c r="GQ89" s="498"/>
      <c r="GX89" s="497"/>
      <c r="HK89" s="497"/>
      <c r="HL89" s="50"/>
      <c r="HM89" s="50"/>
      <c r="HN89" s="50"/>
      <c r="HO89" s="50"/>
      <c r="HP89" s="50"/>
      <c r="HQ89" s="50"/>
      <c r="HR89" s="50"/>
      <c r="HS89" s="50"/>
      <c r="HT89" s="93"/>
      <c r="HV89" s="89"/>
      <c r="HW89" s="50"/>
      <c r="HY89" s="497"/>
      <c r="IA89" s="497"/>
      <c r="IG89" s="497"/>
      <c r="IH89" s="50"/>
      <c r="IN89" s="50"/>
      <c r="IO89" s="92"/>
      <c r="IP89" s="92"/>
      <c r="IQ89" s="497"/>
      <c r="IS89" s="498"/>
      <c r="IT89" s="499"/>
      <c r="IU89" s="498"/>
      <c r="IV89" s="498"/>
      <c r="IW89" s="498"/>
      <c r="IX89" s="498"/>
      <c r="IY89" s="498"/>
      <c r="IZ89" s="498"/>
      <c r="JA89" s="498"/>
      <c r="JH89" s="497"/>
      <c r="JU89" s="497"/>
      <c r="JV89" s="50"/>
      <c r="JW89" s="50"/>
      <c r="JX89" s="50"/>
      <c r="JY89" s="50"/>
      <c r="JZ89" s="50"/>
      <c r="KA89" s="50"/>
      <c r="KB89" s="50"/>
      <c r="KC89" s="50"/>
      <c r="KD89" s="93"/>
      <c r="KF89" s="89"/>
      <c r="KG89" s="50"/>
      <c r="KI89" s="497"/>
      <c r="KK89" s="497"/>
      <c r="KQ89" s="497"/>
      <c r="KR89" s="50"/>
      <c r="KX89" s="50"/>
      <c r="KY89" s="92"/>
      <c r="KZ89" s="92"/>
      <c r="LA89" s="497"/>
      <c r="LC89" s="498"/>
      <c r="LD89" s="499"/>
      <c r="LE89" s="498"/>
      <c r="LF89" s="498"/>
      <c r="LG89" s="498"/>
      <c r="LH89" s="498"/>
      <c r="LI89" s="498"/>
      <c r="LJ89" s="498"/>
      <c r="LK89" s="498"/>
      <c r="LR89" s="497"/>
      <c r="ME89" s="497"/>
      <c r="MF89" s="50"/>
      <c r="MG89" s="50"/>
      <c r="MH89" s="50"/>
      <c r="MI89" s="50"/>
      <c r="MJ89" s="50"/>
      <c r="MK89" s="50"/>
      <c r="ML89" s="50"/>
      <c r="MM89" s="50"/>
      <c r="MN89" s="93"/>
      <c r="MP89" s="89"/>
      <c r="MQ89" s="50"/>
      <c r="MS89" s="497"/>
      <c r="MU89" s="497"/>
      <c r="NA89" s="497"/>
      <c r="NB89" s="50"/>
      <c r="NH89" s="50"/>
      <c r="NI89" s="92"/>
      <c r="NJ89" s="92"/>
      <c r="NK89" s="497"/>
      <c r="NM89" s="498"/>
      <c r="NN89" s="499"/>
      <c r="NO89" s="498"/>
      <c r="NP89" s="498"/>
      <c r="NQ89" s="498"/>
      <c r="NR89" s="498"/>
      <c r="NS89" s="498"/>
      <c r="NT89" s="498"/>
      <c r="NU89" s="498"/>
      <c r="OB89" s="497"/>
      <c r="OO89" s="497"/>
      <c r="OP89" s="50"/>
      <c r="OQ89" s="50"/>
      <c r="OR89" s="50"/>
      <c r="OS89" s="50"/>
      <c r="OT89" s="50"/>
      <c r="OU89" s="50"/>
      <c r="OV89" s="50"/>
      <c r="OW89" s="50"/>
      <c r="OX89" s="93"/>
      <c r="OZ89" s="89"/>
      <c r="PA89" s="50"/>
      <c r="PC89" s="497"/>
      <c r="PE89" s="497"/>
      <c r="PK89" s="497"/>
      <c r="PL89" s="50"/>
      <c r="PR89" s="50"/>
      <c r="PS89" s="92"/>
      <c r="PT89" s="92"/>
      <c r="PU89" s="497"/>
      <c r="PW89" s="498"/>
      <c r="PX89" s="499"/>
      <c r="PY89" s="498"/>
      <c r="PZ89" s="498"/>
      <c r="QA89" s="498"/>
      <c r="QB89" s="498"/>
      <c r="QC89" s="498"/>
      <c r="QD89" s="498"/>
      <c r="QE89" s="498"/>
      <c r="QL89" s="497"/>
      <c r="QY89" s="497"/>
      <c r="QZ89" s="50"/>
      <c r="RA89" s="50"/>
      <c r="RB89" s="50"/>
      <c r="RC89" s="50"/>
      <c r="RD89" s="50"/>
      <c r="RE89" s="50"/>
      <c r="RF89" s="50"/>
      <c r="RG89" s="50"/>
      <c r="RH89" s="93"/>
      <c r="RJ89" s="89"/>
      <c r="RK89" s="50"/>
      <c r="RM89" s="497"/>
      <c r="RO89" s="497"/>
      <c r="RU89" s="497"/>
      <c r="RV89" s="50"/>
      <c r="SB89" s="50"/>
      <c r="SC89" s="92"/>
      <c r="SD89" s="92"/>
      <c r="SE89" s="497"/>
      <c r="SG89" s="498"/>
      <c r="SH89" s="499"/>
      <c r="SI89" s="498"/>
      <c r="SJ89" s="498"/>
      <c r="SK89" s="498"/>
      <c r="SL89" s="498"/>
      <c r="SM89" s="498"/>
      <c r="SN89" s="498"/>
      <c r="SO89" s="498"/>
      <c r="SV89" s="497"/>
      <c r="TI89" s="497"/>
      <c r="TJ89" s="50"/>
      <c r="TK89" s="50"/>
      <c r="TL89" s="50"/>
      <c r="TM89" s="50"/>
      <c r="TN89" s="50"/>
      <c r="TO89" s="50"/>
      <c r="TP89" s="50"/>
      <c r="TQ89" s="50"/>
      <c r="TR89" s="93"/>
      <c r="TT89" s="89"/>
      <c r="TU89" s="50"/>
      <c r="TW89" s="497"/>
      <c r="TY89" s="497"/>
      <c r="UE89" s="497"/>
      <c r="UF89" s="50"/>
      <c r="UL89" s="50"/>
      <c r="UM89" s="92"/>
      <c r="UN89" s="92"/>
      <c r="UO89" s="497"/>
      <c r="UQ89" s="498"/>
      <c r="UR89" s="499"/>
      <c r="US89" s="498"/>
      <c r="UT89" s="498"/>
      <c r="UU89" s="498"/>
      <c r="UV89" s="498"/>
      <c r="UW89" s="498"/>
      <c r="UX89" s="498"/>
      <c r="UY89" s="498"/>
      <c r="VF89" s="497"/>
      <c r="VS89" s="497"/>
      <c r="VT89" s="50"/>
      <c r="VU89" s="50"/>
      <c r="VV89" s="50"/>
      <c r="VW89" s="50"/>
      <c r="VX89" s="50"/>
      <c r="VY89" s="50"/>
      <c r="VZ89" s="50"/>
      <c r="WA89" s="50"/>
      <c r="WB89" s="93"/>
      <c r="WD89" s="89"/>
      <c r="WE89" s="50"/>
      <c r="WG89" s="497"/>
      <c r="WI89" s="497"/>
      <c r="WO89" s="497"/>
      <c r="WP89" s="50"/>
      <c r="WV89" s="50"/>
      <c r="WW89" s="92"/>
      <c r="WX89" s="92"/>
      <c r="WY89" s="497"/>
      <c r="XA89" s="498"/>
      <c r="XB89" s="499"/>
      <c r="XC89" s="498"/>
      <c r="XD89" s="498"/>
      <c r="XE89" s="498"/>
      <c r="XF89" s="498"/>
      <c r="XG89" s="498"/>
      <c r="XH89" s="498"/>
      <c r="XI89" s="498"/>
      <c r="XP89" s="497"/>
      <c r="YC89" s="497"/>
      <c r="YD89" s="50"/>
      <c r="YE89" s="50"/>
      <c r="YF89" s="50"/>
      <c r="YG89" s="50"/>
      <c r="YH89" s="50"/>
      <c r="YI89" s="50"/>
      <c r="YJ89" s="50"/>
      <c r="YK89" s="50"/>
      <c r="YL89" s="93"/>
      <c r="YN89" s="89"/>
      <c r="YO89" s="50"/>
      <c r="YQ89" s="497"/>
      <c r="YS89" s="497"/>
      <c r="YY89" s="497"/>
      <c r="YZ89" s="50"/>
      <c r="ZF89" s="50"/>
      <c r="ZG89" s="92"/>
      <c r="ZH89" s="92"/>
      <c r="ZI89" s="497"/>
      <c r="ZK89" s="498"/>
      <c r="ZL89" s="499"/>
      <c r="ZM89" s="498"/>
      <c r="ZN89" s="498"/>
      <c r="ZO89" s="498"/>
      <c r="ZP89" s="498"/>
      <c r="ZQ89" s="498"/>
      <c r="ZR89" s="498"/>
      <c r="ZS89" s="498"/>
      <c r="ZZ89" s="497"/>
      <c r="AAM89" s="497"/>
      <c r="AAN89" s="50"/>
      <c r="AAO89" s="50"/>
      <c r="AAP89" s="50"/>
      <c r="AAQ89" s="50"/>
      <c r="AAR89" s="50"/>
      <c r="AAS89" s="50"/>
      <c r="AAT89" s="50"/>
      <c r="AAU89" s="50"/>
      <c r="AAV89" s="93"/>
      <c r="AAX89" s="89"/>
      <c r="AAY89" s="50"/>
      <c r="ABA89" s="497"/>
      <c r="ABC89" s="497"/>
      <c r="ABI89" s="497"/>
      <c r="ABJ89" s="50"/>
      <c r="ABP89" s="50"/>
      <c r="ABQ89" s="92"/>
      <c r="ABR89" s="92"/>
      <c r="ABS89" s="497"/>
      <c r="ABU89" s="498"/>
      <c r="ABV89" s="499"/>
      <c r="ABW89" s="498"/>
      <c r="ABX89" s="498"/>
      <c r="ABY89" s="498"/>
      <c r="ABZ89" s="498"/>
      <c r="ACA89" s="498"/>
      <c r="ACB89" s="498"/>
      <c r="ACC89" s="498"/>
      <c r="ACJ89" s="497"/>
      <c r="ACW89" s="497"/>
      <c r="ACX89" s="50"/>
      <c r="ACY89" s="50"/>
      <c r="ACZ89" s="50"/>
      <c r="ADA89" s="50"/>
      <c r="ADB89" s="50"/>
      <c r="ADC89" s="50"/>
      <c r="ADD89" s="50"/>
      <c r="ADE89" s="50"/>
      <c r="ADF89" s="93"/>
      <c r="ADH89" s="89"/>
      <c r="ADI89" s="50"/>
      <c r="ADK89" s="497"/>
      <c r="ADM89" s="497"/>
      <c r="ADS89" s="497"/>
      <c r="ADT89" s="50"/>
      <c r="ADZ89" s="50"/>
      <c r="AEA89" s="92"/>
      <c r="AEB89" s="92"/>
      <c r="AEC89" s="497"/>
      <c r="AEE89" s="498"/>
      <c r="AEF89" s="499"/>
      <c r="AEG89" s="498"/>
      <c r="AEH89" s="498"/>
      <c r="AEI89" s="498"/>
      <c r="AEJ89" s="498"/>
      <c r="AEK89" s="498"/>
      <c r="AEL89" s="498"/>
      <c r="AEM89" s="498"/>
      <c r="AET89" s="497"/>
      <c r="AFG89" s="497"/>
      <c r="AFH89" s="50"/>
      <c r="AFI89" s="50"/>
      <c r="AFJ89" s="50"/>
      <c r="AFK89" s="50"/>
      <c r="AFL89" s="50"/>
      <c r="AFM89" s="50"/>
      <c r="AFN89" s="50"/>
      <c r="AFO89" s="50"/>
      <c r="AFP89" s="93"/>
      <c r="AFR89" s="89"/>
      <c r="AFS89" s="50"/>
      <c r="AFU89" s="497"/>
      <c r="AFW89" s="497"/>
      <c r="AGC89" s="497"/>
      <c r="AGD89" s="50"/>
      <c r="AGJ89" s="50"/>
      <c r="AGK89" s="92"/>
      <c r="AGL89" s="92"/>
      <c r="AGM89" s="497"/>
      <c r="AGO89" s="498"/>
      <c r="AGP89" s="499"/>
      <c r="AGQ89" s="498"/>
      <c r="AGR89" s="498"/>
      <c r="AGS89" s="498"/>
      <c r="AGT89" s="498"/>
      <c r="AGU89" s="498"/>
      <c r="AGV89" s="498"/>
      <c r="AGW89" s="498"/>
      <c r="AHD89" s="497"/>
      <c r="AHQ89" s="497"/>
      <c r="AHR89" s="50"/>
      <c r="AHS89" s="50"/>
      <c r="AHT89" s="50"/>
      <c r="AHU89" s="50"/>
      <c r="AHV89" s="50"/>
      <c r="AHW89" s="50"/>
      <c r="AHX89" s="50"/>
      <c r="AHY89" s="50"/>
      <c r="AHZ89" s="93"/>
      <c r="AIB89" s="89"/>
      <c r="AIC89" s="50"/>
      <c r="AIE89" s="497"/>
      <c r="AIG89" s="497"/>
      <c r="AIM89" s="497"/>
      <c r="AIN89" s="50"/>
      <c r="AIT89" s="50"/>
      <c r="AIU89" s="92"/>
      <c r="AIV89" s="92"/>
      <c r="AIW89" s="497"/>
      <c r="AIY89" s="498"/>
      <c r="AIZ89" s="499"/>
      <c r="AJA89" s="498"/>
      <c r="AJB89" s="498"/>
      <c r="AJC89" s="498"/>
      <c r="AJD89" s="498"/>
      <c r="AJE89" s="498"/>
      <c r="AJF89" s="498"/>
      <c r="AJG89" s="498"/>
      <c r="AJN89" s="497"/>
      <c r="AKA89" s="497"/>
      <c r="AKB89" s="50"/>
      <c r="AKC89" s="50"/>
      <c r="AKD89" s="50"/>
      <c r="AKE89" s="50"/>
      <c r="AKF89" s="50"/>
      <c r="AKG89" s="50"/>
      <c r="AKH89" s="50"/>
      <c r="AKI89" s="50"/>
      <c r="AKJ89" s="93"/>
      <c r="AKL89" s="89"/>
      <c r="AKM89" s="50"/>
      <c r="AKO89" s="497"/>
      <c r="AKQ89" s="497"/>
      <c r="AKW89" s="497"/>
      <c r="AKX89" s="50"/>
      <c r="ALD89" s="50"/>
      <c r="ALE89" s="92"/>
      <c r="ALF89" s="92"/>
      <c r="ALG89" s="497"/>
      <c r="ALI89" s="498"/>
      <c r="ALJ89" s="499"/>
      <c r="ALK89" s="498"/>
      <c r="ALL89" s="498"/>
      <c r="ALM89" s="498"/>
      <c r="ALN89" s="498"/>
      <c r="ALO89" s="498"/>
      <c r="ALP89" s="498"/>
      <c r="ALQ89" s="498"/>
      <c r="ALX89" s="497"/>
      <c r="AMK89" s="497"/>
      <c r="AML89" s="50"/>
      <c r="AMM89" s="50"/>
      <c r="AMN89" s="50"/>
      <c r="AMO89" s="50"/>
      <c r="AMP89" s="50"/>
      <c r="AMQ89" s="50"/>
      <c r="AMR89" s="50"/>
      <c r="AMS89" s="50"/>
      <c r="AMT89" s="93"/>
      <c r="AMV89" s="89"/>
      <c r="AMW89" s="50"/>
      <c r="AMY89" s="497"/>
      <c r="ANA89" s="497"/>
      <c r="ANG89" s="497"/>
      <c r="ANH89" s="50"/>
      <c r="ANN89" s="50"/>
      <c r="ANO89" s="92"/>
      <c r="ANP89" s="92"/>
      <c r="ANQ89" s="497"/>
      <c r="ANS89" s="498"/>
      <c r="ANT89" s="499"/>
      <c r="ANU89" s="498"/>
      <c r="ANV89" s="498"/>
      <c r="ANW89" s="498"/>
      <c r="ANX89" s="498"/>
      <c r="ANY89" s="498"/>
      <c r="ANZ89" s="498"/>
      <c r="AOA89" s="498"/>
      <c r="AOH89" s="497"/>
      <c r="AOU89" s="497"/>
      <c r="AOV89" s="50"/>
      <c r="AOW89" s="50"/>
      <c r="AOX89" s="50"/>
      <c r="AOY89" s="50"/>
      <c r="AOZ89" s="50"/>
      <c r="APA89" s="50"/>
      <c r="APB89" s="50"/>
      <c r="APC89" s="50"/>
      <c r="APD89" s="93"/>
      <c r="APF89" s="89"/>
      <c r="APG89" s="50"/>
      <c r="API89" s="497"/>
      <c r="APK89" s="497"/>
      <c r="APQ89" s="497"/>
      <c r="APR89" s="50"/>
      <c r="APX89" s="50"/>
      <c r="APY89" s="92"/>
      <c r="APZ89" s="92"/>
      <c r="AQA89" s="497"/>
      <c r="AQC89" s="498"/>
      <c r="AQD89" s="499"/>
      <c r="AQE89" s="498"/>
      <c r="AQF89" s="498"/>
      <c r="AQG89" s="498"/>
      <c r="AQH89" s="498"/>
      <c r="AQI89" s="498"/>
      <c r="AQJ89" s="498"/>
      <c r="AQK89" s="498"/>
      <c r="AQR89" s="497"/>
      <c r="ARE89" s="497"/>
      <c r="ARF89" s="50"/>
      <c r="ARG89" s="50"/>
      <c r="ARH89" s="50"/>
      <c r="ARI89" s="50"/>
      <c r="ARJ89" s="50"/>
      <c r="ARK89" s="50"/>
      <c r="ARL89" s="50"/>
      <c r="ARM89" s="50"/>
      <c r="ARN89" s="93"/>
      <c r="ARP89" s="89"/>
      <c r="ARQ89" s="50"/>
      <c r="ARS89" s="497"/>
      <c r="ARU89" s="497"/>
      <c r="ASA89" s="497"/>
      <c r="ASB89" s="50"/>
      <c r="ASH89" s="50"/>
      <c r="ASI89" s="92"/>
      <c r="ASJ89" s="92"/>
      <c r="ASK89" s="497"/>
      <c r="ASM89" s="498"/>
      <c r="ASN89" s="499"/>
      <c r="ASO89" s="498"/>
      <c r="ASP89" s="498"/>
      <c r="ASQ89" s="498"/>
      <c r="ASR89" s="498"/>
      <c r="ASS89" s="498"/>
      <c r="AST89" s="498"/>
      <c r="ASU89" s="498"/>
      <c r="ATB89" s="497"/>
      <c r="ATO89" s="497"/>
      <c r="ATP89" s="50"/>
      <c r="ATQ89" s="50"/>
      <c r="ATR89" s="50"/>
      <c r="ATS89" s="50"/>
      <c r="ATT89" s="50"/>
      <c r="ATU89" s="50"/>
      <c r="ATV89" s="50"/>
      <c r="ATW89" s="50"/>
      <c r="ATX89" s="93"/>
      <c r="ATZ89" s="89"/>
      <c r="AUA89" s="50"/>
      <c r="AUC89" s="497"/>
      <c r="AUE89" s="497"/>
      <c r="AUK89" s="497"/>
      <c r="AUL89" s="50"/>
      <c r="AUR89" s="50"/>
      <c r="AUS89" s="92"/>
      <c r="AUT89" s="92"/>
      <c r="AUU89" s="497"/>
      <c r="AUW89" s="498"/>
      <c r="AUX89" s="499"/>
      <c r="AUY89" s="498"/>
      <c r="AUZ89" s="498"/>
      <c r="AVA89" s="498"/>
      <c r="AVB89" s="498"/>
      <c r="AVC89" s="498"/>
      <c r="AVD89" s="498"/>
      <c r="AVE89" s="498"/>
      <c r="AVL89" s="497"/>
      <c r="AVY89" s="497"/>
      <c r="AVZ89" s="50"/>
      <c r="AWA89" s="50"/>
      <c r="AWB89" s="50"/>
      <c r="AWC89" s="50"/>
      <c r="AWD89" s="50"/>
      <c r="AWE89" s="50"/>
      <c r="AWF89" s="50"/>
      <c r="AWG89" s="50"/>
      <c r="AWH89" s="93"/>
      <c r="AWJ89" s="89"/>
      <c r="AWK89" s="50"/>
      <c r="AWM89" s="497"/>
      <c r="AWO89" s="497"/>
      <c r="AWU89" s="497"/>
      <c r="AWV89" s="50"/>
      <c r="AXB89" s="50"/>
      <c r="AXC89" s="92"/>
      <c r="AXD89" s="92"/>
      <c r="AXE89" s="497"/>
      <c r="AXG89" s="498"/>
      <c r="AXH89" s="499"/>
      <c r="AXI89" s="498"/>
      <c r="AXJ89" s="498"/>
      <c r="AXK89" s="498"/>
      <c r="AXL89" s="498"/>
      <c r="AXM89" s="498"/>
      <c r="AXN89" s="498"/>
      <c r="AXO89" s="498"/>
      <c r="AXV89" s="497"/>
      <c r="AYI89" s="497"/>
      <c r="AYJ89" s="50"/>
      <c r="AYK89" s="50"/>
      <c r="AYL89" s="50"/>
      <c r="AYM89" s="50"/>
      <c r="AYN89" s="50"/>
      <c r="AYO89" s="50"/>
      <c r="AYP89" s="50"/>
      <c r="AYQ89" s="50"/>
      <c r="AYR89" s="93"/>
      <c r="AYT89" s="89"/>
      <c r="AYU89" s="50"/>
      <c r="AYW89" s="497"/>
      <c r="AYY89" s="497"/>
      <c r="AZE89" s="497"/>
      <c r="AZF89" s="50"/>
      <c r="AZL89" s="50"/>
      <c r="AZM89" s="92"/>
      <c r="AZN89" s="92"/>
      <c r="AZO89" s="497"/>
      <c r="AZQ89" s="498"/>
      <c r="AZR89" s="499"/>
      <c r="AZS89" s="498"/>
      <c r="AZT89" s="498"/>
      <c r="AZU89" s="498"/>
      <c r="AZV89" s="498"/>
      <c r="AZW89" s="498"/>
      <c r="AZX89" s="498"/>
      <c r="AZY89" s="498"/>
      <c r="BAF89" s="497"/>
      <c r="BAS89" s="497"/>
      <c r="BAT89" s="50"/>
      <c r="BAU89" s="50"/>
      <c r="BAV89" s="50"/>
      <c r="BAW89" s="50"/>
      <c r="BAX89" s="50"/>
      <c r="BAY89" s="50"/>
      <c r="BAZ89" s="50"/>
      <c r="BBA89" s="50"/>
      <c r="BBB89" s="93"/>
      <c r="BBD89" s="89"/>
      <c r="BBE89" s="50"/>
      <c r="BBG89" s="497"/>
      <c r="BBI89" s="497"/>
      <c r="BBO89" s="497"/>
      <c r="BBP89" s="50"/>
      <c r="BBV89" s="50"/>
      <c r="BBW89" s="92"/>
      <c r="BBX89" s="92"/>
      <c r="BBY89" s="497"/>
      <c r="BCA89" s="498"/>
      <c r="BCB89" s="499"/>
      <c r="BCC89" s="498"/>
      <c r="BCD89" s="498"/>
      <c r="BCE89" s="498"/>
      <c r="BCF89" s="498"/>
      <c r="BCG89" s="498"/>
      <c r="BCH89" s="498"/>
      <c r="BCI89" s="498"/>
      <c r="BCP89" s="497"/>
      <c r="BDC89" s="497"/>
      <c r="BDD89" s="50"/>
      <c r="BDE89" s="50"/>
      <c r="BDF89" s="50"/>
      <c r="BDG89" s="50"/>
      <c r="BDH89" s="50"/>
      <c r="BDI89" s="50"/>
      <c r="BDJ89" s="50"/>
      <c r="BDK89" s="50"/>
      <c r="BDL89" s="93"/>
      <c r="BDN89" s="89"/>
      <c r="BDO89" s="50"/>
      <c r="BDQ89" s="497"/>
      <c r="BDS89" s="497"/>
      <c r="BDY89" s="497"/>
      <c r="BDZ89" s="50"/>
      <c r="BEF89" s="50"/>
      <c r="BEG89" s="92"/>
      <c r="BEH89" s="92"/>
      <c r="BEI89" s="497"/>
      <c r="BEK89" s="498"/>
      <c r="BEL89" s="499"/>
      <c r="BEM89" s="498"/>
      <c r="BEN89" s="498"/>
      <c r="BEO89" s="498"/>
      <c r="BEP89" s="498"/>
      <c r="BEQ89" s="498"/>
      <c r="BER89" s="498"/>
      <c r="BES89" s="498"/>
      <c r="BEZ89" s="497"/>
      <c r="BFM89" s="497"/>
      <c r="BFN89" s="50"/>
      <c r="BFO89" s="50"/>
      <c r="BFP89" s="50"/>
      <c r="BFQ89" s="50"/>
      <c r="BFR89" s="50"/>
      <c r="BFS89" s="50"/>
      <c r="BFT89" s="50"/>
      <c r="BFU89" s="50"/>
      <c r="BFV89" s="93"/>
      <c r="BFX89" s="89"/>
      <c r="BFY89" s="50"/>
      <c r="BGA89" s="497"/>
      <c r="BGC89" s="497"/>
      <c r="BGI89" s="497"/>
      <c r="BGJ89" s="50"/>
      <c r="BGP89" s="50"/>
      <c r="BGQ89" s="92"/>
      <c r="BGR89" s="92"/>
      <c r="BGS89" s="497"/>
      <c r="BGU89" s="498"/>
      <c r="BGV89" s="499"/>
      <c r="BGW89" s="498"/>
      <c r="BGX89" s="498"/>
      <c r="BGY89" s="498"/>
      <c r="BGZ89" s="498"/>
      <c r="BHA89" s="498"/>
      <c r="BHB89" s="498"/>
      <c r="BHC89" s="498"/>
      <c r="BHJ89" s="497"/>
      <c r="BHW89" s="497"/>
      <c r="BHX89" s="50"/>
      <c r="BHY89" s="50"/>
      <c r="BHZ89" s="50"/>
      <c r="BIA89" s="50"/>
      <c r="BIB89" s="50"/>
      <c r="BIC89" s="50"/>
      <c r="BID89" s="50"/>
      <c r="BIE89" s="50"/>
      <c r="BIF89" s="93"/>
      <c r="BIH89" s="89"/>
      <c r="BII89" s="50"/>
      <c r="BIK89" s="497"/>
      <c r="BIM89" s="497"/>
      <c r="BIS89" s="497"/>
      <c r="BIT89" s="50"/>
      <c r="BIZ89" s="50"/>
      <c r="BJA89" s="92"/>
      <c r="BJB89" s="92"/>
      <c r="BJC89" s="497"/>
      <c r="BJE89" s="498"/>
      <c r="BJF89" s="499"/>
      <c r="BJG89" s="498"/>
      <c r="BJH89" s="498"/>
      <c r="BJI89" s="498"/>
      <c r="BJJ89" s="498"/>
      <c r="BJK89" s="498"/>
      <c r="BJL89" s="498"/>
      <c r="BJM89" s="498"/>
      <c r="BJT89" s="497"/>
      <c r="BKG89" s="497"/>
      <c r="BKH89" s="50"/>
      <c r="BKI89" s="50"/>
      <c r="BKJ89" s="50"/>
      <c r="BKK89" s="50"/>
      <c r="BKL89" s="50"/>
      <c r="BKM89" s="50"/>
      <c r="BKN89" s="50"/>
      <c r="BKO89" s="50"/>
      <c r="BKP89" s="93"/>
      <c r="BKR89" s="89"/>
      <c r="BKS89" s="50"/>
      <c r="BKU89" s="497"/>
      <c r="BKW89" s="497"/>
      <c r="BLC89" s="497"/>
      <c r="BLD89" s="50"/>
      <c r="BLJ89" s="50"/>
      <c r="BLK89" s="92"/>
      <c r="BLL89" s="92"/>
      <c r="BLM89" s="497"/>
      <c r="BLO89" s="498"/>
      <c r="BLP89" s="499"/>
      <c r="BLQ89" s="498"/>
      <c r="BLR89" s="498"/>
      <c r="BLS89" s="498"/>
      <c r="BLT89" s="498"/>
      <c r="BLU89" s="498"/>
      <c r="BLV89" s="498"/>
      <c r="BLW89" s="498"/>
      <c r="BMD89" s="497"/>
      <c r="BMQ89" s="497"/>
      <c r="BMR89" s="50"/>
      <c r="BMS89" s="50"/>
      <c r="BMT89" s="50"/>
      <c r="BMU89" s="50"/>
      <c r="BMV89" s="50"/>
      <c r="BMW89" s="50"/>
      <c r="BMX89" s="50"/>
      <c r="BMY89" s="50"/>
      <c r="BMZ89" s="93"/>
      <c r="BNB89" s="89"/>
      <c r="BNC89" s="50"/>
      <c r="BNE89" s="497"/>
      <c r="BNG89" s="497"/>
      <c r="BNM89" s="497"/>
      <c r="BNN89" s="50"/>
      <c r="BNT89" s="50"/>
      <c r="BNU89" s="92"/>
      <c r="BNV89" s="92"/>
      <c r="BNW89" s="497"/>
      <c r="BNY89" s="498"/>
      <c r="BNZ89" s="499"/>
      <c r="BOA89" s="498"/>
      <c r="BOB89" s="498"/>
      <c r="BOC89" s="498"/>
      <c r="BOD89" s="498"/>
      <c r="BOE89" s="498"/>
      <c r="BOF89" s="498"/>
      <c r="BOG89" s="498"/>
      <c r="BON89" s="497"/>
      <c r="BPA89" s="497"/>
      <c r="BPB89" s="50"/>
      <c r="BPC89" s="50"/>
      <c r="BPD89" s="50"/>
      <c r="BPE89" s="50"/>
      <c r="BPF89" s="50"/>
      <c r="BPG89" s="50"/>
      <c r="BPH89" s="50"/>
      <c r="BPI89" s="50"/>
      <c r="BPJ89" s="93"/>
      <c r="BPL89" s="89"/>
      <c r="BPM89" s="50"/>
      <c r="BPO89" s="497"/>
      <c r="BPQ89" s="497"/>
      <c r="BPW89" s="497"/>
      <c r="BPX89" s="50"/>
      <c r="BQD89" s="50"/>
      <c r="BQE89" s="92"/>
      <c r="BQF89" s="92"/>
      <c r="BQG89" s="497"/>
      <c r="BQI89" s="498"/>
      <c r="BQJ89" s="499"/>
      <c r="BQK89" s="498"/>
      <c r="BQL89" s="498"/>
      <c r="BQM89" s="498"/>
      <c r="BQN89" s="498"/>
      <c r="BQO89" s="498"/>
      <c r="BQP89" s="498"/>
      <c r="BQQ89" s="498"/>
      <c r="BQX89" s="497"/>
      <c r="BRK89" s="497"/>
      <c r="BRL89" s="50"/>
      <c r="BRM89" s="50"/>
      <c r="BRN89" s="50"/>
      <c r="BRO89" s="50"/>
      <c r="BRP89" s="50"/>
      <c r="BRQ89" s="50"/>
      <c r="BRR89" s="50"/>
      <c r="BRS89" s="50"/>
      <c r="BRT89" s="93"/>
      <c r="BRV89" s="89"/>
      <c r="BRW89" s="50"/>
      <c r="BRY89" s="497"/>
      <c r="BSA89" s="497"/>
      <c r="BSG89" s="497"/>
      <c r="BSH89" s="50"/>
      <c r="BSN89" s="50"/>
      <c r="BSO89" s="92"/>
      <c r="BSP89" s="92"/>
      <c r="BSQ89" s="497"/>
      <c r="BSS89" s="498"/>
      <c r="BST89" s="499"/>
      <c r="BSU89" s="498"/>
      <c r="BSV89" s="498"/>
      <c r="BSW89" s="498"/>
      <c r="BSX89" s="498"/>
      <c r="BSY89" s="498"/>
      <c r="BSZ89" s="498"/>
      <c r="BTA89" s="498"/>
      <c r="BTH89" s="497"/>
      <c r="BTU89" s="497"/>
      <c r="BTV89" s="50"/>
      <c r="BTW89" s="50"/>
      <c r="BTX89" s="50"/>
      <c r="BTY89" s="50"/>
      <c r="BTZ89" s="50"/>
      <c r="BUA89" s="50"/>
      <c r="BUB89" s="50"/>
      <c r="BUC89" s="50"/>
      <c r="BUD89" s="93"/>
      <c r="BUF89" s="89"/>
      <c r="BUG89" s="50"/>
      <c r="BUI89" s="497"/>
      <c r="BUK89" s="497"/>
      <c r="BUQ89" s="497"/>
      <c r="BUR89" s="50"/>
      <c r="BUX89" s="50"/>
      <c r="BUY89" s="92"/>
      <c r="BUZ89" s="92"/>
      <c r="BVA89" s="497"/>
      <c r="BVC89" s="498"/>
      <c r="BVD89" s="499"/>
      <c r="BVE89" s="498"/>
      <c r="BVF89" s="498"/>
      <c r="BVG89" s="498"/>
      <c r="BVH89" s="498"/>
      <c r="BVI89" s="498"/>
      <c r="BVJ89" s="498"/>
      <c r="BVK89" s="498"/>
      <c r="BVR89" s="497"/>
      <c r="BWE89" s="497"/>
      <c r="BWF89" s="50"/>
      <c r="BWG89" s="50"/>
      <c r="BWH89" s="50"/>
      <c r="BWI89" s="50"/>
      <c r="BWJ89" s="50"/>
      <c r="BWK89" s="50"/>
      <c r="BWL89" s="50"/>
      <c r="BWM89" s="50"/>
      <c r="BWN89" s="93"/>
      <c r="BWP89" s="89"/>
      <c r="BWQ89" s="50"/>
      <c r="BWS89" s="497"/>
      <c r="BWU89" s="497"/>
      <c r="BXA89" s="497"/>
      <c r="BXB89" s="50"/>
      <c r="BXH89" s="50"/>
      <c r="BXI89" s="92"/>
      <c r="BXJ89" s="92"/>
      <c r="BXK89" s="497"/>
      <c r="BXM89" s="498"/>
      <c r="BXN89" s="499"/>
      <c r="BXO89" s="498"/>
      <c r="BXP89" s="498"/>
      <c r="BXQ89" s="498"/>
      <c r="BXR89" s="498"/>
      <c r="BXS89" s="498"/>
      <c r="BXT89" s="498"/>
      <c r="BXU89" s="498"/>
      <c r="BYB89" s="497"/>
      <c r="BYO89" s="497"/>
      <c r="BYP89" s="50"/>
      <c r="BYQ89" s="50"/>
      <c r="BYR89" s="50"/>
      <c r="BYS89" s="50"/>
      <c r="BYT89" s="50"/>
      <c r="BYU89" s="50"/>
      <c r="BYV89" s="50"/>
      <c r="BYW89" s="50"/>
      <c r="BYX89" s="93"/>
      <c r="BYZ89" s="89"/>
      <c r="BZA89" s="50"/>
      <c r="BZC89" s="497"/>
      <c r="BZE89" s="497"/>
      <c r="BZK89" s="497"/>
      <c r="BZL89" s="50"/>
      <c r="BZR89" s="50"/>
      <c r="BZS89" s="92"/>
      <c r="BZT89" s="92"/>
      <c r="BZU89" s="497"/>
      <c r="BZW89" s="498"/>
      <c r="BZX89" s="499"/>
      <c r="BZY89" s="498"/>
      <c r="BZZ89" s="498"/>
      <c r="CAA89" s="498"/>
      <c r="CAB89" s="498"/>
      <c r="CAC89" s="498"/>
      <c r="CAD89" s="498"/>
      <c r="CAE89" s="498"/>
      <c r="CAL89" s="497"/>
      <c r="CAY89" s="497"/>
      <c r="CAZ89" s="50"/>
      <c r="CBA89" s="50"/>
      <c r="CBB89" s="50"/>
      <c r="CBC89" s="50"/>
      <c r="CBD89" s="50"/>
      <c r="CBE89" s="50"/>
      <c r="CBF89" s="50"/>
      <c r="CBG89" s="50"/>
      <c r="CBH89" s="93"/>
      <c r="CBJ89" s="89"/>
      <c r="CBK89" s="50"/>
      <c r="CBM89" s="497"/>
      <c r="CBO89" s="497"/>
      <c r="CBU89" s="497"/>
      <c r="CBV89" s="50"/>
      <c r="CCB89" s="50"/>
      <c r="CCC89" s="92"/>
      <c r="CCD89" s="92"/>
      <c r="CCE89" s="497"/>
      <c r="CCG89" s="498"/>
      <c r="CCH89" s="499"/>
      <c r="CCI89" s="498"/>
      <c r="CCJ89" s="498"/>
      <c r="CCK89" s="498"/>
      <c r="CCL89" s="498"/>
      <c r="CCM89" s="498"/>
      <c r="CCN89" s="498"/>
      <c r="CCO89" s="498"/>
      <c r="CCV89" s="497"/>
      <c r="CDI89" s="497"/>
      <c r="CDJ89" s="50"/>
      <c r="CDK89" s="50"/>
      <c r="CDL89" s="50"/>
      <c r="CDM89" s="50"/>
      <c r="CDN89" s="50"/>
      <c r="CDO89" s="50"/>
      <c r="CDP89" s="50"/>
      <c r="CDQ89" s="50"/>
      <c r="CDR89" s="93"/>
      <c r="CDT89" s="89"/>
      <c r="CDU89" s="50"/>
      <c r="CDW89" s="497"/>
      <c r="CDY89" s="497"/>
      <c r="CEE89" s="497"/>
      <c r="CEF89" s="50"/>
      <c r="CEL89" s="50"/>
      <c r="CEM89" s="92"/>
      <c r="CEN89" s="92"/>
      <c r="CEO89" s="497"/>
      <c r="CEQ89" s="498"/>
      <c r="CER89" s="499"/>
      <c r="CES89" s="498"/>
      <c r="CET89" s="498"/>
      <c r="CEU89" s="498"/>
      <c r="CEV89" s="498"/>
      <c r="CEW89" s="498"/>
      <c r="CEX89" s="498"/>
      <c r="CEY89" s="498"/>
      <c r="CFF89" s="497"/>
      <c r="CFS89" s="497"/>
      <c r="CFT89" s="50"/>
      <c r="CFU89" s="50"/>
      <c r="CFV89" s="50"/>
      <c r="CFW89" s="50"/>
      <c r="CFX89" s="50"/>
      <c r="CFY89" s="50"/>
      <c r="CFZ89" s="50"/>
      <c r="CGA89" s="50"/>
      <c r="CGB89" s="93"/>
      <c r="CGD89" s="89"/>
      <c r="CGE89" s="50"/>
      <c r="CGG89" s="497"/>
      <c r="CGI89" s="497"/>
      <c r="CGO89" s="497"/>
      <c r="CGP89" s="50"/>
      <c r="CGV89" s="50"/>
      <c r="CGW89" s="92"/>
      <c r="CGX89" s="92"/>
      <c r="CGY89" s="497"/>
      <c r="CHA89" s="498"/>
      <c r="CHB89" s="499"/>
      <c r="CHC89" s="498"/>
      <c r="CHD89" s="498"/>
      <c r="CHE89" s="498"/>
      <c r="CHF89" s="498"/>
      <c r="CHG89" s="498"/>
      <c r="CHH89" s="498"/>
      <c r="CHI89" s="498"/>
      <c r="CHP89" s="497"/>
      <c r="CIC89" s="497"/>
      <c r="CID89" s="50"/>
      <c r="CIE89" s="50"/>
      <c r="CIF89" s="50"/>
      <c r="CIG89" s="50"/>
      <c r="CIH89" s="50"/>
      <c r="CII89" s="50"/>
      <c r="CIJ89" s="50"/>
      <c r="CIK89" s="50"/>
      <c r="CIL89" s="93"/>
      <c r="CIN89" s="89"/>
      <c r="CIO89" s="50"/>
      <c r="CIQ89" s="497"/>
      <c r="CIS89" s="497"/>
      <c r="CIY89" s="497"/>
      <c r="CIZ89" s="50"/>
      <c r="CJF89" s="50"/>
      <c r="CJG89" s="92"/>
      <c r="CJH89" s="92"/>
      <c r="CJI89" s="497"/>
      <c r="CJK89" s="498"/>
      <c r="CJL89" s="499"/>
      <c r="CJM89" s="498"/>
      <c r="CJN89" s="498"/>
      <c r="CJO89" s="498"/>
      <c r="CJP89" s="498"/>
      <c r="CJQ89" s="498"/>
      <c r="CJR89" s="498"/>
      <c r="CJS89" s="498"/>
      <c r="CJZ89" s="497"/>
      <c r="CKM89" s="497"/>
      <c r="CKN89" s="50"/>
      <c r="CKO89" s="50"/>
      <c r="CKP89" s="50"/>
      <c r="CKQ89" s="50"/>
      <c r="CKR89" s="50"/>
      <c r="CKS89" s="50"/>
      <c r="CKT89" s="50"/>
      <c r="CKU89" s="50"/>
      <c r="CKV89" s="93"/>
      <c r="CKX89" s="89"/>
      <c r="CKY89" s="50"/>
      <c r="CLA89" s="497"/>
      <c r="CLC89" s="497"/>
      <c r="CLI89" s="497"/>
      <c r="CLJ89" s="50"/>
      <c r="CLP89" s="50"/>
      <c r="CLQ89" s="92"/>
      <c r="CLR89" s="92"/>
      <c r="CLS89" s="497"/>
      <c r="CLU89" s="498"/>
      <c r="CLV89" s="499"/>
      <c r="CLW89" s="498"/>
      <c r="CLX89" s="498"/>
      <c r="CLY89" s="498"/>
      <c r="CLZ89" s="498"/>
      <c r="CMA89" s="498"/>
      <c r="CMB89" s="498"/>
      <c r="CMC89" s="498"/>
      <c r="CMJ89" s="497"/>
      <c r="CMW89" s="497"/>
      <c r="CMX89" s="50"/>
      <c r="CMY89" s="50"/>
      <c r="CMZ89" s="50"/>
      <c r="CNA89" s="50"/>
      <c r="CNB89" s="50"/>
      <c r="CNC89" s="50"/>
      <c r="CND89" s="50"/>
      <c r="CNE89" s="50"/>
      <c r="CNF89" s="93"/>
      <c r="CNH89" s="89"/>
      <c r="CNI89" s="50"/>
      <c r="CNK89" s="497"/>
      <c r="CNM89" s="497"/>
      <c r="CNS89" s="497"/>
      <c r="CNT89" s="50"/>
      <c r="CNZ89" s="50"/>
      <c r="COA89" s="92"/>
      <c r="COB89" s="92"/>
      <c r="COC89" s="497"/>
      <c r="COE89" s="498"/>
      <c r="COF89" s="499"/>
      <c r="COG89" s="498"/>
      <c r="COH89" s="498"/>
      <c r="COI89" s="498"/>
      <c r="COJ89" s="498"/>
      <c r="COK89" s="498"/>
      <c r="COL89" s="498"/>
      <c r="COM89" s="498"/>
      <c r="COT89" s="497"/>
      <c r="CPG89" s="497"/>
      <c r="CPH89" s="50"/>
      <c r="CPI89" s="50"/>
      <c r="CPJ89" s="50"/>
      <c r="CPK89" s="50"/>
      <c r="CPL89" s="50"/>
      <c r="CPM89" s="50"/>
      <c r="CPN89" s="50"/>
      <c r="CPO89" s="50"/>
      <c r="CPP89" s="93"/>
      <c r="CPR89" s="89"/>
      <c r="CPS89" s="50"/>
      <c r="CPU89" s="497"/>
      <c r="CPW89" s="497"/>
      <c r="CQC89" s="497"/>
      <c r="CQD89" s="50"/>
      <c r="CQJ89" s="50"/>
      <c r="CQK89" s="92"/>
      <c r="CQL89" s="92"/>
      <c r="CQM89" s="497"/>
      <c r="CQO89" s="498"/>
      <c r="CQP89" s="499"/>
      <c r="CQQ89" s="498"/>
      <c r="CQR89" s="498"/>
      <c r="CQS89" s="498"/>
      <c r="CQT89" s="498"/>
      <c r="CQU89" s="498"/>
      <c r="CQV89" s="498"/>
      <c r="CQW89" s="498"/>
      <c r="CRD89" s="497"/>
      <c r="CRQ89" s="497"/>
      <c r="CRR89" s="50"/>
      <c r="CRS89" s="50"/>
      <c r="CRT89" s="50"/>
      <c r="CRU89" s="50"/>
      <c r="CRV89" s="50"/>
      <c r="CRW89" s="50"/>
      <c r="CRX89" s="50"/>
      <c r="CRY89" s="50"/>
      <c r="CRZ89" s="93"/>
      <c r="CSB89" s="89"/>
      <c r="CSC89" s="50"/>
      <c r="CSE89" s="497"/>
      <c r="CSG89" s="497"/>
      <c r="CSM89" s="497"/>
      <c r="CSN89" s="50"/>
      <c r="CST89" s="50"/>
      <c r="CSU89" s="92"/>
      <c r="CSV89" s="92"/>
      <c r="CSW89" s="497"/>
      <c r="CSY89" s="498"/>
      <c r="CSZ89" s="499"/>
      <c r="CTA89" s="498"/>
      <c r="CTB89" s="498"/>
      <c r="CTC89" s="498"/>
      <c r="CTD89" s="498"/>
      <c r="CTE89" s="498"/>
      <c r="CTF89" s="498"/>
      <c r="CTG89" s="498"/>
      <c r="CTN89" s="497"/>
      <c r="CUA89" s="497"/>
      <c r="CUB89" s="50"/>
      <c r="CUC89" s="50"/>
      <c r="CUD89" s="50"/>
      <c r="CUE89" s="50"/>
      <c r="CUF89" s="50"/>
      <c r="CUG89" s="50"/>
      <c r="CUH89" s="50"/>
      <c r="CUI89" s="50"/>
      <c r="CUJ89" s="93"/>
      <c r="CUL89" s="89"/>
      <c r="CUM89" s="50"/>
      <c r="CUO89" s="497"/>
      <c r="CUQ89" s="497"/>
      <c r="CUW89" s="497"/>
      <c r="CUX89" s="50"/>
      <c r="CVD89" s="50"/>
      <c r="CVE89" s="92"/>
      <c r="CVF89" s="92"/>
      <c r="CVG89" s="497"/>
      <c r="CVI89" s="498"/>
      <c r="CVJ89" s="499"/>
      <c r="CVK89" s="498"/>
      <c r="CVL89" s="498"/>
      <c r="CVM89" s="498"/>
      <c r="CVN89" s="498"/>
      <c r="CVO89" s="498"/>
      <c r="CVP89" s="498"/>
      <c r="CVQ89" s="498"/>
      <c r="CVX89" s="497"/>
      <c r="CWK89" s="497"/>
      <c r="CWL89" s="50"/>
      <c r="CWM89" s="50"/>
      <c r="CWN89" s="50"/>
      <c r="CWO89" s="50"/>
      <c r="CWP89" s="50"/>
      <c r="CWQ89" s="50"/>
      <c r="CWR89" s="50"/>
      <c r="CWS89" s="50"/>
      <c r="CWT89" s="93"/>
      <c r="CWV89" s="89"/>
      <c r="CWW89" s="50"/>
      <c r="CWY89" s="497"/>
      <c r="CXA89" s="497"/>
      <c r="CXG89" s="497"/>
      <c r="CXH89" s="50"/>
      <c r="CXN89" s="50"/>
      <c r="CXO89" s="92"/>
      <c r="CXP89" s="92"/>
      <c r="CXQ89" s="497"/>
      <c r="CXS89" s="498"/>
      <c r="CXT89" s="499"/>
      <c r="CXU89" s="498"/>
      <c r="CXV89" s="498"/>
      <c r="CXW89" s="498"/>
      <c r="CXX89" s="498"/>
      <c r="CXY89" s="498"/>
      <c r="CXZ89" s="498"/>
      <c r="CYA89" s="498"/>
      <c r="CYH89" s="497"/>
      <c r="CYU89" s="497"/>
      <c r="CYV89" s="50"/>
      <c r="CYW89" s="50"/>
      <c r="CYX89" s="50"/>
      <c r="CYY89" s="50"/>
      <c r="CYZ89" s="50"/>
      <c r="CZA89" s="50"/>
      <c r="CZB89" s="50"/>
      <c r="CZC89" s="50"/>
      <c r="CZD89" s="93"/>
      <c r="CZF89" s="89"/>
      <c r="CZG89" s="50"/>
      <c r="CZI89" s="497"/>
      <c r="CZK89" s="497"/>
      <c r="CZQ89" s="497"/>
      <c r="CZR89" s="50"/>
      <c r="CZX89" s="50"/>
      <c r="CZY89" s="92"/>
      <c r="CZZ89" s="92"/>
      <c r="DAA89" s="497"/>
      <c r="DAC89" s="498"/>
      <c r="DAD89" s="499"/>
      <c r="DAE89" s="498"/>
      <c r="DAF89" s="498"/>
      <c r="DAG89" s="498"/>
      <c r="DAH89" s="498"/>
      <c r="DAI89" s="498"/>
      <c r="DAJ89" s="498"/>
      <c r="DAK89" s="498"/>
      <c r="DAR89" s="497"/>
      <c r="DBE89" s="497"/>
      <c r="DBF89" s="50"/>
      <c r="DBG89" s="50"/>
      <c r="DBH89" s="50"/>
      <c r="DBI89" s="50"/>
      <c r="DBJ89" s="50"/>
      <c r="DBK89" s="50"/>
      <c r="DBL89" s="50"/>
      <c r="DBM89" s="50"/>
      <c r="DBN89" s="93"/>
      <c r="DBP89" s="89"/>
      <c r="DBQ89" s="50"/>
      <c r="DBS89" s="497"/>
      <c r="DBU89" s="497"/>
      <c r="DCA89" s="497"/>
      <c r="DCB89" s="50"/>
      <c r="DCH89" s="50"/>
      <c r="DCI89" s="92"/>
      <c r="DCJ89" s="92"/>
      <c r="DCK89" s="497"/>
      <c r="DCM89" s="498"/>
      <c r="DCN89" s="499"/>
      <c r="DCO89" s="498"/>
      <c r="DCP89" s="498"/>
      <c r="DCQ89" s="498"/>
      <c r="DCR89" s="498"/>
      <c r="DCS89" s="498"/>
      <c r="DCT89" s="498"/>
      <c r="DCU89" s="498"/>
      <c r="DDB89" s="497"/>
      <c r="DDO89" s="497"/>
      <c r="DDP89" s="50"/>
      <c r="DDQ89" s="50"/>
      <c r="DDR89" s="50"/>
      <c r="DDS89" s="50"/>
      <c r="DDT89" s="50"/>
      <c r="DDU89" s="50"/>
      <c r="DDV89" s="50"/>
      <c r="DDW89" s="50"/>
      <c r="DDX89" s="93"/>
      <c r="DDZ89" s="89"/>
      <c r="DEA89" s="50"/>
      <c r="DEC89" s="497"/>
      <c r="DEE89" s="497"/>
      <c r="DEK89" s="497"/>
      <c r="DEL89" s="50"/>
      <c r="DER89" s="50"/>
      <c r="DES89" s="92"/>
      <c r="DET89" s="92"/>
      <c r="DEU89" s="497"/>
      <c r="DEW89" s="498"/>
      <c r="DEX89" s="499"/>
      <c r="DEY89" s="498"/>
      <c r="DEZ89" s="498"/>
      <c r="DFA89" s="498"/>
      <c r="DFB89" s="498"/>
      <c r="DFC89" s="498"/>
      <c r="DFD89" s="498"/>
      <c r="DFE89" s="498"/>
      <c r="DFL89" s="497"/>
      <c r="DFY89" s="497"/>
      <c r="DFZ89" s="50"/>
      <c r="DGA89" s="50"/>
      <c r="DGB89" s="50"/>
      <c r="DGC89" s="50"/>
      <c r="DGD89" s="50"/>
      <c r="DGE89" s="50"/>
      <c r="DGF89" s="50"/>
      <c r="DGG89" s="50"/>
      <c r="DGH89" s="93"/>
      <c r="DGJ89" s="89"/>
      <c r="DGK89" s="50"/>
      <c r="DGM89" s="497"/>
      <c r="DGO89" s="497"/>
      <c r="DGU89" s="497"/>
      <c r="DGV89" s="50"/>
      <c r="DHB89" s="50"/>
      <c r="DHC89" s="92"/>
      <c r="DHD89" s="92"/>
      <c r="DHE89" s="497"/>
      <c r="DHG89" s="498"/>
      <c r="DHH89" s="499"/>
      <c r="DHI89" s="498"/>
      <c r="DHJ89" s="498"/>
      <c r="DHK89" s="498"/>
      <c r="DHL89" s="498"/>
      <c r="DHM89" s="498"/>
      <c r="DHN89" s="498"/>
      <c r="DHO89" s="498"/>
      <c r="DHV89" s="497"/>
      <c r="DII89" s="497"/>
      <c r="DIJ89" s="50"/>
      <c r="DIK89" s="50"/>
      <c r="DIL89" s="50"/>
      <c r="DIM89" s="50"/>
      <c r="DIN89" s="50"/>
      <c r="DIO89" s="50"/>
      <c r="DIP89" s="50"/>
      <c r="DIQ89" s="50"/>
      <c r="DIR89" s="93"/>
      <c r="DIT89" s="89"/>
      <c r="DIU89" s="50"/>
      <c r="DIW89" s="497"/>
      <c r="DIY89" s="497"/>
      <c r="DJE89" s="497"/>
      <c r="DJF89" s="50"/>
      <c r="DJL89" s="50"/>
      <c r="DJM89" s="92"/>
      <c r="DJN89" s="92"/>
      <c r="DJO89" s="497"/>
      <c r="DJQ89" s="498"/>
      <c r="DJR89" s="499"/>
      <c r="DJS89" s="498"/>
      <c r="DJT89" s="498"/>
      <c r="DJU89" s="498"/>
      <c r="DJV89" s="498"/>
      <c r="DJW89" s="498"/>
      <c r="DJX89" s="498"/>
      <c r="DJY89" s="498"/>
      <c r="DKF89" s="497"/>
      <c r="DKS89" s="497"/>
      <c r="DKT89" s="50"/>
      <c r="DKU89" s="50"/>
      <c r="DKV89" s="50"/>
      <c r="DKW89" s="50"/>
      <c r="DKX89" s="50"/>
      <c r="DKY89" s="50"/>
      <c r="DKZ89" s="50"/>
      <c r="DLA89" s="50"/>
      <c r="DLB89" s="93"/>
      <c r="DLD89" s="89"/>
      <c r="DLE89" s="50"/>
      <c r="DLG89" s="497"/>
      <c r="DLI89" s="497"/>
      <c r="DLO89" s="497"/>
      <c r="DLP89" s="50"/>
      <c r="DLV89" s="50"/>
      <c r="DLW89" s="92"/>
      <c r="DLX89" s="92"/>
      <c r="DLY89" s="497"/>
      <c r="DMA89" s="498"/>
      <c r="DMB89" s="499"/>
      <c r="DMC89" s="498"/>
      <c r="DMD89" s="498"/>
      <c r="DME89" s="498"/>
      <c r="DMF89" s="498"/>
      <c r="DMG89" s="498"/>
      <c r="DMH89" s="498"/>
      <c r="DMI89" s="498"/>
      <c r="DMP89" s="497"/>
      <c r="DNC89" s="497"/>
      <c r="DND89" s="50"/>
      <c r="DNE89" s="50"/>
      <c r="DNF89" s="50"/>
      <c r="DNG89" s="50"/>
      <c r="DNH89" s="50"/>
      <c r="DNI89" s="50"/>
      <c r="DNJ89" s="50"/>
      <c r="DNK89" s="50"/>
      <c r="DNL89" s="93"/>
      <c r="DNN89" s="89"/>
      <c r="DNO89" s="50"/>
      <c r="DNQ89" s="497"/>
      <c r="DNS89" s="497"/>
      <c r="DNY89" s="497"/>
      <c r="DNZ89" s="50"/>
      <c r="DOF89" s="50"/>
      <c r="DOG89" s="92"/>
      <c r="DOH89" s="92"/>
      <c r="DOI89" s="497"/>
      <c r="DOK89" s="498"/>
      <c r="DOL89" s="499"/>
      <c r="DOM89" s="498"/>
      <c r="DON89" s="498"/>
      <c r="DOO89" s="498"/>
      <c r="DOP89" s="498"/>
      <c r="DOQ89" s="498"/>
      <c r="DOR89" s="498"/>
      <c r="DOS89" s="498"/>
      <c r="DOZ89" s="497"/>
      <c r="DPM89" s="497"/>
      <c r="DPN89" s="50"/>
      <c r="DPO89" s="50"/>
      <c r="DPP89" s="50"/>
      <c r="DPQ89" s="50"/>
      <c r="DPR89" s="50"/>
      <c r="DPS89" s="50"/>
      <c r="DPT89" s="50"/>
      <c r="DPU89" s="50"/>
      <c r="DPV89" s="93"/>
      <c r="DPX89" s="89"/>
      <c r="DPY89" s="50"/>
      <c r="DQA89" s="497"/>
      <c r="DQC89" s="497"/>
      <c r="DQI89" s="497"/>
      <c r="DQJ89" s="50"/>
      <c r="DQP89" s="50"/>
      <c r="DQQ89" s="92"/>
      <c r="DQR89" s="92"/>
      <c r="DQS89" s="497"/>
      <c r="DQU89" s="498"/>
      <c r="DQV89" s="499"/>
      <c r="DQW89" s="498"/>
      <c r="DQX89" s="498"/>
      <c r="DQY89" s="498"/>
      <c r="DQZ89" s="498"/>
      <c r="DRA89" s="498"/>
      <c r="DRB89" s="498"/>
      <c r="DRC89" s="498"/>
      <c r="DRJ89" s="497"/>
      <c r="DRW89" s="497"/>
      <c r="DRX89" s="50"/>
      <c r="DRY89" s="50"/>
      <c r="DRZ89" s="50"/>
      <c r="DSA89" s="50"/>
      <c r="DSB89" s="50"/>
      <c r="DSC89" s="50"/>
      <c r="DSD89" s="50"/>
      <c r="DSE89" s="50"/>
      <c r="DSF89" s="93"/>
      <c r="DSH89" s="89"/>
      <c r="DSI89" s="50"/>
      <c r="DSK89" s="497"/>
      <c r="DSM89" s="497"/>
      <c r="DSS89" s="497"/>
      <c r="DST89" s="50"/>
      <c r="DSZ89" s="50"/>
      <c r="DTA89" s="92"/>
      <c r="DTB89" s="92"/>
      <c r="DTC89" s="497"/>
      <c r="DTE89" s="498"/>
      <c r="DTF89" s="499"/>
      <c r="DTG89" s="498"/>
      <c r="DTH89" s="498"/>
      <c r="DTI89" s="498"/>
      <c r="DTJ89" s="498"/>
      <c r="DTK89" s="498"/>
      <c r="DTL89" s="498"/>
      <c r="DTM89" s="498"/>
      <c r="DTT89" s="497"/>
      <c r="DUG89" s="497"/>
      <c r="DUH89" s="50"/>
      <c r="DUI89" s="50"/>
      <c r="DUJ89" s="50"/>
      <c r="DUK89" s="50"/>
      <c r="DUL89" s="50"/>
      <c r="DUM89" s="50"/>
      <c r="DUN89" s="50"/>
      <c r="DUO89" s="50"/>
      <c r="DUP89" s="93"/>
      <c r="DUR89" s="89"/>
      <c r="DUS89" s="50"/>
      <c r="DUU89" s="497"/>
      <c r="DUW89" s="497"/>
      <c r="DVC89" s="497"/>
      <c r="DVD89" s="50"/>
      <c r="DVJ89" s="50"/>
      <c r="DVK89" s="92"/>
      <c r="DVL89" s="92"/>
      <c r="DVM89" s="497"/>
      <c r="DVO89" s="498"/>
      <c r="DVP89" s="499"/>
      <c r="DVQ89" s="498"/>
      <c r="DVR89" s="498"/>
      <c r="DVS89" s="498"/>
      <c r="DVT89" s="498"/>
      <c r="DVU89" s="498"/>
      <c r="DVV89" s="498"/>
      <c r="DVW89" s="498"/>
      <c r="DWD89" s="497"/>
      <c r="DWQ89" s="497"/>
      <c r="DWR89" s="50"/>
      <c r="DWS89" s="50"/>
      <c r="DWT89" s="50"/>
      <c r="DWU89" s="50"/>
      <c r="DWV89" s="50"/>
      <c r="DWW89" s="50"/>
      <c r="DWX89" s="50"/>
      <c r="DWY89" s="50"/>
      <c r="DWZ89" s="93"/>
      <c r="DXB89" s="89"/>
      <c r="DXC89" s="50"/>
      <c r="DXE89" s="497"/>
      <c r="DXG89" s="497"/>
      <c r="DXM89" s="497"/>
      <c r="DXN89" s="50"/>
      <c r="DXT89" s="50"/>
      <c r="DXU89" s="92"/>
      <c r="DXV89" s="92"/>
      <c r="DXW89" s="497"/>
      <c r="DXY89" s="498"/>
      <c r="DXZ89" s="499"/>
      <c r="DYA89" s="498"/>
      <c r="DYB89" s="498"/>
      <c r="DYC89" s="498"/>
      <c r="DYD89" s="498"/>
      <c r="DYE89" s="498"/>
      <c r="DYF89" s="498"/>
      <c r="DYG89" s="498"/>
      <c r="DYN89" s="497"/>
      <c r="DZA89" s="497"/>
      <c r="DZB89" s="50"/>
      <c r="DZC89" s="50"/>
      <c r="DZD89" s="50"/>
      <c r="DZE89" s="50"/>
      <c r="DZF89" s="50"/>
      <c r="DZG89" s="50"/>
      <c r="DZH89" s="50"/>
      <c r="DZI89" s="50"/>
      <c r="DZJ89" s="93"/>
      <c r="DZL89" s="89"/>
      <c r="DZM89" s="50"/>
      <c r="DZO89" s="497"/>
      <c r="DZQ89" s="497"/>
      <c r="DZW89" s="497"/>
      <c r="DZX89" s="50"/>
      <c r="EAD89" s="50"/>
      <c r="EAE89" s="92"/>
      <c r="EAF89" s="92"/>
      <c r="EAG89" s="497"/>
      <c r="EAI89" s="498"/>
      <c r="EAJ89" s="499"/>
      <c r="EAK89" s="498"/>
      <c r="EAL89" s="498"/>
      <c r="EAM89" s="498"/>
      <c r="EAN89" s="498"/>
      <c r="EAO89" s="498"/>
      <c r="EAP89" s="498"/>
      <c r="EAQ89" s="498"/>
      <c r="EAX89" s="497"/>
      <c r="EBK89" s="497"/>
      <c r="EBL89" s="50"/>
      <c r="EBM89" s="50"/>
      <c r="EBN89" s="50"/>
      <c r="EBO89" s="50"/>
      <c r="EBP89" s="50"/>
      <c r="EBQ89" s="50"/>
      <c r="EBR89" s="50"/>
      <c r="EBS89" s="50"/>
      <c r="EBT89" s="93"/>
      <c r="EBV89" s="89"/>
      <c r="EBW89" s="50"/>
      <c r="EBY89" s="497"/>
      <c r="ECA89" s="497"/>
      <c r="ECG89" s="497"/>
      <c r="ECH89" s="50"/>
      <c r="ECN89" s="50"/>
      <c r="ECO89" s="92"/>
      <c r="ECP89" s="92"/>
      <c r="ECQ89" s="497"/>
      <c r="ECS89" s="498"/>
      <c r="ECT89" s="499"/>
      <c r="ECU89" s="498"/>
      <c r="ECV89" s="498"/>
      <c r="ECW89" s="498"/>
      <c r="ECX89" s="498"/>
      <c r="ECY89" s="498"/>
      <c r="ECZ89" s="498"/>
      <c r="EDA89" s="498"/>
      <c r="EDH89" s="497"/>
      <c r="EDU89" s="497"/>
      <c r="EDV89" s="50"/>
      <c r="EDW89" s="50"/>
      <c r="EDX89" s="50"/>
      <c r="EDY89" s="50"/>
      <c r="EDZ89" s="50"/>
      <c r="EEA89" s="50"/>
      <c r="EEB89" s="50"/>
      <c r="EEC89" s="50"/>
      <c r="EED89" s="93"/>
      <c r="EEF89" s="89"/>
      <c r="EEG89" s="50"/>
      <c r="EEI89" s="497"/>
      <c r="EEK89" s="497"/>
      <c r="EEQ89" s="497"/>
      <c r="EER89" s="50"/>
      <c r="EEX89" s="50"/>
      <c r="EEY89" s="92"/>
      <c r="EEZ89" s="92"/>
      <c r="EFA89" s="497"/>
      <c r="EFC89" s="498"/>
      <c r="EFD89" s="499"/>
      <c r="EFE89" s="498"/>
      <c r="EFF89" s="498"/>
      <c r="EFG89" s="498"/>
      <c r="EFH89" s="498"/>
      <c r="EFI89" s="498"/>
      <c r="EFJ89" s="498"/>
      <c r="EFK89" s="498"/>
      <c r="EFR89" s="497"/>
      <c r="EGE89" s="497"/>
      <c r="EGF89" s="50"/>
      <c r="EGG89" s="50"/>
      <c r="EGH89" s="50"/>
      <c r="EGI89" s="50"/>
      <c r="EGJ89" s="50"/>
      <c r="EGK89" s="50"/>
      <c r="EGL89" s="50"/>
      <c r="EGM89" s="50"/>
      <c r="EGN89" s="93"/>
      <c r="EGP89" s="89"/>
      <c r="EGQ89" s="50"/>
      <c r="EGS89" s="497"/>
      <c r="EGU89" s="497"/>
      <c r="EHA89" s="497"/>
      <c r="EHB89" s="50"/>
      <c r="EHH89" s="50"/>
      <c r="EHI89" s="92"/>
      <c r="EHJ89" s="92"/>
      <c r="EHK89" s="497"/>
      <c r="EHM89" s="498"/>
      <c r="EHN89" s="499"/>
      <c r="EHO89" s="498"/>
      <c r="EHP89" s="498"/>
      <c r="EHQ89" s="498"/>
      <c r="EHR89" s="498"/>
      <c r="EHS89" s="498"/>
      <c r="EHT89" s="498"/>
      <c r="EHU89" s="498"/>
      <c r="EIB89" s="497"/>
      <c r="EIO89" s="497"/>
      <c r="EIP89" s="50"/>
      <c r="EIQ89" s="50"/>
      <c r="EIR89" s="50"/>
      <c r="EIS89" s="50"/>
      <c r="EIT89" s="50"/>
      <c r="EIU89" s="50"/>
      <c r="EIV89" s="50"/>
      <c r="EIW89" s="50"/>
      <c r="EIX89" s="93"/>
      <c r="EIZ89" s="89"/>
      <c r="EJA89" s="50"/>
      <c r="EJC89" s="497"/>
      <c r="EJE89" s="497"/>
      <c r="EJK89" s="497"/>
      <c r="EJL89" s="50"/>
      <c r="EJR89" s="50"/>
      <c r="EJS89" s="92"/>
      <c r="EJT89" s="92"/>
      <c r="EJU89" s="497"/>
      <c r="EJW89" s="498"/>
      <c r="EJX89" s="499"/>
      <c r="EJY89" s="498"/>
      <c r="EJZ89" s="498"/>
      <c r="EKA89" s="498"/>
      <c r="EKB89" s="498"/>
      <c r="EKC89" s="498"/>
      <c r="EKD89" s="498"/>
      <c r="EKE89" s="498"/>
      <c r="EKL89" s="497"/>
      <c r="EKY89" s="497"/>
      <c r="EKZ89" s="50"/>
      <c r="ELA89" s="50"/>
      <c r="ELB89" s="50"/>
      <c r="ELC89" s="50"/>
      <c r="ELD89" s="50"/>
      <c r="ELE89" s="50"/>
      <c r="ELF89" s="50"/>
      <c r="ELG89" s="50"/>
      <c r="ELH89" s="93"/>
      <c r="ELJ89" s="89"/>
      <c r="ELK89" s="50"/>
      <c r="ELM89" s="497"/>
      <c r="ELO89" s="497"/>
      <c r="ELU89" s="497"/>
      <c r="ELV89" s="50"/>
      <c r="EMB89" s="50"/>
      <c r="EMC89" s="92"/>
      <c r="EMD89" s="92"/>
      <c r="EME89" s="497"/>
      <c r="EMG89" s="498"/>
      <c r="EMH89" s="499"/>
      <c r="EMI89" s="498"/>
      <c r="EMJ89" s="498"/>
      <c r="EMK89" s="498"/>
      <c r="EML89" s="498"/>
      <c r="EMM89" s="498"/>
      <c r="EMN89" s="498"/>
      <c r="EMO89" s="498"/>
      <c r="EMV89" s="497"/>
      <c r="ENI89" s="497"/>
      <c r="ENJ89" s="50"/>
      <c r="ENK89" s="50"/>
      <c r="ENL89" s="50"/>
      <c r="ENM89" s="50"/>
      <c r="ENN89" s="50"/>
      <c r="ENO89" s="50"/>
      <c r="ENP89" s="50"/>
      <c r="ENQ89" s="50"/>
      <c r="ENR89" s="93"/>
      <c r="ENT89" s="89"/>
      <c r="ENU89" s="50"/>
      <c r="ENW89" s="497"/>
      <c r="ENY89" s="497"/>
      <c r="EOE89" s="497"/>
      <c r="EOF89" s="50"/>
      <c r="EOL89" s="50"/>
      <c r="EOM89" s="92"/>
      <c r="EON89" s="92"/>
      <c r="EOO89" s="497"/>
      <c r="EOQ89" s="498"/>
      <c r="EOR89" s="499"/>
      <c r="EOS89" s="498"/>
      <c r="EOT89" s="498"/>
      <c r="EOU89" s="498"/>
      <c r="EOV89" s="498"/>
      <c r="EOW89" s="498"/>
      <c r="EOX89" s="498"/>
      <c r="EOY89" s="498"/>
      <c r="EPF89" s="497"/>
      <c r="EPS89" s="497"/>
      <c r="EPT89" s="50"/>
      <c r="EPU89" s="50"/>
      <c r="EPV89" s="50"/>
      <c r="EPW89" s="50"/>
      <c r="EPX89" s="50"/>
      <c r="EPY89" s="50"/>
      <c r="EPZ89" s="50"/>
      <c r="EQA89" s="50"/>
      <c r="EQB89" s="93"/>
      <c r="EQD89" s="89"/>
      <c r="EQE89" s="50"/>
      <c r="EQG89" s="497"/>
      <c r="EQI89" s="497"/>
      <c r="EQO89" s="497"/>
      <c r="EQP89" s="50"/>
      <c r="EQV89" s="50"/>
      <c r="EQW89" s="92"/>
      <c r="EQX89" s="92"/>
      <c r="EQY89" s="497"/>
      <c r="ERA89" s="498"/>
      <c r="ERB89" s="499"/>
      <c r="ERC89" s="498"/>
      <c r="ERD89" s="498"/>
      <c r="ERE89" s="498"/>
      <c r="ERF89" s="498"/>
      <c r="ERG89" s="498"/>
      <c r="ERH89" s="498"/>
      <c r="ERI89" s="498"/>
      <c r="ERP89" s="497"/>
      <c r="ESC89" s="497"/>
      <c r="ESD89" s="50"/>
      <c r="ESE89" s="50"/>
      <c r="ESF89" s="50"/>
      <c r="ESG89" s="50"/>
      <c r="ESH89" s="50"/>
      <c r="ESI89" s="50"/>
      <c r="ESJ89" s="50"/>
      <c r="ESK89" s="50"/>
      <c r="ESL89" s="93"/>
      <c r="ESN89" s="89"/>
      <c r="ESO89" s="50"/>
      <c r="ESQ89" s="497"/>
      <c r="ESS89" s="497"/>
      <c r="ESY89" s="497"/>
      <c r="ESZ89" s="50"/>
      <c r="ETF89" s="50"/>
      <c r="ETG89" s="92"/>
      <c r="ETH89" s="92"/>
      <c r="ETI89" s="497"/>
      <c r="ETK89" s="498"/>
      <c r="ETL89" s="499"/>
      <c r="ETM89" s="498"/>
      <c r="ETN89" s="498"/>
      <c r="ETO89" s="498"/>
      <c r="ETP89" s="498"/>
      <c r="ETQ89" s="498"/>
      <c r="ETR89" s="498"/>
      <c r="ETS89" s="498"/>
      <c r="ETZ89" s="497"/>
      <c r="EUM89" s="497"/>
      <c r="EUN89" s="50"/>
      <c r="EUO89" s="50"/>
      <c r="EUP89" s="50"/>
      <c r="EUQ89" s="50"/>
      <c r="EUR89" s="50"/>
      <c r="EUS89" s="50"/>
      <c r="EUT89" s="50"/>
      <c r="EUU89" s="50"/>
      <c r="EUV89" s="93"/>
      <c r="EUX89" s="89"/>
      <c r="EUY89" s="50"/>
      <c r="EVA89" s="497"/>
      <c r="EVC89" s="497"/>
      <c r="EVI89" s="497"/>
      <c r="EVJ89" s="50"/>
      <c r="EVP89" s="50"/>
      <c r="EVQ89" s="92"/>
      <c r="EVR89" s="92"/>
      <c r="EVS89" s="497"/>
      <c r="EVU89" s="498"/>
      <c r="EVV89" s="499"/>
      <c r="EVW89" s="498"/>
      <c r="EVX89" s="498"/>
      <c r="EVY89" s="498"/>
      <c r="EVZ89" s="498"/>
      <c r="EWA89" s="498"/>
      <c r="EWB89" s="498"/>
      <c r="EWC89" s="498"/>
      <c r="EWJ89" s="497"/>
      <c r="EWW89" s="497"/>
      <c r="EWX89" s="50"/>
      <c r="EWY89" s="50"/>
      <c r="EWZ89" s="50"/>
      <c r="EXA89" s="50"/>
      <c r="EXB89" s="50"/>
      <c r="EXC89" s="50"/>
      <c r="EXD89" s="50"/>
      <c r="EXE89" s="50"/>
      <c r="EXF89" s="93"/>
      <c r="EXH89" s="89"/>
      <c r="EXI89" s="50"/>
      <c r="EXK89" s="497"/>
      <c r="EXM89" s="497"/>
      <c r="EXS89" s="497"/>
      <c r="EXT89" s="50"/>
      <c r="EXZ89" s="50"/>
      <c r="EYA89" s="92"/>
      <c r="EYB89" s="92"/>
      <c r="EYC89" s="497"/>
      <c r="EYE89" s="498"/>
      <c r="EYF89" s="499"/>
      <c r="EYG89" s="498"/>
      <c r="EYH89" s="498"/>
      <c r="EYI89" s="498"/>
      <c r="EYJ89" s="498"/>
      <c r="EYK89" s="498"/>
      <c r="EYL89" s="498"/>
      <c r="EYM89" s="498"/>
      <c r="EYT89" s="497"/>
      <c r="EZG89" s="497"/>
      <c r="EZH89" s="50"/>
      <c r="EZI89" s="50"/>
      <c r="EZJ89" s="50"/>
      <c r="EZK89" s="50"/>
      <c r="EZL89" s="50"/>
      <c r="EZM89" s="50"/>
      <c r="EZN89" s="50"/>
      <c r="EZO89" s="50"/>
      <c r="EZP89" s="93"/>
      <c r="EZR89" s="89"/>
      <c r="EZS89" s="50"/>
      <c r="EZU89" s="497"/>
      <c r="EZW89" s="497"/>
      <c r="FAC89" s="497"/>
      <c r="FAD89" s="50"/>
      <c r="FAJ89" s="50"/>
      <c r="FAK89" s="92"/>
      <c r="FAL89" s="92"/>
      <c r="FAM89" s="497"/>
      <c r="FAO89" s="498"/>
      <c r="FAP89" s="499"/>
      <c r="FAQ89" s="498"/>
      <c r="FAR89" s="498"/>
      <c r="FAS89" s="498"/>
      <c r="FAT89" s="498"/>
      <c r="FAU89" s="498"/>
      <c r="FAV89" s="498"/>
      <c r="FAW89" s="498"/>
      <c r="FBD89" s="497"/>
      <c r="FBQ89" s="497"/>
      <c r="FBR89" s="50"/>
      <c r="FBS89" s="50"/>
      <c r="FBT89" s="50"/>
      <c r="FBU89" s="50"/>
      <c r="FBV89" s="50"/>
      <c r="FBW89" s="50"/>
      <c r="FBX89" s="50"/>
      <c r="FBY89" s="50"/>
      <c r="FBZ89" s="93"/>
      <c r="FCB89" s="89"/>
      <c r="FCC89" s="50"/>
      <c r="FCE89" s="497"/>
      <c r="FCG89" s="497"/>
      <c r="FCM89" s="497"/>
      <c r="FCN89" s="50"/>
      <c r="FCT89" s="50"/>
      <c r="FCU89" s="92"/>
      <c r="FCV89" s="92"/>
      <c r="FCW89" s="497"/>
      <c r="FCY89" s="498"/>
      <c r="FCZ89" s="499"/>
      <c r="FDA89" s="498"/>
      <c r="FDB89" s="498"/>
      <c r="FDC89" s="498"/>
      <c r="FDD89" s="498"/>
      <c r="FDE89" s="498"/>
      <c r="FDF89" s="498"/>
      <c r="FDG89" s="498"/>
      <c r="FDN89" s="497"/>
      <c r="FEA89" s="497"/>
      <c r="FEB89" s="50"/>
      <c r="FEC89" s="50"/>
      <c r="FED89" s="50"/>
      <c r="FEE89" s="50"/>
      <c r="FEF89" s="50"/>
      <c r="FEG89" s="50"/>
      <c r="FEH89" s="50"/>
      <c r="FEI89" s="50"/>
      <c r="FEJ89" s="93"/>
      <c r="FEL89" s="89"/>
      <c r="FEM89" s="50"/>
      <c r="FEO89" s="497"/>
      <c r="FEQ89" s="497"/>
      <c r="FEW89" s="497"/>
      <c r="FEX89" s="50"/>
      <c r="FFD89" s="50"/>
      <c r="FFE89" s="92"/>
      <c r="FFF89" s="92"/>
      <c r="FFG89" s="497"/>
      <c r="FFI89" s="498"/>
      <c r="FFJ89" s="499"/>
      <c r="FFK89" s="498"/>
      <c r="FFL89" s="498"/>
      <c r="FFM89" s="498"/>
      <c r="FFN89" s="498"/>
      <c r="FFO89" s="498"/>
      <c r="FFP89" s="498"/>
      <c r="FFQ89" s="498"/>
      <c r="FFX89" s="497"/>
      <c r="FGK89" s="497"/>
      <c r="FGL89" s="50"/>
      <c r="FGM89" s="50"/>
      <c r="FGN89" s="50"/>
      <c r="FGO89" s="50"/>
      <c r="FGP89" s="50"/>
      <c r="FGQ89" s="50"/>
      <c r="FGR89" s="50"/>
      <c r="FGS89" s="50"/>
      <c r="FGT89" s="93"/>
      <c r="FGV89" s="89"/>
      <c r="FGW89" s="50"/>
      <c r="FGY89" s="497"/>
      <c r="FHA89" s="497"/>
      <c r="FHG89" s="497"/>
      <c r="FHH89" s="50"/>
      <c r="FHN89" s="50"/>
      <c r="FHO89" s="92"/>
      <c r="FHP89" s="92"/>
      <c r="FHQ89" s="497"/>
      <c r="FHS89" s="498"/>
      <c r="FHT89" s="499"/>
      <c r="FHU89" s="498"/>
      <c r="FHV89" s="498"/>
      <c r="FHW89" s="498"/>
      <c r="FHX89" s="498"/>
      <c r="FHY89" s="498"/>
      <c r="FHZ89" s="498"/>
      <c r="FIA89" s="498"/>
      <c r="FIH89" s="497"/>
      <c r="FIU89" s="497"/>
      <c r="FIV89" s="50"/>
      <c r="FIW89" s="50"/>
      <c r="FIX89" s="50"/>
      <c r="FIY89" s="50"/>
      <c r="FIZ89" s="50"/>
      <c r="FJA89" s="50"/>
      <c r="FJB89" s="50"/>
      <c r="FJC89" s="50"/>
      <c r="FJD89" s="93"/>
      <c r="FJF89" s="89"/>
      <c r="FJG89" s="50"/>
      <c r="FJI89" s="497"/>
      <c r="FJK89" s="497"/>
      <c r="FJQ89" s="497"/>
      <c r="FJR89" s="50"/>
      <c r="FJX89" s="50"/>
      <c r="FJY89" s="92"/>
      <c r="FJZ89" s="92"/>
      <c r="FKA89" s="497"/>
      <c r="FKC89" s="498"/>
      <c r="FKD89" s="499"/>
      <c r="FKE89" s="498"/>
      <c r="FKF89" s="498"/>
      <c r="FKG89" s="498"/>
      <c r="FKH89" s="498"/>
      <c r="FKI89" s="498"/>
      <c r="FKJ89" s="498"/>
      <c r="FKK89" s="498"/>
      <c r="FKR89" s="497"/>
      <c r="FLE89" s="497"/>
      <c r="FLF89" s="50"/>
      <c r="FLG89" s="50"/>
      <c r="FLH89" s="50"/>
      <c r="FLI89" s="50"/>
      <c r="FLJ89" s="50"/>
      <c r="FLK89" s="50"/>
      <c r="FLL89" s="50"/>
      <c r="FLM89" s="50"/>
      <c r="FLN89" s="93"/>
      <c r="FLP89" s="89"/>
      <c r="FLQ89" s="50"/>
      <c r="FLS89" s="497"/>
      <c r="FLU89" s="497"/>
      <c r="FMA89" s="497"/>
      <c r="FMB89" s="50"/>
      <c r="FMH89" s="50"/>
      <c r="FMI89" s="92"/>
      <c r="FMJ89" s="92"/>
      <c r="FMK89" s="497"/>
      <c r="FMM89" s="498"/>
      <c r="FMN89" s="499"/>
      <c r="FMO89" s="498"/>
      <c r="FMP89" s="498"/>
      <c r="FMQ89" s="498"/>
      <c r="FMR89" s="498"/>
      <c r="FMS89" s="498"/>
      <c r="FMT89" s="498"/>
      <c r="FMU89" s="498"/>
      <c r="FNB89" s="497"/>
      <c r="FNO89" s="497"/>
      <c r="FNP89" s="50"/>
      <c r="FNQ89" s="50"/>
      <c r="FNR89" s="50"/>
      <c r="FNS89" s="50"/>
      <c r="FNT89" s="50"/>
      <c r="FNU89" s="50"/>
      <c r="FNV89" s="50"/>
      <c r="FNW89" s="50"/>
      <c r="FNX89" s="93"/>
      <c r="FNZ89" s="89"/>
      <c r="FOA89" s="50"/>
      <c r="FOC89" s="497"/>
      <c r="FOE89" s="497"/>
      <c r="FOK89" s="497"/>
      <c r="FOL89" s="50"/>
      <c r="FOR89" s="50"/>
      <c r="FOS89" s="92"/>
      <c r="FOT89" s="92"/>
      <c r="FOU89" s="497"/>
      <c r="FOW89" s="498"/>
      <c r="FOX89" s="499"/>
      <c r="FOY89" s="498"/>
      <c r="FOZ89" s="498"/>
      <c r="FPA89" s="498"/>
      <c r="FPB89" s="498"/>
      <c r="FPC89" s="498"/>
      <c r="FPD89" s="498"/>
      <c r="FPE89" s="498"/>
      <c r="FPL89" s="497"/>
      <c r="FPY89" s="497"/>
      <c r="FPZ89" s="50"/>
      <c r="FQA89" s="50"/>
      <c r="FQB89" s="50"/>
      <c r="FQC89" s="50"/>
      <c r="FQD89" s="50"/>
      <c r="FQE89" s="50"/>
      <c r="FQF89" s="50"/>
      <c r="FQG89" s="50"/>
      <c r="FQH89" s="93"/>
      <c r="FQJ89" s="89"/>
      <c r="FQK89" s="50"/>
      <c r="FQM89" s="497"/>
      <c r="FQO89" s="497"/>
      <c r="FQU89" s="497"/>
      <c r="FQV89" s="50"/>
      <c r="FRB89" s="50"/>
      <c r="FRC89" s="92"/>
      <c r="FRD89" s="92"/>
      <c r="FRE89" s="497"/>
      <c r="FRG89" s="498"/>
      <c r="FRH89" s="499"/>
      <c r="FRI89" s="498"/>
      <c r="FRJ89" s="498"/>
      <c r="FRK89" s="498"/>
      <c r="FRL89" s="498"/>
      <c r="FRM89" s="498"/>
      <c r="FRN89" s="498"/>
      <c r="FRO89" s="498"/>
      <c r="FRV89" s="497"/>
      <c r="FSI89" s="497"/>
      <c r="FSJ89" s="50"/>
      <c r="FSK89" s="50"/>
      <c r="FSL89" s="50"/>
      <c r="FSM89" s="50"/>
      <c r="FSN89" s="50"/>
      <c r="FSO89" s="50"/>
      <c r="FSP89" s="50"/>
      <c r="FSQ89" s="50"/>
      <c r="FSR89" s="93"/>
      <c r="FST89" s="89"/>
      <c r="FSU89" s="50"/>
      <c r="FSW89" s="497"/>
      <c r="FSY89" s="497"/>
      <c r="FTE89" s="497"/>
      <c r="FTF89" s="50"/>
      <c r="FTL89" s="50"/>
      <c r="FTM89" s="92"/>
      <c r="FTN89" s="92"/>
      <c r="FTO89" s="497"/>
      <c r="FTQ89" s="498"/>
      <c r="FTR89" s="499"/>
      <c r="FTS89" s="498"/>
      <c r="FTT89" s="498"/>
      <c r="FTU89" s="498"/>
      <c r="FTV89" s="498"/>
      <c r="FTW89" s="498"/>
      <c r="FTX89" s="498"/>
      <c r="FTY89" s="498"/>
      <c r="FUF89" s="497"/>
      <c r="FUS89" s="497"/>
      <c r="FUT89" s="50"/>
      <c r="FUU89" s="50"/>
      <c r="FUV89" s="50"/>
      <c r="FUW89" s="50"/>
      <c r="FUX89" s="50"/>
      <c r="FUY89" s="50"/>
      <c r="FUZ89" s="50"/>
      <c r="FVA89" s="50"/>
      <c r="FVB89" s="93"/>
      <c r="FVD89" s="89"/>
      <c r="FVE89" s="50"/>
      <c r="FVG89" s="497"/>
      <c r="FVI89" s="497"/>
      <c r="FVO89" s="497"/>
      <c r="FVP89" s="50"/>
      <c r="FVV89" s="50"/>
      <c r="FVW89" s="92"/>
      <c r="FVX89" s="92"/>
      <c r="FVY89" s="497"/>
      <c r="FWA89" s="498"/>
      <c r="FWB89" s="499"/>
      <c r="FWC89" s="498"/>
      <c r="FWD89" s="498"/>
      <c r="FWE89" s="498"/>
      <c r="FWF89" s="498"/>
      <c r="FWG89" s="498"/>
      <c r="FWH89" s="498"/>
      <c r="FWI89" s="498"/>
      <c r="FWP89" s="497"/>
      <c r="FXC89" s="497"/>
      <c r="FXD89" s="50"/>
      <c r="FXE89" s="50"/>
      <c r="FXF89" s="50"/>
      <c r="FXG89" s="50"/>
      <c r="FXH89" s="50"/>
      <c r="FXI89" s="50"/>
      <c r="FXJ89" s="50"/>
      <c r="FXK89" s="50"/>
      <c r="FXL89" s="93"/>
      <c r="FXN89" s="89"/>
      <c r="FXO89" s="50"/>
      <c r="FXQ89" s="497"/>
      <c r="FXS89" s="497"/>
      <c r="FXY89" s="497"/>
      <c r="FXZ89" s="50"/>
      <c r="FYF89" s="50"/>
      <c r="FYG89" s="92"/>
      <c r="FYH89" s="92"/>
      <c r="FYI89" s="497"/>
      <c r="FYK89" s="498"/>
      <c r="FYL89" s="499"/>
      <c r="FYM89" s="498"/>
      <c r="FYN89" s="498"/>
      <c r="FYO89" s="498"/>
      <c r="FYP89" s="498"/>
      <c r="FYQ89" s="498"/>
      <c r="FYR89" s="498"/>
      <c r="FYS89" s="498"/>
      <c r="FYZ89" s="497"/>
      <c r="FZM89" s="497"/>
      <c r="FZN89" s="50"/>
      <c r="FZO89" s="50"/>
      <c r="FZP89" s="50"/>
      <c r="FZQ89" s="50"/>
      <c r="FZR89" s="50"/>
      <c r="FZS89" s="50"/>
      <c r="FZT89" s="50"/>
      <c r="FZU89" s="50"/>
      <c r="FZV89" s="93"/>
      <c r="FZX89" s="89"/>
      <c r="FZY89" s="50"/>
      <c r="GAA89" s="497"/>
      <c r="GAC89" s="497"/>
      <c r="GAI89" s="497"/>
      <c r="GAJ89" s="50"/>
      <c r="GAP89" s="50"/>
      <c r="GAQ89" s="92"/>
      <c r="GAR89" s="92"/>
      <c r="GAS89" s="497"/>
      <c r="GAU89" s="498"/>
      <c r="GAV89" s="499"/>
      <c r="GAW89" s="498"/>
      <c r="GAX89" s="498"/>
      <c r="GAY89" s="498"/>
      <c r="GAZ89" s="498"/>
      <c r="GBA89" s="498"/>
      <c r="GBB89" s="498"/>
      <c r="GBC89" s="498"/>
      <c r="GBJ89" s="497"/>
      <c r="GBW89" s="497"/>
      <c r="GBX89" s="50"/>
      <c r="GBY89" s="50"/>
      <c r="GBZ89" s="50"/>
      <c r="GCA89" s="50"/>
      <c r="GCB89" s="50"/>
      <c r="GCC89" s="50"/>
      <c r="GCD89" s="50"/>
      <c r="GCE89" s="50"/>
      <c r="GCF89" s="93"/>
      <c r="GCH89" s="89"/>
      <c r="GCI89" s="50"/>
      <c r="GCK89" s="497"/>
      <c r="GCM89" s="497"/>
      <c r="GCS89" s="497"/>
      <c r="GCT89" s="50"/>
      <c r="GCZ89" s="50"/>
      <c r="GDA89" s="92"/>
      <c r="GDB89" s="92"/>
      <c r="GDC89" s="497"/>
      <c r="GDE89" s="498"/>
      <c r="GDF89" s="499"/>
      <c r="GDG89" s="498"/>
      <c r="GDH89" s="498"/>
      <c r="GDI89" s="498"/>
      <c r="GDJ89" s="498"/>
      <c r="GDK89" s="498"/>
      <c r="GDL89" s="498"/>
      <c r="GDM89" s="498"/>
      <c r="GDT89" s="497"/>
      <c r="GEG89" s="497"/>
      <c r="GEH89" s="50"/>
      <c r="GEI89" s="50"/>
      <c r="GEJ89" s="50"/>
      <c r="GEK89" s="50"/>
      <c r="GEL89" s="50"/>
      <c r="GEM89" s="50"/>
      <c r="GEN89" s="50"/>
      <c r="GEO89" s="50"/>
      <c r="GEP89" s="93"/>
      <c r="GER89" s="89"/>
      <c r="GES89" s="50"/>
      <c r="GEU89" s="497"/>
      <c r="GEW89" s="497"/>
      <c r="GFC89" s="497"/>
      <c r="GFD89" s="50"/>
      <c r="GFJ89" s="50"/>
      <c r="GFK89" s="92"/>
      <c r="GFL89" s="92"/>
      <c r="GFM89" s="497"/>
      <c r="GFO89" s="498"/>
      <c r="GFP89" s="499"/>
      <c r="GFQ89" s="498"/>
      <c r="GFR89" s="498"/>
      <c r="GFS89" s="498"/>
      <c r="GFT89" s="498"/>
      <c r="GFU89" s="498"/>
      <c r="GFV89" s="498"/>
      <c r="GFW89" s="498"/>
      <c r="GGD89" s="497"/>
      <c r="GGQ89" s="497"/>
      <c r="GGR89" s="50"/>
      <c r="GGS89" s="50"/>
      <c r="GGT89" s="50"/>
      <c r="GGU89" s="50"/>
      <c r="GGV89" s="50"/>
      <c r="GGW89" s="50"/>
      <c r="GGX89" s="50"/>
      <c r="GGY89" s="50"/>
      <c r="GGZ89" s="93"/>
      <c r="GHB89" s="89"/>
      <c r="GHC89" s="50"/>
      <c r="GHE89" s="497"/>
      <c r="GHG89" s="497"/>
      <c r="GHM89" s="497"/>
      <c r="GHN89" s="50"/>
      <c r="GHT89" s="50"/>
      <c r="GHU89" s="92"/>
      <c r="GHV89" s="92"/>
      <c r="GHW89" s="497"/>
      <c r="GHY89" s="498"/>
      <c r="GHZ89" s="499"/>
      <c r="GIA89" s="498"/>
      <c r="GIB89" s="498"/>
      <c r="GIC89" s="498"/>
      <c r="GID89" s="498"/>
      <c r="GIE89" s="498"/>
      <c r="GIF89" s="498"/>
      <c r="GIG89" s="498"/>
      <c r="GIN89" s="497"/>
      <c r="GJA89" s="497"/>
      <c r="GJB89" s="50"/>
      <c r="GJC89" s="50"/>
      <c r="GJD89" s="50"/>
      <c r="GJE89" s="50"/>
      <c r="GJF89" s="50"/>
      <c r="GJG89" s="50"/>
      <c r="GJH89" s="50"/>
      <c r="GJI89" s="50"/>
      <c r="GJJ89" s="93"/>
      <c r="GJL89" s="89"/>
      <c r="GJM89" s="50"/>
      <c r="GJO89" s="497"/>
      <c r="GJQ89" s="497"/>
      <c r="GJW89" s="497"/>
      <c r="GJX89" s="50"/>
      <c r="GKD89" s="50"/>
      <c r="GKE89" s="92"/>
      <c r="GKF89" s="92"/>
      <c r="GKG89" s="497"/>
      <c r="GKI89" s="498"/>
      <c r="GKJ89" s="499"/>
      <c r="GKK89" s="498"/>
      <c r="GKL89" s="498"/>
      <c r="GKM89" s="498"/>
      <c r="GKN89" s="498"/>
      <c r="GKO89" s="498"/>
      <c r="GKP89" s="498"/>
      <c r="GKQ89" s="498"/>
      <c r="GKX89" s="497"/>
      <c r="GLK89" s="497"/>
      <c r="GLL89" s="50"/>
      <c r="GLM89" s="50"/>
      <c r="GLN89" s="50"/>
      <c r="GLO89" s="50"/>
      <c r="GLP89" s="50"/>
      <c r="GLQ89" s="50"/>
      <c r="GLR89" s="50"/>
      <c r="GLS89" s="50"/>
      <c r="GLT89" s="93"/>
      <c r="GLV89" s="89"/>
      <c r="GLW89" s="50"/>
      <c r="GLY89" s="497"/>
      <c r="GMA89" s="497"/>
      <c r="GMG89" s="497"/>
      <c r="GMH89" s="50"/>
      <c r="GMN89" s="50"/>
      <c r="GMO89" s="92"/>
      <c r="GMP89" s="92"/>
      <c r="GMQ89" s="497"/>
      <c r="GMS89" s="498"/>
      <c r="GMT89" s="499"/>
      <c r="GMU89" s="498"/>
      <c r="GMV89" s="498"/>
      <c r="GMW89" s="498"/>
      <c r="GMX89" s="498"/>
      <c r="GMY89" s="498"/>
      <c r="GMZ89" s="498"/>
      <c r="GNA89" s="498"/>
      <c r="GNH89" s="497"/>
      <c r="GNU89" s="497"/>
      <c r="GNV89" s="50"/>
      <c r="GNW89" s="50"/>
      <c r="GNX89" s="50"/>
      <c r="GNY89" s="50"/>
      <c r="GNZ89" s="50"/>
      <c r="GOA89" s="50"/>
      <c r="GOB89" s="50"/>
      <c r="GOC89" s="50"/>
      <c r="GOD89" s="93"/>
      <c r="GOF89" s="89"/>
      <c r="GOG89" s="50"/>
      <c r="GOI89" s="497"/>
      <c r="GOK89" s="497"/>
      <c r="GOQ89" s="497"/>
      <c r="GOR89" s="50"/>
      <c r="GOX89" s="50"/>
      <c r="GOY89" s="92"/>
      <c r="GOZ89" s="92"/>
      <c r="GPA89" s="497"/>
      <c r="GPC89" s="498"/>
      <c r="GPD89" s="499"/>
      <c r="GPE89" s="498"/>
      <c r="GPF89" s="498"/>
      <c r="GPG89" s="498"/>
      <c r="GPH89" s="498"/>
      <c r="GPI89" s="498"/>
      <c r="GPJ89" s="498"/>
      <c r="GPK89" s="498"/>
      <c r="GPR89" s="497"/>
      <c r="GQE89" s="497"/>
      <c r="GQF89" s="50"/>
      <c r="GQG89" s="50"/>
      <c r="GQH89" s="50"/>
      <c r="GQI89" s="50"/>
      <c r="GQJ89" s="50"/>
      <c r="GQK89" s="50"/>
      <c r="GQL89" s="50"/>
      <c r="GQM89" s="50"/>
      <c r="GQN89" s="93"/>
      <c r="GQP89" s="89"/>
      <c r="GQQ89" s="50"/>
      <c r="GQS89" s="497"/>
      <c r="GQU89" s="497"/>
      <c r="GRA89" s="497"/>
      <c r="GRB89" s="50"/>
      <c r="GRH89" s="50"/>
      <c r="GRI89" s="92"/>
      <c r="GRJ89" s="92"/>
      <c r="GRK89" s="497"/>
      <c r="GRM89" s="498"/>
      <c r="GRN89" s="499"/>
      <c r="GRO89" s="498"/>
      <c r="GRP89" s="498"/>
      <c r="GRQ89" s="498"/>
      <c r="GRR89" s="498"/>
      <c r="GRS89" s="498"/>
      <c r="GRT89" s="498"/>
      <c r="GRU89" s="498"/>
      <c r="GSB89" s="497"/>
      <c r="GSO89" s="497"/>
      <c r="GSP89" s="50"/>
      <c r="GSQ89" s="50"/>
      <c r="GSR89" s="50"/>
      <c r="GSS89" s="50"/>
      <c r="GST89" s="50"/>
      <c r="GSU89" s="50"/>
      <c r="GSV89" s="50"/>
      <c r="GSW89" s="50"/>
      <c r="GSX89" s="93"/>
      <c r="GSZ89" s="89"/>
      <c r="GTA89" s="50"/>
      <c r="GTC89" s="497"/>
      <c r="GTE89" s="497"/>
      <c r="GTK89" s="497"/>
      <c r="GTL89" s="50"/>
      <c r="GTR89" s="50"/>
      <c r="GTS89" s="92"/>
      <c r="GTT89" s="92"/>
      <c r="GTU89" s="497"/>
      <c r="GTW89" s="498"/>
      <c r="GTX89" s="499"/>
      <c r="GTY89" s="498"/>
      <c r="GTZ89" s="498"/>
      <c r="GUA89" s="498"/>
      <c r="GUB89" s="498"/>
      <c r="GUC89" s="498"/>
      <c r="GUD89" s="498"/>
      <c r="GUE89" s="498"/>
      <c r="GUL89" s="497"/>
      <c r="GUY89" s="497"/>
      <c r="GUZ89" s="50"/>
      <c r="GVA89" s="50"/>
      <c r="GVB89" s="50"/>
      <c r="GVC89" s="50"/>
      <c r="GVD89" s="50"/>
      <c r="GVE89" s="50"/>
      <c r="GVF89" s="50"/>
      <c r="GVG89" s="50"/>
      <c r="GVH89" s="93"/>
      <c r="GVJ89" s="89"/>
      <c r="GVK89" s="50"/>
      <c r="GVM89" s="497"/>
      <c r="GVO89" s="497"/>
      <c r="GVU89" s="497"/>
      <c r="GVV89" s="50"/>
      <c r="GWB89" s="50"/>
      <c r="GWC89" s="92"/>
      <c r="GWD89" s="92"/>
      <c r="GWE89" s="497"/>
      <c r="GWG89" s="498"/>
      <c r="GWH89" s="499"/>
      <c r="GWI89" s="498"/>
      <c r="GWJ89" s="498"/>
      <c r="GWK89" s="498"/>
      <c r="GWL89" s="498"/>
      <c r="GWM89" s="498"/>
      <c r="GWN89" s="498"/>
      <c r="GWO89" s="498"/>
      <c r="GWV89" s="497"/>
      <c r="GXI89" s="497"/>
      <c r="GXJ89" s="50"/>
      <c r="GXK89" s="50"/>
      <c r="GXL89" s="50"/>
      <c r="GXM89" s="50"/>
      <c r="GXN89" s="50"/>
      <c r="GXO89" s="50"/>
      <c r="GXP89" s="50"/>
      <c r="GXQ89" s="50"/>
      <c r="GXR89" s="93"/>
      <c r="GXT89" s="89"/>
      <c r="GXU89" s="50"/>
      <c r="GXW89" s="497"/>
      <c r="GXY89" s="497"/>
      <c r="GYE89" s="497"/>
      <c r="GYF89" s="50"/>
      <c r="GYL89" s="50"/>
      <c r="GYM89" s="92"/>
      <c r="GYN89" s="92"/>
      <c r="GYO89" s="497"/>
      <c r="GYQ89" s="498"/>
      <c r="GYR89" s="499"/>
      <c r="GYS89" s="498"/>
      <c r="GYT89" s="498"/>
      <c r="GYU89" s="498"/>
      <c r="GYV89" s="498"/>
      <c r="GYW89" s="498"/>
      <c r="GYX89" s="498"/>
      <c r="GYY89" s="498"/>
      <c r="GZF89" s="497"/>
      <c r="GZS89" s="497"/>
      <c r="GZT89" s="50"/>
      <c r="GZU89" s="50"/>
      <c r="GZV89" s="50"/>
      <c r="GZW89" s="50"/>
      <c r="GZX89" s="50"/>
      <c r="GZY89" s="50"/>
      <c r="GZZ89" s="50"/>
      <c r="HAA89" s="50"/>
      <c r="HAB89" s="93"/>
      <c r="HAD89" s="89"/>
      <c r="HAE89" s="50"/>
      <c r="HAG89" s="497"/>
      <c r="HAI89" s="497"/>
      <c r="HAO89" s="497"/>
      <c r="HAP89" s="50"/>
      <c r="HAV89" s="50"/>
      <c r="HAW89" s="92"/>
      <c r="HAX89" s="92"/>
      <c r="HAY89" s="497"/>
      <c r="HBA89" s="498"/>
      <c r="HBB89" s="499"/>
      <c r="HBC89" s="498"/>
      <c r="HBD89" s="498"/>
      <c r="HBE89" s="498"/>
      <c r="HBF89" s="498"/>
      <c r="HBG89" s="498"/>
      <c r="HBH89" s="498"/>
      <c r="HBI89" s="498"/>
      <c r="HBP89" s="497"/>
      <c r="HCC89" s="497"/>
      <c r="HCD89" s="50"/>
      <c r="HCE89" s="50"/>
      <c r="HCF89" s="50"/>
      <c r="HCG89" s="50"/>
      <c r="HCH89" s="50"/>
      <c r="HCI89" s="50"/>
      <c r="HCJ89" s="50"/>
      <c r="HCK89" s="50"/>
      <c r="HCL89" s="93"/>
      <c r="HCN89" s="89"/>
      <c r="HCO89" s="50"/>
      <c r="HCQ89" s="497"/>
      <c r="HCS89" s="497"/>
      <c r="HCY89" s="497"/>
      <c r="HCZ89" s="50"/>
      <c r="HDF89" s="50"/>
      <c r="HDG89" s="92"/>
      <c r="HDH89" s="92"/>
      <c r="HDI89" s="497"/>
      <c r="HDK89" s="498"/>
      <c r="HDL89" s="499"/>
      <c r="HDM89" s="498"/>
      <c r="HDN89" s="498"/>
      <c r="HDO89" s="498"/>
      <c r="HDP89" s="498"/>
      <c r="HDQ89" s="498"/>
      <c r="HDR89" s="498"/>
      <c r="HDS89" s="498"/>
      <c r="HDZ89" s="497"/>
      <c r="HEM89" s="497"/>
      <c r="HEN89" s="50"/>
      <c r="HEO89" s="50"/>
      <c r="HEP89" s="50"/>
      <c r="HEQ89" s="50"/>
      <c r="HER89" s="50"/>
      <c r="HES89" s="50"/>
      <c r="HET89" s="50"/>
      <c r="HEU89" s="50"/>
      <c r="HEV89" s="93"/>
      <c r="HEX89" s="89"/>
      <c r="HEY89" s="50"/>
      <c r="HFA89" s="497"/>
      <c r="HFC89" s="497"/>
      <c r="HFI89" s="497"/>
      <c r="HFJ89" s="50"/>
      <c r="HFP89" s="50"/>
      <c r="HFQ89" s="92"/>
      <c r="HFR89" s="92"/>
      <c r="HFS89" s="497"/>
      <c r="HFU89" s="498"/>
      <c r="HFV89" s="499"/>
      <c r="HFW89" s="498"/>
      <c r="HFX89" s="498"/>
      <c r="HFY89" s="498"/>
      <c r="HFZ89" s="498"/>
      <c r="HGA89" s="498"/>
      <c r="HGB89" s="498"/>
      <c r="HGC89" s="498"/>
      <c r="HGJ89" s="497"/>
      <c r="HGW89" s="497"/>
      <c r="HGX89" s="50"/>
      <c r="HGY89" s="50"/>
      <c r="HGZ89" s="50"/>
      <c r="HHA89" s="50"/>
      <c r="HHB89" s="50"/>
      <c r="HHC89" s="50"/>
      <c r="HHD89" s="50"/>
      <c r="HHE89" s="50"/>
      <c r="HHF89" s="93"/>
      <c r="HHH89" s="89"/>
      <c r="HHI89" s="50"/>
      <c r="HHK89" s="497"/>
      <c r="HHM89" s="497"/>
      <c r="HHS89" s="497"/>
      <c r="HHT89" s="50"/>
      <c r="HHZ89" s="50"/>
      <c r="HIA89" s="92"/>
      <c r="HIB89" s="92"/>
      <c r="HIC89" s="497"/>
      <c r="HIE89" s="498"/>
      <c r="HIF89" s="499"/>
      <c r="HIG89" s="498"/>
      <c r="HIH89" s="498"/>
      <c r="HII89" s="498"/>
      <c r="HIJ89" s="498"/>
      <c r="HIK89" s="498"/>
      <c r="HIL89" s="498"/>
      <c r="HIM89" s="498"/>
      <c r="HIT89" s="497"/>
      <c r="HJG89" s="497"/>
      <c r="HJH89" s="50"/>
      <c r="HJI89" s="50"/>
      <c r="HJJ89" s="50"/>
      <c r="HJK89" s="50"/>
      <c r="HJL89" s="50"/>
      <c r="HJM89" s="50"/>
      <c r="HJN89" s="50"/>
      <c r="HJO89" s="50"/>
      <c r="HJP89" s="93"/>
      <c r="HJR89" s="89"/>
      <c r="HJS89" s="50"/>
      <c r="HJU89" s="497"/>
      <c r="HJW89" s="497"/>
      <c r="HKC89" s="497"/>
      <c r="HKD89" s="50"/>
      <c r="HKJ89" s="50"/>
      <c r="HKK89" s="92"/>
      <c r="HKL89" s="92"/>
      <c r="HKM89" s="497"/>
      <c r="HKO89" s="498"/>
      <c r="HKP89" s="499"/>
      <c r="HKQ89" s="498"/>
      <c r="HKR89" s="498"/>
      <c r="HKS89" s="498"/>
      <c r="HKT89" s="498"/>
      <c r="HKU89" s="498"/>
      <c r="HKV89" s="498"/>
      <c r="HKW89" s="498"/>
      <c r="HLD89" s="497"/>
      <c r="HLQ89" s="497"/>
      <c r="HLR89" s="50"/>
      <c r="HLS89" s="50"/>
      <c r="HLT89" s="50"/>
      <c r="HLU89" s="50"/>
      <c r="HLV89" s="50"/>
      <c r="HLW89" s="50"/>
      <c r="HLX89" s="50"/>
      <c r="HLY89" s="50"/>
      <c r="HLZ89" s="93"/>
      <c r="HMB89" s="89"/>
      <c r="HMC89" s="50"/>
      <c r="HME89" s="497"/>
      <c r="HMG89" s="497"/>
      <c r="HMM89" s="497"/>
      <c r="HMN89" s="50"/>
      <c r="HMT89" s="50"/>
      <c r="HMU89" s="92"/>
      <c r="HMV89" s="92"/>
      <c r="HMW89" s="497"/>
      <c r="HMY89" s="498"/>
      <c r="HMZ89" s="499"/>
      <c r="HNA89" s="498"/>
      <c r="HNB89" s="498"/>
      <c r="HNC89" s="498"/>
      <c r="HND89" s="498"/>
      <c r="HNE89" s="498"/>
      <c r="HNF89" s="498"/>
      <c r="HNG89" s="498"/>
      <c r="HNN89" s="497"/>
      <c r="HOA89" s="497"/>
      <c r="HOB89" s="50"/>
      <c r="HOC89" s="50"/>
      <c r="HOD89" s="50"/>
      <c r="HOE89" s="50"/>
      <c r="HOF89" s="50"/>
      <c r="HOG89" s="50"/>
      <c r="HOH89" s="50"/>
      <c r="HOI89" s="50"/>
      <c r="HOJ89" s="93"/>
      <c r="HOL89" s="89"/>
      <c r="HOM89" s="50"/>
      <c r="HOO89" s="497"/>
      <c r="HOQ89" s="497"/>
      <c r="HOW89" s="497"/>
      <c r="HOX89" s="50"/>
      <c r="HPD89" s="50"/>
      <c r="HPE89" s="92"/>
      <c r="HPF89" s="92"/>
      <c r="HPG89" s="497"/>
      <c r="HPI89" s="498"/>
      <c r="HPJ89" s="499"/>
      <c r="HPK89" s="498"/>
      <c r="HPL89" s="498"/>
      <c r="HPM89" s="498"/>
      <c r="HPN89" s="498"/>
      <c r="HPO89" s="498"/>
      <c r="HPP89" s="498"/>
      <c r="HPQ89" s="498"/>
      <c r="HPX89" s="497"/>
      <c r="HQK89" s="497"/>
      <c r="HQL89" s="50"/>
      <c r="HQM89" s="50"/>
      <c r="HQN89" s="50"/>
      <c r="HQO89" s="50"/>
      <c r="HQP89" s="50"/>
      <c r="HQQ89" s="50"/>
      <c r="HQR89" s="50"/>
      <c r="HQS89" s="50"/>
      <c r="HQT89" s="93"/>
      <c r="HQV89" s="89"/>
      <c r="HQW89" s="50"/>
      <c r="HQY89" s="497"/>
      <c r="HRA89" s="497"/>
      <c r="HRG89" s="497"/>
      <c r="HRH89" s="50"/>
      <c r="HRN89" s="50"/>
      <c r="HRO89" s="92"/>
      <c r="HRP89" s="92"/>
      <c r="HRQ89" s="497"/>
      <c r="HRS89" s="498"/>
      <c r="HRT89" s="499"/>
      <c r="HRU89" s="498"/>
      <c r="HRV89" s="498"/>
      <c r="HRW89" s="498"/>
      <c r="HRX89" s="498"/>
      <c r="HRY89" s="498"/>
      <c r="HRZ89" s="498"/>
      <c r="HSA89" s="498"/>
      <c r="HSH89" s="497"/>
      <c r="HSU89" s="497"/>
      <c r="HSV89" s="50"/>
      <c r="HSW89" s="50"/>
      <c r="HSX89" s="50"/>
      <c r="HSY89" s="50"/>
      <c r="HSZ89" s="50"/>
      <c r="HTA89" s="50"/>
      <c r="HTB89" s="50"/>
      <c r="HTC89" s="50"/>
      <c r="HTD89" s="93"/>
      <c r="HTF89" s="89"/>
      <c r="HTG89" s="50"/>
      <c r="HTI89" s="497"/>
      <c r="HTK89" s="497"/>
      <c r="HTQ89" s="497"/>
      <c r="HTR89" s="50"/>
      <c r="HTX89" s="50"/>
      <c r="HTY89" s="92"/>
      <c r="HTZ89" s="92"/>
      <c r="HUA89" s="497"/>
      <c r="HUC89" s="498"/>
      <c r="HUD89" s="499"/>
      <c r="HUE89" s="498"/>
      <c r="HUF89" s="498"/>
      <c r="HUG89" s="498"/>
      <c r="HUH89" s="498"/>
      <c r="HUI89" s="498"/>
      <c r="HUJ89" s="498"/>
      <c r="HUK89" s="498"/>
      <c r="HUR89" s="497"/>
      <c r="HVE89" s="497"/>
      <c r="HVF89" s="50"/>
      <c r="HVG89" s="50"/>
      <c r="HVH89" s="50"/>
      <c r="HVI89" s="50"/>
      <c r="HVJ89" s="50"/>
      <c r="HVK89" s="50"/>
      <c r="HVL89" s="50"/>
      <c r="HVM89" s="50"/>
      <c r="HVN89" s="93"/>
      <c r="HVP89" s="89"/>
      <c r="HVQ89" s="50"/>
      <c r="HVS89" s="497"/>
      <c r="HVU89" s="497"/>
      <c r="HWA89" s="497"/>
      <c r="HWB89" s="50"/>
      <c r="HWH89" s="50"/>
      <c r="HWI89" s="92"/>
      <c r="HWJ89" s="92"/>
      <c r="HWK89" s="497"/>
      <c r="HWM89" s="498"/>
      <c r="HWN89" s="499"/>
      <c r="HWO89" s="498"/>
      <c r="HWP89" s="498"/>
      <c r="HWQ89" s="498"/>
      <c r="HWR89" s="498"/>
      <c r="HWS89" s="498"/>
      <c r="HWT89" s="498"/>
      <c r="HWU89" s="498"/>
      <c r="HXB89" s="497"/>
      <c r="HXO89" s="497"/>
      <c r="HXP89" s="50"/>
      <c r="HXQ89" s="50"/>
      <c r="HXR89" s="50"/>
      <c r="HXS89" s="50"/>
      <c r="HXT89" s="50"/>
      <c r="HXU89" s="50"/>
      <c r="HXV89" s="50"/>
      <c r="HXW89" s="50"/>
      <c r="HXX89" s="93"/>
      <c r="HXZ89" s="89"/>
      <c r="HYA89" s="50"/>
      <c r="HYC89" s="497"/>
      <c r="HYE89" s="497"/>
      <c r="HYK89" s="497"/>
      <c r="HYL89" s="50"/>
      <c r="HYR89" s="50"/>
      <c r="HYS89" s="92"/>
      <c r="HYT89" s="92"/>
      <c r="HYU89" s="497"/>
      <c r="HYW89" s="498"/>
      <c r="HYX89" s="499"/>
      <c r="HYY89" s="498"/>
      <c r="HYZ89" s="498"/>
      <c r="HZA89" s="498"/>
      <c r="HZB89" s="498"/>
      <c r="HZC89" s="498"/>
      <c r="HZD89" s="498"/>
      <c r="HZE89" s="498"/>
      <c r="HZL89" s="497"/>
      <c r="HZY89" s="497"/>
      <c r="HZZ89" s="50"/>
      <c r="IAA89" s="50"/>
      <c r="IAB89" s="50"/>
      <c r="IAC89" s="50"/>
      <c r="IAD89" s="50"/>
      <c r="IAE89" s="50"/>
      <c r="IAF89" s="50"/>
      <c r="IAG89" s="50"/>
      <c r="IAH89" s="93"/>
      <c r="IAJ89" s="89"/>
      <c r="IAK89" s="50"/>
      <c r="IAM89" s="497"/>
      <c r="IAO89" s="497"/>
      <c r="IAU89" s="497"/>
      <c r="IAV89" s="50"/>
      <c r="IBB89" s="50"/>
      <c r="IBC89" s="92"/>
      <c r="IBD89" s="92"/>
      <c r="IBE89" s="497"/>
      <c r="IBG89" s="498"/>
      <c r="IBH89" s="499"/>
      <c r="IBI89" s="498"/>
      <c r="IBJ89" s="498"/>
      <c r="IBK89" s="498"/>
      <c r="IBL89" s="498"/>
      <c r="IBM89" s="498"/>
      <c r="IBN89" s="498"/>
      <c r="IBO89" s="498"/>
      <c r="IBV89" s="497"/>
      <c r="ICI89" s="497"/>
      <c r="ICJ89" s="50"/>
      <c r="ICK89" s="50"/>
      <c r="ICL89" s="50"/>
      <c r="ICM89" s="50"/>
      <c r="ICN89" s="50"/>
      <c r="ICO89" s="50"/>
      <c r="ICP89" s="50"/>
      <c r="ICQ89" s="50"/>
      <c r="ICR89" s="93"/>
      <c r="ICT89" s="89"/>
      <c r="ICU89" s="50"/>
      <c r="ICW89" s="497"/>
      <c r="ICY89" s="497"/>
      <c r="IDE89" s="497"/>
      <c r="IDF89" s="50"/>
      <c r="IDL89" s="50"/>
      <c r="IDM89" s="92"/>
      <c r="IDN89" s="92"/>
      <c r="IDO89" s="497"/>
      <c r="IDQ89" s="498"/>
      <c r="IDR89" s="499"/>
      <c r="IDS89" s="498"/>
      <c r="IDT89" s="498"/>
      <c r="IDU89" s="498"/>
      <c r="IDV89" s="498"/>
      <c r="IDW89" s="498"/>
      <c r="IDX89" s="498"/>
      <c r="IDY89" s="498"/>
      <c r="IEF89" s="497"/>
      <c r="IES89" s="497"/>
      <c r="IET89" s="50"/>
      <c r="IEU89" s="50"/>
      <c r="IEV89" s="50"/>
      <c r="IEW89" s="50"/>
      <c r="IEX89" s="50"/>
      <c r="IEY89" s="50"/>
      <c r="IEZ89" s="50"/>
      <c r="IFA89" s="50"/>
      <c r="IFB89" s="93"/>
      <c r="IFD89" s="89"/>
      <c r="IFE89" s="50"/>
      <c r="IFG89" s="497"/>
      <c r="IFI89" s="497"/>
      <c r="IFO89" s="497"/>
      <c r="IFP89" s="50"/>
      <c r="IFV89" s="50"/>
      <c r="IFW89" s="92"/>
      <c r="IFX89" s="92"/>
      <c r="IFY89" s="497"/>
      <c r="IGA89" s="498"/>
      <c r="IGB89" s="499"/>
      <c r="IGC89" s="498"/>
      <c r="IGD89" s="498"/>
      <c r="IGE89" s="498"/>
      <c r="IGF89" s="498"/>
      <c r="IGG89" s="498"/>
      <c r="IGH89" s="498"/>
      <c r="IGI89" s="498"/>
      <c r="IGP89" s="497"/>
      <c r="IHC89" s="497"/>
      <c r="IHD89" s="50"/>
      <c r="IHE89" s="50"/>
      <c r="IHF89" s="50"/>
      <c r="IHG89" s="50"/>
      <c r="IHH89" s="50"/>
      <c r="IHI89" s="50"/>
      <c r="IHJ89" s="50"/>
      <c r="IHK89" s="50"/>
      <c r="IHL89" s="93"/>
      <c r="IHN89" s="89"/>
      <c r="IHO89" s="50"/>
      <c r="IHQ89" s="497"/>
      <c r="IHS89" s="497"/>
      <c r="IHY89" s="497"/>
      <c r="IHZ89" s="50"/>
      <c r="IIF89" s="50"/>
      <c r="IIG89" s="92"/>
      <c r="IIH89" s="92"/>
      <c r="III89" s="497"/>
      <c r="IIK89" s="498"/>
      <c r="IIL89" s="499"/>
      <c r="IIM89" s="498"/>
      <c r="IIN89" s="498"/>
      <c r="IIO89" s="498"/>
      <c r="IIP89" s="498"/>
      <c r="IIQ89" s="498"/>
      <c r="IIR89" s="498"/>
      <c r="IIS89" s="498"/>
      <c r="IIZ89" s="497"/>
      <c r="IJM89" s="497"/>
      <c r="IJN89" s="50"/>
      <c r="IJO89" s="50"/>
      <c r="IJP89" s="50"/>
      <c r="IJQ89" s="50"/>
      <c r="IJR89" s="50"/>
      <c r="IJS89" s="50"/>
      <c r="IJT89" s="50"/>
      <c r="IJU89" s="50"/>
      <c r="IJV89" s="93"/>
      <c r="IJX89" s="89"/>
      <c r="IJY89" s="50"/>
      <c r="IKA89" s="497"/>
      <c r="IKC89" s="497"/>
      <c r="IKI89" s="497"/>
      <c r="IKJ89" s="50"/>
      <c r="IKP89" s="50"/>
      <c r="IKQ89" s="92"/>
      <c r="IKR89" s="92"/>
      <c r="IKS89" s="497"/>
      <c r="IKU89" s="498"/>
      <c r="IKV89" s="499"/>
      <c r="IKW89" s="498"/>
      <c r="IKX89" s="498"/>
      <c r="IKY89" s="498"/>
      <c r="IKZ89" s="498"/>
      <c r="ILA89" s="498"/>
      <c r="ILB89" s="498"/>
      <c r="ILC89" s="498"/>
      <c r="ILJ89" s="497"/>
      <c r="ILW89" s="497"/>
      <c r="ILX89" s="50"/>
      <c r="ILY89" s="50"/>
      <c r="ILZ89" s="50"/>
      <c r="IMA89" s="50"/>
      <c r="IMB89" s="50"/>
      <c r="IMC89" s="50"/>
      <c r="IMD89" s="50"/>
      <c r="IME89" s="50"/>
      <c r="IMF89" s="93"/>
      <c r="IMH89" s="89"/>
      <c r="IMI89" s="50"/>
      <c r="IMK89" s="497"/>
      <c r="IMM89" s="497"/>
      <c r="IMS89" s="497"/>
      <c r="IMT89" s="50"/>
      <c r="IMZ89" s="50"/>
      <c r="INA89" s="92"/>
      <c r="INB89" s="92"/>
      <c r="INC89" s="497"/>
      <c r="INE89" s="498"/>
      <c r="INF89" s="499"/>
      <c r="ING89" s="498"/>
      <c r="INH89" s="498"/>
      <c r="INI89" s="498"/>
      <c r="INJ89" s="498"/>
      <c r="INK89" s="498"/>
      <c r="INL89" s="498"/>
      <c r="INM89" s="498"/>
      <c r="INT89" s="497"/>
      <c r="IOG89" s="497"/>
      <c r="IOH89" s="50"/>
      <c r="IOI89" s="50"/>
      <c r="IOJ89" s="50"/>
      <c r="IOK89" s="50"/>
      <c r="IOL89" s="50"/>
      <c r="IOM89" s="50"/>
      <c r="ION89" s="50"/>
      <c r="IOO89" s="50"/>
      <c r="IOP89" s="93"/>
      <c r="IOR89" s="89"/>
      <c r="IOS89" s="50"/>
      <c r="IOU89" s="497"/>
      <c r="IOW89" s="497"/>
      <c r="IPC89" s="497"/>
      <c r="IPD89" s="50"/>
      <c r="IPJ89" s="50"/>
      <c r="IPK89" s="92"/>
      <c r="IPL89" s="92"/>
      <c r="IPM89" s="497"/>
      <c r="IPO89" s="498"/>
      <c r="IPP89" s="499"/>
      <c r="IPQ89" s="498"/>
      <c r="IPR89" s="498"/>
      <c r="IPS89" s="498"/>
      <c r="IPT89" s="498"/>
      <c r="IPU89" s="498"/>
      <c r="IPV89" s="498"/>
      <c r="IPW89" s="498"/>
      <c r="IQD89" s="497"/>
      <c r="IQQ89" s="497"/>
      <c r="IQR89" s="50"/>
      <c r="IQS89" s="50"/>
      <c r="IQT89" s="50"/>
      <c r="IQU89" s="50"/>
      <c r="IQV89" s="50"/>
      <c r="IQW89" s="50"/>
      <c r="IQX89" s="50"/>
      <c r="IQY89" s="50"/>
      <c r="IQZ89" s="93"/>
      <c r="IRB89" s="89"/>
      <c r="IRC89" s="50"/>
      <c r="IRE89" s="497"/>
      <c r="IRG89" s="497"/>
      <c r="IRM89" s="497"/>
      <c r="IRN89" s="50"/>
      <c r="IRT89" s="50"/>
      <c r="IRU89" s="92"/>
      <c r="IRV89" s="92"/>
      <c r="IRW89" s="497"/>
      <c r="IRY89" s="498"/>
      <c r="IRZ89" s="499"/>
      <c r="ISA89" s="498"/>
      <c r="ISB89" s="498"/>
      <c r="ISC89" s="498"/>
      <c r="ISD89" s="498"/>
      <c r="ISE89" s="498"/>
      <c r="ISF89" s="498"/>
      <c r="ISG89" s="498"/>
      <c r="ISN89" s="497"/>
      <c r="ITA89" s="497"/>
      <c r="ITB89" s="50"/>
      <c r="ITC89" s="50"/>
      <c r="ITD89" s="50"/>
      <c r="ITE89" s="50"/>
      <c r="ITF89" s="50"/>
      <c r="ITG89" s="50"/>
      <c r="ITH89" s="50"/>
      <c r="ITI89" s="50"/>
      <c r="ITJ89" s="93"/>
      <c r="ITL89" s="89"/>
      <c r="ITM89" s="50"/>
      <c r="ITO89" s="497"/>
      <c r="ITQ89" s="497"/>
      <c r="ITW89" s="497"/>
      <c r="ITX89" s="50"/>
      <c r="IUD89" s="50"/>
      <c r="IUE89" s="92"/>
      <c r="IUF89" s="92"/>
      <c r="IUG89" s="497"/>
      <c r="IUI89" s="498"/>
      <c r="IUJ89" s="499"/>
      <c r="IUK89" s="498"/>
      <c r="IUL89" s="498"/>
      <c r="IUM89" s="498"/>
      <c r="IUN89" s="498"/>
      <c r="IUO89" s="498"/>
      <c r="IUP89" s="498"/>
      <c r="IUQ89" s="498"/>
      <c r="IUX89" s="497"/>
      <c r="IVK89" s="497"/>
      <c r="IVL89" s="50"/>
      <c r="IVM89" s="50"/>
      <c r="IVN89" s="50"/>
      <c r="IVO89" s="50"/>
      <c r="IVP89" s="50"/>
      <c r="IVQ89" s="50"/>
      <c r="IVR89" s="50"/>
      <c r="IVS89" s="50"/>
      <c r="IVT89" s="93"/>
      <c r="IVV89" s="89"/>
      <c r="IVW89" s="50"/>
      <c r="IVY89" s="497"/>
      <c r="IWA89" s="497"/>
      <c r="IWG89" s="497"/>
      <c r="IWH89" s="50"/>
      <c r="IWN89" s="50"/>
      <c r="IWO89" s="92"/>
      <c r="IWP89" s="92"/>
      <c r="IWQ89" s="497"/>
      <c r="IWS89" s="498"/>
      <c r="IWT89" s="499"/>
      <c r="IWU89" s="498"/>
      <c r="IWV89" s="498"/>
      <c r="IWW89" s="498"/>
      <c r="IWX89" s="498"/>
      <c r="IWY89" s="498"/>
      <c r="IWZ89" s="498"/>
      <c r="IXA89" s="498"/>
      <c r="IXH89" s="497"/>
      <c r="IXU89" s="497"/>
      <c r="IXV89" s="50"/>
      <c r="IXW89" s="50"/>
      <c r="IXX89" s="50"/>
      <c r="IXY89" s="50"/>
      <c r="IXZ89" s="50"/>
      <c r="IYA89" s="50"/>
      <c r="IYB89" s="50"/>
      <c r="IYC89" s="50"/>
      <c r="IYD89" s="93"/>
      <c r="IYF89" s="89"/>
      <c r="IYG89" s="50"/>
      <c r="IYI89" s="497"/>
      <c r="IYK89" s="497"/>
      <c r="IYQ89" s="497"/>
      <c r="IYR89" s="50"/>
      <c r="IYX89" s="50"/>
      <c r="IYY89" s="92"/>
      <c r="IYZ89" s="92"/>
      <c r="IZA89" s="497"/>
      <c r="IZC89" s="498"/>
      <c r="IZD89" s="499"/>
      <c r="IZE89" s="498"/>
      <c r="IZF89" s="498"/>
      <c r="IZG89" s="498"/>
      <c r="IZH89" s="498"/>
      <c r="IZI89" s="498"/>
      <c r="IZJ89" s="498"/>
      <c r="IZK89" s="498"/>
      <c r="IZR89" s="497"/>
      <c r="JAE89" s="497"/>
      <c r="JAF89" s="50"/>
      <c r="JAG89" s="50"/>
      <c r="JAH89" s="50"/>
      <c r="JAI89" s="50"/>
      <c r="JAJ89" s="50"/>
      <c r="JAK89" s="50"/>
      <c r="JAL89" s="50"/>
      <c r="JAM89" s="50"/>
      <c r="JAN89" s="93"/>
      <c r="JAP89" s="89"/>
      <c r="JAQ89" s="50"/>
      <c r="JAS89" s="497"/>
      <c r="JAU89" s="497"/>
      <c r="JBA89" s="497"/>
      <c r="JBB89" s="50"/>
      <c r="JBH89" s="50"/>
      <c r="JBI89" s="92"/>
      <c r="JBJ89" s="92"/>
      <c r="JBK89" s="497"/>
      <c r="JBM89" s="498"/>
      <c r="JBN89" s="499"/>
      <c r="JBO89" s="498"/>
      <c r="JBP89" s="498"/>
      <c r="JBQ89" s="498"/>
      <c r="JBR89" s="498"/>
      <c r="JBS89" s="498"/>
      <c r="JBT89" s="498"/>
      <c r="JBU89" s="498"/>
      <c r="JCB89" s="497"/>
      <c r="JCO89" s="497"/>
      <c r="JCP89" s="50"/>
      <c r="JCQ89" s="50"/>
      <c r="JCR89" s="50"/>
      <c r="JCS89" s="50"/>
      <c r="JCT89" s="50"/>
      <c r="JCU89" s="50"/>
      <c r="JCV89" s="50"/>
      <c r="JCW89" s="50"/>
      <c r="JCX89" s="93"/>
      <c r="JCZ89" s="89"/>
      <c r="JDA89" s="50"/>
      <c r="JDC89" s="497"/>
      <c r="JDE89" s="497"/>
      <c r="JDK89" s="497"/>
      <c r="JDL89" s="50"/>
      <c r="JDR89" s="50"/>
      <c r="JDS89" s="92"/>
      <c r="JDT89" s="92"/>
      <c r="JDU89" s="497"/>
      <c r="JDW89" s="498"/>
      <c r="JDX89" s="499"/>
      <c r="JDY89" s="498"/>
      <c r="JDZ89" s="498"/>
      <c r="JEA89" s="498"/>
      <c r="JEB89" s="498"/>
      <c r="JEC89" s="498"/>
      <c r="JED89" s="498"/>
      <c r="JEE89" s="498"/>
      <c r="JEL89" s="497"/>
      <c r="JEY89" s="497"/>
      <c r="JEZ89" s="50"/>
      <c r="JFA89" s="50"/>
      <c r="JFB89" s="50"/>
      <c r="JFC89" s="50"/>
      <c r="JFD89" s="50"/>
      <c r="JFE89" s="50"/>
      <c r="JFF89" s="50"/>
      <c r="JFG89" s="50"/>
      <c r="JFH89" s="93"/>
      <c r="JFJ89" s="89"/>
      <c r="JFK89" s="50"/>
      <c r="JFM89" s="497"/>
      <c r="JFO89" s="497"/>
      <c r="JFU89" s="497"/>
      <c r="JFV89" s="50"/>
      <c r="JGB89" s="50"/>
      <c r="JGC89" s="92"/>
      <c r="JGD89" s="92"/>
      <c r="JGE89" s="497"/>
      <c r="JGG89" s="498"/>
      <c r="JGH89" s="499"/>
      <c r="JGI89" s="498"/>
      <c r="JGJ89" s="498"/>
      <c r="JGK89" s="498"/>
      <c r="JGL89" s="498"/>
      <c r="JGM89" s="498"/>
      <c r="JGN89" s="498"/>
      <c r="JGO89" s="498"/>
      <c r="JGV89" s="497"/>
      <c r="JHI89" s="497"/>
      <c r="JHJ89" s="50"/>
      <c r="JHK89" s="50"/>
      <c r="JHL89" s="50"/>
      <c r="JHM89" s="50"/>
      <c r="JHN89" s="50"/>
      <c r="JHO89" s="50"/>
      <c r="JHP89" s="50"/>
      <c r="JHQ89" s="50"/>
      <c r="JHR89" s="93"/>
      <c r="JHT89" s="89"/>
      <c r="JHU89" s="50"/>
      <c r="JHW89" s="497"/>
      <c r="JHY89" s="497"/>
      <c r="JIE89" s="497"/>
      <c r="JIF89" s="50"/>
      <c r="JIL89" s="50"/>
      <c r="JIM89" s="92"/>
      <c r="JIN89" s="92"/>
      <c r="JIO89" s="497"/>
      <c r="JIQ89" s="498"/>
      <c r="JIR89" s="499"/>
      <c r="JIS89" s="498"/>
      <c r="JIT89" s="498"/>
      <c r="JIU89" s="498"/>
      <c r="JIV89" s="498"/>
      <c r="JIW89" s="498"/>
      <c r="JIX89" s="498"/>
      <c r="JIY89" s="498"/>
      <c r="JJF89" s="497"/>
      <c r="JJS89" s="497"/>
      <c r="JJT89" s="50"/>
      <c r="JJU89" s="50"/>
      <c r="JJV89" s="50"/>
      <c r="JJW89" s="50"/>
      <c r="JJX89" s="50"/>
      <c r="JJY89" s="50"/>
      <c r="JJZ89" s="50"/>
      <c r="JKA89" s="50"/>
      <c r="JKB89" s="93"/>
      <c r="JKD89" s="89"/>
      <c r="JKE89" s="50"/>
      <c r="JKG89" s="497"/>
      <c r="JKI89" s="497"/>
      <c r="JKO89" s="497"/>
      <c r="JKP89" s="50"/>
      <c r="JKV89" s="50"/>
      <c r="JKW89" s="92"/>
      <c r="JKX89" s="92"/>
      <c r="JKY89" s="497"/>
      <c r="JLA89" s="498"/>
      <c r="JLB89" s="499"/>
      <c r="JLC89" s="498"/>
      <c r="JLD89" s="498"/>
      <c r="JLE89" s="498"/>
      <c r="JLF89" s="498"/>
      <c r="JLG89" s="498"/>
      <c r="JLH89" s="498"/>
      <c r="JLI89" s="498"/>
      <c r="JLP89" s="497"/>
      <c r="JMC89" s="497"/>
      <c r="JMD89" s="50"/>
      <c r="JME89" s="50"/>
      <c r="JMF89" s="50"/>
      <c r="JMG89" s="50"/>
      <c r="JMH89" s="50"/>
      <c r="JMI89" s="50"/>
      <c r="JMJ89" s="50"/>
      <c r="JMK89" s="50"/>
      <c r="JML89" s="93"/>
      <c r="JMN89" s="89"/>
      <c r="JMO89" s="50"/>
      <c r="JMQ89" s="497"/>
      <c r="JMS89" s="497"/>
      <c r="JMY89" s="497"/>
      <c r="JMZ89" s="50"/>
      <c r="JNF89" s="50"/>
      <c r="JNG89" s="92"/>
      <c r="JNH89" s="92"/>
      <c r="JNI89" s="497"/>
      <c r="JNK89" s="498"/>
      <c r="JNL89" s="499"/>
      <c r="JNM89" s="498"/>
      <c r="JNN89" s="498"/>
      <c r="JNO89" s="498"/>
      <c r="JNP89" s="498"/>
      <c r="JNQ89" s="498"/>
      <c r="JNR89" s="498"/>
      <c r="JNS89" s="498"/>
      <c r="JNZ89" s="497"/>
      <c r="JOM89" s="497"/>
      <c r="JON89" s="50"/>
      <c r="JOO89" s="50"/>
      <c r="JOP89" s="50"/>
      <c r="JOQ89" s="50"/>
      <c r="JOR89" s="50"/>
      <c r="JOS89" s="50"/>
      <c r="JOT89" s="50"/>
      <c r="JOU89" s="50"/>
      <c r="JOV89" s="93"/>
      <c r="JOX89" s="89"/>
      <c r="JOY89" s="50"/>
      <c r="JPA89" s="497"/>
      <c r="JPC89" s="497"/>
      <c r="JPI89" s="497"/>
      <c r="JPJ89" s="50"/>
      <c r="JPP89" s="50"/>
      <c r="JPQ89" s="92"/>
      <c r="JPR89" s="92"/>
      <c r="JPS89" s="497"/>
      <c r="JPU89" s="498"/>
      <c r="JPV89" s="499"/>
      <c r="JPW89" s="498"/>
      <c r="JPX89" s="498"/>
      <c r="JPY89" s="498"/>
      <c r="JPZ89" s="498"/>
      <c r="JQA89" s="498"/>
      <c r="JQB89" s="498"/>
      <c r="JQC89" s="498"/>
      <c r="JQJ89" s="497"/>
      <c r="JQW89" s="497"/>
      <c r="JQX89" s="50"/>
      <c r="JQY89" s="50"/>
      <c r="JQZ89" s="50"/>
      <c r="JRA89" s="50"/>
      <c r="JRB89" s="50"/>
      <c r="JRC89" s="50"/>
      <c r="JRD89" s="50"/>
      <c r="JRE89" s="50"/>
      <c r="JRF89" s="93"/>
      <c r="JRH89" s="89"/>
      <c r="JRI89" s="50"/>
      <c r="JRK89" s="497"/>
      <c r="JRM89" s="497"/>
      <c r="JRS89" s="497"/>
      <c r="JRT89" s="50"/>
      <c r="JRZ89" s="50"/>
      <c r="JSA89" s="92"/>
      <c r="JSB89" s="92"/>
      <c r="JSC89" s="497"/>
      <c r="JSE89" s="498"/>
      <c r="JSF89" s="499"/>
      <c r="JSG89" s="498"/>
      <c r="JSH89" s="498"/>
      <c r="JSI89" s="498"/>
      <c r="JSJ89" s="498"/>
      <c r="JSK89" s="498"/>
      <c r="JSL89" s="498"/>
      <c r="JSM89" s="498"/>
      <c r="JST89" s="497"/>
      <c r="JTG89" s="497"/>
      <c r="JTH89" s="50"/>
      <c r="JTI89" s="50"/>
      <c r="JTJ89" s="50"/>
      <c r="JTK89" s="50"/>
      <c r="JTL89" s="50"/>
      <c r="JTM89" s="50"/>
      <c r="JTN89" s="50"/>
      <c r="JTO89" s="50"/>
      <c r="JTP89" s="93"/>
      <c r="JTR89" s="89"/>
      <c r="JTS89" s="50"/>
      <c r="JTU89" s="497"/>
      <c r="JTW89" s="497"/>
      <c r="JUC89" s="497"/>
      <c r="JUD89" s="50"/>
      <c r="JUJ89" s="50"/>
      <c r="JUK89" s="92"/>
      <c r="JUL89" s="92"/>
      <c r="JUM89" s="497"/>
      <c r="JUO89" s="498"/>
      <c r="JUP89" s="499"/>
      <c r="JUQ89" s="498"/>
      <c r="JUR89" s="498"/>
      <c r="JUS89" s="498"/>
      <c r="JUT89" s="498"/>
      <c r="JUU89" s="498"/>
      <c r="JUV89" s="498"/>
      <c r="JUW89" s="498"/>
      <c r="JVD89" s="497"/>
      <c r="JVQ89" s="497"/>
      <c r="JVR89" s="50"/>
      <c r="JVS89" s="50"/>
      <c r="JVT89" s="50"/>
      <c r="JVU89" s="50"/>
      <c r="JVV89" s="50"/>
      <c r="JVW89" s="50"/>
      <c r="JVX89" s="50"/>
      <c r="JVY89" s="50"/>
      <c r="JVZ89" s="93"/>
      <c r="JWB89" s="89"/>
      <c r="JWC89" s="50"/>
      <c r="JWE89" s="497"/>
      <c r="JWG89" s="497"/>
      <c r="JWM89" s="497"/>
      <c r="JWN89" s="50"/>
      <c r="JWT89" s="50"/>
      <c r="JWU89" s="92"/>
      <c r="JWV89" s="92"/>
      <c r="JWW89" s="497"/>
      <c r="JWY89" s="498"/>
      <c r="JWZ89" s="499"/>
      <c r="JXA89" s="498"/>
      <c r="JXB89" s="498"/>
      <c r="JXC89" s="498"/>
      <c r="JXD89" s="498"/>
      <c r="JXE89" s="498"/>
      <c r="JXF89" s="498"/>
      <c r="JXG89" s="498"/>
      <c r="JXN89" s="497"/>
      <c r="JYA89" s="497"/>
      <c r="JYB89" s="50"/>
      <c r="JYC89" s="50"/>
      <c r="JYD89" s="50"/>
      <c r="JYE89" s="50"/>
      <c r="JYF89" s="50"/>
      <c r="JYG89" s="50"/>
      <c r="JYH89" s="50"/>
      <c r="JYI89" s="50"/>
      <c r="JYJ89" s="93"/>
      <c r="JYL89" s="89"/>
      <c r="JYM89" s="50"/>
      <c r="JYO89" s="497"/>
      <c r="JYQ89" s="497"/>
      <c r="JYW89" s="497"/>
      <c r="JYX89" s="50"/>
      <c r="JZD89" s="50"/>
      <c r="JZE89" s="92"/>
      <c r="JZF89" s="92"/>
      <c r="JZG89" s="497"/>
      <c r="JZI89" s="498"/>
      <c r="JZJ89" s="499"/>
      <c r="JZK89" s="498"/>
      <c r="JZL89" s="498"/>
      <c r="JZM89" s="498"/>
      <c r="JZN89" s="498"/>
      <c r="JZO89" s="498"/>
      <c r="JZP89" s="498"/>
      <c r="JZQ89" s="498"/>
      <c r="JZX89" s="497"/>
      <c r="KAK89" s="497"/>
      <c r="KAL89" s="50"/>
      <c r="KAM89" s="50"/>
      <c r="KAN89" s="50"/>
      <c r="KAO89" s="50"/>
      <c r="KAP89" s="50"/>
      <c r="KAQ89" s="50"/>
      <c r="KAR89" s="50"/>
      <c r="KAS89" s="50"/>
      <c r="KAT89" s="93"/>
      <c r="KAV89" s="89"/>
      <c r="KAW89" s="50"/>
      <c r="KAY89" s="497"/>
      <c r="KBA89" s="497"/>
      <c r="KBG89" s="497"/>
      <c r="KBH89" s="50"/>
      <c r="KBN89" s="50"/>
      <c r="KBO89" s="92"/>
      <c r="KBP89" s="92"/>
      <c r="KBQ89" s="497"/>
      <c r="KBS89" s="498"/>
      <c r="KBT89" s="499"/>
      <c r="KBU89" s="498"/>
      <c r="KBV89" s="498"/>
      <c r="KBW89" s="498"/>
      <c r="KBX89" s="498"/>
      <c r="KBY89" s="498"/>
      <c r="KBZ89" s="498"/>
      <c r="KCA89" s="498"/>
      <c r="KCH89" s="497"/>
      <c r="KCU89" s="497"/>
      <c r="KCV89" s="50"/>
      <c r="KCW89" s="50"/>
      <c r="KCX89" s="50"/>
      <c r="KCY89" s="50"/>
      <c r="KCZ89" s="50"/>
      <c r="KDA89" s="50"/>
      <c r="KDB89" s="50"/>
      <c r="KDC89" s="50"/>
      <c r="KDD89" s="93"/>
      <c r="KDF89" s="89"/>
      <c r="KDG89" s="50"/>
      <c r="KDI89" s="497"/>
      <c r="KDK89" s="497"/>
      <c r="KDQ89" s="497"/>
      <c r="KDR89" s="50"/>
      <c r="KDX89" s="50"/>
      <c r="KDY89" s="92"/>
      <c r="KDZ89" s="92"/>
      <c r="KEA89" s="497"/>
      <c r="KEC89" s="498"/>
      <c r="KED89" s="499"/>
      <c r="KEE89" s="498"/>
      <c r="KEF89" s="498"/>
      <c r="KEG89" s="498"/>
      <c r="KEH89" s="498"/>
      <c r="KEI89" s="498"/>
      <c r="KEJ89" s="498"/>
      <c r="KEK89" s="498"/>
      <c r="KER89" s="497"/>
      <c r="KFE89" s="497"/>
      <c r="KFF89" s="50"/>
      <c r="KFG89" s="50"/>
      <c r="KFH89" s="50"/>
      <c r="KFI89" s="50"/>
      <c r="KFJ89" s="50"/>
      <c r="KFK89" s="50"/>
      <c r="KFL89" s="50"/>
      <c r="KFM89" s="50"/>
      <c r="KFN89" s="93"/>
      <c r="KFP89" s="89"/>
      <c r="KFQ89" s="50"/>
      <c r="KFS89" s="497"/>
      <c r="KFU89" s="497"/>
      <c r="KGA89" s="497"/>
      <c r="KGB89" s="50"/>
      <c r="KGH89" s="50"/>
      <c r="KGI89" s="92"/>
      <c r="KGJ89" s="92"/>
      <c r="KGK89" s="497"/>
      <c r="KGM89" s="498"/>
      <c r="KGN89" s="499"/>
      <c r="KGO89" s="498"/>
      <c r="KGP89" s="498"/>
      <c r="KGQ89" s="498"/>
      <c r="KGR89" s="498"/>
      <c r="KGS89" s="498"/>
      <c r="KGT89" s="498"/>
      <c r="KGU89" s="498"/>
      <c r="KHB89" s="497"/>
      <c r="KHO89" s="497"/>
      <c r="KHP89" s="50"/>
      <c r="KHQ89" s="50"/>
      <c r="KHR89" s="50"/>
      <c r="KHS89" s="50"/>
      <c r="KHT89" s="50"/>
      <c r="KHU89" s="50"/>
      <c r="KHV89" s="50"/>
      <c r="KHW89" s="50"/>
      <c r="KHX89" s="93"/>
      <c r="KHZ89" s="89"/>
      <c r="KIA89" s="50"/>
      <c r="KIC89" s="497"/>
      <c r="KIE89" s="497"/>
      <c r="KIK89" s="497"/>
      <c r="KIL89" s="50"/>
      <c r="KIR89" s="50"/>
      <c r="KIS89" s="92"/>
      <c r="KIT89" s="92"/>
      <c r="KIU89" s="497"/>
      <c r="KIW89" s="498"/>
      <c r="KIX89" s="499"/>
      <c r="KIY89" s="498"/>
      <c r="KIZ89" s="498"/>
      <c r="KJA89" s="498"/>
      <c r="KJB89" s="498"/>
      <c r="KJC89" s="498"/>
      <c r="KJD89" s="498"/>
      <c r="KJE89" s="498"/>
      <c r="KJL89" s="497"/>
      <c r="KJY89" s="497"/>
      <c r="KJZ89" s="50"/>
      <c r="KKA89" s="50"/>
      <c r="KKB89" s="50"/>
      <c r="KKC89" s="50"/>
      <c r="KKD89" s="50"/>
      <c r="KKE89" s="50"/>
      <c r="KKF89" s="50"/>
      <c r="KKG89" s="50"/>
      <c r="KKH89" s="93"/>
      <c r="KKJ89" s="89"/>
      <c r="KKK89" s="50"/>
      <c r="KKM89" s="497"/>
      <c r="KKO89" s="497"/>
      <c r="KKU89" s="497"/>
      <c r="KKV89" s="50"/>
      <c r="KLB89" s="50"/>
      <c r="KLC89" s="92"/>
      <c r="KLD89" s="92"/>
      <c r="KLE89" s="497"/>
      <c r="KLG89" s="498"/>
      <c r="KLH89" s="499"/>
      <c r="KLI89" s="498"/>
      <c r="KLJ89" s="498"/>
      <c r="KLK89" s="498"/>
      <c r="KLL89" s="498"/>
      <c r="KLM89" s="498"/>
      <c r="KLN89" s="498"/>
      <c r="KLO89" s="498"/>
      <c r="KLV89" s="497"/>
      <c r="KMI89" s="497"/>
      <c r="KMJ89" s="50"/>
      <c r="KMK89" s="50"/>
      <c r="KML89" s="50"/>
      <c r="KMM89" s="50"/>
      <c r="KMN89" s="50"/>
      <c r="KMO89" s="50"/>
      <c r="KMP89" s="50"/>
      <c r="KMQ89" s="50"/>
      <c r="KMR89" s="93"/>
      <c r="KMT89" s="89"/>
      <c r="KMU89" s="50"/>
      <c r="KMW89" s="497"/>
      <c r="KMY89" s="497"/>
      <c r="KNE89" s="497"/>
      <c r="KNF89" s="50"/>
      <c r="KNL89" s="50"/>
      <c r="KNM89" s="92"/>
      <c r="KNN89" s="92"/>
      <c r="KNO89" s="497"/>
      <c r="KNQ89" s="498"/>
      <c r="KNR89" s="499"/>
      <c r="KNS89" s="498"/>
      <c r="KNT89" s="498"/>
      <c r="KNU89" s="498"/>
      <c r="KNV89" s="498"/>
      <c r="KNW89" s="498"/>
      <c r="KNX89" s="498"/>
      <c r="KNY89" s="498"/>
      <c r="KOF89" s="497"/>
      <c r="KOS89" s="497"/>
      <c r="KOT89" s="50"/>
      <c r="KOU89" s="50"/>
      <c r="KOV89" s="50"/>
      <c r="KOW89" s="50"/>
      <c r="KOX89" s="50"/>
      <c r="KOY89" s="50"/>
      <c r="KOZ89" s="50"/>
      <c r="KPA89" s="50"/>
      <c r="KPB89" s="93"/>
      <c r="KPD89" s="89"/>
      <c r="KPE89" s="50"/>
      <c r="KPG89" s="497"/>
      <c r="KPI89" s="497"/>
      <c r="KPO89" s="497"/>
      <c r="KPP89" s="50"/>
      <c r="KPV89" s="50"/>
      <c r="KPW89" s="92"/>
      <c r="KPX89" s="92"/>
      <c r="KPY89" s="497"/>
      <c r="KQA89" s="498"/>
      <c r="KQB89" s="499"/>
      <c r="KQC89" s="498"/>
      <c r="KQD89" s="498"/>
      <c r="KQE89" s="498"/>
      <c r="KQF89" s="498"/>
      <c r="KQG89" s="498"/>
      <c r="KQH89" s="498"/>
      <c r="KQI89" s="498"/>
      <c r="KQP89" s="497"/>
      <c r="KRC89" s="497"/>
      <c r="KRD89" s="50"/>
      <c r="KRE89" s="50"/>
      <c r="KRF89" s="50"/>
      <c r="KRG89" s="50"/>
      <c r="KRH89" s="50"/>
      <c r="KRI89" s="50"/>
      <c r="KRJ89" s="50"/>
      <c r="KRK89" s="50"/>
      <c r="KRL89" s="93"/>
      <c r="KRN89" s="89"/>
      <c r="KRO89" s="50"/>
      <c r="KRQ89" s="497"/>
      <c r="KRS89" s="497"/>
      <c r="KRY89" s="497"/>
      <c r="KRZ89" s="50"/>
      <c r="KSF89" s="50"/>
      <c r="KSG89" s="92"/>
      <c r="KSH89" s="92"/>
      <c r="KSI89" s="497"/>
      <c r="KSK89" s="498"/>
      <c r="KSL89" s="499"/>
      <c r="KSM89" s="498"/>
      <c r="KSN89" s="498"/>
      <c r="KSO89" s="498"/>
      <c r="KSP89" s="498"/>
      <c r="KSQ89" s="498"/>
      <c r="KSR89" s="498"/>
      <c r="KSS89" s="498"/>
      <c r="KSZ89" s="497"/>
      <c r="KTM89" s="497"/>
      <c r="KTN89" s="50"/>
      <c r="KTO89" s="50"/>
      <c r="KTP89" s="50"/>
      <c r="KTQ89" s="50"/>
      <c r="KTR89" s="50"/>
      <c r="KTS89" s="50"/>
      <c r="KTT89" s="50"/>
      <c r="KTU89" s="50"/>
      <c r="KTV89" s="93"/>
      <c r="KTX89" s="89"/>
      <c r="KTY89" s="50"/>
      <c r="KUA89" s="497"/>
      <c r="KUC89" s="497"/>
      <c r="KUI89" s="497"/>
      <c r="KUJ89" s="50"/>
      <c r="KUP89" s="50"/>
      <c r="KUQ89" s="92"/>
      <c r="KUR89" s="92"/>
      <c r="KUS89" s="497"/>
      <c r="KUU89" s="498"/>
      <c r="KUV89" s="499"/>
      <c r="KUW89" s="498"/>
      <c r="KUX89" s="498"/>
      <c r="KUY89" s="498"/>
      <c r="KUZ89" s="498"/>
      <c r="KVA89" s="498"/>
      <c r="KVB89" s="498"/>
      <c r="KVC89" s="498"/>
      <c r="KVJ89" s="497"/>
      <c r="KVW89" s="497"/>
      <c r="KVX89" s="50"/>
      <c r="KVY89" s="50"/>
      <c r="KVZ89" s="50"/>
      <c r="KWA89" s="50"/>
      <c r="KWB89" s="50"/>
      <c r="KWC89" s="50"/>
      <c r="KWD89" s="50"/>
      <c r="KWE89" s="50"/>
      <c r="KWF89" s="93"/>
      <c r="KWH89" s="89"/>
      <c r="KWI89" s="50"/>
      <c r="KWK89" s="497"/>
      <c r="KWM89" s="497"/>
      <c r="KWS89" s="497"/>
      <c r="KWT89" s="50"/>
      <c r="KWZ89" s="50"/>
      <c r="KXA89" s="92"/>
      <c r="KXB89" s="92"/>
      <c r="KXC89" s="497"/>
      <c r="KXE89" s="498"/>
      <c r="KXF89" s="499"/>
      <c r="KXG89" s="498"/>
      <c r="KXH89" s="498"/>
      <c r="KXI89" s="498"/>
      <c r="KXJ89" s="498"/>
      <c r="KXK89" s="498"/>
      <c r="KXL89" s="498"/>
      <c r="KXM89" s="498"/>
      <c r="KXT89" s="497"/>
      <c r="KYG89" s="497"/>
      <c r="KYH89" s="50"/>
      <c r="KYI89" s="50"/>
      <c r="KYJ89" s="50"/>
      <c r="KYK89" s="50"/>
      <c r="KYL89" s="50"/>
      <c r="KYM89" s="50"/>
      <c r="KYN89" s="50"/>
      <c r="KYO89" s="50"/>
      <c r="KYP89" s="93"/>
      <c r="KYR89" s="89"/>
      <c r="KYS89" s="50"/>
      <c r="KYU89" s="497"/>
      <c r="KYW89" s="497"/>
      <c r="KZC89" s="497"/>
      <c r="KZD89" s="50"/>
      <c r="KZJ89" s="50"/>
      <c r="KZK89" s="92"/>
      <c r="KZL89" s="92"/>
      <c r="KZM89" s="497"/>
      <c r="KZO89" s="498"/>
      <c r="KZP89" s="499"/>
      <c r="KZQ89" s="498"/>
      <c r="KZR89" s="498"/>
      <c r="KZS89" s="498"/>
      <c r="KZT89" s="498"/>
      <c r="KZU89" s="498"/>
      <c r="KZV89" s="498"/>
      <c r="KZW89" s="498"/>
      <c r="LAD89" s="497"/>
      <c r="LAQ89" s="497"/>
      <c r="LAR89" s="50"/>
      <c r="LAS89" s="50"/>
      <c r="LAT89" s="50"/>
      <c r="LAU89" s="50"/>
      <c r="LAV89" s="50"/>
      <c r="LAW89" s="50"/>
      <c r="LAX89" s="50"/>
      <c r="LAY89" s="50"/>
      <c r="LAZ89" s="93"/>
      <c r="LBB89" s="89"/>
      <c r="LBC89" s="50"/>
      <c r="LBE89" s="497"/>
      <c r="LBG89" s="497"/>
      <c r="LBM89" s="497"/>
      <c r="LBN89" s="50"/>
      <c r="LBT89" s="50"/>
      <c r="LBU89" s="92"/>
      <c r="LBV89" s="92"/>
      <c r="LBW89" s="497"/>
      <c r="LBY89" s="498"/>
      <c r="LBZ89" s="499"/>
      <c r="LCA89" s="498"/>
      <c r="LCB89" s="498"/>
      <c r="LCC89" s="498"/>
      <c r="LCD89" s="498"/>
      <c r="LCE89" s="498"/>
      <c r="LCF89" s="498"/>
      <c r="LCG89" s="498"/>
      <c r="LCN89" s="497"/>
      <c r="LDA89" s="497"/>
      <c r="LDB89" s="50"/>
      <c r="LDC89" s="50"/>
      <c r="LDD89" s="50"/>
      <c r="LDE89" s="50"/>
      <c r="LDF89" s="50"/>
      <c r="LDG89" s="50"/>
      <c r="LDH89" s="50"/>
      <c r="LDI89" s="50"/>
      <c r="LDJ89" s="93"/>
      <c r="LDL89" s="89"/>
      <c r="LDM89" s="50"/>
      <c r="LDO89" s="497"/>
      <c r="LDQ89" s="497"/>
      <c r="LDW89" s="497"/>
      <c r="LDX89" s="50"/>
      <c r="LED89" s="50"/>
      <c r="LEE89" s="92"/>
      <c r="LEF89" s="92"/>
      <c r="LEG89" s="497"/>
      <c r="LEI89" s="498"/>
      <c r="LEJ89" s="499"/>
      <c r="LEK89" s="498"/>
      <c r="LEL89" s="498"/>
      <c r="LEM89" s="498"/>
      <c r="LEN89" s="498"/>
      <c r="LEO89" s="498"/>
      <c r="LEP89" s="498"/>
      <c r="LEQ89" s="498"/>
      <c r="LEX89" s="497"/>
      <c r="LFK89" s="497"/>
      <c r="LFL89" s="50"/>
      <c r="LFM89" s="50"/>
      <c r="LFN89" s="50"/>
      <c r="LFO89" s="50"/>
      <c r="LFP89" s="50"/>
      <c r="LFQ89" s="50"/>
      <c r="LFR89" s="50"/>
      <c r="LFS89" s="50"/>
      <c r="LFT89" s="93"/>
      <c r="LFV89" s="89"/>
      <c r="LFW89" s="50"/>
      <c r="LFY89" s="497"/>
      <c r="LGA89" s="497"/>
      <c r="LGG89" s="497"/>
      <c r="LGH89" s="50"/>
      <c r="LGN89" s="50"/>
      <c r="LGO89" s="92"/>
      <c r="LGP89" s="92"/>
      <c r="LGQ89" s="497"/>
      <c r="LGS89" s="498"/>
      <c r="LGT89" s="499"/>
      <c r="LGU89" s="498"/>
      <c r="LGV89" s="498"/>
      <c r="LGW89" s="498"/>
      <c r="LGX89" s="498"/>
      <c r="LGY89" s="498"/>
      <c r="LGZ89" s="498"/>
      <c r="LHA89" s="498"/>
      <c r="LHH89" s="497"/>
      <c r="LHU89" s="497"/>
      <c r="LHV89" s="50"/>
      <c r="LHW89" s="50"/>
      <c r="LHX89" s="50"/>
      <c r="LHY89" s="50"/>
      <c r="LHZ89" s="50"/>
      <c r="LIA89" s="50"/>
      <c r="LIB89" s="50"/>
      <c r="LIC89" s="50"/>
      <c r="LID89" s="93"/>
      <c r="LIF89" s="89"/>
      <c r="LIG89" s="50"/>
      <c r="LII89" s="497"/>
      <c r="LIK89" s="497"/>
      <c r="LIQ89" s="497"/>
      <c r="LIR89" s="50"/>
      <c r="LIX89" s="50"/>
      <c r="LIY89" s="92"/>
      <c r="LIZ89" s="92"/>
      <c r="LJA89" s="497"/>
      <c r="LJC89" s="498"/>
      <c r="LJD89" s="499"/>
      <c r="LJE89" s="498"/>
      <c r="LJF89" s="498"/>
      <c r="LJG89" s="498"/>
      <c r="LJH89" s="498"/>
      <c r="LJI89" s="498"/>
      <c r="LJJ89" s="498"/>
      <c r="LJK89" s="498"/>
      <c r="LJR89" s="497"/>
      <c r="LKE89" s="497"/>
      <c r="LKF89" s="50"/>
      <c r="LKG89" s="50"/>
      <c r="LKH89" s="50"/>
      <c r="LKI89" s="50"/>
      <c r="LKJ89" s="50"/>
      <c r="LKK89" s="50"/>
      <c r="LKL89" s="50"/>
      <c r="LKM89" s="50"/>
      <c r="LKN89" s="93"/>
      <c r="LKP89" s="89"/>
      <c r="LKQ89" s="50"/>
      <c r="LKS89" s="497"/>
      <c r="LKU89" s="497"/>
      <c r="LLA89" s="497"/>
      <c r="LLB89" s="50"/>
      <c r="LLH89" s="50"/>
      <c r="LLI89" s="92"/>
      <c r="LLJ89" s="92"/>
      <c r="LLK89" s="497"/>
      <c r="LLM89" s="498"/>
      <c r="LLN89" s="499"/>
      <c r="LLO89" s="498"/>
      <c r="LLP89" s="498"/>
      <c r="LLQ89" s="498"/>
      <c r="LLR89" s="498"/>
      <c r="LLS89" s="498"/>
      <c r="LLT89" s="498"/>
      <c r="LLU89" s="498"/>
      <c r="LMB89" s="497"/>
      <c r="LMO89" s="497"/>
      <c r="LMP89" s="50"/>
      <c r="LMQ89" s="50"/>
      <c r="LMR89" s="50"/>
      <c r="LMS89" s="50"/>
      <c r="LMT89" s="50"/>
      <c r="LMU89" s="50"/>
      <c r="LMV89" s="50"/>
      <c r="LMW89" s="50"/>
      <c r="LMX89" s="93"/>
      <c r="LMZ89" s="89"/>
      <c r="LNA89" s="50"/>
      <c r="LNC89" s="497"/>
      <c r="LNE89" s="497"/>
      <c r="LNK89" s="497"/>
      <c r="LNL89" s="50"/>
      <c r="LNR89" s="50"/>
      <c r="LNS89" s="92"/>
      <c r="LNT89" s="92"/>
      <c r="LNU89" s="497"/>
      <c r="LNW89" s="498"/>
      <c r="LNX89" s="499"/>
      <c r="LNY89" s="498"/>
      <c r="LNZ89" s="498"/>
      <c r="LOA89" s="498"/>
      <c r="LOB89" s="498"/>
      <c r="LOC89" s="498"/>
      <c r="LOD89" s="498"/>
      <c r="LOE89" s="498"/>
      <c r="LOL89" s="497"/>
      <c r="LOY89" s="497"/>
      <c r="LOZ89" s="50"/>
      <c r="LPA89" s="50"/>
      <c r="LPB89" s="50"/>
      <c r="LPC89" s="50"/>
      <c r="LPD89" s="50"/>
      <c r="LPE89" s="50"/>
      <c r="LPF89" s="50"/>
      <c r="LPG89" s="50"/>
      <c r="LPH89" s="93"/>
      <c r="LPJ89" s="89"/>
      <c r="LPK89" s="50"/>
      <c r="LPM89" s="497"/>
      <c r="LPO89" s="497"/>
      <c r="LPU89" s="497"/>
      <c r="LPV89" s="50"/>
      <c r="LQB89" s="50"/>
      <c r="LQC89" s="92"/>
      <c r="LQD89" s="92"/>
      <c r="LQE89" s="497"/>
      <c r="LQG89" s="498"/>
      <c r="LQH89" s="499"/>
      <c r="LQI89" s="498"/>
      <c r="LQJ89" s="498"/>
      <c r="LQK89" s="498"/>
      <c r="LQL89" s="498"/>
      <c r="LQM89" s="498"/>
      <c r="LQN89" s="498"/>
      <c r="LQO89" s="498"/>
      <c r="LQV89" s="497"/>
      <c r="LRI89" s="497"/>
      <c r="LRJ89" s="50"/>
      <c r="LRK89" s="50"/>
      <c r="LRL89" s="50"/>
      <c r="LRM89" s="50"/>
      <c r="LRN89" s="50"/>
      <c r="LRO89" s="50"/>
      <c r="LRP89" s="50"/>
      <c r="LRQ89" s="50"/>
      <c r="LRR89" s="93"/>
      <c r="LRT89" s="89"/>
      <c r="LRU89" s="50"/>
      <c r="LRW89" s="497"/>
      <c r="LRY89" s="497"/>
      <c r="LSE89" s="497"/>
      <c r="LSF89" s="50"/>
      <c r="LSL89" s="50"/>
      <c r="LSM89" s="92"/>
      <c r="LSN89" s="92"/>
      <c r="LSO89" s="497"/>
      <c r="LSQ89" s="498"/>
      <c r="LSR89" s="499"/>
      <c r="LSS89" s="498"/>
      <c r="LST89" s="498"/>
      <c r="LSU89" s="498"/>
      <c r="LSV89" s="498"/>
      <c r="LSW89" s="498"/>
      <c r="LSX89" s="498"/>
      <c r="LSY89" s="498"/>
      <c r="LTF89" s="497"/>
      <c r="LTS89" s="497"/>
      <c r="LTT89" s="50"/>
      <c r="LTU89" s="50"/>
      <c r="LTV89" s="50"/>
      <c r="LTW89" s="50"/>
      <c r="LTX89" s="50"/>
      <c r="LTY89" s="50"/>
      <c r="LTZ89" s="50"/>
      <c r="LUA89" s="50"/>
      <c r="LUB89" s="93"/>
      <c r="LUD89" s="89"/>
      <c r="LUE89" s="50"/>
      <c r="LUG89" s="497"/>
      <c r="LUI89" s="497"/>
      <c r="LUO89" s="497"/>
      <c r="LUP89" s="50"/>
      <c r="LUV89" s="50"/>
      <c r="LUW89" s="92"/>
      <c r="LUX89" s="92"/>
      <c r="LUY89" s="497"/>
      <c r="LVA89" s="498"/>
      <c r="LVB89" s="499"/>
      <c r="LVC89" s="498"/>
      <c r="LVD89" s="498"/>
      <c r="LVE89" s="498"/>
      <c r="LVF89" s="498"/>
      <c r="LVG89" s="498"/>
      <c r="LVH89" s="498"/>
      <c r="LVI89" s="498"/>
      <c r="LVP89" s="497"/>
      <c r="LWC89" s="497"/>
      <c r="LWD89" s="50"/>
      <c r="LWE89" s="50"/>
      <c r="LWF89" s="50"/>
      <c r="LWG89" s="50"/>
      <c r="LWH89" s="50"/>
      <c r="LWI89" s="50"/>
      <c r="LWJ89" s="50"/>
      <c r="LWK89" s="50"/>
      <c r="LWL89" s="93"/>
      <c r="LWN89" s="89"/>
      <c r="LWO89" s="50"/>
      <c r="LWQ89" s="497"/>
      <c r="LWS89" s="497"/>
      <c r="LWY89" s="497"/>
      <c r="LWZ89" s="50"/>
      <c r="LXF89" s="50"/>
      <c r="LXG89" s="92"/>
      <c r="LXH89" s="92"/>
      <c r="LXI89" s="497"/>
      <c r="LXK89" s="498"/>
      <c r="LXL89" s="499"/>
      <c r="LXM89" s="498"/>
      <c r="LXN89" s="498"/>
      <c r="LXO89" s="498"/>
      <c r="LXP89" s="498"/>
      <c r="LXQ89" s="498"/>
      <c r="LXR89" s="498"/>
      <c r="LXS89" s="498"/>
      <c r="LXZ89" s="497"/>
      <c r="LYM89" s="497"/>
      <c r="LYN89" s="50"/>
      <c r="LYO89" s="50"/>
      <c r="LYP89" s="50"/>
      <c r="LYQ89" s="50"/>
      <c r="LYR89" s="50"/>
      <c r="LYS89" s="50"/>
      <c r="LYT89" s="50"/>
      <c r="LYU89" s="50"/>
      <c r="LYV89" s="93"/>
      <c r="LYX89" s="89"/>
      <c r="LYY89" s="50"/>
      <c r="LZA89" s="497"/>
      <c r="LZC89" s="497"/>
      <c r="LZI89" s="497"/>
      <c r="LZJ89" s="50"/>
      <c r="LZP89" s="50"/>
      <c r="LZQ89" s="92"/>
      <c r="LZR89" s="92"/>
      <c r="LZS89" s="497"/>
      <c r="LZU89" s="498"/>
      <c r="LZV89" s="499"/>
      <c r="LZW89" s="498"/>
      <c r="LZX89" s="498"/>
      <c r="LZY89" s="498"/>
      <c r="LZZ89" s="498"/>
      <c r="MAA89" s="498"/>
      <c r="MAB89" s="498"/>
      <c r="MAC89" s="498"/>
      <c r="MAJ89" s="497"/>
      <c r="MAW89" s="497"/>
      <c r="MAX89" s="50"/>
      <c r="MAY89" s="50"/>
      <c r="MAZ89" s="50"/>
      <c r="MBA89" s="50"/>
      <c r="MBB89" s="50"/>
      <c r="MBC89" s="50"/>
      <c r="MBD89" s="50"/>
      <c r="MBE89" s="50"/>
      <c r="MBF89" s="93"/>
      <c r="MBH89" s="89"/>
      <c r="MBI89" s="50"/>
      <c r="MBK89" s="497"/>
      <c r="MBM89" s="497"/>
      <c r="MBS89" s="497"/>
      <c r="MBT89" s="50"/>
      <c r="MBZ89" s="50"/>
      <c r="MCA89" s="92"/>
      <c r="MCB89" s="92"/>
      <c r="MCC89" s="497"/>
      <c r="MCE89" s="498"/>
      <c r="MCF89" s="499"/>
      <c r="MCG89" s="498"/>
      <c r="MCH89" s="498"/>
      <c r="MCI89" s="498"/>
      <c r="MCJ89" s="498"/>
      <c r="MCK89" s="498"/>
      <c r="MCL89" s="498"/>
      <c r="MCM89" s="498"/>
      <c r="MCT89" s="497"/>
      <c r="MDG89" s="497"/>
      <c r="MDH89" s="50"/>
      <c r="MDI89" s="50"/>
      <c r="MDJ89" s="50"/>
      <c r="MDK89" s="50"/>
      <c r="MDL89" s="50"/>
      <c r="MDM89" s="50"/>
      <c r="MDN89" s="50"/>
      <c r="MDO89" s="50"/>
      <c r="MDP89" s="93"/>
      <c r="MDR89" s="89"/>
      <c r="MDS89" s="50"/>
      <c r="MDU89" s="497"/>
      <c r="MDW89" s="497"/>
      <c r="MEC89" s="497"/>
      <c r="MED89" s="50"/>
      <c r="MEJ89" s="50"/>
      <c r="MEK89" s="92"/>
      <c r="MEL89" s="92"/>
      <c r="MEM89" s="497"/>
      <c r="MEO89" s="498"/>
      <c r="MEP89" s="499"/>
      <c r="MEQ89" s="498"/>
      <c r="MER89" s="498"/>
      <c r="MES89" s="498"/>
      <c r="MET89" s="498"/>
      <c r="MEU89" s="498"/>
      <c r="MEV89" s="498"/>
      <c r="MEW89" s="498"/>
      <c r="MFD89" s="497"/>
      <c r="MFQ89" s="497"/>
      <c r="MFR89" s="50"/>
      <c r="MFS89" s="50"/>
      <c r="MFT89" s="50"/>
      <c r="MFU89" s="50"/>
      <c r="MFV89" s="50"/>
      <c r="MFW89" s="50"/>
      <c r="MFX89" s="50"/>
      <c r="MFY89" s="50"/>
      <c r="MFZ89" s="93"/>
      <c r="MGB89" s="89"/>
      <c r="MGC89" s="50"/>
      <c r="MGE89" s="497"/>
      <c r="MGG89" s="497"/>
      <c r="MGM89" s="497"/>
      <c r="MGN89" s="50"/>
      <c r="MGT89" s="50"/>
      <c r="MGU89" s="92"/>
      <c r="MGV89" s="92"/>
      <c r="MGW89" s="497"/>
      <c r="MGY89" s="498"/>
      <c r="MGZ89" s="499"/>
      <c r="MHA89" s="498"/>
      <c r="MHB89" s="498"/>
      <c r="MHC89" s="498"/>
      <c r="MHD89" s="498"/>
      <c r="MHE89" s="498"/>
      <c r="MHF89" s="498"/>
      <c r="MHG89" s="498"/>
      <c r="MHN89" s="497"/>
      <c r="MIA89" s="497"/>
      <c r="MIB89" s="50"/>
      <c r="MIC89" s="50"/>
      <c r="MID89" s="50"/>
      <c r="MIE89" s="50"/>
      <c r="MIF89" s="50"/>
      <c r="MIG89" s="50"/>
      <c r="MIH89" s="50"/>
      <c r="MII89" s="50"/>
      <c r="MIJ89" s="93"/>
      <c r="MIL89" s="89"/>
      <c r="MIM89" s="50"/>
      <c r="MIO89" s="497"/>
      <c r="MIQ89" s="497"/>
      <c r="MIW89" s="497"/>
      <c r="MIX89" s="50"/>
      <c r="MJD89" s="50"/>
      <c r="MJE89" s="92"/>
      <c r="MJF89" s="92"/>
      <c r="MJG89" s="497"/>
      <c r="MJI89" s="498"/>
      <c r="MJJ89" s="499"/>
      <c r="MJK89" s="498"/>
      <c r="MJL89" s="498"/>
      <c r="MJM89" s="498"/>
      <c r="MJN89" s="498"/>
      <c r="MJO89" s="498"/>
      <c r="MJP89" s="498"/>
      <c r="MJQ89" s="498"/>
      <c r="MJX89" s="497"/>
      <c r="MKK89" s="497"/>
      <c r="MKL89" s="50"/>
      <c r="MKM89" s="50"/>
      <c r="MKN89" s="50"/>
      <c r="MKO89" s="50"/>
      <c r="MKP89" s="50"/>
      <c r="MKQ89" s="50"/>
      <c r="MKR89" s="50"/>
      <c r="MKS89" s="50"/>
      <c r="MKT89" s="93"/>
      <c r="MKV89" s="89"/>
      <c r="MKW89" s="50"/>
      <c r="MKY89" s="497"/>
      <c r="MLA89" s="497"/>
      <c r="MLG89" s="497"/>
      <c r="MLH89" s="50"/>
      <c r="MLN89" s="50"/>
      <c r="MLO89" s="92"/>
      <c r="MLP89" s="92"/>
      <c r="MLQ89" s="497"/>
      <c r="MLS89" s="498"/>
      <c r="MLT89" s="499"/>
      <c r="MLU89" s="498"/>
      <c r="MLV89" s="498"/>
      <c r="MLW89" s="498"/>
      <c r="MLX89" s="498"/>
      <c r="MLY89" s="498"/>
      <c r="MLZ89" s="498"/>
      <c r="MMA89" s="498"/>
      <c r="MMH89" s="497"/>
      <c r="MMU89" s="497"/>
      <c r="MMV89" s="50"/>
      <c r="MMW89" s="50"/>
      <c r="MMX89" s="50"/>
      <c r="MMY89" s="50"/>
      <c r="MMZ89" s="50"/>
      <c r="MNA89" s="50"/>
      <c r="MNB89" s="50"/>
      <c r="MNC89" s="50"/>
      <c r="MND89" s="93"/>
      <c r="MNF89" s="89"/>
      <c r="MNG89" s="50"/>
      <c r="MNI89" s="497"/>
      <c r="MNK89" s="497"/>
      <c r="MNQ89" s="497"/>
      <c r="MNR89" s="50"/>
      <c r="MNX89" s="50"/>
      <c r="MNY89" s="92"/>
      <c r="MNZ89" s="92"/>
      <c r="MOA89" s="497"/>
      <c r="MOC89" s="498"/>
      <c r="MOD89" s="499"/>
      <c r="MOE89" s="498"/>
      <c r="MOF89" s="498"/>
      <c r="MOG89" s="498"/>
      <c r="MOH89" s="498"/>
      <c r="MOI89" s="498"/>
      <c r="MOJ89" s="498"/>
      <c r="MOK89" s="498"/>
      <c r="MOR89" s="497"/>
      <c r="MPE89" s="497"/>
      <c r="MPF89" s="50"/>
      <c r="MPG89" s="50"/>
      <c r="MPH89" s="50"/>
      <c r="MPI89" s="50"/>
      <c r="MPJ89" s="50"/>
      <c r="MPK89" s="50"/>
      <c r="MPL89" s="50"/>
      <c r="MPM89" s="50"/>
      <c r="MPN89" s="93"/>
      <c r="MPP89" s="89"/>
      <c r="MPQ89" s="50"/>
      <c r="MPS89" s="497"/>
      <c r="MPU89" s="497"/>
      <c r="MQA89" s="497"/>
      <c r="MQB89" s="50"/>
      <c r="MQH89" s="50"/>
      <c r="MQI89" s="92"/>
      <c r="MQJ89" s="92"/>
      <c r="MQK89" s="497"/>
      <c r="MQM89" s="498"/>
      <c r="MQN89" s="499"/>
      <c r="MQO89" s="498"/>
      <c r="MQP89" s="498"/>
      <c r="MQQ89" s="498"/>
      <c r="MQR89" s="498"/>
      <c r="MQS89" s="498"/>
      <c r="MQT89" s="498"/>
      <c r="MQU89" s="498"/>
      <c r="MRB89" s="497"/>
      <c r="MRO89" s="497"/>
      <c r="MRP89" s="50"/>
      <c r="MRQ89" s="50"/>
      <c r="MRR89" s="50"/>
      <c r="MRS89" s="50"/>
      <c r="MRT89" s="50"/>
      <c r="MRU89" s="50"/>
      <c r="MRV89" s="50"/>
      <c r="MRW89" s="50"/>
      <c r="MRX89" s="93"/>
      <c r="MRZ89" s="89"/>
      <c r="MSA89" s="50"/>
      <c r="MSC89" s="497"/>
      <c r="MSE89" s="497"/>
      <c r="MSK89" s="497"/>
      <c r="MSL89" s="50"/>
      <c r="MSR89" s="50"/>
      <c r="MSS89" s="92"/>
      <c r="MST89" s="92"/>
      <c r="MSU89" s="497"/>
      <c r="MSW89" s="498"/>
      <c r="MSX89" s="499"/>
      <c r="MSY89" s="498"/>
      <c r="MSZ89" s="498"/>
      <c r="MTA89" s="498"/>
      <c r="MTB89" s="498"/>
      <c r="MTC89" s="498"/>
      <c r="MTD89" s="498"/>
      <c r="MTE89" s="498"/>
      <c r="MTL89" s="497"/>
      <c r="MTY89" s="497"/>
      <c r="MTZ89" s="50"/>
      <c r="MUA89" s="50"/>
      <c r="MUB89" s="50"/>
      <c r="MUC89" s="50"/>
      <c r="MUD89" s="50"/>
      <c r="MUE89" s="50"/>
      <c r="MUF89" s="50"/>
      <c r="MUG89" s="50"/>
      <c r="MUH89" s="93"/>
      <c r="MUJ89" s="89"/>
      <c r="MUK89" s="50"/>
      <c r="MUM89" s="497"/>
      <c r="MUO89" s="497"/>
      <c r="MUU89" s="497"/>
      <c r="MUV89" s="50"/>
      <c r="MVB89" s="50"/>
      <c r="MVC89" s="92"/>
      <c r="MVD89" s="92"/>
      <c r="MVE89" s="497"/>
      <c r="MVG89" s="498"/>
      <c r="MVH89" s="499"/>
      <c r="MVI89" s="498"/>
      <c r="MVJ89" s="498"/>
      <c r="MVK89" s="498"/>
      <c r="MVL89" s="498"/>
      <c r="MVM89" s="498"/>
      <c r="MVN89" s="498"/>
      <c r="MVO89" s="498"/>
      <c r="MVV89" s="497"/>
      <c r="MWI89" s="497"/>
      <c r="MWJ89" s="50"/>
      <c r="MWK89" s="50"/>
      <c r="MWL89" s="50"/>
      <c r="MWM89" s="50"/>
      <c r="MWN89" s="50"/>
      <c r="MWO89" s="50"/>
      <c r="MWP89" s="50"/>
      <c r="MWQ89" s="50"/>
      <c r="MWR89" s="93"/>
      <c r="MWT89" s="89"/>
      <c r="MWU89" s="50"/>
      <c r="MWW89" s="497"/>
      <c r="MWY89" s="497"/>
      <c r="MXE89" s="497"/>
      <c r="MXF89" s="50"/>
      <c r="MXL89" s="50"/>
      <c r="MXM89" s="92"/>
      <c r="MXN89" s="92"/>
      <c r="MXO89" s="497"/>
      <c r="MXQ89" s="498"/>
      <c r="MXR89" s="499"/>
      <c r="MXS89" s="498"/>
      <c r="MXT89" s="498"/>
      <c r="MXU89" s="498"/>
      <c r="MXV89" s="498"/>
      <c r="MXW89" s="498"/>
      <c r="MXX89" s="498"/>
      <c r="MXY89" s="498"/>
      <c r="MYF89" s="497"/>
      <c r="MYS89" s="497"/>
      <c r="MYT89" s="50"/>
      <c r="MYU89" s="50"/>
      <c r="MYV89" s="50"/>
      <c r="MYW89" s="50"/>
      <c r="MYX89" s="50"/>
      <c r="MYY89" s="50"/>
      <c r="MYZ89" s="50"/>
      <c r="MZA89" s="50"/>
      <c r="MZB89" s="93"/>
      <c r="MZD89" s="89"/>
      <c r="MZE89" s="50"/>
      <c r="MZG89" s="497"/>
      <c r="MZI89" s="497"/>
      <c r="MZO89" s="497"/>
      <c r="MZP89" s="50"/>
      <c r="MZV89" s="50"/>
      <c r="MZW89" s="92"/>
      <c r="MZX89" s="92"/>
      <c r="MZY89" s="497"/>
      <c r="NAA89" s="498"/>
      <c r="NAB89" s="499"/>
      <c r="NAC89" s="498"/>
      <c r="NAD89" s="498"/>
      <c r="NAE89" s="498"/>
      <c r="NAF89" s="498"/>
      <c r="NAG89" s="498"/>
      <c r="NAH89" s="498"/>
      <c r="NAI89" s="498"/>
      <c r="NAP89" s="497"/>
      <c r="NBC89" s="497"/>
      <c r="NBD89" s="50"/>
      <c r="NBE89" s="50"/>
      <c r="NBF89" s="50"/>
      <c r="NBG89" s="50"/>
      <c r="NBH89" s="50"/>
      <c r="NBI89" s="50"/>
      <c r="NBJ89" s="50"/>
      <c r="NBK89" s="50"/>
      <c r="NBL89" s="93"/>
      <c r="NBN89" s="89"/>
      <c r="NBO89" s="50"/>
      <c r="NBQ89" s="497"/>
      <c r="NBS89" s="497"/>
      <c r="NBY89" s="497"/>
      <c r="NBZ89" s="50"/>
      <c r="NCF89" s="50"/>
      <c r="NCG89" s="92"/>
      <c r="NCH89" s="92"/>
      <c r="NCI89" s="497"/>
      <c r="NCK89" s="498"/>
      <c r="NCL89" s="499"/>
      <c r="NCM89" s="498"/>
      <c r="NCN89" s="498"/>
      <c r="NCO89" s="498"/>
      <c r="NCP89" s="498"/>
      <c r="NCQ89" s="498"/>
      <c r="NCR89" s="498"/>
      <c r="NCS89" s="498"/>
      <c r="NCZ89" s="497"/>
      <c r="NDM89" s="497"/>
      <c r="NDN89" s="50"/>
      <c r="NDO89" s="50"/>
      <c r="NDP89" s="50"/>
      <c r="NDQ89" s="50"/>
      <c r="NDR89" s="50"/>
      <c r="NDS89" s="50"/>
      <c r="NDT89" s="50"/>
      <c r="NDU89" s="50"/>
      <c r="NDV89" s="93"/>
      <c r="NDX89" s="89"/>
      <c r="NDY89" s="50"/>
      <c r="NEA89" s="497"/>
      <c r="NEC89" s="497"/>
      <c r="NEI89" s="497"/>
      <c r="NEJ89" s="50"/>
      <c r="NEP89" s="50"/>
      <c r="NEQ89" s="92"/>
      <c r="NER89" s="92"/>
      <c r="NES89" s="497"/>
      <c r="NEU89" s="498"/>
      <c r="NEV89" s="499"/>
      <c r="NEW89" s="498"/>
      <c r="NEX89" s="498"/>
      <c r="NEY89" s="498"/>
      <c r="NEZ89" s="498"/>
      <c r="NFA89" s="498"/>
      <c r="NFB89" s="498"/>
      <c r="NFC89" s="498"/>
      <c r="NFJ89" s="497"/>
      <c r="NFW89" s="497"/>
      <c r="NFX89" s="50"/>
      <c r="NFY89" s="50"/>
      <c r="NFZ89" s="50"/>
      <c r="NGA89" s="50"/>
      <c r="NGB89" s="50"/>
      <c r="NGC89" s="50"/>
      <c r="NGD89" s="50"/>
      <c r="NGE89" s="50"/>
      <c r="NGF89" s="93"/>
      <c r="NGH89" s="89"/>
      <c r="NGI89" s="50"/>
      <c r="NGK89" s="497"/>
      <c r="NGM89" s="497"/>
      <c r="NGS89" s="497"/>
      <c r="NGT89" s="50"/>
      <c r="NGZ89" s="50"/>
      <c r="NHA89" s="92"/>
      <c r="NHB89" s="92"/>
      <c r="NHC89" s="497"/>
      <c r="NHE89" s="498"/>
      <c r="NHF89" s="499"/>
      <c r="NHG89" s="498"/>
      <c r="NHH89" s="498"/>
      <c r="NHI89" s="498"/>
      <c r="NHJ89" s="498"/>
      <c r="NHK89" s="498"/>
      <c r="NHL89" s="498"/>
      <c r="NHM89" s="498"/>
      <c r="NHT89" s="497"/>
      <c r="NIG89" s="497"/>
      <c r="NIH89" s="50"/>
      <c r="NII89" s="50"/>
      <c r="NIJ89" s="50"/>
      <c r="NIK89" s="50"/>
      <c r="NIL89" s="50"/>
      <c r="NIM89" s="50"/>
      <c r="NIN89" s="50"/>
      <c r="NIO89" s="50"/>
      <c r="NIP89" s="93"/>
      <c r="NIR89" s="89"/>
      <c r="NIS89" s="50"/>
      <c r="NIU89" s="497"/>
      <c r="NIW89" s="497"/>
      <c r="NJC89" s="497"/>
      <c r="NJD89" s="50"/>
      <c r="NJJ89" s="50"/>
      <c r="NJK89" s="92"/>
      <c r="NJL89" s="92"/>
      <c r="NJM89" s="497"/>
      <c r="NJO89" s="498"/>
      <c r="NJP89" s="499"/>
      <c r="NJQ89" s="498"/>
      <c r="NJR89" s="498"/>
      <c r="NJS89" s="498"/>
      <c r="NJT89" s="498"/>
      <c r="NJU89" s="498"/>
      <c r="NJV89" s="498"/>
      <c r="NJW89" s="498"/>
      <c r="NKD89" s="497"/>
      <c r="NKQ89" s="497"/>
      <c r="NKR89" s="50"/>
      <c r="NKS89" s="50"/>
      <c r="NKT89" s="50"/>
      <c r="NKU89" s="50"/>
      <c r="NKV89" s="50"/>
      <c r="NKW89" s="50"/>
      <c r="NKX89" s="50"/>
      <c r="NKY89" s="50"/>
      <c r="NKZ89" s="93"/>
      <c r="NLB89" s="89"/>
      <c r="NLC89" s="50"/>
      <c r="NLE89" s="497"/>
      <c r="NLG89" s="497"/>
      <c r="NLM89" s="497"/>
      <c r="NLN89" s="50"/>
      <c r="NLT89" s="50"/>
      <c r="NLU89" s="92"/>
      <c r="NLV89" s="92"/>
      <c r="NLW89" s="497"/>
      <c r="NLY89" s="498"/>
      <c r="NLZ89" s="499"/>
      <c r="NMA89" s="498"/>
      <c r="NMB89" s="498"/>
      <c r="NMC89" s="498"/>
      <c r="NMD89" s="498"/>
      <c r="NME89" s="498"/>
      <c r="NMF89" s="498"/>
      <c r="NMG89" s="498"/>
      <c r="NMN89" s="497"/>
      <c r="NNA89" s="497"/>
      <c r="NNB89" s="50"/>
      <c r="NNC89" s="50"/>
      <c r="NND89" s="50"/>
      <c r="NNE89" s="50"/>
      <c r="NNF89" s="50"/>
      <c r="NNG89" s="50"/>
      <c r="NNH89" s="50"/>
      <c r="NNI89" s="50"/>
      <c r="NNJ89" s="93"/>
      <c r="NNL89" s="89"/>
      <c r="NNM89" s="50"/>
      <c r="NNO89" s="497"/>
      <c r="NNQ89" s="497"/>
      <c r="NNW89" s="497"/>
      <c r="NNX89" s="50"/>
      <c r="NOD89" s="50"/>
      <c r="NOE89" s="92"/>
      <c r="NOF89" s="92"/>
      <c r="NOG89" s="497"/>
      <c r="NOI89" s="498"/>
      <c r="NOJ89" s="499"/>
      <c r="NOK89" s="498"/>
      <c r="NOL89" s="498"/>
      <c r="NOM89" s="498"/>
      <c r="NON89" s="498"/>
      <c r="NOO89" s="498"/>
      <c r="NOP89" s="498"/>
      <c r="NOQ89" s="498"/>
      <c r="NOX89" s="497"/>
      <c r="NPK89" s="497"/>
      <c r="NPL89" s="50"/>
      <c r="NPM89" s="50"/>
      <c r="NPN89" s="50"/>
      <c r="NPO89" s="50"/>
      <c r="NPP89" s="50"/>
      <c r="NPQ89" s="50"/>
      <c r="NPR89" s="50"/>
      <c r="NPS89" s="50"/>
      <c r="NPT89" s="93"/>
      <c r="NPV89" s="89"/>
      <c r="NPW89" s="50"/>
      <c r="NPY89" s="497"/>
      <c r="NQA89" s="497"/>
      <c r="NQG89" s="497"/>
      <c r="NQH89" s="50"/>
      <c r="NQN89" s="50"/>
      <c r="NQO89" s="92"/>
      <c r="NQP89" s="92"/>
      <c r="NQQ89" s="497"/>
      <c r="NQS89" s="498"/>
      <c r="NQT89" s="499"/>
      <c r="NQU89" s="498"/>
      <c r="NQV89" s="498"/>
      <c r="NQW89" s="498"/>
      <c r="NQX89" s="498"/>
      <c r="NQY89" s="498"/>
      <c r="NQZ89" s="498"/>
      <c r="NRA89" s="498"/>
      <c r="NRH89" s="497"/>
      <c r="NRU89" s="497"/>
      <c r="NRV89" s="50"/>
      <c r="NRW89" s="50"/>
      <c r="NRX89" s="50"/>
      <c r="NRY89" s="50"/>
      <c r="NRZ89" s="50"/>
      <c r="NSA89" s="50"/>
      <c r="NSB89" s="50"/>
      <c r="NSC89" s="50"/>
      <c r="NSD89" s="93"/>
      <c r="NSF89" s="89"/>
      <c r="NSG89" s="50"/>
      <c r="NSI89" s="497"/>
      <c r="NSK89" s="497"/>
      <c r="NSQ89" s="497"/>
      <c r="NSR89" s="50"/>
      <c r="NSX89" s="50"/>
      <c r="NSY89" s="92"/>
      <c r="NSZ89" s="92"/>
      <c r="NTA89" s="497"/>
      <c r="NTC89" s="498"/>
      <c r="NTD89" s="499"/>
      <c r="NTE89" s="498"/>
      <c r="NTF89" s="498"/>
      <c r="NTG89" s="498"/>
      <c r="NTH89" s="498"/>
      <c r="NTI89" s="498"/>
      <c r="NTJ89" s="498"/>
      <c r="NTK89" s="498"/>
      <c r="NTR89" s="497"/>
      <c r="NUE89" s="497"/>
      <c r="NUF89" s="50"/>
      <c r="NUG89" s="50"/>
      <c r="NUH89" s="50"/>
      <c r="NUI89" s="50"/>
      <c r="NUJ89" s="50"/>
      <c r="NUK89" s="50"/>
      <c r="NUL89" s="50"/>
      <c r="NUM89" s="50"/>
      <c r="NUN89" s="93"/>
      <c r="NUP89" s="89"/>
      <c r="NUQ89" s="50"/>
      <c r="NUS89" s="497"/>
      <c r="NUU89" s="497"/>
      <c r="NVA89" s="497"/>
      <c r="NVB89" s="50"/>
      <c r="NVH89" s="50"/>
      <c r="NVI89" s="92"/>
      <c r="NVJ89" s="92"/>
      <c r="NVK89" s="497"/>
      <c r="NVM89" s="498"/>
      <c r="NVN89" s="499"/>
      <c r="NVO89" s="498"/>
      <c r="NVP89" s="498"/>
      <c r="NVQ89" s="498"/>
      <c r="NVR89" s="498"/>
      <c r="NVS89" s="498"/>
      <c r="NVT89" s="498"/>
      <c r="NVU89" s="498"/>
      <c r="NWB89" s="497"/>
      <c r="NWO89" s="497"/>
      <c r="NWP89" s="50"/>
      <c r="NWQ89" s="50"/>
      <c r="NWR89" s="50"/>
      <c r="NWS89" s="50"/>
      <c r="NWT89" s="50"/>
      <c r="NWU89" s="50"/>
      <c r="NWV89" s="50"/>
      <c r="NWW89" s="50"/>
      <c r="NWX89" s="93"/>
      <c r="NWZ89" s="89"/>
      <c r="NXA89" s="50"/>
      <c r="NXC89" s="497"/>
      <c r="NXE89" s="497"/>
      <c r="NXK89" s="497"/>
      <c r="NXL89" s="50"/>
      <c r="NXR89" s="50"/>
      <c r="NXS89" s="92"/>
      <c r="NXT89" s="92"/>
      <c r="NXU89" s="497"/>
      <c r="NXW89" s="498"/>
      <c r="NXX89" s="499"/>
      <c r="NXY89" s="498"/>
      <c r="NXZ89" s="498"/>
      <c r="NYA89" s="498"/>
      <c r="NYB89" s="498"/>
      <c r="NYC89" s="498"/>
      <c r="NYD89" s="498"/>
      <c r="NYE89" s="498"/>
      <c r="NYL89" s="497"/>
      <c r="NYY89" s="497"/>
      <c r="NYZ89" s="50"/>
      <c r="NZA89" s="50"/>
      <c r="NZB89" s="50"/>
      <c r="NZC89" s="50"/>
      <c r="NZD89" s="50"/>
      <c r="NZE89" s="50"/>
      <c r="NZF89" s="50"/>
      <c r="NZG89" s="50"/>
      <c r="NZH89" s="93"/>
      <c r="NZJ89" s="89"/>
      <c r="NZK89" s="50"/>
      <c r="NZM89" s="497"/>
      <c r="NZO89" s="497"/>
      <c r="NZU89" s="497"/>
      <c r="NZV89" s="50"/>
      <c r="OAB89" s="50"/>
      <c r="OAC89" s="92"/>
      <c r="OAD89" s="92"/>
      <c r="OAE89" s="497"/>
      <c r="OAG89" s="498"/>
      <c r="OAH89" s="499"/>
      <c r="OAI89" s="498"/>
      <c r="OAJ89" s="498"/>
      <c r="OAK89" s="498"/>
      <c r="OAL89" s="498"/>
      <c r="OAM89" s="498"/>
      <c r="OAN89" s="498"/>
      <c r="OAO89" s="498"/>
      <c r="OAV89" s="497"/>
      <c r="OBI89" s="497"/>
      <c r="OBJ89" s="50"/>
      <c r="OBK89" s="50"/>
      <c r="OBL89" s="50"/>
      <c r="OBM89" s="50"/>
      <c r="OBN89" s="50"/>
      <c r="OBO89" s="50"/>
      <c r="OBP89" s="50"/>
      <c r="OBQ89" s="50"/>
      <c r="OBR89" s="93"/>
      <c r="OBT89" s="89"/>
      <c r="OBU89" s="50"/>
      <c r="OBW89" s="497"/>
      <c r="OBY89" s="497"/>
      <c r="OCE89" s="497"/>
      <c r="OCF89" s="50"/>
      <c r="OCL89" s="50"/>
      <c r="OCM89" s="92"/>
      <c r="OCN89" s="92"/>
      <c r="OCO89" s="497"/>
      <c r="OCQ89" s="498"/>
      <c r="OCR89" s="499"/>
      <c r="OCS89" s="498"/>
      <c r="OCT89" s="498"/>
      <c r="OCU89" s="498"/>
      <c r="OCV89" s="498"/>
      <c r="OCW89" s="498"/>
      <c r="OCX89" s="498"/>
      <c r="OCY89" s="498"/>
      <c r="ODF89" s="497"/>
      <c r="ODS89" s="497"/>
      <c r="ODT89" s="50"/>
      <c r="ODU89" s="50"/>
      <c r="ODV89" s="50"/>
      <c r="ODW89" s="50"/>
      <c r="ODX89" s="50"/>
      <c r="ODY89" s="50"/>
      <c r="ODZ89" s="50"/>
      <c r="OEA89" s="50"/>
      <c r="OEB89" s="93"/>
      <c r="OED89" s="89"/>
      <c r="OEE89" s="50"/>
      <c r="OEG89" s="497"/>
      <c r="OEI89" s="497"/>
      <c r="OEO89" s="497"/>
      <c r="OEP89" s="50"/>
      <c r="OEV89" s="50"/>
      <c r="OEW89" s="92"/>
      <c r="OEX89" s="92"/>
      <c r="OEY89" s="497"/>
      <c r="OFA89" s="498"/>
      <c r="OFB89" s="499"/>
      <c r="OFC89" s="498"/>
      <c r="OFD89" s="498"/>
      <c r="OFE89" s="498"/>
      <c r="OFF89" s="498"/>
      <c r="OFG89" s="498"/>
      <c r="OFH89" s="498"/>
      <c r="OFI89" s="498"/>
      <c r="OFP89" s="497"/>
      <c r="OGC89" s="497"/>
      <c r="OGD89" s="50"/>
      <c r="OGE89" s="50"/>
      <c r="OGF89" s="50"/>
      <c r="OGG89" s="50"/>
      <c r="OGH89" s="50"/>
      <c r="OGI89" s="50"/>
      <c r="OGJ89" s="50"/>
      <c r="OGK89" s="50"/>
      <c r="OGL89" s="93"/>
      <c r="OGN89" s="89"/>
      <c r="OGO89" s="50"/>
      <c r="OGQ89" s="497"/>
      <c r="OGS89" s="497"/>
      <c r="OGY89" s="497"/>
      <c r="OGZ89" s="50"/>
      <c r="OHF89" s="50"/>
      <c r="OHG89" s="92"/>
      <c r="OHH89" s="92"/>
      <c r="OHI89" s="497"/>
      <c r="OHK89" s="498"/>
      <c r="OHL89" s="499"/>
      <c r="OHM89" s="498"/>
      <c r="OHN89" s="498"/>
      <c r="OHO89" s="498"/>
      <c r="OHP89" s="498"/>
      <c r="OHQ89" s="498"/>
      <c r="OHR89" s="498"/>
      <c r="OHS89" s="498"/>
      <c r="OHZ89" s="497"/>
      <c r="OIM89" s="497"/>
      <c r="OIN89" s="50"/>
      <c r="OIO89" s="50"/>
      <c r="OIP89" s="50"/>
      <c r="OIQ89" s="50"/>
      <c r="OIR89" s="50"/>
      <c r="OIS89" s="50"/>
      <c r="OIT89" s="50"/>
      <c r="OIU89" s="50"/>
      <c r="OIV89" s="93"/>
      <c r="OIX89" s="89"/>
      <c r="OIY89" s="50"/>
      <c r="OJA89" s="497"/>
      <c r="OJC89" s="497"/>
      <c r="OJI89" s="497"/>
      <c r="OJJ89" s="50"/>
      <c r="OJP89" s="50"/>
      <c r="OJQ89" s="92"/>
      <c r="OJR89" s="92"/>
      <c r="OJS89" s="497"/>
      <c r="OJU89" s="498"/>
      <c r="OJV89" s="499"/>
      <c r="OJW89" s="498"/>
      <c r="OJX89" s="498"/>
      <c r="OJY89" s="498"/>
      <c r="OJZ89" s="498"/>
      <c r="OKA89" s="498"/>
      <c r="OKB89" s="498"/>
      <c r="OKC89" s="498"/>
      <c r="OKJ89" s="497"/>
      <c r="OKW89" s="497"/>
      <c r="OKX89" s="50"/>
      <c r="OKY89" s="50"/>
      <c r="OKZ89" s="50"/>
      <c r="OLA89" s="50"/>
      <c r="OLB89" s="50"/>
      <c r="OLC89" s="50"/>
      <c r="OLD89" s="50"/>
      <c r="OLE89" s="50"/>
      <c r="OLF89" s="93"/>
      <c r="OLH89" s="89"/>
      <c r="OLI89" s="50"/>
      <c r="OLK89" s="497"/>
      <c r="OLM89" s="497"/>
      <c r="OLS89" s="497"/>
      <c r="OLT89" s="50"/>
      <c r="OLZ89" s="50"/>
      <c r="OMA89" s="92"/>
      <c r="OMB89" s="92"/>
      <c r="OMC89" s="497"/>
      <c r="OME89" s="498"/>
      <c r="OMF89" s="499"/>
      <c r="OMG89" s="498"/>
      <c r="OMH89" s="498"/>
      <c r="OMI89" s="498"/>
      <c r="OMJ89" s="498"/>
      <c r="OMK89" s="498"/>
      <c r="OML89" s="498"/>
      <c r="OMM89" s="498"/>
      <c r="OMT89" s="497"/>
      <c r="ONG89" s="497"/>
      <c r="ONH89" s="50"/>
      <c r="ONI89" s="50"/>
      <c r="ONJ89" s="50"/>
      <c r="ONK89" s="50"/>
      <c r="ONL89" s="50"/>
      <c r="ONM89" s="50"/>
      <c r="ONN89" s="50"/>
      <c r="ONO89" s="50"/>
      <c r="ONP89" s="93"/>
      <c r="ONR89" s="89"/>
      <c r="ONS89" s="50"/>
      <c r="ONU89" s="497"/>
      <c r="ONW89" s="497"/>
      <c r="OOC89" s="497"/>
      <c r="OOD89" s="50"/>
      <c r="OOJ89" s="50"/>
      <c r="OOK89" s="92"/>
      <c r="OOL89" s="92"/>
      <c r="OOM89" s="497"/>
      <c r="OOO89" s="498"/>
      <c r="OOP89" s="499"/>
      <c r="OOQ89" s="498"/>
      <c r="OOR89" s="498"/>
      <c r="OOS89" s="498"/>
      <c r="OOT89" s="498"/>
      <c r="OOU89" s="498"/>
      <c r="OOV89" s="498"/>
      <c r="OOW89" s="498"/>
      <c r="OPD89" s="497"/>
      <c r="OPQ89" s="497"/>
      <c r="OPR89" s="50"/>
      <c r="OPS89" s="50"/>
      <c r="OPT89" s="50"/>
      <c r="OPU89" s="50"/>
      <c r="OPV89" s="50"/>
      <c r="OPW89" s="50"/>
      <c r="OPX89" s="50"/>
      <c r="OPY89" s="50"/>
      <c r="OPZ89" s="93"/>
      <c r="OQB89" s="89"/>
      <c r="OQC89" s="50"/>
      <c r="OQE89" s="497"/>
      <c r="OQG89" s="497"/>
      <c r="OQM89" s="497"/>
      <c r="OQN89" s="50"/>
      <c r="OQT89" s="50"/>
      <c r="OQU89" s="92"/>
      <c r="OQV89" s="92"/>
      <c r="OQW89" s="497"/>
      <c r="OQY89" s="498"/>
      <c r="OQZ89" s="499"/>
      <c r="ORA89" s="498"/>
      <c r="ORB89" s="498"/>
      <c r="ORC89" s="498"/>
      <c r="ORD89" s="498"/>
      <c r="ORE89" s="498"/>
      <c r="ORF89" s="498"/>
      <c r="ORG89" s="498"/>
      <c r="ORN89" s="497"/>
      <c r="OSA89" s="497"/>
      <c r="OSB89" s="50"/>
      <c r="OSC89" s="50"/>
      <c r="OSD89" s="50"/>
      <c r="OSE89" s="50"/>
      <c r="OSF89" s="50"/>
      <c r="OSG89" s="50"/>
      <c r="OSH89" s="50"/>
      <c r="OSI89" s="50"/>
      <c r="OSJ89" s="93"/>
      <c r="OSL89" s="89"/>
      <c r="OSM89" s="50"/>
      <c r="OSO89" s="497"/>
      <c r="OSQ89" s="497"/>
      <c r="OSW89" s="497"/>
      <c r="OSX89" s="50"/>
      <c r="OTD89" s="50"/>
      <c r="OTE89" s="92"/>
      <c r="OTF89" s="92"/>
      <c r="OTG89" s="497"/>
      <c r="OTI89" s="498"/>
      <c r="OTJ89" s="499"/>
      <c r="OTK89" s="498"/>
      <c r="OTL89" s="498"/>
      <c r="OTM89" s="498"/>
      <c r="OTN89" s="498"/>
      <c r="OTO89" s="498"/>
      <c r="OTP89" s="498"/>
      <c r="OTQ89" s="498"/>
      <c r="OTX89" s="497"/>
      <c r="OUK89" s="497"/>
      <c r="OUL89" s="50"/>
      <c r="OUM89" s="50"/>
      <c r="OUN89" s="50"/>
      <c r="OUO89" s="50"/>
      <c r="OUP89" s="50"/>
      <c r="OUQ89" s="50"/>
      <c r="OUR89" s="50"/>
      <c r="OUS89" s="50"/>
      <c r="OUT89" s="93"/>
      <c r="OUV89" s="89"/>
      <c r="OUW89" s="50"/>
      <c r="OUY89" s="497"/>
      <c r="OVA89" s="497"/>
      <c r="OVG89" s="497"/>
      <c r="OVH89" s="50"/>
      <c r="OVN89" s="50"/>
      <c r="OVO89" s="92"/>
      <c r="OVP89" s="92"/>
      <c r="OVQ89" s="497"/>
      <c r="OVS89" s="498"/>
      <c r="OVT89" s="499"/>
      <c r="OVU89" s="498"/>
      <c r="OVV89" s="498"/>
      <c r="OVW89" s="498"/>
      <c r="OVX89" s="498"/>
      <c r="OVY89" s="498"/>
      <c r="OVZ89" s="498"/>
      <c r="OWA89" s="498"/>
      <c r="OWH89" s="497"/>
      <c r="OWU89" s="497"/>
      <c r="OWV89" s="50"/>
      <c r="OWW89" s="50"/>
      <c r="OWX89" s="50"/>
      <c r="OWY89" s="50"/>
      <c r="OWZ89" s="50"/>
      <c r="OXA89" s="50"/>
      <c r="OXB89" s="50"/>
      <c r="OXC89" s="50"/>
      <c r="OXD89" s="93"/>
      <c r="OXF89" s="89"/>
      <c r="OXG89" s="50"/>
      <c r="OXI89" s="497"/>
      <c r="OXK89" s="497"/>
      <c r="OXQ89" s="497"/>
      <c r="OXR89" s="50"/>
      <c r="OXX89" s="50"/>
      <c r="OXY89" s="92"/>
      <c r="OXZ89" s="92"/>
      <c r="OYA89" s="497"/>
      <c r="OYC89" s="498"/>
      <c r="OYD89" s="499"/>
      <c r="OYE89" s="498"/>
      <c r="OYF89" s="498"/>
      <c r="OYG89" s="498"/>
      <c r="OYH89" s="498"/>
      <c r="OYI89" s="498"/>
      <c r="OYJ89" s="498"/>
      <c r="OYK89" s="498"/>
      <c r="OYR89" s="497"/>
      <c r="OZE89" s="497"/>
      <c r="OZF89" s="50"/>
      <c r="OZG89" s="50"/>
      <c r="OZH89" s="50"/>
      <c r="OZI89" s="50"/>
      <c r="OZJ89" s="50"/>
      <c r="OZK89" s="50"/>
      <c r="OZL89" s="50"/>
      <c r="OZM89" s="50"/>
      <c r="OZN89" s="93"/>
      <c r="OZP89" s="89"/>
      <c r="OZQ89" s="50"/>
      <c r="OZS89" s="497"/>
      <c r="OZU89" s="497"/>
      <c r="PAA89" s="497"/>
      <c r="PAB89" s="50"/>
      <c r="PAH89" s="50"/>
      <c r="PAI89" s="92"/>
      <c r="PAJ89" s="92"/>
      <c r="PAK89" s="497"/>
      <c r="PAM89" s="498"/>
      <c r="PAN89" s="499"/>
      <c r="PAO89" s="498"/>
      <c r="PAP89" s="498"/>
      <c r="PAQ89" s="498"/>
      <c r="PAR89" s="498"/>
      <c r="PAS89" s="498"/>
      <c r="PAT89" s="498"/>
      <c r="PAU89" s="498"/>
      <c r="PBB89" s="497"/>
      <c r="PBO89" s="497"/>
      <c r="PBP89" s="50"/>
      <c r="PBQ89" s="50"/>
      <c r="PBR89" s="50"/>
      <c r="PBS89" s="50"/>
      <c r="PBT89" s="50"/>
      <c r="PBU89" s="50"/>
      <c r="PBV89" s="50"/>
      <c r="PBW89" s="50"/>
      <c r="PBX89" s="93"/>
      <c r="PBZ89" s="89"/>
      <c r="PCA89" s="50"/>
      <c r="PCC89" s="497"/>
      <c r="PCE89" s="497"/>
      <c r="PCK89" s="497"/>
      <c r="PCL89" s="50"/>
      <c r="PCR89" s="50"/>
      <c r="PCS89" s="92"/>
      <c r="PCT89" s="92"/>
      <c r="PCU89" s="497"/>
      <c r="PCW89" s="498"/>
      <c r="PCX89" s="499"/>
      <c r="PCY89" s="498"/>
      <c r="PCZ89" s="498"/>
      <c r="PDA89" s="498"/>
      <c r="PDB89" s="498"/>
      <c r="PDC89" s="498"/>
      <c r="PDD89" s="498"/>
      <c r="PDE89" s="498"/>
      <c r="PDL89" s="497"/>
      <c r="PDY89" s="497"/>
      <c r="PDZ89" s="50"/>
      <c r="PEA89" s="50"/>
      <c r="PEB89" s="50"/>
      <c r="PEC89" s="50"/>
      <c r="PED89" s="50"/>
      <c r="PEE89" s="50"/>
      <c r="PEF89" s="50"/>
      <c r="PEG89" s="50"/>
      <c r="PEH89" s="93"/>
      <c r="PEJ89" s="89"/>
      <c r="PEK89" s="50"/>
      <c r="PEM89" s="497"/>
      <c r="PEO89" s="497"/>
      <c r="PEU89" s="497"/>
      <c r="PEV89" s="50"/>
      <c r="PFB89" s="50"/>
      <c r="PFC89" s="92"/>
      <c r="PFD89" s="92"/>
      <c r="PFE89" s="497"/>
      <c r="PFG89" s="498"/>
      <c r="PFH89" s="499"/>
      <c r="PFI89" s="498"/>
      <c r="PFJ89" s="498"/>
      <c r="PFK89" s="498"/>
      <c r="PFL89" s="498"/>
      <c r="PFM89" s="498"/>
      <c r="PFN89" s="498"/>
      <c r="PFO89" s="498"/>
      <c r="PFV89" s="497"/>
      <c r="PGI89" s="497"/>
      <c r="PGJ89" s="50"/>
      <c r="PGK89" s="50"/>
      <c r="PGL89" s="50"/>
      <c r="PGM89" s="50"/>
      <c r="PGN89" s="50"/>
      <c r="PGO89" s="50"/>
      <c r="PGP89" s="50"/>
      <c r="PGQ89" s="50"/>
      <c r="PGR89" s="93"/>
      <c r="PGT89" s="89"/>
      <c r="PGU89" s="50"/>
      <c r="PGW89" s="497"/>
      <c r="PGY89" s="497"/>
      <c r="PHE89" s="497"/>
      <c r="PHF89" s="50"/>
      <c r="PHL89" s="50"/>
      <c r="PHM89" s="92"/>
      <c r="PHN89" s="92"/>
      <c r="PHO89" s="497"/>
      <c r="PHQ89" s="498"/>
      <c r="PHR89" s="499"/>
      <c r="PHS89" s="498"/>
      <c r="PHT89" s="498"/>
      <c r="PHU89" s="498"/>
      <c r="PHV89" s="498"/>
      <c r="PHW89" s="498"/>
      <c r="PHX89" s="498"/>
      <c r="PHY89" s="498"/>
      <c r="PIF89" s="497"/>
      <c r="PIS89" s="497"/>
      <c r="PIT89" s="50"/>
      <c r="PIU89" s="50"/>
      <c r="PIV89" s="50"/>
      <c r="PIW89" s="50"/>
      <c r="PIX89" s="50"/>
      <c r="PIY89" s="50"/>
      <c r="PIZ89" s="50"/>
      <c r="PJA89" s="50"/>
      <c r="PJB89" s="93"/>
      <c r="PJD89" s="89"/>
      <c r="PJE89" s="50"/>
      <c r="PJG89" s="497"/>
      <c r="PJI89" s="497"/>
      <c r="PJO89" s="497"/>
      <c r="PJP89" s="50"/>
      <c r="PJV89" s="50"/>
      <c r="PJW89" s="92"/>
      <c r="PJX89" s="92"/>
      <c r="PJY89" s="497"/>
      <c r="PKA89" s="498"/>
      <c r="PKB89" s="499"/>
      <c r="PKC89" s="498"/>
      <c r="PKD89" s="498"/>
      <c r="PKE89" s="498"/>
      <c r="PKF89" s="498"/>
      <c r="PKG89" s="498"/>
      <c r="PKH89" s="498"/>
      <c r="PKI89" s="498"/>
      <c r="PKP89" s="497"/>
      <c r="PLC89" s="497"/>
      <c r="PLD89" s="50"/>
      <c r="PLE89" s="50"/>
      <c r="PLF89" s="50"/>
      <c r="PLG89" s="50"/>
      <c r="PLH89" s="50"/>
      <c r="PLI89" s="50"/>
      <c r="PLJ89" s="50"/>
      <c r="PLK89" s="50"/>
      <c r="PLL89" s="93"/>
      <c r="PLN89" s="89"/>
      <c r="PLO89" s="50"/>
      <c r="PLQ89" s="497"/>
      <c r="PLS89" s="497"/>
      <c r="PLY89" s="497"/>
      <c r="PLZ89" s="50"/>
      <c r="PMF89" s="50"/>
      <c r="PMG89" s="92"/>
      <c r="PMH89" s="92"/>
      <c r="PMI89" s="497"/>
      <c r="PMK89" s="498"/>
      <c r="PML89" s="499"/>
      <c r="PMM89" s="498"/>
      <c r="PMN89" s="498"/>
      <c r="PMO89" s="498"/>
      <c r="PMP89" s="498"/>
      <c r="PMQ89" s="498"/>
      <c r="PMR89" s="498"/>
      <c r="PMS89" s="498"/>
      <c r="PMZ89" s="497"/>
      <c r="PNM89" s="497"/>
      <c r="PNN89" s="50"/>
      <c r="PNO89" s="50"/>
      <c r="PNP89" s="50"/>
      <c r="PNQ89" s="50"/>
      <c r="PNR89" s="50"/>
      <c r="PNS89" s="50"/>
      <c r="PNT89" s="50"/>
      <c r="PNU89" s="50"/>
      <c r="PNV89" s="93"/>
      <c r="PNX89" s="89"/>
      <c r="PNY89" s="50"/>
      <c r="POA89" s="497"/>
      <c r="POC89" s="497"/>
      <c r="POI89" s="497"/>
      <c r="POJ89" s="50"/>
      <c r="POP89" s="50"/>
      <c r="POQ89" s="92"/>
      <c r="POR89" s="92"/>
      <c r="POS89" s="497"/>
      <c r="POU89" s="498"/>
      <c r="POV89" s="499"/>
      <c r="POW89" s="498"/>
      <c r="POX89" s="498"/>
      <c r="POY89" s="498"/>
      <c r="POZ89" s="498"/>
      <c r="PPA89" s="498"/>
      <c r="PPB89" s="498"/>
      <c r="PPC89" s="498"/>
      <c r="PPJ89" s="497"/>
      <c r="PPW89" s="497"/>
      <c r="PPX89" s="50"/>
      <c r="PPY89" s="50"/>
      <c r="PPZ89" s="50"/>
      <c r="PQA89" s="50"/>
      <c r="PQB89" s="50"/>
      <c r="PQC89" s="50"/>
      <c r="PQD89" s="50"/>
      <c r="PQE89" s="50"/>
      <c r="PQF89" s="93"/>
      <c r="PQH89" s="89"/>
      <c r="PQI89" s="50"/>
      <c r="PQK89" s="497"/>
      <c r="PQM89" s="497"/>
      <c r="PQS89" s="497"/>
      <c r="PQT89" s="50"/>
      <c r="PQZ89" s="50"/>
      <c r="PRA89" s="92"/>
      <c r="PRB89" s="92"/>
      <c r="PRC89" s="497"/>
      <c r="PRE89" s="498"/>
      <c r="PRF89" s="499"/>
      <c r="PRG89" s="498"/>
      <c r="PRH89" s="498"/>
      <c r="PRI89" s="498"/>
      <c r="PRJ89" s="498"/>
      <c r="PRK89" s="498"/>
      <c r="PRL89" s="498"/>
      <c r="PRM89" s="498"/>
      <c r="PRT89" s="497"/>
      <c r="PSG89" s="497"/>
      <c r="PSH89" s="50"/>
      <c r="PSI89" s="50"/>
      <c r="PSJ89" s="50"/>
      <c r="PSK89" s="50"/>
      <c r="PSL89" s="50"/>
      <c r="PSM89" s="50"/>
      <c r="PSN89" s="50"/>
      <c r="PSO89" s="50"/>
      <c r="PSP89" s="93"/>
      <c r="PSR89" s="89"/>
      <c r="PSS89" s="50"/>
      <c r="PSU89" s="497"/>
      <c r="PSW89" s="497"/>
      <c r="PTC89" s="497"/>
      <c r="PTD89" s="50"/>
      <c r="PTJ89" s="50"/>
      <c r="PTK89" s="92"/>
      <c r="PTL89" s="92"/>
      <c r="PTM89" s="497"/>
      <c r="PTO89" s="498"/>
      <c r="PTP89" s="499"/>
      <c r="PTQ89" s="498"/>
      <c r="PTR89" s="498"/>
      <c r="PTS89" s="498"/>
      <c r="PTT89" s="498"/>
      <c r="PTU89" s="498"/>
      <c r="PTV89" s="498"/>
      <c r="PTW89" s="498"/>
      <c r="PUD89" s="497"/>
      <c r="PUQ89" s="497"/>
      <c r="PUR89" s="50"/>
      <c r="PUS89" s="50"/>
      <c r="PUT89" s="50"/>
      <c r="PUU89" s="50"/>
      <c r="PUV89" s="50"/>
      <c r="PUW89" s="50"/>
      <c r="PUX89" s="50"/>
      <c r="PUY89" s="50"/>
      <c r="PUZ89" s="93"/>
      <c r="PVB89" s="89"/>
      <c r="PVC89" s="50"/>
      <c r="PVE89" s="497"/>
      <c r="PVG89" s="497"/>
      <c r="PVM89" s="497"/>
      <c r="PVN89" s="50"/>
      <c r="PVT89" s="50"/>
      <c r="PVU89" s="92"/>
      <c r="PVV89" s="92"/>
      <c r="PVW89" s="497"/>
      <c r="PVY89" s="498"/>
      <c r="PVZ89" s="499"/>
      <c r="PWA89" s="498"/>
      <c r="PWB89" s="498"/>
      <c r="PWC89" s="498"/>
      <c r="PWD89" s="498"/>
      <c r="PWE89" s="498"/>
      <c r="PWF89" s="498"/>
      <c r="PWG89" s="498"/>
      <c r="PWN89" s="497"/>
      <c r="PXA89" s="497"/>
      <c r="PXB89" s="50"/>
      <c r="PXC89" s="50"/>
      <c r="PXD89" s="50"/>
      <c r="PXE89" s="50"/>
      <c r="PXF89" s="50"/>
      <c r="PXG89" s="50"/>
      <c r="PXH89" s="50"/>
      <c r="PXI89" s="50"/>
      <c r="PXJ89" s="93"/>
      <c r="PXL89" s="89"/>
      <c r="PXM89" s="50"/>
      <c r="PXO89" s="497"/>
      <c r="PXQ89" s="497"/>
      <c r="PXW89" s="497"/>
      <c r="PXX89" s="50"/>
      <c r="PYD89" s="50"/>
      <c r="PYE89" s="92"/>
      <c r="PYF89" s="92"/>
      <c r="PYG89" s="497"/>
      <c r="PYI89" s="498"/>
      <c r="PYJ89" s="499"/>
      <c r="PYK89" s="498"/>
      <c r="PYL89" s="498"/>
      <c r="PYM89" s="498"/>
      <c r="PYN89" s="498"/>
      <c r="PYO89" s="498"/>
      <c r="PYP89" s="498"/>
      <c r="PYQ89" s="498"/>
      <c r="PYX89" s="497"/>
      <c r="PZK89" s="497"/>
      <c r="PZL89" s="50"/>
      <c r="PZM89" s="50"/>
      <c r="PZN89" s="50"/>
      <c r="PZO89" s="50"/>
      <c r="PZP89" s="50"/>
      <c r="PZQ89" s="50"/>
      <c r="PZR89" s="50"/>
      <c r="PZS89" s="50"/>
      <c r="PZT89" s="93"/>
      <c r="PZV89" s="89"/>
      <c r="PZW89" s="50"/>
      <c r="PZY89" s="497"/>
      <c r="QAA89" s="497"/>
      <c r="QAG89" s="497"/>
      <c r="QAH89" s="50"/>
      <c r="QAN89" s="50"/>
      <c r="QAO89" s="92"/>
      <c r="QAP89" s="92"/>
      <c r="QAQ89" s="497"/>
      <c r="QAS89" s="498"/>
      <c r="QAT89" s="499"/>
      <c r="QAU89" s="498"/>
      <c r="QAV89" s="498"/>
      <c r="QAW89" s="498"/>
      <c r="QAX89" s="498"/>
      <c r="QAY89" s="498"/>
      <c r="QAZ89" s="498"/>
      <c r="QBA89" s="498"/>
      <c r="QBH89" s="497"/>
      <c r="QBU89" s="497"/>
      <c r="QBV89" s="50"/>
      <c r="QBW89" s="50"/>
      <c r="QBX89" s="50"/>
      <c r="QBY89" s="50"/>
      <c r="QBZ89" s="50"/>
      <c r="QCA89" s="50"/>
      <c r="QCB89" s="50"/>
      <c r="QCC89" s="50"/>
      <c r="QCD89" s="93"/>
      <c r="QCF89" s="89"/>
      <c r="QCG89" s="50"/>
      <c r="QCI89" s="497"/>
      <c r="QCK89" s="497"/>
      <c r="QCQ89" s="497"/>
      <c r="QCR89" s="50"/>
      <c r="QCX89" s="50"/>
      <c r="QCY89" s="92"/>
      <c r="QCZ89" s="92"/>
      <c r="QDA89" s="497"/>
      <c r="QDC89" s="498"/>
      <c r="QDD89" s="499"/>
      <c r="QDE89" s="498"/>
      <c r="QDF89" s="498"/>
      <c r="QDG89" s="498"/>
      <c r="QDH89" s="498"/>
      <c r="QDI89" s="498"/>
      <c r="QDJ89" s="498"/>
      <c r="QDK89" s="498"/>
      <c r="QDR89" s="497"/>
      <c r="QEE89" s="497"/>
      <c r="QEF89" s="50"/>
      <c r="QEG89" s="50"/>
      <c r="QEH89" s="50"/>
      <c r="QEI89" s="50"/>
      <c r="QEJ89" s="50"/>
      <c r="QEK89" s="50"/>
      <c r="QEL89" s="50"/>
      <c r="QEM89" s="50"/>
      <c r="QEN89" s="93"/>
      <c r="QEP89" s="89"/>
      <c r="QEQ89" s="50"/>
      <c r="QES89" s="497"/>
      <c r="QEU89" s="497"/>
      <c r="QFA89" s="497"/>
      <c r="QFB89" s="50"/>
      <c r="QFH89" s="50"/>
      <c r="QFI89" s="92"/>
      <c r="QFJ89" s="92"/>
      <c r="QFK89" s="497"/>
      <c r="QFM89" s="498"/>
      <c r="QFN89" s="499"/>
      <c r="QFO89" s="498"/>
      <c r="QFP89" s="498"/>
      <c r="QFQ89" s="498"/>
      <c r="QFR89" s="498"/>
      <c r="QFS89" s="498"/>
      <c r="QFT89" s="498"/>
      <c r="QFU89" s="498"/>
      <c r="QGB89" s="497"/>
      <c r="QGO89" s="497"/>
      <c r="QGP89" s="50"/>
      <c r="QGQ89" s="50"/>
      <c r="QGR89" s="50"/>
      <c r="QGS89" s="50"/>
      <c r="QGT89" s="50"/>
      <c r="QGU89" s="50"/>
      <c r="QGV89" s="50"/>
      <c r="QGW89" s="50"/>
      <c r="QGX89" s="93"/>
      <c r="QGZ89" s="89"/>
      <c r="QHA89" s="50"/>
      <c r="QHC89" s="497"/>
      <c r="QHE89" s="497"/>
      <c r="QHK89" s="497"/>
      <c r="QHL89" s="50"/>
      <c r="QHR89" s="50"/>
      <c r="QHS89" s="92"/>
      <c r="QHT89" s="92"/>
      <c r="QHU89" s="497"/>
      <c r="QHW89" s="498"/>
      <c r="QHX89" s="499"/>
      <c r="QHY89" s="498"/>
      <c r="QHZ89" s="498"/>
      <c r="QIA89" s="498"/>
      <c r="QIB89" s="498"/>
      <c r="QIC89" s="498"/>
      <c r="QID89" s="498"/>
      <c r="QIE89" s="498"/>
      <c r="QIL89" s="497"/>
      <c r="QIY89" s="497"/>
      <c r="QIZ89" s="50"/>
      <c r="QJA89" s="50"/>
      <c r="QJB89" s="50"/>
      <c r="QJC89" s="50"/>
      <c r="QJD89" s="50"/>
      <c r="QJE89" s="50"/>
      <c r="QJF89" s="50"/>
      <c r="QJG89" s="50"/>
      <c r="QJH89" s="93"/>
      <c r="QJJ89" s="89"/>
      <c r="QJK89" s="50"/>
      <c r="QJM89" s="497"/>
      <c r="QJO89" s="497"/>
      <c r="QJU89" s="497"/>
      <c r="QJV89" s="50"/>
      <c r="QKB89" s="50"/>
      <c r="QKC89" s="92"/>
      <c r="QKD89" s="92"/>
      <c r="QKE89" s="497"/>
      <c r="QKG89" s="498"/>
      <c r="QKH89" s="499"/>
      <c r="QKI89" s="498"/>
      <c r="QKJ89" s="498"/>
      <c r="QKK89" s="498"/>
      <c r="QKL89" s="498"/>
      <c r="QKM89" s="498"/>
      <c r="QKN89" s="498"/>
      <c r="QKO89" s="498"/>
      <c r="QKV89" s="497"/>
      <c r="QLI89" s="497"/>
      <c r="QLJ89" s="50"/>
      <c r="QLK89" s="50"/>
      <c r="QLL89" s="50"/>
      <c r="QLM89" s="50"/>
      <c r="QLN89" s="50"/>
      <c r="QLO89" s="50"/>
      <c r="QLP89" s="50"/>
      <c r="QLQ89" s="50"/>
      <c r="QLR89" s="93"/>
      <c r="QLT89" s="89"/>
      <c r="QLU89" s="50"/>
      <c r="QLW89" s="497"/>
      <c r="QLY89" s="497"/>
      <c r="QME89" s="497"/>
      <c r="QMF89" s="50"/>
      <c r="QML89" s="50"/>
      <c r="QMM89" s="92"/>
      <c r="QMN89" s="92"/>
      <c r="QMO89" s="497"/>
      <c r="QMQ89" s="498"/>
      <c r="QMR89" s="499"/>
      <c r="QMS89" s="498"/>
      <c r="QMT89" s="498"/>
      <c r="QMU89" s="498"/>
      <c r="QMV89" s="498"/>
      <c r="QMW89" s="498"/>
      <c r="QMX89" s="498"/>
      <c r="QMY89" s="498"/>
      <c r="QNF89" s="497"/>
      <c r="QNS89" s="497"/>
      <c r="QNT89" s="50"/>
      <c r="QNU89" s="50"/>
      <c r="QNV89" s="50"/>
      <c r="QNW89" s="50"/>
      <c r="QNX89" s="50"/>
      <c r="QNY89" s="50"/>
      <c r="QNZ89" s="50"/>
      <c r="QOA89" s="50"/>
      <c r="QOB89" s="93"/>
      <c r="QOD89" s="89"/>
      <c r="QOE89" s="50"/>
      <c r="QOG89" s="497"/>
      <c r="QOI89" s="497"/>
      <c r="QOO89" s="497"/>
      <c r="QOP89" s="50"/>
      <c r="QOV89" s="50"/>
      <c r="QOW89" s="92"/>
      <c r="QOX89" s="92"/>
      <c r="QOY89" s="497"/>
      <c r="QPA89" s="498"/>
      <c r="QPB89" s="499"/>
      <c r="QPC89" s="498"/>
      <c r="QPD89" s="498"/>
      <c r="QPE89" s="498"/>
      <c r="QPF89" s="498"/>
      <c r="QPG89" s="498"/>
      <c r="QPH89" s="498"/>
      <c r="QPI89" s="498"/>
      <c r="QPP89" s="497"/>
      <c r="QQC89" s="497"/>
      <c r="QQD89" s="50"/>
      <c r="QQE89" s="50"/>
      <c r="QQF89" s="50"/>
      <c r="QQG89" s="50"/>
      <c r="QQH89" s="50"/>
      <c r="QQI89" s="50"/>
      <c r="QQJ89" s="50"/>
      <c r="QQK89" s="50"/>
      <c r="QQL89" s="93"/>
      <c r="QQN89" s="89"/>
      <c r="QQO89" s="50"/>
      <c r="QQQ89" s="497"/>
      <c r="QQS89" s="497"/>
      <c r="QQY89" s="497"/>
      <c r="QQZ89" s="50"/>
      <c r="QRF89" s="50"/>
      <c r="QRG89" s="92"/>
      <c r="QRH89" s="92"/>
      <c r="QRI89" s="497"/>
      <c r="QRK89" s="498"/>
      <c r="QRL89" s="499"/>
      <c r="QRM89" s="498"/>
      <c r="QRN89" s="498"/>
      <c r="QRO89" s="498"/>
      <c r="QRP89" s="498"/>
      <c r="QRQ89" s="498"/>
      <c r="QRR89" s="498"/>
      <c r="QRS89" s="498"/>
      <c r="QRZ89" s="497"/>
      <c r="QSM89" s="497"/>
      <c r="QSN89" s="50"/>
      <c r="QSO89" s="50"/>
      <c r="QSP89" s="50"/>
      <c r="QSQ89" s="50"/>
      <c r="QSR89" s="50"/>
      <c r="QSS89" s="50"/>
      <c r="QST89" s="50"/>
      <c r="QSU89" s="50"/>
      <c r="QSV89" s="93"/>
      <c r="QSX89" s="89"/>
      <c r="QSY89" s="50"/>
      <c r="QTA89" s="497"/>
      <c r="QTC89" s="497"/>
      <c r="QTI89" s="497"/>
      <c r="QTJ89" s="50"/>
      <c r="QTP89" s="50"/>
      <c r="QTQ89" s="92"/>
      <c r="QTR89" s="92"/>
      <c r="QTS89" s="497"/>
      <c r="QTU89" s="498"/>
      <c r="QTV89" s="499"/>
      <c r="QTW89" s="498"/>
      <c r="QTX89" s="498"/>
      <c r="QTY89" s="498"/>
      <c r="QTZ89" s="498"/>
      <c r="QUA89" s="498"/>
      <c r="QUB89" s="498"/>
      <c r="QUC89" s="498"/>
      <c r="QUJ89" s="497"/>
      <c r="QUW89" s="497"/>
      <c r="QUX89" s="50"/>
      <c r="QUY89" s="50"/>
      <c r="QUZ89" s="50"/>
      <c r="QVA89" s="50"/>
      <c r="QVB89" s="50"/>
      <c r="QVC89" s="50"/>
      <c r="QVD89" s="50"/>
      <c r="QVE89" s="50"/>
      <c r="QVF89" s="93"/>
      <c r="QVH89" s="89"/>
      <c r="QVI89" s="50"/>
      <c r="QVK89" s="497"/>
      <c r="QVM89" s="497"/>
      <c r="QVS89" s="497"/>
      <c r="QVT89" s="50"/>
      <c r="QVZ89" s="50"/>
      <c r="QWA89" s="92"/>
      <c r="QWB89" s="92"/>
      <c r="QWC89" s="497"/>
      <c r="QWE89" s="498"/>
      <c r="QWF89" s="499"/>
      <c r="QWG89" s="498"/>
      <c r="QWH89" s="498"/>
      <c r="QWI89" s="498"/>
      <c r="QWJ89" s="498"/>
      <c r="QWK89" s="498"/>
      <c r="QWL89" s="498"/>
      <c r="QWM89" s="498"/>
      <c r="QWT89" s="497"/>
      <c r="QXG89" s="497"/>
      <c r="QXH89" s="50"/>
      <c r="QXI89" s="50"/>
      <c r="QXJ89" s="50"/>
      <c r="QXK89" s="50"/>
      <c r="QXL89" s="50"/>
      <c r="QXM89" s="50"/>
      <c r="QXN89" s="50"/>
      <c r="QXO89" s="50"/>
      <c r="QXP89" s="93"/>
      <c r="QXR89" s="89"/>
      <c r="QXS89" s="50"/>
      <c r="QXU89" s="497"/>
      <c r="QXW89" s="497"/>
      <c r="QYC89" s="497"/>
      <c r="QYD89" s="50"/>
      <c r="QYJ89" s="50"/>
      <c r="QYK89" s="92"/>
      <c r="QYL89" s="92"/>
      <c r="QYM89" s="497"/>
      <c r="QYO89" s="498"/>
      <c r="QYP89" s="499"/>
      <c r="QYQ89" s="498"/>
      <c r="QYR89" s="498"/>
      <c r="QYS89" s="498"/>
      <c r="QYT89" s="498"/>
      <c r="QYU89" s="498"/>
      <c r="QYV89" s="498"/>
      <c r="QYW89" s="498"/>
      <c r="QZD89" s="497"/>
      <c r="QZQ89" s="497"/>
      <c r="QZR89" s="50"/>
      <c r="QZS89" s="50"/>
      <c r="QZT89" s="50"/>
      <c r="QZU89" s="50"/>
      <c r="QZV89" s="50"/>
      <c r="QZW89" s="50"/>
      <c r="QZX89" s="50"/>
      <c r="QZY89" s="50"/>
      <c r="QZZ89" s="93"/>
      <c r="RAB89" s="89"/>
      <c r="RAC89" s="50"/>
      <c r="RAE89" s="497"/>
      <c r="RAG89" s="497"/>
      <c r="RAM89" s="497"/>
      <c r="RAN89" s="50"/>
      <c r="RAT89" s="50"/>
      <c r="RAU89" s="92"/>
      <c r="RAV89" s="92"/>
      <c r="RAW89" s="497"/>
      <c r="RAY89" s="498"/>
      <c r="RAZ89" s="499"/>
      <c r="RBA89" s="498"/>
      <c r="RBB89" s="498"/>
      <c r="RBC89" s="498"/>
      <c r="RBD89" s="498"/>
      <c r="RBE89" s="498"/>
      <c r="RBF89" s="498"/>
      <c r="RBG89" s="498"/>
      <c r="RBN89" s="497"/>
      <c r="RCA89" s="497"/>
      <c r="RCB89" s="50"/>
      <c r="RCC89" s="50"/>
      <c r="RCD89" s="50"/>
      <c r="RCE89" s="50"/>
      <c r="RCF89" s="50"/>
      <c r="RCG89" s="50"/>
      <c r="RCH89" s="50"/>
      <c r="RCI89" s="50"/>
      <c r="RCJ89" s="93"/>
      <c r="RCL89" s="89"/>
      <c r="RCM89" s="50"/>
      <c r="RCO89" s="497"/>
      <c r="RCQ89" s="497"/>
      <c r="RCW89" s="497"/>
      <c r="RCX89" s="50"/>
      <c r="RDD89" s="50"/>
      <c r="RDE89" s="92"/>
      <c r="RDF89" s="92"/>
      <c r="RDG89" s="497"/>
      <c r="RDI89" s="498"/>
      <c r="RDJ89" s="499"/>
      <c r="RDK89" s="498"/>
      <c r="RDL89" s="498"/>
      <c r="RDM89" s="498"/>
      <c r="RDN89" s="498"/>
      <c r="RDO89" s="498"/>
      <c r="RDP89" s="498"/>
      <c r="RDQ89" s="498"/>
      <c r="RDX89" s="497"/>
      <c r="REK89" s="497"/>
      <c r="REL89" s="50"/>
      <c r="REM89" s="50"/>
      <c r="REN89" s="50"/>
      <c r="REO89" s="50"/>
      <c r="REP89" s="50"/>
      <c r="REQ89" s="50"/>
      <c r="RER89" s="50"/>
      <c r="RES89" s="50"/>
      <c r="RET89" s="93"/>
      <c r="REV89" s="89"/>
      <c r="REW89" s="50"/>
      <c r="REY89" s="497"/>
      <c r="RFA89" s="497"/>
      <c r="RFG89" s="497"/>
      <c r="RFH89" s="50"/>
      <c r="RFN89" s="50"/>
      <c r="RFO89" s="92"/>
      <c r="RFP89" s="92"/>
      <c r="RFQ89" s="497"/>
      <c r="RFS89" s="498"/>
      <c r="RFT89" s="499"/>
      <c r="RFU89" s="498"/>
      <c r="RFV89" s="498"/>
      <c r="RFW89" s="498"/>
      <c r="RFX89" s="498"/>
      <c r="RFY89" s="498"/>
      <c r="RFZ89" s="498"/>
      <c r="RGA89" s="498"/>
      <c r="RGH89" s="497"/>
      <c r="RGU89" s="497"/>
      <c r="RGV89" s="50"/>
      <c r="RGW89" s="50"/>
      <c r="RGX89" s="50"/>
      <c r="RGY89" s="50"/>
      <c r="RGZ89" s="50"/>
      <c r="RHA89" s="50"/>
      <c r="RHB89" s="50"/>
      <c r="RHC89" s="50"/>
      <c r="RHD89" s="93"/>
      <c r="RHF89" s="89"/>
      <c r="RHG89" s="50"/>
      <c r="RHI89" s="497"/>
      <c r="RHK89" s="497"/>
      <c r="RHQ89" s="497"/>
      <c r="RHR89" s="50"/>
      <c r="RHX89" s="50"/>
      <c r="RHY89" s="92"/>
      <c r="RHZ89" s="92"/>
      <c r="RIA89" s="497"/>
      <c r="RIC89" s="498"/>
      <c r="RID89" s="499"/>
      <c r="RIE89" s="498"/>
      <c r="RIF89" s="498"/>
      <c r="RIG89" s="498"/>
      <c r="RIH89" s="498"/>
      <c r="RII89" s="498"/>
      <c r="RIJ89" s="498"/>
      <c r="RIK89" s="498"/>
      <c r="RIR89" s="497"/>
      <c r="RJE89" s="497"/>
      <c r="RJF89" s="50"/>
      <c r="RJG89" s="50"/>
      <c r="RJH89" s="50"/>
      <c r="RJI89" s="50"/>
      <c r="RJJ89" s="50"/>
      <c r="RJK89" s="50"/>
      <c r="RJL89" s="50"/>
      <c r="RJM89" s="50"/>
      <c r="RJN89" s="93"/>
      <c r="RJP89" s="89"/>
      <c r="RJQ89" s="50"/>
      <c r="RJS89" s="497"/>
      <c r="RJU89" s="497"/>
      <c r="RKA89" s="497"/>
      <c r="RKB89" s="50"/>
      <c r="RKH89" s="50"/>
      <c r="RKI89" s="92"/>
      <c r="RKJ89" s="92"/>
      <c r="RKK89" s="497"/>
      <c r="RKM89" s="498"/>
      <c r="RKN89" s="499"/>
      <c r="RKO89" s="498"/>
      <c r="RKP89" s="498"/>
      <c r="RKQ89" s="498"/>
      <c r="RKR89" s="498"/>
      <c r="RKS89" s="498"/>
      <c r="RKT89" s="498"/>
      <c r="RKU89" s="498"/>
      <c r="RLB89" s="497"/>
      <c r="RLO89" s="497"/>
      <c r="RLP89" s="50"/>
      <c r="RLQ89" s="50"/>
      <c r="RLR89" s="50"/>
      <c r="RLS89" s="50"/>
      <c r="RLT89" s="50"/>
      <c r="RLU89" s="50"/>
      <c r="RLV89" s="50"/>
      <c r="RLW89" s="50"/>
      <c r="RLX89" s="93"/>
      <c r="RLZ89" s="89"/>
      <c r="RMA89" s="50"/>
      <c r="RMC89" s="497"/>
      <c r="RME89" s="497"/>
      <c r="RMK89" s="497"/>
      <c r="RML89" s="50"/>
      <c r="RMR89" s="50"/>
      <c r="RMS89" s="92"/>
      <c r="RMT89" s="92"/>
      <c r="RMU89" s="497"/>
      <c r="RMW89" s="498"/>
      <c r="RMX89" s="499"/>
      <c r="RMY89" s="498"/>
      <c r="RMZ89" s="498"/>
      <c r="RNA89" s="498"/>
      <c r="RNB89" s="498"/>
      <c r="RNC89" s="498"/>
      <c r="RND89" s="498"/>
      <c r="RNE89" s="498"/>
      <c r="RNL89" s="497"/>
      <c r="RNY89" s="497"/>
      <c r="RNZ89" s="50"/>
      <c r="ROA89" s="50"/>
      <c r="ROB89" s="50"/>
      <c r="ROC89" s="50"/>
      <c r="ROD89" s="50"/>
      <c r="ROE89" s="50"/>
      <c r="ROF89" s="50"/>
      <c r="ROG89" s="50"/>
      <c r="ROH89" s="93"/>
      <c r="ROJ89" s="89"/>
      <c r="ROK89" s="50"/>
      <c r="ROM89" s="497"/>
      <c r="ROO89" s="497"/>
      <c r="ROU89" s="497"/>
      <c r="ROV89" s="50"/>
      <c r="RPB89" s="50"/>
      <c r="RPC89" s="92"/>
      <c r="RPD89" s="92"/>
      <c r="RPE89" s="497"/>
      <c r="RPG89" s="498"/>
      <c r="RPH89" s="499"/>
      <c r="RPI89" s="498"/>
      <c r="RPJ89" s="498"/>
      <c r="RPK89" s="498"/>
      <c r="RPL89" s="498"/>
      <c r="RPM89" s="498"/>
      <c r="RPN89" s="498"/>
      <c r="RPO89" s="498"/>
      <c r="RPV89" s="497"/>
      <c r="RQI89" s="497"/>
      <c r="RQJ89" s="50"/>
      <c r="RQK89" s="50"/>
      <c r="RQL89" s="50"/>
      <c r="RQM89" s="50"/>
      <c r="RQN89" s="50"/>
      <c r="RQO89" s="50"/>
      <c r="RQP89" s="50"/>
      <c r="RQQ89" s="50"/>
      <c r="RQR89" s="93"/>
      <c r="RQT89" s="89"/>
      <c r="RQU89" s="50"/>
      <c r="RQW89" s="497"/>
      <c r="RQY89" s="497"/>
      <c r="RRE89" s="497"/>
      <c r="RRF89" s="50"/>
      <c r="RRL89" s="50"/>
      <c r="RRM89" s="92"/>
      <c r="RRN89" s="92"/>
      <c r="RRO89" s="497"/>
      <c r="RRQ89" s="498"/>
      <c r="RRR89" s="499"/>
      <c r="RRS89" s="498"/>
      <c r="RRT89" s="498"/>
      <c r="RRU89" s="498"/>
      <c r="RRV89" s="498"/>
      <c r="RRW89" s="498"/>
      <c r="RRX89" s="498"/>
      <c r="RRY89" s="498"/>
      <c r="RSF89" s="497"/>
      <c r="RSS89" s="497"/>
      <c r="RST89" s="50"/>
      <c r="RSU89" s="50"/>
      <c r="RSV89" s="50"/>
      <c r="RSW89" s="50"/>
      <c r="RSX89" s="50"/>
      <c r="RSY89" s="50"/>
      <c r="RSZ89" s="50"/>
      <c r="RTA89" s="50"/>
      <c r="RTB89" s="93"/>
      <c r="RTD89" s="89"/>
      <c r="RTE89" s="50"/>
      <c r="RTG89" s="497"/>
      <c r="RTI89" s="497"/>
      <c r="RTO89" s="497"/>
      <c r="RTP89" s="50"/>
      <c r="RTV89" s="50"/>
      <c r="RTW89" s="92"/>
      <c r="RTX89" s="92"/>
      <c r="RTY89" s="497"/>
      <c r="RUA89" s="498"/>
      <c r="RUB89" s="499"/>
      <c r="RUC89" s="498"/>
      <c r="RUD89" s="498"/>
      <c r="RUE89" s="498"/>
      <c r="RUF89" s="498"/>
      <c r="RUG89" s="498"/>
      <c r="RUH89" s="498"/>
      <c r="RUI89" s="498"/>
      <c r="RUP89" s="497"/>
      <c r="RVC89" s="497"/>
      <c r="RVD89" s="50"/>
      <c r="RVE89" s="50"/>
      <c r="RVF89" s="50"/>
      <c r="RVG89" s="50"/>
      <c r="RVH89" s="50"/>
      <c r="RVI89" s="50"/>
      <c r="RVJ89" s="50"/>
      <c r="RVK89" s="50"/>
      <c r="RVL89" s="93"/>
      <c r="RVN89" s="89"/>
      <c r="RVO89" s="50"/>
      <c r="RVQ89" s="497"/>
      <c r="RVS89" s="497"/>
      <c r="RVY89" s="497"/>
      <c r="RVZ89" s="50"/>
      <c r="RWF89" s="50"/>
      <c r="RWG89" s="92"/>
      <c r="RWH89" s="92"/>
      <c r="RWI89" s="497"/>
      <c r="RWK89" s="498"/>
      <c r="RWL89" s="499"/>
      <c r="RWM89" s="498"/>
      <c r="RWN89" s="498"/>
      <c r="RWO89" s="498"/>
      <c r="RWP89" s="498"/>
      <c r="RWQ89" s="498"/>
      <c r="RWR89" s="498"/>
      <c r="RWS89" s="498"/>
      <c r="RWZ89" s="497"/>
      <c r="RXM89" s="497"/>
      <c r="RXN89" s="50"/>
      <c r="RXO89" s="50"/>
      <c r="RXP89" s="50"/>
      <c r="RXQ89" s="50"/>
      <c r="RXR89" s="50"/>
      <c r="RXS89" s="50"/>
      <c r="RXT89" s="50"/>
      <c r="RXU89" s="50"/>
      <c r="RXV89" s="93"/>
      <c r="RXX89" s="89"/>
      <c r="RXY89" s="50"/>
      <c r="RYA89" s="497"/>
      <c r="RYC89" s="497"/>
      <c r="RYI89" s="497"/>
      <c r="RYJ89" s="50"/>
      <c r="RYP89" s="50"/>
      <c r="RYQ89" s="92"/>
      <c r="RYR89" s="92"/>
      <c r="RYS89" s="497"/>
      <c r="RYU89" s="498"/>
      <c r="RYV89" s="499"/>
      <c r="RYW89" s="498"/>
      <c r="RYX89" s="498"/>
      <c r="RYY89" s="498"/>
      <c r="RYZ89" s="498"/>
      <c r="RZA89" s="498"/>
      <c r="RZB89" s="498"/>
      <c r="RZC89" s="498"/>
      <c r="RZJ89" s="497"/>
      <c r="RZW89" s="497"/>
      <c r="RZX89" s="50"/>
      <c r="RZY89" s="50"/>
      <c r="RZZ89" s="50"/>
      <c r="SAA89" s="50"/>
      <c r="SAB89" s="50"/>
      <c r="SAC89" s="50"/>
      <c r="SAD89" s="50"/>
      <c r="SAE89" s="50"/>
      <c r="SAF89" s="93"/>
      <c r="SAH89" s="89"/>
      <c r="SAI89" s="50"/>
      <c r="SAK89" s="497"/>
      <c r="SAM89" s="497"/>
      <c r="SAS89" s="497"/>
      <c r="SAT89" s="50"/>
      <c r="SAZ89" s="50"/>
      <c r="SBA89" s="92"/>
      <c r="SBB89" s="92"/>
      <c r="SBC89" s="497"/>
      <c r="SBE89" s="498"/>
      <c r="SBF89" s="499"/>
      <c r="SBG89" s="498"/>
      <c r="SBH89" s="498"/>
      <c r="SBI89" s="498"/>
      <c r="SBJ89" s="498"/>
      <c r="SBK89" s="498"/>
      <c r="SBL89" s="498"/>
      <c r="SBM89" s="498"/>
      <c r="SBT89" s="497"/>
      <c r="SCG89" s="497"/>
      <c r="SCH89" s="50"/>
      <c r="SCI89" s="50"/>
      <c r="SCJ89" s="50"/>
      <c r="SCK89" s="50"/>
      <c r="SCL89" s="50"/>
      <c r="SCM89" s="50"/>
      <c r="SCN89" s="50"/>
      <c r="SCO89" s="50"/>
      <c r="SCP89" s="93"/>
      <c r="SCR89" s="89"/>
      <c r="SCS89" s="50"/>
      <c r="SCU89" s="497"/>
      <c r="SCW89" s="497"/>
      <c r="SDC89" s="497"/>
      <c r="SDD89" s="50"/>
      <c r="SDJ89" s="50"/>
      <c r="SDK89" s="92"/>
      <c r="SDL89" s="92"/>
      <c r="SDM89" s="497"/>
      <c r="SDO89" s="498"/>
      <c r="SDP89" s="499"/>
      <c r="SDQ89" s="498"/>
      <c r="SDR89" s="498"/>
      <c r="SDS89" s="498"/>
      <c r="SDT89" s="498"/>
      <c r="SDU89" s="498"/>
      <c r="SDV89" s="498"/>
      <c r="SDW89" s="498"/>
      <c r="SED89" s="497"/>
      <c r="SEQ89" s="497"/>
      <c r="SER89" s="50"/>
      <c r="SES89" s="50"/>
      <c r="SET89" s="50"/>
      <c r="SEU89" s="50"/>
      <c r="SEV89" s="50"/>
      <c r="SEW89" s="50"/>
      <c r="SEX89" s="50"/>
      <c r="SEY89" s="50"/>
      <c r="SEZ89" s="93"/>
      <c r="SFB89" s="89"/>
      <c r="SFC89" s="50"/>
      <c r="SFE89" s="497"/>
      <c r="SFG89" s="497"/>
      <c r="SFM89" s="497"/>
      <c r="SFN89" s="50"/>
      <c r="SFT89" s="50"/>
      <c r="SFU89" s="92"/>
      <c r="SFV89" s="92"/>
      <c r="SFW89" s="497"/>
      <c r="SFY89" s="498"/>
      <c r="SFZ89" s="499"/>
      <c r="SGA89" s="498"/>
      <c r="SGB89" s="498"/>
      <c r="SGC89" s="498"/>
      <c r="SGD89" s="498"/>
      <c r="SGE89" s="498"/>
      <c r="SGF89" s="498"/>
      <c r="SGG89" s="498"/>
      <c r="SGN89" s="497"/>
      <c r="SHA89" s="497"/>
      <c r="SHB89" s="50"/>
      <c r="SHC89" s="50"/>
      <c r="SHD89" s="50"/>
      <c r="SHE89" s="50"/>
      <c r="SHF89" s="50"/>
      <c r="SHG89" s="50"/>
      <c r="SHH89" s="50"/>
      <c r="SHI89" s="50"/>
      <c r="SHJ89" s="93"/>
      <c r="SHL89" s="89"/>
      <c r="SHM89" s="50"/>
      <c r="SHO89" s="497"/>
      <c r="SHQ89" s="497"/>
      <c r="SHW89" s="497"/>
      <c r="SHX89" s="50"/>
      <c r="SID89" s="50"/>
      <c r="SIE89" s="92"/>
      <c r="SIF89" s="92"/>
      <c r="SIG89" s="497"/>
      <c r="SII89" s="498"/>
      <c r="SIJ89" s="499"/>
      <c r="SIK89" s="498"/>
      <c r="SIL89" s="498"/>
      <c r="SIM89" s="498"/>
      <c r="SIN89" s="498"/>
      <c r="SIO89" s="498"/>
      <c r="SIP89" s="498"/>
      <c r="SIQ89" s="498"/>
      <c r="SIX89" s="497"/>
      <c r="SJK89" s="497"/>
      <c r="SJL89" s="50"/>
      <c r="SJM89" s="50"/>
      <c r="SJN89" s="50"/>
      <c r="SJO89" s="50"/>
      <c r="SJP89" s="50"/>
      <c r="SJQ89" s="50"/>
      <c r="SJR89" s="50"/>
      <c r="SJS89" s="50"/>
      <c r="SJT89" s="93"/>
      <c r="SJV89" s="89"/>
      <c r="SJW89" s="50"/>
      <c r="SJY89" s="497"/>
      <c r="SKA89" s="497"/>
      <c r="SKG89" s="497"/>
      <c r="SKH89" s="50"/>
      <c r="SKN89" s="50"/>
      <c r="SKO89" s="92"/>
      <c r="SKP89" s="92"/>
      <c r="SKQ89" s="497"/>
      <c r="SKS89" s="498"/>
      <c r="SKT89" s="499"/>
      <c r="SKU89" s="498"/>
      <c r="SKV89" s="498"/>
      <c r="SKW89" s="498"/>
      <c r="SKX89" s="498"/>
      <c r="SKY89" s="498"/>
      <c r="SKZ89" s="498"/>
      <c r="SLA89" s="498"/>
      <c r="SLH89" s="497"/>
      <c r="SLU89" s="497"/>
      <c r="SLV89" s="50"/>
      <c r="SLW89" s="50"/>
      <c r="SLX89" s="50"/>
      <c r="SLY89" s="50"/>
      <c r="SLZ89" s="50"/>
      <c r="SMA89" s="50"/>
      <c r="SMB89" s="50"/>
      <c r="SMC89" s="50"/>
      <c r="SMD89" s="93"/>
      <c r="SMF89" s="89"/>
      <c r="SMG89" s="50"/>
      <c r="SMI89" s="497"/>
      <c r="SMK89" s="497"/>
      <c r="SMQ89" s="497"/>
      <c r="SMR89" s="50"/>
      <c r="SMX89" s="50"/>
      <c r="SMY89" s="92"/>
      <c r="SMZ89" s="92"/>
      <c r="SNA89" s="497"/>
      <c r="SNC89" s="498"/>
      <c r="SND89" s="499"/>
      <c r="SNE89" s="498"/>
      <c r="SNF89" s="498"/>
      <c r="SNG89" s="498"/>
      <c r="SNH89" s="498"/>
      <c r="SNI89" s="498"/>
      <c r="SNJ89" s="498"/>
      <c r="SNK89" s="498"/>
      <c r="SNR89" s="497"/>
      <c r="SOE89" s="497"/>
      <c r="SOF89" s="50"/>
      <c r="SOG89" s="50"/>
      <c r="SOH89" s="50"/>
      <c r="SOI89" s="50"/>
      <c r="SOJ89" s="50"/>
      <c r="SOK89" s="50"/>
      <c r="SOL89" s="50"/>
      <c r="SOM89" s="50"/>
      <c r="SON89" s="93"/>
      <c r="SOP89" s="89"/>
      <c r="SOQ89" s="50"/>
      <c r="SOS89" s="497"/>
      <c r="SOU89" s="497"/>
      <c r="SPA89" s="497"/>
      <c r="SPB89" s="50"/>
      <c r="SPH89" s="50"/>
      <c r="SPI89" s="92"/>
      <c r="SPJ89" s="92"/>
      <c r="SPK89" s="497"/>
      <c r="SPM89" s="498"/>
      <c r="SPN89" s="499"/>
      <c r="SPO89" s="498"/>
      <c r="SPP89" s="498"/>
      <c r="SPQ89" s="498"/>
      <c r="SPR89" s="498"/>
      <c r="SPS89" s="498"/>
      <c r="SPT89" s="498"/>
      <c r="SPU89" s="498"/>
      <c r="SQB89" s="497"/>
      <c r="SQO89" s="497"/>
      <c r="SQP89" s="50"/>
      <c r="SQQ89" s="50"/>
      <c r="SQR89" s="50"/>
      <c r="SQS89" s="50"/>
      <c r="SQT89" s="50"/>
      <c r="SQU89" s="50"/>
      <c r="SQV89" s="50"/>
      <c r="SQW89" s="50"/>
      <c r="SQX89" s="93"/>
      <c r="SQZ89" s="89"/>
      <c r="SRA89" s="50"/>
      <c r="SRC89" s="497"/>
      <c r="SRE89" s="497"/>
      <c r="SRK89" s="497"/>
      <c r="SRL89" s="50"/>
      <c r="SRR89" s="50"/>
      <c r="SRS89" s="92"/>
      <c r="SRT89" s="92"/>
      <c r="SRU89" s="497"/>
      <c r="SRW89" s="498"/>
      <c r="SRX89" s="499"/>
      <c r="SRY89" s="498"/>
      <c r="SRZ89" s="498"/>
      <c r="SSA89" s="498"/>
      <c r="SSB89" s="498"/>
      <c r="SSC89" s="498"/>
      <c r="SSD89" s="498"/>
      <c r="SSE89" s="498"/>
      <c r="SSL89" s="497"/>
      <c r="SSY89" s="497"/>
      <c r="SSZ89" s="50"/>
      <c r="STA89" s="50"/>
      <c r="STB89" s="50"/>
      <c r="STC89" s="50"/>
      <c r="STD89" s="50"/>
      <c r="STE89" s="50"/>
      <c r="STF89" s="50"/>
      <c r="STG89" s="50"/>
      <c r="STH89" s="93"/>
      <c r="STJ89" s="89"/>
      <c r="STK89" s="50"/>
      <c r="STM89" s="497"/>
      <c r="STO89" s="497"/>
      <c r="STU89" s="497"/>
      <c r="STV89" s="50"/>
      <c r="SUB89" s="50"/>
      <c r="SUC89" s="92"/>
      <c r="SUD89" s="92"/>
      <c r="SUE89" s="497"/>
      <c r="SUG89" s="498"/>
      <c r="SUH89" s="499"/>
      <c r="SUI89" s="498"/>
      <c r="SUJ89" s="498"/>
      <c r="SUK89" s="498"/>
      <c r="SUL89" s="498"/>
      <c r="SUM89" s="498"/>
      <c r="SUN89" s="498"/>
      <c r="SUO89" s="498"/>
      <c r="SUV89" s="497"/>
      <c r="SVI89" s="497"/>
      <c r="SVJ89" s="50"/>
      <c r="SVK89" s="50"/>
      <c r="SVL89" s="50"/>
      <c r="SVM89" s="50"/>
      <c r="SVN89" s="50"/>
      <c r="SVO89" s="50"/>
      <c r="SVP89" s="50"/>
      <c r="SVQ89" s="50"/>
      <c r="SVR89" s="93"/>
      <c r="SVT89" s="89"/>
      <c r="SVU89" s="50"/>
      <c r="SVW89" s="497"/>
      <c r="SVY89" s="497"/>
      <c r="SWE89" s="497"/>
      <c r="SWF89" s="50"/>
      <c r="SWL89" s="50"/>
      <c r="SWM89" s="92"/>
      <c r="SWN89" s="92"/>
      <c r="SWO89" s="497"/>
      <c r="SWQ89" s="498"/>
      <c r="SWR89" s="499"/>
      <c r="SWS89" s="498"/>
      <c r="SWT89" s="498"/>
      <c r="SWU89" s="498"/>
      <c r="SWV89" s="498"/>
      <c r="SWW89" s="498"/>
      <c r="SWX89" s="498"/>
      <c r="SWY89" s="498"/>
      <c r="SXF89" s="497"/>
      <c r="SXS89" s="497"/>
      <c r="SXT89" s="50"/>
      <c r="SXU89" s="50"/>
      <c r="SXV89" s="50"/>
      <c r="SXW89" s="50"/>
      <c r="SXX89" s="50"/>
      <c r="SXY89" s="50"/>
      <c r="SXZ89" s="50"/>
      <c r="SYA89" s="50"/>
      <c r="SYB89" s="93"/>
      <c r="SYD89" s="89"/>
      <c r="SYE89" s="50"/>
      <c r="SYG89" s="497"/>
      <c r="SYI89" s="497"/>
      <c r="SYO89" s="497"/>
      <c r="SYP89" s="50"/>
      <c r="SYV89" s="50"/>
      <c r="SYW89" s="92"/>
      <c r="SYX89" s="92"/>
      <c r="SYY89" s="497"/>
      <c r="SZA89" s="498"/>
      <c r="SZB89" s="499"/>
      <c r="SZC89" s="498"/>
      <c r="SZD89" s="498"/>
      <c r="SZE89" s="498"/>
      <c r="SZF89" s="498"/>
      <c r="SZG89" s="498"/>
      <c r="SZH89" s="498"/>
      <c r="SZI89" s="498"/>
      <c r="SZP89" s="497"/>
      <c r="TAC89" s="497"/>
      <c r="TAD89" s="50"/>
      <c r="TAE89" s="50"/>
      <c r="TAF89" s="50"/>
      <c r="TAG89" s="50"/>
      <c r="TAH89" s="50"/>
      <c r="TAI89" s="50"/>
      <c r="TAJ89" s="50"/>
      <c r="TAK89" s="50"/>
      <c r="TAL89" s="93"/>
      <c r="TAN89" s="89"/>
      <c r="TAO89" s="50"/>
      <c r="TAQ89" s="497"/>
      <c r="TAS89" s="497"/>
      <c r="TAY89" s="497"/>
      <c r="TAZ89" s="50"/>
      <c r="TBF89" s="50"/>
      <c r="TBG89" s="92"/>
      <c r="TBH89" s="92"/>
      <c r="TBI89" s="497"/>
      <c r="TBK89" s="498"/>
      <c r="TBL89" s="499"/>
      <c r="TBM89" s="498"/>
      <c r="TBN89" s="498"/>
      <c r="TBO89" s="498"/>
      <c r="TBP89" s="498"/>
      <c r="TBQ89" s="498"/>
      <c r="TBR89" s="498"/>
      <c r="TBS89" s="498"/>
      <c r="TBZ89" s="497"/>
      <c r="TCM89" s="497"/>
      <c r="TCN89" s="50"/>
      <c r="TCO89" s="50"/>
      <c r="TCP89" s="50"/>
      <c r="TCQ89" s="50"/>
      <c r="TCR89" s="50"/>
      <c r="TCS89" s="50"/>
      <c r="TCT89" s="50"/>
      <c r="TCU89" s="50"/>
      <c r="TCV89" s="93"/>
      <c r="TCX89" s="89"/>
      <c r="TCY89" s="50"/>
      <c r="TDA89" s="497"/>
      <c r="TDC89" s="497"/>
      <c r="TDI89" s="497"/>
      <c r="TDJ89" s="50"/>
      <c r="TDP89" s="50"/>
      <c r="TDQ89" s="92"/>
      <c r="TDR89" s="92"/>
      <c r="TDS89" s="497"/>
      <c r="TDU89" s="498"/>
      <c r="TDV89" s="499"/>
      <c r="TDW89" s="498"/>
      <c r="TDX89" s="498"/>
      <c r="TDY89" s="498"/>
      <c r="TDZ89" s="498"/>
      <c r="TEA89" s="498"/>
      <c r="TEB89" s="498"/>
      <c r="TEC89" s="498"/>
      <c r="TEJ89" s="497"/>
      <c r="TEW89" s="497"/>
      <c r="TEX89" s="50"/>
      <c r="TEY89" s="50"/>
      <c r="TEZ89" s="50"/>
      <c r="TFA89" s="50"/>
      <c r="TFB89" s="50"/>
      <c r="TFC89" s="50"/>
      <c r="TFD89" s="50"/>
      <c r="TFE89" s="50"/>
      <c r="TFF89" s="93"/>
      <c r="TFH89" s="89"/>
      <c r="TFI89" s="50"/>
      <c r="TFK89" s="497"/>
      <c r="TFM89" s="497"/>
      <c r="TFS89" s="497"/>
      <c r="TFT89" s="50"/>
      <c r="TFZ89" s="50"/>
      <c r="TGA89" s="92"/>
      <c r="TGB89" s="92"/>
      <c r="TGC89" s="497"/>
      <c r="TGE89" s="498"/>
      <c r="TGF89" s="499"/>
      <c r="TGG89" s="498"/>
      <c r="TGH89" s="498"/>
      <c r="TGI89" s="498"/>
      <c r="TGJ89" s="498"/>
      <c r="TGK89" s="498"/>
      <c r="TGL89" s="498"/>
      <c r="TGM89" s="498"/>
      <c r="TGT89" s="497"/>
      <c r="THG89" s="497"/>
      <c r="THH89" s="50"/>
      <c r="THI89" s="50"/>
      <c r="THJ89" s="50"/>
      <c r="THK89" s="50"/>
      <c r="THL89" s="50"/>
      <c r="THM89" s="50"/>
      <c r="THN89" s="50"/>
      <c r="THO89" s="50"/>
      <c r="THP89" s="93"/>
      <c r="THR89" s="89"/>
      <c r="THS89" s="50"/>
      <c r="THU89" s="497"/>
      <c r="THW89" s="497"/>
      <c r="TIC89" s="497"/>
      <c r="TID89" s="50"/>
      <c r="TIJ89" s="50"/>
      <c r="TIK89" s="92"/>
      <c r="TIL89" s="92"/>
      <c r="TIM89" s="497"/>
      <c r="TIO89" s="498"/>
      <c r="TIP89" s="499"/>
      <c r="TIQ89" s="498"/>
      <c r="TIR89" s="498"/>
      <c r="TIS89" s="498"/>
      <c r="TIT89" s="498"/>
      <c r="TIU89" s="498"/>
      <c r="TIV89" s="498"/>
      <c r="TIW89" s="498"/>
      <c r="TJD89" s="497"/>
      <c r="TJQ89" s="497"/>
      <c r="TJR89" s="50"/>
      <c r="TJS89" s="50"/>
      <c r="TJT89" s="50"/>
      <c r="TJU89" s="50"/>
      <c r="TJV89" s="50"/>
      <c r="TJW89" s="50"/>
      <c r="TJX89" s="50"/>
      <c r="TJY89" s="50"/>
      <c r="TJZ89" s="93"/>
      <c r="TKB89" s="89"/>
      <c r="TKC89" s="50"/>
      <c r="TKE89" s="497"/>
      <c r="TKG89" s="497"/>
      <c r="TKM89" s="497"/>
      <c r="TKN89" s="50"/>
      <c r="TKT89" s="50"/>
      <c r="TKU89" s="92"/>
      <c r="TKV89" s="92"/>
      <c r="TKW89" s="497"/>
      <c r="TKY89" s="498"/>
      <c r="TKZ89" s="499"/>
      <c r="TLA89" s="498"/>
      <c r="TLB89" s="498"/>
      <c r="TLC89" s="498"/>
      <c r="TLD89" s="498"/>
      <c r="TLE89" s="498"/>
      <c r="TLF89" s="498"/>
      <c r="TLG89" s="498"/>
      <c r="TLN89" s="497"/>
      <c r="TMA89" s="497"/>
      <c r="TMB89" s="50"/>
      <c r="TMC89" s="50"/>
      <c r="TMD89" s="50"/>
      <c r="TME89" s="50"/>
      <c r="TMF89" s="50"/>
      <c r="TMG89" s="50"/>
      <c r="TMH89" s="50"/>
      <c r="TMI89" s="50"/>
      <c r="TMJ89" s="93"/>
      <c r="TML89" s="89"/>
      <c r="TMM89" s="50"/>
      <c r="TMO89" s="497"/>
      <c r="TMQ89" s="497"/>
      <c r="TMW89" s="497"/>
      <c r="TMX89" s="50"/>
      <c r="TND89" s="50"/>
      <c r="TNE89" s="92"/>
      <c r="TNF89" s="92"/>
      <c r="TNG89" s="497"/>
      <c r="TNI89" s="498"/>
      <c r="TNJ89" s="499"/>
      <c r="TNK89" s="498"/>
      <c r="TNL89" s="498"/>
      <c r="TNM89" s="498"/>
      <c r="TNN89" s="498"/>
      <c r="TNO89" s="498"/>
      <c r="TNP89" s="498"/>
      <c r="TNQ89" s="498"/>
      <c r="TNX89" s="497"/>
      <c r="TOK89" s="497"/>
      <c r="TOL89" s="50"/>
      <c r="TOM89" s="50"/>
      <c r="TON89" s="50"/>
      <c r="TOO89" s="50"/>
      <c r="TOP89" s="50"/>
      <c r="TOQ89" s="50"/>
      <c r="TOR89" s="50"/>
      <c r="TOS89" s="50"/>
      <c r="TOT89" s="93"/>
      <c r="TOV89" s="89"/>
      <c r="TOW89" s="50"/>
      <c r="TOY89" s="497"/>
      <c r="TPA89" s="497"/>
      <c r="TPG89" s="497"/>
      <c r="TPH89" s="50"/>
      <c r="TPN89" s="50"/>
      <c r="TPO89" s="92"/>
      <c r="TPP89" s="92"/>
      <c r="TPQ89" s="497"/>
      <c r="TPS89" s="498"/>
      <c r="TPT89" s="499"/>
      <c r="TPU89" s="498"/>
      <c r="TPV89" s="498"/>
      <c r="TPW89" s="498"/>
      <c r="TPX89" s="498"/>
      <c r="TPY89" s="498"/>
      <c r="TPZ89" s="498"/>
      <c r="TQA89" s="498"/>
      <c r="TQH89" s="497"/>
      <c r="TQU89" s="497"/>
      <c r="TQV89" s="50"/>
      <c r="TQW89" s="50"/>
      <c r="TQX89" s="50"/>
      <c r="TQY89" s="50"/>
      <c r="TQZ89" s="50"/>
      <c r="TRA89" s="50"/>
      <c r="TRB89" s="50"/>
      <c r="TRC89" s="50"/>
      <c r="TRD89" s="93"/>
      <c r="TRF89" s="89"/>
      <c r="TRG89" s="50"/>
      <c r="TRI89" s="497"/>
      <c r="TRK89" s="497"/>
      <c r="TRQ89" s="497"/>
      <c r="TRR89" s="50"/>
      <c r="TRX89" s="50"/>
      <c r="TRY89" s="92"/>
      <c r="TRZ89" s="92"/>
      <c r="TSA89" s="497"/>
      <c r="TSC89" s="498"/>
      <c r="TSD89" s="499"/>
      <c r="TSE89" s="498"/>
      <c r="TSF89" s="498"/>
      <c r="TSG89" s="498"/>
      <c r="TSH89" s="498"/>
      <c r="TSI89" s="498"/>
      <c r="TSJ89" s="498"/>
      <c r="TSK89" s="498"/>
      <c r="TSR89" s="497"/>
      <c r="TTE89" s="497"/>
      <c r="TTF89" s="50"/>
      <c r="TTG89" s="50"/>
      <c r="TTH89" s="50"/>
      <c r="TTI89" s="50"/>
      <c r="TTJ89" s="50"/>
      <c r="TTK89" s="50"/>
      <c r="TTL89" s="50"/>
      <c r="TTM89" s="50"/>
      <c r="TTN89" s="93"/>
      <c r="TTP89" s="89"/>
      <c r="TTQ89" s="50"/>
      <c r="TTS89" s="497"/>
      <c r="TTU89" s="497"/>
      <c r="TUA89" s="497"/>
      <c r="TUB89" s="50"/>
      <c r="TUH89" s="50"/>
      <c r="TUI89" s="92"/>
      <c r="TUJ89" s="92"/>
      <c r="TUK89" s="497"/>
      <c r="TUM89" s="498"/>
      <c r="TUN89" s="499"/>
      <c r="TUO89" s="498"/>
      <c r="TUP89" s="498"/>
      <c r="TUQ89" s="498"/>
      <c r="TUR89" s="498"/>
      <c r="TUS89" s="498"/>
      <c r="TUT89" s="498"/>
      <c r="TUU89" s="498"/>
      <c r="TVB89" s="497"/>
      <c r="TVO89" s="497"/>
      <c r="TVP89" s="50"/>
      <c r="TVQ89" s="50"/>
      <c r="TVR89" s="50"/>
      <c r="TVS89" s="50"/>
      <c r="TVT89" s="50"/>
      <c r="TVU89" s="50"/>
      <c r="TVV89" s="50"/>
      <c r="TVW89" s="50"/>
      <c r="TVX89" s="93"/>
      <c r="TVZ89" s="89"/>
      <c r="TWA89" s="50"/>
      <c r="TWC89" s="497"/>
      <c r="TWE89" s="497"/>
      <c r="TWK89" s="497"/>
      <c r="TWL89" s="50"/>
      <c r="TWR89" s="50"/>
      <c r="TWS89" s="92"/>
      <c r="TWT89" s="92"/>
      <c r="TWU89" s="497"/>
      <c r="TWW89" s="498"/>
      <c r="TWX89" s="499"/>
      <c r="TWY89" s="498"/>
      <c r="TWZ89" s="498"/>
      <c r="TXA89" s="498"/>
      <c r="TXB89" s="498"/>
      <c r="TXC89" s="498"/>
      <c r="TXD89" s="498"/>
      <c r="TXE89" s="498"/>
      <c r="TXL89" s="497"/>
      <c r="TXY89" s="497"/>
      <c r="TXZ89" s="50"/>
      <c r="TYA89" s="50"/>
      <c r="TYB89" s="50"/>
      <c r="TYC89" s="50"/>
      <c r="TYD89" s="50"/>
      <c r="TYE89" s="50"/>
      <c r="TYF89" s="50"/>
      <c r="TYG89" s="50"/>
      <c r="TYH89" s="93"/>
      <c r="TYJ89" s="89"/>
      <c r="TYK89" s="50"/>
      <c r="TYM89" s="497"/>
      <c r="TYO89" s="497"/>
      <c r="TYU89" s="497"/>
      <c r="TYV89" s="50"/>
      <c r="TZB89" s="50"/>
      <c r="TZC89" s="92"/>
      <c r="TZD89" s="92"/>
      <c r="TZE89" s="497"/>
      <c r="TZG89" s="498"/>
      <c r="TZH89" s="499"/>
      <c r="TZI89" s="498"/>
      <c r="TZJ89" s="498"/>
      <c r="TZK89" s="498"/>
      <c r="TZL89" s="498"/>
      <c r="TZM89" s="498"/>
      <c r="TZN89" s="498"/>
      <c r="TZO89" s="498"/>
      <c r="TZV89" s="497"/>
      <c r="UAI89" s="497"/>
      <c r="UAJ89" s="50"/>
      <c r="UAK89" s="50"/>
      <c r="UAL89" s="50"/>
      <c r="UAM89" s="50"/>
      <c r="UAN89" s="50"/>
      <c r="UAO89" s="50"/>
      <c r="UAP89" s="50"/>
      <c r="UAQ89" s="50"/>
      <c r="UAR89" s="93"/>
      <c r="UAT89" s="89"/>
      <c r="UAU89" s="50"/>
      <c r="UAW89" s="497"/>
      <c r="UAY89" s="497"/>
      <c r="UBE89" s="497"/>
      <c r="UBF89" s="50"/>
      <c r="UBL89" s="50"/>
      <c r="UBM89" s="92"/>
      <c r="UBN89" s="92"/>
      <c r="UBO89" s="497"/>
      <c r="UBQ89" s="498"/>
      <c r="UBR89" s="499"/>
      <c r="UBS89" s="498"/>
      <c r="UBT89" s="498"/>
      <c r="UBU89" s="498"/>
      <c r="UBV89" s="498"/>
      <c r="UBW89" s="498"/>
      <c r="UBX89" s="498"/>
      <c r="UBY89" s="498"/>
      <c r="UCF89" s="497"/>
      <c r="UCS89" s="497"/>
      <c r="UCT89" s="50"/>
      <c r="UCU89" s="50"/>
      <c r="UCV89" s="50"/>
      <c r="UCW89" s="50"/>
      <c r="UCX89" s="50"/>
      <c r="UCY89" s="50"/>
      <c r="UCZ89" s="50"/>
      <c r="UDA89" s="50"/>
      <c r="UDB89" s="93"/>
      <c r="UDD89" s="89"/>
      <c r="UDE89" s="50"/>
      <c r="UDG89" s="497"/>
      <c r="UDI89" s="497"/>
      <c r="UDO89" s="497"/>
      <c r="UDP89" s="50"/>
      <c r="UDV89" s="50"/>
      <c r="UDW89" s="92"/>
      <c r="UDX89" s="92"/>
      <c r="UDY89" s="497"/>
      <c r="UEA89" s="498"/>
      <c r="UEB89" s="499"/>
      <c r="UEC89" s="498"/>
      <c r="UED89" s="498"/>
      <c r="UEE89" s="498"/>
      <c r="UEF89" s="498"/>
      <c r="UEG89" s="498"/>
      <c r="UEH89" s="498"/>
      <c r="UEI89" s="498"/>
      <c r="UEP89" s="497"/>
      <c r="UFC89" s="497"/>
      <c r="UFD89" s="50"/>
      <c r="UFE89" s="50"/>
      <c r="UFF89" s="50"/>
      <c r="UFG89" s="50"/>
      <c r="UFH89" s="50"/>
      <c r="UFI89" s="50"/>
      <c r="UFJ89" s="50"/>
      <c r="UFK89" s="50"/>
      <c r="UFL89" s="93"/>
      <c r="UFN89" s="89"/>
      <c r="UFO89" s="50"/>
      <c r="UFQ89" s="497"/>
      <c r="UFS89" s="497"/>
      <c r="UFY89" s="497"/>
      <c r="UFZ89" s="50"/>
      <c r="UGF89" s="50"/>
      <c r="UGG89" s="92"/>
      <c r="UGH89" s="92"/>
      <c r="UGI89" s="497"/>
      <c r="UGK89" s="498"/>
      <c r="UGL89" s="499"/>
      <c r="UGM89" s="498"/>
      <c r="UGN89" s="498"/>
      <c r="UGO89" s="498"/>
      <c r="UGP89" s="498"/>
      <c r="UGQ89" s="498"/>
      <c r="UGR89" s="498"/>
      <c r="UGS89" s="498"/>
      <c r="UGZ89" s="497"/>
      <c r="UHM89" s="497"/>
      <c r="UHN89" s="50"/>
      <c r="UHO89" s="50"/>
      <c r="UHP89" s="50"/>
      <c r="UHQ89" s="50"/>
      <c r="UHR89" s="50"/>
      <c r="UHS89" s="50"/>
      <c r="UHT89" s="50"/>
      <c r="UHU89" s="50"/>
      <c r="UHV89" s="93"/>
      <c r="UHX89" s="89"/>
      <c r="UHY89" s="50"/>
      <c r="UIA89" s="497"/>
      <c r="UIC89" s="497"/>
      <c r="UII89" s="497"/>
      <c r="UIJ89" s="50"/>
      <c r="UIP89" s="50"/>
      <c r="UIQ89" s="92"/>
      <c r="UIR89" s="92"/>
      <c r="UIS89" s="497"/>
      <c r="UIU89" s="498"/>
      <c r="UIV89" s="499"/>
      <c r="UIW89" s="498"/>
      <c r="UIX89" s="498"/>
      <c r="UIY89" s="498"/>
      <c r="UIZ89" s="498"/>
      <c r="UJA89" s="498"/>
      <c r="UJB89" s="498"/>
      <c r="UJC89" s="498"/>
      <c r="UJJ89" s="497"/>
      <c r="UJW89" s="497"/>
      <c r="UJX89" s="50"/>
      <c r="UJY89" s="50"/>
      <c r="UJZ89" s="50"/>
      <c r="UKA89" s="50"/>
      <c r="UKB89" s="50"/>
      <c r="UKC89" s="50"/>
      <c r="UKD89" s="50"/>
      <c r="UKE89" s="50"/>
      <c r="UKF89" s="93"/>
      <c r="UKH89" s="89"/>
      <c r="UKI89" s="50"/>
      <c r="UKK89" s="497"/>
      <c r="UKM89" s="497"/>
      <c r="UKS89" s="497"/>
      <c r="UKT89" s="50"/>
      <c r="UKZ89" s="50"/>
      <c r="ULA89" s="92"/>
      <c r="ULB89" s="92"/>
      <c r="ULC89" s="497"/>
      <c r="ULE89" s="498"/>
      <c r="ULF89" s="499"/>
      <c r="ULG89" s="498"/>
      <c r="ULH89" s="498"/>
      <c r="ULI89" s="498"/>
      <c r="ULJ89" s="498"/>
      <c r="ULK89" s="498"/>
      <c r="ULL89" s="498"/>
      <c r="ULM89" s="498"/>
      <c r="ULT89" s="497"/>
      <c r="UMG89" s="497"/>
      <c r="UMH89" s="50"/>
      <c r="UMI89" s="50"/>
      <c r="UMJ89" s="50"/>
      <c r="UMK89" s="50"/>
      <c r="UML89" s="50"/>
      <c r="UMM89" s="50"/>
      <c r="UMN89" s="50"/>
      <c r="UMO89" s="50"/>
      <c r="UMP89" s="93"/>
      <c r="UMR89" s="89"/>
      <c r="UMS89" s="50"/>
      <c r="UMU89" s="497"/>
      <c r="UMW89" s="497"/>
      <c r="UNC89" s="497"/>
      <c r="UND89" s="50"/>
      <c r="UNJ89" s="50"/>
      <c r="UNK89" s="92"/>
      <c r="UNL89" s="92"/>
      <c r="UNM89" s="497"/>
      <c r="UNO89" s="498"/>
      <c r="UNP89" s="499"/>
      <c r="UNQ89" s="498"/>
      <c r="UNR89" s="498"/>
      <c r="UNS89" s="498"/>
      <c r="UNT89" s="498"/>
      <c r="UNU89" s="498"/>
      <c r="UNV89" s="498"/>
      <c r="UNW89" s="498"/>
      <c r="UOD89" s="497"/>
      <c r="UOQ89" s="497"/>
      <c r="UOR89" s="50"/>
      <c r="UOS89" s="50"/>
      <c r="UOT89" s="50"/>
      <c r="UOU89" s="50"/>
      <c r="UOV89" s="50"/>
      <c r="UOW89" s="50"/>
      <c r="UOX89" s="50"/>
      <c r="UOY89" s="50"/>
      <c r="UOZ89" s="93"/>
      <c r="UPB89" s="89"/>
      <c r="UPC89" s="50"/>
      <c r="UPE89" s="497"/>
      <c r="UPG89" s="497"/>
      <c r="UPM89" s="497"/>
      <c r="UPN89" s="50"/>
      <c r="UPT89" s="50"/>
      <c r="UPU89" s="92"/>
      <c r="UPV89" s="92"/>
      <c r="UPW89" s="497"/>
      <c r="UPY89" s="498"/>
      <c r="UPZ89" s="499"/>
      <c r="UQA89" s="498"/>
      <c r="UQB89" s="498"/>
      <c r="UQC89" s="498"/>
      <c r="UQD89" s="498"/>
      <c r="UQE89" s="498"/>
      <c r="UQF89" s="498"/>
      <c r="UQG89" s="498"/>
      <c r="UQN89" s="497"/>
      <c r="URA89" s="497"/>
      <c r="URB89" s="50"/>
      <c r="URC89" s="50"/>
      <c r="URD89" s="50"/>
      <c r="URE89" s="50"/>
      <c r="URF89" s="50"/>
      <c r="URG89" s="50"/>
      <c r="URH89" s="50"/>
      <c r="URI89" s="50"/>
      <c r="URJ89" s="93"/>
      <c r="URL89" s="89"/>
      <c r="URM89" s="50"/>
      <c r="URO89" s="497"/>
      <c r="URQ89" s="497"/>
      <c r="URW89" s="497"/>
      <c r="URX89" s="50"/>
      <c r="USD89" s="50"/>
      <c r="USE89" s="92"/>
      <c r="USF89" s="92"/>
      <c r="USG89" s="497"/>
      <c r="USI89" s="498"/>
      <c r="USJ89" s="499"/>
      <c r="USK89" s="498"/>
      <c r="USL89" s="498"/>
      <c r="USM89" s="498"/>
      <c r="USN89" s="498"/>
      <c r="USO89" s="498"/>
      <c r="USP89" s="498"/>
      <c r="USQ89" s="498"/>
      <c r="USX89" s="497"/>
      <c r="UTK89" s="497"/>
      <c r="UTL89" s="50"/>
      <c r="UTM89" s="50"/>
      <c r="UTN89" s="50"/>
      <c r="UTO89" s="50"/>
      <c r="UTP89" s="50"/>
      <c r="UTQ89" s="50"/>
      <c r="UTR89" s="50"/>
      <c r="UTS89" s="50"/>
      <c r="UTT89" s="93"/>
      <c r="UTV89" s="89"/>
      <c r="UTW89" s="50"/>
      <c r="UTY89" s="497"/>
      <c r="UUA89" s="497"/>
      <c r="UUG89" s="497"/>
      <c r="UUH89" s="50"/>
      <c r="UUN89" s="50"/>
      <c r="UUO89" s="92"/>
      <c r="UUP89" s="92"/>
      <c r="UUQ89" s="497"/>
      <c r="UUS89" s="498"/>
      <c r="UUT89" s="499"/>
      <c r="UUU89" s="498"/>
      <c r="UUV89" s="498"/>
      <c r="UUW89" s="498"/>
      <c r="UUX89" s="498"/>
      <c r="UUY89" s="498"/>
      <c r="UUZ89" s="498"/>
      <c r="UVA89" s="498"/>
      <c r="UVH89" s="497"/>
      <c r="UVU89" s="497"/>
      <c r="UVV89" s="50"/>
      <c r="UVW89" s="50"/>
      <c r="UVX89" s="50"/>
      <c r="UVY89" s="50"/>
      <c r="UVZ89" s="50"/>
      <c r="UWA89" s="50"/>
      <c r="UWB89" s="50"/>
      <c r="UWC89" s="50"/>
      <c r="UWD89" s="93"/>
      <c r="UWF89" s="89"/>
      <c r="UWG89" s="50"/>
      <c r="UWI89" s="497"/>
      <c r="UWK89" s="497"/>
      <c r="UWQ89" s="497"/>
      <c r="UWR89" s="50"/>
      <c r="UWX89" s="50"/>
      <c r="UWY89" s="92"/>
      <c r="UWZ89" s="92"/>
      <c r="UXA89" s="497"/>
      <c r="UXC89" s="498"/>
      <c r="UXD89" s="499"/>
      <c r="UXE89" s="498"/>
      <c r="UXF89" s="498"/>
      <c r="UXG89" s="498"/>
      <c r="UXH89" s="498"/>
      <c r="UXI89" s="498"/>
      <c r="UXJ89" s="498"/>
      <c r="UXK89" s="498"/>
      <c r="UXR89" s="497"/>
      <c r="UYE89" s="497"/>
      <c r="UYF89" s="50"/>
      <c r="UYG89" s="50"/>
      <c r="UYH89" s="50"/>
      <c r="UYI89" s="50"/>
      <c r="UYJ89" s="50"/>
      <c r="UYK89" s="50"/>
      <c r="UYL89" s="50"/>
      <c r="UYM89" s="50"/>
      <c r="UYN89" s="93"/>
      <c r="UYP89" s="89"/>
      <c r="UYQ89" s="50"/>
      <c r="UYS89" s="497"/>
      <c r="UYU89" s="497"/>
      <c r="UZA89" s="497"/>
      <c r="UZB89" s="50"/>
      <c r="UZH89" s="50"/>
      <c r="UZI89" s="92"/>
      <c r="UZJ89" s="92"/>
      <c r="UZK89" s="497"/>
      <c r="UZM89" s="498"/>
      <c r="UZN89" s="499"/>
      <c r="UZO89" s="498"/>
      <c r="UZP89" s="498"/>
      <c r="UZQ89" s="498"/>
      <c r="UZR89" s="498"/>
      <c r="UZS89" s="498"/>
      <c r="UZT89" s="498"/>
      <c r="UZU89" s="498"/>
      <c r="VAB89" s="497"/>
      <c r="VAO89" s="497"/>
      <c r="VAP89" s="50"/>
      <c r="VAQ89" s="50"/>
      <c r="VAR89" s="50"/>
      <c r="VAS89" s="50"/>
      <c r="VAT89" s="50"/>
      <c r="VAU89" s="50"/>
      <c r="VAV89" s="50"/>
      <c r="VAW89" s="50"/>
      <c r="VAX89" s="93"/>
      <c r="VAZ89" s="89"/>
      <c r="VBA89" s="50"/>
      <c r="VBC89" s="497"/>
      <c r="VBE89" s="497"/>
      <c r="VBK89" s="497"/>
      <c r="VBL89" s="50"/>
      <c r="VBR89" s="50"/>
      <c r="VBS89" s="92"/>
      <c r="VBT89" s="92"/>
      <c r="VBU89" s="497"/>
      <c r="VBW89" s="498"/>
      <c r="VBX89" s="499"/>
      <c r="VBY89" s="498"/>
      <c r="VBZ89" s="498"/>
      <c r="VCA89" s="498"/>
      <c r="VCB89" s="498"/>
      <c r="VCC89" s="498"/>
      <c r="VCD89" s="498"/>
      <c r="VCE89" s="498"/>
      <c r="VCL89" s="497"/>
      <c r="VCY89" s="497"/>
      <c r="VCZ89" s="50"/>
      <c r="VDA89" s="50"/>
      <c r="VDB89" s="50"/>
      <c r="VDC89" s="50"/>
      <c r="VDD89" s="50"/>
      <c r="VDE89" s="50"/>
      <c r="VDF89" s="50"/>
      <c r="VDG89" s="50"/>
      <c r="VDH89" s="93"/>
      <c r="VDJ89" s="89"/>
      <c r="VDK89" s="50"/>
      <c r="VDM89" s="497"/>
      <c r="VDO89" s="497"/>
      <c r="VDU89" s="497"/>
      <c r="VDV89" s="50"/>
      <c r="VEB89" s="50"/>
      <c r="VEC89" s="92"/>
      <c r="VED89" s="92"/>
      <c r="VEE89" s="497"/>
      <c r="VEG89" s="498"/>
      <c r="VEH89" s="499"/>
      <c r="VEI89" s="498"/>
      <c r="VEJ89" s="498"/>
      <c r="VEK89" s="498"/>
      <c r="VEL89" s="498"/>
      <c r="VEM89" s="498"/>
      <c r="VEN89" s="498"/>
      <c r="VEO89" s="498"/>
      <c r="VEV89" s="497"/>
      <c r="VFI89" s="497"/>
      <c r="VFJ89" s="50"/>
      <c r="VFK89" s="50"/>
      <c r="VFL89" s="50"/>
      <c r="VFM89" s="50"/>
      <c r="VFN89" s="50"/>
      <c r="VFO89" s="50"/>
      <c r="VFP89" s="50"/>
      <c r="VFQ89" s="50"/>
      <c r="VFR89" s="93"/>
      <c r="VFT89" s="89"/>
      <c r="VFU89" s="50"/>
      <c r="VFW89" s="497"/>
      <c r="VFY89" s="497"/>
      <c r="VGE89" s="497"/>
      <c r="VGF89" s="50"/>
      <c r="VGL89" s="50"/>
      <c r="VGM89" s="92"/>
      <c r="VGN89" s="92"/>
      <c r="VGO89" s="497"/>
      <c r="VGQ89" s="498"/>
      <c r="VGR89" s="499"/>
      <c r="VGS89" s="498"/>
      <c r="VGT89" s="498"/>
      <c r="VGU89" s="498"/>
      <c r="VGV89" s="498"/>
      <c r="VGW89" s="498"/>
      <c r="VGX89" s="498"/>
      <c r="VGY89" s="498"/>
      <c r="VHF89" s="497"/>
      <c r="VHS89" s="497"/>
      <c r="VHT89" s="50"/>
      <c r="VHU89" s="50"/>
      <c r="VHV89" s="50"/>
      <c r="VHW89" s="50"/>
      <c r="VHX89" s="50"/>
      <c r="VHY89" s="50"/>
      <c r="VHZ89" s="50"/>
      <c r="VIA89" s="50"/>
      <c r="VIB89" s="93"/>
      <c r="VID89" s="89"/>
      <c r="VIE89" s="50"/>
      <c r="VIG89" s="497"/>
      <c r="VII89" s="497"/>
      <c r="VIO89" s="497"/>
      <c r="VIP89" s="50"/>
      <c r="VIV89" s="50"/>
      <c r="VIW89" s="92"/>
      <c r="VIX89" s="92"/>
      <c r="VIY89" s="497"/>
      <c r="VJA89" s="498"/>
      <c r="VJB89" s="499"/>
      <c r="VJC89" s="498"/>
      <c r="VJD89" s="498"/>
      <c r="VJE89" s="498"/>
      <c r="VJF89" s="498"/>
      <c r="VJG89" s="498"/>
      <c r="VJH89" s="498"/>
      <c r="VJI89" s="498"/>
      <c r="VJP89" s="497"/>
      <c r="VKC89" s="497"/>
      <c r="VKD89" s="50"/>
      <c r="VKE89" s="50"/>
      <c r="VKF89" s="50"/>
      <c r="VKG89" s="50"/>
      <c r="VKH89" s="50"/>
      <c r="VKI89" s="50"/>
      <c r="VKJ89" s="50"/>
      <c r="VKK89" s="50"/>
      <c r="VKL89" s="93"/>
      <c r="VKN89" s="89"/>
      <c r="VKO89" s="50"/>
      <c r="VKQ89" s="497"/>
      <c r="VKS89" s="497"/>
      <c r="VKY89" s="497"/>
      <c r="VKZ89" s="50"/>
      <c r="VLF89" s="50"/>
      <c r="VLG89" s="92"/>
      <c r="VLH89" s="92"/>
      <c r="VLI89" s="497"/>
      <c r="VLK89" s="498"/>
      <c r="VLL89" s="499"/>
      <c r="VLM89" s="498"/>
      <c r="VLN89" s="498"/>
      <c r="VLO89" s="498"/>
      <c r="VLP89" s="498"/>
      <c r="VLQ89" s="498"/>
      <c r="VLR89" s="498"/>
      <c r="VLS89" s="498"/>
      <c r="VLZ89" s="497"/>
      <c r="VMM89" s="497"/>
      <c r="VMN89" s="50"/>
      <c r="VMO89" s="50"/>
      <c r="VMP89" s="50"/>
      <c r="VMQ89" s="50"/>
      <c r="VMR89" s="50"/>
      <c r="VMS89" s="50"/>
      <c r="VMT89" s="50"/>
      <c r="VMU89" s="50"/>
      <c r="VMV89" s="93"/>
      <c r="VMX89" s="89"/>
      <c r="VMY89" s="50"/>
      <c r="VNA89" s="497"/>
      <c r="VNC89" s="497"/>
      <c r="VNI89" s="497"/>
      <c r="VNJ89" s="50"/>
      <c r="VNP89" s="50"/>
      <c r="VNQ89" s="92"/>
      <c r="VNR89" s="92"/>
      <c r="VNS89" s="497"/>
      <c r="VNU89" s="498"/>
      <c r="VNV89" s="499"/>
      <c r="VNW89" s="498"/>
      <c r="VNX89" s="498"/>
      <c r="VNY89" s="498"/>
      <c r="VNZ89" s="498"/>
      <c r="VOA89" s="498"/>
      <c r="VOB89" s="498"/>
      <c r="VOC89" s="498"/>
      <c r="VOJ89" s="497"/>
      <c r="VOW89" s="497"/>
      <c r="VOX89" s="50"/>
      <c r="VOY89" s="50"/>
      <c r="VOZ89" s="50"/>
      <c r="VPA89" s="50"/>
      <c r="VPB89" s="50"/>
      <c r="VPC89" s="50"/>
      <c r="VPD89" s="50"/>
      <c r="VPE89" s="50"/>
      <c r="VPF89" s="93"/>
      <c r="VPH89" s="89"/>
      <c r="VPI89" s="50"/>
      <c r="VPK89" s="497"/>
      <c r="VPM89" s="497"/>
      <c r="VPS89" s="497"/>
      <c r="VPT89" s="50"/>
      <c r="VPZ89" s="50"/>
      <c r="VQA89" s="92"/>
      <c r="VQB89" s="92"/>
      <c r="VQC89" s="497"/>
      <c r="VQE89" s="498"/>
      <c r="VQF89" s="499"/>
      <c r="VQG89" s="498"/>
      <c r="VQH89" s="498"/>
      <c r="VQI89" s="498"/>
      <c r="VQJ89" s="498"/>
      <c r="VQK89" s="498"/>
      <c r="VQL89" s="498"/>
      <c r="VQM89" s="498"/>
      <c r="VQT89" s="497"/>
      <c r="VRG89" s="497"/>
      <c r="VRH89" s="50"/>
      <c r="VRI89" s="50"/>
      <c r="VRJ89" s="50"/>
      <c r="VRK89" s="50"/>
      <c r="VRL89" s="50"/>
      <c r="VRM89" s="50"/>
      <c r="VRN89" s="50"/>
      <c r="VRO89" s="50"/>
      <c r="VRP89" s="93"/>
      <c r="VRR89" s="89"/>
      <c r="VRS89" s="50"/>
      <c r="VRU89" s="497"/>
      <c r="VRW89" s="497"/>
      <c r="VSC89" s="497"/>
      <c r="VSD89" s="50"/>
      <c r="VSJ89" s="50"/>
      <c r="VSK89" s="92"/>
      <c r="VSL89" s="92"/>
      <c r="VSM89" s="497"/>
      <c r="VSO89" s="498"/>
      <c r="VSP89" s="499"/>
      <c r="VSQ89" s="498"/>
      <c r="VSR89" s="498"/>
      <c r="VSS89" s="498"/>
      <c r="VST89" s="498"/>
      <c r="VSU89" s="498"/>
      <c r="VSV89" s="498"/>
      <c r="VSW89" s="498"/>
      <c r="VTD89" s="497"/>
      <c r="VTQ89" s="497"/>
      <c r="VTR89" s="50"/>
      <c r="VTS89" s="50"/>
      <c r="VTT89" s="50"/>
      <c r="VTU89" s="50"/>
      <c r="VTV89" s="50"/>
      <c r="VTW89" s="50"/>
      <c r="VTX89" s="50"/>
      <c r="VTY89" s="50"/>
      <c r="VTZ89" s="93"/>
      <c r="VUB89" s="89"/>
      <c r="VUC89" s="50"/>
      <c r="VUE89" s="497"/>
      <c r="VUG89" s="497"/>
      <c r="VUM89" s="497"/>
      <c r="VUN89" s="50"/>
      <c r="VUT89" s="50"/>
      <c r="VUU89" s="92"/>
      <c r="VUV89" s="92"/>
      <c r="VUW89" s="497"/>
      <c r="VUY89" s="498"/>
      <c r="VUZ89" s="499"/>
      <c r="VVA89" s="498"/>
      <c r="VVB89" s="498"/>
      <c r="VVC89" s="498"/>
      <c r="VVD89" s="498"/>
      <c r="VVE89" s="498"/>
      <c r="VVF89" s="498"/>
      <c r="VVG89" s="498"/>
      <c r="VVN89" s="497"/>
      <c r="VWA89" s="497"/>
      <c r="VWB89" s="50"/>
      <c r="VWC89" s="50"/>
      <c r="VWD89" s="50"/>
      <c r="VWE89" s="50"/>
      <c r="VWF89" s="50"/>
      <c r="VWG89" s="50"/>
      <c r="VWH89" s="50"/>
      <c r="VWI89" s="50"/>
      <c r="VWJ89" s="93"/>
      <c r="VWL89" s="89"/>
      <c r="VWM89" s="50"/>
      <c r="VWO89" s="497"/>
      <c r="VWQ89" s="497"/>
      <c r="VWW89" s="497"/>
      <c r="VWX89" s="50"/>
      <c r="VXD89" s="50"/>
      <c r="VXE89" s="92"/>
      <c r="VXF89" s="92"/>
      <c r="VXG89" s="497"/>
      <c r="VXI89" s="498"/>
      <c r="VXJ89" s="499"/>
      <c r="VXK89" s="498"/>
      <c r="VXL89" s="498"/>
      <c r="VXM89" s="498"/>
      <c r="VXN89" s="498"/>
      <c r="VXO89" s="498"/>
      <c r="VXP89" s="498"/>
      <c r="VXQ89" s="498"/>
      <c r="VXX89" s="497"/>
      <c r="VYK89" s="497"/>
      <c r="VYL89" s="50"/>
      <c r="VYM89" s="50"/>
      <c r="VYN89" s="50"/>
      <c r="VYO89" s="50"/>
      <c r="VYP89" s="50"/>
      <c r="VYQ89" s="50"/>
      <c r="VYR89" s="50"/>
      <c r="VYS89" s="50"/>
      <c r="VYT89" s="93"/>
      <c r="VYV89" s="89"/>
      <c r="VYW89" s="50"/>
      <c r="VYY89" s="497"/>
      <c r="VZA89" s="497"/>
      <c r="VZG89" s="497"/>
      <c r="VZH89" s="50"/>
      <c r="VZN89" s="50"/>
      <c r="VZO89" s="92"/>
      <c r="VZP89" s="92"/>
      <c r="VZQ89" s="497"/>
      <c r="VZS89" s="498"/>
      <c r="VZT89" s="499"/>
      <c r="VZU89" s="498"/>
      <c r="VZV89" s="498"/>
      <c r="VZW89" s="498"/>
      <c r="VZX89" s="498"/>
      <c r="VZY89" s="498"/>
      <c r="VZZ89" s="498"/>
      <c r="WAA89" s="498"/>
      <c r="WAH89" s="497"/>
      <c r="WAU89" s="497"/>
      <c r="WAV89" s="50"/>
      <c r="WAW89" s="50"/>
      <c r="WAX89" s="50"/>
      <c r="WAY89" s="50"/>
      <c r="WAZ89" s="50"/>
      <c r="WBA89" s="50"/>
      <c r="WBB89" s="50"/>
      <c r="WBC89" s="50"/>
      <c r="WBD89" s="93"/>
      <c r="WBF89" s="89"/>
      <c r="WBG89" s="50"/>
      <c r="WBI89" s="497"/>
      <c r="WBK89" s="497"/>
      <c r="WBQ89" s="497"/>
      <c r="WBR89" s="50"/>
      <c r="WBX89" s="50"/>
      <c r="WBY89" s="92"/>
      <c r="WBZ89" s="92"/>
      <c r="WCA89" s="497"/>
      <c r="WCC89" s="498"/>
      <c r="WCD89" s="499"/>
      <c r="WCE89" s="498"/>
      <c r="WCF89" s="498"/>
      <c r="WCG89" s="498"/>
      <c r="WCH89" s="498"/>
      <c r="WCI89" s="498"/>
      <c r="WCJ89" s="498"/>
      <c r="WCK89" s="498"/>
      <c r="WCR89" s="497"/>
      <c r="WDE89" s="497"/>
      <c r="WDF89" s="50"/>
      <c r="WDG89" s="50"/>
      <c r="WDH89" s="50"/>
      <c r="WDI89" s="50"/>
      <c r="WDJ89" s="50"/>
      <c r="WDK89" s="50"/>
      <c r="WDL89" s="50"/>
      <c r="WDM89" s="50"/>
      <c r="WDN89" s="93"/>
      <c r="WDP89" s="89"/>
      <c r="WDQ89" s="50"/>
      <c r="WDS89" s="497"/>
      <c r="WDU89" s="497"/>
      <c r="WEA89" s="497"/>
      <c r="WEB89" s="50"/>
      <c r="WEH89" s="50"/>
      <c r="WEI89" s="92"/>
      <c r="WEJ89" s="92"/>
      <c r="WEK89" s="497"/>
      <c r="WEM89" s="498"/>
      <c r="WEN89" s="499"/>
      <c r="WEO89" s="498"/>
      <c r="WEP89" s="498"/>
      <c r="WEQ89" s="498"/>
      <c r="WER89" s="498"/>
      <c r="WES89" s="498"/>
      <c r="WET89" s="498"/>
      <c r="WEU89" s="498"/>
      <c r="WFB89" s="497"/>
      <c r="WFO89" s="497"/>
      <c r="WFP89" s="50"/>
      <c r="WFQ89" s="50"/>
      <c r="WFR89" s="50"/>
      <c r="WFS89" s="50"/>
      <c r="WFT89" s="50"/>
      <c r="WFU89" s="50"/>
      <c r="WFV89" s="50"/>
      <c r="WFW89" s="50"/>
      <c r="WFX89" s="93"/>
      <c r="WFZ89" s="89"/>
      <c r="WGA89" s="50"/>
      <c r="WGC89" s="497"/>
      <c r="WGE89" s="497"/>
      <c r="WGK89" s="497"/>
      <c r="WGL89" s="50"/>
      <c r="WGR89" s="50"/>
      <c r="WGS89" s="92"/>
      <c r="WGT89" s="92"/>
      <c r="WGU89" s="497"/>
      <c r="WGW89" s="498"/>
      <c r="WGX89" s="499"/>
      <c r="WGY89" s="498"/>
      <c r="WGZ89" s="498"/>
      <c r="WHA89" s="498"/>
      <c r="WHB89" s="498"/>
      <c r="WHC89" s="498"/>
      <c r="WHD89" s="498"/>
      <c r="WHE89" s="498"/>
      <c r="WHL89" s="497"/>
      <c r="WHY89" s="497"/>
      <c r="WHZ89" s="50"/>
      <c r="WIA89" s="50"/>
      <c r="WIB89" s="50"/>
      <c r="WIC89" s="50"/>
      <c r="WID89" s="50"/>
      <c r="WIE89" s="50"/>
      <c r="WIF89" s="50"/>
      <c r="WIG89" s="50"/>
      <c r="WIH89" s="93"/>
      <c r="WIJ89" s="89"/>
      <c r="WIK89" s="50"/>
      <c r="WIM89" s="497"/>
      <c r="WIO89" s="497"/>
      <c r="WIU89" s="497"/>
      <c r="WIV89" s="50"/>
      <c r="WJB89" s="50"/>
      <c r="WJC89" s="92"/>
      <c r="WJD89" s="92"/>
      <c r="WJE89" s="497"/>
      <c r="WJG89" s="498"/>
      <c r="WJH89" s="499"/>
      <c r="WJI89" s="498"/>
      <c r="WJJ89" s="498"/>
      <c r="WJK89" s="498"/>
      <c r="WJL89" s="498"/>
      <c r="WJM89" s="498"/>
      <c r="WJN89" s="498"/>
      <c r="WJO89" s="498"/>
      <c r="WJV89" s="497"/>
      <c r="WKI89" s="497"/>
      <c r="WKJ89" s="50"/>
      <c r="WKK89" s="50"/>
      <c r="WKL89" s="50"/>
      <c r="WKM89" s="50"/>
      <c r="WKN89" s="50"/>
      <c r="WKO89" s="50"/>
      <c r="WKP89" s="50"/>
      <c r="WKQ89" s="50"/>
      <c r="WKR89" s="93"/>
      <c r="WKT89" s="89"/>
      <c r="WKU89" s="50"/>
      <c r="WKW89" s="497"/>
      <c r="WKY89" s="497"/>
      <c r="WLE89" s="497"/>
      <c r="WLF89" s="50"/>
      <c r="WLL89" s="50"/>
      <c r="WLM89" s="92"/>
      <c r="WLN89" s="92"/>
      <c r="WLO89" s="497"/>
      <c r="WLQ89" s="498"/>
      <c r="WLR89" s="499"/>
      <c r="WLS89" s="498"/>
      <c r="WLT89" s="498"/>
      <c r="WLU89" s="498"/>
      <c r="WLV89" s="498"/>
      <c r="WLW89" s="498"/>
      <c r="WLX89" s="498"/>
      <c r="WLY89" s="498"/>
      <c r="WMF89" s="497"/>
      <c r="WMS89" s="497"/>
      <c r="WMT89" s="50"/>
      <c r="WMU89" s="50"/>
      <c r="WMV89" s="50"/>
      <c r="WMW89" s="50"/>
      <c r="WMX89" s="50"/>
      <c r="WMY89" s="50"/>
      <c r="WMZ89" s="50"/>
      <c r="WNA89" s="50"/>
      <c r="WNB89" s="93"/>
      <c r="WND89" s="89"/>
      <c r="WNE89" s="50"/>
      <c r="WNG89" s="497"/>
      <c r="WNI89" s="497"/>
      <c r="WNO89" s="497"/>
      <c r="WNP89" s="50"/>
      <c r="WNV89" s="50"/>
      <c r="WNW89" s="92"/>
      <c r="WNX89" s="92"/>
      <c r="WNY89" s="497"/>
      <c r="WOA89" s="498"/>
      <c r="WOB89" s="499"/>
      <c r="WOC89" s="498"/>
      <c r="WOD89" s="498"/>
      <c r="WOE89" s="498"/>
      <c r="WOF89" s="498"/>
      <c r="WOG89" s="498"/>
      <c r="WOH89" s="498"/>
      <c r="WOI89" s="498"/>
      <c r="WOP89" s="497"/>
      <c r="WPC89" s="497"/>
      <c r="WPD89" s="50"/>
      <c r="WPE89" s="50"/>
      <c r="WPF89" s="50"/>
      <c r="WPG89" s="50"/>
      <c r="WPH89" s="50"/>
      <c r="WPI89" s="50"/>
      <c r="WPJ89" s="50"/>
      <c r="WPK89" s="50"/>
      <c r="WPL89" s="93"/>
      <c r="WPN89" s="89"/>
      <c r="WPO89" s="50"/>
      <c r="WPQ89" s="497"/>
      <c r="WPS89" s="497"/>
      <c r="WPY89" s="497"/>
      <c r="WPZ89" s="50"/>
      <c r="WQF89" s="50"/>
      <c r="WQG89" s="92"/>
      <c r="WQH89" s="92"/>
      <c r="WQI89" s="497"/>
      <c r="WQK89" s="498"/>
      <c r="WQL89" s="499"/>
      <c r="WQM89" s="498"/>
      <c r="WQN89" s="498"/>
      <c r="WQO89" s="498"/>
      <c r="WQP89" s="498"/>
      <c r="WQQ89" s="498"/>
      <c r="WQR89" s="498"/>
      <c r="WQS89" s="498"/>
      <c r="WQZ89" s="497"/>
      <c r="WRM89" s="497"/>
      <c r="WRN89" s="50"/>
      <c r="WRO89" s="50"/>
      <c r="WRP89" s="50"/>
      <c r="WRQ89" s="50"/>
      <c r="WRR89" s="50"/>
      <c r="WRS89" s="50"/>
      <c r="WRT89" s="50"/>
      <c r="WRU89" s="50"/>
      <c r="WRV89" s="93"/>
      <c r="WRX89" s="89"/>
      <c r="WRY89" s="50"/>
      <c r="WSA89" s="497"/>
      <c r="WSC89" s="497"/>
      <c r="WSI89" s="497"/>
      <c r="WSJ89" s="50"/>
      <c r="WSP89" s="50"/>
      <c r="WSQ89" s="92"/>
      <c r="WSR89" s="92"/>
      <c r="WSS89" s="497"/>
      <c r="WSU89" s="498"/>
      <c r="WSV89" s="499"/>
      <c r="WSW89" s="498"/>
      <c r="WSX89" s="498"/>
      <c r="WSY89" s="498"/>
      <c r="WSZ89" s="498"/>
      <c r="WTA89" s="498"/>
      <c r="WTB89" s="498"/>
      <c r="WTC89" s="498"/>
      <c r="WTJ89" s="497"/>
      <c r="WTW89" s="497"/>
      <c r="WTX89" s="50"/>
      <c r="WTY89" s="50"/>
      <c r="WTZ89" s="50"/>
      <c r="WUA89" s="50"/>
      <c r="WUB89" s="50"/>
      <c r="WUC89" s="50"/>
      <c r="WUD89" s="50"/>
      <c r="WUE89" s="50"/>
      <c r="WUF89" s="93"/>
      <c r="WUH89" s="89"/>
      <c r="WUI89" s="50"/>
      <c r="WUK89" s="497"/>
      <c r="WUM89" s="497"/>
      <c r="WUS89" s="497"/>
      <c r="WUT89" s="50"/>
      <c r="WUZ89" s="50"/>
      <c r="WVA89" s="92"/>
      <c r="WVB89" s="92"/>
      <c r="WVC89" s="497"/>
      <c r="WVE89" s="498"/>
      <c r="WVF89" s="499"/>
      <c r="WVG89" s="498"/>
      <c r="WVH89" s="498"/>
      <c r="WVI89" s="498"/>
      <c r="WVJ89" s="498"/>
      <c r="WVK89" s="498"/>
      <c r="WVL89" s="498"/>
      <c r="WVM89" s="498"/>
      <c r="WVT89" s="497"/>
      <c r="WWG89" s="497"/>
      <c r="WWH89" s="50"/>
      <c r="WWI89" s="50"/>
      <c r="WWJ89" s="50"/>
      <c r="WWK89" s="50"/>
      <c r="WWL89" s="50"/>
      <c r="WWM89" s="50"/>
      <c r="WWN89" s="50"/>
      <c r="WWO89" s="50"/>
      <c r="WWP89" s="93"/>
      <c r="WWR89" s="89"/>
      <c r="WWS89" s="50"/>
      <c r="WWU89" s="497"/>
      <c r="WWW89" s="497"/>
      <c r="WXC89" s="497"/>
      <c r="WXD89" s="50"/>
      <c r="WXJ89" s="50"/>
      <c r="WXK89" s="92"/>
      <c r="WXL89" s="92"/>
      <c r="WXM89" s="497"/>
      <c r="WXO89" s="498"/>
      <c r="WXP89" s="499"/>
      <c r="WXQ89" s="498"/>
      <c r="WXR89" s="498"/>
      <c r="WXS89" s="498"/>
      <c r="WXT89" s="498"/>
      <c r="WXU89" s="498"/>
      <c r="WXV89" s="498"/>
      <c r="WXW89" s="498"/>
      <c r="WYD89" s="497"/>
      <c r="WYQ89" s="497"/>
      <c r="WYR89" s="50"/>
      <c r="WYS89" s="50"/>
      <c r="WYT89" s="50"/>
      <c r="WYU89" s="50"/>
      <c r="WYV89" s="50"/>
      <c r="WYW89" s="50"/>
      <c r="WYX89" s="50"/>
      <c r="WYY89" s="50"/>
      <c r="WYZ89" s="93"/>
      <c r="WZB89" s="89"/>
      <c r="WZC89" s="50"/>
      <c r="WZE89" s="497"/>
      <c r="WZG89" s="497"/>
      <c r="WZM89" s="497"/>
      <c r="WZN89" s="50"/>
      <c r="WZT89" s="50"/>
      <c r="WZU89" s="92"/>
      <c r="WZV89" s="92"/>
      <c r="WZW89" s="497"/>
      <c r="WZY89" s="498"/>
      <c r="WZZ89" s="499"/>
      <c r="XAA89" s="498"/>
      <c r="XAB89" s="498"/>
      <c r="XAC89" s="498"/>
      <c r="XAD89" s="498"/>
      <c r="XAE89" s="498"/>
      <c r="XAF89" s="498"/>
      <c r="XAG89" s="498"/>
      <c r="XAN89" s="497"/>
      <c r="XBA89" s="497"/>
      <c r="XBB89" s="50"/>
      <c r="XBC89" s="50"/>
      <c r="XBD89" s="50"/>
      <c r="XBE89" s="50"/>
      <c r="XBF89" s="50"/>
      <c r="XBG89" s="50"/>
      <c r="XBH89" s="50"/>
      <c r="XBI89" s="50"/>
      <c r="XBJ89" s="93"/>
      <c r="XBL89" s="89"/>
      <c r="XBM89" s="50"/>
      <c r="XBO89" s="497"/>
      <c r="XBQ89" s="497"/>
      <c r="XBW89" s="497"/>
      <c r="XBX89" s="50"/>
      <c r="XCD89" s="50"/>
      <c r="XCE89" s="92"/>
      <c r="XCF89" s="92"/>
      <c r="XCG89" s="497"/>
      <c r="XCI89" s="498"/>
      <c r="XCJ89" s="499"/>
      <c r="XCK89" s="498"/>
      <c r="XCL89" s="498"/>
      <c r="XCM89" s="498"/>
      <c r="XCN89" s="498"/>
      <c r="XCO89" s="498"/>
      <c r="XCP89" s="498"/>
      <c r="XCQ89" s="498"/>
      <c r="XCX89" s="497"/>
      <c r="XDK89" s="497"/>
      <c r="XDL89" s="50"/>
      <c r="XDM89" s="50"/>
      <c r="XDN89" s="50"/>
      <c r="XDO89" s="50"/>
      <c r="XDP89" s="50"/>
      <c r="XDQ89" s="50"/>
      <c r="XDR89" s="50"/>
      <c r="XDS89" s="50"/>
      <c r="XDT89" s="93"/>
      <c r="XDV89" s="89"/>
      <c r="XDW89" s="50"/>
      <c r="XDY89" s="497"/>
      <c r="XEA89" s="497"/>
      <c r="XEG89" s="497"/>
      <c r="XEH89" s="50"/>
      <c r="XEN89" s="50"/>
      <c r="XEO89" s="92"/>
      <c r="XEP89" s="92"/>
      <c r="XEQ89" s="497"/>
      <c r="XES89" s="498"/>
      <c r="XET89" s="499"/>
      <c r="XEU89" s="498"/>
      <c r="XEV89" s="498"/>
      <c r="XEW89" s="498"/>
      <c r="XEX89" s="498"/>
      <c r="XEY89" s="498"/>
      <c r="XEZ89" s="498"/>
      <c r="XFA89" s="498"/>
    </row>
    <row r="90" spans="1:1012 1025:4095 4097:11264 11266:14335 14342:15359 15361:16381" s="77" customFormat="1" ht="115.5" thickBot="1">
      <c r="A90" s="92">
        <v>59</v>
      </c>
      <c r="B90" s="92">
        <v>2</v>
      </c>
      <c r="C90" s="497">
        <v>1991</v>
      </c>
      <c r="D90" s="77" t="s">
        <v>10305</v>
      </c>
      <c r="E90" s="498" t="s">
        <v>10306</v>
      </c>
      <c r="F90" s="499" t="s">
        <v>10307</v>
      </c>
      <c r="G90" s="498" t="s">
        <v>10308</v>
      </c>
      <c r="H90" s="498">
        <v>70</v>
      </c>
      <c r="I90" s="498">
        <v>6</v>
      </c>
      <c r="J90" s="498" t="s">
        <v>10303</v>
      </c>
      <c r="K90" s="498">
        <v>2</v>
      </c>
      <c r="L90" s="498">
        <v>1</v>
      </c>
      <c r="M90" s="498">
        <v>1</v>
      </c>
      <c r="N90" s="77">
        <v>8</v>
      </c>
      <c r="O90" s="77">
        <v>8</v>
      </c>
      <c r="P90" s="77">
        <v>29</v>
      </c>
      <c r="Q90" s="77">
        <v>4.24</v>
      </c>
      <c r="R90" s="77">
        <v>100</v>
      </c>
      <c r="S90" s="77">
        <v>1</v>
      </c>
      <c r="T90" s="497">
        <v>2</v>
      </c>
      <c r="U90" s="77">
        <v>2</v>
      </c>
      <c r="V90" s="77">
        <v>14</v>
      </c>
      <c r="W90" s="77">
        <v>1</v>
      </c>
      <c r="X90" s="77">
        <v>4</v>
      </c>
      <c r="Y90" s="77">
        <v>-1</v>
      </c>
      <c r="Z90" s="77">
        <v>-1</v>
      </c>
      <c r="AA90" s="77">
        <v>20</v>
      </c>
      <c r="AB90" s="77">
        <v>40</v>
      </c>
      <c r="AC90" s="77">
        <v>3</v>
      </c>
      <c r="AD90" s="77">
        <v>1</v>
      </c>
      <c r="AE90" s="77" t="s">
        <v>326</v>
      </c>
      <c r="AF90" s="77" t="s">
        <v>326</v>
      </c>
      <c r="AG90" s="497">
        <v>1.7</v>
      </c>
      <c r="AH90" s="50"/>
      <c r="AI90" s="50"/>
      <c r="AJ90" s="50"/>
      <c r="AK90" s="50"/>
      <c r="AL90" s="50"/>
      <c r="AM90" s="50"/>
      <c r="AN90" s="50"/>
      <c r="AO90" s="50"/>
      <c r="AP90" s="93">
        <v>72.64</v>
      </c>
      <c r="AQ90" s="77">
        <v>16.46</v>
      </c>
      <c r="AR90" s="89">
        <v>81.599999999999994</v>
      </c>
      <c r="AS90" s="50">
        <v>28.03</v>
      </c>
      <c r="AU90" s="497" t="s">
        <v>295</v>
      </c>
      <c r="AW90" s="497"/>
      <c r="AY90" s="77">
        <v>1.5</v>
      </c>
      <c r="AZ90" s="77">
        <v>0.85</v>
      </c>
      <c r="BA90" s="77">
        <v>40.700000000000003</v>
      </c>
      <c r="BB90" s="77">
        <v>13.86</v>
      </c>
      <c r="BC90" s="497" t="s">
        <v>295</v>
      </c>
      <c r="BD90" s="50">
        <v>1</v>
      </c>
      <c r="BE90" s="77">
        <v>153.4</v>
      </c>
      <c r="BF90" s="77">
        <v>212.7</v>
      </c>
      <c r="BG90" s="77">
        <v>549.20000000000005</v>
      </c>
      <c r="BH90" s="77">
        <v>257.95</v>
      </c>
      <c r="BI90" s="77" t="s">
        <v>304</v>
      </c>
      <c r="BJ90" s="50">
        <v>1</v>
      </c>
      <c r="BK90" s="92" t="s">
        <v>326</v>
      </c>
      <c r="BL90" s="92" t="s">
        <v>326</v>
      </c>
      <c r="BM90" s="497" t="s">
        <v>326</v>
      </c>
      <c r="BN90" s="77" t="s">
        <v>326</v>
      </c>
      <c r="BO90" s="498" t="s">
        <v>326</v>
      </c>
      <c r="BP90" s="499">
        <v>0</v>
      </c>
      <c r="BQ90" s="498" t="s">
        <v>326</v>
      </c>
      <c r="BR90" s="498" t="s">
        <v>326</v>
      </c>
      <c r="BS90" s="498" t="s">
        <v>326</v>
      </c>
      <c r="BT90" s="498" t="s">
        <v>326</v>
      </c>
      <c r="BU90" s="498" t="s">
        <v>326</v>
      </c>
      <c r="BV90" s="498">
        <v>0</v>
      </c>
      <c r="BW90" s="498">
        <v>0</v>
      </c>
      <c r="BX90" s="77">
        <v>0</v>
      </c>
      <c r="CD90" s="497"/>
      <c r="CQ90" s="497"/>
      <c r="CR90" s="50"/>
      <c r="CS90" s="50"/>
      <c r="CT90" s="50"/>
      <c r="CU90" s="50"/>
      <c r="CV90" s="50"/>
      <c r="CW90" s="50"/>
      <c r="CX90" s="50"/>
      <c r="CY90" s="50"/>
      <c r="CZ90" s="93"/>
      <c r="DB90" s="89"/>
      <c r="DC90" s="50"/>
      <c r="DE90" s="497"/>
      <c r="DG90" s="497"/>
      <c r="DM90" s="497"/>
      <c r="DN90" s="50"/>
      <c r="DT90" s="50"/>
      <c r="DU90" s="92"/>
      <c r="DV90" s="92"/>
      <c r="DW90" s="497"/>
      <c r="DY90" s="498"/>
      <c r="DZ90" s="499"/>
      <c r="EA90" s="498"/>
      <c r="EB90" s="498"/>
      <c r="EC90" s="498"/>
      <c r="ED90" s="498"/>
      <c r="EE90" s="498"/>
      <c r="EF90" s="498"/>
      <c r="EG90" s="498"/>
      <c r="EN90" s="497"/>
      <c r="FA90" s="497"/>
      <c r="FB90" s="50"/>
      <c r="FC90" s="50"/>
      <c r="FD90" s="50"/>
      <c r="FE90" s="50"/>
      <c r="FF90" s="50"/>
      <c r="FG90" s="50"/>
      <c r="FH90" s="50"/>
      <c r="FI90" s="50"/>
      <c r="FJ90" s="93"/>
      <c r="FL90" s="89"/>
      <c r="FM90" s="50"/>
      <c r="FO90" s="497"/>
      <c r="FQ90" s="497"/>
      <c r="FW90" s="497"/>
      <c r="FX90" s="50"/>
      <c r="GD90" s="50"/>
      <c r="GE90" s="92"/>
      <c r="GF90" s="92"/>
      <c r="GG90" s="497"/>
      <c r="GI90" s="498"/>
      <c r="GJ90" s="499"/>
      <c r="GK90" s="498"/>
      <c r="GL90" s="498"/>
      <c r="GM90" s="498"/>
      <c r="GN90" s="498"/>
      <c r="GO90" s="498"/>
      <c r="GP90" s="498"/>
      <c r="GQ90" s="498"/>
      <c r="GX90" s="497"/>
      <c r="HK90" s="497"/>
      <c r="HL90" s="50"/>
      <c r="HM90" s="50"/>
      <c r="HN90" s="50"/>
      <c r="HO90" s="50"/>
      <c r="HP90" s="50"/>
      <c r="HQ90" s="50"/>
      <c r="HR90" s="50"/>
      <c r="HS90" s="50"/>
      <c r="HT90" s="93"/>
      <c r="HV90" s="89"/>
      <c r="HW90" s="50"/>
      <c r="HY90" s="497"/>
      <c r="IA90" s="497"/>
      <c r="IG90" s="497"/>
      <c r="IH90" s="50"/>
      <c r="IN90" s="50"/>
      <c r="IO90" s="92"/>
      <c r="IP90" s="92"/>
      <c r="IQ90" s="497"/>
      <c r="IS90" s="498"/>
      <c r="IT90" s="499"/>
      <c r="IU90" s="498"/>
      <c r="IV90" s="498"/>
      <c r="IW90" s="498"/>
      <c r="IX90" s="498"/>
      <c r="IY90" s="498"/>
      <c r="IZ90" s="498"/>
      <c r="JA90" s="498"/>
      <c r="JH90" s="497"/>
      <c r="JU90" s="497"/>
      <c r="JV90" s="50"/>
      <c r="JW90" s="50"/>
      <c r="JX90" s="50"/>
      <c r="JY90" s="50"/>
      <c r="JZ90" s="50"/>
      <c r="KA90" s="50"/>
      <c r="KB90" s="50"/>
      <c r="KC90" s="50"/>
      <c r="KD90" s="93"/>
      <c r="KF90" s="89"/>
      <c r="KG90" s="50"/>
      <c r="KI90" s="497"/>
      <c r="KK90" s="497"/>
      <c r="KQ90" s="497"/>
      <c r="KR90" s="50"/>
      <c r="KX90" s="50"/>
      <c r="KY90" s="92"/>
      <c r="KZ90" s="92"/>
      <c r="LA90" s="497"/>
      <c r="LC90" s="498"/>
      <c r="LD90" s="499"/>
      <c r="LE90" s="498"/>
      <c r="LF90" s="498"/>
      <c r="LG90" s="498"/>
      <c r="LH90" s="498"/>
      <c r="LI90" s="498"/>
      <c r="LJ90" s="498"/>
      <c r="LK90" s="498"/>
      <c r="LR90" s="497"/>
      <c r="ME90" s="497"/>
      <c r="MF90" s="50"/>
      <c r="MG90" s="50"/>
      <c r="MH90" s="50"/>
      <c r="MI90" s="50"/>
      <c r="MJ90" s="50"/>
      <c r="MK90" s="50"/>
      <c r="ML90" s="50"/>
      <c r="MM90" s="50"/>
      <c r="MN90" s="93"/>
      <c r="MP90" s="89"/>
      <c r="MQ90" s="50"/>
      <c r="MS90" s="497"/>
      <c r="MU90" s="497"/>
      <c r="NA90" s="497"/>
      <c r="NB90" s="50"/>
      <c r="NH90" s="50"/>
      <c r="NI90" s="92"/>
      <c r="NJ90" s="92"/>
      <c r="NK90" s="497"/>
      <c r="NM90" s="498"/>
      <c r="NN90" s="499"/>
      <c r="NO90" s="498"/>
      <c r="NP90" s="498"/>
      <c r="NQ90" s="498"/>
      <c r="NR90" s="498"/>
      <c r="NS90" s="498"/>
      <c r="NT90" s="498"/>
      <c r="NU90" s="498"/>
      <c r="OB90" s="497"/>
      <c r="OO90" s="497"/>
      <c r="OP90" s="50"/>
      <c r="OQ90" s="50"/>
      <c r="OR90" s="50"/>
      <c r="OS90" s="50"/>
      <c r="OT90" s="50"/>
      <c r="OU90" s="50"/>
      <c r="OV90" s="50"/>
      <c r="OW90" s="50"/>
      <c r="OX90" s="93"/>
      <c r="OZ90" s="89"/>
      <c r="PA90" s="50"/>
      <c r="PC90" s="497"/>
      <c r="PE90" s="497"/>
      <c r="PK90" s="497"/>
      <c r="PL90" s="50"/>
      <c r="PR90" s="50"/>
      <c r="PS90" s="92"/>
      <c r="PT90" s="92"/>
      <c r="PU90" s="497"/>
      <c r="PW90" s="498"/>
      <c r="PX90" s="499"/>
      <c r="PY90" s="498"/>
      <c r="PZ90" s="498"/>
      <c r="QA90" s="498"/>
      <c r="QB90" s="498"/>
      <c r="QC90" s="498"/>
      <c r="QD90" s="498"/>
      <c r="QE90" s="498"/>
      <c r="QL90" s="497"/>
      <c r="QY90" s="497"/>
      <c r="QZ90" s="50"/>
      <c r="RA90" s="50"/>
      <c r="RB90" s="50"/>
      <c r="RC90" s="50"/>
      <c r="RD90" s="50"/>
      <c r="RE90" s="50"/>
      <c r="RF90" s="50"/>
      <c r="RG90" s="50"/>
      <c r="RH90" s="93"/>
      <c r="RJ90" s="89"/>
      <c r="RK90" s="50"/>
      <c r="RM90" s="497"/>
      <c r="RO90" s="497"/>
      <c r="RU90" s="497"/>
      <c r="RV90" s="50"/>
      <c r="SB90" s="50"/>
      <c r="SC90" s="92"/>
      <c r="SD90" s="92"/>
      <c r="SE90" s="497"/>
      <c r="SG90" s="498"/>
      <c r="SH90" s="499"/>
      <c r="SI90" s="498"/>
      <c r="SJ90" s="498"/>
      <c r="SK90" s="498"/>
      <c r="SL90" s="498"/>
      <c r="SM90" s="498"/>
      <c r="SN90" s="498"/>
      <c r="SO90" s="498"/>
      <c r="SV90" s="497"/>
      <c r="TI90" s="497"/>
      <c r="TJ90" s="50"/>
      <c r="TK90" s="50"/>
      <c r="TL90" s="50"/>
      <c r="TM90" s="50"/>
      <c r="TN90" s="50"/>
      <c r="TO90" s="50"/>
      <c r="TP90" s="50"/>
      <c r="TQ90" s="50"/>
      <c r="TR90" s="93"/>
      <c r="TT90" s="89"/>
      <c r="TU90" s="50"/>
      <c r="TW90" s="497"/>
      <c r="TY90" s="497"/>
      <c r="UE90" s="497"/>
      <c r="UF90" s="50"/>
      <c r="UL90" s="50"/>
      <c r="UM90" s="92"/>
      <c r="UN90" s="92"/>
      <c r="UO90" s="497"/>
      <c r="UQ90" s="498"/>
      <c r="UR90" s="499"/>
      <c r="US90" s="498"/>
      <c r="UT90" s="498"/>
      <c r="UU90" s="498"/>
      <c r="UV90" s="498"/>
      <c r="UW90" s="498"/>
      <c r="UX90" s="498"/>
      <c r="UY90" s="498"/>
      <c r="VF90" s="497"/>
      <c r="VS90" s="497"/>
      <c r="VT90" s="50"/>
      <c r="VU90" s="50"/>
      <c r="VV90" s="50"/>
      <c r="VW90" s="50"/>
      <c r="VX90" s="50"/>
      <c r="VY90" s="50"/>
      <c r="VZ90" s="50"/>
      <c r="WA90" s="50"/>
      <c r="WB90" s="93"/>
      <c r="WD90" s="89"/>
      <c r="WE90" s="50"/>
      <c r="WG90" s="497"/>
      <c r="WI90" s="497"/>
      <c r="WO90" s="497"/>
      <c r="WP90" s="50"/>
      <c r="WV90" s="50"/>
      <c r="WW90" s="92"/>
      <c r="WX90" s="92"/>
      <c r="WY90" s="497"/>
      <c r="XA90" s="498"/>
      <c r="XB90" s="499"/>
      <c r="XC90" s="498"/>
      <c r="XD90" s="498"/>
      <c r="XE90" s="498"/>
      <c r="XF90" s="498"/>
      <c r="XG90" s="498"/>
      <c r="XH90" s="498"/>
      <c r="XI90" s="498"/>
      <c r="XP90" s="497"/>
      <c r="YC90" s="497"/>
      <c r="YD90" s="50"/>
      <c r="YE90" s="50"/>
      <c r="YF90" s="50"/>
      <c r="YG90" s="50"/>
      <c r="YH90" s="50"/>
      <c r="YI90" s="50"/>
      <c r="YJ90" s="50"/>
      <c r="YK90" s="50"/>
      <c r="YL90" s="93"/>
      <c r="YN90" s="89"/>
      <c r="YO90" s="50"/>
      <c r="YQ90" s="497"/>
      <c r="YS90" s="497"/>
      <c r="YY90" s="497"/>
      <c r="YZ90" s="50"/>
      <c r="ZF90" s="50"/>
      <c r="ZG90" s="92"/>
      <c r="ZH90" s="92"/>
      <c r="ZI90" s="497"/>
      <c r="ZK90" s="498"/>
      <c r="ZL90" s="499"/>
      <c r="ZM90" s="498"/>
      <c r="ZN90" s="498"/>
      <c r="ZO90" s="498"/>
      <c r="ZP90" s="498"/>
      <c r="ZQ90" s="498"/>
      <c r="ZR90" s="498"/>
      <c r="ZS90" s="498"/>
      <c r="ZZ90" s="497"/>
      <c r="AAM90" s="497"/>
      <c r="AAN90" s="50"/>
      <c r="AAO90" s="50"/>
      <c r="AAP90" s="50"/>
      <c r="AAQ90" s="50"/>
      <c r="AAR90" s="50"/>
      <c r="AAS90" s="50"/>
      <c r="AAT90" s="50"/>
      <c r="AAU90" s="50"/>
      <c r="AAV90" s="93"/>
      <c r="AAX90" s="89"/>
      <c r="AAY90" s="50"/>
      <c r="ABA90" s="497"/>
      <c r="ABC90" s="497"/>
      <c r="ABI90" s="497"/>
      <c r="ABJ90" s="50"/>
      <c r="ABP90" s="50"/>
      <c r="ABQ90" s="92"/>
      <c r="ABR90" s="92"/>
      <c r="ABS90" s="497"/>
      <c r="ABU90" s="498"/>
      <c r="ABV90" s="499"/>
      <c r="ABW90" s="498"/>
      <c r="ABX90" s="498"/>
      <c r="ABY90" s="498"/>
      <c r="ABZ90" s="498"/>
      <c r="ACA90" s="498"/>
      <c r="ACB90" s="498"/>
      <c r="ACC90" s="498"/>
      <c r="ACJ90" s="497"/>
      <c r="ACW90" s="497"/>
      <c r="ACX90" s="50"/>
      <c r="ACY90" s="50"/>
      <c r="ACZ90" s="50"/>
      <c r="ADA90" s="50"/>
      <c r="ADB90" s="50"/>
      <c r="ADC90" s="50"/>
      <c r="ADD90" s="50"/>
      <c r="ADE90" s="50"/>
      <c r="ADF90" s="93"/>
      <c r="ADH90" s="89"/>
      <c r="ADI90" s="50"/>
      <c r="ADK90" s="497"/>
      <c r="ADM90" s="497"/>
      <c r="ADS90" s="497"/>
      <c r="ADT90" s="50"/>
      <c r="ADZ90" s="50"/>
      <c r="AEA90" s="92"/>
      <c r="AEB90" s="92"/>
      <c r="AEC90" s="497"/>
      <c r="AEE90" s="498"/>
      <c r="AEF90" s="499"/>
      <c r="AEG90" s="498"/>
      <c r="AEH90" s="498"/>
      <c r="AEI90" s="498"/>
      <c r="AEJ90" s="498"/>
      <c r="AEK90" s="498"/>
      <c r="AEL90" s="498"/>
      <c r="AEM90" s="498"/>
      <c r="AET90" s="497"/>
      <c r="AFG90" s="497"/>
      <c r="AFH90" s="50"/>
      <c r="AFI90" s="50"/>
      <c r="AFJ90" s="50"/>
      <c r="AFK90" s="50"/>
      <c r="AFL90" s="50"/>
      <c r="AFM90" s="50"/>
      <c r="AFN90" s="50"/>
      <c r="AFO90" s="50"/>
      <c r="AFP90" s="93"/>
      <c r="AFR90" s="89"/>
      <c r="AFS90" s="50"/>
      <c r="AFU90" s="497"/>
      <c r="AFW90" s="497"/>
      <c r="AGC90" s="497"/>
      <c r="AGD90" s="50"/>
      <c r="AGJ90" s="50"/>
      <c r="AGK90" s="92"/>
      <c r="AGL90" s="92"/>
      <c r="AGM90" s="497"/>
      <c r="AGO90" s="498"/>
      <c r="AGP90" s="499"/>
      <c r="AGQ90" s="498"/>
      <c r="AGR90" s="498"/>
      <c r="AGS90" s="498"/>
      <c r="AGT90" s="498"/>
      <c r="AGU90" s="498"/>
      <c r="AGV90" s="498"/>
      <c r="AGW90" s="498"/>
      <c r="AHD90" s="497"/>
      <c r="AHQ90" s="497"/>
      <c r="AHR90" s="50"/>
      <c r="AHS90" s="50"/>
      <c r="AHT90" s="50"/>
      <c r="AHU90" s="50"/>
      <c r="AHV90" s="50"/>
      <c r="AHW90" s="50"/>
      <c r="AHX90" s="50"/>
      <c r="AHY90" s="50"/>
      <c r="AHZ90" s="93"/>
      <c r="AIB90" s="89"/>
      <c r="AIC90" s="50"/>
      <c r="AIE90" s="497"/>
      <c r="AIG90" s="497"/>
      <c r="AIM90" s="497"/>
      <c r="AIN90" s="50"/>
      <c r="AIT90" s="50"/>
      <c r="AIU90" s="92"/>
      <c r="AIV90" s="92"/>
      <c r="AIW90" s="497"/>
      <c r="AIY90" s="498"/>
      <c r="AIZ90" s="499"/>
      <c r="AJA90" s="498"/>
      <c r="AJB90" s="498"/>
      <c r="AJC90" s="498"/>
      <c r="AJD90" s="498"/>
      <c r="AJE90" s="498"/>
      <c r="AJF90" s="498"/>
      <c r="AJG90" s="498"/>
      <c r="AJN90" s="497"/>
      <c r="AKA90" s="497"/>
      <c r="AKB90" s="50"/>
      <c r="AKC90" s="50"/>
      <c r="AKD90" s="50"/>
      <c r="AKE90" s="50"/>
      <c r="AKF90" s="50"/>
      <c r="AKG90" s="50"/>
      <c r="AKH90" s="50"/>
      <c r="AKI90" s="50"/>
      <c r="AKJ90" s="93"/>
      <c r="AKL90" s="89"/>
      <c r="AKM90" s="50"/>
      <c r="AKO90" s="497"/>
      <c r="AKQ90" s="497"/>
      <c r="AKW90" s="497"/>
      <c r="AKX90" s="50"/>
      <c r="ALD90" s="50"/>
      <c r="ALE90" s="92"/>
      <c r="ALF90" s="92"/>
      <c r="ALG90" s="497"/>
      <c r="ALI90" s="498"/>
      <c r="ALJ90" s="499"/>
      <c r="ALK90" s="498"/>
      <c r="ALL90" s="498"/>
      <c r="ALM90" s="498"/>
      <c r="ALN90" s="498"/>
      <c r="ALO90" s="498"/>
      <c r="ALP90" s="498"/>
      <c r="ALQ90" s="498"/>
      <c r="ALX90" s="497"/>
      <c r="AMK90" s="497"/>
      <c r="AML90" s="50"/>
      <c r="AMM90" s="50"/>
      <c r="AMN90" s="50"/>
      <c r="AMO90" s="50"/>
      <c r="AMP90" s="50"/>
      <c r="AMQ90" s="50"/>
      <c r="AMR90" s="50"/>
      <c r="AMS90" s="50"/>
      <c r="AMT90" s="93"/>
      <c r="AMV90" s="89"/>
      <c r="AMW90" s="50"/>
      <c r="AMY90" s="497"/>
      <c r="ANA90" s="497"/>
      <c r="ANG90" s="497"/>
      <c r="ANH90" s="50"/>
      <c r="ANN90" s="50"/>
      <c r="ANO90" s="92"/>
      <c r="ANP90" s="92"/>
      <c r="ANQ90" s="497"/>
      <c r="ANS90" s="498"/>
      <c r="ANT90" s="499"/>
      <c r="ANU90" s="498"/>
      <c r="ANV90" s="498"/>
      <c r="ANW90" s="498"/>
      <c r="ANX90" s="498"/>
      <c r="ANY90" s="498"/>
      <c r="ANZ90" s="498"/>
      <c r="AOA90" s="498"/>
      <c r="AOH90" s="497"/>
      <c r="AOU90" s="497"/>
      <c r="AOV90" s="50"/>
      <c r="AOW90" s="50"/>
      <c r="AOX90" s="50"/>
      <c r="AOY90" s="50"/>
      <c r="AOZ90" s="50"/>
      <c r="APA90" s="50"/>
      <c r="APB90" s="50"/>
      <c r="APC90" s="50"/>
      <c r="APD90" s="93"/>
      <c r="APF90" s="89"/>
      <c r="APG90" s="50"/>
      <c r="API90" s="497"/>
      <c r="APK90" s="497"/>
      <c r="APQ90" s="497"/>
      <c r="APR90" s="50"/>
      <c r="APX90" s="50"/>
      <c r="APY90" s="92"/>
      <c r="APZ90" s="92"/>
      <c r="AQA90" s="497"/>
      <c r="AQC90" s="498"/>
      <c r="AQD90" s="499"/>
      <c r="AQE90" s="498"/>
      <c r="AQF90" s="498"/>
      <c r="AQG90" s="498"/>
      <c r="AQH90" s="498"/>
      <c r="AQI90" s="498"/>
      <c r="AQJ90" s="498"/>
      <c r="AQK90" s="498"/>
      <c r="AQR90" s="497"/>
      <c r="ARE90" s="497"/>
      <c r="ARF90" s="50"/>
      <c r="ARG90" s="50"/>
      <c r="ARH90" s="50"/>
      <c r="ARI90" s="50"/>
      <c r="ARJ90" s="50"/>
      <c r="ARK90" s="50"/>
      <c r="ARL90" s="50"/>
      <c r="ARM90" s="50"/>
      <c r="ARN90" s="93"/>
      <c r="ARP90" s="89"/>
      <c r="ARQ90" s="50"/>
      <c r="ARS90" s="497"/>
      <c r="ARU90" s="497"/>
      <c r="ASA90" s="497"/>
      <c r="ASB90" s="50"/>
      <c r="ASH90" s="50"/>
      <c r="ASI90" s="92"/>
      <c r="ASJ90" s="92"/>
      <c r="ASK90" s="497"/>
      <c r="ASM90" s="498"/>
      <c r="ASN90" s="499"/>
      <c r="ASO90" s="498"/>
      <c r="ASP90" s="498"/>
      <c r="ASQ90" s="498"/>
      <c r="ASR90" s="498"/>
      <c r="ASS90" s="498"/>
      <c r="AST90" s="498"/>
      <c r="ASU90" s="498"/>
      <c r="ATB90" s="497"/>
      <c r="ATO90" s="497"/>
      <c r="ATP90" s="50"/>
      <c r="ATQ90" s="50"/>
      <c r="ATR90" s="50"/>
      <c r="ATS90" s="50"/>
      <c r="ATT90" s="50"/>
      <c r="ATU90" s="50"/>
      <c r="ATV90" s="50"/>
      <c r="ATW90" s="50"/>
      <c r="ATX90" s="93"/>
      <c r="ATZ90" s="89"/>
      <c r="AUA90" s="50"/>
      <c r="AUC90" s="497"/>
      <c r="AUE90" s="497"/>
      <c r="AUK90" s="497"/>
      <c r="AUL90" s="50"/>
      <c r="AUR90" s="50"/>
      <c r="AUS90" s="92"/>
      <c r="AUT90" s="92"/>
      <c r="AUU90" s="497"/>
      <c r="AUW90" s="498"/>
      <c r="AUX90" s="499"/>
      <c r="AUY90" s="498"/>
      <c r="AUZ90" s="498"/>
      <c r="AVA90" s="498"/>
      <c r="AVB90" s="498"/>
      <c r="AVC90" s="498"/>
      <c r="AVD90" s="498"/>
      <c r="AVE90" s="498"/>
      <c r="AVL90" s="497"/>
      <c r="AVY90" s="497"/>
      <c r="AVZ90" s="50"/>
      <c r="AWA90" s="50"/>
      <c r="AWB90" s="50"/>
      <c r="AWC90" s="50"/>
      <c r="AWD90" s="50"/>
      <c r="AWE90" s="50"/>
      <c r="AWF90" s="50"/>
      <c r="AWG90" s="50"/>
      <c r="AWH90" s="93"/>
      <c r="AWJ90" s="89"/>
      <c r="AWK90" s="50"/>
      <c r="AWM90" s="497"/>
      <c r="AWO90" s="497"/>
      <c r="AWU90" s="497"/>
      <c r="AWV90" s="50"/>
      <c r="AXB90" s="50"/>
      <c r="AXC90" s="92"/>
      <c r="AXD90" s="92"/>
      <c r="AXE90" s="497"/>
      <c r="AXG90" s="498"/>
      <c r="AXH90" s="499"/>
      <c r="AXI90" s="498"/>
      <c r="AXJ90" s="498"/>
      <c r="AXK90" s="498"/>
      <c r="AXL90" s="498"/>
      <c r="AXM90" s="498"/>
      <c r="AXN90" s="498"/>
      <c r="AXO90" s="498"/>
      <c r="AXV90" s="497"/>
      <c r="AYI90" s="497"/>
      <c r="AYJ90" s="50"/>
      <c r="AYK90" s="50"/>
      <c r="AYL90" s="50"/>
      <c r="AYM90" s="50"/>
      <c r="AYN90" s="50"/>
      <c r="AYO90" s="50"/>
      <c r="AYP90" s="50"/>
      <c r="AYQ90" s="50"/>
      <c r="AYR90" s="93"/>
      <c r="AYT90" s="89"/>
      <c r="AYU90" s="50"/>
      <c r="AYW90" s="497"/>
      <c r="AYY90" s="497"/>
      <c r="AZE90" s="497"/>
      <c r="AZF90" s="50"/>
      <c r="AZL90" s="50"/>
      <c r="AZM90" s="92"/>
      <c r="AZN90" s="92"/>
      <c r="AZO90" s="497"/>
      <c r="AZQ90" s="498"/>
      <c r="AZR90" s="499"/>
      <c r="AZS90" s="498"/>
      <c r="AZT90" s="498"/>
      <c r="AZU90" s="498"/>
      <c r="AZV90" s="498"/>
      <c r="AZW90" s="498"/>
      <c r="AZX90" s="498"/>
      <c r="AZY90" s="498"/>
      <c r="BAF90" s="497"/>
      <c r="BAS90" s="497"/>
      <c r="BAT90" s="50"/>
      <c r="BAU90" s="50"/>
      <c r="BAV90" s="50"/>
      <c r="BAW90" s="50"/>
      <c r="BAX90" s="50"/>
      <c r="BAY90" s="50"/>
      <c r="BAZ90" s="50"/>
      <c r="BBA90" s="50"/>
      <c r="BBB90" s="93"/>
      <c r="BBD90" s="89"/>
      <c r="BBE90" s="50"/>
      <c r="BBG90" s="497"/>
      <c r="BBI90" s="497"/>
      <c r="BBO90" s="497"/>
      <c r="BBP90" s="50"/>
      <c r="BBV90" s="50"/>
      <c r="BBW90" s="92"/>
      <c r="BBX90" s="92"/>
      <c r="BBY90" s="497"/>
      <c r="BCA90" s="498"/>
      <c r="BCB90" s="499"/>
      <c r="BCC90" s="498"/>
      <c r="BCD90" s="498"/>
      <c r="BCE90" s="498"/>
      <c r="BCF90" s="498"/>
      <c r="BCG90" s="498"/>
      <c r="BCH90" s="498"/>
      <c r="BCI90" s="498"/>
      <c r="BCP90" s="497"/>
      <c r="BDC90" s="497"/>
      <c r="BDD90" s="50"/>
      <c r="BDE90" s="50"/>
      <c r="BDF90" s="50"/>
      <c r="BDG90" s="50"/>
      <c r="BDH90" s="50"/>
      <c r="BDI90" s="50"/>
      <c r="BDJ90" s="50"/>
      <c r="BDK90" s="50"/>
      <c r="BDL90" s="93"/>
      <c r="BDN90" s="89"/>
      <c r="BDO90" s="50"/>
      <c r="BDQ90" s="497"/>
      <c r="BDS90" s="497"/>
      <c r="BDY90" s="497"/>
      <c r="BDZ90" s="50"/>
      <c r="BEF90" s="50"/>
      <c r="BEG90" s="92"/>
      <c r="BEH90" s="92"/>
      <c r="BEI90" s="497"/>
      <c r="BEK90" s="498"/>
      <c r="BEL90" s="499"/>
      <c r="BEM90" s="498"/>
      <c r="BEN90" s="498"/>
      <c r="BEO90" s="498"/>
      <c r="BEP90" s="498"/>
      <c r="BEQ90" s="498"/>
      <c r="BER90" s="498"/>
      <c r="BES90" s="498"/>
      <c r="BEZ90" s="497"/>
      <c r="BFM90" s="497"/>
      <c r="BFN90" s="50"/>
      <c r="BFO90" s="50"/>
      <c r="BFP90" s="50"/>
      <c r="BFQ90" s="50"/>
      <c r="BFR90" s="50"/>
      <c r="BFS90" s="50"/>
      <c r="BFT90" s="50"/>
      <c r="BFU90" s="50"/>
      <c r="BFV90" s="93"/>
      <c r="BFX90" s="89"/>
      <c r="BFY90" s="50"/>
      <c r="BGA90" s="497"/>
      <c r="BGC90" s="497"/>
      <c r="BGI90" s="497"/>
      <c r="BGJ90" s="50"/>
      <c r="BGP90" s="50"/>
      <c r="BGQ90" s="92"/>
      <c r="BGR90" s="92"/>
      <c r="BGS90" s="497"/>
      <c r="BGU90" s="498"/>
      <c r="BGV90" s="499"/>
      <c r="BGW90" s="498"/>
      <c r="BGX90" s="498"/>
      <c r="BGY90" s="498"/>
      <c r="BGZ90" s="498"/>
      <c r="BHA90" s="498"/>
      <c r="BHB90" s="498"/>
      <c r="BHC90" s="498"/>
      <c r="BHJ90" s="497"/>
      <c r="BHW90" s="497"/>
      <c r="BHX90" s="50"/>
      <c r="BHY90" s="50"/>
      <c r="BHZ90" s="50"/>
      <c r="BIA90" s="50"/>
      <c r="BIB90" s="50"/>
      <c r="BIC90" s="50"/>
      <c r="BID90" s="50"/>
      <c r="BIE90" s="50"/>
      <c r="BIF90" s="93"/>
      <c r="BIH90" s="89"/>
      <c r="BII90" s="50"/>
      <c r="BIK90" s="497"/>
      <c r="BIM90" s="497"/>
      <c r="BIS90" s="497"/>
      <c r="BIT90" s="50"/>
      <c r="BIZ90" s="50"/>
      <c r="BJA90" s="92"/>
      <c r="BJB90" s="92"/>
      <c r="BJC90" s="497"/>
      <c r="BJE90" s="498"/>
      <c r="BJF90" s="499"/>
      <c r="BJG90" s="498"/>
      <c r="BJH90" s="498"/>
      <c r="BJI90" s="498"/>
      <c r="BJJ90" s="498"/>
      <c r="BJK90" s="498"/>
      <c r="BJL90" s="498"/>
      <c r="BJM90" s="498"/>
      <c r="BJT90" s="497"/>
      <c r="BKG90" s="497"/>
      <c r="BKH90" s="50"/>
      <c r="BKI90" s="50"/>
      <c r="BKJ90" s="50"/>
      <c r="BKK90" s="50"/>
      <c r="BKL90" s="50"/>
      <c r="BKM90" s="50"/>
      <c r="BKN90" s="50"/>
      <c r="BKO90" s="50"/>
      <c r="BKP90" s="93"/>
      <c r="BKR90" s="89"/>
      <c r="BKS90" s="50"/>
      <c r="BKU90" s="497"/>
      <c r="BKW90" s="497"/>
      <c r="BLC90" s="497"/>
      <c r="BLD90" s="50"/>
      <c r="BLJ90" s="50"/>
      <c r="BLK90" s="92"/>
      <c r="BLL90" s="92"/>
      <c r="BLM90" s="497"/>
      <c r="BLO90" s="498"/>
      <c r="BLP90" s="499"/>
      <c r="BLQ90" s="498"/>
      <c r="BLR90" s="498"/>
      <c r="BLS90" s="498"/>
      <c r="BLT90" s="498"/>
      <c r="BLU90" s="498"/>
      <c r="BLV90" s="498"/>
      <c r="BLW90" s="498"/>
      <c r="BMD90" s="497"/>
      <c r="BMQ90" s="497"/>
      <c r="BMR90" s="50"/>
      <c r="BMS90" s="50"/>
      <c r="BMT90" s="50"/>
      <c r="BMU90" s="50"/>
      <c r="BMV90" s="50"/>
      <c r="BMW90" s="50"/>
      <c r="BMX90" s="50"/>
      <c r="BMY90" s="50"/>
      <c r="BMZ90" s="93"/>
      <c r="BNB90" s="89"/>
      <c r="BNC90" s="50"/>
      <c r="BNE90" s="497"/>
      <c r="BNG90" s="497"/>
      <c r="BNM90" s="497"/>
      <c r="BNN90" s="50"/>
      <c r="BNT90" s="50"/>
      <c r="BNU90" s="92"/>
      <c r="BNV90" s="92"/>
      <c r="BNW90" s="497"/>
      <c r="BNY90" s="498"/>
      <c r="BNZ90" s="499"/>
      <c r="BOA90" s="498"/>
      <c r="BOB90" s="498"/>
      <c r="BOC90" s="498"/>
      <c r="BOD90" s="498"/>
      <c r="BOE90" s="498"/>
      <c r="BOF90" s="498"/>
      <c r="BOG90" s="498"/>
      <c r="BON90" s="497"/>
      <c r="BPA90" s="497"/>
      <c r="BPB90" s="50"/>
      <c r="BPC90" s="50"/>
      <c r="BPD90" s="50"/>
      <c r="BPE90" s="50"/>
      <c r="BPF90" s="50"/>
      <c r="BPG90" s="50"/>
      <c r="BPH90" s="50"/>
      <c r="BPI90" s="50"/>
      <c r="BPJ90" s="93"/>
      <c r="BPL90" s="89"/>
      <c r="BPM90" s="50"/>
      <c r="BPO90" s="497"/>
      <c r="BPQ90" s="497"/>
      <c r="BPW90" s="497"/>
      <c r="BPX90" s="50"/>
      <c r="BQD90" s="50"/>
      <c r="BQE90" s="92"/>
      <c r="BQF90" s="92"/>
      <c r="BQG90" s="497"/>
      <c r="BQI90" s="498"/>
      <c r="BQJ90" s="499"/>
      <c r="BQK90" s="498"/>
      <c r="BQL90" s="498"/>
      <c r="BQM90" s="498"/>
      <c r="BQN90" s="498"/>
      <c r="BQO90" s="498"/>
      <c r="BQP90" s="498"/>
      <c r="BQQ90" s="498"/>
      <c r="BQX90" s="497"/>
      <c r="BRK90" s="497"/>
      <c r="BRL90" s="50"/>
      <c r="BRM90" s="50"/>
      <c r="BRN90" s="50"/>
      <c r="BRO90" s="50"/>
      <c r="BRP90" s="50"/>
      <c r="BRQ90" s="50"/>
      <c r="BRR90" s="50"/>
      <c r="BRS90" s="50"/>
      <c r="BRT90" s="93"/>
      <c r="BRV90" s="89"/>
      <c r="BRW90" s="50"/>
      <c r="BRY90" s="497"/>
      <c r="BSA90" s="497"/>
      <c r="BSG90" s="497"/>
      <c r="BSH90" s="50"/>
      <c r="BSN90" s="50"/>
      <c r="BSO90" s="92"/>
      <c r="BSP90" s="92"/>
      <c r="BSQ90" s="497"/>
      <c r="BSS90" s="498"/>
      <c r="BST90" s="499"/>
      <c r="BSU90" s="498"/>
      <c r="BSV90" s="498"/>
      <c r="BSW90" s="498"/>
      <c r="BSX90" s="498"/>
      <c r="BSY90" s="498"/>
      <c r="BSZ90" s="498"/>
      <c r="BTA90" s="498"/>
      <c r="BTH90" s="497"/>
      <c r="BTU90" s="497"/>
      <c r="BTV90" s="50"/>
      <c r="BTW90" s="50"/>
      <c r="BTX90" s="50"/>
      <c r="BTY90" s="50"/>
      <c r="BTZ90" s="50"/>
      <c r="BUA90" s="50"/>
      <c r="BUB90" s="50"/>
      <c r="BUC90" s="50"/>
      <c r="BUD90" s="93"/>
      <c r="BUF90" s="89"/>
      <c r="BUG90" s="50"/>
      <c r="BUI90" s="497"/>
      <c r="BUK90" s="497"/>
      <c r="BUQ90" s="497"/>
      <c r="BUR90" s="50"/>
      <c r="BUX90" s="50"/>
      <c r="BUY90" s="92"/>
      <c r="BUZ90" s="92"/>
      <c r="BVA90" s="497"/>
      <c r="BVC90" s="498"/>
      <c r="BVD90" s="499"/>
      <c r="BVE90" s="498"/>
      <c r="BVF90" s="498"/>
      <c r="BVG90" s="498"/>
      <c r="BVH90" s="498"/>
      <c r="BVI90" s="498"/>
      <c r="BVJ90" s="498"/>
      <c r="BVK90" s="498"/>
      <c r="BVR90" s="497"/>
      <c r="BWE90" s="497"/>
      <c r="BWF90" s="50"/>
      <c r="BWG90" s="50"/>
      <c r="BWH90" s="50"/>
      <c r="BWI90" s="50"/>
      <c r="BWJ90" s="50"/>
      <c r="BWK90" s="50"/>
      <c r="BWL90" s="50"/>
      <c r="BWM90" s="50"/>
      <c r="BWN90" s="93"/>
      <c r="BWP90" s="89"/>
      <c r="BWQ90" s="50"/>
      <c r="BWS90" s="497"/>
      <c r="BWU90" s="497"/>
      <c r="BXA90" s="497"/>
      <c r="BXB90" s="50"/>
      <c r="BXH90" s="50"/>
      <c r="BXI90" s="92"/>
      <c r="BXJ90" s="92"/>
      <c r="BXK90" s="497"/>
      <c r="BXM90" s="498"/>
      <c r="BXN90" s="499"/>
      <c r="BXO90" s="498"/>
      <c r="BXP90" s="498"/>
      <c r="BXQ90" s="498"/>
      <c r="BXR90" s="498"/>
      <c r="BXS90" s="498"/>
      <c r="BXT90" s="498"/>
      <c r="BXU90" s="498"/>
      <c r="BYB90" s="497"/>
      <c r="BYO90" s="497"/>
      <c r="BYP90" s="50"/>
      <c r="BYQ90" s="50"/>
      <c r="BYR90" s="50"/>
      <c r="BYS90" s="50"/>
      <c r="BYT90" s="50"/>
      <c r="BYU90" s="50"/>
      <c r="BYV90" s="50"/>
      <c r="BYW90" s="50"/>
      <c r="BYX90" s="93"/>
      <c r="BYZ90" s="89"/>
      <c r="BZA90" s="50"/>
      <c r="BZC90" s="497"/>
      <c r="BZE90" s="497"/>
      <c r="BZK90" s="497"/>
      <c r="BZL90" s="50"/>
      <c r="BZR90" s="50"/>
      <c r="BZS90" s="92"/>
      <c r="BZT90" s="92"/>
      <c r="BZU90" s="497"/>
      <c r="BZW90" s="498"/>
      <c r="BZX90" s="499"/>
      <c r="BZY90" s="498"/>
      <c r="BZZ90" s="498"/>
      <c r="CAA90" s="498"/>
      <c r="CAB90" s="498"/>
      <c r="CAC90" s="498"/>
      <c r="CAD90" s="498"/>
      <c r="CAE90" s="498"/>
      <c r="CAL90" s="497"/>
      <c r="CAY90" s="497"/>
      <c r="CAZ90" s="50"/>
      <c r="CBA90" s="50"/>
      <c r="CBB90" s="50"/>
      <c r="CBC90" s="50"/>
      <c r="CBD90" s="50"/>
      <c r="CBE90" s="50"/>
      <c r="CBF90" s="50"/>
      <c r="CBG90" s="50"/>
      <c r="CBH90" s="93"/>
      <c r="CBJ90" s="89"/>
      <c r="CBK90" s="50"/>
      <c r="CBM90" s="497"/>
      <c r="CBO90" s="497"/>
      <c r="CBU90" s="497"/>
      <c r="CBV90" s="50"/>
      <c r="CCB90" s="50"/>
      <c r="CCC90" s="92"/>
      <c r="CCD90" s="92"/>
      <c r="CCE90" s="497"/>
      <c r="CCG90" s="498"/>
      <c r="CCH90" s="499"/>
      <c r="CCI90" s="498"/>
      <c r="CCJ90" s="498"/>
      <c r="CCK90" s="498"/>
      <c r="CCL90" s="498"/>
      <c r="CCM90" s="498"/>
      <c r="CCN90" s="498"/>
      <c r="CCO90" s="498"/>
      <c r="CCV90" s="497"/>
      <c r="CDI90" s="497"/>
      <c r="CDJ90" s="50"/>
      <c r="CDK90" s="50"/>
      <c r="CDL90" s="50"/>
      <c r="CDM90" s="50"/>
      <c r="CDN90" s="50"/>
      <c r="CDO90" s="50"/>
      <c r="CDP90" s="50"/>
      <c r="CDQ90" s="50"/>
      <c r="CDR90" s="93"/>
      <c r="CDT90" s="89"/>
      <c r="CDU90" s="50"/>
      <c r="CDW90" s="497"/>
      <c r="CDY90" s="497"/>
      <c r="CEE90" s="497"/>
      <c r="CEF90" s="50"/>
      <c r="CEL90" s="50"/>
      <c r="CEM90" s="92"/>
      <c r="CEN90" s="92"/>
      <c r="CEO90" s="497"/>
      <c r="CEQ90" s="498"/>
      <c r="CER90" s="499"/>
      <c r="CES90" s="498"/>
      <c r="CET90" s="498"/>
      <c r="CEU90" s="498"/>
      <c r="CEV90" s="498"/>
      <c r="CEW90" s="498"/>
      <c r="CEX90" s="498"/>
      <c r="CEY90" s="498"/>
      <c r="CFF90" s="497"/>
      <c r="CFS90" s="497"/>
      <c r="CFT90" s="50"/>
      <c r="CFU90" s="50"/>
      <c r="CFV90" s="50"/>
      <c r="CFW90" s="50"/>
      <c r="CFX90" s="50"/>
      <c r="CFY90" s="50"/>
      <c r="CFZ90" s="50"/>
      <c r="CGA90" s="50"/>
      <c r="CGB90" s="93"/>
      <c r="CGD90" s="89"/>
      <c r="CGE90" s="50"/>
      <c r="CGG90" s="497"/>
      <c r="CGI90" s="497"/>
      <c r="CGO90" s="497"/>
      <c r="CGP90" s="50"/>
      <c r="CGV90" s="50"/>
      <c r="CGW90" s="92"/>
      <c r="CGX90" s="92"/>
      <c r="CGY90" s="497"/>
      <c r="CHA90" s="498"/>
      <c r="CHB90" s="499"/>
      <c r="CHC90" s="498"/>
      <c r="CHD90" s="498"/>
      <c r="CHE90" s="498"/>
      <c r="CHF90" s="498"/>
      <c r="CHG90" s="498"/>
      <c r="CHH90" s="498"/>
      <c r="CHI90" s="498"/>
      <c r="CHP90" s="497"/>
      <c r="CIC90" s="497"/>
      <c r="CID90" s="50"/>
      <c r="CIE90" s="50"/>
      <c r="CIF90" s="50"/>
      <c r="CIG90" s="50"/>
      <c r="CIH90" s="50"/>
      <c r="CII90" s="50"/>
      <c r="CIJ90" s="50"/>
      <c r="CIK90" s="50"/>
      <c r="CIL90" s="93"/>
      <c r="CIN90" s="89"/>
      <c r="CIO90" s="50"/>
      <c r="CIQ90" s="497"/>
      <c r="CIS90" s="497"/>
      <c r="CIY90" s="497"/>
      <c r="CIZ90" s="50"/>
      <c r="CJF90" s="50"/>
      <c r="CJG90" s="92"/>
      <c r="CJH90" s="92"/>
      <c r="CJI90" s="497"/>
      <c r="CJK90" s="498"/>
      <c r="CJL90" s="499"/>
      <c r="CJM90" s="498"/>
      <c r="CJN90" s="498"/>
      <c r="CJO90" s="498"/>
      <c r="CJP90" s="498"/>
      <c r="CJQ90" s="498"/>
      <c r="CJR90" s="498"/>
      <c r="CJS90" s="498"/>
      <c r="CJZ90" s="497"/>
      <c r="CKM90" s="497"/>
      <c r="CKN90" s="50"/>
      <c r="CKO90" s="50"/>
      <c r="CKP90" s="50"/>
      <c r="CKQ90" s="50"/>
      <c r="CKR90" s="50"/>
      <c r="CKS90" s="50"/>
      <c r="CKT90" s="50"/>
      <c r="CKU90" s="50"/>
      <c r="CKV90" s="93"/>
      <c r="CKX90" s="89"/>
      <c r="CKY90" s="50"/>
      <c r="CLA90" s="497"/>
      <c r="CLC90" s="497"/>
      <c r="CLI90" s="497"/>
      <c r="CLJ90" s="50"/>
      <c r="CLP90" s="50"/>
      <c r="CLQ90" s="92"/>
      <c r="CLR90" s="92"/>
      <c r="CLS90" s="497"/>
      <c r="CLU90" s="498"/>
      <c r="CLV90" s="499"/>
      <c r="CLW90" s="498"/>
      <c r="CLX90" s="498"/>
      <c r="CLY90" s="498"/>
      <c r="CLZ90" s="498"/>
      <c r="CMA90" s="498"/>
      <c r="CMB90" s="498"/>
      <c r="CMC90" s="498"/>
      <c r="CMJ90" s="497"/>
      <c r="CMW90" s="497"/>
      <c r="CMX90" s="50"/>
      <c r="CMY90" s="50"/>
      <c r="CMZ90" s="50"/>
      <c r="CNA90" s="50"/>
      <c r="CNB90" s="50"/>
      <c r="CNC90" s="50"/>
      <c r="CND90" s="50"/>
      <c r="CNE90" s="50"/>
      <c r="CNF90" s="93"/>
      <c r="CNH90" s="89"/>
      <c r="CNI90" s="50"/>
      <c r="CNK90" s="497"/>
      <c r="CNM90" s="497"/>
      <c r="CNS90" s="497"/>
      <c r="CNT90" s="50"/>
      <c r="CNZ90" s="50"/>
      <c r="COA90" s="92"/>
      <c r="COB90" s="92"/>
      <c r="COC90" s="497"/>
      <c r="COE90" s="498"/>
      <c r="COF90" s="499"/>
      <c r="COG90" s="498"/>
      <c r="COH90" s="498"/>
      <c r="COI90" s="498"/>
      <c r="COJ90" s="498"/>
      <c r="COK90" s="498"/>
      <c r="COL90" s="498"/>
      <c r="COM90" s="498"/>
      <c r="COT90" s="497"/>
      <c r="CPG90" s="497"/>
      <c r="CPH90" s="50"/>
      <c r="CPI90" s="50"/>
      <c r="CPJ90" s="50"/>
      <c r="CPK90" s="50"/>
      <c r="CPL90" s="50"/>
      <c r="CPM90" s="50"/>
      <c r="CPN90" s="50"/>
      <c r="CPO90" s="50"/>
      <c r="CPP90" s="93"/>
      <c r="CPR90" s="89"/>
      <c r="CPS90" s="50"/>
      <c r="CPU90" s="497"/>
      <c r="CPW90" s="497"/>
      <c r="CQC90" s="497"/>
      <c r="CQD90" s="50"/>
      <c r="CQJ90" s="50"/>
      <c r="CQK90" s="92"/>
      <c r="CQL90" s="92"/>
      <c r="CQM90" s="497"/>
      <c r="CQO90" s="498"/>
      <c r="CQP90" s="499"/>
      <c r="CQQ90" s="498"/>
      <c r="CQR90" s="498"/>
      <c r="CQS90" s="498"/>
      <c r="CQT90" s="498"/>
      <c r="CQU90" s="498"/>
      <c r="CQV90" s="498"/>
      <c r="CQW90" s="498"/>
      <c r="CRD90" s="497"/>
      <c r="CRQ90" s="497"/>
      <c r="CRR90" s="50"/>
      <c r="CRS90" s="50"/>
      <c r="CRT90" s="50"/>
      <c r="CRU90" s="50"/>
      <c r="CRV90" s="50"/>
      <c r="CRW90" s="50"/>
      <c r="CRX90" s="50"/>
      <c r="CRY90" s="50"/>
      <c r="CRZ90" s="93"/>
      <c r="CSB90" s="89"/>
      <c r="CSC90" s="50"/>
      <c r="CSE90" s="497"/>
      <c r="CSG90" s="497"/>
      <c r="CSM90" s="497"/>
      <c r="CSN90" s="50"/>
      <c r="CST90" s="50"/>
      <c r="CSU90" s="92"/>
      <c r="CSV90" s="92"/>
      <c r="CSW90" s="497"/>
      <c r="CSY90" s="498"/>
      <c r="CSZ90" s="499"/>
      <c r="CTA90" s="498"/>
      <c r="CTB90" s="498"/>
      <c r="CTC90" s="498"/>
      <c r="CTD90" s="498"/>
      <c r="CTE90" s="498"/>
      <c r="CTF90" s="498"/>
      <c r="CTG90" s="498"/>
      <c r="CTN90" s="497"/>
      <c r="CUA90" s="497"/>
      <c r="CUB90" s="50"/>
      <c r="CUC90" s="50"/>
      <c r="CUD90" s="50"/>
      <c r="CUE90" s="50"/>
      <c r="CUF90" s="50"/>
      <c r="CUG90" s="50"/>
      <c r="CUH90" s="50"/>
      <c r="CUI90" s="50"/>
      <c r="CUJ90" s="93"/>
      <c r="CUL90" s="89"/>
      <c r="CUM90" s="50"/>
      <c r="CUO90" s="497"/>
      <c r="CUQ90" s="497"/>
      <c r="CUW90" s="497"/>
      <c r="CUX90" s="50"/>
      <c r="CVD90" s="50"/>
      <c r="CVE90" s="92"/>
      <c r="CVF90" s="92"/>
      <c r="CVG90" s="497"/>
      <c r="CVI90" s="498"/>
      <c r="CVJ90" s="499"/>
      <c r="CVK90" s="498"/>
      <c r="CVL90" s="498"/>
      <c r="CVM90" s="498"/>
      <c r="CVN90" s="498"/>
      <c r="CVO90" s="498"/>
      <c r="CVP90" s="498"/>
      <c r="CVQ90" s="498"/>
      <c r="CVX90" s="497"/>
      <c r="CWK90" s="497"/>
      <c r="CWL90" s="50"/>
      <c r="CWM90" s="50"/>
      <c r="CWN90" s="50"/>
      <c r="CWO90" s="50"/>
      <c r="CWP90" s="50"/>
      <c r="CWQ90" s="50"/>
      <c r="CWR90" s="50"/>
      <c r="CWS90" s="50"/>
      <c r="CWT90" s="93"/>
      <c r="CWV90" s="89"/>
      <c r="CWW90" s="50"/>
      <c r="CWY90" s="497"/>
      <c r="CXA90" s="497"/>
      <c r="CXG90" s="497"/>
      <c r="CXH90" s="50"/>
      <c r="CXN90" s="50"/>
      <c r="CXO90" s="92"/>
      <c r="CXP90" s="92"/>
      <c r="CXQ90" s="497"/>
      <c r="CXS90" s="498"/>
      <c r="CXT90" s="499"/>
      <c r="CXU90" s="498"/>
      <c r="CXV90" s="498"/>
      <c r="CXW90" s="498"/>
      <c r="CXX90" s="498"/>
      <c r="CXY90" s="498"/>
      <c r="CXZ90" s="498"/>
      <c r="CYA90" s="498"/>
      <c r="CYH90" s="497"/>
      <c r="CYU90" s="497"/>
      <c r="CYV90" s="50"/>
      <c r="CYW90" s="50"/>
      <c r="CYX90" s="50"/>
      <c r="CYY90" s="50"/>
      <c r="CYZ90" s="50"/>
      <c r="CZA90" s="50"/>
      <c r="CZB90" s="50"/>
      <c r="CZC90" s="50"/>
      <c r="CZD90" s="93"/>
      <c r="CZF90" s="89"/>
      <c r="CZG90" s="50"/>
      <c r="CZI90" s="497"/>
      <c r="CZK90" s="497"/>
      <c r="CZQ90" s="497"/>
      <c r="CZR90" s="50"/>
      <c r="CZX90" s="50"/>
      <c r="CZY90" s="92"/>
      <c r="CZZ90" s="92"/>
      <c r="DAA90" s="497"/>
      <c r="DAC90" s="498"/>
      <c r="DAD90" s="499"/>
      <c r="DAE90" s="498"/>
      <c r="DAF90" s="498"/>
      <c r="DAG90" s="498"/>
      <c r="DAH90" s="498"/>
      <c r="DAI90" s="498"/>
      <c r="DAJ90" s="498"/>
      <c r="DAK90" s="498"/>
      <c r="DAR90" s="497"/>
      <c r="DBE90" s="497"/>
      <c r="DBF90" s="50"/>
      <c r="DBG90" s="50"/>
      <c r="DBH90" s="50"/>
      <c r="DBI90" s="50"/>
      <c r="DBJ90" s="50"/>
      <c r="DBK90" s="50"/>
      <c r="DBL90" s="50"/>
      <c r="DBM90" s="50"/>
      <c r="DBN90" s="93"/>
      <c r="DBP90" s="89"/>
      <c r="DBQ90" s="50"/>
      <c r="DBS90" s="497"/>
      <c r="DBU90" s="497"/>
      <c r="DCA90" s="497"/>
      <c r="DCB90" s="50"/>
      <c r="DCH90" s="50"/>
      <c r="DCI90" s="92"/>
      <c r="DCJ90" s="92"/>
      <c r="DCK90" s="497"/>
      <c r="DCM90" s="498"/>
      <c r="DCN90" s="499"/>
      <c r="DCO90" s="498"/>
      <c r="DCP90" s="498"/>
      <c r="DCQ90" s="498"/>
      <c r="DCR90" s="498"/>
      <c r="DCS90" s="498"/>
      <c r="DCT90" s="498"/>
      <c r="DCU90" s="498"/>
      <c r="DDB90" s="497"/>
      <c r="DDO90" s="497"/>
      <c r="DDP90" s="50"/>
      <c r="DDQ90" s="50"/>
      <c r="DDR90" s="50"/>
      <c r="DDS90" s="50"/>
      <c r="DDT90" s="50"/>
      <c r="DDU90" s="50"/>
      <c r="DDV90" s="50"/>
      <c r="DDW90" s="50"/>
      <c r="DDX90" s="93"/>
      <c r="DDZ90" s="89"/>
      <c r="DEA90" s="50"/>
      <c r="DEC90" s="497"/>
      <c r="DEE90" s="497"/>
      <c r="DEK90" s="497"/>
      <c r="DEL90" s="50"/>
      <c r="DER90" s="50"/>
      <c r="DES90" s="92"/>
      <c r="DET90" s="92"/>
      <c r="DEU90" s="497"/>
      <c r="DEW90" s="498"/>
      <c r="DEX90" s="499"/>
      <c r="DEY90" s="498"/>
      <c r="DEZ90" s="498"/>
      <c r="DFA90" s="498"/>
      <c r="DFB90" s="498"/>
      <c r="DFC90" s="498"/>
      <c r="DFD90" s="498"/>
      <c r="DFE90" s="498"/>
      <c r="DFL90" s="497"/>
      <c r="DFY90" s="497"/>
      <c r="DFZ90" s="50"/>
      <c r="DGA90" s="50"/>
      <c r="DGB90" s="50"/>
      <c r="DGC90" s="50"/>
      <c r="DGD90" s="50"/>
      <c r="DGE90" s="50"/>
      <c r="DGF90" s="50"/>
      <c r="DGG90" s="50"/>
      <c r="DGH90" s="93"/>
      <c r="DGJ90" s="89"/>
      <c r="DGK90" s="50"/>
      <c r="DGM90" s="497"/>
      <c r="DGO90" s="497"/>
      <c r="DGU90" s="497"/>
      <c r="DGV90" s="50"/>
      <c r="DHB90" s="50"/>
      <c r="DHC90" s="92"/>
      <c r="DHD90" s="92"/>
      <c r="DHE90" s="497"/>
      <c r="DHG90" s="498"/>
      <c r="DHH90" s="499"/>
      <c r="DHI90" s="498"/>
      <c r="DHJ90" s="498"/>
      <c r="DHK90" s="498"/>
      <c r="DHL90" s="498"/>
      <c r="DHM90" s="498"/>
      <c r="DHN90" s="498"/>
      <c r="DHO90" s="498"/>
      <c r="DHV90" s="497"/>
      <c r="DII90" s="497"/>
      <c r="DIJ90" s="50"/>
      <c r="DIK90" s="50"/>
      <c r="DIL90" s="50"/>
      <c r="DIM90" s="50"/>
      <c r="DIN90" s="50"/>
      <c r="DIO90" s="50"/>
      <c r="DIP90" s="50"/>
      <c r="DIQ90" s="50"/>
      <c r="DIR90" s="93"/>
      <c r="DIT90" s="89"/>
      <c r="DIU90" s="50"/>
      <c r="DIW90" s="497"/>
      <c r="DIY90" s="497"/>
      <c r="DJE90" s="497"/>
      <c r="DJF90" s="50"/>
      <c r="DJL90" s="50"/>
      <c r="DJM90" s="92"/>
      <c r="DJN90" s="92"/>
      <c r="DJO90" s="497"/>
      <c r="DJQ90" s="498"/>
      <c r="DJR90" s="499"/>
      <c r="DJS90" s="498"/>
      <c r="DJT90" s="498"/>
      <c r="DJU90" s="498"/>
      <c r="DJV90" s="498"/>
      <c r="DJW90" s="498"/>
      <c r="DJX90" s="498"/>
      <c r="DJY90" s="498"/>
      <c r="DKF90" s="497"/>
      <c r="DKS90" s="497"/>
      <c r="DKT90" s="50"/>
      <c r="DKU90" s="50"/>
      <c r="DKV90" s="50"/>
      <c r="DKW90" s="50"/>
      <c r="DKX90" s="50"/>
      <c r="DKY90" s="50"/>
      <c r="DKZ90" s="50"/>
      <c r="DLA90" s="50"/>
      <c r="DLB90" s="93"/>
      <c r="DLD90" s="89"/>
      <c r="DLE90" s="50"/>
      <c r="DLG90" s="497"/>
      <c r="DLI90" s="497"/>
      <c r="DLO90" s="497"/>
      <c r="DLP90" s="50"/>
      <c r="DLV90" s="50"/>
      <c r="DLW90" s="92"/>
      <c r="DLX90" s="92"/>
      <c r="DLY90" s="497"/>
      <c r="DMA90" s="498"/>
      <c r="DMB90" s="499"/>
      <c r="DMC90" s="498"/>
      <c r="DMD90" s="498"/>
      <c r="DME90" s="498"/>
      <c r="DMF90" s="498"/>
      <c r="DMG90" s="498"/>
      <c r="DMH90" s="498"/>
      <c r="DMI90" s="498"/>
      <c r="DMP90" s="497"/>
      <c r="DNC90" s="497"/>
      <c r="DND90" s="50"/>
      <c r="DNE90" s="50"/>
      <c r="DNF90" s="50"/>
      <c r="DNG90" s="50"/>
      <c r="DNH90" s="50"/>
      <c r="DNI90" s="50"/>
      <c r="DNJ90" s="50"/>
      <c r="DNK90" s="50"/>
      <c r="DNL90" s="93"/>
      <c r="DNN90" s="89"/>
      <c r="DNO90" s="50"/>
      <c r="DNQ90" s="497"/>
      <c r="DNS90" s="497"/>
      <c r="DNY90" s="497"/>
      <c r="DNZ90" s="50"/>
      <c r="DOF90" s="50"/>
      <c r="DOG90" s="92"/>
      <c r="DOH90" s="92"/>
      <c r="DOI90" s="497"/>
      <c r="DOK90" s="498"/>
      <c r="DOL90" s="499"/>
      <c r="DOM90" s="498"/>
      <c r="DON90" s="498"/>
      <c r="DOO90" s="498"/>
      <c r="DOP90" s="498"/>
      <c r="DOQ90" s="498"/>
      <c r="DOR90" s="498"/>
      <c r="DOS90" s="498"/>
      <c r="DOZ90" s="497"/>
      <c r="DPM90" s="497"/>
      <c r="DPN90" s="50"/>
      <c r="DPO90" s="50"/>
      <c r="DPP90" s="50"/>
      <c r="DPQ90" s="50"/>
      <c r="DPR90" s="50"/>
      <c r="DPS90" s="50"/>
      <c r="DPT90" s="50"/>
      <c r="DPU90" s="50"/>
      <c r="DPV90" s="93"/>
      <c r="DPX90" s="89"/>
      <c r="DPY90" s="50"/>
      <c r="DQA90" s="497"/>
      <c r="DQC90" s="497"/>
      <c r="DQI90" s="497"/>
      <c r="DQJ90" s="50"/>
      <c r="DQP90" s="50"/>
      <c r="DQQ90" s="92"/>
      <c r="DQR90" s="92"/>
      <c r="DQS90" s="497"/>
      <c r="DQU90" s="498"/>
      <c r="DQV90" s="499"/>
      <c r="DQW90" s="498"/>
      <c r="DQX90" s="498"/>
      <c r="DQY90" s="498"/>
      <c r="DQZ90" s="498"/>
      <c r="DRA90" s="498"/>
      <c r="DRB90" s="498"/>
      <c r="DRC90" s="498"/>
      <c r="DRJ90" s="497"/>
      <c r="DRW90" s="497"/>
      <c r="DRX90" s="50"/>
      <c r="DRY90" s="50"/>
      <c r="DRZ90" s="50"/>
      <c r="DSA90" s="50"/>
      <c r="DSB90" s="50"/>
      <c r="DSC90" s="50"/>
      <c r="DSD90" s="50"/>
      <c r="DSE90" s="50"/>
      <c r="DSF90" s="93"/>
      <c r="DSH90" s="89"/>
      <c r="DSI90" s="50"/>
      <c r="DSK90" s="497"/>
      <c r="DSM90" s="497"/>
      <c r="DSS90" s="497"/>
      <c r="DST90" s="50"/>
      <c r="DSZ90" s="50"/>
      <c r="DTA90" s="92"/>
      <c r="DTB90" s="92"/>
      <c r="DTC90" s="497"/>
      <c r="DTE90" s="498"/>
      <c r="DTF90" s="499"/>
      <c r="DTG90" s="498"/>
      <c r="DTH90" s="498"/>
      <c r="DTI90" s="498"/>
      <c r="DTJ90" s="498"/>
      <c r="DTK90" s="498"/>
      <c r="DTL90" s="498"/>
      <c r="DTM90" s="498"/>
      <c r="DTT90" s="497"/>
      <c r="DUG90" s="497"/>
      <c r="DUH90" s="50"/>
      <c r="DUI90" s="50"/>
      <c r="DUJ90" s="50"/>
      <c r="DUK90" s="50"/>
      <c r="DUL90" s="50"/>
      <c r="DUM90" s="50"/>
      <c r="DUN90" s="50"/>
      <c r="DUO90" s="50"/>
      <c r="DUP90" s="93"/>
      <c r="DUR90" s="89"/>
      <c r="DUS90" s="50"/>
      <c r="DUU90" s="497"/>
      <c r="DUW90" s="497"/>
      <c r="DVC90" s="497"/>
      <c r="DVD90" s="50"/>
      <c r="DVJ90" s="50"/>
      <c r="DVK90" s="92"/>
      <c r="DVL90" s="92"/>
      <c r="DVM90" s="497"/>
      <c r="DVO90" s="498"/>
      <c r="DVP90" s="499"/>
      <c r="DVQ90" s="498"/>
      <c r="DVR90" s="498"/>
      <c r="DVS90" s="498"/>
      <c r="DVT90" s="498"/>
      <c r="DVU90" s="498"/>
      <c r="DVV90" s="498"/>
      <c r="DVW90" s="498"/>
      <c r="DWD90" s="497"/>
      <c r="DWQ90" s="497"/>
      <c r="DWR90" s="50"/>
      <c r="DWS90" s="50"/>
      <c r="DWT90" s="50"/>
      <c r="DWU90" s="50"/>
      <c r="DWV90" s="50"/>
      <c r="DWW90" s="50"/>
      <c r="DWX90" s="50"/>
      <c r="DWY90" s="50"/>
      <c r="DWZ90" s="93"/>
      <c r="DXB90" s="89"/>
      <c r="DXC90" s="50"/>
      <c r="DXE90" s="497"/>
      <c r="DXG90" s="497"/>
      <c r="DXM90" s="497"/>
      <c r="DXN90" s="50"/>
      <c r="DXT90" s="50"/>
      <c r="DXU90" s="92"/>
      <c r="DXV90" s="92"/>
      <c r="DXW90" s="497"/>
      <c r="DXY90" s="498"/>
      <c r="DXZ90" s="499"/>
      <c r="DYA90" s="498"/>
      <c r="DYB90" s="498"/>
      <c r="DYC90" s="498"/>
      <c r="DYD90" s="498"/>
      <c r="DYE90" s="498"/>
      <c r="DYF90" s="498"/>
      <c r="DYG90" s="498"/>
      <c r="DYN90" s="497"/>
      <c r="DZA90" s="497"/>
      <c r="DZB90" s="50"/>
      <c r="DZC90" s="50"/>
      <c r="DZD90" s="50"/>
      <c r="DZE90" s="50"/>
      <c r="DZF90" s="50"/>
      <c r="DZG90" s="50"/>
      <c r="DZH90" s="50"/>
      <c r="DZI90" s="50"/>
      <c r="DZJ90" s="93"/>
      <c r="DZL90" s="89"/>
      <c r="DZM90" s="50"/>
      <c r="DZO90" s="497"/>
      <c r="DZQ90" s="497"/>
      <c r="DZW90" s="497"/>
      <c r="DZX90" s="50"/>
      <c r="EAD90" s="50"/>
      <c r="EAE90" s="92"/>
      <c r="EAF90" s="92"/>
      <c r="EAG90" s="497"/>
      <c r="EAI90" s="498"/>
      <c r="EAJ90" s="499"/>
      <c r="EAK90" s="498"/>
      <c r="EAL90" s="498"/>
      <c r="EAM90" s="498"/>
      <c r="EAN90" s="498"/>
      <c r="EAO90" s="498"/>
      <c r="EAP90" s="498"/>
      <c r="EAQ90" s="498"/>
      <c r="EAX90" s="497"/>
      <c r="EBK90" s="497"/>
      <c r="EBL90" s="50"/>
      <c r="EBM90" s="50"/>
      <c r="EBN90" s="50"/>
      <c r="EBO90" s="50"/>
      <c r="EBP90" s="50"/>
      <c r="EBQ90" s="50"/>
      <c r="EBR90" s="50"/>
      <c r="EBS90" s="50"/>
      <c r="EBT90" s="93"/>
      <c r="EBV90" s="89"/>
      <c r="EBW90" s="50"/>
      <c r="EBY90" s="497"/>
      <c r="ECA90" s="497"/>
      <c r="ECG90" s="497"/>
      <c r="ECH90" s="50"/>
      <c r="ECN90" s="50"/>
      <c r="ECO90" s="92"/>
      <c r="ECP90" s="92"/>
      <c r="ECQ90" s="497"/>
      <c r="ECS90" s="498"/>
      <c r="ECT90" s="499"/>
      <c r="ECU90" s="498"/>
      <c r="ECV90" s="498"/>
      <c r="ECW90" s="498"/>
      <c r="ECX90" s="498"/>
      <c r="ECY90" s="498"/>
      <c r="ECZ90" s="498"/>
      <c r="EDA90" s="498"/>
      <c r="EDH90" s="497"/>
      <c r="EDU90" s="497"/>
      <c r="EDV90" s="50"/>
      <c r="EDW90" s="50"/>
      <c r="EDX90" s="50"/>
      <c r="EDY90" s="50"/>
      <c r="EDZ90" s="50"/>
      <c r="EEA90" s="50"/>
      <c r="EEB90" s="50"/>
      <c r="EEC90" s="50"/>
      <c r="EED90" s="93"/>
      <c r="EEF90" s="89"/>
      <c r="EEG90" s="50"/>
      <c r="EEI90" s="497"/>
      <c r="EEK90" s="497"/>
      <c r="EEQ90" s="497"/>
      <c r="EER90" s="50"/>
      <c r="EEX90" s="50"/>
      <c r="EEY90" s="92"/>
      <c r="EEZ90" s="92"/>
      <c r="EFA90" s="497"/>
      <c r="EFC90" s="498"/>
      <c r="EFD90" s="499"/>
      <c r="EFE90" s="498"/>
      <c r="EFF90" s="498"/>
      <c r="EFG90" s="498"/>
      <c r="EFH90" s="498"/>
      <c r="EFI90" s="498"/>
      <c r="EFJ90" s="498"/>
      <c r="EFK90" s="498"/>
      <c r="EFR90" s="497"/>
      <c r="EGE90" s="497"/>
      <c r="EGF90" s="50"/>
      <c r="EGG90" s="50"/>
      <c r="EGH90" s="50"/>
      <c r="EGI90" s="50"/>
      <c r="EGJ90" s="50"/>
      <c r="EGK90" s="50"/>
      <c r="EGL90" s="50"/>
      <c r="EGM90" s="50"/>
      <c r="EGN90" s="93"/>
      <c r="EGP90" s="89"/>
      <c r="EGQ90" s="50"/>
      <c r="EGS90" s="497"/>
      <c r="EGU90" s="497"/>
      <c r="EHA90" s="497"/>
      <c r="EHB90" s="50"/>
      <c r="EHH90" s="50"/>
      <c r="EHI90" s="92"/>
      <c r="EHJ90" s="92"/>
      <c r="EHK90" s="497"/>
      <c r="EHM90" s="498"/>
      <c r="EHN90" s="499"/>
      <c r="EHO90" s="498"/>
      <c r="EHP90" s="498"/>
      <c r="EHQ90" s="498"/>
      <c r="EHR90" s="498"/>
      <c r="EHS90" s="498"/>
      <c r="EHT90" s="498"/>
      <c r="EHU90" s="498"/>
      <c r="EIB90" s="497"/>
      <c r="EIO90" s="497"/>
      <c r="EIP90" s="50"/>
      <c r="EIQ90" s="50"/>
      <c r="EIR90" s="50"/>
      <c r="EIS90" s="50"/>
      <c r="EIT90" s="50"/>
      <c r="EIU90" s="50"/>
      <c r="EIV90" s="50"/>
      <c r="EIW90" s="50"/>
      <c r="EIX90" s="93"/>
      <c r="EIZ90" s="89"/>
      <c r="EJA90" s="50"/>
      <c r="EJC90" s="497"/>
      <c r="EJE90" s="497"/>
      <c r="EJK90" s="497"/>
      <c r="EJL90" s="50"/>
      <c r="EJR90" s="50"/>
      <c r="EJS90" s="92"/>
      <c r="EJT90" s="92"/>
      <c r="EJU90" s="497"/>
      <c r="EJW90" s="498"/>
      <c r="EJX90" s="499"/>
      <c r="EJY90" s="498"/>
      <c r="EJZ90" s="498"/>
      <c r="EKA90" s="498"/>
      <c r="EKB90" s="498"/>
      <c r="EKC90" s="498"/>
      <c r="EKD90" s="498"/>
      <c r="EKE90" s="498"/>
      <c r="EKL90" s="497"/>
      <c r="EKY90" s="497"/>
      <c r="EKZ90" s="50"/>
      <c r="ELA90" s="50"/>
      <c r="ELB90" s="50"/>
      <c r="ELC90" s="50"/>
      <c r="ELD90" s="50"/>
      <c r="ELE90" s="50"/>
      <c r="ELF90" s="50"/>
      <c r="ELG90" s="50"/>
      <c r="ELH90" s="93"/>
      <c r="ELJ90" s="89"/>
      <c r="ELK90" s="50"/>
      <c r="ELM90" s="497"/>
      <c r="ELO90" s="497"/>
      <c r="ELU90" s="497"/>
      <c r="ELV90" s="50"/>
      <c r="EMB90" s="50"/>
      <c r="EMC90" s="92"/>
      <c r="EMD90" s="92"/>
      <c r="EME90" s="497"/>
      <c r="EMG90" s="498"/>
      <c r="EMH90" s="499"/>
      <c r="EMI90" s="498"/>
      <c r="EMJ90" s="498"/>
      <c r="EMK90" s="498"/>
      <c r="EML90" s="498"/>
      <c r="EMM90" s="498"/>
      <c r="EMN90" s="498"/>
      <c r="EMO90" s="498"/>
      <c r="EMV90" s="497"/>
      <c r="ENI90" s="497"/>
      <c r="ENJ90" s="50"/>
      <c r="ENK90" s="50"/>
      <c r="ENL90" s="50"/>
      <c r="ENM90" s="50"/>
      <c r="ENN90" s="50"/>
      <c r="ENO90" s="50"/>
      <c r="ENP90" s="50"/>
      <c r="ENQ90" s="50"/>
      <c r="ENR90" s="93"/>
      <c r="ENT90" s="89"/>
      <c r="ENU90" s="50"/>
      <c r="ENW90" s="497"/>
      <c r="ENY90" s="497"/>
      <c r="EOE90" s="497"/>
      <c r="EOF90" s="50"/>
      <c r="EOL90" s="50"/>
      <c r="EOM90" s="92"/>
      <c r="EON90" s="92"/>
      <c r="EOO90" s="497"/>
      <c r="EOQ90" s="498"/>
      <c r="EOR90" s="499"/>
      <c r="EOS90" s="498"/>
      <c r="EOT90" s="498"/>
      <c r="EOU90" s="498"/>
      <c r="EOV90" s="498"/>
      <c r="EOW90" s="498"/>
      <c r="EOX90" s="498"/>
      <c r="EOY90" s="498"/>
      <c r="EPF90" s="497"/>
      <c r="EPS90" s="497"/>
      <c r="EPT90" s="50"/>
      <c r="EPU90" s="50"/>
      <c r="EPV90" s="50"/>
      <c r="EPW90" s="50"/>
      <c r="EPX90" s="50"/>
      <c r="EPY90" s="50"/>
      <c r="EPZ90" s="50"/>
      <c r="EQA90" s="50"/>
      <c r="EQB90" s="93"/>
      <c r="EQD90" s="89"/>
      <c r="EQE90" s="50"/>
      <c r="EQG90" s="497"/>
      <c r="EQI90" s="497"/>
      <c r="EQO90" s="497"/>
      <c r="EQP90" s="50"/>
      <c r="EQV90" s="50"/>
      <c r="EQW90" s="92"/>
      <c r="EQX90" s="92"/>
      <c r="EQY90" s="497"/>
      <c r="ERA90" s="498"/>
      <c r="ERB90" s="499"/>
      <c r="ERC90" s="498"/>
      <c r="ERD90" s="498"/>
      <c r="ERE90" s="498"/>
      <c r="ERF90" s="498"/>
      <c r="ERG90" s="498"/>
      <c r="ERH90" s="498"/>
      <c r="ERI90" s="498"/>
      <c r="ERP90" s="497"/>
      <c r="ESC90" s="497"/>
      <c r="ESD90" s="50"/>
      <c r="ESE90" s="50"/>
      <c r="ESF90" s="50"/>
      <c r="ESG90" s="50"/>
      <c r="ESH90" s="50"/>
      <c r="ESI90" s="50"/>
      <c r="ESJ90" s="50"/>
      <c r="ESK90" s="50"/>
      <c r="ESL90" s="93"/>
      <c r="ESN90" s="89"/>
      <c r="ESO90" s="50"/>
      <c r="ESQ90" s="497"/>
      <c r="ESS90" s="497"/>
      <c r="ESY90" s="497"/>
      <c r="ESZ90" s="50"/>
      <c r="ETF90" s="50"/>
      <c r="ETG90" s="92"/>
      <c r="ETH90" s="92"/>
      <c r="ETI90" s="497"/>
      <c r="ETK90" s="498"/>
      <c r="ETL90" s="499"/>
      <c r="ETM90" s="498"/>
      <c r="ETN90" s="498"/>
      <c r="ETO90" s="498"/>
      <c r="ETP90" s="498"/>
      <c r="ETQ90" s="498"/>
      <c r="ETR90" s="498"/>
      <c r="ETS90" s="498"/>
      <c r="ETZ90" s="497"/>
      <c r="EUM90" s="497"/>
      <c r="EUN90" s="50"/>
      <c r="EUO90" s="50"/>
      <c r="EUP90" s="50"/>
      <c r="EUQ90" s="50"/>
      <c r="EUR90" s="50"/>
      <c r="EUS90" s="50"/>
      <c r="EUT90" s="50"/>
      <c r="EUU90" s="50"/>
      <c r="EUV90" s="93"/>
      <c r="EUX90" s="89"/>
      <c r="EUY90" s="50"/>
      <c r="EVA90" s="497"/>
      <c r="EVC90" s="497"/>
      <c r="EVI90" s="497"/>
      <c r="EVJ90" s="50"/>
      <c r="EVP90" s="50"/>
      <c r="EVQ90" s="92"/>
      <c r="EVR90" s="92"/>
      <c r="EVS90" s="497"/>
      <c r="EVU90" s="498"/>
      <c r="EVV90" s="499"/>
      <c r="EVW90" s="498"/>
      <c r="EVX90" s="498"/>
      <c r="EVY90" s="498"/>
      <c r="EVZ90" s="498"/>
      <c r="EWA90" s="498"/>
      <c r="EWB90" s="498"/>
      <c r="EWC90" s="498"/>
      <c r="EWJ90" s="497"/>
      <c r="EWW90" s="497"/>
      <c r="EWX90" s="50"/>
      <c r="EWY90" s="50"/>
      <c r="EWZ90" s="50"/>
      <c r="EXA90" s="50"/>
      <c r="EXB90" s="50"/>
      <c r="EXC90" s="50"/>
      <c r="EXD90" s="50"/>
      <c r="EXE90" s="50"/>
      <c r="EXF90" s="93"/>
      <c r="EXH90" s="89"/>
      <c r="EXI90" s="50"/>
      <c r="EXK90" s="497"/>
      <c r="EXM90" s="497"/>
      <c r="EXS90" s="497"/>
      <c r="EXT90" s="50"/>
      <c r="EXZ90" s="50"/>
      <c r="EYA90" s="92"/>
      <c r="EYB90" s="92"/>
      <c r="EYC90" s="497"/>
      <c r="EYE90" s="498"/>
      <c r="EYF90" s="499"/>
      <c r="EYG90" s="498"/>
      <c r="EYH90" s="498"/>
      <c r="EYI90" s="498"/>
      <c r="EYJ90" s="498"/>
      <c r="EYK90" s="498"/>
      <c r="EYL90" s="498"/>
      <c r="EYM90" s="498"/>
      <c r="EYT90" s="497"/>
      <c r="EZG90" s="497"/>
      <c r="EZH90" s="50"/>
      <c r="EZI90" s="50"/>
      <c r="EZJ90" s="50"/>
      <c r="EZK90" s="50"/>
      <c r="EZL90" s="50"/>
      <c r="EZM90" s="50"/>
      <c r="EZN90" s="50"/>
      <c r="EZO90" s="50"/>
      <c r="EZP90" s="93"/>
      <c r="EZR90" s="89"/>
      <c r="EZS90" s="50"/>
      <c r="EZU90" s="497"/>
      <c r="EZW90" s="497"/>
      <c r="FAC90" s="497"/>
      <c r="FAD90" s="50"/>
      <c r="FAJ90" s="50"/>
      <c r="FAK90" s="92"/>
      <c r="FAL90" s="92"/>
      <c r="FAM90" s="497"/>
      <c r="FAO90" s="498"/>
      <c r="FAP90" s="499"/>
      <c r="FAQ90" s="498"/>
      <c r="FAR90" s="498"/>
      <c r="FAS90" s="498"/>
      <c r="FAT90" s="498"/>
      <c r="FAU90" s="498"/>
      <c r="FAV90" s="498"/>
      <c r="FAW90" s="498"/>
      <c r="FBD90" s="497"/>
      <c r="FBQ90" s="497"/>
      <c r="FBR90" s="50"/>
      <c r="FBS90" s="50"/>
      <c r="FBT90" s="50"/>
      <c r="FBU90" s="50"/>
      <c r="FBV90" s="50"/>
      <c r="FBW90" s="50"/>
      <c r="FBX90" s="50"/>
      <c r="FBY90" s="50"/>
      <c r="FBZ90" s="93"/>
      <c r="FCB90" s="89"/>
      <c r="FCC90" s="50"/>
      <c r="FCE90" s="497"/>
      <c r="FCG90" s="497"/>
      <c r="FCM90" s="497"/>
      <c r="FCN90" s="50"/>
      <c r="FCT90" s="50"/>
      <c r="FCU90" s="92"/>
      <c r="FCV90" s="92"/>
      <c r="FCW90" s="497"/>
      <c r="FCY90" s="498"/>
      <c r="FCZ90" s="499"/>
      <c r="FDA90" s="498"/>
      <c r="FDB90" s="498"/>
      <c r="FDC90" s="498"/>
      <c r="FDD90" s="498"/>
      <c r="FDE90" s="498"/>
      <c r="FDF90" s="498"/>
      <c r="FDG90" s="498"/>
      <c r="FDN90" s="497"/>
      <c r="FEA90" s="497"/>
      <c r="FEB90" s="50"/>
      <c r="FEC90" s="50"/>
      <c r="FED90" s="50"/>
      <c r="FEE90" s="50"/>
      <c r="FEF90" s="50"/>
      <c r="FEG90" s="50"/>
      <c r="FEH90" s="50"/>
      <c r="FEI90" s="50"/>
      <c r="FEJ90" s="93"/>
      <c r="FEL90" s="89"/>
      <c r="FEM90" s="50"/>
      <c r="FEO90" s="497"/>
      <c r="FEQ90" s="497"/>
      <c r="FEW90" s="497"/>
      <c r="FEX90" s="50"/>
      <c r="FFD90" s="50"/>
      <c r="FFE90" s="92"/>
      <c r="FFF90" s="92"/>
      <c r="FFG90" s="497"/>
      <c r="FFI90" s="498"/>
      <c r="FFJ90" s="499"/>
      <c r="FFK90" s="498"/>
      <c r="FFL90" s="498"/>
      <c r="FFM90" s="498"/>
      <c r="FFN90" s="498"/>
      <c r="FFO90" s="498"/>
      <c r="FFP90" s="498"/>
      <c r="FFQ90" s="498"/>
      <c r="FFX90" s="497"/>
      <c r="FGK90" s="497"/>
      <c r="FGL90" s="50"/>
      <c r="FGM90" s="50"/>
      <c r="FGN90" s="50"/>
      <c r="FGO90" s="50"/>
      <c r="FGP90" s="50"/>
      <c r="FGQ90" s="50"/>
      <c r="FGR90" s="50"/>
      <c r="FGS90" s="50"/>
      <c r="FGT90" s="93"/>
      <c r="FGV90" s="89"/>
      <c r="FGW90" s="50"/>
      <c r="FGY90" s="497"/>
      <c r="FHA90" s="497"/>
      <c r="FHG90" s="497"/>
      <c r="FHH90" s="50"/>
      <c r="FHN90" s="50"/>
      <c r="FHO90" s="92"/>
      <c r="FHP90" s="92"/>
      <c r="FHQ90" s="497"/>
      <c r="FHS90" s="498"/>
      <c r="FHT90" s="499"/>
      <c r="FHU90" s="498"/>
      <c r="FHV90" s="498"/>
      <c r="FHW90" s="498"/>
      <c r="FHX90" s="498"/>
      <c r="FHY90" s="498"/>
      <c r="FHZ90" s="498"/>
      <c r="FIA90" s="498"/>
      <c r="FIH90" s="497"/>
      <c r="FIU90" s="497"/>
      <c r="FIV90" s="50"/>
      <c r="FIW90" s="50"/>
      <c r="FIX90" s="50"/>
      <c r="FIY90" s="50"/>
      <c r="FIZ90" s="50"/>
      <c r="FJA90" s="50"/>
      <c r="FJB90" s="50"/>
      <c r="FJC90" s="50"/>
      <c r="FJD90" s="93"/>
      <c r="FJF90" s="89"/>
      <c r="FJG90" s="50"/>
      <c r="FJI90" s="497"/>
      <c r="FJK90" s="497"/>
      <c r="FJQ90" s="497"/>
      <c r="FJR90" s="50"/>
      <c r="FJX90" s="50"/>
      <c r="FJY90" s="92"/>
      <c r="FJZ90" s="92"/>
      <c r="FKA90" s="497"/>
      <c r="FKC90" s="498"/>
      <c r="FKD90" s="499"/>
      <c r="FKE90" s="498"/>
      <c r="FKF90" s="498"/>
      <c r="FKG90" s="498"/>
      <c r="FKH90" s="498"/>
      <c r="FKI90" s="498"/>
      <c r="FKJ90" s="498"/>
      <c r="FKK90" s="498"/>
      <c r="FKR90" s="497"/>
      <c r="FLE90" s="497"/>
      <c r="FLF90" s="50"/>
      <c r="FLG90" s="50"/>
      <c r="FLH90" s="50"/>
      <c r="FLI90" s="50"/>
      <c r="FLJ90" s="50"/>
      <c r="FLK90" s="50"/>
      <c r="FLL90" s="50"/>
      <c r="FLM90" s="50"/>
      <c r="FLN90" s="93"/>
      <c r="FLP90" s="89"/>
      <c r="FLQ90" s="50"/>
      <c r="FLS90" s="497"/>
      <c r="FLU90" s="497"/>
      <c r="FMA90" s="497"/>
      <c r="FMB90" s="50"/>
      <c r="FMH90" s="50"/>
      <c r="FMI90" s="92"/>
      <c r="FMJ90" s="92"/>
      <c r="FMK90" s="497"/>
      <c r="FMM90" s="498"/>
      <c r="FMN90" s="499"/>
      <c r="FMO90" s="498"/>
      <c r="FMP90" s="498"/>
      <c r="FMQ90" s="498"/>
      <c r="FMR90" s="498"/>
      <c r="FMS90" s="498"/>
      <c r="FMT90" s="498"/>
      <c r="FMU90" s="498"/>
      <c r="FNB90" s="497"/>
      <c r="FNO90" s="497"/>
      <c r="FNP90" s="50"/>
      <c r="FNQ90" s="50"/>
      <c r="FNR90" s="50"/>
      <c r="FNS90" s="50"/>
      <c r="FNT90" s="50"/>
      <c r="FNU90" s="50"/>
      <c r="FNV90" s="50"/>
      <c r="FNW90" s="50"/>
      <c r="FNX90" s="93"/>
      <c r="FNZ90" s="89"/>
      <c r="FOA90" s="50"/>
      <c r="FOC90" s="497"/>
      <c r="FOE90" s="497"/>
      <c r="FOK90" s="497"/>
      <c r="FOL90" s="50"/>
      <c r="FOR90" s="50"/>
      <c r="FOS90" s="92"/>
      <c r="FOT90" s="92"/>
      <c r="FOU90" s="497"/>
      <c r="FOW90" s="498"/>
      <c r="FOX90" s="499"/>
      <c r="FOY90" s="498"/>
      <c r="FOZ90" s="498"/>
      <c r="FPA90" s="498"/>
      <c r="FPB90" s="498"/>
      <c r="FPC90" s="498"/>
      <c r="FPD90" s="498"/>
      <c r="FPE90" s="498"/>
      <c r="FPL90" s="497"/>
      <c r="FPY90" s="497"/>
      <c r="FPZ90" s="50"/>
      <c r="FQA90" s="50"/>
      <c r="FQB90" s="50"/>
      <c r="FQC90" s="50"/>
      <c r="FQD90" s="50"/>
      <c r="FQE90" s="50"/>
      <c r="FQF90" s="50"/>
      <c r="FQG90" s="50"/>
      <c r="FQH90" s="93"/>
      <c r="FQJ90" s="89"/>
      <c r="FQK90" s="50"/>
      <c r="FQM90" s="497"/>
      <c r="FQO90" s="497"/>
      <c r="FQU90" s="497"/>
      <c r="FQV90" s="50"/>
      <c r="FRB90" s="50"/>
      <c r="FRC90" s="92"/>
      <c r="FRD90" s="92"/>
      <c r="FRE90" s="497"/>
      <c r="FRG90" s="498"/>
      <c r="FRH90" s="499"/>
      <c r="FRI90" s="498"/>
      <c r="FRJ90" s="498"/>
      <c r="FRK90" s="498"/>
      <c r="FRL90" s="498"/>
      <c r="FRM90" s="498"/>
      <c r="FRN90" s="498"/>
      <c r="FRO90" s="498"/>
      <c r="FRV90" s="497"/>
      <c r="FSI90" s="497"/>
      <c r="FSJ90" s="50"/>
      <c r="FSK90" s="50"/>
      <c r="FSL90" s="50"/>
      <c r="FSM90" s="50"/>
      <c r="FSN90" s="50"/>
      <c r="FSO90" s="50"/>
      <c r="FSP90" s="50"/>
      <c r="FSQ90" s="50"/>
      <c r="FSR90" s="93"/>
      <c r="FST90" s="89"/>
      <c r="FSU90" s="50"/>
      <c r="FSW90" s="497"/>
      <c r="FSY90" s="497"/>
      <c r="FTE90" s="497"/>
      <c r="FTF90" s="50"/>
      <c r="FTL90" s="50"/>
      <c r="FTM90" s="92"/>
      <c r="FTN90" s="92"/>
      <c r="FTO90" s="497"/>
      <c r="FTQ90" s="498"/>
      <c r="FTR90" s="499"/>
      <c r="FTS90" s="498"/>
      <c r="FTT90" s="498"/>
      <c r="FTU90" s="498"/>
      <c r="FTV90" s="498"/>
      <c r="FTW90" s="498"/>
      <c r="FTX90" s="498"/>
      <c r="FTY90" s="498"/>
      <c r="FUF90" s="497"/>
      <c r="FUS90" s="497"/>
      <c r="FUT90" s="50"/>
      <c r="FUU90" s="50"/>
      <c r="FUV90" s="50"/>
      <c r="FUW90" s="50"/>
      <c r="FUX90" s="50"/>
      <c r="FUY90" s="50"/>
      <c r="FUZ90" s="50"/>
      <c r="FVA90" s="50"/>
      <c r="FVB90" s="93"/>
      <c r="FVD90" s="89"/>
      <c r="FVE90" s="50"/>
      <c r="FVG90" s="497"/>
      <c r="FVI90" s="497"/>
      <c r="FVO90" s="497"/>
      <c r="FVP90" s="50"/>
      <c r="FVV90" s="50"/>
      <c r="FVW90" s="92"/>
      <c r="FVX90" s="92"/>
      <c r="FVY90" s="497"/>
      <c r="FWA90" s="498"/>
      <c r="FWB90" s="499"/>
      <c r="FWC90" s="498"/>
      <c r="FWD90" s="498"/>
      <c r="FWE90" s="498"/>
      <c r="FWF90" s="498"/>
      <c r="FWG90" s="498"/>
      <c r="FWH90" s="498"/>
      <c r="FWI90" s="498"/>
      <c r="FWP90" s="497"/>
      <c r="FXC90" s="497"/>
      <c r="FXD90" s="50"/>
      <c r="FXE90" s="50"/>
      <c r="FXF90" s="50"/>
      <c r="FXG90" s="50"/>
      <c r="FXH90" s="50"/>
      <c r="FXI90" s="50"/>
      <c r="FXJ90" s="50"/>
      <c r="FXK90" s="50"/>
      <c r="FXL90" s="93"/>
      <c r="FXN90" s="89"/>
      <c r="FXO90" s="50"/>
      <c r="FXQ90" s="497"/>
      <c r="FXS90" s="497"/>
      <c r="FXY90" s="497"/>
      <c r="FXZ90" s="50"/>
      <c r="FYF90" s="50"/>
      <c r="FYG90" s="92"/>
      <c r="FYH90" s="92"/>
      <c r="FYI90" s="497"/>
      <c r="FYK90" s="498"/>
      <c r="FYL90" s="499"/>
      <c r="FYM90" s="498"/>
      <c r="FYN90" s="498"/>
      <c r="FYO90" s="498"/>
      <c r="FYP90" s="498"/>
      <c r="FYQ90" s="498"/>
      <c r="FYR90" s="498"/>
      <c r="FYS90" s="498"/>
      <c r="FYZ90" s="497"/>
      <c r="FZM90" s="497"/>
      <c r="FZN90" s="50"/>
      <c r="FZO90" s="50"/>
      <c r="FZP90" s="50"/>
      <c r="FZQ90" s="50"/>
      <c r="FZR90" s="50"/>
      <c r="FZS90" s="50"/>
      <c r="FZT90" s="50"/>
      <c r="FZU90" s="50"/>
      <c r="FZV90" s="93"/>
      <c r="FZX90" s="89"/>
      <c r="FZY90" s="50"/>
      <c r="GAA90" s="497"/>
      <c r="GAC90" s="497"/>
      <c r="GAI90" s="497"/>
      <c r="GAJ90" s="50"/>
      <c r="GAP90" s="50"/>
      <c r="GAQ90" s="92"/>
      <c r="GAR90" s="92"/>
      <c r="GAS90" s="497"/>
      <c r="GAU90" s="498"/>
      <c r="GAV90" s="499"/>
      <c r="GAW90" s="498"/>
      <c r="GAX90" s="498"/>
      <c r="GAY90" s="498"/>
      <c r="GAZ90" s="498"/>
      <c r="GBA90" s="498"/>
      <c r="GBB90" s="498"/>
      <c r="GBC90" s="498"/>
      <c r="GBJ90" s="497"/>
      <c r="GBW90" s="497"/>
      <c r="GBX90" s="50"/>
      <c r="GBY90" s="50"/>
      <c r="GBZ90" s="50"/>
      <c r="GCA90" s="50"/>
      <c r="GCB90" s="50"/>
      <c r="GCC90" s="50"/>
      <c r="GCD90" s="50"/>
      <c r="GCE90" s="50"/>
      <c r="GCF90" s="93"/>
      <c r="GCH90" s="89"/>
      <c r="GCI90" s="50"/>
      <c r="GCK90" s="497"/>
      <c r="GCM90" s="497"/>
      <c r="GCS90" s="497"/>
      <c r="GCT90" s="50"/>
      <c r="GCZ90" s="50"/>
      <c r="GDA90" s="92"/>
      <c r="GDB90" s="92"/>
      <c r="GDC90" s="497"/>
      <c r="GDE90" s="498"/>
      <c r="GDF90" s="499"/>
      <c r="GDG90" s="498"/>
      <c r="GDH90" s="498"/>
      <c r="GDI90" s="498"/>
      <c r="GDJ90" s="498"/>
      <c r="GDK90" s="498"/>
      <c r="GDL90" s="498"/>
      <c r="GDM90" s="498"/>
      <c r="GDT90" s="497"/>
      <c r="GEG90" s="497"/>
      <c r="GEH90" s="50"/>
      <c r="GEI90" s="50"/>
      <c r="GEJ90" s="50"/>
      <c r="GEK90" s="50"/>
      <c r="GEL90" s="50"/>
      <c r="GEM90" s="50"/>
      <c r="GEN90" s="50"/>
      <c r="GEO90" s="50"/>
      <c r="GEP90" s="93"/>
      <c r="GER90" s="89"/>
      <c r="GES90" s="50"/>
      <c r="GEU90" s="497"/>
      <c r="GEW90" s="497"/>
      <c r="GFC90" s="497"/>
      <c r="GFD90" s="50"/>
      <c r="GFJ90" s="50"/>
      <c r="GFK90" s="92"/>
      <c r="GFL90" s="92"/>
      <c r="GFM90" s="497"/>
      <c r="GFO90" s="498"/>
      <c r="GFP90" s="499"/>
      <c r="GFQ90" s="498"/>
      <c r="GFR90" s="498"/>
      <c r="GFS90" s="498"/>
      <c r="GFT90" s="498"/>
      <c r="GFU90" s="498"/>
      <c r="GFV90" s="498"/>
      <c r="GFW90" s="498"/>
      <c r="GGD90" s="497"/>
      <c r="GGQ90" s="497"/>
      <c r="GGR90" s="50"/>
      <c r="GGS90" s="50"/>
      <c r="GGT90" s="50"/>
      <c r="GGU90" s="50"/>
      <c r="GGV90" s="50"/>
      <c r="GGW90" s="50"/>
      <c r="GGX90" s="50"/>
      <c r="GGY90" s="50"/>
      <c r="GGZ90" s="93"/>
      <c r="GHB90" s="89"/>
      <c r="GHC90" s="50"/>
      <c r="GHE90" s="497"/>
      <c r="GHG90" s="497"/>
      <c r="GHM90" s="497"/>
      <c r="GHN90" s="50"/>
      <c r="GHT90" s="50"/>
      <c r="GHU90" s="92"/>
      <c r="GHV90" s="92"/>
      <c r="GHW90" s="497"/>
      <c r="GHY90" s="498"/>
      <c r="GHZ90" s="499"/>
      <c r="GIA90" s="498"/>
      <c r="GIB90" s="498"/>
      <c r="GIC90" s="498"/>
      <c r="GID90" s="498"/>
      <c r="GIE90" s="498"/>
      <c r="GIF90" s="498"/>
      <c r="GIG90" s="498"/>
      <c r="GIN90" s="497"/>
      <c r="GJA90" s="497"/>
      <c r="GJB90" s="50"/>
      <c r="GJC90" s="50"/>
      <c r="GJD90" s="50"/>
      <c r="GJE90" s="50"/>
      <c r="GJF90" s="50"/>
      <c r="GJG90" s="50"/>
      <c r="GJH90" s="50"/>
      <c r="GJI90" s="50"/>
      <c r="GJJ90" s="93"/>
      <c r="GJL90" s="89"/>
      <c r="GJM90" s="50"/>
      <c r="GJO90" s="497"/>
      <c r="GJQ90" s="497"/>
      <c r="GJW90" s="497"/>
      <c r="GJX90" s="50"/>
      <c r="GKD90" s="50"/>
      <c r="GKE90" s="92"/>
      <c r="GKF90" s="92"/>
      <c r="GKG90" s="497"/>
      <c r="GKI90" s="498"/>
      <c r="GKJ90" s="499"/>
      <c r="GKK90" s="498"/>
      <c r="GKL90" s="498"/>
      <c r="GKM90" s="498"/>
      <c r="GKN90" s="498"/>
      <c r="GKO90" s="498"/>
      <c r="GKP90" s="498"/>
      <c r="GKQ90" s="498"/>
      <c r="GKX90" s="497"/>
      <c r="GLK90" s="497"/>
      <c r="GLL90" s="50"/>
      <c r="GLM90" s="50"/>
      <c r="GLN90" s="50"/>
      <c r="GLO90" s="50"/>
      <c r="GLP90" s="50"/>
      <c r="GLQ90" s="50"/>
      <c r="GLR90" s="50"/>
      <c r="GLS90" s="50"/>
      <c r="GLT90" s="93"/>
      <c r="GLV90" s="89"/>
      <c r="GLW90" s="50"/>
      <c r="GLY90" s="497"/>
      <c r="GMA90" s="497"/>
      <c r="GMG90" s="497"/>
      <c r="GMH90" s="50"/>
      <c r="GMN90" s="50"/>
      <c r="GMO90" s="92"/>
      <c r="GMP90" s="92"/>
      <c r="GMQ90" s="497"/>
      <c r="GMS90" s="498"/>
      <c r="GMT90" s="499"/>
      <c r="GMU90" s="498"/>
      <c r="GMV90" s="498"/>
      <c r="GMW90" s="498"/>
      <c r="GMX90" s="498"/>
      <c r="GMY90" s="498"/>
      <c r="GMZ90" s="498"/>
      <c r="GNA90" s="498"/>
      <c r="GNH90" s="497"/>
      <c r="GNU90" s="497"/>
      <c r="GNV90" s="50"/>
      <c r="GNW90" s="50"/>
      <c r="GNX90" s="50"/>
      <c r="GNY90" s="50"/>
      <c r="GNZ90" s="50"/>
      <c r="GOA90" s="50"/>
      <c r="GOB90" s="50"/>
      <c r="GOC90" s="50"/>
      <c r="GOD90" s="93"/>
      <c r="GOF90" s="89"/>
      <c r="GOG90" s="50"/>
      <c r="GOI90" s="497"/>
      <c r="GOK90" s="497"/>
      <c r="GOQ90" s="497"/>
      <c r="GOR90" s="50"/>
      <c r="GOX90" s="50"/>
      <c r="GOY90" s="92"/>
      <c r="GOZ90" s="92"/>
      <c r="GPA90" s="497"/>
      <c r="GPC90" s="498"/>
      <c r="GPD90" s="499"/>
      <c r="GPE90" s="498"/>
      <c r="GPF90" s="498"/>
      <c r="GPG90" s="498"/>
      <c r="GPH90" s="498"/>
      <c r="GPI90" s="498"/>
      <c r="GPJ90" s="498"/>
      <c r="GPK90" s="498"/>
      <c r="GPR90" s="497"/>
      <c r="GQE90" s="497"/>
      <c r="GQF90" s="50"/>
      <c r="GQG90" s="50"/>
      <c r="GQH90" s="50"/>
      <c r="GQI90" s="50"/>
      <c r="GQJ90" s="50"/>
      <c r="GQK90" s="50"/>
      <c r="GQL90" s="50"/>
      <c r="GQM90" s="50"/>
      <c r="GQN90" s="93"/>
      <c r="GQP90" s="89"/>
      <c r="GQQ90" s="50"/>
      <c r="GQS90" s="497"/>
      <c r="GQU90" s="497"/>
      <c r="GRA90" s="497"/>
      <c r="GRB90" s="50"/>
      <c r="GRH90" s="50"/>
      <c r="GRI90" s="92"/>
      <c r="GRJ90" s="92"/>
      <c r="GRK90" s="497"/>
      <c r="GRM90" s="498"/>
      <c r="GRN90" s="499"/>
      <c r="GRO90" s="498"/>
      <c r="GRP90" s="498"/>
      <c r="GRQ90" s="498"/>
      <c r="GRR90" s="498"/>
      <c r="GRS90" s="498"/>
      <c r="GRT90" s="498"/>
      <c r="GRU90" s="498"/>
      <c r="GSB90" s="497"/>
      <c r="GSO90" s="497"/>
      <c r="GSP90" s="50"/>
      <c r="GSQ90" s="50"/>
      <c r="GSR90" s="50"/>
      <c r="GSS90" s="50"/>
      <c r="GST90" s="50"/>
      <c r="GSU90" s="50"/>
      <c r="GSV90" s="50"/>
      <c r="GSW90" s="50"/>
      <c r="GSX90" s="93"/>
      <c r="GSZ90" s="89"/>
      <c r="GTA90" s="50"/>
      <c r="GTC90" s="497"/>
      <c r="GTE90" s="497"/>
      <c r="GTK90" s="497"/>
      <c r="GTL90" s="50"/>
      <c r="GTR90" s="50"/>
      <c r="GTS90" s="92"/>
      <c r="GTT90" s="92"/>
      <c r="GTU90" s="497"/>
      <c r="GTW90" s="498"/>
      <c r="GTX90" s="499"/>
      <c r="GTY90" s="498"/>
      <c r="GTZ90" s="498"/>
      <c r="GUA90" s="498"/>
      <c r="GUB90" s="498"/>
      <c r="GUC90" s="498"/>
      <c r="GUD90" s="498"/>
      <c r="GUE90" s="498"/>
      <c r="GUL90" s="497"/>
      <c r="GUY90" s="497"/>
      <c r="GUZ90" s="50"/>
      <c r="GVA90" s="50"/>
      <c r="GVB90" s="50"/>
      <c r="GVC90" s="50"/>
      <c r="GVD90" s="50"/>
      <c r="GVE90" s="50"/>
      <c r="GVF90" s="50"/>
      <c r="GVG90" s="50"/>
      <c r="GVH90" s="93"/>
      <c r="GVJ90" s="89"/>
      <c r="GVK90" s="50"/>
      <c r="GVM90" s="497"/>
      <c r="GVO90" s="497"/>
      <c r="GVU90" s="497"/>
      <c r="GVV90" s="50"/>
      <c r="GWB90" s="50"/>
      <c r="GWC90" s="92"/>
      <c r="GWD90" s="92"/>
      <c r="GWE90" s="497"/>
      <c r="GWG90" s="498"/>
      <c r="GWH90" s="499"/>
      <c r="GWI90" s="498"/>
      <c r="GWJ90" s="498"/>
      <c r="GWK90" s="498"/>
      <c r="GWL90" s="498"/>
      <c r="GWM90" s="498"/>
      <c r="GWN90" s="498"/>
      <c r="GWO90" s="498"/>
      <c r="GWV90" s="497"/>
      <c r="GXI90" s="497"/>
      <c r="GXJ90" s="50"/>
      <c r="GXK90" s="50"/>
      <c r="GXL90" s="50"/>
      <c r="GXM90" s="50"/>
      <c r="GXN90" s="50"/>
      <c r="GXO90" s="50"/>
      <c r="GXP90" s="50"/>
      <c r="GXQ90" s="50"/>
      <c r="GXR90" s="93"/>
      <c r="GXT90" s="89"/>
      <c r="GXU90" s="50"/>
      <c r="GXW90" s="497"/>
      <c r="GXY90" s="497"/>
      <c r="GYE90" s="497"/>
      <c r="GYF90" s="50"/>
      <c r="GYL90" s="50"/>
      <c r="GYM90" s="92"/>
      <c r="GYN90" s="92"/>
      <c r="GYO90" s="497"/>
      <c r="GYQ90" s="498"/>
      <c r="GYR90" s="499"/>
      <c r="GYS90" s="498"/>
      <c r="GYT90" s="498"/>
      <c r="GYU90" s="498"/>
      <c r="GYV90" s="498"/>
      <c r="GYW90" s="498"/>
      <c r="GYX90" s="498"/>
      <c r="GYY90" s="498"/>
      <c r="GZF90" s="497"/>
      <c r="GZS90" s="497"/>
      <c r="GZT90" s="50"/>
      <c r="GZU90" s="50"/>
      <c r="GZV90" s="50"/>
      <c r="GZW90" s="50"/>
      <c r="GZX90" s="50"/>
      <c r="GZY90" s="50"/>
      <c r="GZZ90" s="50"/>
      <c r="HAA90" s="50"/>
      <c r="HAB90" s="93"/>
      <c r="HAD90" s="89"/>
      <c r="HAE90" s="50"/>
      <c r="HAG90" s="497"/>
      <c r="HAI90" s="497"/>
      <c r="HAO90" s="497"/>
      <c r="HAP90" s="50"/>
      <c r="HAV90" s="50"/>
      <c r="HAW90" s="92"/>
      <c r="HAX90" s="92"/>
      <c r="HAY90" s="497"/>
      <c r="HBA90" s="498"/>
      <c r="HBB90" s="499"/>
      <c r="HBC90" s="498"/>
      <c r="HBD90" s="498"/>
      <c r="HBE90" s="498"/>
      <c r="HBF90" s="498"/>
      <c r="HBG90" s="498"/>
      <c r="HBH90" s="498"/>
      <c r="HBI90" s="498"/>
      <c r="HBP90" s="497"/>
      <c r="HCC90" s="497"/>
      <c r="HCD90" s="50"/>
      <c r="HCE90" s="50"/>
      <c r="HCF90" s="50"/>
      <c r="HCG90" s="50"/>
      <c r="HCH90" s="50"/>
      <c r="HCI90" s="50"/>
      <c r="HCJ90" s="50"/>
      <c r="HCK90" s="50"/>
      <c r="HCL90" s="93"/>
      <c r="HCN90" s="89"/>
      <c r="HCO90" s="50"/>
      <c r="HCQ90" s="497"/>
      <c r="HCS90" s="497"/>
      <c r="HCY90" s="497"/>
      <c r="HCZ90" s="50"/>
      <c r="HDF90" s="50"/>
      <c r="HDG90" s="92"/>
      <c r="HDH90" s="92"/>
      <c r="HDI90" s="497"/>
      <c r="HDK90" s="498"/>
      <c r="HDL90" s="499"/>
      <c r="HDM90" s="498"/>
      <c r="HDN90" s="498"/>
      <c r="HDO90" s="498"/>
      <c r="HDP90" s="498"/>
      <c r="HDQ90" s="498"/>
      <c r="HDR90" s="498"/>
      <c r="HDS90" s="498"/>
      <c r="HDZ90" s="497"/>
      <c r="HEM90" s="497"/>
      <c r="HEN90" s="50"/>
      <c r="HEO90" s="50"/>
      <c r="HEP90" s="50"/>
      <c r="HEQ90" s="50"/>
      <c r="HER90" s="50"/>
      <c r="HES90" s="50"/>
      <c r="HET90" s="50"/>
      <c r="HEU90" s="50"/>
      <c r="HEV90" s="93"/>
      <c r="HEX90" s="89"/>
      <c r="HEY90" s="50"/>
      <c r="HFA90" s="497"/>
      <c r="HFC90" s="497"/>
      <c r="HFI90" s="497"/>
      <c r="HFJ90" s="50"/>
      <c r="HFP90" s="50"/>
      <c r="HFQ90" s="92"/>
      <c r="HFR90" s="92"/>
      <c r="HFS90" s="497"/>
      <c r="HFU90" s="498"/>
      <c r="HFV90" s="499"/>
      <c r="HFW90" s="498"/>
      <c r="HFX90" s="498"/>
      <c r="HFY90" s="498"/>
      <c r="HFZ90" s="498"/>
      <c r="HGA90" s="498"/>
      <c r="HGB90" s="498"/>
      <c r="HGC90" s="498"/>
      <c r="HGJ90" s="497"/>
      <c r="HGW90" s="497"/>
      <c r="HGX90" s="50"/>
      <c r="HGY90" s="50"/>
      <c r="HGZ90" s="50"/>
      <c r="HHA90" s="50"/>
      <c r="HHB90" s="50"/>
      <c r="HHC90" s="50"/>
      <c r="HHD90" s="50"/>
      <c r="HHE90" s="50"/>
      <c r="HHF90" s="93"/>
      <c r="HHH90" s="89"/>
      <c r="HHI90" s="50"/>
      <c r="HHK90" s="497"/>
      <c r="HHM90" s="497"/>
      <c r="HHS90" s="497"/>
      <c r="HHT90" s="50"/>
      <c r="HHZ90" s="50"/>
      <c r="HIA90" s="92"/>
      <c r="HIB90" s="92"/>
      <c r="HIC90" s="497"/>
      <c r="HIE90" s="498"/>
      <c r="HIF90" s="499"/>
      <c r="HIG90" s="498"/>
      <c r="HIH90" s="498"/>
      <c r="HII90" s="498"/>
      <c r="HIJ90" s="498"/>
      <c r="HIK90" s="498"/>
      <c r="HIL90" s="498"/>
      <c r="HIM90" s="498"/>
      <c r="HIT90" s="497"/>
      <c r="HJG90" s="497"/>
      <c r="HJH90" s="50"/>
      <c r="HJI90" s="50"/>
      <c r="HJJ90" s="50"/>
      <c r="HJK90" s="50"/>
      <c r="HJL90" s="50"/>
      <c r="HJM90" s="50"/>
      <c r="HJN90" s="50"/>
      <c r="HJO90" s="50"/>
      <c r="HJP90" s="93"/>
      <c r="HJR90" s="89"/>
      <c r="HJS90" s="50"/>
      <c r="HJU90" s="497"/>
      <c r="HJW90" s="497"/>
      <c r="HKC90" s="497"/>
      <c r="HKD90" s="50"/>
      <c r="HKJ90" s="50"/>
      <c r="HKK90" s="92"/>
      <c r="HKL90" s="92"/>
      <c r="HKM90" s="497"/>
      <c r="HKO90" s="498"/>
      <c r="HKP90" s="499"/>
      <c r="HKQ90" s="498"/>
      <c r="HKR90" s="498"/>
      <c r="HKS90" s="498"/>
      <c r="HKT90" s="498"/>
      <c r="HKU90" s="498"/>
      <c r="HKV90" s="498"/>
      <c r="HKW90" s="498"/>
      <c r="HLD90" s="497"/>
      <c r="HLQ90" s="497"/>
      <c r="HLR90" s="50"/>
      <c r="HLS90" s="50"/>
      <c r="HLT90" s="50"/>
      <c r="HLU90" s="50"/>
      <c r="HLV90" s="50"/>
      <c r="HLW90" s="50"/>
      <c r="HLX90" s="50"/>
      <c r="HLY90" s="50"/>
      <c r="HLZ90" s="93"/>
      <c r="HMB90" s="89"/>
      <c r="HMC90" s="50"/>
      <c r="HME90" s="497"/>
      <c r="HMG90" s="497"/>
      <c r="HMM90" s="497"/>
      <c r="HMN90" s="50"/>
      <c r="HMT90" s="50"/>
      <c r="HMU90" s="92"/>
      <c r="HMV90" s="92"/>
      <c r="HMW90" s="497"/>
      <c r="HMY90" s="498"/>
      <c r="HMZ90" s="499"/>
      <c r="HNA90" s="498"/>
      <c r="HNB90" s="498"/>
      <c r="HNC90" s="498"/>
      <c r="HND90" s="498"/>
      <c r="HNE90" s="498"/>
      <c r="HNF90" s="498"/>
      <c r="HNG90" s="498"/>
      <c r="HNN90" s="497"/>
      <c r="HOA90" s="497"/>
      <c r="HOB90" s="50"/>
      <c r="HOC90" s="50"/>
      <c r="HOD90" s="50"/>
      <c r="HOE90" s="50"/>
      <c r="HOF90" s="50"/>
      <c r="HOG90" s="50"/>
      <c r="HOH90" s="50"/>
      <c r="HOI90" s="50"/>
      <c r="HOJ90" s="93"/>
      <c r="HOL90" s="89"/>
      <c r="HOM90" s="50"/>
      <c r="HOO90" s="497"/>
      <c r="HOQ90" s="497"/>
      <c r="HOW90" s="497"/>
      <c r="HOX90" s="50"/>
      <c r="HPD90" s="50"/>
      <c r="HPE90" s="92"/>
      <c r="HPF90" s="92"/>
      <c r="HPG90" s="497"/>
      <c r="HPI90" s="498"/>
      <c r="HPJ90" s="499"/>
      <c r="HPK90" s="498"/>
      <c r="HPL90" s="498"/>
      <c r="HPM90" s="498"/>
      <c r="HPN90" s="498"/>
      <c r="HPO90" s="498"/>
      <c r="HPP90" s="498"/>
      <c r="HPQ90" s="498"/>
      <c r="HPX90" s="497"/>
      <c r="HQK90" s="497"/>
      <c r="HQL90" s="50"/>
      <c r="HQM90" s="50"/>
      <c r="HQN90" s="50"/>
      <c r="HQO90" s="50"/>
      <c r="HQP90" s="50"/>
      <c r="HQQ90" s="50"/>
      <c r="HQR90" s="50"/>
      <c r="HQS90" s="50"/>
      <c r="HQT90" s="93"/>
      <c r="HQV90" s="89"/>
      <c r="HQW90" s="50"/>
      <c r="HQY90" s="497"/>
      <c r="HRA90" s="497"/>
      <c r="HRG90" s="497"/>
      <c r="HRH90" s="50"/>
      <c r="HRN90" s="50"/>
      <c r="HRO90" s="92"/>
      <c r="HRP90" s="92"/>
      <c r="HRQ90" s="497"/>
      <c r="HRS90" s="498"/>
      <c r="HRT90" s="499"/>
      <c r="HRU90" s="498"/>
      <c r="HRV90" s="498"/>
      <c r="HRW90" s="498"/>
      <c r="HRX90" s="498"/>
      <c r="HRY90" s="498"/>
      <c r="HRZ90" s="498"/>
      <c r="HSA90" s="498"/>
      <c r="HSH90" s="497"/>
      <c r="HSU90" s="497"/>
      <c r="HSV90" s="50"/>
      <c r="HSW90" s="50"/>
      <c r="HSX90" s="50"/>
      <c r="HSY90" s="50"/>
      <c r="HSZ90" s="50"/>
      <c r="HTA90" s="50"/>
      <c r="HTB90" s="50"/>
      <c r="HTC90" s="50"/>
      <c r="HTD90" s="93"/>
      <c r="HTF90" s="89"/>
      <c r="HTG90" s="50"/>
      <c r="HTI90" s="497"/>
      <c r="HTK90" s="497"/>
      <c r="HTQ90" s="497"/>
      <c r="HTR90" s="50"/>
      <c r="HTX90" s="50"/>
      <c r="HTY90" s="92"/>
      <c r="HTZ90" s="92"/>
      <c r="HUA90" s="497"/>
      <c r="HUC90" s="498"/>
      <c r="HUD90" s="499"/>
      <c r="HUE90" s="498"/>
      <c r="HUF90" s="498"/>
      <c r="HUG90" s="498"/>
      <c r="HUH90" s="498"/>
      <c r="HUI90" s="498"/>
      <c r="HUJ90" s="498"/>
      <c r="HUK90" s="498"/>
      <c r="HUR90" s="497"/>
      <c r="HVE90" s="497"/>
      <c r="HVF90" s="50"/>
      <c r="HVG90" s="50"/>
      <c r="HVH90" s="50"/>
      <c r="HVI90" s="50"/>
      <c r="HVJ90" s="50"/>
      <c r="HVK90" s="50"/>
      <c r="HVL90" s="50"/>
      <c r="HVM90" s="50"/>
      <c r="HVN90" s="93"/>
      <c r="HVP90" s="89"/>
      <c r="HVQ90" s="50"/>
      <c r="HVS90" s="497"/>
      <c r="HVU90" s="497"/>
      <c r="HWA90" s="497"/>
      <c r="HWB90" s="50"/>
      <c r="HWH90" s="50"/>
      <c r="HWI90" s="92"/>
      <c r="HWJ90" s="92"/>
      <c r="HWK90" s="497"/>
      <c r="HWM90" s="498"/>
      <c r="HWN90" s="499"/>
      <c r="HWO90" s="498"/>
      <c r="HWP90" s="498"/>
      <c r="HWQ90" s="498"/>
      <c r="HWR90" s="498"/>
      <c r="HWS90" s="498"/>
      <c r="HWT90" s="498"/>
      <c r="HWU90" s="498"/>
      <c r="HXB90" s="497"/>
      <c r="HXO90" s="497"/>
      <c r="HXP90" s="50"/>
      <c r="HXQ90" s="50"/>
      <c r="HXR90" s="50"/>
      <c r="HXS90" s="50"/>
      <c r="HXT90" s="50"/>
      <c r="HXU90" s="50"/>
      <c r="HXV90" s="50"/>
      <c r="HXW90" s="50"/>
      <c r="HXX90" s="93"/>
      <c r="HXZ90" s="89"/>
      <c r="HYA90" s="50"/>
      <c r="HYC90" s="497"/>
      <c r="HYE90" s="497"/>
      <c r="HYK90" s="497"/>
      <c r="HYL90" s="50"/>
      <c r="HYR90" s="50"/>
      <c r="HYS90" s="92"/>
      <c r="HYT90" s="92"/>
      <c r="HYU90" s="497"/>
      <c r="HYW90" s="498"/>
      <c r="HYX90" s="499"/>
      <c r="HYY90" s="498"/>
      <c r="HYZ90" s="498"/>
      <c r="HZA90" s="498"/>
      <c r="HZB90" s="498"/>
      <c r="HZC90" s="498"/>
      <c r="HZD90" s="498"/>
      <c r="HZE90" s="498"/>
      <c r="HZL90" s="497"/>
      <c r="HZY90" s="497"/>
      <c r="HZZ90" s="50"/>
      <c r="IAA90" s="50"/>
      <c r="IAB90" s="50"/>
      <c r="IAC90" s="50"/>
      <c r="IAD90" s="50"/>
      <c r="IAE90" s="50"/>
      <c r="IAF90" s="50"/>
      <c r="IAG90" s="50"/>
      <c r="IAH90" s="93"/>
      <c r="IAJ90" s="89"/>
      <c r="IAK90" s="50"/>
      <c r="IAM90" s="497"/>
      <c r="IAO90" s="497"/>
      <c r="IAU90" s="497"/>
      <c r="IAV90" s="50"/>
      <c r="IBB90" s="50"/>
      <c r="IBC90" s="92"/>
      <c r="IBD90" s="92"/>
      <c r="IBE90" s="497"/>
      <c r="IBG90" s="498"/>
      <c r="IBH90" s="499"/>
      <c r="IBI90" s="498"/>
      <c r="IBJ90" s="498"/>
      <c r="IBK90" s="498"/>
      <c r="IBL90" s="498"/>
      <c r="IBM90" s="498"/>
      <c r="IBN90" s="498"/>
      <c r="IBO90" s="498"/>
      <c r="IBV90" s="497"/>
      <c r="ICI90" s="497"/>
      <c r="ICJ90" s="50"/>
      <c r="ICK90" s="50"/>
      <c r="ICL90" s="50"/>
      <c r="ICM90" s="50"/>
      <c r="ICN90" s="50"/>
      <c r="ICO90" s="50"/>
      <c r="ICP90" s="50"/>
      <c r="ICQ90" s="50"/>
      <c r="ICR90" s="93"/>
      <c r="ICT90" s="89"/>
      <c r="ICU90" s="50"/>
      <c r="ICW90" s="497"/>
      <c r="ICY90" s="497"/>
      <c r="IDE90" s="497"/>
      <c r="IDF90" s="50"/>
      <c r="IDL90" s="50"/>
      <c r="IDM90" s="92"/>
      <c r="IDN90" s="92"/>
      <c r="IDO90" s="497"/>
      <c r="IDQ90" s="498"/>
      <c r="IDR90" s="499"/>
      <c r="IDS90" s="498"/>
      <c r="IDT90" s="498"/>
      <c r="IDU90" s="498"/>
      <c r="IDV90" s="498"/>
      <c r="IDW90" s="498"/>
      <c r="IDX90" s="498"/>
      <c r="IDY90" s="498"/>
      <c r="IEF90" s="497"/>
      <c r="IES90" s="497"/>
      <c r="IET90" s="50"/>
      <c r="IEU90" s="50"/>
      <c r="IEV90" s="50"/>
      <c r="IEW90" s="50"/>
      <c r="IEX90" s="50"/>
      <c r="IEY90" s="50"/>
      <c r="IEZ90" s="50"/>
      <c r="IFA90" s="50"/>
      <c r="IFB90" s="93"/>
      <c r="IFD90" s="89"/>
      <c r="IFE90" s="50"/>
      <c r="IFG90" s="497"/>
      <c r="IFI90" s="497"/>
      <c r="IFO90" s="497"/>
      <c r="IFP90" s="50"/>
      <c r="IFV90" s="50"/>
      <c r="IFW90" s="92"/>
      <c r="IFX90" s="92"/>
      <c r="IFY90" s="497"/>
      <c r="IGA90" s="498"/>
      <c r="IGB90" s="499"/>
      <c r="IGC90" s="498"/>
      <c r="IGD90" s="498"/>
      <c r="IGE90" s="498"/>
      <c r="IGF90" s="498"/>
      <c r="IGG90" s="498"/>
      <c r="IGH90" s="498"/>
      <c r="IGI90" s="498"/>
      <c r="IGP90" s="497"/>
      <c r="IHC90" s="497"/>
      <c r="IHD90" s="50"/>
      <c r="IHE90" s="50"/>
      <c r="IHF90" s="50"/>
      <c r="IHG90" s="50"/>
      <c r="IHH90" s="50"/>
      <c r="IHI90" s="50"/>
      <c r="IHJ90" s="50"/>
      <c r="IHK90" s="50"/>
      <c r="IHL90" s="93"/>
      <c r="IHN90" s="89"/>
      <c r="IHO90" s="50"/>
      <c r="IHQ90" s="497"/>
      <c r="IHS90" s="497"/>
      <c r="IHY90" s="497"/>
      <c r="IHZ90" s="50"/>
      <c r="IIF90" s="50"/>
      <c r="IIG90" s="92"/>
      <c r="IIH90" s="92"/>
      <c r="III90" s="497"/>
      <c r="IIK90" s="498"/>
      <c r="IIL90" s="499"/>
      <c r="IIM90" s="498"/>
      <c r="IIN90" s="498"/>
      <c r="IIO90" s="498"/>
      <c r="IIP90" s="498"/>
      <c r="IIQ90" s="498"/>
      <c r="IIR90" s="498"/>
      <c r="IIS90" s="498"/>
      <c r="IIZ90" s="497"/>
      <c r="IJM90" s="497"/>
      <c r="IJN90" s="50"/>
      <c r="IJO90" s="50"/>
      <c r="IJP90" s="50"/>
      <c r="IJQ90" s="50"/>
      <c r="IJR90" s="50"/>
      <c r="IJS90" s="50"/>
      <c r="IJT90" s="50"/>
      <c r="IJU90" s="50"/>
      <c r="IJV90" s="93"/>
      <c r="IJX90" s="89"/>
      <c r="IJY90" s="50"/>
      <c r="IKA90" s="497"/>
      <c r="IKC90" s="497"/>
      <c r="IKI90" s="497"/>
      <c r="IKJ90" s="50"/>
      <c r="IKP90" s="50"/>
      <c r="IKQ90" s="92"/>
      <c r="IKR90" s="92"/>
      <c r="IKS90" s="497"/>
      <c r="IKU90" s="498"/>
      <c r="IKV90" s="499"/>
      <c r="IKW90" s="498"/>
      <c r="IKX90" s="498"/>
      <c r="IKY90" s="498"/>
      <c r="IKZ90" s="498"/>
      <c r="ILA90" s="498"/>
      <c r="ILB90" s="498"/>
      <c r="ILC90" s="498"/>
      <c r="ILJ90" s="497"/>
      <c r="ILW90" s="497"/>
      <c r="ILX90" s="50"/>
      <c r="ILY90" s="50"/>
      <c r="ILZ90" s="50"/>
      <c r="IMA90" s="50"/>
      <c r="IMB90" s="50"/>
      <c r="IMC90" s="50"/>
      <c r="IMD90" s="50"/>
      <c r="IME90" s="50"/>
      <c r="IMF90" s="93"/>
      <c r="IMH90" s="89"/>
      <c r="IMI90" s="50"/>
      <c r="IMK90" s="497"/>
      <c r="IMM90" s="497"/>
      <c r="IMS90" s="497"/>
      <c r="IMT90" s="50"/>
      <c r="IMZ90" s="50"/>
      <c r="INA90" s="92"/>
      <c r="INB90" s="92"/>
      <c r="INC90" s="497"/>
      <c r="INE90" s="498"/>
      <c r="INF90" s="499"/>
      <c r="ING90" s="498"/>
      <c r="INH90" s="498"/>
      <c r="INI90" s="498"/>
      <c r="INJ90" s="498"/>
      <c r="INK90" s="498"/>
      <c r="INL90" s="498"/>
      <c r="INM90" s="498"/>
      <c r="INT90" s="497"/>
      <c r="IOG90" s="497"/>
      <c r="IOH90" s="50"/>
      <c r="IOI90" s="50"/>
      <c r="IOJ90" s="50"/>
      <c r="IOK90" s="50"/>
      <c r="IOL90" s="50"/>
      <c r="IOM90" s="50"/>
      <c r="ION90" s="50"/>
      <c r="IOO90" s="50"/>
      <c r="IOP90" s="93"/>
      <c r="IOR90" s="89"/>
      <c r="IOS90" s="50"/>
      <c r="IOU90" s="497"/>
      <c r="IOW90" s="497"/>
      <c r="IPC90" s="497"/>
      <c r="IPD90" s="50"/>
      <c r="IPJ90" s="50"/>
      <c r="IPK90" s="92"/>
      <c r="IPL90" s="92"/>
      <c r="IPM90" s="497"/>
      <c r="IPO90" s="498"/>
      <c r="IPP90" s="499"/>
      <c r="IPQ90" s="498"/>
      <c r="IPR90" s="498"/>
      <c r="IPS90" s="498"/>
      <c r="IPT90" s="498"/>
      <c r="IPU90" s="498"/>
      <c r="IPV90" s="498"/>
      <c r="IPW90" s="498"/>
      <c r="IQD90" s="497"/>
      <c r="IQQ90" s="497"/>
      <c r="IQR90" s="50"/>
      <c r="IQS90" s="50"/>
      <c r="IQT90" s="50"/>
      <c r="IQU90" s="50"/>
      <c r="IQV90" s="50"/>
      <c r="IQW90" s="50"/>
      <c r="IQX90" s="50"/>
      <c r="IQY90" s="50"/>
      <c r="IQZ90" s="93"/>
      <c r="IRB90" s="89"/>
      <c r="IRC90" s="50"/>
      <c r="IRE90" s="497"/>
      <c r="IRG90" s="497"/>
      <c r="IRM90" s="497"/>
      <c r="IRN90" s="50"/>
      <c r="IRT90" s="50"/>
      <c r="IRU90" s="92"/>
      <c r="IRV90" s="92"/>
      <c r="IRW90" s="497"/>
      <c r="IRY90" s="498"/>
      <c r="IRZ90" s="499"/>
      <c r="ISA90" s="498"/>
      <c r="ISB90" s="498"/>
      <c r="ISC90" s="498"/>
      <c r="ISD90" s="498"/>
      <c r="ISE90" s="498"/>
      <c r="ISF90" s="498"/>
      <c r="ISG90" s="498"/>
      <c r="ISN90" s="497"/>
      <c r="ITA90" s="497"/>
      <c r="ITB90" s="50"/>
      <c r="ITC90" s="50"/>
      <c r="ITD90" s="50"/>
      <c r="ITE90" s="50"/>
      <c r="ITF90" s="50"/>
      <c r="ITG90" s="50"/>
      <c r="ITH90" s="50"/>
      <c r="ITI90" s="50"/>
      <c r="ITJ90" s="93"/>
      <c r="ITL90" s="89"/>
      <c r="ITM90" s="50"/>
      <c r="ITO90" s="497"/>
      <c r="ITQ90" s="497"/>
      <c r="ITW90" s="497"/>
      <c r="ITX90" s="50"/>
      <c r="IUD90" s="50"/>
      <c r="IUE90" s="92"/>
      <c r="IUF90" s="92"/>
      <c r="IUG90" s="497"/>
      <c r="IUI90" s="498"/>
      <c r="IUJ90" s="499"/>
      <c r="IUK90" s="498"/>
      <c r="IUL90" s="498"/>
      <c r="IUM90" s="498"/>
      <c r="IUN90" s="498"/>
      <c r="IUO90" s="498"/>
      <c r="IUP90" s="498"/>
      <c r="IUQ90" s="498"/>
      <c r="IUX90" s="497"/>
      <c r="IVK90" s="497"/>
      <c r="IVL90" s="50"/>
      <c r="IVM90" s="50"/>
      <c r="IVN90" s="50"/>
      <c r="IVO90" s="50"/>
      <c r="IVP90" s="50"/>
      <c r="IVQ90" s="50"/>
      <c r="IVR90" s="50"/>
      <c r="IVS90" s="50"/>
      <c r="IVT90" s="93"/>
      <c r="IVV90" s="89"/>
      <c r="IVW90" s="50"/>
      <c r="IVY90" s="497"/>
      <c r="IWA90" s="497"/>
      <c r="IWG90" s="497"/>
      <c r="IWH90" s="50"/>
      <c r="IWN90" s="50"/>
      <c r="IWO90" s="92"/>
      <c r="IWP90" s="92"/>
      <c r="IWQ90" s="497"/>
      <c r="IWS90" s="498"/>
      <c r="IWT90" s="499"/>
      <c r="IWU90" s="498"/>
      <c r="IWV90" s="498"/>
      <c r="IWW90" s="498"/>
      <c r="IWX90" s="498"/>
      <c r="IWY90" s="498"/>
      <c r="IWZ90" s="498"/>
      <c r="IXA90" s="498"/>
      <c r="IXH90" s="497"/>
      <c r="IXU90" s="497"/>
      <c r="IXV90" s="50"/>
      <c r="IXW90" s="50"/>
      <c r="IXX90" s="50"/>
      <c r="IXY90" s="50"/>
      <c r="IXZ90" s="50"/>
      <c r="IYA90" s="50"/>
      <c r="IYB90" s="50"/>
      <c r="IYC90" s="50"/>
      <c r="IYD90" s="93"/>
      <c r="IYF90" s="89"/>
      <c r="IYG90" s="50"/>
      <c r="IYI90" s="497"/>
      <c r="IYK90" s="497"/>
      <c r="IYQ90" s="497"/>
      <c r="IYR90" s="50"/>
      <c r="IYX90" s="50"/>
      <c r="IYY90" s="92"/>
      <c r="IYZ90" s="92"/>
      <c r="IZA90" s="497"/>
      <c r="IZC90" s="498"/>
      <c r="IZD90" s="499"/>
      <c r="IZE90" s="498"/>
      <c r="IZF90" s="498"/>
      <c r="IZG90" s="498"/>
      <c r="IZH90" s="498"/>
      <c r="IZI90" s="498"/>
      <c r="IZJ90" s="498"/>
      <c r="IZK90" s="498"/>
      <c r="IZR90" s="497"/>
      <c r="JAE90" s="497"/>
      <c r="JAF90" s="50"/>
      <c r="JAG90" s="50"/>
      <c r="JAH90" s="50"/>
      <c r="JAI90" s="50"/>
      <c r="JAJ90" s="50"/>
      <c r="JAK90" s="50"/>
      <c r="JAL90" s="50"/>
      <c r="JAM90" s="50"/>
      <c r="JAN90" s="93"/>
      <c r="JAP90" s="89"/>
      <c r="JAQ90" s="50"/>
      <c r="JAS90" s="497"/>
      <c r="JAU90" s="497"/>
      <c r="JBA90" s="497"/>
      <c r="JBB90" s="50"/>
      <c r="JBH90" s="50"/>
      <c r="JBI90" s="92"/>
      <c r="JBJ90" s="92"/>
      <c r="JBK90" s="497"/>
      <c r="JBM90" s="498"/>
      <c r="JBN90" s="499"/>
      <c r="JBO90" s="498"/>
      <c r="JBP90" s="498"/>
      <c r="JBQ90" s="498"/>
      <c r="JBR90" s="498"/>
      <c r="JBS90" s="498"/>
      <c r="JBT90" s="498"/>
      <c r="JBU90" s="498"/>
      <c r="JCB90" s="497"/>
      <c r="JCO90" s="497"/>
      <c r="JCP90" s="50"/>
      <c r="JCQ90" s="50"/>
      <c r="JCR90" s="50"/>
      <c r="JCS90" s="50"/>
      <c r="JCT90" s="50"/>
      <c r="JCU90" s="50"/>
      <c r="JCV90" s="50"/>
      <c r="JCW90" s="50"/>
      <c r="JCX90" s="93"/>
      <c r="JCZ90" s="89"/>
      <c r="JDA90" s="50"/>
      <c r="JDC90" s="497"/>
      <c r="JDE90" s="497"/>
      <c r="JDK90" s="497"/>
      <c r="JDL90" s="50"/>
      <c r="JDR90" s="50"/>
      <c r="JDS90" s="92"/>
      <c r="JDT90" s="92"/>
      <c r="JDU90" s="497"/>
      <c r="JDW90" s="498"/>
      <c r="JDX90" s="499"/>
      <c r="JDY90" s="498"/>
      <c r="JDZ90" s="498"/>
      <c r="JEA90" s="498"/>
      <c r="JEB90" s="498"/>
      <c r="JEC90" s="498"/>
      <c r="JED90" s="498"/>
      <c r="JEE90" s="498"/>
      <c r="JEL90" s="497"/>
      <c r="JEY90" s="497"/>
      <c r="JEZ90" s="50"/>
      <c r="JFA90" s="50"/>
      <c r="JFB90" s="50"/>
      <c r="JFC90" s="50"/>
      <c r="JFD90" s="50"/>
      <c r="JFE90" s="50"/>
      <c r="JFF90" s="50"/>
      <c r="JFG90" s="50"/>
      <c r="JFH90" s="93"/>
      <c r="JFJ90" s="89"/>
      <c r="JFK90" s="50"/>
      <c r="JFM90" s="497"/>
      <c r="JFO90" s="497"/>
      <c r="JFU90" s="497"/>
      <c r="JFV90" s="50"/>
      <c r="JGB90" s="50"/>
      <c r="JGC90" s="92"/>
      <c r="JGD90" s="92"/>
      <c r="JGE90" s="497"/>
      <c r="JGG90" s="498"/>
      <c r="JGH90" s="499"/>
      <c r="JGI90" s="498"/>
      <c r="JGJ90" s="498"/>
      <c r="JGK90" s="498"/>
      <c r="JGL90" s="498"/>
      <c r="JGM90" s="498"/>
      <c r="JGN90" s="498"/>
      <c r="JGO90" s="498"/>
      <c r="JGV90" s="497"/>
      <c r="JHI90" s="497"/>
      <c r="JHJ90" s="50"/>
      <c r="JHK90" s="50"/>
      <c r="JHL90" s="50"/>
      <c r="JHM90" s="50"/>
      <c r="JHN90" s="50"/>
      <c r="JHO90" s="50"/>
      <c r="JHP90" s="50"/>
      <c r="JHQ90" s="50"/>
      <c r="JHR90" s="93"/>
      <c r="JHT90" s="89"/>
      <c r="JHU90" s="50"/>
      <c r="JHW90" s="497"/>
      <c r="JHY90" s="497"/>
      <c r="JIE90" s="497"/>
      <c r="JIF90" s="50"/>
      <c r="JIL90" s="50"/>
      <c r="JIM90" s="92"/>
      <c r="JIN90" s="92"/>
      <c r="JIO90" s="497"/>
      <c r="JIQ90" s="498"/>
      <c r="JIR90" s="499"/>
      <c r="JIS90" s="498"/>
      <c r="JIT90" s="498"/>
      <c r="JIU90" s="498"/>
      <c r="JIV90" s="498"/>
      <c r="JIW90" s="498"/>
      <c r="JIX90" s="498"/>
      <c r="JIY90" s="498"/>
      <c r="JJF90" s="497"/>
      <c r="JJS90" s="497"/>
      <c r="JJT90" s="50"/>
      <c r="JJU90" s="50"/>
      <c r="JJV90" s="50"/>
      <c r="JJW90" s="50"/>
      <c r="JJX90" s="50"/>
      <c r="JJY90" s="50"/>
      <c r="JJZ90" s="50"/>
      <c r="JKA90" s="50"/>
      <c r="JKB90" s="93"/>
      <c r="JKD90" s="89"/>
      <c r="JKE90" s="50"/>
      <c r="JKG90" s="497"/>
      <c r="JKI90" s="497"/>
      <c r="JKO90" s="497"/>
      <c r="JKP90" s="50"/>
      <c r="JKV90" s="50"/>
      <c r="JKW90" s="92"/>
      <c r="JKX90" s="92"/>
      <c r="JKY90" s="497"/>
      <c r="JLA90" s="498"/>
      <c r="JLB90" s="499"/>
      <c r="JLC90" s="498"/>
      <c r="JLD90" s="498"/>
      <c r="JLE90" s="498"/>
      <c r="JLF90" s="498"/>
      <c r="JLG90" s="498"/>
      <c r="JLH90" s="498"/>
      <c r="JLI90" s="498"/>
      <c r="JLP90" s="497"/>
      <c r="JMC90" s="497"/>
      <c r="JMD90" s="50"/>
      <c r="JME90" s="50"/>
      <c r="JMF90" s="50"/>
      <c r="JMG90" s="50"/>
      <c r="JMH90" s="50"/>
      <c r="JMI90" s="50"/>
      <c r="JMJ90" s="50"/>
      <c r="JMK90" s="50"/>
      <c r="JML90" s="93"/>
      <c r="JMN90" s="89"/>
      <c r="JMO90" s="50"/>
      <c r="JMQ90" s="497"/>
      <c r="JMS90" s="497"/>
      <c r="JMY90" s="497"/>
      <c r="JMZ90" s="50"/>
      <c r="JNF90" s="50"/>
      <c r="JNG90" s="92"/>
      <c r="JNH90" s="92"/>
      <c r="JNI90" s="497"/>
      <c r="JNK90" s="498"/>
      <c r="JNL90" s="499"/>
      <c r="JNM90" s="498"/>
      <c r="JNN90" s="498"/>
      <c r="JNO90" s="498"/>
      <c r="JNP90" s="498"/>
      <c r="JNQ90" s="498"/>
      <c r="JNR90" s="498"/>
      <c r="JNS90" s="498"/>
      <c r="JNZ90" s="497"/>
      <c r="JOM90" s="497"/>
      <c r="JON90" s="50"/>
      <c r="JOO90" s="50"/>
      <c r="JOP90" s="50"/>
      <c r="JOQ90" s="50"/>
      <c r="JOR90" s="50"/>
      <c r="JOS90" s="50"/>
      <c r="JOT90" s="50"/>
      <c r="JOU90" s="50"/>
      <c r="JOV90" s="93"/>
      <c r="JOX90" s="89"/>
      <c r="JOY90" s="50"/>
      <c r="JPA90" s="497"/>
      <c r="JPC90" s="497"/>
      <c r="JPI90" s="497"/>
      <c r="JPJ90" s="50"/>
      <c r="JPP90" s="50"/>
      <c r="JPQ90" s="92"/>
      <c r="JPR90" s="92"/>
      <c r="JPS90" s="497"/>
      <c r="JPU90" s="498"/>
      <c r="JPV90" s="499"/>
      <c r="JPW90" s="498"/>
      <c r="JPX90" s="498"/>
      <c r="JPY90" s="498"/>
      <c r="JPZ90" s="498"/>
      <c r="JQA90" s="498"/>
      <c r="JQB90" s="498"/>
      <c r="JQC90" s="498"/>
      <c r="JQJ90" s="497"/>
      <c r="JQW90" s="497"/>
      <c r="JQX90" s="50"/>
      <c r="JQY90" s="50"/>
      <c r="JQZ90" s="50"/>
      <c r="JRA90" s="50"/>
      <c r="JRB90" s="50"/>
      <c r="JRC90" s="50"/>
      <c r="JRD90" s="50"/>
      <c r="JRE90" s="50"/>
      <c r="JRF90" s="93"/>
      <c r="JRH90" s="89"/>
      <c r="JRI90" s="50"/>
      <c r="JRK90" s="497"/>
      <c r="JRM90" s="497"/>
      <c r="JRS90" s="497"/>
      <c r="JRT90" s="50"/>
      <c r="JRZ90" s="50"/>
      <c r="JSA90" s="92"/>
      <c r="JSB90" s="92"/>
      <c r="JSC90" s="497"/>
      <c r="JSE90" s="498"/>
      <c r="JSF90" s="499"/>
      <c r="JSG90" s="498"/>
      <c r="JSH90" s="498"/>
      <c r="JSI90" s="498"/>
      <c r="JSJ90" s="498"/>
      <c r="JSK90" s="498"/>
      <c r="JSL90" s="498"/>
      <c r="JSM90" s="498"/>
      <c r="JST90" s="497"/>
      <c r="JTG90" s="497"/>
      <c r="JTH90" s="50"/>
      <c r="JTI90" s="50"/>
      <c r="JTJ90" s="50"/>
      <c r="JTK90" s="50"/>
      <c r="JTL90" s="50"/>
      <c r="JTM90" s="50"/>
      <c r="JTN90" s="50"/>
      <c r="JTO90" s="50"/>
      <c r="JTP90" s="93"/>
      <c r="JTR90" s="89"/>
      <c r="JTS90" s="50"/>
      <c r="JTU90" s="497"/>
      <c r="JTW90" s="497"/>
      <c r="JUC90" s="497"/>
      <c r="JUD90" s="50"/>
      <c r="JUJ90" s="50"/>
      <c r="JUK90" s="92"/>
      <c r="JUL90" s="92"/>
      <c r="JUM90" s="497"/>
      <c r="JUO90" s="498"/>
      <c r="JUP90" s="499"/>
      <c r="JUQ90" s="498"/>
      <c r="JUR90" s="498"/>
      <c r="JUS90" s="498"/>
      <c r="JUT90" s="498"/>
      <c r="JUU90" s="498"/>
      <c r="JUV90" s="498"/>
      <c r="JUW90" s="498"/>
      <c r="JVD90" s="497"/>
      <c r="JVQ90" s="497"/>
      <c r="JVR90" s="50"/>
      <c r="JVS90" s="50"/>
      <c r="JVT90" s="50"/>
      <c r="JVU90" s="50"/>
      <c r="JVV90" s="50"/>
      <c r="JVW90" s="50"/>
      <c r="JVX90" s="50"/>
      <c r="JVY90" s="50"/>
      <c r="JVZ90" s="93"/>
      <c r="JWB90" s="89"/>
      <c r="JWC90" s="50"/>
      <c r="JWE90" s="497"/>
      <c r="JWG90" s="497"/>
      <c r="JWM90" s="497"/>
      <c r="JWN90" s="50"/>
      <c r="JWT90" s="50"/>
      <c r="JWU90" s="92"/>
      <c r="JWV90" s="92"/>
      <c r="JWW90" s="497"/>
      <c r="JWY90" s="498"/>
      <c r="JWZ90" s="499"/>
      <c r="JXA90" s="498"/>
      <c r="JXB90" s="498"/>
      <c r="JXC90" s="498"/>
      <c r="JXD90" s="498"/>
      <c r="JXE90" s="498"/>
      <c r="JXF90" s="498"/>
      <c r="JXG90" s="498"/>
      <c r="JXN90" s="497"/>
      <c r="JYA90" s="497"/>
      <c r="JYB90" s="50"/>
      <c r="JYC90" s="50"/>
      <c r="JYD90" s="50"/>
      <c r="JYE90" s="50"/>
      <c r="JYF90" s="50"/>
      <c r="JYG90" s="50"/>
      <c r="JYH90" s="50"/>
      <c r="JYI90" s="50"/>
      <c r="JYJ90" s="93"/>
      <c r="JYL90" s="89"/>
      <c r="JYM90" s="50"/>
      <c r="JYO90" s="497"/>
      <c r="JYQ90" s="497"/>
      <c r="JYW90" s="497"/>
      <c r="JYX90" s="50"/>
      <c r="JZD90" s="50"/>
      <c r="JZE90" s="92"/>
      <c r="JZF90" s="92"/>
      <c r="JZG90" s="497"/>
      <c r="JZI90" s="498"/>
      <c r="JZJ90" s="499"/>
      <c r="JZK90" s="498"/>
      <c r="JZL90" s="498"/>
      <c r="JZM90" s="498"/>
      <c r="JZN90" s="498"/>
      <c r="JZO90" s="498"/>
      <c r="JZP90" s="498"/>
      <c r="JZQ90" s="498"/>
      <c r="JZX90" s="497"/>
      <c r="KAK90" s="497"/>
      <c r="KAL90" s="50"/>
      <c r="KAM90" s="50"/>
      <c r="KAN90" s="50"/>
      <c r="KAO90" s="50"/>
      <c r="KAP90" s="50"/>
      <c r="KAQ90" s="50"/>
      <c r="KAR90" s="50"/>
      <c r="KAS90" s="50"/>
      <c r="KAT90" s="93"/>
      <c r="KAV90" s="89"/>
      <c r="KAW90" s="50"/>
      <c r="KAY90" s="497"/>
      <c r="KBA90" s="497"/>
      <c r="KBG90" s="497"/>
      <c r="KBH90" s="50"/>
      <c r="KBN90" s="50"/>
      <c r="KBO90" s="92"/>
      <c r="KBP90" s="92"/>
      <c r="KBQ90" s="497"/>
      <c r="KBS90" s="498"/>
      <c r="KBT90" s="499"/>
      <c r="KBU90" s="498"/>
      <c r="KBV90" s="498"/>
      <c r="KBW90" s="498"/>
      <c r="KBX90" s="498"/>
      <c r="KBY90" s="498"/>
      <c r="KBZ90" s="498"/>
      <c r="KCA90" s="498"/>
      <c r="KCH90" s="497"/>
      <c r="KCU90" s="497"/>
      <c r="KCV90" s="50"/>
      <c r="KCW90" s="50"/>
      <c r="KCX90" s="50"/>
      <c r="KCY90" s="50"/>
      <c r="KCZ90" s="50"/>
      <c r="KDA90" s="50"/>
      <c r="KDB90" s="50"/>
      <c r="KDC90" s="50"/>
      <c r="KDD90" s="93"/>
      <c r="KDF90" s="89"/>
      <c r="KDG90" s="50"/>
      <c r="KDI90" s="497"/>
      <c r="KDK90" s="497"/>
      <c r="KDQ90" s="497"/>
      <c r="KDR90" s="50"/>
      <c r="KDX90" s="50"/>
      <c r="KDY90" s="92"/>
      <c r="KDZ90" s="92"/>
      <c r="KEA90" s="497"/>
      <c r="KEC90" s="498"/>
      <c r="KED90" s="499"/>
      <c r="KEE90" s="498"/>
      <c r="KEF90" s="498"/>
      <c r="KEG90" s="498"/>
      <c r="KEH90" s="498"/>
      <c r="KEI90" s="498"/>
      <c r="KEJ90" s="498"/>
      <c r="KEK90" s="498"/>
      <c r="KER90" s="497"/>
      <c r="KFE90" s="497"/>
      <c r="KFF90" s="50"/>
      <c r="KFG90" s="50"/>
      <c r="KFH90" s="50"/>
      <c r="KFI90" s="50"/>
      <c r="KFJ90" s="50"/>
      <c r="KFK90" s="50"/>
      <c r="KFL90" s="50"/>
      <c r="KFM90" s="50"/>
      <c r="KFN90" s="93"/>
      <c r="KFP90" s="89"/>
      <c r="KFQ90" s="50"/>
      <c r="KFS90" s="497"/>
      <c r="KFU90" s="497"/>
      <c r="KGA90" s="497"/>
      <c r="KGB90" s="50"/>
      <c r="KGH90" s="50"/>
      <c r="KGI90" s="92"/>
      <c r="KGJ90" s="92"/>
      <c r="KGK90" s="497"/>
      <c r="KGM90" s="498"/>
      <c r="KGN90" s="499"/>
      <c r="KGO90" s="498"/>
      <c r="KGP90" s="498"/>
      <c r="KGQ90" s="498"/>
      <c r="KGR90" s="498"/>
      <c r="KGS90" s="498"/>
      <c r="KGT90" s="498"/>
      <c r="KGU90" s="498"/>
      <c r="KHB90" s="497"/>
      <c r="KHO90" s="497"/>
      <c r="KHP90" s="50"/>
      <c r="KHQ90" s="50"/>
      <c r="KHR90" s="50"/>
      <c r="KHS90" s="50"/>
      <c r="KHT90" s="50"/>
      <c r="KHU90" s="50"/>
      <c r="KHV90" s="50"/>
      <c r="KHW90" s="50"/>
      <c r="KHX90" s="93"/>
      <c r="KHZ90" s="89"/>
      <c r="KIA90" s="50"/>
      <c r="KIC90" s="497"/>
      <c r="KIE90" s="497"/>
      <c r="KIK90" s="497"/>
      <c r="KIL90" s="50"/>
      <c r="KIR90" s="50"/>
      <c r="KIS90" s="92"/>
      <c r="KIT90" s="92"/>
      <c r="KIU90" s="497"/>
      <c r="KIW90" s="498"/>
      <c r="KIX90" s="499"/>
      <c r="KIY90" s="498"/>
      <c r="KIZ90" s="498"/>
      <c r="KJA90" s="498"/>
      <c r="KJB90" s="498"/>
      <c r="KJC90" s="498"/>
      <c r="KJD90" s="498"/>
      <c r="KJE90" s="498"/>
      <c r="KJL90" s="497"/>
      <c r="KJY90" s="497"/>
      <c r="KJZ90" s="50"/>
      <c r="KKA90" s="50"/>
      <c r="KKB90" s="50"/>
      <c r="KKC90" s="50"/>
      <c r="KKD90" s="50"/>
      <c r="KKE90" s="50"/>
      <c r="KKF90" s="50"/>
      <c r="KKG90" s="50"/>
      <c r="KKH90" s="93"/>
      <c r="KKJ90" s="89"/>
      <c r="KKK90" s="50"/>
      <c r="KKM90" s="497"/>
      <c r="KKO90" s="497"/>
      <c r="KKU90" s="497"/>
      <c r="KKV90" s="50"/>
      <c r="KLB90" s="50"/>
      <c r="KLC90" s="92"/>
      <c r="KLD90" s="92"/>
      <c r="KLE90" s="497"/>
      <c r="KLG90" s="498"/>
      <c r="KLH90" s="499"/>
      <c r="KLI90" s="498"/>
      <c r="KLJ90" s="498"/>
      <c r="KLK90" s="498"/>
      <c r="KLL90" s="498"/>
      <c r="KLM90" s="498"/>
      <c r="KLN90" s="498"/>
      <c r="KLO90" s="498"/>
      <c r="KLV90" s="497"/>
      <c r="KMI90" s="497"/>
      <c r="KMJ90" s="50"/>
      <c r="KMK90" s="50"/>
      <c r="KML90" s="50"/>
      <c r="KMM90" s="50"/>
      <c r="KMN90" s="50"/>
      <c r="KMO90" s="50"/>
      <c r="KMP90" s="50"/>
      <c r="KMQ90" s="50"/>
      <c r="KMR90" s="93"/>
      <c r="KMT90" s="89"/>
      <c r="KMU90" s="50"/>
      <c r="KMW90" s="497"/>
      <c r="KMY90" s="497"/>
      <c r="KNE90" s="497"/>
      <c r="KNF90" s="50"/>
      <c r="KNL90" s="50"/>
      <c r="KNM90" s="92"/>
      <c r="KNN90" s="92"/>
      <c r="KNO90" s="497"/>
      <c r="KNQ90" s="498"/>
      <c r="KNR90" s="499"/>
      <c r="KNS90" s="498"/>
      <c r="KNT90" s="498"/>
      <c r="KNU90" s="498"/>
      <c r="KNV90" s="498"/>
      <c r="KNW90" s="498"/>
      <c r="KNX90" s="498"/>
      <c r="KNY90" s="498"/>
      <c r="KOF90" s="497"/>
      <c r="KOS90" s="497"/>
      <c r="KOT90" s="50"/>
      <c r="KOU90" s="50"/>
      <c r="KOV90" s="50"/>
      <c r="KOW90" s="50"/>
      <c r="KOX90" s="50"/>
      <c r="KOY90" s="50"/>
      <c r="KOZ90" s="50"/>
      <c r="KPA90" s="50"/>
      <c r="KPB90" s="93"/>
      <c r="KPD90" s="89"/>
      <c r="KPE90" s="50"/>
      <c r="KPG90" s="497"/>
      <c r="KPI90" s="497"/>
      <c r="KPO90" s="497"/>
      <c r="KPP90" s="50"/>
      <c r="KPV90" s="50"/>
      <c r="KPW90" s="92"/>
      <c r="KPX90" s="92"/>
      <c r="KPY90" s="497"/>
      <c r="KQA90" s="498"/>
      <c r="KQB90" s="499"/>
      <c r="KQC90" s="498"/>
      <c r="KQD90" s="498"/>
      <c r="KQE90" s="498"/>
      <c r="KQF90" s="498"/>
      <c r="KQG90" s="498"/>
      <c r="KQH90" s="498"/>
      <c r="KQI90" s="498"/>
      <c r="KQP90" s="497"/>
      <c r="KRC90" s="497"/>
      <c r="KRD90" s="50"/>
      <c r="KRE90" s="50"/>
      <c r="KRF90" s="50"/>
      <c r="KRG90" s="50"/>
      <c r="KRH90" s="50"/>
      <c r="KRI90" s="50"/>
      <c r="KRJ90" s="50"/>
      <c r="KRK90" s="50"/>
      <c r="KRL90" s="93"/>
      <c r="KRN90" s="89"/>
      <c r="KRO90" s="50"/>
      <c r="KRQ90" s="497"/>
      <c r="KRS90" s="497"/>
      <c r="KRY90" s="497"/>
      <c r="KRZ90" s="50"/>
      <c r="KSF90" s="50"/>
      <c r="KSG90" s="92"/>
      <c r="KSH90" s="92"/>
      <c r="KSI90" s="497"/>
      <c r="KSK90" s="498"/>
      <c r="KSL90" s="499"/>
      <c r="KSM90" s="498"/>
      <c r="KSN90" s="498"/>
      <c r="KSO90" s="498"/>
      <c r="KSP90" s="498"/>
      <c r="KSQ90" s="498"/>
      <c r="KSR90" s="498"/>
      <c r="KSS90" s="498"/>
      <c r="KSZ90" s="497"/>
      <c r="KTM90" s="497"/>
      <c r="KTN90" s="50"/>
      <c r="KTO90" s="50"/>
      <c r="KTP90" s="50"/>
      <c r="KTQ90" s="50"/>
      <c r="KTR90" s="50"/>
      <c r="KTS90" s="50"/>
      <c r="KTT90" s="50"/>
      <c r="KTU90" s="50"/>
      <c r="KTV90" s="93"/>
      <c r="KTX90" s="89"/>
      <c r="KTY90" s="50"/>
      <c r="KUA90" s="497"/>
      <c r="KUC90" s="497"/>
      <c r="KUI90" s="497"/>
      <c r="KUJ90" s="50"/>
      <c r="KUP90" s="50"/>
      <c r="KUQ90" s="92"/>
      <c r="KUR90" s="92"/>
      <c r="KUS90" s="497"/>
      <c r="KUU90" s="498"/>
      <c r="KUV90" s="499"/>
      <c r="KUW90" s="498"/>
      <c r="KUX90" s="498"/>
      <c r="KUY90" s="498"/>
      <c r="KUZ90" s="498"/>
      <c r="KVA90" s="498"/>
      <c r="KVB90" s="498"/>
      <c r="KVC90" s="498"/>
      <c r="KVJ90" s="497"/>
      <c r="KVW90" s="497"/>
      <c r="KVX90" s="50"/>
      <c r="KVY90" s="50"/>
      <c r="KVZ90" s="50"/>
      <c r="KWA90" s="50"/>
      <c r="KWB90" s="50"/>
      <c r="KWC90" s="50"/>
      <c r="KWD90" s="50"/>
      <c r="KWE90" s="50"/>
      <c r="KWF90" s="93"/>
      <c r="KWH90" s="89"/>
      <c r="KWI90" s="50"/>
      <c r="KWK90" s="497"/>
      <c r="KWM90" s="497"/>
      <c r="KWS90" s="497"/>
      <c r="KWT90" s="50"/>
      <c r="KWZ90" s="50"/>
      <c r="KXA90" s="92"/>
      <c r="KXB90" s="92"/>
      <c r="KXC90" s="497"/>
      <c r="KXE90" s="498"/>
      <c r="KXF90" s="499"/>
      <c r="KXG90" s="498"/>
      <c r="KXH90" s="498"/>
      <c r="KXI90" s="498"/>
      <c r="KXJ90" s="498"/>
      <c r="KXK90" s="498"/>
      <c r="KXL90" s="498"/>
      <c r="KXM90" s="498"/>
      <c r="KXT90" s="497"/>
      <c r="KYG90" s="497"/>
      <c r="KYH90" s="50"/>
      <c r="KYI90" s="50"/>
      <c r="KYJ90" s="50"/>
      <c r="KYK90" s="50"/>
      <c r="KYL90" s="50"/>
      <c r="KYM90" s="50"/>
      <c r="KYN90" s="50"/>
      <c r="KYO90" s="50"/>
      <c r="KYP90" s="93"/>
      <c r="KYR90" s="89"/>
      <c r="KYS90" s="50"/>
      <c r="KYU90" s="497"/>
      <c r="KYW90" s="497"/>
      <c r="KZC90" s="497"/>
      <c r="KZD90" s="50"/>
      <c r="KZJ90" s="50"/>
      <c r="KZK90" s="92"/>
      <c r="KZL90" s="92"/>
      <c r="KZM90" s="497"/>
      <c r="KZO90" s="498"/>
      <c r="KZP90" s="499"/>
      <c r="KZQ90" s="498"/>
      <c r="KZR90" s="498"/>
      <c r="KZS90" s="498"/>
      <c r="KZT90" s="498"/>
      <c r="KZU90" s="498"/>
      <c r="KZV90" s="498"/>
      <c r="KZW90" s="498"/>
      <c r="LAD90" s="497"/>
      <c r="LAQ90" s="497"/>
      <c r="LAR90" s="50"/>
      <c r="LAS90" s="50"/>
      <c r="LAT90" s="50"/>
      <c r="LAU90" s="50"/>
      <c r="LAV90" s="50"/>
      <c r="LAW90" s="50"/>
      <c r="LAX90" s="50"/>
      <c r="LAY90" s="50"/>
      <c r="LAZ90" s="93"/>
      <c r="LBB90" s="89"/>
      <c r="LBC90" s="50"/>
      <c r="LBE90" s="497"/>
      <c r="LBG90" s="497"/>
      <c r="LBM90" s="497"/>
      <c r="LBN90" s="50"/>
      <c r="LBT90" s="50"/>
      <c r="LBU90" s="92"/>
      <c r="LBV90" s="92"/>
      <c r="LBW90" s="497"/>
      <c r="LBY90" s="498"/>
      <c r="LBZ90" s="499"/>
      <c r="LCA90" s="498"/>
      <c r="LCB90" s="498"/>
      <c r="LCC90" s="498"/>
      <c r="LCD90" s="498"/>
      <c r="LCE90" s="498"/>
      <c r="LCF90" s="498"/>
      <c r="LCG90" s="498"/>
      <c r="LCN90" s="497"/>
      <c r="LDA90" s="497"/>
      <c r="LDB90" s="50"/>
      <c r="LDC90" s="50"/>
      <c r="LDD90" s="50"/>
      <c r="LDE90" s="50"/>
      <c r="LDF90" s="50"/>
      <c r="LDG90" s="50"/>
      <c r="LDH90" s="50"/>
      <c r="LDI90" s="50"/>
      <c r="LDJ90" s="93"/>
      <c r="LDL90" s="89"/>
      <c r="LDM90" s="50"/>
      <c r="LDO90" s="497"/>
      <c r="LDQ90" s="497"/>
      <c r="LDW90" s="497"/>
      <c r="LDX90" s="50"/>
      <c r="LED90" s="50"/>
      <c r="LEE90" s="92"/>
      <c r="LEF90" s="92"/>
      <c r="LEG90" s="497"/>
      <c r="LEI90" s="498"/>
      <c r="LEJ90" s="499"/>
      <c r="LEK90" s="498"/>
      <c r="LEL90" s="498"/>
      <c r="LEM90" s="498"/>
      <c r="LEN90" s="498"/>
      <c r="LEO90" s="498"/>
      <c r="LEP90" s="498"/>
      <c r="LEQ90" s="498"/>
      <c r="LEX90" s="497"/>
      <c r="LFK90" s="497"/>
      <c r="LFL90" s="50"/>
      <c r="LFM90" s="50"/>
      <c r="LFN90" s="50"/>
      <c r="LFO90" s="50"/>
      <c r="LFP90" s="50"/>
      <c r="LFQ90" s="50"/>
      <c r="LFR90" s="50"/>
      <c r="LFS90" s="50"/>
      <c r="LFT90" s="93"/>
      <c r="LFV90" s="89"/>
      <c r="LFW90" s="50"/>
      <c r="LFY90" s="497"/>
      <c r="LGA90" s="497"/>
      <c r="LGG90" s="497"/>
      <c r="LGH90" s="50"/>
      <c r="LGN90" s="50"/>
      <c r="LGO90" s="92"/>
      <c r="LGP90" s="92"/>
      <c r="LGQ90" s="497"/>
      <c r="LGS90" s="498"/>
      <c r="LGT90" s="499"/>
      <c r="LGU90" s="498"/>
      <c r="LGV90" s="498"/>
      <c r="LGW90" s="498"/>
      <c r="LGX90" s="498"/>
      <c r="LGY90" s="498"/>
      <c r="LGZ90" s="498"/>
      <c r="LHA90" s="498"/>
      <c r="LHH90" s="497"/>
      <c r="LHU90" s="497"/>
      <c r="LHV90" s="50"/>
      <c r="LHW90" s="50"/>
      <c r="LHX90" s="50"/>
      <c r="LHY90" s="50"/>
      <c r="LHZ90" s="50"/>
      <c r="LIA90" s="50"/>
      <c r="LIB90" s="50"/>
      <c r="LIC90" s="50"/>
      <c r="LID90" s="93"/>
      <c r="LIF90" s="89"/>
      <c r="LIG90" s="50"/>
      <c r="LII90" s="497"/>
      <c r="LIK90" s="497"/>
      <c r="LIQ90" s="497"/>
      <c r="LIR90" s="50"/>
      <c r="LIX90" s="50"/>
      <c r="LIY90" s="92"/>
      <c r="LIZ90" s="92"/>
      <c r="LJA90" s="497"/>
      <c r="LJC90" s="498"/>
      <c r="LJD90" s="499"/>
      <c r="LJE90" s="498"/>
      <c r="LJF90" s="498"/>
      <c r="LJG90" s="498"/>
      <c r="LJH90" s="498"/>
      <c r="LJI90" s="498"/>
      <c r="LJJ90" s="498"/>
      <c r="LJK90" s="498"/>
      <c r="LJR90" s="497"/>
      <c r="LKE90" s="497"/>
      <c r="LKF90" s="50"/>
      <c r="LKG90" s="50"/>
      <c r="LKH90" s="50"/>
      <c r="LKI90" s="50"/>
      <c r="LKJ90" s="50"/>
      <c r="LKK90" s="50"/>
      <c r="LKL90" s="50"/>
      <c r="LKM90" s="50"/>
      <c r="LKN90" s="93"/>
      <c r="LKP90" s="89"/>
      <c r="LKQ90" s="50"/>
      <c r="LKS90" s="497"/>
      <c r="LKU90" s="497"/>
      <c r="LLA90" s="497"/>
      <c r="LLB90" s="50"/>
      <c r="LLH90" s="50"/>
      <c r="LLI90" s="92"/>
      <c r="LLJ90" s="92"/>
      <c r="LLK90" s="497"/>
      <c r="LLM90" s="498"/>
      <c r="LLN90" s="499"/>
      <c r="LLO90" s="498"/>
      <c r="LLP90" s="498"/>
      <c r="LLQ90" s="498"/>
      <c r="LLR90" s="498"/>
      <c r="LLS90" s="498"/>
      <c r="LLT90" s="498"/>
      <c r="LLU90" s="498"/>
      <c r="LMB90" s="497"/>
      <c r="LMO90" s="497"/>
      <c r="LMP90" s="50"/>
      <c r="LMQ90" s="50"/>
      <c r="LMR90" s="50"/>
      <c r="LMS90" s="50"/>
      <c r="LMT90" s="50"/>
      <c r="LMU90" s="50"/>
      <c r="LMV90" s="50"/>
      <c r="LMW90" s="50"/>
      <c r="LMX90" s="93"/>
      <c r="LMZ90" s="89"/>
      <c r="LNA90" s="50"/>
      <c r="LNC90" s="497"/>
      <c r="LNE90" s="497"/>
      <c r="LNK90" s="497"/>
      <c r="LNL90" s="50"/>
      <c r="LNR90" s="50"/>
      <c r="LNS90" s="92"/>
      <c r="LNT90" s="92"/>
      <c r="LNU90" s="497"/>
      <c r="LNW90" s="498"/>
      <c r="LNX90" s="499"/>
      <c r="LNY90" s="498"/>
      <c r="LNZ90" s="498"/>
      <c r="LOA90" s="498"/>
      <c r="LOB90" s="498"/>
      <c r="LOC90" s="498"/>
      <c r="LOD90" s="498"/>
      <c r="LOE90" s="498"/>
      <c r="LOL90" s="497"/>
      <c r="LOY90" s="497"/>
      <c r="LOZ90" s="50"/>
      <c r="LPA90" s="50"/>
      <c r="LPB90" s="50"/>
      <c r="LPC90" s="50"/>
      <c r="LPD90" s="50"/>
      <c r="LPE90" s="50"/>
      <c r="LPF90" s="50"/>
      <c r="LPG90" s="50"/>
      <c r="LPH90" s="93"/>
      <c r="LPJ90" s="89"/>
      <c r="LPK90" s="50"/>
      <c r="LPM90" s="497"/>
      <c r="LPO90" s="497"/>
      <c r="LPU90" s="497"/>
      <c r="LPV90" s="50"/>
      <c r="LQB90" s="50"/>
      <c r="LQC90" s="92"/>
      <c r="LQD90" s="92"/>
      <c r="LQE90" s="497"/>
      <c r="LQG90" s="498"/>
      <c r="LQH90" s="499"/>
      <c r="LQI90" s="498"/>
      <c r="LQJ90" s="498"/>
      <c r="LQK90" s="498"/>
      <c r="LQL90" s="498"/>
      <c r="LQM90" s="498"/>
      <c r="LQN90" s="498"/>
      <c r="LQO90" s="498"/>
      <c r="LQV90" s="497"/>
      <c r="LRI90" s="497"/>
      <c r="LRJ90" s="50"/>
      <c r="LRK90" s="50"/>
      <c r="LRL90" s="50"/>
      <c r="LRM90" s="50"/>
      <c r="LRN90" s="50"/>
      <c r="LRO90" s="50"/>
      <c r="LRP90" s="50"/>
      <c r="LRQ90" s="50"/>
      <c r="LRR90" s="93"/>
      <c r="LRT90" s="89"/>
      <c r="LRU90" s="50"/>
      <c r="LRW90" s="497"/>
      <c r="LRY90" s="497"/>
      <c r="LSE90" s="497"/>
      <c r="LSF90" s="50"/>
      <c r="LSL90" s="50"/>
      <c r="LSM90" s="92"/>
      <c r="LSN90" s="92"/>
      <c r="LSO90" s="497"/>
      <c r="LSQ90" s="498"/>
      <c r="LSR90" s="499"/>
      <c r="LSS90" s="498"/>
      <c r="LST90" s="498"/>
      <c r="LSU90" s="498"/>
      <c r="LSV90" s="498"/>
      <c r="LSW90" s="498"/>
      <c r="LSX90" s="498"/>
      <c r="LSY90" s="498"/>
      <c r="LTF90" s="497"/>
      <c r="LTS90" s="497"/>
      <c r="LTT90" s="50"/>
      <c r="LTU90" s="50"/>
      <c r="LTV90" s="50"/>
      <c r="LTW90" s="50"/>
      <c r="LTX90" s="50"/>
      <c r="LTY90" s="50"/>
      <c r="LTZ90" s="50"/>
      <c r="LUA90" s="50"/>
      <c r="LUB90" s="93"/>
      <c r="LUD90" s="89"/>
      <c r="LUE90" s="50"/>
      <c r="LUG90" s="497"/>
      <c r="LUI90" s="497"/>
      <c r="LUO90" s="497"/>
      <c r="LUP90" s="50"/>
      <c r="LUV90" s="50"/>
      <c r="LUW90" s="92"/>
      <c r="LUX90" s="92"/>
      <c r="LUY90" s="497"/>
      <c r="LVA90" s="498"/>
      <c r="LVB90" s="499"/>
      <c r="LVC90" s="498"/>
      <c r="LVD90" s="498"/>
      <c r="LVE90" s="498"/>
      <c r="LVF90" s="498"/>
      <c r="LVG90" s="498"/>
      <c r="LVH90" s="498"/>
      <c r="LVI90" s="498"/>
      <c r="LVP90" s="497"/>
      <c r="LWC90" s="497"/>
      <c r="LWD90" s="50"/>
      <c r="LWE90" s="50"/>
      <c r="LWF90" s="50"/>
      <c r="LWG90" s="50"/>
      <c r="LWH90" s="50"/>
      <c r="LWI90" s="50"/>
      <c r="LWJ90" s="50"/>
      <c r="LWK90" s="50"/>
      <c r="LWL90" s="93"/>
      <c r="LWN90" s="89"/>
      <c r="LWO90" s="50"/>
      <c r="LWQ90" s="497"/>
      <c r="LWS90" s="497"/>
      <c r="LWY90" s="497"/>
      <c r="LWZ90" s="50"/>
      <c r="LXF90" s="50"/>
      <c r="LXG90" s="92"/>
      <c r="LXH90" s="92"/>
      <c r="LXI90" s="497"/>
      <c r="LXK90" s="498"/>
      <c r="LXL90" s="499"/>
      <c r="LXM90" s="498"/>
      <c r="LXN90" s="498"/>
      <c r="LXO90" s="498"/>
      <c r="LXP90" s="498"/>
      <c r="LXQ90" s="498"/>
      <c r="LXR90" s="498"/>
      <c r="LXS90" s="498"/>
      <c r="LXZ90" s="497"/>
      <c r="LYM90" s="497"/>
      <c r="LYN90" s="50"/>
      <c r="LYO90" s="50"/>
      <c r="LYP90" s="50"/>
      <c r="LYQ90" s="50"/>
      <c r="LYR90" s="50"/>
      <c r="LYS90" s="50"/>
      <c r="LYT90" s="50"/>
      <c r="LYU90" s="50"/>
      <c r="LYV90" s="93"/>
      <c r="LYX90" s="89"/>
      <c r="LYY90" s="50"/>
      <c r="LZA90" s="497"/>
      <c r="LZC90" s="497"/>
      <c r="LZI90" s="497"/>
      <c r="LZJ90" s="50"/>
      <c r="LZP90" s="50"/>
      <c r="LZQ90" s="92"/>
      <c r="LZR90" s="92"/>
      <c r="LZS90" s="497"/>
      <c r="LZU90" s="498"/>
      <c r="LZV90" s="499"/>
      <c r="LZW90" s="498"/>
      <c r="LZX90" s="498"/>
      <c r="LZY90" s="498"/>
      <c r="LZZ90" s="498"/>
      <c r="MAA90" s="498"/>
      <c r="MAB90" s="498"/>
      <c r="MAC90" s="498"/>
      <c r="MAJ90" s="497"/>
      <c r="MAW90" s="497"/>
      <c r="MAX90" s="50"/>
      <c r="MAY90" s="50"/>
      <c r="MAZ90" s="50"/>
      <c r="MBA90" s="50"/>
      <c r="MBB90" s="50"/>
      <c r="MBC90" s="50"/>
      <c r="MBD90" s="50"/>
      <c r="MBE90" s="50"/>
      <c r="MBF90" s="93"/>
      <c r="MBH90" s="89"/>
      <c r="MBI90" s="50"/>
      <c r="MBK90" s="497"/>
      <c r="MBM90" s="497"/>
      <c r="MBS90" s="497"/>
      <c r="MBT90" s="50"/>
      <c r="MBZ90" s="50"/>
      <c r="MCA90" s="92"/>
      <c r="MCB90" s="92"/>
      <c r="MCC90" s="497"/>
      <c r="MCE90" s="498"/>
      <c r="MCF90" s="499"/>
      <c r="MCG90" s="498"/>
      <c r="MCH90" s="498"/>
      <c r="MCI90" s="498"/>
      <c r="MCJ90" s="498"/>
      <c r="MCK90" s="498"/>
      <c r="MCL90" s="498"/>
      <c r="MCM90" s="498"/>
      <c r="MCT90" s="497"/>
      <c r="MDG90" s="497"/>
      <c r="MDH90" s="50"/>
      <c r="MDI90" s="50"/>
      <c r="MDJ90" s="50"/>
      <c r="MDK90" s="50"/>
      <c r="MDL90" s="50"/>
      <c r="MDM90" s="50"/>
      <c r="MDN90" s="50"/>
      <c r="MDO90" s="50"/>
      <c r="MDP90" s="93"/>
      <c r="MDR90" s="89"/>
      <c r="MDS90" s="50"/>
      <c r="MDU90" s="497"/>
      <c r="MDW90" s="497"/>
      <c r="MEC90" s="497"/>
      <c r="MED90" s="50"/>
      <c r="MEJ90" s="50"/>
      <c r="MEK90" s="92"/>
      <c r="MEL90" s="92"/>
      <c r="MEM90" s="497"/>
      <c r="MEO90" s="498"/>
      <c r="MEP90" s="499"/>
      <c r="MEQ90" s="498"/>
      <c r="MER90" s="498"/>
      <c r="MES90" s="498"/>
      <c r="MET90" s="498"/>
      <c r="MEU90" s="498"/>
      <c r="MEV90" s="498"/>
      <c r="MEW90" s="498"/>
      <c r="MFD90" s="497"/>
      <c r="MFQ90" s="497"/>
      <c r="MFR90" s="50"/>
      <c r="MFS90" s="50"/>
      <c r="MFT90" s="50"/>
      <c r="MFU90" s="50"/>
      <c r="MFV90" s="50"/>
      <c r="MFW90" s="50"/>
      <c r="MFX90" s="50"/>
      <c r="MFY90" s="50"/>
      <c r="MFZ90" s="93"/>
      <c r="MGB90" s="89"/>
      <c r="MGC90" s="50"/>
      <c r="MGE90" s="497"/>
      <c r="MGG90" s="497"/>
      <c r="MGM90" s="497"/>
      <c r="MGN90" s="50"/>
      <c r="MGT90" s="50"/>
      <c r="MGU90" s="92"/>
      <c r="MGV90" s="92"/>
      <c r="MGW90" s="497"/>
      <c r="MGY90" s="498"/>
      <c r="MGZ90" s="499"/>
      <c r="MHA90" s="498"/>
      <c r="MHB90" s="498"/>
      <c r="MHC90" s="498"/>
      <c r="MHD90" s="498"/>
      <c r="MHE90" s="498"/>
      <c r="MHF90" s="498"/>
      <c r="MHG90" s="498"/>
      <c r="MHN90" s="497"/>
      <c r="MIA90" s="497"/>
      <c r="MIB90" s="50"/>
      <c r="MIC90" s="50"/>
      <c r="MID90" s="50"/>
      <c r="MIE90" s="50"/>
      <c r="MIF90" s="50"/>
      <c r="MIG90" s="50"/>
      <c r="MIH90" s="50"/>
      <c r="MII90" s="50"/>
      <c r="MIJ90" s="93"/>
      <c r="MIL90" s="89"/>
      <c r="MIM90" s="50"/>
      <c r="MIO90" s="497"/>
      <c r="MIQ90" s="497"/>
      <c r="MIW90" s="497"/>
      <c r="MIX90" s="50"/>
      <c r="MJD90" s="50"/>
      <c r="MJE90" s="92"/>
      <c r="MJF90" s="92"/>
      <c r="MJG90" s="497"/>
      <c r="MJI90" s="498"/>
      <c r="MJJ90" s="499"/>
      <c r="MJK90" s="498"/>
      <c r="MJL90" s="498"/>
      <c r="MJM90" s="498"/>
      <c r="MJN90" s="498"/>
      <c r="MJO90" s="498"/>
      <c r="MJP90" s="498"/>
      <c r="MJQ90" s="498"/>
      <c r="MJX90" s="497"/>
      <c r="MKK90" s="497"/>
      <c r="MKL90" s="50"/>
      <c r="MKM90" s="50"/>
      <c r="MKN90" s="50"/>
      <c r="MKO90" s="50"/>
      <c r="MKP90" s="50"/>
      <c r="MKQ90" s="50"/>
      <c r="MKR90" s="50"/>
      <c r="MKS90" s="50"/>
      <c r="MKT90" s="93"/>
      <c r="MKV90" s="89"/>
      <c r="MKW90" s="50"/>
      <c r="MKY90" s="497"/>
      <c r="MLA90" s="497"/>
      <c r="MLG90" s="497"/>
      <c r="MLH90" s="50"/>
      <c r="MLN90" s="50"/>
      <c r="MLO90" s="92"/>
      <c r="MLP90" s="92"/>
      <c r="MLQ90" s="497"/>
      <c r="MLS90" s="498"/>
      <c r="MLT90" s="499"/>
      <c r="MLU90" s="498"/>
      <c r="MLV90" s="498"/>
      <c r="MLW90" s="498"/>
      <c r="MLX90" s="498"/>
      <c r="MLY90" s="498"/>
      <c r="MLZ90" s="498"/>
      <c r="MMA90" s="498"/>
      <c r="MMH90" s="497"/>
      <c r="MMU90" s="497"/>
      <c r="MMV90" s="50"/>
      <c r="MMW90" s="50"/>
      <c r="MMX90" s="50"/>
      <c r="MMY90" s="50"/>
      <c r="MMZ90" s="50"/>
      <c r="MNA90" s="50"/>
      <c r="MNB90" s="50"/>
      <c r="MNC90" s="50"/>
      <c r="MND90" s="93"/>
      <c r="MNF90" s="89"/>
      <c r="MNG90" s="50"/>
      <c r="MNI90" s="497"/>
      <c r="MNK90" s="497"/>
      <c r="MNQ90" s="497"/>
      <c r="MNR90" s="50"/>
      <c r="MNX90" s="50"/>
      <c r="MNY90" s="92"/>
      <c r="MNZ90" s="92"/>
      <c r="MOA90" s="497"/>
      <c r="MOC90" s="498"/>
      <c r="MOD90" s="499"/>
      <c r="MOE90" s="498"/>
      <c r="MOF90" s="498"/>
      <c r="MOG90" s="498"/>
      <c r="MOH90" s="498"/>
      <c r="MOI90" s="498"/>
      <c r="MOJ90" s="498"/>
      <c r="MOK90" s="498"/>
      <c r="MOR90" s="497"/>
      <c r="MPE90" s="497"/>
      <c r="MPF90" s="50"/>
      <c r="MPG90" s="50"/>
      <c r="MPH90" s="50"/>
      <c r="MPI90" s="50"/>
      <c r="MPJ90" s="50"/>
      <c r="MPK90" s="50"/>
      <c r="MPL90" s="50"/>
      <c r="MPM90" s="50"/>
      <c r="MPN90" s="93"/>
      <c r="MPP90" s="89"/>
      <c r="MPQ90" s="50"/>
      <c r="MPS90" s="497"/>
      <c r="MPU90" s="497"/>
      <c r="MQA90" s="497"/>
      <c r="MQB90" s="50"/>
      <c r="MQH90" s="50"/>
      <c r="MQI90" s="92"/>
      <c r="MQJ90" s="92"/>
      <c r="MQK90" s="497"/>
      <c r="MQM90" s="498"/>
      <c r="MQN90" s="499"/>
      <c r="MQO90" s="498"/>
      <c r="MQP90" s="498"/>
      <c r="MQQ90" s="498"/>
      <c r="MQR90" s="498"/>
      <c r="MQS90" s="498"/>
      <c r="MQT90" s="498"/>
      <c r="MQU90" s="498"/>
      <c r="MRB90" s="497"/>
      <c r="MRO90" s="497"/>
      <c r="MRP90" s="50"/>
      <c r="MRQ90" s="50"/>
      <c r="MRR90" s="50"/>
      <c r="MRS90" s="50"/>
      <c r="MRT90" s="50"/>
      <c r="MRU90" s="50"/>
      <c r="MRV90" s="50"/>
      <c r="MRW90" s="50"/>
      <c r="MRX90" s="93"/>
      <c r="MRZ90" s="89"/>
      <c r="MSA90" s="50"/>
      <c r="MSC90" s="497"/>
      <c r="MSE90" s="497"/>
      <c r="MSK90" s="497"/>
      <c r="MSL90" s="50"/>
      <c r="MSR90" s="50"/>
      <c r="MSS90" s="92"/>
      <c r="MST90" s="92"/>
      <c r="MSU90" s="497"/>
      <c r="MSW90" s="498"/>
      <c r="MSX90" s="499"/>
      <c r="MSY90" s="498"/>
      <c r="MSZ90" s="498"/>
      <c r="MTA90" s="498"/>
      <c r="MTB90" s="498"/>
      <c r="MTC90" s="498"/>
      <c r="MTD90" s="498"/>
      <c r="MTE90" s="498"/>
      <c r="MTL90" s="497"/>
      <c r="MTY90" s="497"/>
      <c r="MTZ90" s="50"/>
      <c r="MUA90" s="50"/>
      <c r="MUB90" s="50"/>
      <c r="MUC90" s="50"/>
      <c r="MUD90" s="50"/>
      <c r="MUE90" s="50"/>
      <c r="MUF90" s="50"/>
      <c r="MUG90" s="50"/>
      <c r="MUH90" s="93"/>
      <c r="MUJ90" s="89"/>
      <c r="MUK90" s="50"/>
      <c r="MUM90" s="497"/>
      <c r="MUO90" s="497"/>
      <c r="MUU90" s="497"/>
      <c r="MUV90" s="50"/>
      <c r="MVB90" s="50"/>
      <c r="MVC90" s="92"/>
      <c r="MVD90" s="92"/>
      <c r="MVE90" s="497"/>
      <c r="MVG90" s="498"/>
      <c r="MVH90" s="499"/>
      <c r="MVI90" s="498"/>
      <c r="MVJ90" s="498"/>
      <c r="MVK90" s="498"/>
      <c r="MVL90" s="498"/>
      <c r="MVM90" s="498"/>
      <c r="MVN90" s="498"/>
      <c r="MVO90" s="498"/>
      <c r="MVV90" s="497"/>
      <c r="MWI90" s="497"/>
      <c r="MWJ90" s="50"/>
      <c r="MWK90" s="50"/>
      <c r="MWL90" s="50"/>
      <c r="MWM90" s="50"/>
      <c r="MWN90" s="50"/>
      <c r="MWO90" s="50"/>
      <c r="MWP90" s="50"/>
      <c r="MWQ90" s="50"/>
      <c r="MWR90" s="93"/>
      <c r="MWT90" s="89"/>
      <c r="MWU90" s="50"/>
      <c r="MWW90" s="497"/>
      <c r="MWY90" s="497"/>
      <c r="MXE90" s="497"/>
      <c r="MXF90" s="50"/>
      <c r="MXL90" s="50"/>
      <c r="MXM90" s="92"/>
      <c r="MXN90" s="92"/>
      <c r="MXO90" s="497"/>
      <c r="MXQ90" s="498"/>
      <c r="MXR90" s="499"/>
      <c r="MXS90" s="498"/>
      <c r="MXT90" s="498"/>
      <c r="MXU90" s="498"/>
      <c r="MXV90" s="498"/>
      <c r="MXW90" s="498"/>
      <c r="MXX90" s="498"/>
      <c r="MXY90" s="498"/>
      <c r="MYF90" s="497"/>
      <c r="MYS90" s="497"/>
      <c r="MYT90" s="50"/>
      <c r="MYU90" s="50"/>
      <c r="MYV90" s="50"/>
      <c r="MYW90" s="50"/>
      <c r="MYX90" s="50"/>
      <c r="MYY90" s="50"/>
      <c r="MYZ90" s="50"/>
      <c r="MZA90" s="50"/>
      <c r="MZB90" s="93"/>
      <c r="MZD90" s="89"/>
      <c r="MZE90" s="50"/>
      <c r="MZG90" s="497"/>
      <c r="MZI90" s="497"/>
      <c r="MZO90" s="497"/>
      <c r="MZP90" s="50"/>
      <c r="MZV90" s="50"/>
      <c r="MZW90" s="92"/>
      <c r="MZX90" s="92"/>
      <c r="MZY90" s="497"/>
      <c r="NAA90" s="498"/>
      <c r="NAB90" s="499"/>
      <c r="NAC90" s="498"/>
      <c r="NAD90" s="498"/>
      <c r="NAE90" s="498"/>
      <c r="NAF90" s="498"/>
      <c r="NAG90" s="498"/>
      <c r="NAH90" s="498"/>
      <c r="NAI90" s="498"/>
      <c r="NAP90" s="497"/>
      <c r="NBC90" s="497"/>
      <c r="NBD90" s="50"/>
      <c r="NBE90" s="50"/>
      <c r="NBF90" s="50"/>
      <c r="NBG90" s="50"/>
      <c r="NBH90" s="50"/>
      <c r="NBI90" s="50"/>
      <c r="NBJ90" s="50"/>
      <c r="NBK90" s="50"/>
      <c r="NBL90" s="93"/>
      <c r="NBN90" s="89"/>
      <c r="NBO90" s="50"/>
      <c r="NBQ90" s="497"/>
      <c r="NBS90" s="497"/>
      <c r="NBY90" s="497"/>
      <c r="NBZ90" s="50"/>
      <c r="NCF90" s="50"/>
      <c r="NCG90" s="92"/>
      <c r="NCH90" s="92"/>
      <c r="NCI90" s="497"/>
      <c r="NCK90" s="498"/>
      <c r="NCL90" s="499"/>
      <c r="NCM90" s="498"/>
      <c r="NCN90" s="498"/>
      <c r="NCO90" s="498"/>
      <c r="NCP90" s="498"/>
      <c r="NCQ90" s="498"/>
      <c r="NCR90" s="498"/>
      <c r="NCS90" s="498"/>
      <c r="NCZ90" s="497"/>
      <c r="NDM90" s="497"/>
      <c r="NDN90" s="50"/>
      <c r="NDO90" s="50"/>
      <c r="NDP90" s="50"/>
      <c r="NDQ90" s="50"/>
      <c r="NDR90" s="50"/>
      <c r="NDS90" s="50"/>
      <c r="NDT90" s="50"/>
      <c r="NDU90" s="50"/>
      <c r="NDV90" s="93"/>
      <c r="NDX90" s="89"/>
      <c r="NDY90" s="50"/>
      <c r="NEA90" s="497"/>
      <c r="NEC90" s="497"/>
      <c r="NEI90" s="497"/>
      <c r="NEJ90" s="50"/>
      <c r="NEP90" s="50"/>
      <c r="NEQ90" s="92"/>
      <c r="NER90" s="92"/>
      <c r="NES90" s="497"/>
      <c r="NEU90" s="498"/>
      <c r="NEV90" s="499"/>
      <c r="NEW90" s="498"/>
      <c r="NEX90" s="498"/>
      <c r="NEY90" s="498"/>
      <c r="NEZ90" s="498"/>
      <c r="NFA90" s="498"/>
      <c r="NFB90" s="498"/>
      <c r="NFC90" s="498"/>
      <c r="NFJ90" s="497"/>
      <c r="NFW90" s="497"/>
      <c r="NFX90" s="50"/>
      <c r="NFY90" s="50"/>
      <c r="NFZ90" s="50"/>
      <c r="NGA90" s="50"/>
      <c r="NGB90" s="50"/>
      <c r="NGC90" s="50"/>
      <c r="NGD90" s="50"/>
      <c r="NGE90" s="50"/>
      <c r="NGF90" s="93"/>
      <c r="NGH90" s="89"/>
      <c r="NGI90" s="50"/>
      <c r="NGK90" s="497"/>
      <c r="NGM90" s="497"/>
      <c r="NGS90" s="497"/>
      <c r="NGT90" s="50"/>
      <c r="NGZ90" s="50"/>
      <c r="NHA90" s="92"/>
      <c r="NHB90" s="92"/>
      <c r="NHC90" s="497"/>
      <c r="NHE90" s="498"/>
      <c r="NHF90" s="499"/>
      <c r="NHG90" s="498"/>
      <c r="NHH90" s="498"/>
      <c r="NHI90" s="498"/>
      <c r="NHJ90" s="498"/>
      <c r="NHK90" s="498"/>
      <c r="NHL90" s="498"/>
      <c r="NHM90" s="498"/>
      <c r="NHT90" s="497"/>
      <c r="NIG90" s="497"/>
      <c r="NIH90" s="50"/>
      <c r="NII90" s="50"/>
      <c r="NIJ90" s="50"/>
      <c r="NIK90" s="50"/>
      <c r="NIL90" s="50"/>
      <c r="NIM90" s="50"/>
      <c r="NIN90" s="50"/>
      <c r="NIO90" s="50"/>
      <c r="NIP90" s="93"/>
      <c r="NIR90" s="89"/>
      <c r="NIS90" s="50"/>
      <c r="NIU90" s="497"/>
      <c r="NIW90" s="497"/>
      <c r="NJC90" s="497"/>
      <c r="NJD90" s="50"/>
      <c r="NJJ90" s="50"/>
      <c r="NJK90" s="92"/>
      <c r="NJL90" s="92"/>
      <c r="NJM90" s="497"/>
      <c r="NJO90" s="498"/>
      <c r="NJP90" s="499"/>
      <c r="NJQ90" s="498"/>
      <c r="NJR90" s="498"/>
      <c r="NJS90" s="498"/>
      <c r="NJT90" s="498"/>
      <c r="NJU90" s="498"/>
      <c r="NJV90" s="498"/>
      <c r="NJW90" s="498"/>
      <c r="NKD90" s="497"/>
      <c r="NKQ90" s="497"/>
      <c r="NKR90" s="50"/>
      <c r="NKS90" s="50"/>
      <c r="NKT90" s="50"/>
      <c r="NKU90" s="50"/>
      <c r="NKV90" s="50"/>
      <c r="NKW90" s="50"/>
      <c r="NKX90" s="50"/>
      <c r="NKY90" s="50"/>
      <c r="NKZ90" s="93"/>
      <c r="NLB90" s="89"/>
      <c r="NLC90" s="50"/>
      <c r="NLE90" s="497"/>
      <c r="NLG90" s="497"/>
      <c r="NLM90" s="497"/>
      <c r="NLN90" s="50"/>
      <c r="NLT90" s="50"/>
      <c r="NLU90" s="92"/>
      <c r="NLV90" s="92"/>
      <c r="NLW90" s="497"/>
      <c r="NLY90" s="498"/>
      <c r="NLZ90" s="499"/>
      <c r="NMA90" s="498"/>
      <c r="NMB90" s="498"/>
      <c r="NMC90" s="498"/>
      <c r="NMD90" s="498"/>
      <c r="NME90" s="498"/>
      <c r="NMF90" s="498"/>
      <c r="NMG90" s="498"/>
      <c r="NMN90" s="497"/>
      <c r="NNA90" s="497"/>
      <c r="NNB90" s="50"/>
      <c r="NNC90" s="50"/>
      <c r="NND90" s="50"/>
      <c r="NNE90" s="50"/>
      <c r="NNF90" s="50"/>
      <c r="NNG90" s="50"/>
      <c r="NNH90" s="50"/>
      <c r="NNI90" s="50"/>
      <c r="NNJ90" s="93"/>
      <c r="NNL90" s="89"/>
      <c r="NNM90" s="50"/>
      <c r="NNO90" s="497"/>
      <c r="NNQ90" s="497"/>
      <c r="NNW90" s="497"/>
      <c r="NNX90" s="50"/>
      <c r="NOD90" s="50"/>
      <c r="NOE90" s="92"/>
      <c r="NOF90" s="92"/>
      <c r="NOG90" s="497"/>
      <c r="NOI90" s="498"/>
      <c r="NOJ90" s="499"/>
      <c r="NOK90" s="498"/>
      <c r="NOL90" s="498"/>
      <c r="NOM90" s="498"/>
      <c r="NON90" s="498"/>
      <c r="NOO90" s="498"/>
      <c r="NOP90" s="498"/>
      <c r="NOQ90" s="498"/>
      <c r="NOX90" s="497"/>
      <c r="NPK90" s="497"/>
      <c r="NPL90" s="50"/>
      <c r="NPM90" s="50"/>
      <c r="NPN90" s="50"/>
      <c r="NPO90" s="50"/>
      <c r="NPP90" s="50"/>
      <c r="NPQ90" s="50"/>
      <c r="NPR90" s="50"/>
      <c r="NPS90" s="50"/>
      <c r="NPT90" s="93"/>
      <c r="NPV90" s="89"/>
      <c r="NPW90" s="50"/>
      <c r="NPY90" s="497"/>
      <c r="NQA90" s="497"/>
      <c r="NQG90" s="497"/>
      <c r="NQH90" s="50"/>
      <c r="NQN90" s="50"/>
      <c r="NQO90" s="92"/>
      <c r="NQP90" s="92"/>
      <c r="NQQ90" s="497"/>
      <c r="NQS90" s="498"/>
      <c r="NQT90" s="499"/>
      <c r="NQU90" s="498"/>
      <c r="NQV90" s="498"/>
      <c r="NQW90" s="498"/>
      <c r="NQX90" s="498"/>
      <c r="NQY90" s="498"/>
      <c r="NQZ90" s="498"/>
      <c r="NRA90" s="498"/>
      <c r="NRH90" s="497"/>
      <c r="NRU90" s="497"/>
      <c r="NRV90" s="50"/>
      <c r="NRW90" s="50"/>
      <c r="NRX90" s="50"/>
      <c r="NRY90" s="50"/>
      <c r="NRZ90" s="50"/>
      <c r="NSA90" s="50"/>
      <c r="NSB90" s="50"/>
      <c r="NSC90" s="50"/>
      <c r="NSD90" s="93"/>
      <c r="NSF90" s="89"/>
      <c r="NSG90" s="50"/>
      <c r="NSI90" s="497"/>
      <c r="NSK90" s="497"/>
      <c r="NSQ90" s="497"/>
      <c r="NSR90" s="50"/>
      <c r="NSX90" s="50"/>
      <c r="NSY90" s="92"/>
      <c r="NSZ90" s="92"/>
      <c r="NTA90" s="497"/>
      <c r="NTC90" s="498"/>
      <c r="NTD90" s="499"/>
      <c r="NTE90" s="498"/>
      <c r="NTF90" s="498"/>
      <c r="NTG90" s="498"/>
      <c r="NTH90" s="498"/>
      <c r="NTI90" s="498"/>
      <c r="NTJ90" s="498"/>
      <c r="NTK90" s="498"/>
      <c r="NTR90" s="497"/>
      <c r="NUE90" s="497"/>
      <c r="NUF90" s="50"/>
      <c r="NUG90" s="50"/>
      <c r="NUH90" s="50"/>
      <c r="NUI90" s="50"/>
      <c r="NUJ90" s="50"/>
      <c r="NUK90" s="50"/>
      <c r="NUL90" s="50"/>
      <c r="NUM90" s="50"/>
      <c r="NUN90" s="93"/>
      <c r="NUP90" s="89"/>
      <c r="NUQ90" s="50"/>
      <c r="NUS90" s="497"/>
      <c r="NUU90" s="497"/>
      <c r="NVA90" s="497"/>
      <c r="NVB90" s="50"/>
      <c r="NVH90" s="50"/>
      <c r="NVI90" s="92"/>
      <c r="NVJ90" s="92"/>
      <c r="NVK90" s="497"/>
      <c r="NVM90" s="498"/>
      <c r="NVN90" s="499"/>
      <c r="NVO90" s="498"/>
      <c r="NVP90" s="498"/>
      <c r="NVQ90" s="498"/>
      <c r="NVR90" s="498"/>
      <c r="NVS90" s="498"/>
      <c r="NVT90" s="498"/>
      <c r="NVU90" s="498"/>
      <c r="NWB90" s="497"/>
      <c r="NWO90" s="497"/>
      <c r="NWP90" s="50"/>
      <c r="NWQ90" s="50"/>
      <c r="NWR90" s="50"/>
      <c r="NWS90" s="50"/>
      <c r="NWT90" s="50"/>
      <c r="NWU90" s="50"/>
      <c r="NWV90" s="50"/>
      <c r="NWW90" s="50"/>
      <c r="NWX90" s="93"/>
      <c r="NWZ90" s="89"/>
      <c r="NXA90" s="50"/>
      <c r="NXC90" s="497"/>
      <c r="NXE90" s="497"/>
      <c r="NXK90" s="497"/>
      <c r="NXL90" s="50"/>
      <c r="NXR90" s="50"/>
      <c r="NXS90" s="92"/>
      <c r="NXT90" s="92"/>
      <c r="NXU90" s="497"/>
      <c r="NXW90" s="498"/>
      <c r="NXX90" s="499"/>
      <c r="NXY90" s="498"/>
      <c r="NXZ90" s="498"/>
      <c r="NYA90" s="498"/>
      <c r="NYB90" s="498"/>
      <c r="NYC90" s="498"/>
      <c r="NYD90" s="498"/>
      <c r="NYE90" s="498"/>
      <c r="NYL90" s="497"/>
      <c r="NYY90" s="497"/>
      <c r="NYZ90" s="50"/>
      <c r="NZA90" s="50"/>
      <c r="NZB90" s="50"/>
      <c r="NZC90" s="50"/>
      <c r="NZD90" s="50"/>
      <c r="NZE90" s="50"/>
      <c r="NZF90" s="50"/>
      <c r="NZG90" s="50"/>
      <c r="NZH90" s="93"/>
      <c r="NZJ90" s="89"/>
      <c r="NZK90" s="50"/>
      <c r="NZM90" s="497"/>
      <c r="NZO90" s="497"/>
      <c r="NZU90" s="497"/>
      <c r="NZV90" s="50"/>
      <c r="OAB90" s="50"/>
      <c r="OAC90" s="92"/>
      <c r="OAD90" s="92"/>
      <c r="OAE90" s="497"/>
      <c r="OAG90" s="498"/>
      <c r="OAH90" s="499"/>
      <c r="OAI90" s="498"/>
      <c r="OAJ90" s="498"/>
      <c r="OAK90" s="498"/>
      <c r="OAL90" s="498"/>
      <c r="OAM90" s="498"/>
      <c r="OAN90" s="498"/>
      <c r="OAO90" s="498"/>
      <c r="OAV90" s="497"/>
      <c r="OBI90" s="497"/>
      <c r="OBJ90" s="50"/>
      <c r="OBK90" s="50"/>
      <c r="OBL90" s="50"/>
      <c r="OBM90" s="50"/>
      <c r="OBN90" s="50"/>
      <c r="OBO90" s="50"/>
      <c r="OBP90" s="50"/>
      <c r="OBQ90" s="50"/>
      <c r="OBR90" s="93"/>
      <c r="OBT90" s="89"/>
      <c r="OBU90" s="50"/>
      <c r="OBW90" s="497"/>
      <c r="OBY90" s="497"/>
      <c r="OCE90" s="497"/>
      <c r="OCF90" s="50"/>
      <c r="OCL90" s="50"/>
      <c r="OCM90" s="92"/>
      <c r="OCN90" s="92"/>
      <c r="OCO90" s="497"/>
      <c r="OCQ90" s="498"/>
      <c r="OCR90" s="499"/>
      <c r="OCS90" s="498"/>
      <c r="OCT90" s="498"/>
      <c r="OCU90" s="498"/>
      <c r="OCV90" s="498"/>
      <c r="OCW90" s="498"/>
      <c r="OCX90" s="498"/>
      <c r="OCY90" s="498"/>
      <c r="ODF90" s="497"/>
      <c r="ODS90" s="497"/>
      <c r="ODT90" s="50"/>
      <c r="ODU90" s="50"/>
      <c r="ODV90" s="50"/>
      <c r="ODW90" s="50"/>
      <c r="ODX90" s="50"/>
      <c r="ODY90" s="50"/>
      <c r="ODZ90" s="50"/>
      <c r="OEA90" s="50"/>
      <c r="OEB90" s="93"/>
      <c r="OED90" s="89"/>
      <c r="OEE90" s="50"/>
      <c r="OEG90" s="497"/>
      <c r="OEI90" s="497"/>
      <c r="OEO90" s="497"/>
      <c r="OEP90" s="50"/>
      <c r="OEV90" s="50"/>
      <c r="OEW90" s="92"/>
      <c r="OEX90" s="92"/>
      <c r="OEY90" s="497"/>
      <c r="OFA90" s="498"/>
      <c r="OFB90" s="499"/>
      <c r="OFC90" s="498"/>
      <c r="OFD90" s="498"/>
      <c r="OFE90" s="498"/>
      <c r="OFF90" s="498"/>
      <c r="OFG90" s="498"/>
      <c r="OFH90" s="498"/>
      <c r="OFI90" s="498"/>
      <c r="OFP90" s="497"/>
      <c r="OGC90" s="497"/>
      <c r="OGD90" s="50"/>
      <c r="OGE90" s="50"/>
      <c r="OGF90" s="50"/>
      <c r="OGG90" s="50"/>
      <c r="OGH90" s="50"/>
      <c r="OGI90" s="50"/>
      <c r="OGJ90" s="50"/>
      <c r="OGK90" s="50"/>
      <c r="OGL90" s="93"/>
      <c r="OGN90" s="89"/>
      <c r="OGO90" s="50"/>
      <c r="OGQ90" s="497"/>
      <c r="OGS90" s="497"/>
      <c r="OGY90" s="497"/>
      <c r="OGZ90" s="50"/>
      <c r="OHF90" s="50"/>
      <c r="OHG90" s="92"/>
      <c r="OHH90" s="92"/>
      <c r="OHI90" s="497"/>
      <c r="OHK90" s="498"/>
      <c r="OHL90" s="499"/>
      <c r="OHM90" s="498"/>
      <c r="OHN90" s="498"/>
      <c r="OHO90" s="498"/>
      <c r="OHP90" s="498"/>
      <c r="OHQ90" s="498"/>
      <c r="OHR90" s="498"/>
      <c r="OHS90" s="498"/>
      <c r="OHZ90" s="497"/>
      <c r="OIM90" s="497"/>
      <c r="OIN90" s="50"/>
      <c r="OIO90" s="50"/>
      <c r="OIP90" s="50"/>
      <c r="OIQ90" s="50"/>
      <c r="OIR90" s="50"/>
      <c r="OIS90" s="50"/>
      <c r="OIT90" s="50"/>
      <c r="OIU90" s="50"/>
      <c r="OIV90" s="93"/>
      <c r="OIX90" s="89"/>
      <c r="OIY90" s="50"/>
      <c r="OJA90" s="497"/>
      <c r="OJC90" s="497"/>
      <c r="OJI90" s="497"/>
      <c r="OJJ90" s="50"/>
      <c r="OJP90" s="50"/>
      <c r="OJQ90" s="92"/>
      <c r="OJR90" s="92"/>
      <c r="OJS90" s="497"/>
      <c r="OJU90" s="498"/>
      <c r="OJV90" s="499"/>
      <c r="OJW90" s="498"/>
      <c r="OJX90" s="498"/>
      <c r="OJY90" s="498"/>
      <c r="OJZ90" s="498"/>
      <c r="OKA90" s="498"/>
      <c r="OKB90" s="498"/>
      <c r="OKC90" s="498"/>
      <c r="OKJ90" s="497"/>
      <c r="OKW90" s="497"/>
      <c r="OKX90" s="50"/>
      <c r="OKY90" s="50"/>
      <c r="OKZ90" s="50"/>
      <c r="OLA90" s="50"/>
      <c r="OLB90" s="50"/>
      <c r="OLC90" s="50"/>
      <c r="OLD90" s="50"/>
      <c r="OLE90" s="50"/>
      <c r="OLF90" s="93"/>
      <c r="OLH90" s="89"/>
      <c r="OLI90" s="50"/>
      <c r="OLK90" s="497"/>
      <c r="OLM90" s="497"/>
      <c r="OLS90" s="497"/>
      <c r="OLT90" s="50"/>
      <c r="OLZ90" s="50"/>
      <c r="OMA90" s="92"/>
      <c r="OMB90" s="92"/>
      <c r="OMC90" s="497"/>
      <c r="OME90" s="498"/>
      <c r="OMF90" s="499"/>
      <c r="OMG90" s="498"/>
      <c r="OMH90" s="498"/>
      <c r="OMI90" s="498"/>
      <c r="OMJ90" s="498"/>
      <c r="OMK90" s="498"/>
      <c r="OML90" s="498"/>
      <c r="OMM90" s="498"/>
      <c r="OMT90" s="497"/>
      <c r="ONG90" s="497"/>
      <c r="ONH90" s="50"/>
      <c r="ONI90" s="50"/>
      <c r="ONJ90" s="50"/>
      <c r="ONK90" s="50"/>
      <c r="ONL90" s="50"/>
      <c r="ONM90" s="50"/>
      <c r="ONN90" s="50"/>
      <c r="ONO90" s="50"/>
      <c r="ONP90" s="93"/>
      <c r="ONR90" s="89"/>
      <c r="ONS90" s="50"/>
      <c r="ONU90" s="497"/>
      <c r="ONW90" s="497"/>
      <c r="OOC90" s="497"/>
      <c r="OOD90" s="50"/>
      <c r="OOJ90" s="50"/>
      <c r="OOK90" s="92"/>
      <c r="OOL90" s="92"/>
      <c r="OOM90" s="497"/>
      <c r="OOO90" s="498"/>
      <c r="OOP90" s="499"/>
      <c r="OOQ90" s="498"/>
      <c r="OOR90" s="498"/>
      <c r="OOS90" s="498"/>
      <c r="OOT90" s="498"/>
      <c r="OOU90" s="498"/>
      <c r="OOV90" s="498"/>
      <c r="OOW90" s="498"/>
      <c r="OPD90" s="497"/>
      <c r="OPQ90" s="497"/>
      <c r="OPR90" s="50"/>
      <c r="OPS90" s="50"/>
      <c r="OPT90" s="50"/>
      <c r="OPU90" s="50"/>
      <c r="OPV90" s="50"/>
      <c r="OPW90" s="50"/>
      <c r="OPX90" s="50"/>
      <c r="OPY90" s="50"/>
      <c r="OPZ90" s="93"/>
      <c r="OQB90" s="89"/>
      <c r="OQC90" s="50"/>
      <c r="OQE90" s="497"/>
      <c r="OQG90" s="497"/>
      <c r="OQM90" s="497"/>
      <c r="OQN90" s="50"/>
      <c r="OQT90" s="50"/>
      <c r="OQU90" s="92"/>
      <c r="OQV90" s="92"/>
      <c r="OQW90" s="497"/>
      <c r="OQY90" s="498"/>
      <c r="OQZ90" s="499"/>
      <c r="ORA90" s="498"/>
      <c r="ORB90" s="498"/>
      <c r="ORC90" s="498"/>
      <c r="ORD90" s="498"/>
      <c r="ORE90" s="498"/>
      <c r="ORF90" s="498"/>
      <c r="ORG90" s="498"/>
      <c r="ORN90" s="497"/>
      <c r="OSA90" s="497"/>
      <c r="OSB90" s="50"/>
      <c r="OSC90" s="50"/>
      <c r="OSD90" s="50"/>
      <c r="OSE90" s="50"/>
      <c r="OSF90" s="50"/>
      <c r="OSG90" s="50"/>
      <c r="OSH90" s="50"/>
      <c r="OSI90" s="50"/>
      <c r="OSJ90" s="93"/>
      <c r="OSL90" s="89"/>
      <c r="OSM90" s="50"/>
      <c r="OSO90" s="497"/>
      <c r="OSQ90" s="497"/>
      <c r="OSW90" s="497"/>
      <c r="OSX90" s="50"/>
      <c r="OTD90" s="50"/>
      <c r="OTE90" s="92"/>
      <c r="OTF90" s="92"/>
      <c r="OTG90" s="497"/>
      <c r="OTI90" s="498"/>
      <c r="OTJ90" s="499"/>
      <c r="OTK90" s="498"/>
      <c r="OTL90" s="498"/>
      <c r="OTM90" s="498"/>
      <c r="OTN90" s="498"/>
      <c r="OTO90" s="498"/>
      <c r="OTP90" s="498"/>
      <c r="OTQ90" s="498"/>
      <c r="OTX90" s="497"/>
      <c r="OUK90" s="497"/>
      <c r="OUL90" s="50"/>
      <c r="OUM90" s="50"/>
      <c r="OUN90" s="50"/>
      <c r="OUO90" s="50"/>
      <c r="OUP90" s="50"/>
      <c r="OUQ90" s="50"/>
      <c r="OUR90" s="50"/>
      <c r="OUS90" s="50"/>
      <c r="OUT90" s="93"/>
      <c r="OUV90" s="89"/>
      <c r="OUW90" s="50"/>
      <c r="OUY90" s="497"/>
      <c r="OVA90" s="497"/>
      <c r="OVG90" s="497"/>
      <c r="OVH90" s="50"/>
      <c r="OVN90" s="50"/>
      <c r="OVO90" s="92"/>
      <c r="OVP90" s="92"/>
      <c r="OVQ90" s="497"/>
      <c r="OVS90" s="498"/>
      <c r="OVT90" s="499"/>
      <c r="OVU90" s="498"/>
      <c r="OVV90" s="498"/>
      <c r="OVW90" s="498"/>
      <c r="OVX90" s="498"/>
      <c r="OVY90" s="498"/>
      <c r="OVZ90" s="498"/>
      <c r="OWA90" s="498"/>
      <c r="OWH90" s="497"/>
      <c r="OWU90" s="497"/>
      <c r="OWV90" s="50"/>
      <c r="OWW90" s="50"/>
      <c r="OWX90" s="50"/>
      <c r="OWY90" s="50"/>
      <c r="OWZ90" s="50"/>
      <c r="OXA90" s="50"/>
      <c r="OXB90" s="50"/>
      <c r="OXC90" s="50"/>
      <c r="OXD90" s="93"/>
      <c r="OXF90" s="89"/>
      <c r="OXG90" s="50"/>
      <c r="OXI90" s="497"/>
      <c r="OXK90" s="497"/>
      <c r="OXQ90" s="497"/>
      <c r="OXR90" s="50"/>
      <c r="OXX90" s="50"/>
      <c r="OXY90" s="92"/>
      <c r="OXZ90" s="92"/>
      <c r="OYA90" s="497"/>
      <c r="OYC90" s="498"/>
      <c r="OYD90" s="499"/>
      <c r="OYE90" s="498"/>
      <c r="OYF90" s="498"/>
      <c r="OYG90" s="498"/>
      <c r="OYH90" s="498"/>
      <c r="OYI90" s="498"/>
      <c r="OYJ90" s="498"/>
      <c r="OYK90" s="498"/>
      <c r="OYR90" s="497"/>
      <c r="OZE90" s="497"/>
      <c r="OZF90" s="50"/>
      <c r="OZG90" s="50"/>
      <c r="OZH90" s="50"/>
      <c r="OZI90" s="50"/>
      <c r="OZJ90" s="50"/>
      <c r="OZK90" s="50"/>
      <c r="OZL90" s="50"/>
      <c r="OZM90" s="50"/>
      <c r="OZN90" s="93"/>
      <c r="OZP90" s="89"/>
      <c r="OZQ90" s="50"/>
      <c r="OZS90" s="497"/>
      <c r="OZU90" s="497"/>
      <c r="PAA90" s="497"/>
      <c r="PAB90" s="50"/>
      <c r="PAH90" s="50"/>
      <c r="PAI90" s="92"/>
      <c r="PAJ90" s="92"/>
      <c r="PAK90" s="497"/>
      <c r="PAM90" s="498"/>
      <c r="PAN90" s="499"/>
      <c r="PAO90" s="498"/>
      <c r="PAP90" s="498"/>
      <c r="PAQ90" s="498"/>
      <c r="PAR90" s="498"/>
      <c r="PAS90" s="498"/>
      <c r="PAT90" s="498"/>
      <c r="PAU90" s="498"/>
      <c r="PBB90" s="497"/>
      <c r="PBO90" s="497"/>
      <c r="PBP90" s="50"/>
      <c r="PBQ90" s="50"/>
      <c r="PBR90" s="50"/>
      <c r="PBS90" s="50"/>
      <c r="PBT90" s="50"/>
      <c r="PBU90" s="50"/>
      <c r="PBV90" s="50"/>
      <c r="PBW90" s="50"/>
      <c r="PBX90" s="93"/>
      <c r="PBZ90" s="89"/>
      <c r="PCA90" s="50"/>
      <c r="PCC90" s="497"/>
      <c r="PCE90" s="497"/>
      <c r="PCK90" s="497"/>
      <c r="PCL90" s="50"/>
      <c r="PCR90" s="50"/>
      <c r="PCS90" s="92"/>
      <c r="PCT90" s="92"/>
      <c r="PCU90" s="497"/>
      <c r="PCW90" s="498"/>
      <c r="PCX90" s="499"/>
      <c r="PCY90" s="498"/>
      <c r="PCZ90" s="498"/>
      <c r="PDA90" s="498"/>
      <c r="PDB90" s="498"/>
      <c r="PDC90" s="498"/>
      <c r="PDD90" s="498"/>
      <c r="PDE90" s="498"/>
      <c r="PDL90" s="497"/>
      <c r="PDY90" s="497"/>
      <c r="PDZ90" s="50"/>
      <c r="PEA90" s="50"/>
      <c r="PEB90" s="50"/>
      <c r="PEC90" s="50"/>
      <c r="PED90" s="50"/>
      <c r="PEE90" s="50"/>
      <c r="PEF90" s="50"/>
      <c r="PEG90" s="50"/>
      <c r="PEH90" s="93"/>
      <c r="PEJ90" s="89"/>
      <c r="PEK90" s="50"/>
      <c r="PEM90" s="497"/>
      <c r="PEO90" s="497"/>
      <c r="PEU90" s="497"/>
      <c r="PEV90" s="50"/>
      <c r="PFB90" s="50"/>
      <c r="PFC90" s="92"/>
      <c r="PFD90" s="92"/>
      <c r="PFE90" s="497"/>
      <c r="PFG90" s="498"/>
      <c r="PFH90" s="499"/>
      <c r="PFI90" s="498"/>
      <c r="PFJ90" s="498"/>
      <c r="PFK90" s="498"/>
      <c r="PFL90" s="498"/>
      <c r="PFM90" s="498"/>
      <c r="PFN90" s="498"/>
      <c r="PFO90" s="498"/>
      <c r="PFV90" s="497"/>
      <c r="PGI90" s="497"/>
      <c r="PGJ90" s="50"/>
      <c r="PGK90" s="50"/>
      <c r="PGL90" s="50"/>
      <c r="PGM90" s="50"/>
      <c r="PGN90" s="50"/>
      <c r="PGO90" s="50"/>
      <c r="PGP90" s="50"/>
      <c r="PGQ90" s="50"/>
      <c r="PGR90" s="93"/>
      <c r="PGT90" s="89"/>
      <c r="PGU90" s="50"/>
      <c r="PGW90" s="497"/>
      <c r="PGY90" s="497"/>
      <c r="PHE90" s="497"/>
      <c r="PHF90" s="50"/>
      <c r="PHL90" s="50"/>
      <c r="PHM90" s="92"/>
      <c r="PHN90" s="92"/>
      <c r="PHO90" s="497"/>
      <c r="PHQ90" s="498"/>
      <c r="PHR90" s="499"/>
      <c r="PHS90" s="498"/>
      <c r="PHT90" s="498"/>
      <c r="PHU90" s="498"/>
      <c r="PHV90" s="498"/>
      <c r="PHW90" s="498"/>
      <c r="PHX90" s="498"/>
      <c r="PHY90" s="498"/>
      <c r="PIF90" s="497"/>
      <c r="PIS90" s="497"/>
      <c r="PIT90" s="50"/>
      <c r="PIU90" s="50"/>
      <c r="PIV90" s="50"/>
      <c r="PIW90" s="50"/>
      <c r="PIX90" s="50"/>
      <c r="PIY90" s="50"/>
      <c r="PIZ90" s="50"/>
      <c r="PJA90" s="50"/>
      <c r="PJB90" s="93"/>
      <c r="PJD90" s="89"/>
      <c r="PJE90" s="50"/>
      <c r="PJG90" s="497"/>
      <c r="PJI90" s="497"/>
      <c r="PJO90" s="497"/>
      <c r="PJP90" s="50"/>
      <c r="PJV90" s="50"/>
      <c r="PJW90" s="92"/>
      <c r="PJX90" s="92"/>
      <c r="PJY90" s="497"/>
      <c r="PKA90" s="498"/>
      <c r="PKB90" s="499"/>
      <c r="PKC90" s="498"/>
      <c r="PKD90" s="498"/>
      <c r="PKE90" s="498"/>
      <c r="PKF90" s="498"/>
      <c r="PKG90" s="498"/>
      <c r="PKH90" s="498"/>
      <c r="PKI90" s="498"/>
      <c r="PKP90" s="497"/>
      <c r="PLC90" s="497"/>
      <c r="PLD90" s="50"/>
      <c r="PLE90" s="50"/>
      <c r="PLF90" s="50"/>
      <c r="PLG90" s="50"/>
      <c r="PLH90" s="50"/>
      <c r="PLI90" s="50"/>
      <c r="PLJ90" s="50"/>
      <c r="PLK90" s="50"/>
      <c r="PLL90" s="93"/>
      <c r="PLN90" s="89"/>
      <c r="PLO90" s="50"/>
      <c r="PLQ90" s="497"/>
      <c r="PLS90" s="497"/>
      <c r="PLY90" s="497"/>
      <c r="PLZ90" s="50"/>
      <c r="PMF90" s="50"/>
      <c r="PMG90" s="92"/>
      <c r="PMH90" s="92"/>
      <c r="PMI90" s="497"/>
      <c r="PMK90" s="498"/>
      <c r="PML90" s="499"/>
      <c r="PMM90" s="498"/>
      <c r="PMN90" s="498"/>
      <c r="PMO90" s="498"/>
      <c r="PMP90" s="498"/>
      <c r="PMQ90" s="498"/>
      <c r="PMR90" s="498"/>
      <c r="PMS90" s="498"/>
      <c r="PMZ90" s="497"/>
      <c r="PNM90" s="497"/>
      <c r="PNN90" s="50"/>
      <c r="PNO90" s="50"/>
      <c r="PNP90" s="50"/>
      <c r="PNQ90" s="50"/>
      <c r="PNR90" s="50"/>
      <c r="PNS90" s="50"/>
      <c r="PNT90" s="50"/>
      <c r="PNU90" s="50"/>
      <c r="PNV90" s="93"/>
      <c r="PNX90" s="89"/>
      <c r="PNY90" s="50"/>
      <c r="POA90" s="497"/>
      <c r="POC90" s="497"/>
      <c r="POI90" s="497"/>
      <c r="POJ90" s="50"/>
      <c r="POP90" s="50"/>
      <c r="POQ90" s="92"/>
      <c r="POR90" s="92"/>
      <c r="POS90" s="497"/>
      <c r="POU90" s="498"/>
      <c r="POV90" s="499"/>
      <c r="POW90" s="498"/>
      <c r="POX90" s="498"/>
      <c r="POY90" s="498"/>
      <c r="POZ90" s="498"/>
      <c r="PPA90" s="498"/>
      <c r="PPB90" s="498"/>
      <c r="PPC90" s="498"/>
      <c r="PPJ90" s="497"/>
      <c r="PPW90" s="497"/>
      <c r="PPX90" s="50"/>
      <c r="PPY90" s="50"/>
      <c r="PPZ90" s="50"/>
      <c r="PQA90" s="50"/>
      <c r="PQB90" s="50"/>
      <c r="PQC90" s="50"/>
      <c r="PQD90" s="50"/>
      <c r="PQE90" s="50"/>
      <c r="PQF90" s="93"/>
      <c r="PQH90" s="89"/>
      <c r="PQI90" s="50"/>
      <c r="PQK90" s="497"/>
      <c r="PQM90" s="497"/>
      <c r="PQS90" s="497"/>
      <c r="PQT90" s="50"/>
      <c r="PQZ90" s="50"/>
      <c r="PRA90" s="92"/>
      <c r="PRB90" s="92"/>
      <c r="PRC90" s="497"/>
      <c r="PRE90" s="498"/>
      <c r="PRF90" s="499"/>
      <c r="PRG90" s="498"/>
      <c r="PRH90" s="498"/>
      <c r="PRI90" s="498"/>
      <c r="PRJ90" s="498"/>
      <c r="PRK90" s="498"/>
      <c r="PRL90" s="498"/>
      <c r="PRM90" s="498"/>
      <c r="PRT90" s="497"/>
      <c r="PSG90" s="497"/>
      <c r="PSH90" s="50"/>
      <c r="PSI90" s="50"/>
      <c r="PSJ90" s="50"/>
      <c r="PSK90" s="50"/>
      <c r="PSL90" s="50"/>
      <c r="PSM90" s="50"/>
      <c r="PSN90" s="50"/>
      <c r="PSO90" s="50"/>
      <c r="PSP90" s="93"/>
      <c r="PSR90" s="89"/>
      <c r="PSS90" s="50"/>
      <c r="PSU90" s="497"/>
      <c r="PSW90" s="497"/>
      <c r="PTC90" s="497"/>
      <c r="PTD90" s="50"/>
      <c r="PTJ90" s="50"/>
      <c r="PTK90" s="92"/>
      <c r="PTL90" s="92"/>
      <c r="PTM90" s="497"/>
      <c r="PTO90" s="498"/>
      <c r="PTP90" s="499"/>
      <c r="PTQ90" s="498"/>
      <c r="PTR90" s="498"/>
      <c r="PTS90" s="498"/>
      <c r="PTT90" s="498"/>
      <c r="PTU90" s="498"/>
      <c r="PTV90" s="498"/>
      <c r="PTW90" s="498"/>
      <c r="PUD90" s="497"/>
      <c r="PUQ90" s="497"/>
      <c r="PUR90" s="50"/>
      <c r="PUS90" s="50"/>
      <c r="PUT90" s="50"/>
      <c r="PUU90" s="50"/>
      <c r="PUV90" s="50"/>
      <c r="PUW90" s="50"/>
      <c r="PUX90" s="50"/>
      <c r="PUY90" s="50"/>
      <c r="PUZ90" s="93"/>
      <c r="PVB90" s="89"/>
      <c r="PVC90" s="50"/>
      <c r="PVE90" s="497"/>
      <c r="PVG90" s="497"/>
      <c r="PVM90" s="497"/>
      <c r="PVN90" s="50"/>
      <c r="PVT90" s="50"/>
      <c r="PVU90" s="92"/>
      <c r="PVV90" s="92"/>
      <c r="PVW90" s="497"/>
      <c r="PVY90" s="498"/>
      <c r="PVZ90" s="499"/>
      <c r="PWA90" s="498"/>
      <c r="PWB90" s="498"/>
      <c r="PWC90" s="498"/>
      <c r="PWD90" s="498"/>
      <c r="PWE90" s="498"/>
      <c r="PWF90" s="498"/>
      <c r="PWG90" s="498"/>
      <c r="PWN90" s="497"/>
      <c r="PXA90" s="497"/>
      <c r="PXB90" s="50"/>
      <c r="PXC90" s="50"/>
      <c r="PXD90" s="50"/>
      <c r="PXE90" s="50"/>
      <c r="PXF90" s="50"/>
      <c r="PXG90" s="50"/>
      <c r="PXH90" s="50"/>
      <c r="PXI90" s="50"/>
      <c r="PXJ90" s="93"/>
      <c r="PXL90" s="89"/>
      <c r="PXM90" s="50"/>
      <c r="PXO90" s="497"/>
      <c r="PXQ90" s="497"/>
      <c r="PXW90" s="497"/>
      <c r="PXX90" s="50"/>
      <c r="PYD90" s="50"/>
      <c r="PYE90" s="92"/>
      <c r="PYF90" s="92"/>
      <c r="PYG90" s="497"/>
      <c r="PYI90" s="498"/>
      <c r="PYJ90" s="499"/>
      <c r="PYK90" s="498"/>
      <c r="PYL90" s="498"/>
      <c r="PYM90" s="498"/>
      <c r="PYN90" s="498"/>
      <c r="PYO90" s="498"/>
      <c r="PYP90" s="498"/>
      <c r="PYQ90" s="498"/>
      <c r="PYX90" s="497"/>
      <c r="PZK90" s="497"/>
      <c r="PZL90" s="50"/>
      <c r="PZM90" s="50"/>
      <c r="PZN90" s="50"/>
      <c r="PZO90" s="50"/>
      <c r="PZP90" s="50"/>
      <c r="PZQ90" s="50"/>
      <c r="PZR90" s="50"/>
      <c r="PZS90" s="50"/>
      <c r="PZT90" s="93"/>
      <c r="PZV90" s="89"/>
      <c r="PZW90" s="50"/>
      <c r="PZY90" s="497"/>
      <c r="QAA90" s="497"/>
      <c r="QAG90" s="497"/>
      <c r="QAH90" s="50"/>
      <c r="QAN90" s="50"/>
      <c r="QAO90" s="92"/>
      <c r="QAP90" s="92"/>
      <c r="QAQ90" s="497"/>
      <c r="QAS90" s="498"/>
      <c r="QAT90" s="499"/>
      <c r="QAU90" s="498"/>
      <c r="QAV90" s="498"/>
      <c r="QAW90" s="498"/>
      <c r="QAX90" s="498"/>
      <c r="QAY90" s="498"/>
      <c r="QAZ90" s="498"/>
      <c r="QBA90" s="498"/>
      <c r="QBH90" s="497"/>
      <c r="QBU90" s="497"/>
      <c r="QBV90" s="50"/>
      <c r="QBW90" s="50"/>
      <c r="QBX90" s="50"/>
      <c r="QBY90" s="50"/>
      <c r="QBZ90" s="50"/>
      <c r="QCA90" s="50"/>
      <c r="QCB90" s="50"/>
      <c r="QCC90" s="50"/>
      <c r="QCD90" s="93"/>
      <c r="QCF90" s="89"/>
      <c r="QCG90" s="50"/>
      <c r="QCI90" s="497"/>
      <c r="QCK90" s="497"/>
      <c r="QCQ90" s="497"/>
      <c r="QCR90" s="50"/>
      <c r="QCX90" s="50"/>
      <c r="QCY90" s="92"/>
      <c r="QCZ90" s="92"/>
      <c r="QDA90" s="497"/>
      <c r="QDC90" s="498"/>
      <c r="QDD90" s="499"/>
      <c r="QDE90" s="498"/>
      <c r="QDF90" s="498"/>
      <c r="QDG90" s="498"/>
      <c r="QDH90" s="498"/>
      <c r="QDI90" s="498"/>
      <c r="QDJ90" s="498"/>
      <c r="QDK90" s="498"/>
      <c r="QDR90" s="497"/>
      <c r="QEE90" s="497"/>
      <c r="QEF90" s="50"/>
      <c r="QEG90" s="50"/>
      <c r="QEH90" s="50"/>
      <c r="QEI90" s="50"/>
      <c r="QEJ90" s="50"/>
      <c r="QEK90" s="50"/>
      <c r="QEL90" s="50"/>
      <c r="QEM90" s="50"/>
      <c r="QEN90" s="93"/>
      <c r="QEP90" s="89"/>
      <c r="QEQ90" s="50"/>
      <c r="QES90" s="497"/>
      <c r="QEU90" s="497"/>
      <c r="QFA90" s="497"/>
      <c r="QFB90" s="50"/>
      <c r="QFH90" s="50"/>
      <c r="QFI90" s="92"/>
      <c r="QFJ90" s="92"/>
      <c r="QFK90" s="497"/>
      <c r="QFM90" s="498"/>
      <c r="QFN90" s="499"/>
      <c r="QFO90" s="498"/>
      <c r="QFP90" s="498"/>
      <c r="QFQ90" s="498"/>
      <c r="QFR90" s="498"/>
      <c r="QFS90" s="498"/>
      <c r="QFT90" s="498"/>
      <c r="QFU90" s="498"/>
      <c r="QGB90" s="497"/>
      <c r="QGO90" s="497"/>
      <c r="QGP90" s="50"/>
      <c r="QGQ90" s="50"/>
      <c r="QGR90" s="50"/>
      <c r="QGS90" s="50"/>
      <c r="QGT90" s="50"/>
      <c r="QGU90" s="50"/>
      <c r="QGV90" s="50"/>
      <c r="QGW90" s="50"/>
      <c r="QGX90" s="93"/>
      <c r="QGZ90" s="89"/>
      <c r="QHA90" s="50"/>
      <c r="QHC90" s="497"/>
      <c r="QHE90" s="497"/>
      <c r="QHK90" s="497"/>
      <c r="QHL90" s="50"/>
      <c r="QHR90" s="50"/>
      <c r="QHS90" s="92"/>
      <c r="QHT90" s="92"/>
      <c r="QHU90" s="497"/>
      <c r="QHW90" s="498"/>
      <c r="QHX90" s="499"/>
      <c r="QHY90" s="498"/>
      <c r="QHZ90" s="498"/>
      <c r="QIA90" s="498"/>
      <c r="QIB90" s="498"/>
      <c r="QIC90" s="498"/>
      <c r="QID90" s="498"/>
      <c r="QIE90" s="498"/>
      <c r="QIL90" s="497"/>
      <c r="QIY90" s="497"/>
      <c r="QIZ90" s="50"/>
      <c r="QJA90" s="50"/>
      <c r="QJB90" s="50"/>
      <c r="QJC90" s="50"/>
      <c r="QJD90" s="50"/>
      <c r="QJE90" s="50"/>
      <c r="QJF90" s="50"/>
      <c r="QJG90" s="50"/>
      <c r="QJH90" s="93"/>
      <c r="QJJ90" s="89"/>
      <c r="QJK90" s="50"/>
      <c r="QJM90" s="497"/>
      <c r="QJO90" s="497"/>
      <c r="QJU90" s="497"/>
      <c r="QJV90" s="50"/>
      <c r="QKB90" s="50"/>
      <c r="QKC90" s="92"/>
      <c r="QKD90" s="92"/>
      <c r="QKE90" s="497"/>
      <c r="QKG90" s="498"/>
      <c r="QKH90" s="499"/>
      <c r="QKI90" s="498"/>
      <c r="QKJ90" s="498"/>
      <c r="QKK90" s="498"/>
      <c r="QKL90" s="498"/>
      <c r="QKM90" s="498"/>
      <c r="QKN90" s="498"/>
      <c r="QKO90" s="498"/>
      <c r="QKV90" s="497"/>
      <c r="QLI90" s="497"/>
      <c r="QLJ90" s="50"/>
      <c r="QLK90" s="50"/>
      <c r="QLL90" s="50"/>
      <c r="QLM90" s="50"/>
      <c r="QLN90" s="50"/>
      <c r="QLO90" s="50"/>
      <c r="QLP90" s="50"/>
      <c r="QLQ90" s="50"/>
      <c r="QLR90" s="93"/>
      <c r="QLT90" s="89"/>
      <c r="QLU90" s="50"/>
      <c r="QLW90" s="497"/>
      <c r="QLY90" s="497"/>
      <c r="QME90" s="497"/>
      <c r="QMF90" s="50"/>
      <c r="QML90" s="50"/>
      <c r="QMM90" s="92"/>
      <c r="QMN90" s="92"/>
      <c r="QMO90" s="497"/>
      <c r="QMQ90" s="498"/>
      <c r="QMR90" s="499"/>
      <c r="QMS90" s="498"/>
      <c r="QMT90" s="498"/>
      <c r="QMU90" s="498"/>
      <c r="QMV90" s="498"/>
      <c r="QMW90" s="498"/>
      <c r="QMX90" s="498"/>
      <c r="QMY90" s="498"/>
      <c r="QNF90" s="497"/>
      <c r="QNS90" s="497"/>
      <c r="QNT90" s="50"/>
      <c r="QNU90" s="50"/>
      <c r="QNV90" s="50"/>
      <c r="QNW90" s="50"/>
      <c r="QNX90" s="50"/>
      <c r="QNY90" s="50"/>
      <c r="QNZ90" s="50"/>
      <c r="QOA90" s="50"/>
      <c r="QOB90" s="93"/>
      <c r="QOD90" s="89"/>
      <c r="QOE90" s="50"/>
      <c r="QOG90" s="497"/>
      <c r="QOI90" s="497"/>
      <c r="QOO90" s="497"/>
      <c r="QOP90" s="50"/>
      <c r="QOV90" s="50"/>
      <c r="QOW90" s="92"/>
      <c r="QOX90" s="92"/>
      <c r="QOY90" s="497"/>
      <c r="QPA90" s="498"/>
      <c r="QPB90" s="499"/>
      <c r="QPC90" s="498"/>
      <c r="QPD90" s="498"/>
      <c r="QPE90" s="498"/>
      <c r="QPF90" s="498"/>
      <c r="QPG90" s="498"/>
      <c r="QPH90" s="498"/>
      <c r="QPI90" s="498"/>
      <c r="QPP90" s="497"/>
      <c r="QQC90" s="497"/>
      <c r="QQD90" s="50"/>
      <c r="QQE90" s="50"/>
      <c r="QQF90" s="50"/>
      <c r="QQG90" s="50"/>
      <c r="QQH90" s="50"/>
      <c r="QQI90" s="50"/>
      <c r="QQJ90" s="50"/>
      <c r="QQK90" s="50"/>
      <c r="QQL90" s="93"/>
      <c r="QQN90" s="89"/>
      <c r="QQO90" s="50"/>
      <c r="QQQ90" s="497"/>
      <c r="QQS90" s="497"/>
      <c r="QQY90" s="497"/>
      <c r="QQZ90" s="50"/>
      <c r="QRF90" s="50"/>
      <c r="QRG90" s="92"/>
      <c r="QRH90" s="92"/>
      <c r="QRI90" s="497"/>
      <c r="QRK90" s="498"/>
      <c r="QRL90" s="499"/>
      <c r="QRM90" s="498"/>
      <c r="QRN90" s="498"/>
      <c r="QRO90" s="498"/>
      <c r="QRP90" s="498"/>
      <c r="QRQ90" s="498"/>
      <c r="QRR90" s="498"/>
      <c r="QRS90" s="498"/>
      <c r="QRZ90" s="497"/>
      <c r="QSM90" s="497"/>
      <c r="QSN90" s="50"/>
      <c r="QSO90" s="50"/>
      <c r="QSP90" s="50"/>
      <c r="QSQ90" s="50"/>
      <c r="QSR90" s="50"/>
      <c r="QSS90" s="50"/>
      <c r="QST90" s="50"/>
      <c r="QSU90" s="50"/>
      <c r="QSV90" s="93"/>
      <c r="QSX90" s="89"/>
      <c r="QSY90" s="50"/>
      <c r="QTA90" s="497"/>
      <c r="QTC90" s="497"/>
      <c r="QTI90" s="497"/>
      <c r="QTJ90" s="50"/>
      <c r="QTP90" s="50"/>
      <c r="QTQ90" s="92"/>
      <c r="QTR90" s="92"/>
      <c r="QTS90" s="497"/>
      <c r="QTU90" s="498"/>
      <c r="QTV90" s="499"/>
      <c r="QTW90" s="498"/>
      <c r="QTX90" s="498"/>
      <c r="QTY90" s="498"/>
      <c r="QTZ90" s="498"/>
      <c r="QUA90" s="498"/>
      <c r="QUB90" s="498"/>
      <c r="QUC90" s="498"/>
      <c r="QUJ90" s="497"/>
      <c r="QUW90" s="497"/>
      <c r="QUX90" s="50"/>
      <c r="QUY90" s="50"/>
      <c r="QUZ90" s="50"/>
      <c r="QVA90" s="50"/>
      <c r="QVB90" s="50"/>
      <c r="QVC90" s="50"/>
      <c r="QVD90" s="50"/>
      <c r="QVE90" s="50"/>
      <c r="QVF90" s="93"/>
      <c r="QVH90" s="89"/>
      <c r="QVI90" s="50"/>
      <c r="QVK90" s="497"/>
      <c r="QVM90" s="497"/>
      <c r="QVS90" s="497"/>
      <c r="QVT90" s="50"/>
      <c r="QVZ90" s="50"/>
      <c r="QWA90" s="92"/>
      <c r="QWB90" s="92"/>
      <c r="QWC90" s="497"/>
      <c r="QWE90" s="498"/>
      <c r="QWF90" s="499"/>
      <c r="QWG90" s="498"/>
      <c r="QWH90" s="498"/>
      <c r="QWI90" s="498"/>
      <c r="QWJ90" s="498"/>
      <c r="QWK90" s="498"/>
      <c r="QWL90" s="498"/>
      <c r="QWM90" s="498"/>
      <c r="QWT90" s="497"/>
      <c r="QXG90" s="497"/>
      <c r="QXH90" s="50"/>
      <c r="QXI90" s="50"/>
      <c r="QXJ90" s="50"/>
      <c r="QXK90" s="50"/>
      <c r="QXL90" s="50"/>
      <c r="QXM90" s="50"/>
      <c r="QXN90" s="50"/>
      <c r="QXO90" s="50"/>
      <c r="QXP90" s="93"/>
      <c r="QXR90" s="89"/>
      <c r="QXS90" s="50"/>
      <c r="QXU90" s="497"/>
      <c r="QXW90" s="497"/>
      <c r="QYC90" s="497"/>
      <c r="QYD90" s="50"/>
      <c r="QYJ90" s="50"/>
      <c r="QYK90" s="92"/>
      <c r="QYL90" s="92"/>
      <c r="QYM90" s="497"/>
      <c r="QYO90" s="498"/>
      <c r="QYP90" s="499"/>
      <c r="QYQ90" s="498"/>
      <c r="QYR90" s="498"/>
      <c r="QYS90" s="498"/>
      <c r="QYT90" s="498"/>
      <c r="QYU90" s="498"/>
      <c r="QYV90" s="498"/>
      <c r="QYW90" s="498"/>
      <c r="QZD90" s="497"/>
      <c r="QZQ90" s="497"/>
      <c r="QZR90" s="50"/>
      <c r="QZS90" s="50"/>
      <c r="QZT90" s="50"/>
      <c r="QZU90" s="50"/>
      <c r="QZV90" s="50"/>
      <c r="QZW90" s="50"/>
      <c r="QZX90" s="50"/>
      <c r="QZY90" s="50"/>
      <c r="QZZ90" s="93"/>
      <c r="RAB90" s="89"/>
      <c r="RAC90" s="50"/>
      <c r="RAE90" s="497"/>
      <c r="RAG90" s="497"/>
      <c r="RAM90" s="497"/>
      <c r="RAN90" s="50"/>
      <c r="RAT90" s="50"/>
      <c r="RAU90" s="92"/>
      <c r="RAV90" s="92"/>
      <c r="RAW90" s="497"/>
      <c r="RAY90" s="498"/>
      <c r="RAZ90" s="499"/>
      <c r="RBA90" s="498"/>
      <c r="RBB90" s="498"/>
      <c r="RBC90" s="498"/>
      <c r="RBD90" s="498"/>
      <c r="RBE90" s="498"/>
      <c r="RBF90" s="498"/>
      <c r="RBG90" s="498"/>
      <c r="RBN90" s="497"/>
      <c r="RCA90" s="497"/>
      <c r="RCB90" s="50"/>
      <c r="RCC90" s="50"/>
      <c r="RCD90" s="50"/>
      <c r="RCE90" s="50"/>
      <c r="RCF90" s="50"/>
      <c r="RCG90" s="50"/>
      <c r="RCH90" s="50"/>
      <c r="RCI90" s="50"/>
      <c r="RCJ90" s="93"/>
      <c r="RCL90" s="89"/>
      <c r="RCM90" s="50"/>
      <c r="RCO90" s="497"/>
      <c r="RCQ90" s="497"/>
      <c r="RCW90" s="497"/>
      <c r="RCX90" s="50"/>
      <c r="RDD90" s="50"/>
      <c r="RDE90" s="92"/>
      <c r="RDF90" s="92"/>
      <c r="RDG90" s="497"/>
      <c r="RDI90" s="498"/>
      <c r="RDJ90" s="499"/>
      <c r="RDK90" s="498"/>
      <c r="RDL90" s="498"/>
      <c r="RDM90" s="498"/>
      <c r="RDN90" s="498"/>
      <c r="RDO90" s="498"/>
      <c r="RDP90" s="498"/>
      <c r="RDQ90" s="498"/>
      <c r="RDX90" s="497"/>
      <c r="REK90" s="497"/>
      <c r="REL90" s="50"/>
      <c r="REM90" s="50"/>
      <c r="REN90" s="50"/>
      <c r="REO90" s="50"/>
      <c r="REP90" s="50"/>
      <c r="REQ90" s="50"/>
      <c r="RER90" s="50"/>
      <c r="RES90" s="50"/>
      <c r="RET90" s="93"/>
      <c r="REV90" s="89"/>
      <c r="REW90" s="50"/>
      <c r="REY90" s="497"/>
      <c r="RFA90" s="497"/>
      <c r="RFG90" s="497"/>
      <c r="RFH90" s="50"/>
      <c r="RFN90" s="50"/>
      <c r="RFO90" s="92"/>
      <c r="RFP90" s="92"/>
      <c r="RFQ90" s="497"/>
      <c r="RFS90" s="498"/>
      <c r="RFT90" s="499"/>
      <c r="RFU90" s="498"/>
      <c r="RFV90" s="498"/>
      <c r="RFW90" s="498"/>
      <c r="RFX90" s="498"/>
      <c r="RFY90" s="498"/>
      <c r="RFZ90" s="498"/>
      <c r="RGA90" s="498"/>
      <c r="RGH90" s="497"/>
      <c r="RGU90" s="497"/>
      <c r="RGV90" s="50"/>
      <c r="RGW90" s="50"/>
      <c r="RGX90" s="50"/>
      <c r="RGY90" s="50"/>
      <c r="RGZ90" s="50"/>
      <c r="RHA90" s="50"/>
      <c r="RHB90" s="50"/>
      <c r="RHC90" s="50"/>
      <c r="RHD90" s="93"/>
      <c r="RHF90" s="89"/>
      <c r="RHG90" s="50"/>
      <c r="RHI90" s="497"/>
      <c r="RHK90" s="497"/>
      <c r="RHQ90" s="497"/>
      <c r="RHR90" s="50"/>
      <c r="RHX90" s="50"/>
      <c r="RHY90" s="92"/>
      <c r="RHZ90" s="92"/>
      <c r="RIA90" s="497"/>
      <c r="RIC90" s="498"/>
      <c r="RID90" s="499"/>
      <c r="RIE90" s="498"/>
      <c r="RIF90" s="498"/>
      <c r="RIG90" s="498"/>
      <c r="RIH90" s="498"/>
      <c r="RII90" s="498"/>
      <c r="RIJ90" s="498"/>
      <c r="RIK90" s="498"/>
      <c r="RIR90" s="497"/>
      <c r="RJE90" s="497"/>
      <c r="RJF90" s="50"/>
      <c r="RJG90" s="50"/>
      <c r="RJH90" s="50"/>
      <c r="RJI90" s="50"/>
      <c r="RJJ90" s="50"/>
      <c r="RJK90" s="50"/>
      <c r="RJL90" s="50"/>
      <c r="RJM90" s="50"/>
      <c r="RJN90" s="93"/>
      <c r="RJP90" s="89"/>
      <c r="RJQ90" s="50"/>
      <c r="RJS90" s="497"/>
      <c r="RJU90" s="497"/>
      <c r="RKA90" s="497"/>
      <c r="RKB90" s="50"/>
      <c r="RKH90" s="50"/>
      <c r="RKI90" s="92"/>
      <c r="RKJ90" s="92"/>
      <c r="RKK90" s="497"/>
      <c r="RKM90" s="498"/>
      <c r="RKN90" s="499"/>
      <c r="RKO90" s="498"/>
      <c r="RKP90" s="498"/>
      <c r="RKQ90" s="498"/>
      <c r="RKR90" s="498"/>
      <c r="RKS90" s="498"/>
      <c r="RKT90" s="498"/>
      <c r="RKU90" s="498"/>
      <c r="RLB90" s="497"/>
      <c r="RLO90" s="497"/>
      <c r="RLP90" s="50"/>
      <c r="RLQ90" s="50"/>
      <c r="RLR90" s="50"/>
      <c r="RLS90" s="50"/>
      <c r="RLT90" s="50"/>
      <c r="RLU90" s="50"/>
      <c r="RLV90" s="50"/>
      <c r="RLW90" s="50"/>
      <c r="RLX90" s="93"/>
      <c r="RLZ90" s="89"/>
      <c r="RMA90" s="50"/>
      <c r="RMC90" s="497"/>
      <c r="RME90" s="497"/>
      <c r="RMK90" s="497"/>
      <c r="RML90" s="50"/>
      <c r="RMR90" s="50"/>
      <c r="RMS90" s="92"/>
      <c r="RMT90" s="92"/>
      <c r="RMU90" s="497"/>
      <c r="RMW90" s="498"/>
      <c r="RMX90" s="499"/>
      <c r="RMY90" s="498"/>
      <c r="RMZ90" s="498"/>
      <c r="RNA90" s="498"/>
      <c r="RNB90" s="498"/>
      <c r="RNC90" s="498"/>
      <c r="RND90" s="498"/>
      <c r="RNE90" s="498"/>
      <c r="RNL90" s="497"/>
      <c r="RNY90" s="497"/>
      <c r="RNZ90" s="50"/>
      <c r="ROA90" s="50"/>
      <c r="ROB90" s="50"/>
      <c r="ROC90" s="50"/>
      <c r="ROD90" s="50"/>
      <c r="ROE90" s="50"/>
      <c r="ROF90" s="50"/>
      <c r="ROG90" s="50"/>
      <c r="ROH90" s="93"/>
      <c r="ROJ90" s="89"/>
      <c r="ROK90" s="50"/>
      <c r="ROM90" s="497"/>
      <c r="ROO90" s="497"/>
      <c r="ROU90" s="497"/>
      <c r="ROV90" s="50"/>
      <c r="RPB90" s="50"/>
      <c r="RPC90" s="92"/>
      <c r="RPD90" s="92"/>
      <c r="RPE90" s="497"/>
      <c r="RPG90" s="498"/>
      <c r="RPH90" s="499"/>
      <c r="RPI90" s="498"/>
      <c r="RPJ90" s="498"/>
      <c r="RPK90" s="498"/>
      <c r="RPL90" s="498"/>
      <c r="RPM90" s="498"/>
      <c r="RPN90" s="498"/>
      <c r="RPO90" s="498"/>
      <c r="RPV90" s="497"/>
      <c r="RQI90" s="497"/>
      <c r="RQJ90" s="50"/>
      <c r="RQK90" s="50"/>
      <c r="RQL90" s="50"/>
      <c r="RQM90" s="50"/>
      <c r="RQN90" s="50"/>
      <c r="RQO90" s="50"/>
      <c r="RQP90" s="50"/>
      <c r="RQQ90" s="50"/>
      <c r="RQR90" s="93"/>
      <c r="RQT90" s="89"/>
      <c r="RQU90" s="50"/>
      <c r="RQW90" s="497"/>
      <c r="RQY90" s="497"/>
      <c r="RRE90" s="497"/>
      <c r="RRF90" s="50"/>
      <c r="RRL90" s="50"/>
      <c r="RRM90" s="92"/>
      <c r="RRN90" s="92"/>
      <c r="RRO90" s="497"/>
      <c r="RRQ90" s="498"/>
      <c r="RRR90" s="499"/>
      <c r="RRS90" s="498"/>
      <c r="RRT90" s="498"/>
      <c r="RRU90" s="498"/>
      <c r="RRV90" s="498"/>
      <c r="RRW90" s="498"/>
      <c r="RRX90" s="498"/>
      <c r="RRY90" s="498"/>
      <c r="RSF90" s="497"/>
      <c r="RSS90" s="497"/>
      <c r="RST90" s="50"/>
      <c r="RSU90" s="50"/>
      <c r="RSV90" s="50"/>
      <c r="RSW90" s="50"/>
      <c r="RSX90" s="50"/>
      <c r="RSY90" s="50"/>
      <c r="RSZ90" s="50"/>
      <c r="RTA90" s="50"/>
      <c r="RTB90" s="93"/>
      <c r="RTD90" s="89"/>
      <c r="RTE90" s="50"/>
      <c r="RTG90" s="497"/>
      <c r="RTI90" s="497"/>
      <c r="RTO90" s="497"/>
      <c r="RTP90" s="50"/>
      <c r="RTV90" s="50"/>
      <c r="RTW90" s="92"/>
      <c r="RTX90" s="92"/>
      <c r="RTY90" s="497"/>
      <c r="RUA90" s="498"/>
      <c r="RUB90" s="499"/>
      <c r="RUC90" s="498"/>
      <c r="RUD90" s="498"/>
      <c r="RUE90" s="498"/>
      <c r="RUF90" s="498"/>
      <c r="RUG90" s="498"/>
      <c r="RUH90" s="498"/>
      <c r="RUI90" s="498"/>
      <c r="RUP90" s="497"/>
      <c r="RVC90" s="497"/>
      <c r="RVD90" s="50"/>
      <c r="RVE90" s="50"/>
      <c r="RVF90" s="50"/>
      <c r="RVG90" s="50"/>
      <c r="RVH90" s="50"/>
      <c r="RVI90" s="50"/>
      <c r="RVJ90" s="50"/>
      <c r="RVK90" s="50"/>
      <c r="RVL90" s="93"/>
      <c r="RVN90" s="89"/>
      <c r="RVO90" s="50"/>
      <c r="RVQ90" s="497"/>
      <c r="RVS90" s="497"/>
      <c r="RVY90" s="497"/>
      <c r="RVZ90" s="50"/>
      <c r="RWF90" s="50"/>
      <c r="RWG90" s="92"/>
      <c r="RWH90" s="92"/>
      <c r="RWI90" s="497"/>
      <c r="RWK90" s="498"/>
      <c r="RWL90" s="499"/>
      <c r="RWM90" s="498"/>
      <c r="RWN90" s="498"/>
      <c r="RWO90" s="498"/>
      <c r="RWP90" s="498"/>
      <c r="RWQ90" s="498"/>
      <c r="RWR90" s="498"/>
      <c r="RWS90" s="498"/>
      <c r="RWZ90" s="497"/>
      <c r="RXM90" s="497"/>
      <c r="RXN90" s="50"/>
      <c r="RXO90" s="50"/>
      <c r="RXP90" s="50"/>
      <c r="RXQ90" s="50"/>
      <c r="RXR90" s="50"/>
      <c r="RXS90" s="50"/>
      <c r="RXT90" s="50"/>
      <c r="RXU90" s="50"/>
      <c r="RXV90" s="93"/>
      <c r="RXX90" s="89"/>
      <c r="RXY90" s="50"/>
      <c r="RYA90" s="497"/>
      <c r="RYC90" s="497"/>
      <c r="RYI90" s="497"/>
      <c r="RYJ90" s="50"/>
      <c r="RYP90" s="50"/>
      <c r="RYQ90" s="92"/>
      <c r="RYR90" s="92"/>
      <c r="RYS90" s="497"/>
      <c r="RYU90" s="498"/>
      <c r="RYV90" s="499"/>
      <c r="RYW90" s="498"/>
      <c r="RYX90" s="498"/>
      <c r="RYY90" s="498"/>
      <c r="RYZ90" s="498"/>
      <c r="RZA90" s="498"/>
      <c r="RZB90" s="498"/>
      <c r="RZC90" s="498"/>
      <c r="RZJ90" s="497"/>
      <c r="RZW90" s="497"/>
      <c r="RZX90" s="50"/>
      <c r="RZY90" s="50"/>
      <c r="RZZ90" s="50"/>
      <c r="SAA90" s="50"/>
      <c r="SAB90" s="50"/>
      <c r="SAC90" s="50"/>
      <c r="SAD90" s="50"/>
      <c r="SAE90" s="50"/>
      <c r="SAF90" s="93"/>
      <c r="SAH90" s="89"/>
      <c r="SAI90" s="50"/>
      <c r="SAK90" s="497"/>
      <c r="SAM90" s="497"/>
      <c r="SAS90" s="497"/>
      <c r="SAT90" s="50"/>
      <c r="SAZ90" s="50"/>
      <c r="SBA90" s="92"/>
      <c r="SBB90" s="92"/>
      <c r="SBC90" s="497"/>
      <c r="SBE90" s="498"/>
      <c r="SBF90" s="499"/>
      <c r="SBG90" s="498"/>
      <c r="SBH90" s="498"/>
      <c r="SBI90" s="498"/>
      <c r="SBJ90" s="498"/>
      <c r="SBK90" s="498"/>
      <c r="SBL90" s="498"/>
      <c r="SBM90" s="498"/>
      <c r="SBT90" s="497"/>
      <c r="SCG90" s="497"/>
      <c r="SCH90" s="50"/>
      <c r="SCI90" s="50"/>
      <c r="SCJ90" s="50"/>
      <c r="SCK90" s="50"/>
      <c r="SCL90" s="50"/>
      <c r="SCM90" s="50"/>
      <c r="SCN90" s="50"/>
      <c r="SCO90" s="50"/>
      <c r="SCP90" s="93"/>
      <c r="SCR90" s="89"/>
      <c r="SCS90" s="50"/>
      <c r="SCU90" s="497"/>
      <c r="SCW90" s="497"/>
      <c r="SDC90" s="497"/>
      <c r="SDD90" s="50"/>
      <c r="SDJ90" s="50"/>
      <c r="SDK90" s="92"/>
      <c r="SDL90" s="92"/>
      <c r="SDM90" s="497"/>
      <c r="SDO90" s="498"/>
      <c r="SDP90" s="499"/>
      <c r="SDQ90" s="498"/>
      <c r="SDR90" s="498"/>
      <c r="SDS90" s="498"/>
      <c r="SDT90" s="498"/>
      <c r="SDU90" s="498"/>
      <c r="SDV90" s="498"/>
      <c r="SDW90" s="498"/>
      <c r="SED90" s="497"/>
      <c r="SEQ90" s="497"/>
      <c r="SER90" s="50"/>
      <c r="SES90" s="50"/>
      <c r="SET90" s="50"/>
      <c r="SEU90" s="50"/>
      <c r="SEV90" s="50"/>
      <c r="SEW90" s="50"/>
      <c r="SEX90" s="50"/>
      <c r="SEY90" s="50"/>
      <c r="SEZ90" s="93"/>
      <c r="SFB90" s="89"/>
      <c r="SFC90" s="50"/>
      <c r="SFE90" s="497"/>
      <c r="SFG90" s="497"/>
      <c r="SFM90" s="497"/>
      <c r="SFN90" s="50"/>
      <c r="SFT90" s="50"/>
      <c r="SFU90" s="92"/>
      <c r="SFV90" s="92"/>
      <c r="SFW90" s="497"/>
      <c r="SFY90" s="498"/>
      <c r="SFZ90" s="499"/>
      <c r="SGA90" s="498"/>
      <c r="SGB90" s="498"/>
      <c r="SGC90" s="498"/>
      <c r="SGD90" s="498"/>
      <c r="SGE90" s="498"/>
      <c r="SGF90" s="498"/>
      <c r="SGG90" s="498"/>
      <c r="SGN90" s="497"/>
      <c r="SHA90" s="497"/>
      <c r="SHB90" s="50"/>
      <c r="SHC90" s="50"/>
      <c r="SHD90" s="50"/>
      <c r="SHE90" s="50"/>
      <c r="SHF90" s="50"/>
      <c r="SHG90" s="50"/>
      <c r="SHH90" s="50"/>
      <c r="SHI90" s="50"/>
      <c r="SHJ90" s="93"/>
      <c r="SHL90" s="89"/>
      <c r="SHM90" s="50"/>
      <c r="SHO90" s="497"/>
      <c r="SHQ90" s="497"/>
      <c r="SHW90" s="497"/>
      <c r="SHX90" s="50"/>
      <c r="SID90" s="50"/>
      <c r="SIE90" s="92"/>
      <c r="SIF90" s="92"/>
      <c r="SIG90" s="497"/>
      <c r="SII90" s="498"/>
      <c r="SIJ90" s="499"/>
      <c r="SIK90" s="498"/>
      <c r="SIL90" s="498"/>
      <c r="SIM90" s="498"/>
      <c r="SIN90" s="498"/>
      <c r="SIO90" s="498"/>
      <c r="SIP90" s="498"/>
      <c r="SIQ90" s="498"/>
      <c r="SIX90" s="497"/>
      <c r="SJK90" s="497"/>
      <c r="SJL90" s="50"/>
      <c r="SJM90" s="50"/>
      <c r="SJN90" s="50"/>
      <c r="SJO90" s="50"/>
      <c r="SJP90" s="50"/>
      <c r="SJQ90" s="50"/>
      <c r="SJR90" s="50"/>
      <c r="SJS90" s="50"/>
      <c r="SJT90" s="93"/>
      <c r="SJV90" s="89"/>
      <c r="SJW90" s="50"/>
      <c r="SJY90" s="497"/>
      <c r="SKA90" s="497"/>
      <c r="SKG90" s="497"/>
      <c r="SKH90" s="50"/>
      <c r="SKN90" s="50"/>
      <c r="SKO90" s="92"/>
      <c r="SKP90" s="92"/>
      <c r="SKQ90" s="497"/>
      <c r="SKS90" s="498"/>
      <c r="SKT90" s="499"/>
      <c r="SKU90" s="498"/>
      <c r="SKV90" s="498"/>
      <c r="SKW90" s="498"/>
      <c r="SKX90" s="498"/>
      <c r="SKY90" s="498"/>
      <c r="SKZ90" s="498"/>
      <c r="SLA90" s="498"/>
      <c r="SLH90" s="497"/>
      <c r="SLU90" s="497"/>
      <c r="SLV90" s="50"/>
      <c r="SLW90" s="50"/>
      <c r="SLX90" s="50"/>
      <c r="SLY90" s="50"/>
      <c r="SLZ90" s="50"/>
      <c r="SMA90" s="50"/>
      <c r="SMB90" s="50"/>
      <c r="SMC90" s="50"/>
      <c r="SMD90" s="93"/>
      <c r="SMF90" s="89"/>
      <c r="SMG90" s="50"/>
      <c r="SMI90" s="497"/>
      <c r="SMK90" s="497"/>
      <c r="SMQ90" s="497"/>
      <c r="SMR90" s="50"/>
      <c r="SMX90" s="50"/>
      <c r="SMY90" s="92"/>
      <c r="SMZ90" s="92"/>
      <c r="SNA90" s="497"/>
      <c r="SNC90" s="498"/>
      <c r="SND90" s="499"/>
      <c r="SNE90" s="498"/>
      <c r="SNF90" s="498"/>
      <c r="SNG90" s="498"/>
      <c r="SNH90" s="498"/>
      <c r="SNI90" s="498"/>
      <c r="SNJ90" s="498"/>
      <c r="SNK90" s="498"/>
      <c r="SNR90" s="497"/>
      <c r="SOE90" s="497"/>
      <c r="SOF90" s="50"/>
      <c r="SOG90" s="50"/>
      <c r="SOH90" s="50"/>
      <c r="SOI90" s="50"/>
      <c r="SOJ90" s="50"/>
      <c r="SOK90" s="50"/>
      <c r="SOL90" s="50"/>
      <c r="SOM90" s="50"/>
      <c r="SON90" s="93"/>
      <c r="SOP90" s="89"/>
      <c r="SOQ90" s="50"/>
      <c r="SOS90" s="497"/>
      <c r="SOU90" s="497"/>
      <c r="SPA90" s="497"/>
      <c r="SPB90" s="50"/>
      <c r="SPH90" s="50"/>
      <c r="SPI90" s="92"/>
      <c r="SPJ90" s="92"/>
      <c r="SPK90" s="497"/>
      <c r="SPM90" s="498"/>
      <c r="SPN90" s="499"/>
      <c r="SPO90" s="498"/>
      <c r="SPP90" s="498"/>
      <c r="SPQ90" s="498"/>
      <c r="SPR90" s="498"/>
      <c r="SPS90" s="498"/>
      <c r="SPT90" s="498"/>
      <c r="SPU90" s="498"/>
      <c r="SQB90" s="497"/>
      <c r="SQO90" s="497"/>
      <c r="SQP90" s="50"/>
      <c r="SQQ90" s="50"/>
      <c r="SQR90" s="50"/>
      <c r="SQS90" s="50"/>
      <c r="SQT90" s="50"/>
      <c r="SQU90" s="50"/>
      <c r="SQV90" s="50"/>
      <c r="SQW90" s="50"/>
      <c r="SQX90" s="93"/>
      <c r="SQZ90" s="89"/>
      <c r="SRA90" s="50"/>
      <c r="SRC90" s="497"/>
      <c r="SRE90" s="497"/>
      <c r="SRK90" s="497"/>
      <c r="SRL90" s="50"/>
      <c r="SRR90" s="50"/>
      <c r="SRS90" s="92"/>
      <c r="SRT90" s="92"/>
      <c r="SRU90" s="497"/>
      <c r="SRW90" s="498"/>
      <c r="SRX90" s="499"/>
      <c r="SRY90" s="498"/>
      <c r="SRZ90" s="498"/>
      <c r="SSA90" s="498"/>
      <c r="SSB90" s="498"/>
      <c r="SSC90" s="498"/>
      <c r="SSD90" s="498"/>
      <c r="SSE90" s="498"/>
      <c r="SSL90" s="497"/>
      <c r="SSY90" s="497"/>
      <c r="SSZ90" s="50"/>
      <c r="STA90" s="50"/>
      <c r="STB90" s="50"/>
      <c r="STC90" s="50"/>
      <c r="STD90" s="50"/>
      <c r="STE90" s="50"/>
      <c r="STF90" s="50"/>
      <c r="STG90" s="50"/>
      <c r="STH90" s="93"/>
      <c r="STJ90" s="89"/>
      <c r="STK90" s="50"/>
      <c r="STM90" s="497"/>
      <c r="STO90" s="497"/>
      <c r="STU90" s="497"/>
      <c r="STV90" s="50"/>
      <c r="SUB90" s="50"/>
      <c r="SUC90" s="92"/>
      <c r="SUD90" s="92"/>
      <c r="SUE90" s="497"/>
      <c r="SUG90" s="498"/>
      <c r="SUH90" s="499"/>
      <c r="SUI90" s="498"/>
      <c r="SUJ90" s="498"/>
      <c r="SUK90" s="498"/>
      <c r="SUL90" s="498"/>
      <c r="SUM90" s="498"/>
      <c r="SUN90" s="498"/>
      <c r="SUO90" s="498"/>
      <c r="SUV90" s="497"/>
      <c r="SVI90" s="497"/>
      <c r="SVJ90" s="50"/>
      <c r="SVK90" s="50"/>
      <c r="SVL90" s="50"/>
      <c r="SVM90" s="50"/>
      <c r="SVN90" s="50"/>
      <c r="SVO90" s="50"/>
      <c r="SVP90" s="50"/>
      <c r="SVQ90" s="50"/>
      <c r="SVR90" s="93"/>
      <c r="SVT90" s="89"/>
      <c r="SVU90" s="50"/>
      <c r="SVW90" s="497"/>
      <c r="SVY90" s="497"/>
      <c r="SWE90" s="497"/>
      <c r="SWF90" s="50"/>
      <c r="SWL90" s="50"/>
      <c r="SWM90" s="92"/>
      <c r="SWN90" s="92"/>
      <c r="SWO90" s="497"/>
      <c r="SWQ90" s="498"/>
      <c r="SWR90" s="499"/>
      <c r="SWS90" s="498"/>
      <c r="SWT90" s="498"/>
      <c r="SWU90" s="498"/>
      <c r="SWV90" s="498"/>
      <c r="SWW90" s="498"/>
      <c r="SWX90" s="498"/>
      <c r="SWY90" s="498"/>
      <c r="SXF90" s="497"/>
      <c r="SXS90" s="497"/>
      <c r="SXT90" s="50"/>
      <c r="SXU90" s="50"/>
      <c r="SXV90" s="50"/>
      <c r="SXW90" s="50"/>
      <c r="SXX90" s="50"/>
      <c r="SXY90" s="50"/>
      <c r="SXZ90" s="50"/>
      <c r="SYA90" s="50"/>
      <c r="SYB90" s="93"/>
      <c r="SYD90" s="89"/>
      <c r="SYE90" s="50"/>
      <c r="SYG90" s="497"/>
      <c r="SYI90" s="497"/>
      <c r="SYO90" s="497"/>
      <c r="SYP90" s="50"/>
      <c r="SYV90" s="50"/>
      <c r="SYW90" s="92"/>
      <c r="SYX90" s="92"/>
      <c r="SYY90" s="497"/>
      <c r="SZA90" s="498"/>
      <c r="SZB90" s="499"/>
      <c r="SZC90" s="498"/>
      <c r="SZD90" s="498"/>
      <c r="SZE90" s="498"/>
      <c r="SZF90" s="498"/>
      <c r="SZG90" s="498"/>
      <c r="SZH90" s="498"/>
      <c r="SZI90" s="498"/>
      <c r="SZP90" s="497"/>
      <c r="TAC90" s="497"/>
      <c r="TAD90" s="50"/>
      <c r="TAE90" s="50"/>
      <c r="TAF90" s="50"/>
      <c r="TAG90" s="50"/>
      <c r="TAH90" s="50"/>
      <c r="TAI90" s="50"/>
      <c r="TAJ90" s="50"/>
      <c r="TAK90" s="50"/>
      <c r="TAL90" s="93"/>
      <c r="TAN90" s="89"/>
      <c r="TAO90" s="50"/>
      <c r="TAQ90" s="497"/>
      <c r="TAS90" s="497"/>
      <c r="TAY90" s="497"/>
      <c r="TAZ90" s="50"/>
      <c r="TBF90" s="50"/>
      <c r="TBG90" s="92"/>
      <c r="TBH90" s="92"/>
      <c r="TBI90" s="497"/>
      <c r="TBK90" s="498"/>
      <c r="TBL90" s="499"/>
      <c r="TBM90" s="498"/>
      <c r="TBN90" s="498"/>
      <c r="TBO90" s="498"/>
      <c r="TBP90" s="498"/>
      <c r="TBQ90" s="498"/>
      <c r="TBR90" s="498"/>
      <c r="TBS90" s="498"/>
      <c r="TBZ90" s="497"/>
      <c r="TCM90" s="497"/>
      <c r="TCN90" s="50"/>
      <c r="TCO90" s="50"/>
      <c r="TCP90" s="50"/>
      <c r="TCQ90" s="50"/>
      <c r="TCR90" s="50"/>
      <c r="TCS90" s="50"/>
      <c r="TCT90" s="50"/>
      <c r="TCU90" s="50"/>
      <c r="TCV90" s="93"/>
      <c r="TCX90" s="89"/>
      <c r="TCY90" s="50"/>
      <c r="TDA90" s="497"/>
      <c r="TDC90" s="497"/>
      <c r="TDI90" s="497"/>
      <c r="TDJ90" s="50"/>
      <c r="TDP90" s="50"/>
      <c r="TDQ90" s="92"/>
      <c r="TDR90" s="92"/>
      <c r="TDS90" s="497"/>
      <c r="TDU90" s="498"/>
      <c r="TDV90" s="499"/>
      <c r="TDW90" s="498"/>
      <c r="TDX90" s="498"/>
      <c r="TDY90" s="498"/>
      <c r="TDZ90" s="498"/>
      <c r="TEA90" s="498"/>
      <c r="TEB90" s="498"/>
      <c r="TEC90" s="498"/>
      <c r="TEJ90" s="497"/>
      <c r="TEW90" s="497"/>
      <c r="TEX90" s="50"/>
      <c r="TEY90" s="50"/>
      <c r="TEZ90" s="50"/>
      <c r="TFA90" s="50"/>
      <c r="TFB90" s="50"/>
      <c r="TFC90" s="50"/>
      <c r="TFD90" s="50"/>
      <c r="TFE90" s="50"/>
      <c r="TFF90" s="93"/>
      <c r="TFH90" s="89"/>
      <c r="TFI90" s="50"/>
      <c r="TFK90" s="497"/>
      <c r="TFM90" s="497"/>
      <c r="TFS90" s="497"/>
      <c r="TFT90" s="50"/>
      <c r="TFZ90" s="50"/>
      <c r="TGA90" s="92"/>
      <c r="TGB90" s="92"/>
      <c r="TGC90" s="497"/>
      <c r="TGE90" s="498"/>
      <c r="TGF90" s="499"/>
      <c r="TGG90" s="498"/>
      <c r="TGH90" s="498"/>
      <c r="TGI90" s="498"/>
      <c r="TGJ90" s="498"/>
      <c r="TGK90" s="498"/>
      <c r="TGL90" s="498"/>
      <c r="TGM90" s="498"/>
      <c r="TGT90" s="497"/>
      <c r="THG90" s="497"/>
      <c r="THH90" s="50"/>
      <c r="THI90" s="50"/>
      <c r="THJ90" s="50"/>
      <c r="THK90" s="50"/>
      <c r="THL90" s="50"/>
      <c r="THM90" s="50"/>
      <c r="THN90" s="50"/>
      <c r="THO90" s="50"/>
      <c r="THP90" s="93"/>
      <c r="THR90" s="89"/>
      <c r="THS90" s="50"/>
      <c r="THU90" s="497"/>
      <c r="THW90" s="497"/>
      <c r="TIC90" s="497"/>
      <c r="TID90" s="50"/>
      <c r="TIJ90" s="50"/>
      <c r="TIK90" s="92"/>
      <c r="TIL90" s="92"/>
      <c r="TIM90" s="497"/>
      <c r="TIO90" s="498"/>
      <c r="TIP90" s="499"/>
      <c r="TIQ90" s="498"/>
      <c r="TIR90" s="498"/>
      <c r="TIS90" s="498"/>
      <c r="TIT90" s="498"/>
      <c r="TIU90" s="498"/>
      <c r="TIV90" s="498"/>
      <c r="TIW90" s="498"/>
      <c r="TJD90" s="497"/>
      <c r="TJQ90" s="497"/>
      <c r="TJR90" s="50"/>
      <c r="TJS90" s="50"/>
      <c r="TJT90" s="50"/>
      <c r="TJU90" s="50"/>
      <c r="TJV90" s="50"/>
      <c r="TJW90" s="50"/>
      <c r="TJX90" s="50"/>
      <c r="TJY90" s="50"/>
      <c r="TJZ90" s="93"/>
      <c r="TKB90" s="89"/>
      <c r="TKC90" s="50"/>
      <c r="TKE90" s="497"/>
      <c r="TKG90" s="497"/>
      <c r="TKM90" s="497"/>
      <c r="TKN90" s="50"/>
      <c r="TKT90" s="50"/>
      <c r="TKU90" s="92"/>
      <c r="TKV90" s="92"/>
      <c r="TKW90" s="497"/>
      <c r="TKY90" s="498"/>
      <c r="TKZ90" s="499"/>
      <c r="TLA90" s="498"/>
      <c r="TLB90" s="498"/>
      <c r="TLC90" s="498"/>
      <c r="TLD90" s="498"/>
      <c r="TLE90" s="498"/>
      <c r="TLF90" s="498"/>
      <c r="TLG90" s="498"/>
      <c r="TLN90" s="497"/>
      <c r="TMA90" s="497"/>
      <c r="TMB90" s="50"/>
      <c r="TMC90" s="50"/>
      <c r="TMD90" s="50"/>
      <c r="TME90" s="50"/>
      <c r="TMF90" s="50"/>
      <c r="TMG90" s="50"/>
      <c r="TMH90" s="50"/>
      <c r="TMI90" s="50"/>
      <c r="TMJ90" s="93"/>
      <c r="TML90" s="89"/>
      <c r="TMM90" s="50"/>
      <c r="TMO90" s="497"/>
      <c r="TMQ90" s="497"/>
      <c r="TMW90" s="497"/>
      <c r="TMX90" s="50"/>
      <c r="TND90" s="50"/>
      <c r="TNE90" s="92"/>
      <c r="TNF90" s="92"/>
      <c r="TNG90" s="497"/>
      <c r="TNI90" s="498"/>
      <c r="TNJ90" s="499"/>
      <c r="TNK90" s="498"/>
      <c r="TNL90" s="498"/>
      <c r="TNM90" s="498"/>
      <c r="TNN90" s="498"/>
      <c r="TNO90" s="498"/>
      <c r="TNP90" s="498"/>
      <c r="TNQ90" s="498"/>
      <c r="TNX90" s="497"/>
      <c r="TOK90" s="497"/>
      <c r="TOL90" s="50"/>
      <c r="TOM90" s="50"/>
      <c r="TON90" s="50"/>
      <c r="TOO90" s="50"/>
      <c r="TOP90" s="50"/>
      <c r="TOQ90" s="50"/>
      <c r="TOR90" s="50"/>
      <c r="TOS90" s="50"/>
      <c r="TOT90" s="93"/>
      <c r="TOV90" s="89"/>
      <c r="TOW90" s="50"/>
      <c r="TOY90" s="497"/>
      <c r="TPA90" s="497"/>
      <c r="TPG90" s="497"/>
      <c r="TPH90" s="50"/>
      <c r="TPN90" s="50"/>
      <c r="TPO90" s="92"/>
      <c r="TPP90" s="92"/>
      <c r="TPQ90" s="497"/>
      <c r="TPS90" s="498"/>
      <c r="TPT90" s="499"/>
      <c r="TPU90" s="498"/>
      <c r="TPV90" s="498"/>
      <c r="TPW90" s="498"/>
      <c r="TPX90" s="498"/>
      <c r="TPY90" s="498"/>
      <c r="TPZ90" s="498"/>
      <c r="TQA90" s="498"/>
      <c r="TQH90" s="497"/>
      <c r="TQU90" s="497"/>
      <c r="TQV90" s="50"/>
      <c r="TQW90" s="50"/>
      <c r="TQX90" s="50"/>
      <c r="TQY90" s="50"/>
      <c r="TQZ90" s="50"/>
      <c r="TRA90" s="50"/>
      <c r="TRB90" s="50"/>
      <c r="TRC90" s="50"/>
      <c r="TRD90" s="93"/>
      <c r="TRF90" s="89"/>
      <c r="TRG90" s="50"/>
      <c r="TRI90" s="497"/>
      <c r="TRK90" s="497"/>
      <c r="TRQ90" s="497"/>
      <c r="TRR90" s="50"/>
      <c r="TRX90" s="50"/>
      <c r="TRY90" s="92"/>
      <c r="TRZ90" s="92"/>
      <c r="TSA90" s="497"/>
      <c r="TSC90" s="498"/>
      <c r="TSD90" s="499"/>
      <c r="TSE90" s="498"/>
      <c r="TSF90" s="498"/>
      <c r="TSG90" s="498"/>
      <c r="TSH90" s="498"/>
      <c r="TSI90" s="498"/>
      <c r="TSJ90" s="498"/>
      <c r="TSK90" s="498"/>
      <c r="TSR90" s="497"/>
      <c r="TTE90" s="497"/>
      <c r="TTF90" s="50"/>
      <c r="TTG90" s="50"/>
      <c r="TTH90" s="50"/>
      <c r="TTI90" s="50"/>
      <c r="TTJ90" s="50"/>
      <c r="TTK90" s="50"/>
      <c r="TTL90" s="50"/>
      <c r="TTM90" s="50"/>
      <c r="TTN90" s="93"/>
      <c r="TTP90" s="89"/>
      <c r="TTQ90" s="50"/>
      <c r="TTS90" s="497"/>
      <c r="TTU90" s="497"/>
      <c r="TUA90" s="497"/>
      <c r="TUB90" s="50"/>
      <c r="TUH90" s="50"/>
      <c r="TUI90" s="92"/>
      <c r="TUJ90" s="92"/>
      <c r="TUK90" s="497"/>
      <c r="TUM90" s="498"/>
      <c r="TUN90" s="499"/>
      <c r="TUO90" s="498"/>
      <c r="TUP90" s="498"/>
      <c r="TUQ90" s="498"/>
      <c r="TUR90" s="498"/>
      <c r="TUS90" s="498"/>
      <c r="TUT90" s="498"/>
      <c r="TUU90" s="498"/>
      <c r="TVB90" s="497"/>
      <c r="TVO90" s="497"/>
      <c r="TVP90" s="50"/>
      <c r="TVQ90" s="50"/>
      <c r="TVR90" s="50"/>
      <c r="TVS90" s="50"/>
      <c r="TVT90" s="50"/>
      <c r="TVU90" s="50"/>
      <c r="TVV90" s="50"/>
      <c r="TVW90" s="50"/>
      <c r="TVX90" s="93"/>
      <c r="TVZ90" s="89"/>
      <c r="TWA90" s="50"/>
      <c r="TWC90" s="497"/>
      <c r="TWE90" s="497"/>
      <c r="TWK90" s="497"/>
      <c r="TWL90" s="50"/>
      <c r="TWR90" s="50"/>
      <c r="TWS90" s="92"/>
      <c r="TWT90" s="92"/>
      <c r="TWU90" s="497"/>
      <c r="TWW90" s="498"/>
      <c r="TWX90" s="499"/>
      <c r="TWY90" s="498"/>
      <c r="TWZ90" s="498"/>
      <c r="TXA90" s="498"/>
      <c r="TXB90" s="498"/>
      <c r="TXC90" s="498"/>
      <c r="TXD90" s="498"/>
      <c r="TXE90" s="498"/>
      <c r="TXL90" s="497"/>
      <c r="TXY90" s="497"/>
      <c r="TXZ90" s="50"/>
      <c r="TYA90" s="50"/>
      <c r="TYB90" s="50"/>
      <c r="TYC90" s="50"/>
      <c r="TYD90" s="50"/>
      <c r="TYE90" s="50"/>
      <c r="TYF90" s="50"/>
      <c r="TYG90" s="50"/>
      <c r="TYH90" s="93"/>
      <c r="TYJ90" s="89"/>
      <c r="TYK90" s="50"/>
      <c r="TYM90" s="497"/>
      <c r="TYO90" s="497"/>
      <c r="TYU90" s="497"/>
      <c r="TYV90" s="50"/>
      <c r="TZB90" s="50"/>
      <c r="TZC90" s="92"/>
      <c r="TZD90" s="92"/>
      <c r="TZE90" s="497"/>
      <c r="TZG90" s="498"/>
      <c r="TZH90" s="499"/>
      <c r="TZI90" s="498"/>
      <c r="TZJ90" s="498"/>
      <c r="TZK90" s="498"/>
      <c r="TZL90" s="498"/>
      <c r="TZM90" s="498"/>
      <c r="TZN90" s="498"/>
      <c r="TZO90" s="498"/>
      <c r="TZV90" s="497"/>
      <c r="UAI90" s="497"/>
      <c r="UAJ90" s="50"/>
      <c r="UAK90" s="50"/>
      <c r="UAL90" s="50"/>
      <c r="UAM90" s="50"/>
      <c r="UAN90" s="50"/>
      <c r="UAO90" s="50"/>
      <c r="UAP90" s="50"/>
      <c r="UAQ90" s="50"/>
      <c r="UAR90" s="93"/>
      <c r="UAT90" s="89"/>
      <c r="UAU90" s="50"/>
      <c r="UAW90" s="497"/>
      <c r="UAY90" s="497"/>
      <c r="UBE90" s="497"/>
      <c r="UBF90" s="50"/>
      <c r="UBL90" s="50"/>
      <c r="UBM90" s="92"/>
      <c r="UBN90" s="92"/>
      <c r="UBO90" s="497"/>
      <c r="UBQ90" s="498"/>
      <c r="UBR90" s="499"/>
      <c r="UBS90" s="498"/>
      <c r="UBT90" s="498"/>
      <c r="UBU90" s="498"/>
      <c r="UBV90" s="498"/>
      <c r="UBW90" s="498"/>
      <c r="UBX90" s="498"/>
      <c r="UBY90" s="498"/>
      <c r="UCF90" s="497"/>
      <c r="UCS90" s="497"/>
      <c r="UCT90" s="50"/>
      <c r="UCU90" s="50"/>
      <c r="UCV90" s="50"/>
      <c r="UCW90" s="50"/>
      <c r="UCX90" s="50"/>
      <c r="UCY90" s="50"/>
      <c r="UCZ90" s="50"/>
      <c r="UDA90" s="50"/>
      <c r="UDB90" s="93"/>
      <c r="UDD90" s="89"/>
      <c r="UDE90" s="50"/>
      <c r="UDG90" s="497"/>
      <c r="UDI90" s="497"/>
      <c r="UDO90" s="497"/>
      <c r="UDP90" s="50"/>
      <c r="UDV90" s="50"/>
      <c r="UDW90" s="92"/>
      <c r="UDX90" s="92"/>
      <c r="UDY90" s="497"/>
      <c r="UEA90" s="498"/>
      <c r="UEB90" s="499"/>
      <c r="UEC90" s="498"/>
      <c r="UED90" s="498"/>
      <c r="UEE90" s="498"/>
      <c r="UEF90" s="498"/>
      <c r="UEG90" s="498"/>
      <c r="UEH90" s="498"/>
      <c r="UEI90" s="498"/>
      <c r="UEP90" s="497"/>
      <c r="UFC90" s="497"/>
      <c r="UFD90" s="50"/>
      <c r="UFE90" s="50"/>
      <c r="UFF90" s="50"/>
      <c r="UFG90" s="50"/>
      <c r="UFH90" s="50"/>
      <c r="UFI90" s="50"/>
      <c r="UFJ90" s="50"/>
      <c r="UFK90" s="50"/>
      <c r="UFL90" s="93"/>
      <c r="UFN90" s="89"/>
      <c r="UFO90" s="50"/>
      <c r="UFQ90" s="497"/>
      <c r="UFS90" s="497"/>
      <c r="UFY90" s="497"/>
      <c r="UFZ90" s="50"/>
      <c r="UGF90" s="50"/>
      <c r="UGG90" s="92"/>
      <c r="UGH90" s="92"/>
      <c r="UGI90" s="497"/>
      <c r="UGK90" s="498"/>
      <c r="UGL90" s="499"/>
      <c r="UGM90" s="498"/>
      <c r="UGN90" s="498"/>
      <c r="UGO90" s="498"/>
      <c r="UGP90" s="498"/>
      <c r="UGQ90" s="498"/>
      <c r="UGR90" s="498"/>
      <c r="UGS90" s="498"/>
      <c r="UGZ90" s="497"/>
      <c r="UHM90" s="497"/>
      <c r="UHN90" s="50"/>
      <c r="UHO90" s="50"/>
      <c r="UHP90" s="50"/>
      <c r="UHQ90" s="50"/>
      <c r="UHR90" s="50"/>
      <c r="UHS90" s="50"/>
      <c r="UHT90" s="50"/>
      <c r="UHU90" s="50"/>
      <c r="UHV90" s="93"/>
      <c r="UHX90" s="89"/>
      <c r="UHY90" s="50"/>
      <c r="UIA90" s="497"/>
      <c r="UIC90" s="497"/>
      <c r="UII90" s="497"/>
      <c r="UIJ90" s="50"/>
      <c r="UIP90" s="50"/>
      <c r="UIQ90" s="92"/>
      <c r="UIR90" s="92"/>
      <c r="UIS90" s="497"/>
      <c r="UIU90" s="498"/>
      <c r="UIV90" s="499"/>
      <c r="UIW90" s="498"/>
      <c r="UIX90" s="498"/>
      <c r="UIY90" s="498"/>
      <c r="UIZ90" s="498"/>
      <c r="UJA90" s="498"/>
      <c r="UJB90" s="498"/>
      <c r="UJC90" s="498"/>
      <c r="UJJ90" s="497"/>
      <c r="UJW90" s="497"/>
      <c r="UJX90" s="50"/>
      <c r="UJY90" s="50"/>
      <c r="UJZ90" s="50"/>
      <c r="UKA90" s="50"/>
      <c r="UKB90" s="50"/>
      <c r="UKC90" s="50"/>
      <c r="UKD90" s="50"/>
      <c r="UKE90" s="50"/>
      <c r="UKF90" s="93"/>
      <c r="UKH90" s="89"/>
      <c r="UKI90" s="50"/>
      <c r="UKK90" s="497"/>
      <c r="UKM90" s="497"/>
      <c r="UKS90" s="497"/>
      <c r="UKT90" s="50"/>
      <c r="UKZ90" s="50"/>
      <c r="ULA90" s="92"/>
      <c r="ULB90" s="92"/>
      <c r="ULC90" s="497"/>
      <c r="ULE90" s="498"/>
      <c r="ULF90" s="499"/>
      <c r="ULG90" s="498"/>
      <c r="ULH90" s="498"/>
      <c r="ULI90" s="498"/>
      <c r="ULJ90" s="498"/>
      <c r="ULK90" s="498"/>
      <c r="ULL90" s="498"/>
      <c r="ULM90" s="498"/>
      <c r="ULT90" s="497"/>
      <c r="UMG90" s="497"/>
      <c r="UMH90" s="50"/>
      <c r="UMI90" s="50"/>
      <c r="UMJ90" s="50"/>
      <c r="UMK90" s="50"/>
      <c r="UML90" s="50"/>
      <c r="UMM90" s="50"/>
      <c r="UMN90" s="50"/>
      <c r="UMO90" s="50"/>
      <c r="UMP90" s="93"/>
      <c r="UMR90" s="89"/>
      <c r="UMS90" s="50"/>
      <c r="UMU90" s="497"/>
      <c r="UMW90" s="497"/>
      <c r="UNC90" s="497"/>
      <c r="UND90" s="50"/>
      <c r="UNJ90" s="50"/>
      <c r="UNK90" s="92"/>
      <c r="UNL90" s="92"/>
      <c r="UNM90" s="497"/>
      <c r="UNO90" s="498"/>
      <c r="UNP90" s="499"/>
      <c r="UNQ90" s="498"/>
      <c r="UNR90" s="498"/>
      <c r="UNS90" s="498"/>
      <c r="UNT90" s="498"/>
      <c r="UNU90" s="498"/>
      <c r="UNV90" s="498"/>
      <c r="UNW90" s="498"/>
      <c r="UOD90" s="497"/>
      <c r="UOQ90" s="497"/>
      <c r="UOR90" s="50"/>
      <c r="UOS90" s="50"/>
      <c r="UOT90" s="50"/>
      <c r="UOU90" s="50"/>
      <c r="UOV90" s="50"/>
      <c r="UOW90" s="50"/>
      <c r="UOX90" s="50"/>
      <c r="UOY90" s="50"/>
      <c r="UOZ90" s="93"/>
      <c r="UPB90" s="89"/>
      <c r="UPC90" s="50"/>
      <c r="UPE90" s="497"/>
      <c r="UPG90" s="497"/>
      <c r="UPM90" s="497"/>
      <c r="UPN90" s="50"/>
      <c r="UPT90" s="50"/>
      <c r="UPU90" s="92"/>
      <c r="UPV90" s="92"/>
      <c r="UPW90" s="497"/>
      <c r="UPY90" s="498"/>
      <c r="UPZ90" s="499"/>
      <c r="UQA90" s="498"/>
      <c r="UQB90" s="498"/>
      <c r="UQC90" s="498"/>
      <c r="UQD90" s="498"/>
      <c r="UQE90" s="498"/>
      <c r="UQF90" s="498"/>
      <c r="UQG90" s="498"/>
      <c r="UQN90" s="497"/>
      <c r="URA90" s="497"/>
      <c r="URB90" s="50"/>
      <c r="URC90" s="50"/>
      <c r="URD90" s="50"/>
      <c r="URE90" s="50"/>
      <c r="URF90" s="50"/>
      <c r="URG90" s="50"/>
      <c r="URH90" s="50"/>
      <c r="URI90" s="50"/>
      <c r="URJ90" s="93"/>
      <c r="URL90" s="89"/>
      <c r="URM90" s="50"/>
      <c r="URO90" s="497"/>
      <c r="URQ90" s="497"/>
      <c r="URW90" s="497"/>
      <c r="URX90" s="50"/>
      <c r="USD90" s="50"/>
      <c r="USE90" s="92"/>
      <c r="USF90" s="92"/>
      <c r="USG90" s="497"/>
      <c r="USI90" s="498"/>
      <c r="USJ90" s="499"/>
      <c r="USK90" s="498"/>
      <c r="USL90" s="498"/>
      <c r="USM90" s="498"/>
      <c r="USN90" s="498"/>
      <c r="USO90" s="498"/>
      <c r="USP90" s="498"/>
      <c r="USQ90" s="498"/>
      <c r="USX90" s="497"/>
      <c r="UTK90" s="497"/>
      <c r="UTL90" s="50"/>
      <c r="UTM90" s="50"/>
      <c r="UTN90" s="50"/>
      <c r="UTO90" s="50"/>
      <c r="UTP90" s="50"/>
      <c r="UTQ90" s="50"/>
      <c r="UTR90" s="50"/>
      <c r="UTS90" s="50"/>
      <c r="UTT90" s="93"/>
      <c r="UTV90" s="89"/>
      <c r="UTW90" s="50"/>
      <c r="UTY90" s="497"/>
      <c r="UUA90" s="497"/>
      <c r="UUG90" s="497"/>
      <c r="UUH90" s="50"/>
      <c r="UUN90" s="50"/>
      <c r="UUO90" s="92"/>
      <c r="UUP90" s="92"/>
      <c r="UUQ90" s="497"/>
      <c r="UUS90" s="498"/>
      <c r="UUT90" s="499"/>
      <c r="UUU90" s="498"/>
      <c r="UUV90" s="498"/>
      <c r="UUW90" s="498"/>
      <c r="UUX90" s="498"/>
      <c r="UUY90" s="498"/>
      <c r="UUZ90" s="498"/>
      <c r="UVA90" s="498"/>
      <c r="UVH90" s="497"/>
      <c r="UVU90" s="497"/>
      <c r="UVV90" s="50"/>
      <c r="UVW90" s="50"/>
      <c r="UVX90" s="50"/>
      <c r="UVY90" s="50"/>
      <c r="UVZ90" s="50"/>
      <c r="UWA90" s="50"/>
      <c r="UWB90" s="50"/>
      <c r="UWC90" s="50"/>
      <c r="UWD90" s="93"/>
      <c r="UWF90" s="89"/>
      <c r="UWG90" s="50"/>
      <c r="UWI90" s="497"/>
      <c r="UWK90" s="497"/>
      <c r="UWQ90" s="497"/>
      <c r="UWR90" s="50"/>
      <c r="UWX90" s="50"/>
      <c r="UWY90" s="92"/>
      <c r="UWZ90" s="92"/>
      <c r="UXA90" s="497"/>
      <c r="UXC90" s="498"/>
      <c r="UXD90" s="499"/>
      <c r="UXE90" s="498"/>
      <c r="UXF90" s="498"/>
      <c r="UXG90" s="498"/>
      <c r="UXH90" s="498"/>
      <c r="UXI90" s="498"/>
      <c r="UXJ90" s="498"/>
      <c r="UXK90" s="498"/>
      <c r="UXR90" s="497"/>
      <c r="UYE90" s="497"/>
      <c r="UYF90" s="50"/>
      <c r="UYG90" s="50"/>
      <c r="UYH90" s="50"/>
      <c r="UYI90" s="50"/>
      <c r="UYJ90" s="50"/>
      <c r="UYK90" s="50"/>
      <c r="UYL90" s="50"/>
      <c r="UYM90" s="50"/>
      <c r="UYN90" s="93"/>
      <c r="UYP90" s="89"/>
      <c r="UYQ90" s="50"/>
      <c r="UYS90" s="497"/>
      <c r="UYU90" s="497"/>
      <c r="UZA90" s="497"/>
      <c r="UZB90" s="50"/>
      <c r="UZH90" s="50"/>
      <c r="UZI90" s="92"/>
      <c r="UZJ90" s="92"/>
      <c r="UZK90" s="497"/>
      <c r="UZM90" s="498"/>
      <c r="UZN90" s="499"/>
      <c r="UZO90" s="498"/>
      <c r="UZP90" s="498"/>
      <c r="UZQ90" s="498"/>
      <c r="UZR90" s="498"/>
      <c r="UZS90" s="498"/>
      <c r="UZT90" s="498"/>
      <c r="UZU90" s="498"/>
      <c r="VAB90" s="497"/>
      <c r="VAO90" s="497"/>
      <c r="VAP90" s="50"/>
      <c r="VAQ90" s="50"/>
      <c r="VAR90" s="50"/>
      <c r="VAS90" s="50"/>
      <c r="VAT90" s="50"/>
      <c r="VAU90" s="50"/>
      <c r="VAV90" s="50"/>
      <c r="VAW90" s="50"/>
      <c r="VAX90" s="93"/>
      <c r="VAZ90" s="89"/>
      <c r="VBA90" s="50"/>
      <c r="VBC90" s="497"/>
      <c r="VBE90" s="497"/>
      <c r="VBK90" s="497"/>
      <c r="VBL90" s="50"/>
      <c r="VBR90" s="50"/>
      <c r="VBS90" s="92"/>
      <c r="VBT90" s="92"/>
      <c r="VBU90" s="497"/>
      <c r="VBW90" s="498"/>
      <c r="VBX90" s="499"/>
      <c r="VBY90" s="498"/>
      <c r="VBZ90" s="498"/>
      <c r="VCA90" s="498"/>
      <c r="VCB90" s="498"/>
      <c r="VCC90" s="498"/>
      <c r="VCD90" s="498"/>
      <c r="VCE90" s="498"/>
      <c r="VCL90" s="497"/>
      <c r="VCY90" s="497"/>
      <c r="VCZ90" s="50"/>
      <c r="VDA90" s="50"/>
      <c r="VDB90" s="50"/>
      <c r="VDC90" s="50"/>
      <c r="VDD90" s="50"/>
      <c r="VDE90" s="50"/>
      <c r="VDF90" s="50"/>
      <c r="VDG90" s="50"/>
      <c r="VDH90" s="93"/>
      <c r="VDJ90" s="89"/>
      <c r="VDK90" s="50"/>
      <c r="VDM90" s="497"/>
      <c r="VDO90" s="497"/>
      <c r="VDU90" s="497"/>
      <c r="VDV90" s="50"/>
      <c r="VEB90" s="50"/>
      <c r="VEC90" s="92"/>
      <c r="VED90" s="92"/>
      <c r="VEE90" s="497"/>
      <c r="VEG90" s="498"/>
      <c r="VEH90" s="499"/>
      <c r="VEI90" s="498"/>
      <c r="VEJ90" s="498"/>
      <c r="VEK90" s="498"/>
      <c r="VEL90" s="498"/>
      <c r="VEM90" s="498"/>
      <c r="VEN90" s="498"/>
      <c r="VEO90" s="498"/>
      <c r="VEV90" s="497"/>
      <c r="VFI90" s="497"/>
      <c r="VFJ90" s="50"/>
      <c r="VFK90" s="50"/>
      <c r="VFL90" s="50"/>
      <c r="VFM90" s="50"/>
      <c r="VFN90" s="50"/>
      <c r="VFO90" s="50"/>
      <c r="VFP90" s="50"/>
      <c r="VFQ90" s="50"/>
      <c r="VFR90" s="93"/>
      <c r="VFT90" s="89"/>
      <c r="VFU90" s="50"/>
      <c r="VFW90" s="497"/>
      <c r="VFY90" s="497"/>
      <c r="VGE90" s="497"/>
      <c r="VGF90" s="50"/>
      <c r="VGL90" s="50"/>
      <c r="VGM90" s="92"/>
      <c r="VGN90" s="92"/>
      <c r="VGO90" s="497"/>
      <c r="VGQ90" s="498"/>
      <c r="VGR90" s="499"/>
      <c r="VGS90" s="498"/>
      <c r="VGT90" s="498"/>
      <c r="VGU90" s="498"/>
      <c r="VGV90" s="498"/>
      <c r="VGW90" s="498"/>
      <c r="VGX90" s="498"/>
      <c r="VGY90" s="498"/>
      <c r="VHF90" s="497"/>
      <c r="VHS90" s="497"/>
      <c r="VHT90" s="50"/>
      <c r="VHU90" s="50"/>
      <c r="VHV90" s="50"/>
      <c r="VHW90" s="50"/>
      <c r="VHX90" s="50"/>
      <c r="VHY90" s="50"/>
      <c r="VHZ90" s="50"/>
      <c r="VIA90" s="50"/>
      <c r="VIB90" s="93"/>
      <c r="VID90" s="89"/>
      <c r="VIE90" s="50"/>
      <c r="VIG90" s="497"/>
      <c r="VII90" s="497"/>
      <c r="VIO90" s="497"/>
      <c r="VIP90" s="50"/>
      <c r="VIV90" s="50"/>
      <c r="VIW90" s="92"/>
      <c r="VIX90" s="92"/>
      <c r="VIY90" s="497"/>
      <c r="VJA90" s="498"/>
      <c r="VJB90" s="499"/>
      <c r="VJC90" s="498"/>
      <c r="VJD90" s="498"/>
      <c r="VJE90" s="498"/>
      <c r="VJF90" s="498"/>
      <c r="VJG90" s="498"/>
      <c r="VJH90" s="498"/>
      <c r="VJI90" s="498"/>
      <c r="VJP90" s="497"/>
      <c r="VKC90" s="497"/>
      <c r="VKD90" s="50"/>
      <c r="VKE90" s="50"/>
      <c r="VKF90" s="50"/>
      <c r="VKG90" s="50"/>
      <c r="VKH90" s="50"/>
      <c r="VKI90" s="50"/>
      <c r="VKJ90" s="50"/>
      <c r="VKK90" s="50"/>
      <c r="VKL90" s="93"/>
      <c r="VKN90" s="89"/>
      <c r="VKO90" s="50"/>
      <c r="VKQ90" s="497"/>
      <c r="VKS90" s="497"/>
      <c r="VKY90" s="497"/>
      <c r="VKZ90" s="50"/>
      <c r="VLF90" s="50"/>
      <c r="VLG90" s="92"/>
      <c r="VLH90" s="92"/>
      <c r="VLI90" s="497"/>
      <c r="VLK90" s="498"/>
      <c r="VLL90" s="499"/>
      <c r="VLM90" s="498"/>
      <c r="VLN90" s="498"/>
      <c r="VLO90" s="498"/>
      <c r="VLP90" s="498"/>
      <c r="VLQ90" s="498"/>
      <c r="VLR90" s="498"/>
      <c r="VLS90" s="498"/>
      <c r="VLZ90" s="497"/>
      <c r="VMM90" s="497"/>
      <c r="VMN90" s="50"/>
      <c r="VMO90" s="50"/>
      <c r="VMP90" s="50"/>
      <c r="VMQ90" s="50"/>
      <c r="VMR90" s="50"/>
      <c r="VMS90" s="50"/>
      <c r="VMT90" s="50"/>
      <c r="VMU90" s="50"/>
      <c r="VMV90" s="93"/>
      <c r="VMX90" s="89"/>
      <c r="VMY90" s="50"/>
      <c r="VNA90" s="497"/>
      <c r="VNC90" s="497"/>
      <c r="VNI90" s="497"/>
      <c r="VNJ90" s="50"/>
      <c r="VNP90" s="50"/>
      <c r="VNQ90" s="92"/>
      <c r="VNR90" s="92"/>
      <c r="VNS90" s="497"/>
      <c r="VNU90" s="498"/>
      <c r="VNV90" s="499"/>
      <c r="VNW90" s="498"/>
      <c r="VNX90" s="498"/>
      <c r="VNY90" s="498"/>
      <c r="VNZ90" s="498"/>
      <c r="VOA90" s="498"/>
      <c r="VOB90" s="498"/>
      <c r="VOC90" s="498"/>
      <c r="VOJ90" s="497"/>
      <c r="VOW90" s="497"/>
      <c r="VOX90" s="50"/>
      <c r="VOY90" s="50"/>
      <c r="VOZ90" s="50"/>
      <c r="VPA90" s="50"/>
      <c r="VPB90" s="50"/>
      <c r="VPC90" s="50"/>
      <c r="VPD90" s="50"/>
      <c r="VPE90" s="50"/>
      <c r="VPF90" s="93"/>
      <c r="VPH90" s="89"/>
      <c r="VPI90" s="50"/>
      <c r="VPK90" s="497"/>
      <c r="VPM90" s="497"/>
      <c r="VPS90" s="497"/>
      <c r="VPT90" s="50"/>
      <c r="VPZ90" s="50"/>
      <c r="VQA90" s="92"/>
      <c r="VQB90" s="92"/>
      <c r="VQC90" s="497"/>
      <c r="VQE90" s="498"/>
      <c r="VQF90" s="499"/>
      <c r="VQG90" s="498"/>
      <c r="VQH90" s="498"/>
      <c r="VQI90" s="498"/>
      <c r="VQJ90" s="498"/>
      <c r="VQK90" s="498"/>
      <c r="VQL90" s="498"/>
      <c r="VQM90" s="498"/>
      <c r="VQT90" s="497"/>
      <c r="VRG90" s="497"/>
      <c r="VRH90" s="50"/>
      <c r="VRI90" s="50"/>
      <c r="VRJ90" s="50"/>
      <c r="VRK90" s="50"/>
      <c r="VRL90" s="50"/>
      <c r="VRM90" s="50"/>
      <c r="VRN90" s="50"/>
      <c r="VRO90" s="50"/>
      <c r="VRP90" s="93"/>
      <c r="VRR90" s="89"/>
      <c r="VRS90" s="50"/>
      <c r="VRU90" s="497"/>
      <c r="VRW90" s="497"/>
      <c r="VSC90" s="497"/>
      <c r="VSD90" s="50"/>
      <c r="VSJ90" s="50"/>
      <c r="VSK90" s="92"/>
      <c r="VSL90" s="92"/>
      <c r="VSM90" s="497"/>
      <c r="VSO90" s="498"/>
      <c r="VSP90" s="499"/>
      <c r="VSQ90" s="498"/>
      <c r="VSR90" s="498"/>
      <c r="VSS90" s="498"/>
      <c r="VST90" s="498"/>
      <c r="VSU90" s="498"/>
      <c r="VSV90" s="498"/>
      <c r="VSW90" s="498"/>
      <c r="VTD90" s="497"/>
      <c r="VTQ90" s="497"/>
      <c r="VTR90" s="50"/>
      <c r="VTS90" s="50"/>
      <c r="VTT90" s="50"/>
      <c r="VTU90" s="50"/>
      <c r="VTV90" s="50"/>
      <c r="VTW90" s="50"/>
      <c r="VTX90" s="50"/>
      <c r="VTY90" s="50"/>
      <c r="VTZ90" s="93"/>
      <c r="VUB90" s="89"/>
      <c r="VUC90" s="50"/>
      <c r="VUE90" s="497"/>
      <c r="VUG90" s="497"/>
      <c r="VUM90" s="497"/>
      <c r="VUN90" s="50"/>
      <c r="VUT90" s="50"/>
      <c r="VUU90" s="92"/>
      <c r="VUV90" s="92"/>
      <c r="VUW90" s="497"/>
      <c r="VUY90" s="498"/>
      <c r="VUZ90" s="499"/>
      <c r="VVA90" s="498"/>
      <c r="VVB90" s="498"/>
      <c r="VVC90" s="498"/>
      <c r="VVD90" s="498"/>
      <c r="VVE90" s="498"/>
      <c r="VVF90" s="498"/>
      <c r="VVG90" s="498"/>
      <c r="VVN90" s="497"/>
      <c r="VWA90" s="497"/>
      <c r="VWB90" s="50"/>
      <c r="VWC90" s="50"/>
      <c r="VWD90" s="50"/>
      <c r="VWE90" s="50"/>
      <c r="VWF90" s="50"/>
      <c r="VWG90" s="50"/>
      <c r="VWH90" s="50"/>
      <c r="VWI90" s="50"/>
      <c r="VWJ90" s="93"/>
      <c r="VWL90" s="89"/>
      <c r="VWM90" s="50"/>
      <c r="VWO90" s="497"/>
      <c r="VWQ90" s="497"/>
      <c r="VWW90" s="497"/>
      <c r="VWX90" s="50"/>
      <c r="VXD90" s="50"/>
      <c r="VXE90" s="92"/>
      <c r="VXF90" s="92"/>
      <c r="VXG90" s="497"/>
      <c r="VXI90" s="498"/>
      <c r="VXJ90" s="499"/>
      <c r="VXK90" s="498"/>
      <c r="VXL90" s="498"/>
      <c r="VXM90" s="498"/>
      <c r="VXN90" s="498"/>
      <c r="VXO90" s="498"/>
      <c r="VXP90" s="498"/>
      <c r="VXQ90" s="498"/>
      <c r="VXX90" s="497"/>
      <c r="VYK90" s="497"/>
      <c r="VYL90" s="50"/>
      <c r="VYM90" s="50"/>
      <c r="VYN90" s="50"/>
      <c r="VYO90" s="50"/>
      <c r="VYP90" s="50"/>
      <c r="VYQ90" s="50"/>
      <c r="VYR90" s="50"/>
      <c r="VYS90" s="50"/>
      <c r="VYT90" s="93"/>
      <c r="VYV90" s="89"/>
      <c r="VYW90" s="50"/>
      <c r="VYY90" s="497"/>
      <c r="VZA90" s="497"/>
      <c r="VZG90" s="497"/>
      <c r="VZH90" s="50"/>
      <c r="VZN90" s="50"/>
      <c r="VZO90" s="92"/>
      <c r="VZP90" s="92"/>
      <c r="VZQ90" s="497"/>
      <c r="VZS90" s="498"/>
      <c r="VZT90" s="499"/>
      <c r="VZU90" s="498"/>
      <c r="VZV90" s="498"/>
      <c r="VZW90" s="498"/>
      <c r="VZX90" s="498"/>
      <c r="VZY90" s="498"/>
      <c r="VZZ90" s="498"/>
      <c r="WAA90" s="498"/>
      <c r="WAH90" s="497"/>
      <c r="WAU90" s="497"/>
      <c r="WAV90" s="50"/>
      <c r="WAW90" s="50"/>
      <c r="WAX90" s="50"/>
      <c r="WAY90" s="50"/>
      <c r="WAZ90" s="50"/>
      <c r="WBA90" s="50"/>
      <c r="WBB90" s="50"/>
      <c r="WBC90" s="50"/>
      <c r="WBD90" s="93"/>
      <c r="WBF90" s="89"/>
      <c r="WBG90" s="50"/>
      <c r="WBI90" s="497"/>
      <c r="WBK90" s="497"/>
      <c r="WBQ90" s="497"/>
      <c r="WBR90" s="50"/>
      <c r="WBX90" s="50"/>
      <c r="WBY90" s="92"/>
      <c r="WBZ90" s="92"/>
      <c r="WCA90" s="497"/>
      <c r="WCC90" s="498"/>
      <c r="WCD90" s="499"/>
      <c r="WCE90" s="498"/>
      <c r="WCF90" s="498"/>
      <c r="WCG90" s="498"/>
      <c r="WCH90" s="498"/>
      <c r="WCI90" s="498"/>
      <c r="WCJ90" s="498"/>
      <c r="WCK90" s="498"/>
      <c r="WCR90" s="497"/>
      <c r="WDE90" s="497"/>
      <c r="WDF90" s="50"/>
      <c r="WDG90" s="50"/>
      <c r="WDH90" s="50"/>
      <c r="WDI90" s="50"/>
      <c r="WDJ90" s="50"/>
      <c r="WDK90" s="50"/>
      <c r="WDL90" s="50"/>
      <c r="WDM90" s="50"/>
      <c r="WDN90" s="93"/>
      <c r="WDP90" s="89"/>
      <c r="WDQ90" s="50"/>
      <c r="WDS90" s="497"/>
      <c r="WDU90" s="497"/>
      <c r="WEA90" s="497"/>
      <c r="WEB90" s="50"/>
      <c r="WEH90" s="50"/>
      <c r="WEI90" s="92"/>
      <c r="WEJ90" s="92"/>
      <c r="WEK90" s="497"/>
      <c r="WEM90" s="498"/>
      <c r="WEN90" s="499"/>
      <c r="WEO90" s="498"/>
      <c r="WEP90" s="498"/>
      <c r="WEQ90" s="498"/>
      <c r="WER90" s="498"/>
      <c r="WES90" s="498"/>
      <c r="WET90" s="498"/>
      <c r="WEU90" s="498"/>
      <c r="WFB90" s="497"/>
      <c r="WFO90" s="497"/>
      <c r="WFP90" s="50"/>
      <c r="WFQ90" s="50"/>
      <c r="WFR90" s="50"/>
      <c r="WFS90" s="50"/>
      <c r="WFT90" s="50"/>
      <c r="WFU90" s="50"/>
      <c r="WFV90" s="50"/>
      <c r="WFW90" s="50"/>
      <c r="WFX90" s="93"/>
      <c r="WFZ90" s="89"/>
      <c r="WGA90" s="50"/>
      <c r="WGC90" s="497"/>
      <c r="WGE90" s="497"/>
      <c r="WGK90" s="497"/>
      <c r="WGL90" s="50"/>
      <c r="WGR90" s="50"/>
      <c r="WGS90" s="92"/>
      <c r="WGT90" s="92"/>
      <c r="WGU90" s="497"/>
      <c r="WGW90" s="498"/>
      <c r="WGX90" s="499"/>
      <c r="WGY90" s="498"/>
      <c r="WGZ90" s="498"/>
      <c r="WHA90" s="498"/>
      <c r="WHB90" s="498"/>
      <c r="WHC90" s="498"/>
      <c r="WHD90" s="498"/>
      <c r="WHE90" s="498"/>
      <c r="WHL90" s="497"/>
      <c r="WHY90" s="497"/>
      <c r="WHZ90" s="50"/>
      <c r="WIA90" s="50"/>
      <c r="WIB90" s="50"/>
      <c r="WIC90" s="50"/>
      <c r="WID90" s="50"/>
      <c r="WIE90" s="50"/>
      <c r="WIF90" s="50"/>
      <c r="WIG90" s="50"/>
      <c r="WIH90" s="93"/>
      <c r="WIJ90" s="89"/>
      <c r="WIK90" s="50"/>
      <c r="WIM90" s="497"/>
      <c r="WIO90" s="497"/>
      <c r="WIU90" s="497"/>
      <c r="WIV90" s="50"/>
      <c r="WJB90" s="50"/>
      <c r="WJC90" s="92"/>
      <c r="WJD90" s="92"/>
      <c r="WJE90" s="497"/>
      <c r="WJG90" s="498"/>
      <c r="WJH90" s="499"/>
      <c r="WJI90" s="498"/>
      <c r="WJJ90" s="498"/>
      <c r="WJK90" s="498"/>
      <c r="WJL90" s="498"/>
      <c r="WJM90" s="498"/>
      <c r="WJN90" s="498"/>
      <c r="WJO90" s="498"/>
      <c r="WJV90" s="497"/>
      <c r="WKI90" s="497"/>
      <c r="WKJ90" s="50"/>
      <c r="WKK90" s="50"/>
      <c r="WKL90" s="50"/>
      <c r="WKM90" s="50"/>
      <c r="WKN90" s="50"/>
      <c r="WKO90" s="50"/>
      <c r="WKP90" s="50"/>
      <c r="WKQ90" s="50"/>
      <c r="WKR90" s="93"/>
      <c r="WKT90" s="89"/>
      <c r="WKU90" s="50"/>
      <c r="WKW90" s="497"/>
      <c r="WKY90" s="497"/>
      <c r="WLE90" s="497"/>
      <c r="WLF90" s="50"/>
      <c r="WLL90" s="50"/>
      <c r="WLM90" s="92"/>
      <c r="WLN90" s="92"/>
      <c r="WLO90" s="497"/>
      <c r="WLQ90" s="498"/>
      <c r="WLR90" s="499"/>
      <c r="WLS90" s="498"/>
      <c r="WLT90" s="498"/>
      <c r="WLU90" s="498"/>
      <c r="WLV90" s="498"/>
      <c r="WLW90" s="498"/>
      <c r="WLX90" s="498"/>
      <c r="WLY90" s="498"/>
      <c r="WMF90" s="497"/>
      <c r="WMS90" s="497"/>
      <c r="WMT90" s="50"/>
      <c r="WMU90" s="50"/>
      <c r="WMV90" s="50"/>
      <c r="WMW90" s="50"/>
      <c r="WMX90" s="50"/>
      <c r="WMY90" s="50"/>
      <c r="WMZ90" s="50"/>
      <c r="WNA90" s="50"/>
      <c r="WNB90" s="93"/>
      <c r="WND90" s="89"/>
      <c r="WNE90" s="50"/>
      <c r="WNG90" s="497"/>
      <c r="WNI90" s="497"/>
      <c r="WNO90" s="497"/>
      <c r="WNP90" s="50"/>
      <c r="WNV90" s="50"/>
      <c r="WNW90" s="92"/>
      <c r="WNX90" s="92"/>
      <c r="WNY90" s="497"/>
      <c r="WOA90" s="498"/>
      <c r="WOB90" s="499"/>
      <c r="WOC90" s="498"/>
      <c r="WOD90" s="498"/>
      <c r="WOE90" s="498"/>
      <c r="WOF90" s="498"/>
      <c r="WOG90" s="498"/>
      <c r="WOH90" s="498"/>
      <c r="WOI90" s="498"/>
      <c r="WOP90" s="497"/>
      <c r="WPC90" s="497"/>
      <c r="WPD90" s="50"/>
      <c r="WPE90" s="50"/>
      <c r="WPF90" s="50"/>
      <c r="WPG90" s="50"/>
      <c r="WPH90" s="50"/>
      <c r="WPI90" s="50"/>
      <c r="WPJ90" s="50"/>
      <c r="WPK90" s="50"/>
      <c r="WPL90" s="93"/>
      <c r="WPN90" s="89"/>
      <c r="WPO90" s="50"/>
      <c r="WPQ90" s="497"/>
      <c r="WPS90" s="497"/>
      <c r="WPY90" s="497"/>
      <c r="WPZ90" s="50"/>
      <c r="WQF90" s="50"/>
      <c r="WQG90" s="92"/>
      <c r="WQH90" s="92"/>
      <c r="WQI90" s="497"/>
      <c r="WQK90" s="498"/>
      <c r="WQL90" s="499"/>
      <c r="WQM90" s="498"/>
      <c r="WQN90" s="498"/>
      <c r="WQO90" s="498"/>
      <c r="WQP90" s="498"/>
      <c r="WQQ90" s="498"/>
      <c r="WQR90" s="498"/>
      <c r="WQS90" s="498"/>
      <c r="WQZ90" s="497"/>
      <c r="WRM90" s="497"/>
      <c r="WRN90" s="50"/>
      <c r="WRO90" s="50"/>
      <c r="WRP90" s="50"/>
      <c r="WRQ90" s="50"/>
      <c r="WRR90" s="50"/>
      <c r="WRS90" s="50"/>
      <c r="WRT90" s="50"/>
      <c r="WRU90" s="50"/>
      <c r="WRV90" s="93"/>
      <c r="WRX90" s="89"/>
      <c r="WRY90" s="50"/>
      <c r="WSA90" s="497"/>
      <c r="WSC90" s="497"/>
      <c r="WSI90" s="497"/>
      <c r="WSJ90" s="50"/>
      <c r="WSP90" s="50"/>
      <c r="WSQ90" s="92"/>
      <c r="WSR90" s="92"/>
      <c r="WSS90" s="497"/>
      <c r="WSU90" s="498"/>
      <c r="WSV90" s="499"/>
      <c r="WSW90" s="498"/>
      <c r="WSX90" s="498"/>
      <c r="WSY90" s="498"/>
      <c r="WSZ90" s="498"/>
      <c r="WTA90" s="498"/>
      <c r="WTB90" s="498"/>
      <c r="WTC90" s="498"/>
      <c r="WTJ90" s="497"/>
      <c r="WTW90" s="497"/>
      <c r="WTX90" s="50"/>
      <c r="WTY90" s="50"/>
      <c r="WTZ90" s="50"/>
      <c r="WUA90" s="50"/>
      <c r="WUB90" s="50"/>
      <c r="WUC90" s="50"/>
      <c r="WUD90" s="50"/>
      <c r="WUE90" s="50"/>
      <c r="WUF90" s="93"/>
      <c r="WUH90" s="89"/>
      <c r="WUI90" s="50"/>
      <c r="WUK90" s="497"/>
      <c r="WUM90" s="497"/>
      <c r="WUS90" s="497"/>
      <c r="WUT90" s="50"/>
      <c r="WUZ90" s="50"/>
      <c r="WVA90" s="92"/>
      <c r="WVB90" s="92"/>
      <c r="WVC90" s="497"/>
      <c r="WVE90" s="498"/>
      <c r="WVF90" s="499"/>
      <c r="WVG90" s="498"/>
      <c r="WVH90" s="498"/>
      <c r="WVI90" s="498"/>
      <c r="WVJ90" s="498"/>
      <c r="WVK90" s="498"/>
      <c r="WVL90" s="498"/>
      <c r="WVM90" s="498"/>
      <c r="WVT90" s="497"/>
      <c r="WWG90" s="497"/>
      <c r="WWH90" s="50"/>
      <c r="WWI90" s="50"/>
      <c r="WWJ90" s="50"/>
      <c r="WWK90" s="50"/>
      <c r="WWL90" s="50"/>
      <c r="WWM90" s="50"/>
      <c r="WWN90" s="50"/>
      <c r="WWO90" s="50"/>
      <c r="WWP90" s="93"/>
      <c r="WWR90" s="89"/>
      <c r="WWS90" s="50"/>
      <c r="WWU90" s="497"/>
      <c r="WWW90" s="497"/>
      <c r="WXC90" s="497"/>
      <c r="WXD90" s="50"/>
      <c r="WXJ90" s="50"/>
      <c r="WXK90" s="92"/>
      <c r="WXL90" s="92"/>
      <c r="WXM90" s="497"/>
      <c r="WXO90" s="498"/>
      <c r="WXP90" s="499"/>
      <c r="WXQ90" s="498"/>
      <c r="WXR90" s="498"/>
      <c r="WXS90" s="498"/>
      <c r="WXT90" s="498"/>
      <c r="WXU90" s="498"/>
      <c r="WXV90" s="498"/>
      <c r="WXW90" s="498"/>
      <c r="WYD90" s="497"/>
      <c r="WYQ90" s="497"/>
      <c r="WYR90" s="50"/>
      <c r="WYS90" s="50"/>
      <c r="WYT90" s="50"/>
      <c r="WYU90" s="50"/>
      <c r="WYV90" s="50"/>
      <c r="WYW90" s="50"/>
      <c r="WYX90" s="50"/>
      <c r="WYY90" s="50"/>
      <c r="WYZ90" s="93"/>
      <c r="WZB90" s="89"/>
      <c r="WZC90" s="50"/>
      <c r="WZE90" s="497"/>
      <c r="WZG90" s="497"/>
      <c r="WZM90" s="497"/>
      <c r="WZN90" s="50"/>
      <c r="WZT90" s="50"/>
      <c r="WZU90" s="92"/>
      <c r="WZV90" s="92"/>
      <c r="WZW90" s="497"/>
      <c r="WZY90" s="498"/>
      <c r="WZZ90" s="499"/>
      <c r="XAA90" s="498"/>
      <c r="XAB90" s="498"/>
      <c r="XAC90" s="498"/>
      <c r="XAD90" s="498"/>
      <c r="XAE90" s="498"/>
      <c r="XAF90" s="498"/>
      <c r="XAG90" s="498"/>
      <c r="XAN90" s="497"/>
      <c r="XBA90" s="497"/>
      <c r="XBB90" s="50"/>
      <c r="XBC90" s="50"/>
      <c r="XBD90" s="50"/>
      <c r="XBE90" s="50"/>
      <c r="XBF90" s="50"/>
      <c r="XBG90" s="50"/>
      <c r="XBH90" s="50"/>
      <c r="XBI90" s="50"/>
      <c r="XBJ90" s="93"/>
      <c r="XBL90" s="89"/>
      <c r="XBM90" s="50"/>
      <c r="XBO90" s="497"/>
      <c r="XBQ90" s="497"/>
      <c r="XBW90" s="497"/>
      <c r="XBX90" s="50"/>
      <c r="XCD90" s="50"/>
      <c r="XCE90" s="92"/>
      <c r="XCF90" s="92"/>
      <c r="XCG90" s="497"/>
      <c r="XCI90" s="498"/>
      <c r="XCJ90" s="499"/>
      <c r="XCK90" s="498"/>
      <c r="XCL90" s="498"/>
      <c r="XCM90" s="498"/>
      <c r="XCN90" s="498"/>
      <c r="XCO90" s="498"/>
      <c r="XCP90" s="498"/>
      <c r="XCQ90" s="498"/>
      <c r="XCX90" s="497"/>
      <c r="XDK90" s="497"/>
      <c r="XDL90" s="50"/>
      <c r="XDM90" s="50"/>
      <c r="XDN90" s="50"/>
      <c r="XDO90" s="50"/>
      <c r="XDP90" s="50"/>
      <c r="XDQ90" s="50"/>
      <c r="XDR90" s="50"/>
      <c r="XDS90" s="50"/>
      <c r="XDT90" s="93"/>
      <c r="XDV90" s="89"/>
      <c r="XDW90" s="50"/>
      <c r="XDY90" s="497"/>
      <c r="XEA90" s="497"/>
      <c r="XEG90" s="497"/>
      <c r="XEH90" s="50"/>
      <c r="XEN90" s="50"/>
      <c r="XEO90" s="92"/>
      <c r="XEP90" s="92"/>
      <c r="XEQ90" s="497"/>
      <c r="XES90" s="498"/>
      <c r="XET90" s="499"/>
      <c r="XEU90" s="498"/>
      <c r="XEV90" s="498"/>
      <c r="XEW90" s="498"/>
      <c r="XEX90" s="498"/>
      <c r="XEY90" s="498"/>
      <c r="XEZ90" s="498"/>
      <c r="XFA90" s="498"/>
    </row>
    <row r="91" spans="1:1012 1025:4095 4097:11264 11266:14335 14342:15359 15361:16381" s="77" customFormat="1" ht="179.25" thickBot="1">
      <c r="A91" s="503">
        <v>60</v>
      </c>
      <c r="B91" s="502">
        <v>1</v>
      </c>
      <c r="C91" s="498">
        <v>2025</v>
      </c>
      <c r="D91" s="498" t="s">
        <v>10309</v>
      </c>
      <c r="E91" s="498" t="s">
        <v>10310</v>
      </c>
      <c r="F91" s="499" t="s">
        <v>10311</v>
      </c>
      <c r="G91" s="501"/>
      <c r="H91" s="498"/>
      <c r="I91" s="498"/>
      <c r="J91" s="498" t="s">
        <v>5093</v>
      </c>
      <c r="K91" s="498">
        <v>2</v>
      </c>
      <c r="L91" s="498">
        <v>1</v>
      </c>
      <c r="M91" s="498">
        <v>1</v>
      </c>
      <c r="N91" s="77">
        <v>30</v>
      </c>
      <c r="O91" s="77">
        <v>27</v>
      </c>
      <c r="P91" s="498">
        <v>24.15</v>
      </c>
      <c r="Q91" s="498">
        <v>3.27</v>
      </c>
      <c r="R91" s="77">
        <v>100</v>
      </c>
      <c r="S91" s="498">
        <v>7</v>
      </c>
      <c r="T91" s="498">
        <v>2</v>
      </c>
      <c r="U91" s="498">
        <v>3</v>
      </c>
      <c r="V91" s="498">
        <v>21</v>
      </c>
      <c r="W91" s="498">
        <v>3</v>
      </c>
      <c r="X91" s="498" t="s">
        <v>10312</v>
      </c>
      <c r="Y91" s="498" t="s">
        <v>10313</v>
      </c>
      <c r="Z91" s="498" t="s">
        <v>390</v>
      </c>
      <c r="AA91" s="498">
        <v>30</v>
      </c>
      <c r="AB91" s="498">
        <v>55</v>
      </c>
      <c r="AC91" s="498">
        <v>3</v>
      </c>
      <c r="AD91" s="498">
        <v>1</v>
      </c>
      <c r="AE91" s="497" t="s">
        <v>326</v>
      </c>
      <c r="AF91" s="497" t="s">
        <v>326</v>
      </c>
      <c r="AG91" s="497"/>
      <c r="AH91" s="498">
        <v>2.13</v>
      </c>
      <c r="AI91" s="498">
        <v>0.88</v>
      </c>
      <c r="AJ91" s="498">
        <v>3.25</v>
      </c>
      <c r="AK91" s="498">
        <v>2.36</v>
      </c>
      <c r="AL91" s="498">
        <v>1.45</v>
      </c>
      <c r="AM91" s="498">
        <v>0.78</v>
      </c>
      <c r="AN91" s="498">
        <v>2.96</v>
      </c>
      <c r="AO91" s="498">
        <v>4.59</v>
      </c>
      <c r="AP91" s="93"/>
      <c r="AR91" s="89"/>
      <c r="AS91" s="50"/>
      <c r="AU91" s="497" t="s">
        <v>295</v>
      </c>
      <c r="AW91" s="497"/>
      <c r="AY91" s="77">
        <v>2.0499999999999998</v>
      </c>
      <c r="AZ91" s="77">
        <v>4.26</v>
      </c>
      <c r="BA91" s="77">
        <v>9.6300000000000008</v>
      </c>
      <c r="BB91" s="77">
        <v>13.24</v>
      </c>
      <c r="BC91" s="497" t="s">
        <v>295</v>
      </c>
      <c r="BD91" s="50">
        <v>0</v>
      </c>
      <c r="BE91" s="77">
        <v>0.04</v>
      </c>
      <c r="BF91" s="77">
        <v>0.11</v>
      </c>
      <c r="BG91" s="77">
        <v>0.33</v>
      </c>
      <c r="BH91" s="77">
        <v>0.25</v>
      </c>
      <c r="BI91" s="497" t="s">
        <v>295</v>
      </c>
      <c r="BJ91" s="50">
        <v>1</v>
      </c>
      <c r="BK91" s="92" t="s">
        <v>326</v>
      </c>
      <c r="BL91" s="92" t="s">
        <v>326</v>
      </c>
      <c r="BM91" s="497" t="s">
        <v>326</v>
      </c>
      <c r="BN91" s="77" t="s">
        <v>326</v>
      </c>
      <c r="BO91" s="498" t="s">
        <v>326</v>
      </c>
      <c r="BP91" s="499">
        <v>0</v>
      </c>
      <c r="BQ91" s="498" t="s">
        <v>326</v>
      </c>
      <c r="BR91" s="498" t="s">
        <v>326</v>
      </c>
      <c r="BS91" s="498" t="s">
        <v>326</v>
      </c>
      <c r="BT91" s="498" t="s">
        <v>326</v>
      </c>
      <c r="BU91" s="498" t="s">
        <v>326</v>
      </c>
      <c r="BV91" s="498">
        <v>0</v>
      </c>
      <c r="BW91" s="498">
        <v>0</v>
      </c>
      <c r="BX91" s="77">
        <v>0</v>
      </c>
      <c r="CD91" s="497"/>
      <c r="CQ91" s="497"/>
      <c r="CR91" s="50"/>
      <c r="CS91" s="50"/>
      <c r="CT91" s="50"/>
      <c r="CU91" s="50"/>
      <c r="CV91" s="50"/>
      <c r="CW91" s="50"/>
      <c r="CX91" s="50"/>
      <c r="CY91" s="50"/>
      <c r="CZ91" s="93"/>
      <c r="DB91" s="89"/>
      <c r="DC91" s="50"/>
      <c r="DE91" s="497"/>
      <c r="DG91" s="497"/>
      <c r="DM91" s="497"/>
      <c r="DN91" s="50"/>
      <c r="DT91" s="50"/>
      <c r="DU91" s="92"/>
      <c r="DV91" s="92"/>
      <c r="DW91" s="497"/>
      <c r="DY91" s="498"/>
      <c r="DZ91" s="499"/>
      <c r="EA91" s="498"/>
      <c r="EB91" s="498"/>
      <c r="EC91" s="498"/>
      <c r="ED91" s="498"/>
      <c r="EE91" s="498"/>
      <c r="EF91" s="498"/>
      <c r="EG91" s="498"/>
      <c r="EN91" s="497"/>
      <c r="FA91" s="497"/>
      <c r="FB91" s="50"/>
      <c r="FC91" s="50"/>
      <c r="FD91" s="50"/>
      <c r="FE91" s="50"/>
      <c r="FF91" s="50"/>
      <c r="FG91" s="50"/>
      <c r="FH91" s="50"/>
      <c r="FI91" s="50"/>
      <c r="FJ91" s="93"/>
      <c r="FL91" s="89"/>
      <c r="FM91" s="50"/>
      <c r="FO91" s="497"/>
      <c r="FQ91" s="497"/>
      <c r="FW91" s="497"/>
      <c r="FX91" s="50"/>
      <c r="GD91" s="50"/>
      <c r="GE91" s="92"/>
      <c r="GF91" s="92"/>
      <c r="GG91" s="497"/>
      <c r="GI91" s="498"/>
      <c r="GJ91" s="499"/>
      <c r="GK91" s="498"/>
      <c r="GL91" s="498"/>
      <c r="GM91" s="498"/>
      <c r="GN91" s="498"/>
      <c r="GO91" s="498"/>
      <c r="GP91" s="498"/>
      <c r="GQ91" s="498"/>
      <c r="GX91" s="497"/>
      <c r="HK91" s="497"/>
      <c r="HL91" s="50"/>
      <c r="HM91" s="50"/>
      <c r="HN91" s="50"/>
      <c r="HO91" s="50"/>
      <c r="HP91" s="50"/>
      <c r="HQ91" s="50"/>
      <c r="HR91" s="50"/>
      <c r="HS91" s="50"/>
      <c r="HT91" s="93"/>
      <c r="HV91" s="89"/>
      <c r="HW91" s="50"/>
      <c r="HY91" s="497"/>
      <c r="IA91" s="497"/>
      <c r="IG91" s="497"/>
      <c r="IH91" s="50"/>
      <c r="IN91" s="50"/>
      <c r="IO91" s="92"/>
      <c r="IP91" s="92"/>
      <c r="IQ91" s="497"/>
      <c r="IS91" s="498"/>
      <c r="IT91" s="499"/>
      <c r="IU91" s="498"/>
      <c r="IV91" s="498"/>
      <c r="IW91" s="498"/>
      <c r="IX91" s="498"/>
      <c r="IY91" s="498"/>
      <c r="IZ91" s="498"/>
      <c r="JA91" s="498"/>
      <c r="JH91" s="497"/>
      <c r="JU91" s="497"/>
      <c r="JV91" s="50"/>
      <c r="JW91" s="50"/>
      <c r="JX91" s="50"/>
      <c r="JY91" s="50"/>
      <c r="JZ91" s="50"/>
      <c r="KA91" s="50"/>
      <c r="KB91" s="50"/>
      <c r="KC91" s="50"/>
      <c r="KD91" s="93"/>
      <c r="KF91" s="89"/>
      <c r="KG91" s="50"/>
      <c r="KI91" s="497"/>
      <c r="KK91" s="497"/>
      <c r="KQ91" s="497"/>
      <c r="KR91" s="50"/>
      <c r="KX91" s="50"/>
      <c r="KY91" s="92"/>
      <c r="KZ91" s="92"/>
      <c r="LA91" s="497"/>
      <c r="LC91" s="498"/>
      <c r="LD91" s="499"/>
      <c r="LE91" s="498"/>
      <c r="LF91" s="498"/>
      <c r="LG91" s="498"/>
      <c r="LH91" s="498"/>
      <c r="LI91" s="498"/>
      <c r="LJ91" s="498"/>
      <c r="LK91" s="498"/>
      <c r="LR91" s="497"/>
      <c r="ME91" s="497"/>
      <c r="MF91" s="50"/>
      <c r="MG91" s="50"/>
      <c r="MH91" s="50"/>
      <c r="MI91" s="50"/>
      <c r="MJ91" s="50"/>
      <c r="MK91" s="50"/>
      <c r="ML91" s="50"/>
      <c r="MM91" s="50"/>
      <c r="MN91" s="93"/>
      <c r="MP91" s="89"/>
      <c r="MQ91" s="50"/>
      <c r="MS91" s="497"/>
      <c r="MU91" s="497"/>
      <c r="NA91" s="497"/>
      <c r="NB91" s="50"/>
      <c r="NH91" s="50"/>
      <c r="NI91" s="92"/>
      <c r="NJ91" s="92"/>
      <c r="NK91" s="497"/>
      <c r="NM91" s="498"/>
      <c r="NN91" s="499"/>
      <c r="NO91" s="498"/>
      <c r="NP91" s="498"/>
      <c r="NQ91" s="498"/>
      <c r="NR91" s="498"/>
      <c r="NS91" s="498"/>
      <c r="NT91" s="498"/>
      <c r="NU91" s="498"/>
      <c r="OB91" s="497"/>
      <c r="OO91" s="497"/>
      <c r="OP91" s="50"/>
      <c r="OQ91" s="50"/>
      <c r="OR91" s="50"/>
      <c r="OS91" s="50"/>
      <c r="OT91" s="50"/>
      <c r="OU91" s="50"/>
      <c r="OV91" s="50"/>
      <c r="OW91" s="50"/>
      <c r="OX91" s="93"/>
      <c r="OZ91" s="89"/>
      <c r="PA91" s="50"/>
      <c r="PC91" s="497"/>
      <c r="PE91" s="497"/>
      <c r="PK91" s="497"/>
      <c r="PL91" s="50"/>
      <c r="PR91" s="50"/>
      <c r="PS91" s="92"/>
      <c r="PT91" s="92"/>
      <c r="PU91" s="497"/>
      <c r="PW91" s="498"/>
      <c r="PX91" s="499"/>
      <c r="PY91" s="498"/>
      <c r="PZ91" s="498"/>
      <c r="QA91" s="498"/>
      <c r="QB91" s="498"/>
      <c r="QC91" s="498"/>
      <c r="QD91" s="498"/>
      <c r="QE91" s="498"/>
      <c r="QL91" s="497"/>
      <c r="QY91" s="497"/>
      <c r="QZ91" s="50"/>
      <c r="RA91" s="50"/>
      <c r="RB91" s="50"/>
      <c r="RC91" s="50"/>
      <c r="RD91" s="50"/>
      <c r="RE91" s="50"/>
      <c r="RF91" s="50"/>
      <c r="RG91" s="50"/>
      <c r="RH91" s="93"/>
      <c r="RJ91" s="89"/>
      <c r="RK91" s="50"/>
      <c r="RM91" s="497"/>
      <c r="RO91" s="497"/>
      <c r="RU91" s="497"/>
      <c r="RV91" s="50"/>
      <c r="SB91" s="50"/>
      <c r="SC91" s="92"/>
      <c r="SD91" s="92"/>
      <c r="SE91" s="497"/>
      <c r="SG91" s="498"/>
      <c r="SH91" s="499"/>
      <c r="SI91" s="498"/>
      <c r="SJ91" s="498"/>
      <c r="SK91" s="498"/>
      <c r="SL91" s="498"/>
      <c r="SM91" s="498"/>
      <c r="SN91" s="498"/>
      <c r="SO91" s="498"/>
      <c r="SV91" s="497"/>
      <c r="TI91" s="497"/>
      <c r="TJ91" s="50"/>
      <c r="TK91" s="50"/>
      <c r="TL91" s="50"/>
      <c r="TM91" s="50"/>
      <c r="TN91" s="50"/>
      <c r="TO91" s="50"/>
      <c r="TP91" s="50"/>
      <c r="TQ91" s="50"/>
      <c r="TR91" s="93"/>
      <c r="TT91" s="89"/>
      <c r="TU91" s="50"/>
      <c r="TW91" s="497"/>
      <c r="TY91" s="497"/>
      <c r="UE91" s="497"/>
      <c r="UF91" s="50"/>
      <c r="UL91" s="50"/>
      <c r="UM91" s="92"/>
      <c r="UN91" s="92"/>
      <c r="UO91" s="497"/>
      <c r="UQ91" s="498"/>
      <c r="UR91" s="499"/>
      <c r="US91" s="498"/>
      <c r="UT91" s="498"/>
      <c r="UU91" s="498"/>
      <c r="UV91" s="498"/>
      <c r="UW91" s="498"/>
      <c r="UX91" s="498"/>
      <c r="UY91" s="498"/>
      <c r="VF91" s="497"/>
      <c r="VS91" s="497"/>
      <c r="VT91" s="50"/>
      <c r="VU91" s="50"/>
      <c r="VV91" s="50"/>
      <c r="VW91" s="50"/>
      <c r="VX91" s="50"/>
      <c r="VY91" s="50"/>
      <c r="VZ91" s="50"/>
      <c r="WA91" s="50"/>
      <c r="WB91" s="93"/>
      <c r="WD91" s="89"/>
      <c r="WE91" s="50"/>
      <c r="WG91" s="497"/>
      <c r="WI91" s="497"/>
      <c r="WO91" s="497"/>
      <c r="WP91" s="50"/>
      <c r="WV91" s="50"/>
      <c r="WW91" s="92"/>
      <c r="WX91" s="92"/>
      <c r="WY91" s="497"/>
      <c r="XA91" s="498"/>
      <c r="XB91" s="499"/>
      <c r="XC91" s="498"/>
      <c r="XD91" s="498"/>
      <c r="XE91" s="498"/>
      <c r="XF91" s="498"/>
      <c r="XG91" s="498"/>
      <c r="XH91" s="498"/>
      <c r="XI91" s="498"/>
      <c r="XP91" s="497"/>
      <c r="YC91" s="497"/>
      <c r="YD91" s="50"/>
      <c r="YE91" s="50"/>
      <c r="YF91" s="50"/>
      <c r="YG91" s="50"/>
      <c r="YH91" s="50"/>
      <c r="YI91" s="50"/>
      <c r="YJ91" s="50"/>
      <c r="YK91" s="50"/>
      <c r="YL91" s="93"/>
      <c r="YN91" s="89"/>
      <c r="YO91" s="50"/>
      <c r="YQ91" s="497"/>
      <c r="YS91" s="497"/>
      <c r="YY91" s="497"/>
      <c r="YZ91" s="50"/>
      <c r="ZF91" s="50"/>
      <c r="ZG91" s="92"/>
      <c r="ZH91" s="92"/>
      <c r="ZI91" s="497"/>
      <c r="ZK91" s="498"/>
      <c r="ZL91" s="499"/>
      <c r="ZM91" s="498"/>
      <c r="ZN91" s="498"/>
      <c r="ZO91" s="498"/>
      <c r="ZP91" s="498"/>
      <c r="ZQ91" s="498"/>
      <c r="ZR91" s="498"/>
      <c r="ZS91" s="498"/>
      <c r="ZZ91" s="497"/>
      <c r="AAM91" s="497"/>
      <c r="AAN91" s="50"/>
      <c r="AAO91" s="50"/>
      <c r="AAP91" s="50"/>
      <c r="AAQ91" s="50"/>
      <c r="AAR91" s="50"/>
      <c r="AAS91" s="50"/>
      <c r="AAT91" s="50"/>
      <c r="AAU91" s="50"/>
      <c r="AAV91" s="93"/>
      <c r="AAX91" s="89"/>
      <c r="AAY91" s="50"/>
      <c r="ABA91" s="497"/>
      <c r="ABC91" s="497"/>
      <c r="ABI91" s="497"/>
      <c r="ABJ91" s="50"/>
      <c r="ABP91" s="50"/>
      <c r="ABQ91" s="92"/>
      <c r="ABR91" s="92"/>
      <c r="ABS91" s="497"/>
      <c r="ABU91" s="498"/>
      <c r="ABV91" s="499"/>
      <c r="ABW91" s="498"/>
      <c r="ABX91" s="498"/>
      <c r="ABY91" s="498"/>
      <c r="ABZ91" s="498"/>
      <c r="ACA91" s="498"/>
      <c r="ACB91" s="498"/>
      <c r="ACC91" s="498"/>
      <c r="ACJ91" s="497"/>
      <c r="ACW91" s="497"/>
      <c r="ACX91" s="50"/>
      <c r="ACY91" s="50"/>
      <c r="ACZ91" s="50"/>
      <c r="ADA91" s="50"/>
      <c r="ADB91" s="50"/>
      <c r="ADC91" s="50"/>
      <c r="ADD91" s="50"/>
      <c r="ADE91" s="50"/>
      <c r="ADF91" s="93"/>
      <c r="ADH91" s="89"/>
      <c r="ADI91" s="50"/>
      <c r="ADK91" s="497"/>
      <c r="ADM91" s="497"/>
      <c r="ADS91" s="497"/>
      <c r="ADT91" s="50"/>
      <c r="ADZ91" s="50"/>
      <c r="AEA91" s="92"/>
      <c r="AEB91" s="92"/>
      <c r="AEC91" s="497"/>
      <c r="AEE91" s="498"/>
      <c r="AEF91" s="499"/>
      <c r="AEG91" s="498"/>
      <c r="AEH91" s="498"/>
      <c r="AEI91" s="498"/>
      <c r="AEJ91" s="498"/>
      <c r="AEK91" s="498"/>
      <c r="AEL91" s="498"/>
      <c r="AEM91" s="498"/>
      <c r="AET91" s="497"/>
      <c r="AFG91" s="497"/>
      <c r="AFH91" s="50"/>
      <c r="AFI91" s="50"/>
      <c r="AFJ91" s="50"/>
      <c r="AFK91" s="50"/>
      <c r="AFL91" s="50"/>
      <c r="AFM91" s="50"/>
      <c r="AFN91" s="50"/>
      <c r="AFO91" s="50"/>
      <c r="AFP91" s="93"/>
      <c r="AFR91" s="89"/>
      <c r="AFS91" s="50"/>
      <c r="AFU91" s="497"/>
      <c r="AFW91" s="497"/>
      <c r="AGC91" s="497"/>
      <c r="AGD91" s="50"/>
      <c r="AGJ91" s="50"/>
      <c r="AGK91" s="92"/>
      <c r="AGL91" s="92"/>
      <c r="AGM91" s="497"/>
      <c r="AGO91" s="498"/>
      <c r="AGP91" s="499"/>
      <c r="AGQ91" s="498"/>
      <c r="AGR91" s="498"/>
      <c r="AGS91" s="498"/>
      <c r="AGT91" s="498"/>
      <c r="AGU91" s="498"/>
      <c r="AGV91" s="498"/>
      <c r="AGW91" s="498"/>
      <c r="AHD91" s="497"/>
      <c r="AHQ91" s="497"/>
      <c r="AHR91" s="50"/>
      <c r="AHS91" s="50"/>
      <c r="AHT91" s="50"/>
      <c r="AHU91" s="50"/>
      <c r="AHV91" s="50"/>
      <c r="AHW91" s="50"/>
      <c r="AHX91" s="50"/>
      <c r="AHY91" s="50"/>
      <c r="AHZ91" s="93"/>
      <c r="AIB91" s="89"/>
      <c r="AIC91" s="50"/>
      <c r="AIE91" s="497"/>
      <c r="AIG91" s="497"/>
      <c r="AIM91" s="497"/>
      <c r="AIN91" s="50"/>
      <c r="AIT91" s="50"/>
      <c r="AIU91" s="92"/>
      <c r="AIV91" s="92"/>
      <c r="AIW91" s="497"/>
      <c r="AIY91" s="498"/>
      <c r="AIZ91" s="499"/>
      <c r="AJA91" s="498"/>
      <c r="AJB91" s="498"/>
      <c r="AJC91" s="498"/>
      <c r="AJD91" s="498"/>
      <c r="AJE91" s="498"/>
      <c r="AJF91" s="498"/>
      <c r="AJG91" s="498"/>
      <c r="AJN91" s="497"/>
      <c r="AKA91" s="497"/>
      <c r="AKB91" s="50"/>
      <c r="AKC91" s="50"/>
      <c r="AKD91" s="50"/>
      <c r="AKE91" s="50"/>
      <c r="AKF91" s="50"/>
      <c r="AKG91" s="50"/>
      <c r="AKH91" s="50"/>
      <c r="AKI91" s="50"/>
      <c r="AKJ91" s="93"/>
      <c r="AKL91" s="89"/>
      <c r="AKM91" s="50"/>
      <c r="AKO91" s="497"/>
      <c r="AKQ91" s="497"/>
      <c r="AKW91" s="497"/>
      <c r="AKX91" s="50"/>
      <c r="ALD91" s="50"/>
      <c r="ALE91" s="92"/>
      <c r="ALF91" s="92"/>
      <c r="ALG91" s="497"/>
      <c r="ALI91" s="498"/>
      <c r="ALJ91" s="499"/>
      <c r="ALK91" s="498"/>
      <c r="ALL91" s="498"/>
      <c r="ALM91" s="498"/>
      <c r="ALN91" s="498"/>
      <c r="ALO91" s="498"/>
      <c r="ALP91" s="498"/>
      <c r="ALQ91" s="498"/>
      <c r="ALX91" s="497"/>
      <c r="AMK91" s="497"/>
      <c r="AML91" s="50"/>
      <c r="AMM91" s="50"/>
      <c r="AMN91" s="50"/>
      <c r="AMO91" s="50"/>
      <c r="AMP91" s="50"/>
      <c r="AMQ91" s="50"/>
      <c r="AMR91" s="50"/>
      <c r="AMS91" s="50"/>
      <c r="AMT91" s="93"/>
      <c r="AMV91" s="89"/>
      <c r="AMW91" s="50"/>
      <c r="AMY91" s="497"/>
      <c r="ANA91" s="497"/>
      <c r="ANG91" s="497"/>
      <c r="ANH91" s="50"/>
      <c r="ANN91" s="50"/>
      <c r="ANO91" s="92"/>
      <c r="ANP91" s="92"/>
      <c r="ANQ91" s="497"/>
      <c r="ANS91" s="498"/>
      <c r="ANT91" s="499"/>
      <c r="ANU91" s="498"/>
      <c r="ANV91" s="498"/>
      <c r="ANW91" s="498"/>
      <c r="ANX91" s="498"/>
      <c r="ANY91" s="498"/>
      <c r="ANZ91" s="498"/>
      <c r="AOA91" s="498"/>
      <c r="AOH91" s="497"/>
      <c r="AOU91" s="497"/>
      <c r="AOV91" s="50"/>
      <c r="AOW91" s="50"/>
      <c r="AOX91" s="50"/>
      <c r="AOY91" s="50"/>
      <c r="AOZ91" s="50"/>
      <c r="APA91" s="50"/>
      <c r="APB91" s="50"/>
      <c r="APC91" s="50"/>
      <c r="APD91" s="93"/>
      <c r="APF91" s="89"/>
      <c r="APG91" s="50"/>
      <c r="API91" s="497"/>
      <c r="APK91" s="497"/>
      <c r="APQ91" s="497"/>
      <c r="APR91" s="50"/>
      <c r="APX91" s="50"/>
      <c r="APY91" s="92"/>
      <c r="APZ91" s="92"/>
      <c r="AQA91" s="497"/>
      <c r="AQC91" s="498"/>
      <c r="AQD91" s="499"/>
      <c r="AQE91" s="498"/>
      <c r="AQF91" s="498"/>
      <c r="AQG91" s="498"/>
      <c r="AQH91" s="498"/>
      <c r="AQI91" s="498"/>
      <c r="AQJ91" s="498"/>
      <c r="AQK91" s="498"/>
      <c r="AQR91" s="497"/>
      <c r="ARE91" s="497"/>
      <c r="ARF91" s="50"/>
      <c r="ARG91" s="50"/>
      <c r="ARH91" s="50"/>
      <c r="ARI91" s="50"/>
      <c r="ARJ91" s="50"/>
      <c r="ARK91" s="50"/>
      <c r="ARL91" s="50"/>
      <c r="ARM91" s="50"/>
      <c r="ARN91" s="93"/>
      <c r="ARP91" s="89"/>
      <c r="ARQ91" s="50"/>
      <c r="ARS91" s="497"/>
      <c r="ARU91" s="497"/>
      <c r="ASA91" s="497"/>
      <c r="ASB91" s="50"/>
      <c r="ASH91" s="50"/>
      <c r="ASI91" s="92"/>
      <c r="ASJ91" s="92"/>
      <c r="ASK91" s="497"/>
      <c r="ASM91" s="498"/>
      <c r="ASN91" s="499"/>
      <c r="ASO91" s="498"/>
      <c r="ASP91" s="498"/>
      <c r="ASQ91" s="498"/>
      <c r="ASR91" s="498"/>
      <c r="ASS91" s="498"/>
      <c r="AST91" s="498"/>
      <c r="ASU91" s="498"/>
      <c r="ATB91" s="497"/>
      <c r="ATO91" s="497"/>
      <c r="ATP91" s="50"/>
      <c r="ATQ91" s="50"/>
      <c r="ATR91" s="50"/>
      <c r="ATS91" s="50"/>
      <c r="ATT91" s="50"/>
      <c r="ATU91" s="50"/>
      <c r="ATV91" s="50"/>
      <c r="ATW91" s="50"/>
      <c r="ATX91" s="93"/>
      <c r="ATZ91" s="89"/>
      <c r="AUA91" s="50"/>
      <c r="AUC91" s="497"/>
      <c r="AUE91" s="497"/>
      <c r="AUK91" s="497"/>
      <c r="AUL91" s="50"/>
      <c r="AUR91" s="50"/>
      <c r="AUS91" s="92"/>
      <c r="AUT91" s="92"/>
      <c r="AUU91" s="497"/>
      <c r="AUW91" s="498"/>
      <c r="AUX91" s="499"/>
      <c r="AUY91" s="498"/>
      <c r="AUZ91" s="498"/>
      <c r="AVA91" s="498"/>
      <c r="AVB91" s="498"/>
      <c r="AVC91" s="498"/>
      <c r="AVD91" s="498"/>
      <c r="AVE91" s="498"/>
      <c r="AVL91" s="497"/>
      <c r="AVY91" s="497"/>
      <c r="AVZ91" s="50"/>
      <c r="AWA91" s="50"/>
      <c r="AWB91" s="50"/>
      <c r="AWC91" s="50"/>
      <c r="AWD91" s="50"/>
      <c r="AWE91" s="50"/>
      <c r="AWF91" s="50"/>
      <c r="AWG91" s="50"/>
      <c r="AWH91" s="93"/>
      <c r="AWJ91" s="89"/>
      <c r="AWK91" s="50"/>
      <c r="AWM91" s="497"/>
      <c r="AWO91" s="497"/>
      <c r="AWU91" s="497"/>
      <c r="AWV91" s="50"/>
      <c r="AXB91" s="50"/>
      <c r="AXC91" s="92"/>
      <c r="AXD91" s="92"/>
      <c r="AXE91" s="497"/>
      <c r="AXG91" s="498"/>
      <c r="AXH91" s="499"/>
      <c r="AXI91" s="498"/>
      <c r="AXJ91" s="498"/>
      <c r="AXK91" s="498"/>
      <c r="AXL91" s="498"/>
      <c r="AXM91" s="498"/>
      <c r="AXN91" s="498"/>
      <c r="AXO91" s="498"/>
      <c r="AXV91" s="497"/>
      <c r="AYI91" s="497"/>
      <c r="AYJ91" s="50"/>
      <c r="AYK91" s="50"/>
      <c r="AYL91" s="50"/>
      <c r="AYM91" s="50"/>
      <c r="AYN91" s="50"/>
      <c r="AYO91" s="50"/>
      <c r="AYP91" s="50"/>
      <c r="AYQ91" s="50"/>
      <c r="AYR91" s="93"/>
      <c r="AYT91" s="89"/>
      <c r="AYU91" s="50"/>
      <c r="AYW91" s="497"/>
      <c r="AYY91" s="497"/>
      <c r="AZE91" s="497"/>
      <c r="AZF91" s="50"/>
      <c r="AZL91" s="50"/>
      <c r="AZM91" s="92"/>
      <c r="AZN91" s="92"/>
      <c r="AZO91" s="497"/>
      <c r="AZQ91" s="498"/>
      <c r="AZR91" s="499"/>
      <c r="AZS91" s="498"/>
      <c r="AZT91" s="498"/>
      <c r="AZU91" s="498"/>
      <c r="AZV91" s="498"/>
      <c r="AZW91" s="498"/>
      <c r="AZX91" s="498"/>
      <c r="AZY91" s="498"/>
      <c r="BAF91" s="497"/>
      <c r="BAS91" s="497"/>
      <c r="BAT91" s="50"/>
      <c r="BAU91" s="50"/>
      <c r="BAV91" s="50"/>
      <c r="BAW91" s="50"/>
      <c r="BAX91" s="50"/>
      <c r="BAY91" s="50"/>
      <c r="BAZ91" s="50"/>
      <c r="BBA91" s="50"/>
      <c r="BBB91" s="93"/>
      <c r="BBD91" s="89"/>
      <c r="BBE91" s="50"/>
      <c r="BBG91" s="497"/>
      <c r="BBI91" s="497"/>
      <c r="BBO91" s="497"/>
      <c r="BBP91" s="50"/>
      <c r="BBV91" s="50"/>
      <c r="BBW91" s="92"/>
      <c r="BBX91" s="92"/>
      <c r="BBY91" s="497"/>
      <c r="BCA91" s="498"/>
      <c r="BCB91" s="499"/>
      <c r="BCC91" s="498"/>
      <c r="BCD91" s="498"/>
      <c r="BCE91" s="498"/>
      <c r="BCF91" s="498"/>
      <c r="BCG91" s="498"/>
      <c r="BCH91" s="498"/>
      <c r="BCI91" s="498"/>
      <c r="BCP91" s="497"/>
      <c r="BDC91" s="497"/>
      <c r="BDD91" s="50"/>
      <c r="BDE91" s="50"/>
      <c r="BDF91" s="50"/>
      <c r="BDG91" s="50"/>
      <c r="BDH91" s="50"/>
      <c r="BDI91" s="50"/>
      <c r="BDJ91" s="50"/>
      <c r="BDK91" s="50"/>
      <c r="BDL91" s="93"/>
      <c r="BDN91" s="89"/>
      <c r="BDO91" s="50"/>
      <c r="BDQ91" s="497"/>
      <c r="BDS91" s="497"/>
      <c r="BDY91" s="497"/>
      <c r="BDZ91" s="50"/>
      <c r="BEF91" s="50"/>
      <c r="BEG91" s="92"/>
      <c r="BEH91" s="92"/>
      <c r="BEI91" s="497"/>
      <c r="BEK91" s="498"/>
      <c r="BEL91" s="499"/>
      <c r="BEM91" s="498"/>
      <c r="BEN91" s="498"/>
      <c r="BEO91" s="498"/>
      <c r="BEP91" s="498"/>
      <c r="BEQ91" s="498"/>
      <c r="BER91" s="498"/>
      <c r="BES91" s="498"/>
      <c r="BEZ91" s="497"/>
      <c r="BFM91" s="497"/>
      <c r="BFN91" s="50"/>
      <c r="BFO91" s="50"/>
      <c r="BFP91" s="50"/>
      <c r="BFQ91" s="50"/>
      <c r="BFR91" s="50"/>
      <c r="BFS91" s="50"/>
      <c r="BFT91" s="50"/>
      <c r="BFU91" s="50"/>
      <c r="BFV91" s="93"/>
      <c r="BFX91" s="89"/>
      <c r="BFY91" s="50"/>
      <c r="BGA91" s="497"/>
      <c r="BGC91" s="497"/>
      <c r="BGI91" s="497"/>
      <c r="BGJ91" s="50"/>
      <c r="BGP91" s="50"/>
      <c r="BGQ91" s="92"/>
      <c r="BGR91" s="92"/>
      <c r="BGS91" s="497"/>
      <c r="BGU91" s="498"/>
      <c r="BGV91" s="499"/>
      <c r="BGW91" s="498"/>
      <c r="BGX91" s="498"/>
      <c r="BGY91" s="498"/>
      <c r="BGZ91" s="498"/>
      <c r="BHA91" s="498"/>
      <c r="BHB91" s="498"/>
      <c r="BHC91" s="498"/>
      <c r="BHJ91" s="497"/>
      <c r="BHW91" s="497"/>
      <c r="BHX91" s="50"/>
      <c r="BHY91" s="50"/>
      <c r="BHZ91" s="50"/>
      <c r="BIA91" s="50"/>
      <c r="BIB91" s="50"/>
      <c r="BIC91" s="50"/>
      <c r="BID91" s="50"/>
      <c r="BIE91" s="50"/>
      <c r="BIF91" s="93"/>
      <c r="BIH91" s="89"/>
      <c r="BII91" s="50"/>
      <c r="BIK91" s="497"/>
      <c r="BIM91" s="497"/>
      <c r="BIS91" s="497"/>
      <c r="BIT91" s="50"/>
      <c r="BIZ91" s="50"/>
      <c r="BJA91" s="92"/>
      <c r="BJB91" s="92"/>
      <c r="BJC91" s="497"/>
      <c r="BJE91" s="498"/>
      <c r="BJF91" s="499"/>
      <c r="BJG91" s="498"/>
      <c r="BJH91" s="498"/>
      <c r="BJI91" s="498"/>
      <c r="BJJ91" s="498"/>
      <c r="BJK91" s="498"/>
      <c r="BJL91" s="498"/>
      <c r="BJM91" s="498"/>
      <c r="BJT91" s="497"/>
      <c r="BKG91" s="497"/>
      <c r="BKH91" s="50"/>
      <c r="BKI91" s="50"/>
      <c r="BKJ91" s="50"/>
      <c r="BKK91" s="50"/>
      <c r="BKL91" s="50"/>
      <c r="BKM91" s="50"/>
      <c r="BKN91" s="50"/>
      <c r="BKO91" s="50"/>
      <c r="BKP91" s="93"/>
      <c r="BKR91" s="89"/>
      <c r="BKS91" s="50"/>
      <c r="BKU91" s="497"/>
      <c r="BKW91" s="497"/>
      <c r="BLC91" s="497"/>
      <c r="BLD91" s="50"/>
      <c r="BLJ91" s="50"/>
      <c r="BLK91" s="92"/>
      <c r="BLL91" s="92"/>
      <c r="BLM91" s="497"/>
      <c r="BLO91" s="498"/>
      <c r="BLP91" s="499"/>
      <c r="BLQ91" s="498"/>
      <c r="BLR91" s="498"/>
      <c r="BLS91" s="498"/>
      <c r="BLT91" s="498"/>
      <c r="BLU91" s="498"/>
      <c r="BLV91" s="498"/>
      <c r="BLW91" s="498"/>
      <c r="BMD91" s="497"/>
      <c r="BMQ91" s="497"/>
      <c r="BMR91" s="50"/>
      <c r="BMS91" s="50"/>
      <c r="BMT91" s="50"/>
      <c r="BMU91" s="50"/>
      <c r="BMV91" s="50"/>
      <c r="BMW91" s="50"/>
      <c r="BMX91" s="50"/>
      <c r="BMY91" s="50"/>
      <c r="BMZ91" s="93"/>
      <c r="BNB91" s="89"/>
      <c r="BNC91" s="50"/>
      <c r="BNE91" s="497"/>
      <c r="BNG91" s="497"/>
      <c r="BNM91" s="497"/>
      <c r="BNN91" s="50"/>
      <c r="BNT91" s="50"/>
      <c r="BNU91" s="92"/>
      <c r="BNV91" s="92"/>
      <c r="BNW91" s="497"/>
      <c r="BNY91" s="498"/>
      <c r="BNZ91" s="499"/>
      <c r="BOA91" s="498"/>
      <c r="BOB91" s="498"/>
      <c r="BOC91" s="498"/>
      <c r="BOD91" s="498"/>
      <c r="BOE91" s="498"/>
      <c r="BOF91" s="498"/>
      <c r="BOG91" s="498"/>
      <c r="BON91" s="497"/>
      <c r="BPA91" s="497"/>
      <c r="BPB91" s="50"/>
      <c r="BPC91" s="50"/>
      <c r="BPD91" s="50"/>
      <c r="BPE91" s="50"/>
      <c r="BPF91" s="50"/>
      <c r="BPG91" s="50"/>
      <c r="BPH91" s="50"/>
      <c r="BPI91" s="50"/>
      <c r="BPJ91" s="93"/>
      <c r="BPL91" s="89"/>
      <c r="BPM91" s="50"/>
      <c r="BPO91" s="497"/>
      <c r="BPQ91" s="497"/>
      <c r="BPW91" s="497"/>
      <c r="BPX91" s="50"/>
      <c r="BQD91" s="50"/>
      <c r="BQE91" s="92"/>
      <c r="BQF91" s="92"/>
      <c r="BQG91" s="497"/>
      <c r="BQI91" s="498"/>
      <c r="BQJ91" s="499"/>
      <c r="BQK91" s="498"/>
      <c r="BQL91" s="498"/>
      <c r="BQM91" s="498"/>
      <c r="BQN91" s="498"/>
      <c r="BQO91" s="498"/>
      <c r="BQP91" s="498"/>
      <c r="BQQ91" s="498"/>
      <c r="BQX91" s="497"/>
      <c r="BRK91" s="497"/>
      <c r="BRL91" s="50"/>
      <c r="BRM91" s="50"/>
      <c r="BRN91" s="50"/>
      <c r="BRO91" s="50"/>
      <c r="BRP91" s="50"/>
      <c r="BRQ91" s="50"/>
      <c r="BRR91" s="50"/>
      <c r="BRS91" s="50"/>
      <c r="BRT91" s="93"/>
      <c r="BRV91" s="89"/>
      <c r="BRW91" s="50"/>
      <c r="BRY91" s="497"/>
      <c r="BSA91" s="497"/>
      <c r="BSG91" s="497"/>
      <c r="BSH91" s="50"/>
      <c r="BSN91" s="50"/>
      <c r="BSO91" s="92"/>
      <c r="BSP91" s="92"/>
      <c r="BSQ91" s="497"/>
      <c r="BSS91" s="498"/>
      <c r="BST91" s="499"/>
      <c r="BSU91" s="498"/>
      <c r="BSV91" s="498"/>
      <c r="BSW91" s="498"/>
      <c r="BSX91" s="498"/>
      <c r="BSY91" s="498"/>
      <c r="BSZ91" s="498"/>
      <c r="BTA91" s="498"/>
      <c r="BTH91" s="497"/>
      <c r="BTU91" s="497"/>
      <c r="BTV91" s="50"/>
      <c r="BTW91" s="50"/>
      <c r="BTX91" s="50"/>
      <c r="BTY91" s="50"/>
      <c r="BTZ91" s="50"/>
      <c r="BUA91" s="50"/>
      <c r="BUB91" s="50"/>
      <c r="BUC91" s="50"/>
      <c r="BUD91" s="93"/>
      <c r="BUF91" s="89"/>
      <c r="BUG91" s="50"/>
      <c r="BUI91" s="497"/>
      <c r="BUK91" s="497"/>
      <c r="BUQ91" s="497"/>
      <c r="BUR91" s="50"/>
      <c r="BUX91" s="50"/>
      <c r="BUY91" s="92"/>
      <c r="BUZ91" s="92"/>
      <c r="BVA91" s="497"/>
      <c r="BVC91" s="498"/>
      <c r="BVD91" s="499"/>
      <c r="BVE91" s="498"/>
      <c r="BVF91" s="498"/>
      <c r="BVG91" s="498"/>
      <c r="BVH91" s="498"/>
      <c r="BVI91" s="498"/>
      <c r="BVJ91" s="498"/>
      <c r="BVK91" s="498"/>
      <c r="BVR91" s="497"/>
      <c r="BWE91" s="497"/>
      <c r="BWF91" s="50"/>
      <c r="BWG91" s="50"/>
      <c r="BWH91" s="50"/>
      <c r="BWI91" s="50"/>
      <c r="BWJ91" s="50"/>
      <c r="BWK91" s="50"/>
      <c r="BWL91" s="50"/>
      <c r="BWM91" s="50"/>
      <c r="BWN91" s="93"/>
      <c r="BWP91" s="89"/>
      <c r="BWQ91" s="50"/>
      <c r="BWS91" s="497"/>
      <c r="BWU91" s="497"/>
      <c r="BXA91" s="497"/>
      <c r="BXB91" s="50"/>
      <c r="BXH91" s="50"/>
      <c r="BXI91" s="92"/>
      <c r="BXJ91" s="92"/>
      <c r="BXK91" s="497"/>
      <c r="BXM91" s="498"/>
      <c r="BXN91" s="499"/>
      <c r="BXO91" s="498"/>
      <c r="BXP91" s="498"/>
      <c r="BXQ91" s="498"/>
      <c r="BXR91" s="498"/>
      <c r="BXS91" s="498"/>
      <c r="BXT91" s="498"/>
      <c r="BXU91" s="498"/>
      <c r="BYB91" s="497"/>
      <c r="BYO91" s="497"/>
      <c r="BYP91" s="50"/>
      <c r="BYQ91" s="50"/>
      <c r="BYR91" s="50"/>
      <c r="BYS91" s="50"/>
      <c r="BYT91" s="50"/>
      <c r="BYU91" s="50"/>
      <c r="BYV91" s="50"/>
      <c r="BYW91" s="50"/>
      <c r="BYX91" s="93"/>
      <c r="BYZ91" s="89"/>
      <c r="BZA91" s="50"/>
      <c r="BZC91" s="497"/>
      <c r="BZE91" s="497"/>
      <c r="BZK91" s="497"/>
      <c r="BZL91" s="50"/>
      <c r="BZR91" s="50"/>
      <c r="BZS91" s="92"/>
      <c r="BZT91" s="92"/>
      <c r="BZU91" s="497"/>
      <c r="BZW91" s="498"/>
      <c r="BZX91" s="499"/>
      <c r="BZY91" s="498"/>
      <c r="BZZ91" s="498"/>
      <c r="CAA91" s="498"/>
      <c r="CAB91" s="498"/>
      <c r="CAC91" s="498"/>
      <c r="CAD91" s="498"/>
      <c r="CAE91" s="498"/>
      <c r="CAL91" s="497"/>
      <c r="CAY91" s="497"/>
      <c r="CAZ91" s="50"/>
      <c r="CBA91" s="50"/>
      <c r="CBB91" s="50"/>
      <c r="CBC91" s="50"/>
      <c r="CBD91" s="50"/>
      <c r="CBE91" s="50"/>
      <c r="CBF91" s="50"/>
      <c r="CBG91" s="50"/>
      <c r="CBH91" s="93"/>
      <c r="CBJ91" s="89"/>
      <c r="CBK91" s="50"/>
      <c r="CBM91" s="497"/>
      <c r="CBO91" s="497"/>
      <c r="CBU91" s="497"/>
      <c r="CBV91" s="50"/>
      <c r="CCB91" s="50"/>
      <c r="CCC91" s="92"/>
      <c r="CCD91" s="92"/>
      <c r="CCE91" s="497"/>
      <c r="CCG91" s="498"/>
      <c r="CCH91" s="499"/>
      <c r="CCI91" s="498"/>
      <c r="CCJ91" s="498"/>
      <c r="CCK91" s="498"/>
      <c r="CCL91" s="498"/>
      <c r="CCM91" s="498"/>
      <c r="CCN91" s="498"/>
      <c r="CCO91" s="498"/>
      <c r="CCV91" s="497"/>
      <c r="CDI91" s="497"/>
      <c r="CDJ91" s="50"/>
      <c r="CDK91" s="50"/>
      <c r="CDL91" s="50"/>
      <c r="CDM91" s="50"/>
      <c r="CDN91" s="50"/>
      <c r="CDO91" s="50"/>
      <c r="CDP91" s="50"/>
      <c r="CDQ91" s="50"/>
      <c r="CDR91" s="93"/>
      <c r="CDT91" s="89"/>
      <c r="CDU91" s="50"/>
      <c r="CDW91" s="497"/>
      <c r="CDY91" s="497"/>
      <c r="CEE91" s="497"/>
      <c r="CEF91" s="50"/>
      <c r="CEL91" s="50"/>
      <c r="CEM91" s="92"/>
      <c r="CEN91" s="92"/>
      <c r="CEO91" s="497"/>
      <c r="CEQ91" s="498"/>
      <c r="CER91" s="499"/>
      <c r="CES91" s="498"/>
      <c r="CET91" s="498"/>
      <c r="CEU91" s="498"/>
      <c r="CEV91" s="498"/>
      <c r="CEW91" s="498"/>
      <c r="CEX91" s="498"/>
      <c r="CEY91" s="498"/>
      <c r="CFF91" s="497"/>
      <c r="CFS91" s="497"/>
      <c r="CFT91" s="50"/>
      <c r="CFU91" s="50"/>
      <c r="CFV91" s="50"/>
      <c r="CFW91" s="50"/>
      <c r="CFX91" s="50"/>
      <c r="CFY91" s="50"/>
      <c r="CFZ91" s="50"/>
      <c r="CGA91" s="50"/>
      <c r="CGB91" s="93"/>
      <c r="CGD91" s="89"/>
      <c r="CGE91" s="50"/>
      <c r="CGG91" s="497"/>
      <c r="CGI91" s="497"/>
      <c r="CGO91" s="497"/>
      <c r="CGP91" s="50"/>
      <c r="CGV91" s="50"/>
      <c r="CGW91" s="92"/>
      <c r="CGX91" s="92"/>
      <c r="CGY91" s="497"/>
      <c r="CHA91" s="498"/>
      <c r="CHB91" s="499"/>
      <c r="CHC91" s="498"/>
      <c r="CHD91" s="498"/>
      <c r="CHE91" s="498"/>
      <c r="CHF91" s="498"/>
      <c r="CHG91" s="498"/>
      <c r="CHH91" s="498"/>
      <c r="CHI91" s="498"/>
      <c r="CHP91" s="497"/>
      <c r="CIC91" s="497"/>
      <c r="CID91" s="50"/>
      <c r="CIE91" s="50"/>
      <c r="CIF91" s="50"/>
      <c r="CIG91" s="50"/>
      <c r="CIH91" s="50"/>
      <c r="CII91" s="50"/>
      <c r="CIJ91" s="50"/>
      <c r="CIK91" s="50"/>
      <c r="CIL91" s="93"/>
      <c r="CIN91" s="89"/>
      <c r="CIO91" s="50"/>
      <c r="CIQ91" s="497"/>
      <c r="CIS91" s="497"/>
      <c r="CIY91" s="497"/>
      <c r="CIZ91" s="50"/>
      <c r="CJF91" s="50"/>
      <c r="CJG91" s="92"/>
      <c r="CJH91" s="92"/>
      <c r="CJI91" s="497"/>
      <c r="CJK91" s="498"/>
      <c r="CJL91" s="499"/>
      <c r="CJM91" s="498"/>
      <c r="CJN91" s="498"/>
      <c r="CJO91" s="498"/>
      <c r="CJP91" s="498"/>
      <c r="CJQ91" s="498"/>
      <c r="CJR91" s="498"/>
      <c r="CJS91" s="498"/>
      <c r="CJZ91" s="497"/>
      <c r="CKM91" s="497"/>
      <c r="CKN91" s="50"/>
      <c r="CKO91" s="50"/>
      <c r="CKP91" s="50"/>
      <c r="CKQ91" s="50"/>
      <c r="CKR91" s="50"/>
      <c r="CKS91" s="50"/>
      <c r="CKT91" s="50"/>
      <c r="CKU91" s="50"/>
      <c r="CKV91" s="93"/>
      <c r="CKX91" s="89"/>
      <c r="CKY91" s="50"/>
      <c r="CLA91" s="497"/>
      <c r="CLC91" s="497"/>
      <c r="CLI91" s="497"/>
      <c r="CLJ91" s="50"/>
      <c r="CLP91" s="50"/>
      <c r="CLQ91" s="92"/>
      <c r="CLR91" s="92"/>
      <c r="CLS91" s="497"/>
      <c r="CLU91" s="498"/>
      <c r="CLV91" s="499"/>
      <c r="CLW91" s="498"/>
      <c r="CLX91" s="498"/>
      <c r="CLY91" s="498"/>
      <c r="CLZ91" s="498"/>
      <c r="CMA91" s="498"/>
      <c r="CMB91" s="498"/>
      <c r="CMC91" s="498"/>
      <c r="CMJ91" s="497"/>
      <c r="CMW91" s="497"/>
      <c r="CMX91" s="50"/>
      <c r="CMY91" s="50"/>
      <c r="CMZ91" s="50"/>
      <c r="CNA91" s="50"/>
      <c r="CNB91" s="50"/>
      <c r="CNC91" s="50"/>
      <c r="CND91" s="50"/>
      <c r="CNE91" s="50"/>
      <c r="CNF91" s="93"/>
      <c r="CNH91" s="89"/>
      <c r="CNI91" s="50"/>
      <c r="CNK91" s="497"/>
      <c r="CNM91" s="497"/>
      <c r="CNS91" s="497"/>
      <c r="CNT91" s="50"/>
      <c r="CNZ91" s="50"/>
      <c r="COA91" s="92"/>
      <c r="COB91" s="92"/>
      <c r="COC91" s="497"/>
      <c r="COE91" s="498"/>
      <c r="COF91" s="499"/>
      <c r="COG91" s="498"/>
      <c r="COH91" s="498"/>
      <c r="COI91" s="498"/>
      <c r="COJ91" s="498"/>
      <c r="COK91" s="498"/>
      <c r="COL91" s="498"/>
      <c r="COM91" s="498"/>
      <c r="COT91" s="497"/>
      <c r="CPG91" s="497"/>
      <c r="CPH91" s="50"/>
      <c r="CPI91" s="50"/>
      <c r="CPJ91" s="50"/>
      <c r="CPK91" s="50"/>
      <c r="CPL91" s="50"/>
      <c r="CPM91" s="50"/>
      <c r="CPN91" s="50"/>
      <c r="CPO91" s="50"/>
      <c r="CPP91" s="93"/>
      <c r="CPR91" s="89"/>
      <c r="CPS91" s="50"/>
      <c r="CPU91" s="497"/>
      <c r="CPW91" s="497"/>
      <c r="CQC91" s="497"/>
      <c r="CQD91" s="50"/>
      <c r="CQJ91" s="50"/>
      <c r="CQK91" s="92"/>
      <c r="CQL91" s="92"/>
      <c r="CQM91" s="497"/>
      <c r="CQO91" s="498"/>
      <c r="CQP91" s="499"/>
      <c r="CQQ91" s="498"/>
      <c r="CQR91" s="498"/>
      <c r="CQS91" s="498"/>
      <c r="CQT91" s="498"/>
      <c r="CQU91" s="498"/>
      <c r="CQV91" s="498"/>
      <c r="CQW91" s="498"/>
      <c r="CRD91" s="497"/>
      <c r="CRQ91" s="497"/>
      <c r="CRR91" s="50"/>
      <c r="CRS91" s="50"/>
      <c r="CRT91" s="50"/>
      <c r="CRU91" s="50"/>
      <c r="CRV91" s="50"/>
      <c r="CRW91" s="50"/>
      <c r="CRX91" s="50"/>
      <c r="CRY91" s="50"/>
      <c r="CRZ91" s="93"/>
      <c r="CSB91" s="89"/>
      <c r="CSC91" s="50"/>
      <c r="CSE91" s="497"/>
      <c r="CSG91" s="497"/>
      <c r="CSM91" s="497"/>
      <c r="CSN91" s="50"/>
      <c r="CST91" s="50"/>
      <c r="CSU91" s="92"/>
      <c r="CSV91" s="92"/>
      <c r="CSW91" s="497"/>
      <c r="CSY91" s="498"/>
      <c r="CSZ91" s="499"/>
      <c r="CTA91" s="498"/>
      <c r="CTB91" s="498"/>
      <c r="CTC91" s="498"/>
      <c r="CTD91" s="498"/>
      <c r="CTE91" s="498"/>
      <c r="CTF91" s="498"/>
      <c r="CTG91" s="498"/>
      <c r="CTN91" s="497"/>
      <c r="CUA91" s="497"/>
      <c r="CUB91" s="50"/>
      <c r="CUC91" s="50"/>
      <c r="CUD91" s="50"/>
      <c r="CUE91" s="50"/>
      <c r="CUF91" s="50"/>
      <c r="CUG91" s="50"/>
      <c r="CUH91" s="50"/>
      <c r="CUI91" s="50"/>
      <c r="CUJ91" s="93"/>
      <c r="CUL91" s="89"/>
      <c r="CUM91" s="50"/>
      <c r="CUO91" s="497"/>
      <c r="CUQ91" s="497"/>
      <c r="CUW91" s="497"/>
      <c r="CUX91" s="50"/>
      <c r="CVD91" s="50"/>
      <c r="CVE91" s="92"/>
      <c r="CVF91" s="92"/>
      <c r="CVG91" s="497"/>
      <c r="CVI91" s="498"/>
      <c r="CVJ91" s="499"/>
      <c r="CVK91" s="498"/>
      <c r="CVL91" s="498"/>
      <c r="CVM91" s="498"/>
      <c r="CVN91" s="498"/>
      <c r="CVO91" s="498"/>
      <c r="CVP91" s="498"/>
      <c r="CVQ91" s="498"/>
      <c r="CVX91" s="497"/>
      <c r="CWK91" s="497"/>
      <c r="CWL91" s="50"/>
      <c r="CWM91" s="50"/>
      <c r="CWN91" s="50"/>
      <c r="CWO91" s="50"/>
      <c r="CWP91" s="50"/>
      <c r="CWQ91" s="50"/>
      <c r="CWR91" s="50"/>
      <c r="CWS91" s="50"/>
      <c r="CWT91" s="93"/>
      <c r="CWV91" s="89"/>
      <c r="CWW91" s="50"/>
      <c r="CWY91" s="497"/>
      <c r="CXA91" s="497"/>
      <c r="CXG91" s="497"/>
      <c r="CXH91" s="50"/>
      <c r="CXN91" s="50"/>
      <c r="CXO91" s="92"/>
      <c r="CXP91" s="92"/>
      <c r="CXQ91" s="497"/>
      <c r="CXS91" s="498"/>
      <c r="CXT91" s="499"/>
      <c r="CXU91" s="498"/>
      <c r="CXV91" s="498"/>
      <c r="CXW91" s="498"/>
      <c r="CXX91" s="498"/>
      <c r="CXY91" s="498"/>
      <c r="CXZ91" s="498"/>
      <c r="CYA91" s="498"/>
      <c r="CYH91" s="497"/>
      <c r="CYU91" s="497"/>
      <c r="CYV91" s="50"/>
      <c r="CYW91" s="50"/>
      <c r="CYX91" s="50"/>
      <c r="CYY91" s="50"/>
      <c r="CYZ91" s="50"/>
      <c r="CZA91" s="50"/>
      <c r="CZB91" s="50"/>
      <c r="CZC91" s="50"/>
      <c r="CZD91" s="93"/>
      <c r="CZF91" s="89"/>
      <c r="CZG91" s="50"/>
      <c r="CZI91" s="497"/>
      <c r="CZK91" s="497"/>
      <c r="CZQ91" s="497"/>
      <c r="CZR91" s="50"/>
      <c r="CZX91" s="50"/>
      <c r="CZY91" s="92"/>
      <c r="CZZ91" s="92"/>
      <c r="DAA91" s="497"/>
      <c r="DAC91" s="498"/>
      <c r="DAD91" s="499"/>
      <c r="DAE91" s="498"/>
      <c r="DAF91" s="498"/>
      <c r="DAG91" s="498"/>
      <c r="DAH91" s="498"/>
      <c r="DAI91" s="498"/>
      <c r="DAJ91" s="498"/>
      <c r="DAK91" s="498"/>
      <c r="DAR91" s="497"/>
      <c r="DBE91" s="497"/>
      <c r="DBF91" s="50"/>
      <c r="DBG91" s="50"/>
      <c r="DBH91" s="50"/>
      <c r="DBI91" s="50"/>
      <c r="DBJ91" s="50"/>
      <c r="DBK91" s="50"/>
      <c r="DBL91" s="50"/>
      <c r="DBM91" s="50"/>
      <c r="DBN91" s="93"/>
      <c r="DBP91" s="89"/>
      <c r="DBQ91" s="50"/>
      <c r="DBS91" s="497"/>
      <c r="DBU91" s="497"/>
      <c r="DCA91" s="497"/>
      <c r="DCB91" s="50"/>
      <c r="DCH91" s="50"/>
      <c r="DCI91" s="92"/>
      <c r="DCJ91" s="92"/>
      <c r="DCK91" s="497"/>
      <c r="DCM91" s="498"/>
      <c r="DCN91" s="499"/>
      <c r="DCO91" s="498"/>
      <c r="DCP91" s="498"/>
      <c r="DCQ91" s="498"/>
      <c r="DCR91" s="498"/>
      <c r="DCS91" s="498"/>
      <c r="DCT91" s="498"/>
      <c r="DCU91" s="498"/>
      <c r="DDB91" s="497"/>
      <c r="DDO91" s="497"/>
      <c r="DDP91" s="50"/>
      <c r="DDQ91" s="50"/>
      <c r="DDR91" s="50"/>
      <c r="DDS91" s="50"/>
      <c r="DDT91" s="50"/>
      <c r="DDU91" s="50"/>
      <c r="DDV91" s="50"/>
      <c r="DDW91" s="50"/>
      <c r="DDX91" s="93"/>
      <c r="DDZ91" s="89"/>
      <c r="DEA91" s="50"/>
      <c r="DEC91" s="497"/>
      <c r="DEE91" s="497"/>
      <c r="DEK91" s="497"/>
      <c r="DEL91" s="50"/>
      <c r="DER91" s="50"/>
      <c r="DES91" s="92"/>
      <c r="DET91" s="92"/>
      <c r="DEU91" s="497"/>
      <c r="DEW91" s="498"/>
      <c r="DEX91" s="499"/>
      <c r="DEY91" s="498"/>
      <c r="DEZ91" s="498"/>
      <c r="DFA91" s="498"/>
      <c r="DFB91" s="498"/>
      <c r="DFC91" s="498"/>
      <c r="DFD91" s="498"/>
      <c r="DFE91" s="498"/>
      <c r="DFL91" s="497"/>
      <c r="DFY91" s="497"/>
      <c r="DFZ91" s="50"/>
      <c r="DGA91" s="50"/>
      <c r="DGB91" s="50"/>
      <c r="DGC91" s="50"/>
      <c r="DGD91" s="50"/>
      <c r="DGE91" s="50"/>
      <c r="DGF91" s="50"/>
      <c r="DGG91" s="50"/>
      <c r="DGH91" s="93"/>
      <c r="DGJ91" s="89"/>
      <c r="DGK91" s="50"/>
      <c r="DGM91" s="497"/>
      <c r="DGO91" s="497"/>
      <c r="DGU91" s="497"/>
      <c r="DGV91" s="50"/>
      <c r="DHB91" s="50"/>
      <c r="DHC91" s="92"/>
      <c r="DHD91" s="92"/>
      <c r="DHE91" s="497"/>
      <c r="DHG91" s="498"/>
      <c r="DHH91" s="499"/>
      <c r="DHI91" s="498"/>
      <c r="DHJ91" s="498"/>
      <c r="DHK91" s="498"/>
      <c r="DHL91" s="498"/>
      <c r="DHM91" s="498"/>
      <c r="DHN91" s="498"/>
      <c r="DHO91" s="498"/>
      <c r="DHV91" s="497"/>
      <c r="DII91" s="497"/>
      <c r="DIJ91" s="50"/>
      <c r="DIK91" s="50"/>
      <c r="DIL91" s="50"/>
      <c r="DIM91" s="50"/>
      <c r="DIN91" s="50"/>
      <c r="DIO91" s="50"/>
      <c r="DIP91" s="50"/>
      <c r="DIQ91" s="50"/>
      <c r="DIR91" s="93"/>
      <c r="DIT91" s="89"/>
      <c r="DIU91" s="50"/>
      <c r="DIW91" s="497"/>
      <c r="DIY91" s="497"/>
      <c r="DJE91" s="497"/>
      <c r="DJF91" s="50"/>
      <c r="DJL91" s="50"/>
      <c r="DJM91" s="92"/>
      <c r="DJN91" s="92"/>
      <c r="DJO91" s="497"/>
      <c r="DJQ91" s="498"/>
      <c r="DJR91" s="499"/>
      <c r="DJS91" s="498"/>
      <c r="DJT91" s="498"/>
      <c r="DJU91" s="498"/>
      <c r="DJV91" s="498"/>
      <c r="DJW91" s="498"/>
      <c r="DJX91" s="498"/>
      <c r="DJY91" s="498"/>
      <c r="DKF91" s="497"/>
      <c r="DKS91" s="497"/>
      <c r="DKT91" s="50"/>
      <c r="DKU91" s="50"/>
      <c r="DKV91" s="50"/>
      <c r="DKW91" s="50"/>
      <c r="DKX91" s="50"/>
      <c r="DKY91" s="50"/>
      <c r="DKZ91" s="50"/>
      <c r="DLA91" s="50"/>
      <c r="DLB91" s="93"/>
      <c r="DLD91" s="89"/>
      <c r="DLE91" s="50"/>
      <c r="DLG91" s="497"/>
      <c r="DLI91" s="497"/>
      <c r="DLO91" s="497"/>
      <c r="DLP91" s="50"/>
      <c r="DLV91" s="50"/>
      <c r="DLW91" s="92"/>
      <c r="DLX91" s="92"/>
      <c r="DLY91" s="497"/>
      <c r="DMA91" s="498"/>
      <c r="DMB91" s="499"/>
      <c r="DMC91" s="498"/>
      <c r="DMD91" s="498"/>
      <c r="DME91" s="498"/>
      <c r="DMF91" s="498"/>
      <c r="DMG91" s="498"/>
      <c r="DMH91" s="498"/>
      <c r="DMI91" s="498"/>
      <c r="DMP91" s="497"/>
      <c r="DNC91" s="497"/>
      <c r="DND91" s="50"/>
      <c r="DNE91" s="50"/>
      <c r="DNF91" s="50"/>
      <c r="DNG91" s="50"/>
      <c r="DNH91" s="50"/>
      <c r="DNI91" s="50"/>
      <c r="DNJ91" s="50"/>
      <c r="DNK91" s="50"/>
      <c r="DNL91" s="93"/>
      <c r="DNN91" s="89"/>
      <c r="DNO91" s="50"/>
      <c r="DNQ91" s="497"/>
      <c r="DNS91" s="497"/>
      <c r="DNY91" s="497"/>
      <c r="DNZ91" s="50"/>
      <c r="DOF91" s="50"/>
      <c r="DOG91" s="92"/>
      <c r="DOH91" s="92"/>
      <c r="DOI91" s="497"/>
      <c r="DOK91" s="498"/>
      <c r="DOL91" s="499"/>
      <c r="DOM91" s="498"/>
      <c r="DON91" s="498"/>
      <c r="DOO91" s="498"/>
      <c r="DOP91" s="498"/>
      <c r="DOQ91" s="498"/>
      <c r="DOR91" s="498"/>
      <c r="DOS91" s="498"/>
      <c r="DOZ91" s="497"/>
      <c r="DPM91" s="497"/>
      <c r="DPN91" s="50"/>
      <c r="DPO91" s="50"/>
      <c r="DPP91" s="50"/>
      <c r="DPQ91" s="50"/>
      <c r="DPR91" s="50"/>
      <c r="DPS91" s="50"/>
      <c r="DPT91" s="50"/>
      <c r="DPU91" s="50"/>
      <c r="DPV91" s="93"/>
      <c r="DPX91" s="89"/>
      <c r="DPY91" s="50"/>
      <c r="DQA91" s="497"/>
      <c r="DQC91" s="497"/>
      <c r="DQI91" s="497"/>
      <c r="DQJ91" s="50"/>
      <c r="DQP91" s="50"/>
      <c r="DQQ91" s="92"/>
      <c r="DQR91" s="92"/>
      <c r="DQS91" s="497"/>
      <c r="DQU91" s="498"/>
      <c r="DQV91" s="499"/>
      <c r="DQW91" s="498"/>
      <c r="DQX91" s="498"/>
      <c r="DQY91" s="498"/>
      <c r="DQZ91" s="498"/>
      <c r="DRA91" s="498"/>
      <c r="DRB91" s="498"/>
      <c r="DRC91" s="498"/>
      <c r="DRJ91" s="497"/>
      <c r="DRW91" s="497"/>
      <c r="DRX91" s="50"/>
      <c r="DRY91" s="50"/>
      <c r="DRZ91" s="50"/>
      <c r="DSA91" s="50"/>
      <c r="DSB91" s="50"/>
      <c r="DSC91" s="50"/>
      <c r="DSD91" s="50"/>
      <c r="DSE91" s="50"/>
      <c r="DSF91" s="93"/>
      <c r="DSH91" s="89"/>
      <c r="DSI91" s="50"/>
      <c r="DSK91" s="497"/>
      <c r="DSM91" s="497"/>
      <c r="DSS91" s="497"/>
      <c r="DST91" s="50"/>
      <c r="DSZ91" s="50"/>
      <c r="DTA91" s="92"/>
      <c r="DTB91" s="92"/>
      <c r="DTC91" s="497"/>
      <c r="DTE91" s="498"/>
      <c r="DTF91" s="499"/>
      <c r="DTG91" s="498"/>
      <c r="DTH91" s="498"/>
      <c r="DTI91" s="498"/>
      <c r="DTJ91" s="498"/>
      <c r="DTK91" s="498"/>
      <c r="DTL91" s="498"/>
      <c r="DTM91" s="498"/>
      <c r="DTT91" s="497"/>
      <c r="DUG91" s="497"/>
      <c r="DUH91" s="50"/>
      <c r="DUI91" s="50"/>
      <c r="DUJ91" s="50"/>
      <c r="DUK91" s="50"/>
      <c r="DUL91" s="50"/>
      <c r="DUM91" s="50"/>
      <c r="DUN91" s="50"/>
      <c r="DUO91" s="50"/>
      <c r="DUP91" s="93"/>
      <c r="DUR91" s="89"/>
      <c r="DUS91" s="50"/>
      <c r="DUU91" s="497"/>
      <c r="DUW91" s="497"/>
      <c r="DVC91" s="497"/>
      <c r="DVD91" s="50"/>
      <c r="DVJ91" s="50"/>
      <c r="DVK91" s="92"/>
      <c r="DVL91" s="92"/>
      <c r="DVM91" s="497"/>
      <c r="DVO91" s="498"/>
      <c r="DVP91" s="499"/>
      <c r="DVQ91" s="498"/>
      <c r="DVR91" s="498"/>
      <c r="DVS91" s="498"/>
      <c r="DVT91" s="498"/>
      <c r="DVU91" s="498"/>
      <c r="DVV91" s="498"/>
      <c r="DVW91" s="498"/>
      <c r="DWD91" s="497"/>
      <c r="DWQ91" s="497"/>
      <c r="DWR91" s="50"/>
      <c r="DWS91" s="50"/>
      <c r="DWT91" s="50"/>
      <c r="DWU91" s="50"/>
      <c r="DWV91" s="50"/>
      <c r="DWW91" s="50"/>
      <c r="DWX91" s="50"/>
      <c r="DWY91" s="50"/>
      <c r="DWZ91" s="93"/>
      <c r="DXB91" s="89"/>
      <c r="DXC91" s="50"/>
      <c r="DXE91" s="497"/>
      <c r="DXG91" s="497"/>
      <c r="DXM91" s="497"/>
      <c r="DXN91" s="50"/>
      <c r="DXT91" s="50"/>
      <c r="DXU91" s="92"/>
      <c r="DXV91" s="92"/>
      <c r="DXW91" s="497"/>
      <c r="DXY91" s="498"/>
      <c r="DXZ91" s="499"/>
      <c r="DYA91" s="498"/>
      <c r="DYB91" s="498"/>
      <c r="DYC91" s="498"/>
      <c r="DYD91" s="498"/>
      <c r="DYE91" s="498"/>
      <c r="DYF91" s="498"/>
      <c r="DYG91" s="498"/>
      <c r="DYN91" s="497"/>
      <c r="DZA91" s="497"/>
      <c r="DZB91" s="50"/>
      <c r="DZC91" s="50"/>
      <c r="DZD91" s="50"/>
      <c r="DZE91" s="50"/>
      <c r="DZF91" s="50"/>
      <c r="DZG91" s="50"/>
      <c r="DZH91" s="50"/>
      <c r="DZI91" s="50"/>
      <c r="DZJ91" s="93"/>
      <c r="DZL91" s="89"/>
      <c r="DZM91" s="50"/>
      <c r="DZO91" s="497"/>
      <c r="DZQ91" s="497"/>
      <c r="DZW91" s="497"/>
      <c r="DZX91" s="50"/>
      <c r="EAD91" s="50"/>
      <c r="EAE91" s="92"/>
      <c r="EAF91" s="92"/>
      <c r="EAG91" s="497"/>
      <c r="EAI91" s="498"/>
      <c r="EAJ91" s="499"/>
      <c r="EAK91" s="498"/>
      <c r="EAL91" s="498"/>
      <c r="EAM91" s="498"/>
      <c r="EAN91" s="498"/>
      <c r="EAO91" s="498"/>
      <c r="EAP91" s="498"/>
      <c r="EAQ91" s="498"/>
      <c r="EAX91" s="497"/>
      <c r="EBK91" s="497"/>
      <c r="EBL91" s="50"/>
      <c r="EBM91" s="50"/>
      <c r="EBN91" s="50"/>
      <c r="EBO91" s="50"/>
      <c r="EBP91" s="50"/>
      <c r="EBQ91" s="50"/>
      <c r="EBR91" s="50"/>
      <c r="EBS91" s="50"/>
      <c r="EBT91" s="93"/>
      <c r="EBV91" s="89"/>
      <c r="EBW91" s="50"/>
      <c r="EBY91" s="497"/>
      <c r="ECA91" s="497"/>
      <c r="ECG91" s="497"/>
      <c r="ECH91" s="50"/>
      <c r="ECN91" s="50"/>
      <c r="ECO91" s="92"/>
      <c r="ECP91" s="92"/>
      <c r="ECQ91" s="497"/>
      <c r="ECS91" s="498"/>
      <c r="ECT91" s="499"/>
      <c r="ECU91" s="498"/>
      <c r="ECV91" s="498"/>
      <c r="ECW91" s="498"/>
      <c r="ECX91" s="498"/>
      <c r="ECY91" s="498"/>
      <c r="ECZ91" s="498"/>
      <c r="EDA91" s="498"/>
      <c r="EDH91" s="497"/>
      <c r="EDU91" s="497"/>
      <c r="EDV91" s="50"/>
      <c r="EDW91" s="50"/>
      <c r="EDX91" s="50"/>
      <c r="EDY91" s="50"/>
      <c r="EDZ91" s="50"/>
      <c r="EEA91" s="50"/>
      <c r="EEB91" s="50"/>
      <c r="EEC91" s="50"/>
      <c r="EED91" s="93"/>
      <c r="EEF91" s="89"/>
      <c r="EEG91" s="50"/>
      <c r="EEI91" s="497"/>
      <c r="EEK91" s="497"/>
      <c r="EEQ91" s="497"/>
      <c r="EER91" s="50"/>
      <c r="EEX91" s="50"/>
      <c r="EEY91" s="92"/>
      <c r="EEZ91" s="92"/>
      <c r="EFA91" s="497"/>
      <c r="EFC91" s="498"/>
      <c r="EFD91" s="499"/>
      <c r="EFE91" s="498"/>
      <c r="EFF91" s="498"/>
      <c r="EFG91" s="498"/>
      <c r="EFH91" s="498"/>
      <c r="EFI91" s="498"/>
      <c r="EFJ91" s="498"/>
      <c r="EFK91" s="498"/>
      <c r="EFR91" s="497"/>
      <c r="EGE91" s="497"/>
      <c r="EGF91" s="50"/>
      <c r="EGG91" s="50"/>
      <c r="EGH91" s="50"/>
      <c r="EGI91" s="50"/>
      <c r="EGJ91" s="50"/>
      <c r="EGK91" s="50"/>
      <c r="EGL91" s="50"/>
      <c r="EGM91" s="50"/>
      <c r="EGN91" s="93"/>
      <c r="EGP91" s="89"/>
      <c r="EGQ91" s="50"/>
      <c r="EGS91" s="497"/>
      <c r="EGU91" s="497"/>
      <c r="EHA91" s="497"/>
      <c r="EHB91" s="50"/>
      <c r="EHH91" s="50"/>
      <c r="EHI91" s="92"/>
      <c r="EHJ91" s="92"/>
      <c r="EHK91" s="497"/>
      <c r="EHM91" s="498"/>
      <c r="EHN91" s="499"/>
      <c r="EHO91" s="498"/>
      <c r="EHP91" s="498"/>
      <c r="EHQ91" s="498"/>
      <c r="EHR91" s="498"/>
      <c r="EHS91" s="498"/>
      <c r="EHT91" s="498"/>
      <c r="EHU91" s="498"/>
      <c r="EIB91" s="497"/>
      <c r="EIO91" s="497"/>
      <c r="EIP91" s="50"/>
      <c r="EIQ91" s="50"/>
      <c r="EIR91" s="50"/>
      <c r="EIS91" s="50"/>
      <c r="EIT91" s="50"/>
      <c r="EIU91" s="50"/>
      <c r="EIV91" s="50"/>
      <c r="EIW91" s="50"/>
      <c r="EIX91" s="93"/>
      <c r="EIZ91" s="89"/>
      <c r="EJA91" s="50"/>
      <c r="EJC91" s="497"/>
      <c r="EJE91" s="497"/>
      <c r="EJK91" s="497"/>
      <c r="EJL91" s="50"/>
      <c r="EJR91" s="50"/>
      <c r="EJS91" s="92"/>
      <c r="EJT91" s="92"/>
      <c r="EJU91" s="497"/>
      <c r="EJW91" s="498"/>
      <c r="EJX91" s="499"/>
      <c r="EJY91" s="498"/>
      <c r="EJZ91" s="498"/>
      <c r="EKA91" s="498"/>
      <c r="EKB91" s="498"/>
      <c r="EKC91" s="498"/>
      <c r="EKD91" s="498"/>
      <c r="EKE91" s="498"/>
      <c r="EKL91" s="497"/>
      <c r="EKY91" s="497"/>
      <c r="EKZ91" s="50"/>
      <c r="ELA91" s="50"/>
      <c r="ELB91" s="50"/>
      <c r="ELC91" s="50"/>
      <c r="ELD91" s="50"/>
      <c r="ELE91" s="50"/>
      <c r="ELF91" s="50"/>
      <c r="ELG91" s="50"/>
      <c r="ELH91" s="93"/>
      <c r="ELJ91" s="89"/>
      <c r="ELK91" s="50"/>
      <c r="ELM91" s="497"/>
      <c r="ELO91" s="497"/>
      <c r="ELU91" s="497"/>
      <c r="ELV91" s="50"/>
      <c r="EMB91" s="50"/>
      <c r="EMC91" s="92"/>
      <c r="EMD91" s="92"/>
      <c r="EME91" s="497"/>
      <c r="EMG91" s="498"/>
      <c r="EMH91" s="499"/>
      <c r="EMI91" s="498"/>
      <c r="EMJ91" s="498"/>
      <c r="EMK91" s="498"/>
      <c r="EML91" s="498"/>
      <c r="EMM91" s="498"/>
      <c r="EMN91" s="498"/>
      <c r="EMO91" s="498"/>
      <c r="EMV91" s="497"/>
      <c r="ENI91" s="497"/>
      <c r="ENJ91" s="50"/>
      <c r="ENK91" s="50"/>
      <c r="ENL91" s="50"/>
      <c r="ENM91" s="50"/>
      <c r="ENN91" s="50"/>
      <c r="ENO91" s="50"/>
      <c r="ENP91" s="50"/>
      <c r="ENQ91" s="50"/>
      <c r="ENR91" s="93"/>
      <c r="ENT91" s="89"/>
      <c r="ENU91" s="50"/>
      <c r="ENW91" s="497"/>
      <c r="ENY91" s="497"/>
      <c r="EOE91" s="497"/>
      <c r="EOF91" s="50"/>
      <c r="EOL91" s="50"/>
      <c r="EOM91" s="92"/>
      <c r="EON91" s="92"/>
      <c r="EOO91" s="497"/>
      <c r="EOQ91" s="498"/>
      <c r="EOR91" s="499"/>
      <c r="EOS91" s="498"/>
      <c r="EOT91" s="498"/>
      <c r="EOU91" s="498"/>
      <c r="EOV91" s="498"/>
      <c r="EOW91" s="498"/>
      <c r="EOX91" s="498"/>
      <c r="EOY91" s="498"/>
      <c r="EPF91" s="497"/>
      <c r="EPS91" s="497"/>
      <c r="EPT91" s="50"/>
      <c r="EPU91" s="50"/>
      <c r="EPV91" s="50"/>
      <c r="EPW91" s="50"/>
      <c r="EPX91" s="50"/>
      <c r="EPY91" s="50"/>
      <c r="EPZ91" s="50"/>
      <c r="EQA91" s="50"/>
      <c r="EQB91" s="93"/>
      <c r="EQD91" s="89"/>
      <c r="EQE91" s="50"/>
      <c r="EQG91" s="497"/>
      <c r="EQI91" s="497"/>
      <c r="EQO91" s="497"/>
      <c r="EQP91" s="50"/>
      <c r="EQV91" s="50"/>
      <c r="EQW91" s="92"/>
      <c r="EQX91" s="92"/>
      <c r="EQY91" s="497"/>
      <c r="ERA91" s="498"/>
      <c r="ERB91" s="499"/>
      <c r="ERC91" s="498"/>
      <c r="ERD91" s="498"/>
      <c r="ERE91" s="498"/>
      <c r="ERF91" s="498"/>
      <c r="ERG91" s="498"/>
      <c r="ERH91" s="498"/>
      <c r="ERI91" s="498"/>
      <c r="ERP91" s="497"/>
      <c r="ESC91" s="497"/>
      <c r="ESD91" s="50"/>
      <c r="ESE91" s="50"/>
      <c r="ESF91" s="50"/>
      <c r="ESG91" s="50"/>
      <c r="ESH91" s="50"/>
      <c r="ESI91" s="50"/>
      <c r="ESJ91" s="50"/>
      <c r="ESK91" s="50"/>
      <c r="ESL91" s="93"/>
      <c r="ESN91" s="89"/>
      <c r="ESO91" s="50"/>
      <c r="ESQ91" s="497"/>
      <c r="ESS91" s="497"/>
      <c r="ESY91" s="497"/>
      <c r="ESZ91" s="50"/>
      <c r="ETF91" s="50"/>
      <c r="ETG91" s="92"/>
      <c r="ETH91" s="92"/>
      <c r="ETI91" s="497"/>
      <c r="ETK91" s="498"/>
      <c r="ETL91" s="499"/>
      <c r="ETM91" s="498"/>
      <c r="ETN91" s="498"/>
      <c r="ETO91" s="498"/>
      <c r="ETP91" s="498"/>
      <c r="ETQ91" s="498"/>
      <c r="ETR91" s="498"/>
      <c r="ETS91" s="498"/>
      <c r="ETZ91" s="497"/>
      <c r="EUM91" s="497"/>
      <c r="EUN91" s="50"/>
      <c r="EUO91" s="50"/>
      <c r="EUP91" s="50"/>
      <c r="EUQ91" s="50"/>
      <c r="EUR91" s="50"/>
      <c r="EUS91" s="50"/>
      <c r="EUT91" s="50"/>
      <c r="EUU91" s="50"/>
      <c r="EUV91" s="93"/>
      <c r="EUX91" s="89"/>
      <c r="EUY91" s="50"/>
      <c r="EVA91" s="497"/>
      <c r="EVC91" s="497"/>
      <c r="EVI91" s="497"/>
      <c r="EVJ91" s="50"/>
      <c r="EVP91" s="50"/>
      <c r="EVQ91" s="92"/>
      <c r="EVR91" s="92"/>
      <c r="EVS91" s="497"/>
      <c r="EVU91" s="498"/>
      <c r="EVV91" s="499"/>
      <c r="EVW91" s="498"/>
      <c r="EVX91" s="498"/>
      <c r="EVY91" s="498"/>
      <c r="EVZ91" s="498"/>
      <c r="EWA91" s="498"/>
      <c r="EWB91" s="498"/>
      <c r="EWC91" s="498"/>
      <c r="EWJ91" s="497"/>
      <c r="EWW91" s="497"/>
      <c r="EWX91" s="50"/>
      <c r="EWY91" s="50"/>
      <c r="EWZ91" s="50"/>
      <c r="EXA91" s="50"/>
      <c r="EXB91" s="50"/>
      <c r="EXC91" s="50"/>
      <c r="EXD91" s="50"/>
      <c r="EXE91" s="50"/>
      <c r="EXF91" s="93"/>
      <c r="EXH91" s="89"/>
      <c r="EXI91" s="50"/>
      <c r="EXK91" s="497"/>
      <c r="EXM91" s="497"/>
      <c r="EXS91" s="497"/>
      <c r="EXT91" s="50"/>
      <c r="EXZ91" s="50"/>
      <c r="EYA91" s="92"/>
      <c r="EYB91" s="92"/>
      <c r="EYC91" s="497"/>
      <c r="EYE91" s="498"/>
      <c r="EYF91" s="499"/>
      <c r="EYG91" s="498"/>
      <c r="EYH91" s="498"/>
      <c r="EYI91" s="498"/>
      <c r="EYJ91" s="498"/>
      <c r="EYK91" s="498"/>
      <c r="EYL91" s="498"/>
      <c r="EYM91" s="498"/>
      <c r="EYT91" s="497"/>
      <c r="EZG91" s="497"/>
      <c r="EZH91" s="50"/>
      <c r="EZI91" s="50"/>
      <c r="EZJ91" s="50"/>
      <c r="EZK91" s="50"/>
      <c r="EZL91" s="50"/>
      <c r="EZM91" s="50"/>
      <c r="EZN91" s="50"/>
      <c r="EZO91" s="50"/>
      <c r="EZP91" s="93"/>
      <c r="EZR91" s="89"/>
      <c r="EZS91" s="50"/>
      <c r="EZU91" s="497"/>
      <c r="EZW91" s="497"/>
      <c r="FAC91" s="497"/>
      <c r="FAD91" s="50"/>
      <c r="FAJ91" s="50"/>
      <c r="FAK91" s="92"/>
      <c r="FAL91" s="92"/>
      <c r="FAM91" s="497"/>
      <c r="FAO91" s="498"/>
      <c r="FAP91" s="499"/>
      <c r="FAQ91" s="498"/>
      <c r="FAR91" s="498"/>
      <c r="FAS91" s="498"/>
      <c r="FAT91" s="498"/>
      <c r="FAU91" s="498"/>
      <c r="FAV91" s="498"/>
      <c r="FAW91" s="498"/>
      <c r="FBD91" s="497"/>
      <c r="FBQ91" s="497"/>
      <c r="FBR91" s="50"/>
      <c r="FBS91" s="50"/>
      <c r="FBT91" s="50"/>
      <c r="FBU91" s="50"/>
      <c r="FBV91" s="50"/>
      <c r="FBW91" s="50"/>
      <c r="FBX91" s="50"/>
      <c r="FBY91" s="50"/>
      <c r="FBZ91" s="93"/>
      <c r="FCB91" s="89"/>
      <c r="FCC91" s="50"/>
      <c r="FCE91" s="497"/>
      <c r="FCG91" s="497"/>
      <c r="FCM91" s="497"/>
      <c r="FCN91" s="50"/>
      <c r="FCT91" s="50"/>
      <c r="FCU91" s="92"/>
      <c r="FCV91" s="92"/>
      <c r="FCW91" s="497"/>
      <c r="FCY91" s="498"/>
      <c r="FCZ91" s="499"/>
      <c r="FDA91" s="498"/>
      <c r="FDB91" s="498"/>
      <c r="FDC91" s="498"/>
      <c r="FDD91" s="498"/>
      <c r="FDE91" s="498"/>
      <c r="FDF91" s="498"/>
      <c r="FDG91" s="498"/>
      <c r="FDN91" s="497"/>
      <c r="FEA91" s="497"/>
      <c r="FEB91" s="50"/>
      <c r="FEC91" s="50"/>
      <c r="FED91" s="50"/>
      <c r="FEE91" s="50"/>
      <c r="FEF91" s="50"/>
      <c r="FEG91" s="50"/>
      <c r="FEH91" s="50"/>
      <c r="FEI91" s="50"/>
      <c r="FEJ91" s="93"/>
      <c r="FEL91" s="89"/>
      <c r="FEM91" s="50"/>
      <c r="FEO91" s="497"/>
      <c r="FEQ91" s="497"/>
      <c r="FEW91" s="497"/>
      <c r="FEX91" s="50"/>
      <c r="FFD91" s="50"/>
      <c r="FFE91" s="92"/>
      <c r="FFF91" s="92"/>
      <c r="FFG91" s="497"/>
      <c r="FFI91" s="498"/>
      <c r="FFJ91" s="499"/>
      <c r="FFK91" s="498"/>
      <c r="FFL91" s="498"/>
      <c r="FFM91" s="498"/>
      <c r="FFN91" s="498"/>
      <c r="FFO91" s="498"/>
      <c r="FFP91" s="498"/>
      <c r="FFQ91" s="498"/>
      <c r="FFX91" s="497"/>
      <c r="FGK91" s="497"/>
      <c r="FGL91" s="50"/>
      <c r="FGM91" s="50"/>
      <c r="FGN91" s="50"/>
      <c r="FGO91" s="50"/>
      <c r="FGP91" s="50"/>
      <c r="FGQ91" s="50"/>
      <c r="FGR91" s="50"/>
      <c r="FGS91" s="50"/>
      <c r="FGT91" s="93"/>
      <c r="FGV91" s="89"/>
      <c r="FGW91" s="50"/>
      <c r="FGY91" s="497"/>
      <c r="FHA91" s="497"/>
      <c r="FHG91" s="497"/>
      <c r="FHH91" s="50"/>
      <c r="FHN91" s="50"/>
      <c r="FHO91" s="92"/>
      <c r="FHP91" s="92"/>
      <c r="FHQ91" s="497"/>
      <c r="FHS91" s="498"/>
      <c r="FHT91" s="499"/>
      <c r="FHU91" s="498"/>
      <c r="FHV91" s="498"/>
      <c r="FHW91" s="498"/>
      <c r="FHX91" s="498"/>
      <c r="FHY91" s="498"/>
      <c r="FHZ91" s="498"/>
      <c r="FIA91" s="498"/>
      <c r="FIH91" s="497"/>
      <c r="FIU91" s="497"/>
      <c r="FIV91" s="50"/>
      <c r="FIW91" s="50"/>
      <c r="FIX91" s="50"/>
      <c r="FIY91" s="50"/>
      <c r="FIZ91" s="50"/>
      <c r="FJA91" s="50"/>
      <c r="FJB91" s="50"/>
      <c r="FJC91" s="50"/>
      <c r="FJD91" s="93"/>
      <c r="FJF91" s="89"/>
      <c r="FJG91" s="50"/>
      <c r="FJI91" s="497"/>
      <c r="FJK91" s="497"/>
      <c r="FJQ91" s="497"/>
      <c r="FJR91" s="50"/>
      <c r="FJX91" s="50"/>
      <c r="FJY91" s="92"/>
      <c r="FJZ91" s="92"/>
      <c r="FKA91" s="497"/>
      <c r="FKC91" s="498"/>
      <c r="FKD91" s="499"/>
      <c r="FKE91" s="498"/>
      <c r="FKF91" s="498"/>
      <c r="FKG91" s="498"/>
      <c r="FKH91" s="498"/>
      <c r="FKI91" s="498"/>
      <c r="FKJ91" s="498"/>
      <c r="FKK91" s="498"/>
      <c r="FKR91" s="497"/>
      <c r="FLE91" s="497"/>
      <c r="FLF91" s="50"/>
      <c r="FLG91" s="50"/>
      <c r="FLH91" s="50"/>
      <c r="FLI91" s="50"/>
      <c r="FLJ91" s="50"/>
      <c r="FLK91" s="50"/>
      <c r="FLL91" s="50"/>
      <c r="FLM91" s="50"/>
      <c r="FLN91" s="93"/>
      <c r="FLP91" s="89"/>
      <c r="FLQ91" s="50"/>
      <c r="FLS91" s="497"/>
      <c r="FLU91" s="497"/>
      <c r="FMA91" s="497"/>
      <c r="FMB91" s="50"/>
      <c r="FMH91" s="50"/>
      <c r="FMI91" s="92"/>
      <c r="FMJ91" s="92"/>
      <c r="FMK91" s="497"/>
      <c r="FMM91" s="498"/>
      <c r="FMN91" s="499"/>
      <c r="FMO91" s="498"/>
      <c r="FMP91" s="498"/>
      <c r="FMQ91" s="498"/>
      <c r="FMR91" s="498"/>
      <c r="FMS91" s="498"/>
      <c r="FMT91" s="498"/>
      <c r="FMU91" s="498"/>
      <c r="FNB91" s="497"/>
      <c r="FNO91" s="497"/>
      <c r="FNP91" s="50"/>
      <c r="FNQ91" s="50"/>
      <c r="FNR91" s="50"/>
      <c r="FNS91" s="50"/>
      <c r="FNT91" s="50"/>
      <c r="FNU91" s="50"/>
      <c r="FNV91" s="50"/>
      <c r="FNW91" s="50"/>
      <c r="FNX91" s="93"/>
      <c r="FNZ91" s="89"/>
      <c r="FOA91" s="50"/>
      <c r="FOC91" s="497"/>
      <c r="FOE91" s="497"/>
      <c r="FOK91" s="497"/>
      <c r="FOL91" s="50"/>
      <c r="FOR91" s="50"/>
      <c r="FOS91" s="92"/>
      <c r="FOT91" s="92"/>
      <c r="FOU91" s="497"/>
      <c r="FOW91" s="498"/>
      <c r="FOX91" s="499"/>
      <c r="FOY91" s="498"/>
      <c r="FOZ91" s="498"/>
      <c r="FPA91" s="498"/>
      <c r="FPB91" s="498"/>
      <c r="FPC91" s="498"/>
      <c r="FPD91" s="498"/>
      <c r="FPE91" s="498"/>
      <c r="FPL91" s="497"/>
      <c r="FPY91" s="497"/>
      <c r="FPZ91" s="50"/>
      <c r="FQA91" s="50"/>
      <c r="FQB91" s="50"/>
      <c r="FQC91" s="50"/>
      <c r="FQD91" s="50"/>
      <c r="FQE91" s="50"/>
      <c r="FQF91" s="50"/>
      <c r="FQG91" s="50"/>
      <c r="FQH91" s="93"/>
      <c r="FQJ91" s="89"/>
      <c r="FQK91" s="50"/>
      <c r="FQM91" s="497"/>
      <c r="FQO91" s="497"/>
      <c r="FQU91" s="497"/>
      <c r="FQV91" s="50"/>
      <c r="FRB91" s="50"/>
      <c r="FRC91" s="92"/>
      <c r="FRD91" s="92"/>
      <c r="FRE91" s="497"/>
      <c r="FRG91" s="498"/>
      <c r="FRH91" s="499"/>
      <c r="FRI91" s="498"/>
      <c r="FRJ91" s="498"/>
      <c r="FRK91" s="498"/>
      <c r="FRL91" s="498"/>
      <c r="FRM91" s="498"/>
      <c r="FRN91" s="498"/>
      <c r="FRO91" s="498"/>
      <c r="FRV91" s="497"/>
      <c r="FSI91" s="497"/>
      <c r="FSJ91" s="50"/>
      <c r="FSK91" s="50"/>
      <c r="FSL91" s="50"/>
      <c r="FSM91" s="50"/>
      <c r="FSN91" s="50"/>
      <c r="FSO91" s="50"/>
      <c r="FSP91" s="50"/>
      <c r="FSQ91" s="50"/>
      <c r="FSR91" s="93"/>
      <c r="FST91" s="89"/>
      <c r="FSU91" s="50"/>
      <c r="FSW91" s="497"/>
      <c r="FSY91" s="497"/>
      <c r="FTE91" s="497"/>
      <c r="FTF91" s="50"/>
      <c r="FTL91" s="50"/>
      <c r="FTM91" s="92"/>
      <c r="FTN91" s="92"/>
      <c r="FTO91" s="497"/>
      <c r="FTQ91" s="498"/>
      <c r="FTR91" s="499"/>
      <c r="FTS91" s="498"/>
      <c r="FTT91" s="498"/>
      <c r="FTU91" s="498"/>
      <c r="FTV91" s="498"/>
      <c r="FTW91" s="498"/>
      <c r="FTX91" s="498"/>
      <c r="FTY91" s="498"/>
      <c r="FUF91" s="497"/>
      <c r="FUS91" s="497"/>
      <c r="FUT91" s="50"/>
      <c r="FUU91" s="50"/>
      <c r="FUV91" s="50"/>
      <c r="FUW91" s="50"/>
      <c r="FUX91" s="50"/>
      <c r="FUY91" s="50"/>
      <c r="FUZ91" s="50"/>
      <c r="FVA91" s="50"/>
      <c r="FVB91" s="93"/>
      <c r="FVD91" s="89"/>
      <c r="FVE91" s="50"/>
      <c r="FVG91" s="497"/>
      <c r="FVI91" s="497"/>
      <c r="FVO91" s="497"/>
      <c r="FVP91" s="50"/>
      <c r="FVV91" s="50"/>
      <c r="FVW91" s="92"/>
      <c r="FVX91" s="92"/>
      <c r="FVY91" s="497"/>
      <c r="FWA91" s="498"/>
      <c r="FWB91" s="499"/>
      <c r="FWC91" s="498"/>
      <c r="FWD91" s="498"/>
      <c r="FWE91" s="498"/>
      <c r="FWF91" s="498"/>
      <c r="FWG91" s="498"/>
      <c r="FWH91" s="498"/>
      <c r="FWI91" s="498"/>
      <c r="FWP91" s="497"/>
      <c r="FXC91" s="497"/>
      <c r="FXD91" s="50"/>
      <c r="FXE91" s="50"/>
      <c r="FXF91" s="50"/>
      <c r="FXG91" s="50"/>
      <c r="FXH91" s="50"/>
      <c r="FXI91" s="50"/>
      <c r="FXJ91" s="50"/>
      <c r="FXK91" s="50"/>
      <c r="FXL91" s="93"/>
      <c r="FXN91" s="89"/>
      <c r="FXO91" s="50"/>
      <c r="FXQ91" s="497"/>
      <c r="FXS91" s="497"/>
      <c r="FXY91" s="497"/>
      <c r="FXZ91" s="50"/>
      <c r="FYF91" s="50"/>
      <c r="FYG91" s="92"/>
      <c r="FYH91" s="92"/>
      <c r="FYI91" s="497"/>
      <c r="FYK91" s="498"/>
      <c r="FYL91" s="499"/>
      <c r="FYM91" s="498"/>
      <c r="FYN91" s="498"/>
      <c r="FYO91" s="498"/>
      <c r="FYP91" s="498"/>
      <c r="FYQ91" s="498"/>
      <c r="FYR91" s="498"/>
      <c r="FYS91" s="498"/>
      <c r="FYZ91" s="497"/>
      <c r="FZM91" s="497"/>
      <c r="FZN91" s="50"/>
      <c r="FZO91" s="50"/>
      <c r="FZP91" s="50"/>
      <c r="FZQ91" s="50"/>
      <c r="FZR91" s="50"/>
      <c r="FZS91" s="50"/>
      <c r="FZT91" s="50"/>
      <c r="FZU91" s="50"/>
      <c r="FZV91" s="93"/>
      <c r="FZX91" s="89"/>
      <c r="FZY91" s="50"/>
      <c r="GAA91" s="497"/>
      <c r="GAC91" s="497"/>
      <c r="GAI91" s="497"/>
      <c r="GAJ91" s="50"/>
      <c r="GAP91" s="50"/>
      <c r="GAQ91" s="92"/>
      <c r="GAR91" s="92"/>
      <c r="GAS91" s="497"/>
      <c r="GAU91" s="498"/>
      <c r="GAV91" s="499"/>
      <c r="GAW91" s="498"/>
      <c r="GAX91" s="498"/>
      <c r="GAY91" s="498"/>
      <c r="GAZ91" s="498"/>
      <c r="GBA91" s="498"/>
      <c r="GBB91" s="498"/>
      <c r="GBC91" s="498"/>
      <c r="GBJ91" s="497"/>
      <c r="GBW91" s="497"/>
      <c r="GBX91" s="50"/>
      <c r="GBY91" s="50"/>
      <c r="GBZ91" s="50"/>
      <c r="GCA91" s="50"/>
      <c r="GCB91" s="50"/>
      <c r="GCC91" s="50"/>
      <c r="GCD91" s="50"/>
      <c r="GCE91" s="50"/>
      <c r="GCF91" s="93"/>
      <c r="GCH91" s="89"/>
      <c r="GCI91" s="50"/>
      <c r="GCK91" s="497"/>
      <c r="GCM91" s="497"/>
      <c r="GCS91" s="497"/>
      <c r="GCT91" s="50"/>
      <c r="GCZ91" s="50"/>
      <c r="GDA91" s="92"/>
      <c r="GDB91" s="92"/>
      <c r="GDC91" s="497"/>
      <c r="GDE91" s="498"/>
      <c r="GDF91" s="499"/>
      <c r="GDG91" s="498"/>
      <c r="GDH91" s="498"/>
      <c r="GDI91" s="498"/>
      <c r="GDJ91" s="498"/>
      <c r="GDK91" s="498"/>
      <c r="GDL91" s="498"/>
      <c r="GDM91" s="498"/>
      <c r="GDT91" s="497"/>
      <c r="GEG91" s="497"/>
      <c r="GEH91" s="50"/>
      <c r="GEI91" s="50"/>
      <c r="GEJ91" s="50"/>
      <c r="GEK91" s="50"/>
      <c r="GEL91" s="50"/>
      <c r="GEM91" s="50"/>
      <c r="GEN91" s="50"/>
      <c r="GEO91" s="50"/>
      <c r="GEP91" s="93"/>
      <c r="GER91" s="89"/>
      <c r="GES91" s="50"/>
      <c r="GEU91" s="497"/>
      <c r="GEW91" s="497"/>
      <c r="GFC91" s="497"/>
      <c r="GFD91" s="50"/>
      <c r="GFJ91" s="50"/>
      <c r="GFK91" s="92"/>
      <c r="GFL91" s="92"/>
      <c r="GFM91" s="497"/>
      <c r="GFO91" s="498"/>
      <c r="GFP91" s="499"/>
      <c r="GFQ91" s="498"/>
      <c r="GFR91" s="498"/>
      <c r="GFS91" s="498"/>
      <c r="GFT91" s="498"/>
      <c r="GFU91" s="498"/>
      <c r="GFV91" s="498"/>
      <c r="GFW91" s="498"/>
      <c r="GGD91" s="497"/>
      <c r="GGQ91" s="497"/>
      <c r="GGR91" s="50"/>
      <c r="GGS91" s="50"/>
      <c r="GGT91" s="50"/>
      <c r="GGU91" s="50"/>
      <c r="GGV91" s="50"/>
      <c r="GGW91" s="50"/>
      <c r="GGX91" s="50"/>
      <c r="GGY91" s="50"/>
      <c r="GGZ91" s="93"/>
      <c r="GHB91" s="89"/>
      <c r="GHC91" s="50"/>
      <c r="GHE91" s="497"/>
      <c r="GHG91" s="497"/>
      <c r="GHM91" s="497"/>
      <c r="GHN91" s="50"/>
      <c r="GHT91" s="50"/>
      <c r="GHU91" s="92"/>
      <c r="GHV91" s="92"/>
      <c r="GHW91" s="497"/>
      <c r="GHY91" s="498"/>
      <c r="GHZ91" s="499"/>
      <c r="GIA91" s="498"/>
      <c r="GIB91" s="498"/>
      <c r="GIC91" s="498"/>
      <c r="GID91" s="498"/>
      <c r="GIE91" s="498"/>
      <c r="GIF91" s="498"/>
      <c r="GIG91" s="498"/>
      <c r="GIN91" s="497"/>
      <c r="GJA91" s="497"/>
      <c r="GJB91" s="50"/>
      <c r="GJC91" s="50"/>
      <c r="GJD91" s="50"/>
      <c r="GJE91" s="50"/>
      <c r="GJF91" s="50"/>
      <c r="GJG91" s="50"/>
      <c r="GJH91" s="50"/>
      <c r="GJI91" s="50"/>
      <c r="GJJ91" s="93"/>
      <c r="GJL91" s="89"/>
      <c r="GJM91" s="50"/>
      <c r="GJO91" s="497"/>
      <c r="GJQ91" s="497"/>
      <c r="GJW91" s="497"/>
      <c r="GJX91" s="50"/>
      <c r="GKD91" s="50"/>
      <c r="GKE91" s="92"/>
      <c r="GKF91" s="92"/>
      <c r="GKG91" s="497"/>
      <c r="GKI91" s="498"/>
      <c r="GKJ91" s="499"/>
      <c r="GKK91" s="498"/>
      <c r="GKL91" s="498"/>
      <c r="GKM91" s="498"/>
      <c r="GKN91" s="498"/>
      <c r="GKO91" s="498"/>
      <c r="GKP91" s="498"/>
      <c r="GKQ91" s="498"/>
      <c r="GKX91" s="497"/>
      <c r="GLK91" s="497"/>
      <c r="GLL91" s="50"/>
      <c r="GLM91" s="50"/>
      <c r="GLN91" s="50"/>
      <c r="GLO91" s="50"/>
      <c r="GLP91" s="50"/>
      <c r="GLQ91" s="50"/>
      <c r="GLR91" s="50"/>
      <c r="GLS91" s="50"/>
      <c r="GLT91" s="93"/>
      <c r="GLV91" s="89"/>
      <c r="GLW91" s="50"/>
      <c r="GLY91" s="497"/>
      <c r="GMA91" s="497"/>
      <c r="GMG91" s="497"/>
      <c r="GMH91" s="50"/>
      <c r="GMN91" s="50"/>
      <c r="GMO91" s="92"/>
      <c r="GMP91" s="92"/>
      <c r="GMQ91" s="497"/>
      <c r="GMS91" s="498"/>
      <c r="GMT91" s="499"/>
      <c r="GMU91" s="498"/>
      <c r="GMV91" s="498"/>
      <c r="GMW91" s="498"/>
      <c r="GMX91" s="498"/>
      <c r="GMY91" s="498"/>
      <c r="GMZ91" s="498"/>
      <c r="GNA91" s="498"/>
      <c r="GNH91" s="497"/>
      <c r="GNU91" s="497"/>
      <c r="GNV91" s="50"/>
      <c r="GNW91" s="50"/>
      <c r="GNX91" s="50"/>
      <c r="GNY91" s="50"/>
      <c r="GNZ91" s="50"/>
      <c r="GOA91" s="50"/>
      <c r="GOB91" s="50"/>
      <c r="GOC91" s="50"/>
      <c r="GOD91" s="93"/>
      <c r="GOF91" s="89"/>
      <c r="GOG91" s="50"/>
      <c r="GOI91" s="497"/>
      <c r="GOK91" s="497"/>
      <c r="GOQ91" s="497"/>
      <c r="GOR91" s="50"/>
      <c r="GOX91" s="50"/>
      <c r="GOY91" s="92"/>
      <c r="GOZ91" s="92"/>
      <c r="GPA91" s="497"/>
      <c r="GPC91" s="498"/>
      <c r="GPD91" s="499"/>
      <c r="GPE91" s="498"/>
      <c r="GPF91" s="498"/>
      <c r="GPG91" s="498"/>
      <c r="GPH91" s="498"/>
      <c r="GPI91" s="498"/>
      <c r="GPJ91" s="498"/>
      <c r="GPK91" s="498"/>
      <c r="GPR91" s="497"/>
      <c r="GQE91" s="497"/>
      <c r="GQF91" s="50"/>
      <c r="GQG91" s="50"/>
      <c r="GQH91" s="50"/>
      <c r="GQI91" s="50"/>
      <c r="GQJ91" s="50"/>
      <c r="GQK91" s="50"/>
      <c r="GQL91" s="50"/>
      <c r="GQM91" s="50"/>
      <c r="GQN91" s="93"/>
      <c r="GQP91" s="89"/>
      <c r="GQQ91" s="50"/>
      <c r="GQS91" s="497"/>
      <c r="GQU91" s="497"/>
      <c r="GRA91" s="497"/>
      <c r="GRB91" s="50"/>
      <c r="GRH91" s="50"/>
      <c r="GRI91" s="92"/>
      <c r="GRJ91" s="92"/>
      <c r="GRK91" s="497"/>
      <c r="GRM91" s="498"/>
      <c r="GRN91" s="499"/>
      <c r="GRO91" s="498"/>
      <c r="GRP91" s="498"/>
      <c r="GRQ91" s="498"/>
      <c r="GRR91" s="498"/>
      <c r="GRS91" s="498"/>
      <c r="GRT91" s="498"/>
      <c r="GRU91" s="498"/>
      <c r="GSB91" s="497"/>
      <c r="GSO91" s="497"/>
      <c r="GSP91" s="50"/>
      <c r="GSQ91" s="50"/>
      <c r="GSR91" s="50"/>
      <c r="GSS91" s="50"/>
      <c r="GST91" s="50"/>
      <c r="GSU91" s="50"/>
      <c r="GSV91" s="50"/>
      <c r="GSW91" s="50"/>
      <c r="GSX91" s="93"/>
      <c r="GSZ91" s="89"/>
      <c r="GTA91" s="50"/>
      <c r="GTC91" s="497"/>
      <c r="GTE91" s="497"/>
      <c r="GTK91" s="497"/>
      <c r="GTL91" s="50"/>
      <c r="GTR91" s="50"/>
      <c r="GTS91" s="92"/>
      <c r="GTT91" s="92"/>
      <c r="GTU91" s="497"/>
      <c r="GTW91" s="498"/>
      <c r="GTX91" s="499"/>
      <c r="GTY91" s="498"/>
      <c r="GTZ91" s="498"/>
      <c r="GUA91" s="498"/>
      <c r="GUB91" s="498"/>
      <c r="GUC91" s="498"/>
      <c r="GUD91" s="498"/>
      <c r="GUE91" s="498"/>
      <c r="GUL91" s="497"/>
      <c r="GUY91" s="497"/>
      <c r="GUZ91" s="50"/>
      <c r="GVA91" s="50"/>
      <c r="GVB91" s="50"/>
      <c r="GVC91" s="50"/>
      <c r="GVD91" s="50"/>
      <c r="GVE91" s="50"/>
      <c r="GVF91" s="50"/>
      <c r="GVG91" s="50"/>
      <c r="GVH91" s="93"/>
      <c r="GVJ91" s="89"/>
      <c r="GVK91" s="50"/>
      <c r="GVM91" s="497"/>
      <c r="GVO91" s="497"/>
      <c r="GVU91" s="497"/>
      <c r="GVV91" s="50"/>
      <c r="GWB91" s="50"/>
      <c r="GWC91" s="92"/>
      <c r="GWD91" s="92"/>
      <c r="GWE91" s="497"/>
      <c r="GWG91" s="498"/>
      <c r="GWH91" s="499"/>
      <c r="GWI91" s="498"/>
      <c r="GWJ91" s="498"/>
      <c r="GWK91" s="498"/>
      <c r="GWL91" s="498"/>
      <c r="GWM91" s="498"/>
      <c r="GWN91" s="498"/>
      <c r="GWO91" s="498"/>
      <c r="GWV91" s="497"/>
      <c r="GXI91" s="497"/>
      <c r="GXJ91" s="50"/>
      <c r="GXK91" s="50"/>
      <c r="GXL91" s="50"/>
      <c r="GXM91" s="50"/>
      <c r="GXN91" s="50"/>
      <c r="GXO91" s="50"/>
      <c r="GXP91" s="50"/>
      <c r="GXQ91" s="50"/>
      <c r="GXR91" s="93"/>
      <c r="GXT91" s="89"/>
      <c r="GXU91" s="50"/>
      <c r="GXW91" s="497"/>
      <c r="GXY91" s="497"/>
      <c r="GYE91" s="497"/>
      <c r="GYF91" s="50"/>
      <c r="GYL91" s="50"/>
      <c r="GYM91" s="92"/>
      <c r="GYN91" s="92"/>
      <c r="GYO91" s="497"/>
      <c r="GYQ91" s="498"/>
      <c r="GYR91" s="499"/>
      <c r="GYS91" s="498"/>
      <c r="GYT91" s="498"/>
      <c r="GYU91" s="498"/>
      <c r="GYV91" s="498"/>
      <c r="GYW91" s="498"/>
      <c r="GYX91" s="498"/>
      <c r="GYY91" s="498"/>
      <c r="GZF91" s="497"/>
      <c r="GZS91" s="497"/>
      <c r="GZT91" s="50"/>
      <c r="GZU91" s="50"/>
      <c r="GZV91" s="50"/>
      <c r="GZW91" s="50"/>
      <c r="GZX91" s="50"/>
      <c r="GZY91" s="50"/>
      <c r="GZZ91" s="50"/>
      <c r="HAA91" s="50"/>
      <c r="HAB91" s="93"/>
      <c r="HAD91" s="89"/>
      <c r="HAE91" s="50"/>
      <c r="HAG91" s="497"/>
      <c r="HAI91" s="497"/>
      <c r="HAO91" s="497"/>
      <c r="HAP91" s="50"/>
      <c r="HAV91" s="50"/>
      <c r="HAW91" s="92"/>
      <c r="HAX91" s="92"/>
      <c r="HAY91" s="497"/>
      <c r="HBA91" s="498"/>
      <c r="HBB91" s="499"/>
      <c r="HBC91" s="498"/>
      <c r="HBD91" s="498"/>
      <c r="HBE91" s="498"/>
      <c r="HBF91" s="498"/>
      <c r="HBG91" s="498"/>
      <c r="HBH91" s="498"/>
      <c r="HBI91" s="498"/>
      <c r="HBP91" s="497"/>
      <c r="HCC91" s="497"/>
      <c r="HCD91" s="50"/>
      <c r="HCE91" s="50"/>
      <c r="HCF91" s="50"/>
      <c r="HCG91" s="50"/>
      <c r="HCH91" s="50"/>
      <c r="HCI91" s="50"/>
      <c r="HCJ91" s="50"/>
      <c r="HCK91" s="50"/>
      <c r="HCL91" s="93"/>
      <c r="HCN91" s="89"/>
      <c r="HCO91" s="50"/>
      <c r="HCQ91" s="497"/>
      <c r="HCS91" s="497"/>
      <c r="HCY91" s="497"/>
      <c r="HCZ91" s="50"/>
      <c r="HDF91" s="50"/>
      <c r="HDG91" s="92"/>
      <c r="HDH91" s="92"/>
      <c r="HDI91" s="497"/>
      <c r="HDK91" s="498"/>
      <c r="HDL91" s="499"/>
      <c r="HDM91" s="498"/>
      <c r="HDN91" s="498"/>
      <c r="HDO91" s="498"/>
      <c r="HDP91" s="498"/>
      <c r="HDQ91" s="498"/>
      <c r="HDR91" s="498"/>
      <c r="HDS91" s="498"/>
      <c r="HDZ91" s="497"/>
      <c r="HEM91" s="497"/>
      <c r="HEN91" s="50"/>
      <c r="HEO91" s="50"/>
      <c r="HEP91" s="50"/>
      <c r="HEQ91" s="50"/>
      <c r="HER91" s="50"/>
      <c r="HES91" s="50"/>
      <c r="HET91" s="50"/>
      <c r="HEU91" s="50"/>
      <c r="HEV91" s="93"/>
      <c r="HEX91" s="89"/>
      <c r="HEY91" s="50"/>
      <c r="HFA91" s="497"/>
      <c r="HFC91" s="497"/>
      <c r="HFI91" s="497"/>
      <c r="HFJ91" s="50"/>
      <c r="HFP91" s="50"/>
      <c r="HFQ91" s="92"/>
      <c r="HFR91" s="92"/>
      <c r="HFS91" s="497"/>
      <c r="HFU91" s="498"/>
      <c r="HFV91" s="499"/>
      <c r="HFW91" s="498"/>
      <c r="HFX91" s="498"/>
      <c r="HFY91" s="498"/>
      <c r="HFZ91" s="498"/>
      <c r="HGA91" s="498"/>
      <c r="HGB91" s="498"/>
      <c r="HGC91" s="498"/>
      <c r="HGJ91" s="497"/>
      <c r="HGW91" s="497"/>
      <c r="HGX91" s="50"/>
      <c r="HGY91" s="50"/>
      <c r="HGZ91" s="50"/>
      <c r="HHA91" s="50"/>
      <c r="HHB91" s="50"/>
      <c r="HHC91" s="50"/>
      <c r="HHD91" s="50"/>
      <c r="HHE91" s="50"/>
      <c r="HHF91" s="93"/>
      <c r="HHH91" s="89"/>
      <c r="HHI91" s="50"/>
      <c r="HHK91" s="497"/>
      <c r="HHM91" s="497"/>
      <c r="HHS91" s="497"/>
      <c r="HHT91" s="50"/>
      <c r="HHZ91" s="50"/>
      <c r="HIA91" s="92"/>
      <c r="HIB91" s="92"/>
      <c r="HIC91" s="497"/>
      <c r="HIE91" s="498"/>
      <c r="HIF91" s="499"/>
      <c r="HIG91" s="498"/>
      <c r="HIH91" s="498"/>
      <c r="HII91" s="498"/>
      <c r="HIJ91" s="498"/>
      <c r="HIK91" s="498"/>
      <c r="HIL91" s="498"/>
      <c r="HIM91" s="498"/>
      <c r="HIT91" s="497"/>
      <c r="HJG91" s="497"/>
      <c r="HJH91" s="50"/>
      <c r="HJI91" s="50"/>
      <c r="HJJ91" s="50"/>
      <c r="HJK91" s="50"/>
      <c r="HJL91" s="50"/>
      <c r="HJM91" s="50"/>
      <c r="HJN91" s="50"/>
      <c r="HJO91" s="50"/>
      <c r="HJP91" s="93"/>
      <c r="HJR91" s="89"/>
      <c r="HJS91" s="50"/>
      <c r="HJU91" s="497"/>
      <c r="HJW91" s="497"/>
      <c r="HKC91" s="497"/>
      <c r="HKD91" s="50"/>
      <c r="HKJ91" s="50"/>
      <c r="HKK91" s="92"/>
      <c r="HKL91" s="92"/>
      <c r="HKM91" s="497"/>
      <c r="HKO91" s="498"/>
      <c r="HKP91" s="499"/>
      <c r="HKQ91" s="498"/>
      <c r="HKR91" s="498"/>
      <c r="HKS91" s="498"/>
      <c r="HKT91" s="498"/>
      <c r="HKU91" s="498"/>
      <c r="HKV91" s="498"/>
      <c r="HKW91" s="498"/>
      <c r="HLD91" s="497"/>
      <c r="HLQ91" s="497"/>
      <c r="HLR91" s="50"/>
      <c r="HLS91" s="50"/>
      <c r="HLT91" s="50"/>
      <c r="HLU91" s="50"/>
      <c r="HLV91" s="50"/>
      <c r="HLW91" s="50"/>
      <c r="HLX91" s="50"/>
      <c r="HLY91" s="50"/>
      <c r="HLZ91" s="93"/>
      <c r="HMB91" s="89"/>
      <c r="HMC91" s="50"/>
      <c r="HME91" s="497"/>
      <c r="HMG91" s="497"/>
      <c r="HMM91" s="497"/>
      <c r="HMN91" s="50"/>
      <c r="HMT91" s="50"/>
      <c r="HMU91" s="92"/>
      <c r="HMV91" s="92"/>
      <c r="HMW91" s="497"/>
      <c r="HMY91" s="498"/>
      <c r="HMZ91" s="499"/>
      <c r="HNA91" s="498"/>
      <c r="HNB91" s="498"/>
      <c r="HNC91" s="498"/>
      <c r="HND91" s="498"/>
      <c r="HNE91" s="498"/>
      <c r="HNF91" s="498"/>
      <c r="HNG91" s="498"/>
      <c r="HNN91" s="497"/>
      <c r="HOA91" s="497"/>
      <c r="HOB91" s="50"/>
      <c r="HOC91" s="50"/>
      <c r="HOD91" s="50"/>
      <c r="HOE91" s="50"/>
      <c r="HOF91" s="50"/>
      <c r="HOG91" s="50"/>
      <c r="HOH91" s="50"/>
      <c r="HOI91" s="50"/>
      <c r="HOJ91" s="93"/>
      <c r="HOL91" s="89"/>
      <c r="HOM91" s="50"/>
      <c r="HOO91" s="497"/>
      <c r="HOQ91" s="497"/>
      <c r="HOW91" s="497"/>
      <c r="HOX91" s="50"/>
      <c r="HPD91" s="50"/>
      <c r="HPE91" s="92"/>
      <c r="HPF91" s="92"/>
      <c r="HPG91" s="497"/>
      <c r="HPI91" s="498"/>
      <c r="HPJ91" s="499"/>
      <c r="HPK91" s="498"/>
      <c r="HPL91" s="498"/>
      <c r="HPM91" s="498"/>
      <c r="HPN91" s="498"/>
      <c r="HPO91" s="498"/>
      <c r="HPP91" s="498"/>
      <c r="HPQ91" s="498"/>
      <c r="HPX91" s="497"/>
      <c r="HQK91" s="497"/>
      <c r="HQL91" s="50"/>
      <c r="HQM91" s="50"/>
      <c r="HQN91" s="50"/>
      <c r="HQO91" s="50"/>
      <c r="HQP91" s="50"/>
      <c r="HQQ91" s="50"/>
      <c r="HQR91" s="50"/>
      <c r="HQS91" s="50"/>
      <c r="HQT91" s="93"/>
      <c r="HQV91" s="89"/>
      <c r="HQW91" s="50"/>
      <c r="HQY91" s="497"/>
      <c r="HRA91" s="497"/>
      <c r="HRG91" s="497"/>
      <c r="HRH91" s="50"/>
      <c r="HRN91" s="50"/>
      <c r="HRO91" s="92"/>
      <c r="HRP91" s="92"/>
      <c r="HRQ91" s="497"/>
      <c r="HRS91" s="498"/>
      <c r="HRT91" s="499"/>
      <c r="HRU91" s="498"/>
      <c r="HRV91" s="498"/>
      <c r="HRW91" s="498"/>
      <c r="HRX91" s="498"/>
      <c r="HRY91" s="498"/>
      <c r="HRZ91" s="498"/>
      <c r="HSA91" s="498"/>
      <c r="HSH91" s="497"/>
      <c r="HSU91" s="497"/>
      <c r="HSV91" s="50"/>
      <c r="HSW91" s="50"/>
      <c r="HSX91" s="50"/>
      <c r="HSY91" s="50"/>
      <c r="HSZ91" s="50"/>
      <c r="HTA91" s="50"/>
      <c r="HTB91" s="50"/>
      <c r="HTC91" s="50"/>
      <c r="HTD91" s="93"/>
      <c r="HTF91" s="89"/>
      <c r="HTG91" s="50"/>
      <c r="HTI91" s="497"/>
      <c r="HTK91" s="497"/>
      <c r="HTQ91" s="497"/>
      <c r="HTR91" s="50"/>
      <c r="HTX91" s="50"/>
      <c r="HTY91" s="92"/>
      <c r="HTZ91" s="92"/>
      <c r="HUA91" s="497"/>
      <c r="HUC91" s="498"/>
      <c r="HUD91" s="499"/>
      <c r="HUE91" s="498"/>
      <c r="HUF91" s="498"/>
      <c r="HUG91" s="498"/>
      <c r="HUH91" s="498"/>
      <c r="HUI91" s="498"/>
      <c r="HUJ91" s="498"/>
      <c r="HUK91" s="498"/>
      <c r="HUR91" s="497"/>
      <c r="HVE91" s="497"/>
      <c r="HVF91" s="50"/>
      <c r="HVG91" s="50"/>
      <c r="HVH91" s="50"/>
      <c r="HVI91" s="50"/>
      <c r="HVJ91" s="50"/>
      <c r="HVK91" s="50"/>
      <c r="HVL91" s="50"/>
      <c r="HVM91" s="50"/>
      <c r="HVN91" s="93"/>
      <c r="HVP91" s="89"/>
      <c r="HVQ91" s="50"/>
      <c r="HVS91" s="497"/>
      <c r="HVU91" s="497"/>
      <c r="HWA91" s="497"/>
      <c r="HWB91" s="50"/>
      <c r="HWH91" s="50"/>
      <c r="HWI91" s="92"/>
      <c r="HWJ91" s="92"/>
      <c r="HWK91" s="497"/>
      <c r="HWM91" s="498"/>
      <c r="HWN91" s="499"/>
      <c r="HWO91" s="498"/>
      <c r="HWP91" s="498"/>
      <c r="HWQ91" s="498"/>
      <c r="HWR91" s="498"/>
      <c r="HWS91" s="498"/>
      <c r="HWT91" s="498"/>
      <c r="HWU91" s="498"/>
      <c r="HXB91" s="497"/>
      <c r="HXO91" s="497"/>
      <c r="HXP91" s="50"/>
      <c r="HXQ91" s="50"/>
      <c r="HXR91" s="50"/>
      <c r="HXS91" s="50"/>
      <c r="HXT91" s="50"/>
      <c r="HXU91" s="50"/>
      <c r="HXV91" s="50"/>
      <c r="HXW91" s="50"/>
      <c r="HXX91" s="93"/>
      <c r="HXZ91" s="89"/>
      <c r="HYA91" s="50"/>
      <c r="HYC91" s="497"/>
      <c r="HYE91" s="497"/>
      <c r="HYK91" s="497"/>
      <c r="HYL91" s="50"/>
      <c r="HYR91" s="50"/>
      <c r="HYS91" s="92"/>
      <c r="HYT91" s="92"/>
      <c r="HYU91" s="497"/>
      <c r="HYW91" s="498"/>
      <c r="HYX91" s="499"/>
      <c r="HYY91" s="498"/>
      <c r="HYZ91" s="498"/>
      <c r="HZA91" s="498"/>
      <c r="HZB91" s="498"/>
      <c r="HZC91" s="498"/>
      <c r="HZD91" s="498"/>
      <c r="HZE91" s="498"/>
      <c r="HZL91" s="497"/>
      <c r="HZY91" s="497"/>
      <c r="HZZ91" s="50"/>
      <c r="IAA91" s="50"/>
      <c r="IAB91" s="50"/>
      <c r="IAC91" s="50"/>
      <c r="IAD91" s="50"/>
      <c r="IAE91" s="50"/>
      <c r="IAF91" s="50"/>
      <c r="IAG91" s="50"/>
      <c r="IAH91" s="93"/>
      <c r="IAJ91" s="89"/>
      <c r="IAK91" s="50"/>
      <c r="IAM91" s="497"/>
      <c r="IAO91" s="497"/>
      <c r="IAU91" s="497"/>
      <c r="IAV91" s="50"/>
      <c r="IBB91" s="50"/>
      <c r="IBC91" s="92"/>
      <c r="IBD91" s="92"/>
      <c r="IBE91" s="497"/>
      <c r="IBG91" s="498"/>
      <c r="IBH91" s="499"/>
      <c r="IBI91" s="498"/>
      <c r="IBJ91" s="498"/>
      <c r="IBK91" s="498"/>
      <c r="IBL91" s="498"/>
      <c r="IBM91" s="498"/>
      <c r="IBN91" s="498"/>
      <c r="IBO91" s="498"/>
      <c r="IBV91" s="497"/>
      <c r="ICI91" s="497"/>
      <c r="ICJ91" s="50"/>
      <c r="ICK91" s="50"/>
      <c r="ICL91" s="50"/>
      <c r="ICM91" s="50"/>
      <c r="ICN91" s="50"/>
      <c r="ICO91" s="50"/>
      <c r="ICP91" s="50"/>
      <c r="ICQ91" s="50"/>
      <c r="ICR91" s="93"/>
      <c r="ICT91" s="89"/>
      <c r="ICU91" s="50"/>
      <c r="ICW91" s="497"/>
      <c r="ICY91" s="497"/>
      <c r="IDE91" s="497"/>
      <c r="IDF91" s="50"/>
      <c r="IDL91" s="50"/>
      <c r="IDM91" s="92"/>
      <c r="IDN91" s="92"/>
      <c r="IDO91" s="497"/>
      <c r="IDQ91" s="498"/>
      <c r="IDR91" s="499"/>
      <c r="IDS91" s="498"/>
      <c r="IDT91" s="498"/>
      <c r="IDU91" s="498"/>
      <c r="IDV91" s="498"/>
      <c r="IDW91" s="498"/>
      <c r="IDX91" s="498"/>
      <c r="IDY91" s="498"/>
      <c r="IEF91" s="497"/>
      <c r="IES91" s="497"/>
      <c r="IET91" s="50"/>
      <c r="IEU91" s="50"/>
      <c r="IEV91" s="50"/>
      <c r="IEW91" s="50"/>
      <c r="IEX91" s="50"/>
      <c r="IEY91" s="50"/>
      <c r="IEZ91" s="50"/>
      <c r="IFA91" s="50"/>
      <c r="IFB91" s="93"/>
      <c r="IFD91" s="89"/>
      <c r="IFE91" s="50"/>
      <c r="IFG91" s="497"/>
      <c r="IFI91" s="497"/>
      <c r="IFO91" s="497"/>
      <c r="IFP91" s="50"/>
      <c r="IFV91" s="50"/>
      <c r="IFW91" s="92"/>
      <c r="IFX91" s="92"/>
      <c r="IFY91" s="497"/>
      <c r="IGA91" s="498"/>
      <c r="IGB91" s="499"/>
      <c r="IGC91" s="498"/>
      <c r="IGD91" s="498"/>
      <c r="IGE91" s="498"/>
      <c r="IGF91" s="498"/>
      <c r="IGG91" s="498"/>
      <c r="IGH91" s="498"/>
      <c r="IGI91" s="498"/>
      <c r="IGP91" s="497"/>
      <c r="IHC91" s="497"/>
      <c r="IHD91" s="50"/>
      <c r="IHE91" s="50"/>
      <c r="IHF91" s="50"/>
      <c r="IHG91" s="50"/>
      <c r="IHH91" s="50"/>
      <c r="IHI91" s="50"/>
      <c r="IHJ91" s="50"/>
      <c r="IHK91" s="50"/>
      <c r="IHL91" s="93"/>
      <c r="IHN91" s="89"/>
      <c r="IHO91" s="50"/>
      <c r="IHQ91" s="497"/>
      <c r="IHS91" s="497"/>
      <c r="IHY91" s="497"/>
      <c r="IHZ91" s="50"/>
      <c r="IIF91" s="50"/>
      <c r="IIG91" s="92"/>
      <c r="IIH91" s="92"/>
      <c r="III91" s="497"/>
      <c r="IIK91" s="498"/>
      <c r="IIL91" s="499"/>
      <c r="IIM91" s="498"/>
      <c r="IIN91" s="498"/>
      <c r="IIO91" s="498"/>
      <c r="IIP91" s="498"/>
      <c r="IIQ91" s="498"/>
      <c r="IIR91" s="498"/>
      <c r="IIS91" s="498"/>
      <c r="IIZ91" s="497"/>
      <c r="IJM91" s="497"/>
      <c r="IJN91" s="50"/>
      <c r="IJO91" s="50"/>
      <c r="IJP91" s="50"/>
      <c r="IJQ91" s="50"/>
      <c r="IJR91" s="50"/>
      <c r="IJS91" s="50"/>
      <c r="IJT91" s="50"/>
      <c r="IJU91" s="50"/>
      <c r="IJV91" s="93"/>
      <c r="IJX91" s="89"/>
      <c r="IJY91" s="50"/>
      <c r="IKA91" s="497"/>
      <c r="IKC91" s="497"/>
      <c r="IKI91" s="497"/>
      <c r="IKJ91" s="50"/>
      <c r="IKP91" s="50"/>
      <c r="IKQ91" s="92"/>
      <c r="IKR91" s="92"/>
      <c r="IKS91" s="497"/>
      <c r="IKU91" s="498"/>
      <c r="IKV91" s="499"/>
      <c r="IKW91" s="498"/>
      <c r="IKX91" s="498"/>
      <c r="IKY91" s="498"/>
      <c r="IKZ91" s="498"/>
      <c r="ILA91" s="498"/>
      <c r="ILB91" s="498"/>
      <c r="ILC91" s="498"/>
      <c r="ILJ91" s="497"/>
      <c r="ILW91" s="497"/>
      <c r="ILX91" s="50"/>
      <c r="ILY91" s="50"/>
      <c r="ILZ91" s="50"/>
      <c r="IMA91" s="50"/>
      <c r="IMB91" s="50"/>
      <c r="IMC91" s="50"/>
      <c r="IMD91" s="50"/>
      <c r="IME91" s="50"/>
      <c r="IMF91" s="93"/>
      <c r="IMH91" s="89"/>
      <c r="IMI91" s="50"/>
      <c r="IMK91" s="497"/>
      <c r="IMM91" s="497"/>
      <c r="IMS91" s="497"/>
      <c r="IMT91" s="50"/>
      <c r="IMZ91" s="50"/>
      <c r="INA91" s="92"/>
      <c r="INB91" s="92"/>
      <c r="INC91" s="497"/>
      <c r="INE91" s="498"/>
      <c r="INF91" s="499"/>
      <c r="ING91" s="498"/>
      <c r="INH91" s="498"/>
      <c r="INI91" s="498"/>
      <c r="INJ91" s="498"/>
      <c r="INK91" s="498"/>
      <c r="INL91" s="498"/>
      <c r="INM91" s="498"/>
      <c r="INT91" s="497"/>
      <c r="IOG91" s="497"/>
      <c r="IOH91" s="50"/>
      <c r="IOI91" s="50"/>
      <c r="IOJ91" s="50"/>
      <c r="IOK91" s="50"/>
      <c r="IOL91" s="50"/>
      <c r="IOM91" s="50"/>
      <c r="ION91" s="50"/>
      <c r="IOO91" s="50"/>
      <c r="IOP91" s="93"/>
      <c r="IOR91" s="89"/>
      <c r="IOS91" s="50"/>
      <c r="IOU91" s="497"/>
      <c r="IOW91" s="497"/>
      <c r="IPC91" s="497"/>
      <c r="IPD91" s="50"/>
      <c r="IPJ91" s="50"/>
      <c r="IPK91" s="92"/>
      <c r="IPL91" s="92"/>
      <c r="IPM91" s="497"/>
      <c r="IPO91" s="498"/>
      <c r="IPP91" s="499"/>
      <c r="IPQ91" s="498"/>
      <c r="IPR91" s="498"/>
      <c r="IPS91" s="498"/>
      <c r="IPT91" s="498"/>
      <c r="IPU91" s="498"/>
      <c r="IPV91" s="498"/>
      <c r="IPW91" s="498"/>
      <c r="IQD91" s="497"/>
      <c r="IQQ91" s="497"/>
      <c r="IQR91" s="50"/>
      <c r="IQS91" s="50"/>
      <c r="IQT91" s="50"/>
      <c r="IQU91" s="50"/>
      <c r="IQV91" s="50"/>
      <c r="IQW91" s="50"/>
      <c r="IQX91" s="50"/>
      <c r="IQY91" s="50"/>
      <c r="IQZ91" s="93"/>
      <c r="IRB91" s="89"/>
      <c r="IRC91" s="50"/>
      <c r="IRE91" s="497"/>
      <c r="IRG91" s="497"/>
      <c r="IRM91" s="497"/>
      <c r="IRN91" s="50"/>
      <c r="IRT91" s="50"/>
      <c r="IRU91" s="92"/>
      <c r="IRV91" s="92"/>
      <c r="IRW91" s="497"/>
      <c r="IRY91" s="498"/>
      <c r="IRZ91" s="499"/>
      <c r="ISA91" s="498"/>
      <c r="ISB91" s="498"/>
      <c r="ISC91" s="498"/>
      <c r="ISD91" s="498"/>
      <c r="ISE91" s="498"/>
      <c r="ISF91" s="498"/>
      <c r="ISG91" s="498"/>
      <c r="ISN91" s="497"/>
      <c r="ITA91" s="497"/>
      <c r="ITB91" s="50"/>
      <c r="ITC91" s="50"/>
      <c r="ITD91" s="50"/>
      <c r="ITE91" s="50"/>
      <c r="ITF91" s="50"/>
      <c r="ITG91" s="50"/>
      <c r="ITH91" s="50"/>
      <c r="ITI91" s="50"/>
      <c r="ITJ91" s="93"/>
      <c r="ITL91" s="89"/>
      <c r="ITM91" s="50"/>
      <c r="ITO91" s="497"/>
      <c r="ITQ91" s="497"/>
      <c r="ITW91" s="497"/>
      <c r="ITX91" s="50"/>
      <c r="IUD91" s="50"/>
      <c r="IUE91" s="92"/>
      <c r="IUF91" s="92"/>
      <c r="IUG91" s="497"/>
      <c r="IUI91" s="498"/>
      <c r="IUJ91" s="499"/>
      <c r="IUK91" s="498"/>
      <c r="IUL91" s="498"/>
      <c r="IUM91" s="498"/>
      <c r="IUN91" s="498"/>
      <c r="IUO91" s="498"/>
      <c r="IUP91" s="498"/>
      <c r="IUQ91" s="498"/>
      <c r="IUX91" s="497"/>
      <c r="IVK91" s="497"/>
      <c r="IVL91" s="50"/>
      <c r="IVM91" s="50"/>
      <c r="IVN91" s="50"/>
      <c r="IVO91" s="50"/>
      <c r="IVP91" s="50"/>
      <c r="IVQ91" s="50"/>
      <c r="IVR91" s="50"/>
      <c r="IVS91" s="50"/>
      <c r="IVT91" s="93"/>
      <c r="IVV91" s="89"/>
      <c r="IVW91" s="50"/>
      <c r="IVY91" s="497"/>
      <c r="IWA91" s="497"/>
      <c r="IWG91" s="497"/>
      <c r="IWH91" s="50"/>
      <c r="IWN91" s="50"/>
      <c r="IWO91" s="92"/>
      <c r="IWP91" s="92"/>
      <c r="IWQ91" s="497"/>
      <c r="IWS91" s="498"/>
      <c r="IWT91" s="499"/>
      <c r="IWU91" s="498"/>
      <c r="IWV91" s="498"/>
      <c r="IWW91" s="498"/>
      <c r="IWX91" s="498"/>
      <c r="IWY91" s="498"/>
      <c r="IWZ91" s="498"/>
      <c r="IXA91" s="498"/>
      <c r="IXH91" s="497"/>
      <c r="IXU91" s="497"/>
      <c r="IXV91" s="50"/>
      <c r="IXW91" s="50"/>
      <c r="IXX91" s="50"/>
      <c r="IXY91" s="50"/>
      <c r="IXZ91" s="50"/>
      <c r="IYA91" s="50"/>
      <c r="IYB91" s="50"/>
      <c r="IYC91" s="50"/>
      <c r="IYD91" s="93"/>
      <c r="IYF91" s="89"/>
      <c r="IYG91" s="50"/>
      <c r="IYI91" s="497"/>
      <c r="IYK91" s="497"/>
      <c r="IYQ91" s="497"/>
      <c r="IYR91" s="50"/>
      <c r="IYX91" s="50"/>
      <c r="IYY91" s="92"/>
      <c r="IYZ91" s="92"/>
      <c r="IZA91" s="497"/>
      <c r="IZC91" s="498"/>
      <c r="IZD91" s="499"/>
      <c r="IZE91" s="498"/>
      <c r="IZF91" s="498"/>
      <c r="IZG91" s="498"/>
      <c r="IZH91" s="498"/>
      <c r="IZI91" s="498"/>
      <c r="IZJ91" s="498"/>
      <c r="IZK91" s="498"/>
      <c r="IZR91" s="497"/>
      <c r="JAE91" s="497"/>
      <c r="JAF91" s="50"/>
      <c r="JAG91" s="50"/>
      <c r="JAH91" s="50"/>
      <c r="JAI91" s="50"/>
      <c r="JAJ91" s="50"/>
      <c r="JAK91" s="50"/>
      <c r="JAL91" s="50"/>
      <c r="JAM91" s="50"/>
      <c r="JAN91" s="93"/>
      <c r="JAP91" s="89"/>
      <c r="JAQ91" s="50"/>
      <c r="JAS91" s="497"/>
      <c r="JAU91" s="497"/>
      <c r="JBA91" s="497"/>
      <c r="JBB91" s="50"/>
      <c r="JBH91" s="50"/>
      <c r="JBI91" s="92"/>
      <c r="JBJ91" s="92"/>
      <c r="JBK91" s="497"/>
      <c r="JBM91" s="498"/>
      <c r="JBN91" s="499"/>
      <c r="JBO91" s="498"/>
      <c r="JBP91" s="498"/>
      <c r="JBQ91" s="498"/>
      <c r="JBR91" s="498"/>
      <c r="JBS91" s="498"/>
      <c r="JBT91" s="498"/>
      <c r="JBU91" s="498"/>
      <c r="JCB91" s="497"/>
      <c r="JCO91" s="497"/>
      <c r="JCP91" s="50"/>
      <c r="JCQ91" s="50"/>
      <c r="JCR91" s="50"/>
      <c r="JCS91" s="50"/>
      <c r="JCT91" s="50"/>
      <c r="JCU91" s="50"/>
      <c r="JCV91" s="50"/>
      <c r="JCW91" s="50"/>
      <c r="JCX91" s="93"/>
      <c r="JCZ91" s="89"/>
      <c r="JDA91" s="50"/>
      <c r="JDC91" s="497"/>
      <c r="JDE91" s="497"/>
      <c r="JDK91" s="497"/>
      <c r="JDL91" s="50"/>
      <c r="JDR91" s="50"/>
      <c r="JDS91" s="92"/>
      <c r="JDT91" s="92"/>
      <c r="JDU91" s="497"/>
      <c r="JDW91" s="498"/>
      <c r="JDX91" s="499"/>
      <c r="JDY91" s="498"/>
      <c r="JDZ91" s="498"/>
      <c r="JEA91" s="498"/>
      <c r="JEB91" s="498"/>
      <c r="JEC91" s="498"/>
      <c r="JED91" s="498"/>
      <c r="JEE91" s="498"/>
      <c r="JEL91" s="497"/>
      <c r="JEY91" s="497"/>
      <c r="JEZ91" s="50"/>
      <c r="JFA91" s="50"/>
      <c r="JFB91" s="50"/>
      <c r="JFC91" s="50"/>
      <c r="JFD91" s="50"/>
      <c r="JFE91" s="50"/>
      <c r="JFF91" s="50"/>
      <c r="JFG91" s="50"/>
      <c r="JFH91" s="93"/>
      <c r="JFJ91" s="89"/>
      <c r="JFK91" s="50"/>
      <c r="JFM91" s="497"/>
      <c r="JFO91" s="497"/>
      <c r="JFU91" s="497"/>
      <c r="JFV91" s="50"/>
      <c r="JGB91" s="50"/>
      <c r="JGC91" s="92"/>
      <c r="JGD91" s="92"/>
      <c r="JGE91" s="497"/>
      <c r="JGG91" s="498"/>
      <c r="JGH91" s="499"/>
      <c r="JGI91" s="498"/>
      <c r="JGJ91" s="498"/>
      <c r="JGK91" s="498"/>
      <c r="JGL91" s="498"/>
      <c r="JGM91" s="498"/>
      <c r="JGN91" s="498"/>
      <c r="JGO91" s="498"/>
      <c r="JGV91" s="497"/>
      <c r="JHI91" s="497"/>
      <c r="JHJ91" s="50"/>
      <c r="JHK91" s="50"/>
      <c r="JHL91" s="50"/>
      <c r="JHM91" s="50"/>
      <c r="JHN91" s="50"/>
      <c r="JHO91" s="50"/>
      <c r="JHP91" s="50"/>
      <c r="JHQ91" s="50"/>
      <c r="JHR91" s="93"/>
      <c r="JHT91" s="89"/>
      <c r="JHU91" s="50"/>
      <c r="JHW91" s="497"/>
      <c r="JHY91" s="497"/>
      <c r="JIE91" s="497"/>
      <c r="JIF91" s="50"/>
      <c r="JIL91" s="50"/>
      <c r="JIM91" s="92"/>
      <c r="JIN91" s="92"/>
      <c r="JIO91" s="497"/>
      <c r="JIQ91" s="498"/>
      <c r="JIR91" s="499"/>
      <c r="JIS91" s="498"/>
      <c r="JIT91" s="498"/>
      <c r="JIU91" s="498"/>
      <c r="JIV91" s="498"/>
      <c r="JIW91" s="498"/>
      <c r="JIX91" s="498"/>
      <c r="JIY91" s="498"/>
      <c r="JJF91" s="497"/>
      <c r="JJS91" s="497"/>
      <c r="JJT91" s="50"/>
      <c r="JJU91" s="50"/>
      <c r="JJV91" s="50"/>
      <c r="JJW91" s="50"/>
      <c r="JJX91" s="50"/>
      <c r="JJY91" s="50"/>
      <c r="JJZ91" s="50"/>
      <c r="JKA91" s="50"/>
      <c r="JKB91" s="93"/>
      <c r="JKD91" s="89"/>
      <c r="JKE91" s="50"/>
      <c r="JKG91" s="497"/>
      <c r="JKI91" s="497"/>
      <c r="JKO91" s="497"/>
      <c r="JKP91" s="50"/>
      <c r="JKV91" s="50"/>
      <c r="JKW91" s="92"/>
      <c r="JKX91" s="92"/>
      <c r="JKY91" s="497"/>
      <c r="JLA91" s="498"/>
      <c r="JLB91" s="499"/>
      <c r="JLC91" s="498"/>
      <c r="JLD91" s="498"/>
      <c r="JLE91" s="498"/>
      <c r="JLF91" s="498"/>
      <c r="JLG91" s="498"/>
      <c r="JLH91" s="498"/>
      <c r="JLI91" s="498"/>
      <c r="JLP91" s="497"/>
      <c r="JMC91" s="497"/>
      <c r="JMD91" s="50"/>
      <c r="JME91" s="50"/>
      <c r="JMF91" s="50"/>
      <c r="JMG91" s="50"/>
      <c r="JMH91" s="50"/>
      <c r="JMI91" s="50"/>
      <c r="JMJ91" s="50"/>
      <c r="JMK91" s="50"/>
      <c r="JML91" s="93"/>
      <c r="JMN91" s="89"/>
      <c r="JMO91" s="50"/>
      <c r="JMQ91" s="497"/>
      <c r="JMS91" s="497"/>
      <c r="JMY91" s="497"/>
      <c r="JMZ91" s="50"/>
      <c r="JNF91" s="50"/>
      <c r="JNG91" s="92"/>
      <c r="JNH91" s="92"/>
      <c r="JNI91" s="497"/>
      <c r="JNK91" s="498"/>
      <c r="JNL91" s="499"/>
      <c r="JNM91" s="498"/>
      <c r="JNN91" s="498"/>
      <c r="JNO91" s="498"/>
      <c r="JNP91" s="498"/>
      <c r="JNQ91" s="498"/>
      <c r="JNR91" s="498"/>
      <c r="JNS91" s="498"/>
      <c r="JNZ91" s="497"/>
      <c r="JOM91" s="497"/>
      <c r="JON91" s="50"/>
      <c r="JOO91" s="50"/>
      <c r="JOP91" s="50"/>
      <c r="JOQ91" s="50"/>
      <c r="JOR91" s="50"/>
      <c r="JOS91" s="50"/>
      <c r="JOT91" s="50"/>
      <c r="JOU91" s="50"/>
      <c r="JOV91" s="93"/>
      <c r="JOX91" s="89"/>
      <c r="JOY91" s="50"/>
      <c r="JPA91" s="497"/>
      <c r="JPC91" s="497"/>
      <c r="JPI91" s="497"/>
      <c r="JPJ91" s="50"/>
      <c r="JPP91" s="50"/>
      <c r="JPQ91" s="92"/>
      <c r="JPR91" s="92"/>
      <c r="JPS91" s="497"/>
      <c r="JPU91" s="498"/>
      <c r="JPV91" s="499"/>
      <c r="JPW91" s="498"/>
      <c r="JPX91" s="498"/>
      <c r="JPY91" s="498"/>
      <c r="JPZ91" s="498"/>
      <c r="JQA91" s="498"/>
      <c r="JQB91" s="498"/>
      <c r="JQC91" s="498"/>
      <c r="JQJ91" s="497"/>
      <c r="JQW91" s="497"/>
      <c r="JQX91" s="50"/>
      <c r="JQY91" s="50"/>
      <c r="JQZ91" s="50"/>
      <c r="JRA91" s="50"/>
      <c r="JRB91" s="50"/>
      <c r="JRC91" s="50"/>
      <c r="JRD91" s="50"/>
      <c r="JRE91" s="50"/>
      <c r="JRF91" s="93"/>
      <c r="JRH91" s="89"/>
      <c r="JRI91" s="50"/>
      <c r="JRK91" s="497"/>
      <c r="JRM91" s="497"/>
      <c r="JRS91" s="497"/>
      <c r="JRT91" s="50"/>
      <c r="JRZ91" s="50"/>
      <c r="JSA91" s="92"/>
      <c r="JSB91" s="92"/>
      <c r="JSC91" s="497"/>
      <c r="JSE91" s="498"/>
      <c r="JSF91" s="499"/>
      <c r="JSG91" s="498"/>
      <c r="JSH91" s="498"/>
      <c r="JSI91" s="498"/>
      <c r="JSJ91" s="498"/>
      <c r="JSK91" s="498"/>
      <c r="JSL91" s="498"/>
      <c r="JSM91" s="498"/>
      <c r="JST91" s="497"/>
      <c r="JTG91" s="497"/>
      <c r="JTH91" s="50"/>
      <c r="JTI91" s="50"/>
      <c r="JTJ91" s="50"/>
      <c r="JTK91" s="50"/>
      <c r="JTL91" s="50"/>
      <c r="JTM91" s="50"/>
      <c r="JTN91" s="50"/>
      <c r="JTO91" s="50"/>
      <c r="JTP91" s="93"/>
      <c r="JTR91" s="89"/>
      <c r="JTS91" s="50"/>
      <c r="JTU91" s="497"/>
      <c r="JTW91" s="497"/>
      <c r="JUC91" s="497"/>
      <c r="JUD91" s="50"/>
      <c r="JUJ91" s="50"/>
      <c r="JUK91" s="92"/>
      <c r="JUL91" s="92"/>
      <c r="JUM91" s="497"/>
      <c r="JUO91" s="498"/>
      <c r="JUP91" s="499"/>
      <c r="JUQ91" s="498"/>
      <c r="JUR91" s="498"/>
      <c r="JUS91" s="498"/>
      <c r="JUT91" s="498"/>
      <c r="JUU91" s="498"/>
      <c r="JUV91" s="498"/>
      <c r="JUW91" s="498"/>
      <c r="JVD91" s="497"/>
      <c r="JVQ91" s="497"/>
      <c r="JVR91" s="50"/>
      <c r="JVS91" s="50"/>
      <c r="JVT91" s="50"/>
      <c r="JVU91" s="50"/>
      <c r="JVV91" s="50"/>
      <c r="JVW91" s="50"/>
      <c r="JVX91" s="50"/>
      <c r="JVY91" s="50"/>
      <c r="JVZ91" s="93"/>
      <c r="JWB91" s="89"/>
      <c r="JWC91" s="50"/>
      <c r="JWE91" s="497"/>
      <c r="JWG91" s="497"/>
      <c r="JWM91" s="497"/>
      <c r="JWN91" s="50"/>
      <c r="JWT91" s="50"/>
      <c r="JWU91" s="92"/>
      <c r="JWV91" s="92"/>
      <c r="JWW91" s="497"/>
      <c r="JWY91" s="498"/>
      <c r="JWZ91" s="499"/>
      <c r="JXA91" s="498"/>
      <c r="JXB91" s="498"/>
      <c r="JXC91" s="498"/>
      <c r="JXD91" s="498"/>
      <c r="JXE91" s="498"/>
      <c r="JXF91" s="498"/>
      <c r="JXG91" s="498"/>
      <c r="JXN91" s="497"/>
      <c r="JYA91" s="497"/>
      <c r="JYB91" s="50"/>
      <c r="JYC91" s="50"/>
      <c r="JYD91" s="50"/>
      <c r="JYE91" s="50"/>
      <c r="JYF91" s="50"/>
      <c r="JYG91" s="50"/>
      <c r="JYH91" s="50"/>
      <c r="JYI91" s="50"/>
      <c r="JYJ91" s="93"/>
      <c r="JYL91" s="89"/>
      <c r="JYM91" s="50"/>
      <c r="JYO91" s="497"/>
      <c r="JYQ91" s="497"/>
      <c r="JYW91" s="497"/>
      <c r="JYX91" s="50"/>
      <c r="JZD91" s="50"/>
      <c r="JZE91" s="92"/>
      <c r="JZF91" s="92"/>
      <c r="JZG91" s="497"/>
      <c r="JZI91" s="498"/>
      <c r="JZJ91" s="499"/>
      <c r="JZK91" s="498"/>
      <c r="JZL91" s="498"/>
      <c r="JZM91" s="498"/>
      <c r="JZN91" s="498"/>
      <c r="JZO91" s="498"/>
      <c r="JZP91" s="498"/>
      <c r="JZQ91" s="498"/>
      <c r="JZX91" s="497"/>
      <c r="KAK91" s="497"/>
      <c r="KAL91" s="50"/>
      <c r="KAM91" s="50"/>
      <c r="KAN91" s="50"/>
      <c r="KAO91" s="50"/>
      <c r="KAP91" s="50"/>
      <c r="KAQ91" s="50"/>
      <c r="KAR91" s="50"/>
      <c r="KAS91" s="50"/>
      <c r="KAT91" s="93"/>
      <c r="KAV91" s="89"/>
      <c r="KAW91" s="50"/>
      <c r="KAY91" s="497"/>
      <c r="KBA91" s="497"/>
      <c r="KBG91" s="497"/>
      <c r="KBH91" s="50"/>
      <c r="KBN91" s="50"/>
      <c r="KBO91" s="92"/>
      <c r="KBP91" s="92"/>
      <c r="KBQ91" s="497"/>
      <c r="KBS91" s="498"/>
      <c r="KBT91" s="499"/>
      <c r="KBU91" s="498"/>
      <c r="KBV91" s="498"/>
      <c r="KBW91" s="498"/>
      <c r="KBX91" s="498"/>
      <c r="KBY91" s="498"/>
      <c r="KBZ91" s="498"/>
      <c r="KCA91" s="498"/>
      <c r="KCH91" s="497"/>
      <c r="KCU91" s="497"/>
      <c r="KCV91" s="50"/>
      <c r="KCW91" s="50"/>
      <c r="KCX91" s="50"/>
      <c r="KCY91" s="50"/>
      <c r="KCZ91" s="50"/>
      <c r="KDA91" s="50"/>
      <c r="KDB91" s="50"/>
      <c r="KDC91" s="50"/>
      <c r="KDD91" s="93"/>
      <c r="KDF91" s="89"/>
      <c r="KDG91" s="50"/>
      <c r="KDI91" s="497"/>
      <c r="KDK91" s="497"/>
      <c r="KDQ91" s="497"/>
      <c r="KDR91" s="50"/>
      <c r="KDX91" s="50"/>
      <c r="KDY91" s="92"/>
      <c r="KDZ91" s="92"/>
      <c r="KEA91" s="497"/>
      <c r="KEC91" s="498"/>
      <c r="KED91" s="499"/>
      <c r="KEE91" s="498"/>
      <c r="KEF91" s="498"/>
      <c r="KEG91" s="498"/>
      <c r="KEH91" s="498"/>
      <c r="KEI91" s="498"/>
      <c r="KEJ91" s="498"/>
      <c r="KEK91" s="498"/>
      <c r="KER91" s="497"/>
      <c r="KFE91" s="497"/>
      <c r="KFF91" s="50"/>
      <c r="KFG91" s="50"/>
      <c r="KFH91" s="50"/>
      <c r="KFI91" s="50"/>
      <c r="KFJ91" s="50"/>
      <c r="KFK91" s="50"/>
      <c r="KFL91" s="50"/>
      <c r="KFM91" s="50"/>
      <c r="KFN91" s="93"/>
      <c r="KFP91" s="89"/>
      <c r="KFQ91" s="50"/>
      <c r="KFS91" s="497"/>
      <c r="KFU91" s="497"/>
      <c r="KGA91" s="497"/>
      <c r="KGB91" s="50"/>
      <c r="KGH91" s="50"/>
      <c r="KGI91" s="92"/>
      <c r="KGJ91" s="92"/>
      <c r="KGK91" s="497"/>
      <c r="KGM91" s="498"/>
      <c r="KGN91" s="499"/>
      <c r="KGO91" s="498"/>
      <c r="KGP91" s="498"/>
      <c r="KGQ91" s="498"/>
      <c r="KGR91" s="498"/>
      <c r="KGS91" s="498"/>
      <c r="KGT91" s="498"/>
      <c r="KGU91" s="498"/>
      <c r="KHB91" s="497"/>
      <c r="KHO91" s="497"/>
      <c r="KHP91" s="50"/>
      <c r="KHQ91" s="50"/>
      <c r="KHR91" s="50"/>
      <c r="KHS91" s="50"/>
      <c r="KHT91" s="50"/>
      <c r="KHU91" s="50"/>
      <c r="KHV91" s="50"/>
      <c r="KHW91" s="50"/>
      <c r="KHX91" s="93"/>
      <c r="KHZ91" s="89"/>
      <c r="KIA91" s="50"/>
      <c r="KIC91" s="497"/>
      <c r="KIE91" s="497"/>
      <c r="KIK91" s="497"/>
      <c r="KIL91" s="50"/>
      <c r="KIR91" s="50"/>
      <c r="KIS91" s="92"/>
      <c r="KIT91" s="92"/>
      <c r="KIU91" s="497"/>
      <c r="KIW91" s="498"/>
      <c r="KIX91" s="499"/>
      <c r="KIY91" s="498"/>
      <c r="KIZ91" s="498"/>
      <c r="KJA91" s="498"/>
      <c r="KJB91" s="498"/>
      <c r="KJC91" s="498"/>
      <c r="KJD91" s="498"/>
      <c r="KJE91" s="498"/>
      <c r="KJL91" s="497"/>
      <c r="KJY91" s="497"/>
      <c r="KJZ91" s="50"/>
      <c r="KKA91" s="50"/>
      <c r="KKB91" s="50"/>
      <c r="KKC91" s="50"/>
      <c r="KKD91" s="50"/>
      <c r="KKE91" s="50"/>
      <c r="KKF91" s="50"/>
      <c r="KKG91" s="50"/>
      <c r="KKH91" s="93"/>
      <c r="KKJ91" s="89"/>
      <c r="KKK91" s="50"/>
      <c r="KKM91" s="497"/>
      <c r="KKO91" s="497"/>
      <c r="KKU91" s="497"/>
      <c r="KKV91" s="50"/>
      <c r="KLB91" s="50"/>
      <c r="KLC91" s="92"/>
      <c r="KLD91" s="92"/>
      <c r="KLE91" s="497"/>
      <c r="KLG91" s="498"/>
      <c r="KLH91" s="499"/>
      <c r="KLI91" s="498"/>
      <c r="KLJ91" s="498"/>
      <c r="KLK91" s="498"/>
      <c r="KLL91" s="498"/>
      <c r="KLM91" s="498"/>
      <c r="KLN91" s="498"/>
      <c r="KLO91" s="498"/>
      <c r="KLV91" s="497"/>
      <c r="KMI91" s="497"/>
      <c r="KMJ91" s="50"/>
      <c r="KMK91" s="50"/>
      <c r="KML91" s="50"/>
      <c r="KMM91" s="50"/>
      <c r="KMN91" s="50"/>
      <c r="KMO91" s="50"/>
      <c r="KMP91" s="50"/>
      <c r="KMQ91" s="50"/>
      <c r="KMR91" s="93"/>
      <c r="KMT91" s="89"/>
      <c r="KMU91" s="50"/>
      <c r="KMW91" s="497"/>
      <c r="KMY91" s="497"/>
      <c r="KNE91" s="497"/>
      <c r="KNF91" s="50"/>
      <c r="KNL91" s="50"/>
      <c r="KNM91" s="92"/>
      <c r="KNN91" s="92"/>
      <c r="KNO91" s="497"/>
      <c r="KNQ91" s="498"/>
      <c r="KNR91" s="499"/>
      <c r="KNS91" s="498"/>
      <c r="KNT91" s="498"/>
      <c r="KNU91" s="498"/>
      <c r="KNV91" s="498"/>
      <c r="KNW91" s="498"/>
      <c r="KNX91" s="498"/>
      <c r="KNY91" s="498"/>
      <c r="KOF91" s="497"/>
      <c r="KOS91" s="497"/>
      <c r="KOT91" s="50"/>
      <c r="KOU91" s="50"/>
      <c r="KOV91" s="50"/>
      <c r="KOW91" s="50"/>
      <c r="KOX91" s="50"/>
      <c r="KOY91" s="50"/>
      <c r="KOZ91" s="50"/>
      <c r="KPA91" s="50"/>
      <c r="KPB91" s="93"/>
      <c r="KPD91" s="89"/>
      <c r="KPE91" s="50"/>
      <c r="KPG91" s="497"/>
      <c r="KPI91" s="497"/>
      <c r="KPO91" s="497"/>
      <c r="KPP91" s="50"/>
      <c r="KPV91" s="50"/>
      <c r="KPW91" s="92"/>
      <c r="KPX91" s="92"/>
      <c r="KPY91" s="497"/>
      <c r="KQA91" s="498"/>
      <c r="KQB91" s="499"/>
      <c r="KQC91" s="498"/>
      <c r="KQD91" s="498"/>
      <c r="KQE91" s="498"/>
      <c r="KQF91" s="498"/>
      <c r="KQG91" s="498"/>
      <c r="KQH91" s="498"/>
      <c r="KQI91" s="498"/>
      <c r="KQP91" s="497"/>
      <c r="KRC91" s="497"/>
      <c r="KRD91" s="50"/>
      <c r="KRE91" s="50"/>
      <c r="KRF91" s="50"/>
      <c r="KRG91" s="50"/>
      <c r="KRH91" s="50"/>
      <c r="KRI91" s="50"/>
      <c r="KRJ91" s="50"/>
      <c r="KRK91" s="50"/>
      <c r="KRL91" s="93"/>
      <c r="KRN91" s="89"/>
      <c r="KRO91" s="50"/>
      <c r="KRQ91" s="497"/>
      <c r="KRS91" s="497"/>
      <c r="KRY91" s="497"/>
      <c r="KRZ91" s="50"/>
      <c r="KSF91" s="50"/>
      <c r="KSG91" s="92"/>
      <c r="KSH91" s="92"/>
      <c r="KSI91" s="497"/>
      <c r="KSK91" s="498"/>
      <c r="KSL91" s="499"/>
      <c r="KSM91" s="498"/>
      <c r="KSN91" s="498"/>
      <c r="KSO91" s="498"/>
      <c r="KSP91" s="498"/>
      <c r="KSQ91" s="498"/>
      <c r="KSR91" s="498"/>
      <c r="KSS91" s="498"/>
      <c r="KSZ91" s="497"/>
      <c r="KTM91" s="497"/>
      <c r="KTN91" s="50"/>
      <c r="KTO91" s="50"/>
      <c r="KTP91" s="50"/>
      <c r="KTQ91" s="50"/>
      <c r="KTR91" s="50"/>
      <c r="KTS91" s="50"/>
      <c r="KTT91" s="50"/>
      <c r="KTU91" s="50"/>
      <c r="KTV91" s="93"/>
      <c r="KTX91" s="89"/>
      <c r="KTY91" s="50"/>
      <c r="KUA91" s="497"/>
      <c r="KUC91" s="497"/>
      <c r="KUI91" s="497"/>
      <c r="KUJ91" s="50"/>
      <c r="KUP91" s="50"/>
      <c r="KUQ91" s="92"/>
      <c r="KUR91" s="92"/>
      <c r="KUS91" s="497"/>
      <c r="KUU91" s="498"/>
      <c r="KUV91" s="499"/>
      <c r="KUW91" s="498"/>
      <c r="KUX91" s="498"/>
      <c r="KUY91" s="498"/>
      <c r="KUZ91" s="498"/>
      <c r="KVA91" s="498"/>
      <c r="KVB91" s="498"/>
      <c r="KVC91" s="498"/>
      <c r="KVJ91" s="497"/>
      <c r="KVW91" s="497"/>
      <c r="KVX91" s="50"/>
      <c r="KVY91" s="50"/>
      <c r="KVZ91" s="50"/>
      <c r="KWA91" s="50"/>
      <c r="KWB91" s="50"/>
      <c r="KWC91" s="50"/>
      <c r="KWD91" s="50"/>
      <c r="KWE91" s="50"/>
      <c r="KWF91" s="93"/>
      <c r="KWH91" s="89"/>
      <c r="KWI91" s="50"/>
      <c r="KWK91" s="497"/>
      <c r="KWM91" s="497"/>
      <c r="KWS91" s="497"/>
      <c r="KWT91" s="50"/>
      <c r="KWZ91" s="50"/>
      <c r="KXA91" s="92"/>
      <c r="KXB91" s="92"/>
      <c r="KXC91" s="497"/>
      <c r="KXE91" s="498"/>
      <c r="KXF91" s="499"/>
      <c r="KXG91" s="498"/>
      <c r="KXH91" s="498"/>
      <c r="KXI91" s="498"/>
      <c r="KXJ91" s="498"/>
      <c r="KXK91" s="498"/>
      <c r="KXL91" s="498"/>
      <c r="KXM91" s="498"/>
      <c r="KXT91" s="497"/>
      <c r="KYG91" s="497"/>
      <c r="KYH91" s="50"/>
      <c r="KYI91" s="50"/>
      <c r="KYJ91" s="50"/>
      <c r="KYK91" s="50"/>
      <c r="KYL91" s="50"/>
      <c r="KYM91" s="50"/>
      <c r="KYN91" s="50"/>
      <c r="KYO91" s="50"/>
      <c r="KYP91" s="93"/>
      <c r="KYR91" s="89"/>
      <c r="KYS91" s="50"/>
      <c r="KYU91" s="497"/>
      <c r="KYW91" s="497"/>
      <c r="KZC91" s="497"/>
      <c r="KZD91" s="50"/>
      <c r="KZJ91" s="50"/>
      <c r="KZK91" s="92"/>
      <c r="KZL91" s="92"/>
      <c r="KZM91" s="497"/>
      <c r="KZO91" s="498"/>
      <c r="KZP91" s="499"/>
      <c r="KZQ91" s="498"/>
      <c r="KZR91" s="498"/>
      <c r="KZS91" s="498"/>
      <c r="KZT91" s="498"/>
      <c r="KZU91" s="498"/>
      <c r="KZV91" s="498"/>
      <c r="KZW91" s="498"/>
      <c r="LAD91" s="497"/>
      <c r="LAQ91" s="497"/>
      <c r="LAR91" s="50"/>
      <c r="LAS91" s="50"/>
      <c r="LAT91" s="50"/>
      <c r="LAU91" s="50"/>
      <c r="LAV91" s="50"/>
      <c r="LAW91" s="50"/>
      <c r="LAX91" s="50"/>
      <c r="LAY91" s="50"/>
      <c r="LAZ91" s="93"/>
      <c r="LBB91" s="89"/>
      <c r="LBC91" s="50"/>
      <c r="LBE91" s="497"/>
      <c r="LBG91" s="497"/>
      <c r="LBM91" s="497"/>
      <c r="LBN91" s="50"/>
      <c r="LBT91" s="50"/>
      <c r="LBU91" s="92"/>
      <c r="LBV91" s="92"/>
      <c r="LBW91" s="497"/>
      <c r="LBY91" s="498"/>
      <c r="LBZ91" s="499"/>
      <c r="LCA91" s="498"/>
      <c r="LCB91" s="498"/>
      <c r="LCC91" s="498"/>
      <c r="LCD91" s="498"/>
      <c r="LCE91" s="498"/>
      <c r="LCF91" s="498"/>
      <c r="LCG91" s="498"/>
      <c r="LCN91" s="497"/>
      <c r="LDA91" s="497"/>
      <c r="LDB91" s="50"/>
      <c r="LDC91" s="50"/>
      <c r="LDD91" s="50"/>
      <c r="LDE91" s="50"/>
      <c r="LDF91" s="50"/>
      <c r="LDG91" s="50"/>
      <c r="LDH91" s="50"/>
      <c r="LDI91" s="50"/>
      <c r="LDJ91" s="93"/>
      <c r="LDL91" s="89"/>
      <c r="LDM91" s="50"/>
      <c r="LDO91" s="497"/>
      <c r="LDQ91" s="497"/>
      <c r="LDW91" s="497"/>
      <c r="LDX91" s="50"/>
      <c r="LED91" s="50"/>
      <c r="LEE91" s="92"/>
      <c r="LEF91" s="92"/>
      <c r="LEG91" s="497"/>
      <c r="LEI91" s="498"/>
      <c r="LEJ91" s="499"/>
      <c r="LEK91" s="498"/>
      <c r="LEL91" s="498"/>
      <c r="LEM91" s="498"/>
      <c r="LEN91" s="498"/>
      <c r="LEO91" s="498"/>
      <c r="LEP91" s="498"/>
      <c r="LEQ91" s="498"/>
      <c r="LEX91" s="497"/>
      <c r="LFK91" s="497"/>
      <c r="LFL91" s="50"/>
      <c r="LFM91" s="50"/>
      <c r="LFN91" s="50"/>
      <c r="LFO91" s="50"/>
      <c r="LFP91" s="50"/>
      <c r="LFQ91" s="50"/>
      <c r="LFR91" s="50"/>
      <c r="LFS91" s="50"/>
      <c r="LFT91" s="93"/>
      <c r="LFV91" s="89"/>
      <c r="LFW91" s="50"/>
      <c r="LFY91" s="497"/>
      <c r="LGA91" s="497"/>
      <c r="LGG91" s="497"/>
      <c r="LGH91" s="50"/>
      <c r="LGN91" s="50"/>
      <c r="LGO91" s="92"/>
      <c r="LGP91" s="92"/>
      <c r="LGQ91" s="497"/>
      <c r="LGS91" s="498"/>
      <c r="LGT91" s="499"/>
      <c r="LGU91" s="498"/>
      <c r="LGV91" s="498"/>
      <c r="LGW91" s="498"/>
      <c r="LGX91" s="498"/>
      <c r="LGY91" s="498"/>
      <c r="LGZ91" s="498"/>
      <c r="LHA91" s="498"/>
      <c r="LHH91" s="497"/>
      <c r="LHU91" s="497"/>
      <c r="LHV91" s="50"/>
      <c r="LHW91" s="50"/>
      <c r="LHX91" s="50"/>
      <c r="LHY91" s="50"/>
      <c r="LHZ91" s="50"/>
      <c r="LIA91" s="50"/>
      <c r="LIB91" s="50"/>
      <c r="LIC91" s="50"/>
      <c r="LID91" s="93"/>
      <c r="LIF91" s="89"/>
      <c r="LIG91" s="50"/>
      <c r="LII91" s="497"/>
      <c r="LIK91" s="497"/>
      <c r="LIQ91" s="497"/>
      <c r="LIR91" s="50"/>
      <c r="LIX91" s="50"/>
      <c r="LIY91" s="92"/>
      <c r="LIZ91" s="92"/>
      <c r="LJA91" s="497"/>
      <c r="LJC91" s="498"/>
      <c r="LJD91" s="499"/>
      <c r="LJE91" s="498"/>
      <c r="LJF91" s="498"/>
      <c r="LJG91" s="498"/>
      <c r="LJH91" s="498"/>
      <c r="LJI91" s="498"/>
      <c r="LJJ91" s="498"/>
      <c r="LJK91" s="498"/>
      <c r="LJR91" s="497"/>
      <c r="LKE91" s="497"/>
      <c r="LKF91" s="50"/>
      <c r="LKG91" s="50"/>
      <c r="LKH91" s="50"/>
      <c r="LKI91" s="50"/>
      <c r="LKJ91" s="50"/>
      <c r="LKK91" s="50"/>
      <c r="LKL91" s="50"/>
      <c r="LKM91" s="50"/>
      <c r="LKN91" s="93"/>
      <c r="LKP91" s="89"/>
      <c r="LKQ91" s="50"/>
      <c r="LKS91" s="497"/>
      <c r="LKU91" s="497"/>
      <c r="LLA91" s="497"/>
      <c r="LLB91" s="50"/>
      <c r="LLH91" s="50"/>
      <c r="LLI91" s="92"/>
      <c r="LLJ91" s="92"/>
      <c r="LLK91" s="497"/>
      <c r="LLM91" s="498"/>
      <c r="LLN91" s="499"/>
      <c r="LLO91" s="498"/>
      <c r="LLP91" s="498"/>
      <c r="LLQ91" s="498"/>
      <c r="LLR91" s="498"/>
      <c r="LLS91" s="498"/>
      <c r="LLT91" s="498"/>
      <c r="LLU91" s="498"/>
      <c r="LMB91" s="497"/>
      <c r="LMO91" s="497"/>
      <c r="LMP91" s="50"/>
      <c r="LMQ91" s="50"/>
      <c r="LMR91" s="50"/>
      <c r="LMS91" s="50"/>
      <c r="LMT91" s="50"/>
      <c r="LMU91" s="50"/>
      <c r="LMV91" s="50"/>
      <c r="LMW91" s="50"/>
      <c r="LMX91" s="93"/>
      <c r="LMZ91" s="89"/>
      <c r="LNA91" s="50"/>
      <c r="LNC91" s="497"/>
      <c r="LNE91" s="497"/>
      <c r="LNK91" s="497"/>
      <c r="LNL91" s="50"/>
      <c r="LNR91" s="50"/>
      <c r="LNS91" s="92"/>
      <c r="LNT91" s="92"/>
      <c r="LNU91" s="497"/>
      <c r="LNW91" s="498"/>
      <c r="LNX91" s="499"/>
      <c r="LNY91" s="498"/>
      <c r="LNZ91" s="498"/>
      <c r="LOA91" s="498"/>
      <c r="LOB91" s="498"/>
      <c r="LOC91" s="498"/>
      <c r="LOD91" s="498"/>
      <c r="LOE91" s="498"/>
      <c r="LOL91" s="497"/>
      <c r="LOY91" s="497"/>
      <c r="LOZ91" s="50"/>
      <c r="LPA91" s="50"/>
      <c r="LPB91" s="50"/>
      <c r="LPC91" s="50"/>
      <c r="LPD91" s="50"/>
      <c r="LPE91" s="50"/>
      <c r="LPF91" s="50"/>
      <c r="LPG91" s="50"/>
      <c r="LPH91" s="93"/>
      <c r="LPJ91" s="89"/>
      <c r="LPK91" s="50"/>
      <c r="LPM91" s="497"/>
      <c r="LPO91" s="497"/>
      <c r="LPU91" s="497"/>
      <c r="LPV91" s="50"/>
      <c r="LQB91" s="50"/>
      <c r="LQC91" s="92"/>
      <c r="LQD91" s="92"/>
      <c r="LQE91" s="497"/>
      <c r="LQG91" s="498"/>
      <c r="LQH91" s="499"/>
      <c r="LQI91" s="498"/>
      <c r="LQJ91" s="498"/>
      <c r="LQK91" s="498"/>
      <c r="LQL91" s="498"/>
      <c r="LQM91" s="498"/>
      <c r="LQN91" s="498"/>
      <c r="LQO91" s="498"/>
      <c r="LQV91" s="497"/>
      <c r="LRI91" s="497"/>
      <c r="LRJ91" s="50"/>
      <c r="LRK91" s="50"/>
      <c r="LRL91" s="50"/>
      <c r="LRM91" s="50"/>
      <c r="LRN91" s="50"/>
      <c r="LRO91" s="50"/>
      <c r="LRP91" s="50"/>
      <c r="LRQ91" s="50"/>
      <c r="LRR91" s="93"/>
      <c r="LRT91" s="89"/>
      <c r="LRU91" s="50"/>
      <c r="LRW91" s="497"/>
      <c r="LRY91" s="497"/>
      <c r="LSE91" s="497"/>
      <c r="LSF91" s="50"/>
      <c r="LSL91" s="50"/>
      <c r="LSM91" s="92"/>
      <c r="LSN91" s="92"/>
      <c r="LSO91" s="497"/>
      <c r="LSQ91" s="498"/>
      <c r="LSR91" s="499"/>
      <c r="LSS91" s="498"/>
      <c r="LST91" s="498"/>
      <c r="LSU91" s="498"/>
      <c r="LSV91" s="498"/>
      <c r="LSW91" s="498"/>
      <c r="LSX91" s="498"/>
      <c r="LSY91" s="498"/>
      <c r="LTF91" s="497"/>
      <c r="LTS91" s="497"/>
      <c r="LTT91" s="50"/>
      <c r="LTU91" s="50"/>
      <c r="LTV91" s="50"/>
      <c r="LTW91" s="50"/>
      <c r="LTX91" s="50"/>
      <c r="LTY91" s="50"/>
      <c r="LTZ91" s="50"/>
      <c r="LUA91" s="50"/>
      <c r="LUB91" s="93"/>
      <c r="LUD91" s="89"/>
      <c r="LUE91" s="50"/>
      <c r="LUG91" s="497"/>
      <c r="LUI91" s="497"/>
      <c r="LUO91" s="497"/>
      <c r="LUP91" s="50"/>
      <c r="LUV91" s="50"/>
      <c r="LUW91" s="92"/>
      <c r="LUX91" s="92"/>
      <c r="LUY91" s="497"/>
      <c r="LVA91" s="498"/>
      <c r="LVB91" s="499"/>
      <c r="LVC91" s="498"/>
      <c r="LVD91" s="498"/>
      <c r="LVE91" s="498"/>
      <c r="LVF91" s="498"/>
      <c r="LVG91" s="498"/>
      <c r="LVH91" s="498"/>
      <c r="LVI91" s="498"/>
      <c r="LVP91" s="497"/>
      <c r="LWC91" s="497"/>
      <c r="LWD91" s="50"/>
      <c r="LWE91" s="50"/>
      <c r="LWF91" s="50"/>
      <c r="LWG91" s="50"/>
      <c r="LWH91" s="50"/>
      <c r="LWI91" s="50"/>
      <c r="LWJ91" s="50"/>
      <c r="LWK91" s="50"/>
      <c r="LWL91" s="93"/>
      <c r="LWN91" s="89"/>
      <c r="LWO91" s="50"/>
      <c r="LWQ91" s="497"/>
      <c r="LWS91" s="497"/>
      <c r="LWY91" s="497"/>
      <c r="LWZ91" s="50"/>
      <c r="LXF91" s="50"/>
      <c r="LXG91" s="92"/>
      <c r="LXH91" s="92"/>
      <c r="LXI91" s="497"/>
      <c r="LXK91" s="498"/>
      <c r="LXL91" s="499"/>
      <c r="LXM91" s="498"/>
      <c r="LXN91" s="498"/>
      <c r="LXO91" s="498"/>
      <c r="LXP91" s="498"/>
      <c r="LXQ91" s="498"/>
      <c r="LXR91" s="498"/>
      <c r="LXS91" s="498"/>
      <c r="LXZ91" s="497"/>
      <c r="LYM91" s="497"/>
      <c r="LYN91" s="50"/>
      <c r="LYO91" s="50"/>
      <c r="LYP91" s="50"/>
      <c r="LYQ91" s="50"/>
      <c r="LYR91" s="50"/>
      <c r="LYS91" s="50"/>
      <c r="LYT91" s="50"/>
      <c r="LYU91" s="50"/>
      <c r="LYV91" s="93"/>
      <c r="LYX91" s="89"/>
      <c r="LYY91" s="50"/>
      <c r="LZA91" s="497"/>
      <c r="LZC91" s="497"/>
      <c r="LZI91" s="497"/>
      <c r="LZJ91" s="50"/>
      <c r="LZP91" s="50"/>
      <c r="LZQ91" s="92"/>
      <c r="LZR91" s="92"/>
      <c r="LZS91" s="497"/>
      <c r="LZU91" s="498"/>
      <c r="LZV91" s="499"/>
      <c r="LZW91" s="498"/>
      <c r="LZX91" s="498"/>
      <c r="LZY91" s="498"/>
      <c r="LZZ91" s="498"/>
      <c r="MAA91" s="498"/>
      <c r="MAB91" s="498"/>
      <c r="MAC91" s="498"/>
      <c r="MAJ91" s="497"/>
      <c r="MAW91" s="497"/>
      <c r="MAX91" s="50"/>
      <c r="MAY91" s="50"/>
      <c r="MAZ91" s="50"/>
      <c r="MBA91" s="50"/>
      <c r="MBB91" s="50"/>
      <c r="MBC91" s="50"/>
      <c r="MBD91" s="50"/>
      <c r="MBE91" s="50"/>
      <c r="MBF91" s="93"/>
      <c r="MBH91" s="89"/>
      <c r="MBI91" s="50"/>
      <c r="MBK91" s="497"/>
      <c r="MBM91" s="497"/>
      <c r="MBS91" s="497"/>
      <c r="MBT91" s="50"/>
      <c r="MBZ91" s="50"/>
      <c r="MCA91" s="92"/>
      <c r="MCB91" s="92"/>
      <c r="MCC91" s="497"/>
      <c r="MCE91" s="498"/>
      <c r="MCF91" s="499"/>
      <c r="MCG91" s="498"/>
      <c r="MCH91" s="498"/>
      <c r="MCI91" s="498"/>
      <c r="MCJ91" s="498"/>
      <c r="MCK91" s="498"/>
      <c r="MCL91" s="498"/>
      <c r="MCM91" s="498"/>
      <c r="MCT91" s="497"/>
      <c r="MDG91" s="497"/>
      <c r="MDH91" s="50"/>
      <c r="MDI91" s="50"/>
      <c r="MDJ91" s="50"/>
      <c r="MDK91" s="50"/>
      <c r="MDL91" s="50"/>
      <c r="MDM91" s="50"/>
      <c r="MDN91" s="50"/>
      <c r="MDO91" s="50"/>
      <c r="MDP91" s="93"/>
      <c r="MDR91" s="89"/>
      <c r="MDS91" s="50"/>
      <c r="MDU91" s="497"/>
      <c r="MDW91" s="497"/>
      <c r="MEC91" s="497"/>
      <c r="MED91" s="50"/>
      <c r="MEJ91" s="50"/>
      <c r="MEK91" s="92"/>
      <c r="MEL91" s="92"/>
      <c r="MEM91" s="497"/>
      <c r="MEO91" s="498"/>
      <c r="MEP91" s="499"/>
      <c r="MEQ91" s="498"/>
      <c r="MER91" s="498"/>
      <c r="MES91" s="498"/>
      <c r="MET91" s="498"/>
      <c r="MEU91" s="498"/>
      <c r="MEV91" s="498"/>
      <c r="MEW91" s="498"/>
      <c r="MFD91" s="497"/>
      <c r="MFQ91" s="497"/>
      <c r="MFR91" s="50"/>
      <c r="MFS91" s="50"/>
      <c r="MFT91" s="50"/>
      <c r="MFU91" s="50"/>
      <c r="MFV91" s="50"/>
      <c r="MFW91" s="50"/>
      <c r="MFX91" s="50"/>
      <c r="MFY91" s="50"/>
      <c r="MFZ91" s="93"/>
      <c r="MGB91" s="89"/>
      <c r="MGC91" s="50"/>
      <c r="MGE91" s="497"/>
      <c r="MGG91" s="497"/>
      <c r="MGM91" s="497"/>
      <c r="MGN91" s="50"/>
      <c r="MGT91" s="50"/>
      <c r="MGU91" s="92"/>
      <c r="MGV91" s="92"/>
      <c r="MGW91" s="497"/>
      <c r="MGY91" s="498"/>
      <c r="MGZ91" s="499"/>
      <c r="MHA91" s="498"/>
      <c r="MHB91" s="498"/>
      <c r="MHC91" s="498"/>
      <c r="MHD91" s="498"/>
      <c r="MHE91" s="498"/>
      <c r="MHF91" s="498"/>
      <c r="MHG91" s="498"/>
      <c r="MHN91" s="497"/>
      <c r="MIA91" s="497"/>
      <c r="MIB91" s="50"/>
      <c r="MIC91" s="50"/>
      <c r="MID91" s="50"/>
      <c r="MIE91" s="50"/>
      <c r="MIF91" s="50"/>
      <c r="MIG91" s="50"/>
      <c r="MIH91" s="50"/>
      <c r="MII91" s="50"/>
      <c r="MIJ91" s="93"/>
      <c r="MIL91" s="89"/>
      <c r="MIM91" s="50"/>
      <c r="MIO91" s="497"/>
      <c r="MIQ91" s="497"/>
      <c r="MIW91" s="497"/>
      <c r="MIX91" s="50"/>
      <c r="MJD91" s="50"/>
      <c r="MJE91" s="92"/>
      <c r="MJF91" s="92"/>
      <c r="MJG91" s="497"/>
      <c r="MJI91" s="498"/>
      <c r="MJJ91" s="499"/>
      <c r="MJK91" s="498"/>
      <c r="MJL91" s="498"/>
      <c r="MJM91" s="498"/>
      <c r="MJN91" s="498"/>
      <c r="MJO91" s="498"/>
      <c r="MJP91" s="498"/>
      <c r="MJQ91" s="498"/>
      <c r="MJX91" s="497"/>
      <c r="MKK91" s="497"/>
      <c r="MKL91" s="50"/>
      <c r="MKM91" s="50"/>
      <c r="MKN91" s="50"/>
      <c r="MKO91" s="50"/>
      <c r="MKP91" s="50"/>
      <c r="MKQ91" s="50"/>
      <c r="MKR91" s="50"/>
      <c r="MKS91" s="50"/>
      <c r="MKT91" s="93"/>
      <c r="MKV91" s="89"/>
      <c r="MKW91" s="50"/>
      <c r="MKY91" s="497"/>
      <c r="MLA91" s="497"/>
      <c r="MLG91" s="497"/>
      <c r="MLH91" s="50"/>
      <c r="MLN91" s="50"/>
      <c r="MLO91" s="92"/>
      <c r="MLP91" s="92"/>
      <c r="MLQ91" s="497"/>
      <c r="MLS91" s="498"/>
      <c r="MLT91" s="499"/>
      <c r="MLU91" s="498"/>
      <c r="MLV91" s="498"/>
      <c r="MLW91" s="498"/>
      <c r="MLX91" s="498"/>
      <c r="MLY91" s="498"/>
      <c r="MLZ91" s="498"/>
      <c r="MMA91" s="498"/>
      <c r="MMH91" s="497"/>
      <c r="MMU91" s="497"/>
      <c r="MMV91" s="50"/>
      <c r="MMW91" s="50"/>
      <c r="MMX91" s="50"/>
      <c r="MMY91" s="50"/>
      <c r="MMZ91" s="50"/>
      <c r="MNA91" s="50"/>
      <c r="MNB91" s="50"/>
      <c r="MNC91" s="50"/>
      <c r="MND91" s="93"/>
      <c r="MNF91" s="89"/>
      <c r="MNG91" s="50"/>
      <c r="MNI91" s="497"/>
      <c r="MNK91" s="497"/>
      <c r="MNQ91" s="497"/>
      <c r="MNR91" s="50"/>
      <c r="MNX91" s="50"/>
      <c r="MNY91" s="92"/>
      <c r="MNZ91" s="92"/>
      <c r="MOA91" s="497"/>
      <c r="MOC91" s="498"/>
      <c r="MOD91" s="499"/>
      <c r="MOE91" s="498"/>
      <c r="MOF91" s="498"/>
      <c r="MOG91" s="498"/>
      <c r="MOH91" s="498"/>
      <c r="MOI91" s="498"/>
      <c r="MOJ91" s="498"/>
      <c r="MOK91" s="498"/>
      <c r="MOR91" s="497"/>
      <c r="MPE91" s="497"/>
      <c r="MPF91" s="50"/>
      <c r="MPG91" s="50"/>
      <c r="MPH91" s="50"/>
      <c r="MPI91" s="50"/>
      <c r="MPJ91" s="50"/>
      <c r="MPK91" s="50"/>
      <c r="MPL91" s="50"/>
      <c r="MPM91" s="50"/>
      <c r="MPN91" s="93"/>
      <c r="MPP91" s="89"/>
      <c r="MPQ91" s="50"/>
      <c r="MPS91" s="497"/>
      <c r="MPU91" s="497"/>
      <c r="MQA91" s="497"/>
      <c r="MQB91" s="50"/>
      <c r="MQH91" s="50"/>
      <c r="MQI91" s="92"/>
      <c r="MQJ91" s="92"/>
      <c r="MQK91" s="497"/>
      <c r="MQM91" s="498"/>
      <c r="MQN91" s="499"/>
      <c r="MQO91" s="498"/>
      <c r="MQP91" s="498"/>
      <c r="MQQ91" s="498"/>
      <c r="MQR91" s="498"/>
      <c r="MQS91" s="498"/>
      <c r="MQT91" s="498"/>
      <c r="MQU91" s="498"/>
      <c r="MRB91" s="497"/>
      <c r="MRO91" s="497"/>
      <c r="MRP91" s="50"/>
      <c r="MRQ91" s="50"/>
      <c r="MRR91" s="50"/>
      <c r="MRS91" s="50"/>
      <c r="MRT91" s="50"/>
      <c r="MRU91" s="50"/>
      <c r="MRV91" s="50"/>
      <c r="MRW91" s="50"/>
      <c r="MRX91" s="93"/>
      <c r="MRZ91" s="89"/>
      <c r="MSA91" s="50"/>
      <c r="MSC91" s="497"/>
      <c r="MSE91" s="497"/>
      <c r="MSK91" s="497"/>
      <c r="MSL91" s="50"/>
      <c r="MSR91" s="50"/>
      <c r="MSS91" s="92"/>
      <c r="MST91" s="92"/>
      <c r="MSU91" s="497"/>
      <c r="MSW91" s="498"/>
      <c r="MSX91" s="499"/>
      <c r="MSY91" s="498"/>
      <c r="MSZ91" s="498"/>
      <c r="MTA91" s="498"/>
      <c r="MTB91" s="498"/>
      <c r="MTC91" s="498"/>
      <c r="MTD91" s="498"/>
      <c r="MTE91" s="498"/>
      <c r="MTL91" s="497"/>
      <c r="MTY91" s="497"/>
      <c r="MTZ91" s="50"/>
      <c r="MUA91" s="50"/>
      <c r="MUB91" s="50"/>
      <c r="MUC91" s="50"/>
      <c r="MUD91" s="50"/>
      <c r="MUE91" s="50"/>
      <c r="MUF91" s="50"/>
      <c r="MUG91" s="50"/>
      <c r="MUH91" s="93"/>
      <c r="MUJ91" s="89"/>
      <c r="MUK91" s="50"/>
      <c r="MUM91" s="497"/>
      <c r="MUO91" s="497"/>
      <c r="MUU91" s="497"/>
      <c r="MUV91" s="50"/>
      <c r="MVB91" s="50"/>
      <c r="MVC91" s="92"/>
      <c r="MVD91" s="92"/>
      <c r="MVE91" s="497"/>
      <c r="MVG91" s="498"/>
      <c r="MVH91" s="499"/>
      <c r="MVI91" s="498"/>
      <c r="MVJ91" s="498"/>
      <c r="MVK91" s="498"/>
      <c r="MVL91" s="498"/>
      <c r="MVM91" s="498"/>
      <c r="MVN91" s="498"/>
      <c r="MVO91" s="498"/>
      <c r="MVV91" s="497"/>
      <c r="MWI91" s="497"/>
      <c r="MWJ91" s="50"/>
      <c r="MWK91" s="50"/>
      <c r="MWL91" s="50"/>
      <c r="MWM91" s="50"/>
      <c r="MWN91" s="50"/>
      <c r="MWO91" s="50"/>
      <c r="MWP91" s="50"/>
      <c r="MWQ91" s="50"/>
      <c r="MWR91" s="93"/>
      <c r="MWT91" s="89"/>
      <c r="MWU91" s="50"/>
      <c r="MWW91" s="497"/>
      <c r="MWY91" s="497"/>
      <c r="MXE91" s="497"/>
      <c r="MXF91" s="50"/>
      <c r="MXL91" s="50"/>
      <c r="MXM91" s="92"/>
      <c r="MXN91" s="92"/>
      <c r="MXO91" s="497"/>
      <c r="MXQ91" s="498"/>
      <c r="MXR91" s="499"/>
      <c r="MXS91" s="498"/>
      <c r="MXT91" s="498"/>
      <c r="MXU91" s="498"/>
      <c r="MXV91" s="498"/>
      <c r="MXW91" s="498"/>
      <c r="MXX91" s="498"/>
      <c r="MXY91" s="498"/>
      <c r="MYF91" s="497"/>
      <c r="MYS91" s="497"/>
      <c r="MYT91" s="50"/>
      <c r="MYU91" s="50"/>
      <c r="MYV91" s="50"/>
      <c r="MYW91" s="50"/>
      <c r="MYX91" s="50"/>
      <c r="MYY91" s="50"/>
      <c r="MYZ91" s="50"/>
      <c r="MZA91" s="50"/>
      <c r="MZB91" s="93"/>
      <c r="MZD91" s="89"/>
      <c r="MZE91" s="50"/>
      <c r="MZG91" s="497"/>
      <c r="MZI91" s="497"/>
      <c r="MZO91" s="497"/>
      <c r="MZP91" s="50"/>
      <c r="MZV91" s="50"/>
      <c r="MZW91" s="92"/>
      <c r="MZX91" s="92"/>
      <c r="MZY91" s="497"/>
      <c r="NAA91" s="498"/>
      <c r="NAB91" s="499"/>
      <c r="NAC91" s="498"/>
      <c r="NAD91" s="498"/>
      <c r="NAE91" s="498"/>
      <c r="NAF91" s="498"/>
      <c r="NAG91" s="498"/>
      <c r="NAH91" s="498"/>
      <c r="NAI91" s="498"/>
      <c r="NAP91" s="497"/>
      <c r="NBC91" s="497"/>
      <c r="NBD91" s="50"/>
      <c r="NBE91" s="50"/>
      <c r="NBF91" s="50"/>
      <c r="NBG91" s="50"/>
      <c r="NBH91" s="50"/>
      <c r="NBI91" s="50"/>
      <c r="NBJ91" s="50"/>
      <c r="NBK91" s="50"/>
      <c r="NBL91" s="93"/>
      <c r="NBN91" s="89"/>
      <c r="NBO91" s="50"/>
      <c r="NBQ91" s="497"/>
      <c r="NBS91" s="497"/>
      <c r="NBY91" s="497"/>
      <c r="NBZ91" s="50"/>
      <c r="NCF91" s="50"/>
      <c r="NCG91" s="92"/>
      <c r="NCH91" s="92"/>
      <c r="NCI91" s="497"/>
      <c r="NCK91" s="498"/>
      <c r="NCL91" s="499"/>
      <c r="NCM91" s="498"/>
      <c r="NCN91" s="498"/>
      <c r="NCO91" s="498"/>
      <c r="NCP91" s="498"/>
      <c r="NCQ91" s="498"/>
      <c r="NCR91" s="498"/>
      <c r="NCS91" s="498"/>
      <c r="NCZ91" s="497"/>
      <c r="NDM91" s="497"/>
      <c r="NDN91" s="50"/>
      <c r="NDO91" s="50"/>
      <c r="NDP91" s="50"/>
      <c r="NDQ91" s="50"/>
      <c r="NDR91" s="50"/>
      <c r="NDS91" s="50"/>
      <c r="NDT91" s="50"/>
      <c r="NDU91" s="50"/>
      <c r="NDV91" s="93"/>
      <c r="NDX91" s="89"/>
      <c r="NDY91" s="50"/>
      <c r="NEA91" s="497"/>
      <c r="NEC91" s="497"/>
      <c r="NEI91" s="497"/>
      <c r="NEJ91" s="50"/>
      <c r="NEP91" s="50"/>
      <c r="NEQ91" s="92"/>
      <c r="NER91" s="92"/>
      <c r="NES91" s="497"/>
      <c r="NEU91" s="498"/>
      <c r="NEV91" s="499"/>
      <c r="NEW91" s="498"/>
      <c r="NEX91" s="498"/>
      <c r="NEY91" s="498"/>
      <c r="NEZ91" s="498"/>
      <c r="NFA91" s="498"/>
      <c r="NFB91" s="498"/>
      <c r="NFC91" s="498"/>
      <c r="NFJ91" s="497"/>
      <c r="NFW91" s="497"/>
      <c r="NFX91" s="50"/>
      <c r="NFY91" s="50"/>
      <c r="NFZ91" s="50"/>
      <c r="NGA91" s="50"/>
      <c r="NGB91" s="50"/>
      <c r="NGC91" s="50"/>
      <c r="NGD91" s="50"/>
      <c r="NGE91" s="50"/>
      <c r="NGF91" s="93"/>
      <c r="NGH91" s="89"/>
      <c r="NGI91" s="50"/>
      <c r="NGK91" s="497"/>
      <c r="NGM91" s="497"/>
      <c r="NGS91" s="497"/>
      <c r="NGT91" s="50"/>
      <c r="NGZ91" s="50"/>
      <c r="NHA91" s="92"/>
      <c r="NHB91" s="92"/>
      <c r="NHC91" s="497"/>
      <c r="NHE91" s="498"/>
      <c r="NHF91" s="499"/>
      <c r="NHG91" s="498"/>
      <c r="NHH91" s="498"/>
      <c r="NHI91" s="498"/>
      <c r="NHJ91" s="498"/>
      <c r="NHK91" s="498"/>
      <c r="NHL91" s="498"/>
      <c r="NHM91" s="498"/>
      <c r="NHT91" s="497"/>
      <c r="NIG91" s="497"/>
      <c r="NIH91" s="50"/>
      <c r="NII91" s="50"/>
      <c r="NIJ91" s="50"/>
      <c r="NIK91" s="50"/>
      <c r="NIL91" s="50"/>
      <c r="NIM91" s="50"/>
      <c r="NIN91" s="50"/>
      <c r="NIO91" s="50"/>
      <c r="NIP91" s="93"/>
      <c r="NIR91" s="89"/>
      <c r="NIS91" s="50"/>
      <c r="NIU91" s="497"/>
      <c r="NIW91" s="497"/>
      <c r="NJC91" s="497"/>
      <c r="NJD91" s="50"/>
      <c r="NJJ91" s="50"/>
      <c r="NJK91" s="92"/>
      <c r="NJL91" s="92"/>
      <c r="NJM91" s="497"/>
      <c r="NJO91" s="498"/>
      <c r="NJP91" s="499"/>
      <c r="NJQ91" s="498"/>
      <c r="NJR91" s="498"/>
      <c r="NJS91" s="498"/>
      <c r="NJT91" s="498"/>
      <c r="NJU91" s="498"/>
      <c r="NJV91" s="498"/>
      <c r="NJW91" s="498"/>
      <c r="NKD91" s="497"/>
      <c r="NKQ91" s="497"/>
      <c r="NKR91" s="50"/>
      <c r="NKS91" s="50"/>
      <c r="NKT91" s="50"/>
      <c r="NKU91" s="50"/>
      <c r="NKV91" s="50"/>
      <c r="NKW91" s="50"/>
      <c r="NKX91" s="50"/>
      <c r="NKY91" s="50"/>
      <c r="NKZ91" s="93"/>
      <c r="NLB91" s="89"/>
      <c r="NLC91" s="50"/>
      <c r="NLE91" s="497"/>
      <c r="NLG91" s="497"/>
      <c r="NLM91" s="497"/>
      <c r="NLN91" s="50"/>
      <c r="NLT91" s="50"/>
      <c r="NLU91" s="92"/>
      <c r="NLV91" s="92"/>
      <c r="NLW91" s="497"/>
      <c r="NLY91" s="498"/>
      <c r="NLZ91" s="499"/>
      <c r="NMA91" s="498"/>
      <c r="NMB91" s="498"/>
      <c r="NMC91" s="498"/>
      <c r="NMD91" s="498"/>
      <c r="NME91" s="498"/>
      <c r="NMF91" s="498"/>
      <c r="NMG91" s="498"/>
      <c r="NMN91" s="497"/>
      <c r="NNA91" s="497"/>
      <c r="NNB91" s="50"/>
      <c r="NNC91" s="50"/>
      <c r="NND91" s="50"/>
      <c r="NNE91" s="50"/>
      <c r="NNF91" s="50"/>
      <c r="NNG91" s="50"/>
      <c r="NNH91" s="50"/>
      <c r="NNI91" s="50"/>
      <c r="NNJ91" s="93"/>
      <c r="NNL91" s="89"/>
      <c r="NNM91" s="50"/>
      <c r="NNO91" s="497"/>
      <c r="NNQ91" s="497"/>
      <c r="NNW91" s="497"/>
      <c r="NNX91" s="50"/>
      <c r="NOD91" s="50"/>
      <c r="NOE91" s="92"/>
      <c r="NOF91" s="92"/>
      <c r="NOG91" s="497"/>
      <c r="NOI91" s="498"/>
      <c r="NOJ91" s="499"/>
      <c r="NOK91" s="498"/>
      <c r="NOL91" s="498"/>
      <c r="NOM91" s="498"/>
      <c r="NON91" s="498"/>
      <c r="NOO91" s="498"/>
      <c r="NOP91" s="498"/>
      <c r="NOQ91" s="498"/>
      <c r="NOX91" s="497"/>
      <c r="NPK91" s="497"/>
      <c r="NPL91" s="50"/>
      <c r="NPM91" s="50"/>
      <c r="NPN91" s="50"/>
      <c r="NPO91" s="50"/>
      <c r="NPP91" s="50"/>
      <c r="NPQ91" s="50"/>
      <c r="NPR91" s="50"/>
      <c r="NPS91" s="50"/>
      <c r="NPT91" s="93"/>
      <c r="NPV91" s="89"/>
      <c r="NPW91" s="50"/>
      <c r="NPY91" s="497"/>
      <c r="NQA91" s="497"/>
      <c r="NQG91" s="497"/>
      <c r="NQH91" s="50"/>
      <c r="NQN91" s="50"/>
      <c r="NQO91" s="92"/>
      <c r="NQP91" s="92"/>
      <c r="NQQ91" s="497"/>
      <c r="NQS91" s="498"/>
      <c r="NQT91" s="499"/>
      <c r="NQU91" s="498"/>
      <c r="NQV91" s="498"/>
      <c r="NQW91" s="498"/>
      <c r="NQX91" s="498"/>
      <c r="NQY91" s="498"/>
      <c r="NQZ91" s="498"/>
      <c r="NRA91" s="498"/>
      <c r="NRH91" s="497"/>
      <c r="NRU91" s="497"/>
      <c r="NRV91" s="50"/>
      <c r="NRW91" s="50"/>
      <c r="NRX91" s="50"/>
      <c r="NRY91" s="50"/>
      <c r="NRZ91" s="50"/>
      <c r="NSA91" s="50"/>
      <c r="NSB91" s="50"/>
      <c r="NSC91" s="50"/>
      <c r="NSD91" s="93"/>
      <c r="NSF91" s="89"/>
      <c r="NSG91" s="50"/>
      <c r="NSI91" s="497"/>
      <c r="NSK91" s="497"/>
      <c r="NSQ91" s="497"/>
      <c r="NSR91" s="50"/>
      <c r="NSX91" s="50"/>
      <c r="NSY91" s="92"/>
      <c r="NSZ91" s="92"/>
      <c r="NTA91" s="497"/>
      <c r="NTC91" s="498"/>
      <c r="NTD91" s="499"/>
      <c r="NTE91" s="498"/>
      <c r="NTF91" s="498"/>
      <c r="NTG91" s="498"/>
      <c r="NTH91" s="498"/>
      <c r="NTI91" s="498"/>
      <c r="NTJ91" s="498"/>
      <c r="NTK91" s="498"/>
      <c r="NTR91" s="497"/>
      <c r="NUE91" s="497"/>
      <c r="NUF91" s="50"/>
      <c r="NUG91" s="50"/>
      <c r="NUH91" s="50"/>
      <c r="NUI91" s="50"/>
      <c r="NUJ91" s="50"/>
      <c r="NUK91" s="50"/>
      <c r="NUL91" s="50"/>
      <c r="NUM91" s="50"/>
      <c r="NUN91" s="93"/>
      <c r="NUP91" s="89"/>
      <c r="NUQ91" s="50"/>
      <c r="NUS91" s="497"/>
      <c r="NUU91" s="497"/>
      <c r="NVA91" s="497"/>
      <c r="NVB91" s="50"/>
      <c r="NVH91" s="50"/>
      <c r="NVI91" s="92"/>
      <c r="NVJ91" s="92"/>
      <c r="NVK91" s="497"/>
      <c r="NVM91" s="498"/>
      <c r="NVN91" s="499"/>
      <c r="NVO91" s="498"/>
      <c r="NVP91" s="498"/>
      <c r="NVQ91" s="498"/>
      <c r="NVR91" s="498"/>
      <c r="NVS91" s="498"/>
      <c r="NVT91" s="498"/>
      <c r="NVU91" s="498"/>
      <c r="NWB91" s="497"/>
      <c r="NWO91" s="497"/>
      <c r="NWP91" s="50"/>
      <c r="NWQ91" s="50"/>
      <c r="NWR91" s="50"/>
      <c r="NWS91" s="50"/>
      <c r="NWT91" s="50"/>
      <c r="NWU91" s="50"/>
      <c r="NWV91" s="50"/>
      <c r="NWW91" s="50"/>
      <c r="NWX91" s="93"/>
      <c r="NWZ91" s="89"/>
      <c r="NXA91" s="50"/>
      <c r="NXC91" s="497"/>
      <c r="NXE91" s="497"/>
      <c r="NXK91" s="497"/>
      <c r="NXL91" s="50"/>
      <c r="NXR91" s="50"/>
      <c r="NXS91" s="92"/>
      <c r="NXT91" s="92"/>
      <c r="NXU91" s="497"/>
      <c r="NXW91" s="498"/>
      <c r="NXX91" s="499"/>
      <c r="NXY91" s="498"/>
      <c r="NXZ91" s="498"/>
      <c r="NYA91" s="498"/>
      <c r="NYB91" s="498"/>
      <c r="NYC91" s="498"/>
      <c r="NYD91" s="498"/>
      <c r="NYE91" s="498"/>
      <c r="NYL91" s="497"/>
      <c r="NYY91" s="497"/>
      <c r="NYZ91" s="50"/>
      <c r="NZA91" s="50"/>
      <c r="NZB91" s="50"/>
      <c r="NZC91" s="50"/>
      <c r="NZD91" s="50"/>
      <c r="NZE91" s="50"/>
      <c r="NZF91" s="50"/>
      <c r="NZG91" s="50"/>
      <c r="NZH91" s="93"/>
      <c r="NZJ91" s="89"/>
      <c r="NZK91" s="50"/>
      <c r="NZM91" s="497"/>
      <c r="NZO91" s="497"/>
      <c r="NZU91" s="497"/>
      <c r="NZV91" s="50"/>
      <c r="OAB91" s="50"/>
      <c r="OAC91" s="92"/>
      <c r="OAD91" s="92"/>
      <c r="OAE91" s="497"/>
      <c r="OAG91" s="498"/>
      <c r="OAH91" s="499"/>
      <c r="OAI91" s="498"/>
      <c r="OAJ91" s="498"/>
      <c r="OAK91" s="498"/>
      <c r="OAL91" s="498"/>
      <c r="OAM91" s="498"/>
      <c r="OAN91" s="498"/>
      <c r="OAO91" s="498"/>
      <c r="OAV91" s="497"/>
      <c r="OBI91" s="497"/>
      <c r="OBJ91" s="50"/>
      <c r="OBK91" s="50"/>
      <c r="OBL91" s="50"/>
      <c r="OBM91" s="50"/>
      <c r="OBN91" s="50"/>
      <c r="OBO91" s="50"/>
      <c r="OBP91" s="50"/>
      <c r="OBQ91" s="50"/>
      <c r="OBR91" s="93"/>
      <c r="OBT91" s="89"/>
      <c r="OBU91" s="50"/>
      <c r="OBW91" s="497"/>
      <c r="OBY91" s="497"/>
      <c r="OCE91" s="497"/>
      <c r="OCF91" s="50"/>
      <c r="OCL91" s="50"/>
      <c r="OCM91" s="92"/>
      <c r="OCN91" s="92"/>
      <c r="OCO91" s="497"/>
      <c r="OCQ91" s="498"/>
      <c r="OCR91" s="499"/>
      <c r="OCS91" s="498"/>
      <c r="OCT91" s="498"/>
      <c r="OCU91" s="498"/>
      <c r="OCV91" s="498"/>
      <c r="OCW91" s="498"/>
      <c r="OCX91" s="498"/>
      <c r="OCY91" s="498"/>
      <c r="ODF91" s="497"/>
      <c r="ODS91" s="497"/>
      <c r="ODT91" s="50"/>
      <c r="ODU91" s="50"/>
      <c r="ODV91" s="50"/>
      <c r="ODW91" s="50"/>
      <c r="ODX91" s="50"/>
      <c r="ODY91" s="50"/>
      <c r="ODZ91" s="50"/>
      <c r="OEA91" s="50"/>
      <c r="OEB91" s="93"/>
      <c r="OED91" s="89"/>
      <c r="OEE91" s="50"/>
      <c r="OEG91" s="497"/>
      <c r="OEI91" s="497"/>
      <c r="OEO91" s="497"/>
      <c r="OEP91" s="50"/>
      <c r="OEV91" s="50"/>
      <c r="OEW91" s="92"/>
      <c r="OEX91" s="92"/>
      <c r="OEY91" s="497"/>
      <c r="OFA91" s="498"/>
      <c r="OFB91" s="499"/>
      <c r="OFC91" s="498"/>
      <c r="OFD91" s="498"/>
      <c r="OFE91" s="498"/>
      <c r="OFF91" s="498"/>
      <c r="OFG91" s="498"/>
      <c r="OFH91" s="498"/>
      <c r="OFI91" s="498"/>
      <c r="OFP91" s="497"/>
      <c r="OGC91" s="497"/>
      <c r="OGD91" s="50"/>
      <c r="OGE91" s="50"/>
      <c r="OGF91" s="50"/>
      <c r="OGG91" s="50"/>
      <c r="OGH91" s="50"/>
      <c r="OGI91" s="50"/>
      <c r="OGJ91" s="50"/>
      <c r="OGK91" s="50"/>
      <c r="OGL91" s="93"/>
      <c r="OGN91" s="89"/>
      <c r="OGO91" s="50"/>
      <c r="OGQ91" s="497"/>
      <c r="OGS91" s="497"/>
      <c r="OGY91" s="497"/>
      <c r="OGZ91" s="50"/>
      <c r="OHF91" s="50"/>
      <c r="OHG91" s="92"/>
      <c r="OHH91" s="92"/>
      <c r="OHI91" s="497"/>
      <c r="OHK91" s="498"/>
      <c r="OHL91" s="499"/>
      <c r="OHM91" s="498"/>
      <c r="OHN91" s="498"/>
      <c r="OHO91" s="498"/>
      <c r="OHP91" s="498"/>
      <c r="OHQ91" s="498"/>
      <c r="OHR91" s="498"/>
      <c r="OHS91" s="498"/>
      <c r="OHZ91" s="497"/>
      <c r="OIM91" s="497"/>
      <c r="OIN91" s="50"/>
      <c r="OIO91" s="50"/>
      <c r="OIP91" s="50"/>
      <c r="OIQ91" s="50"/>
      <c r="OIR91" s="50"/>
      <c r="OIS91" s="50"/>
      <c r="OIT91" s="50"/>
      <c r="OIU91" s="50"/>
      <c r="OIV91" s="93"/>
      <c r="OIX91" s="89"/>
      <c r="OIY91" s="50"/>
      <c r="OJA91" s="497"/>
      <c r="OJC91" s="497"/>
      <c r="OJI91" s="497"/>
      <c r="OJJ91" s="50"/>
      <c r="OJP91" s="50"/>
      <c r="OJQ91" s="92"/>
      <c r="OJR91" s="92"/>
      <c r="OJS91" s="497"/>
      <c r="OJU91" s="498"/>
      <c r="OJV91" s="499"/>
      <c r="OJW91" s="498"/>
      <c r="OJX91" s="498"/>
      <c r="OJY91" s="498"/>
      <c r="OJZ91" s="498"/>
      <c r="OKA91" s="498"/>
      <c r="OKB91" s="498"/>
      <c r="OKC91" s="498"/>
      <c r="OKJ91" s="497"/>
      <c r="OKW91" s="497"/>
      <c r="OKX91" s="50"/>
      <c r="OKY91" s="50"/>
      <c r="OKZ91" s="50"/>
      <c r="OLA91" s="50"/>
      <c r="OLB91" s="50"/>
      <c r="OLC91" s="50"/>
      <c r="OLD91" s="50"/>
      <c r="OLE91" s="50"/>
      <c r="OLF91" s="93"/>
      <c r="OLH91" s="89"/>
      <c r="OLI91" s="50"/>
      <c r="OLK91" s="497"/>
      <c r="OLM91" s="497"/>
      <c r="OLS91" s="497"/>
      <c r="OLT91" s="50"/>
      <c r="OLZ91" s="50"/>
      <c r="OMA91" s="92"/>
      <c r="OMB91" s="92"/>
      <c r="OMC91" s="497"/>
      <c r="OME91" s="498"/>
      <c r="OMF91" s="499"/>
      <c r="OMG91" s="498"/>
      <c r="OMH91" s="498"/>
      <c r="OMI91" s="498"/>
      <c r="OMJ91" s="498"/>
      <c r="OMK91" s="498"/>
      <c r="OML91" s="498"/>
      <c r="OMM91" s="498"/>
      <c r="OMT91" s="497"/>
      <c r="ONG91" s="497"/>
      <c r="ONH91" s="50"/>
      <c r="ONI91" s="50"/>
      <c r="ONJ91" s="50"/>
      <c r="ONK91" s="50"/>
      <c r="ONL91" s="50"/>
      <c r="ONM91" s="50"/>
      <c r="ONN91" s="50"/>
      <c r="ONO91" s="50"/>
      <c r="ONP91" s="93"/>
      <c r="ONR91" s="89"/>
      <c r="ONS91" s="50"/>
      <c r="ONU91" s="497"/>
      <c r="ONW91" s="497"/>
      <c r="OOC91" s="497"/>
      <c r="OOD91" s="50"/>
      <c r="OOJ91" s="50"/>
      <c r="OOK91" s="92"/>
      <c r="OOL91" s="92"/>
      <c r="OOM91" s="497"/>
      <c r="OOO91" s="498"/>
      <c r="OOP91" s="499"/>
      <c r="OOQ91" s="498"/>
      <c r="OOR91" s="498"/>
      <c r="OOS91" s="498"/>
      <c r="OOT91" s="498"/>
      <c r="OOU91" s="498"/>
      <c r="OOV91" s="498"/>
      <c r="OOW91" s="498"/>
      <c r="OPD91" s="497"/>
      <c r="OPQ91" s="497"/>
      <c r="OPR91" s="50"/>
      <c r="OPS91" s="50"/>
      <c r="OPT91" s="50"/>
      <c r="OPU91" s="50"/>
      <c r="OPV91" s="50"/>
      <c r="OPW91" s="50"/>
      <c r="OPX91" s="50"/>
      <c r="OPY91" s="50"/>
      <c r="OPZ91" s="93"/>
      <c r="OQB91" s="89"/>
      <c r="OQC91" s="50"/>
      <c r="OQE91" s="497"/>
      <c r="OQG91" s="497"/>
      <c r="OQM91" s="497"/>
      <c r="OQN91" s="50"/>
      <c r="OQT91" s="50"/>
      <c r="OQU91" s="92"/>
      <c r="OQV91" s="92"/>
      <c r="OQW91" s="497"/>
      <c r="OQY91" s="498"/>
      <c r="OQZ91" s="499"/>
      <c r="ORA91" s="498"/>
      <c r="ORB91" s="498"/>
      <c r="ORC91" s="498"/>
      <c r="ORD91" s="498"/>
      <c r="ORE91" s="498"/>
      <c r="ORF91" s="498"/>
      <c r="ORG91" s="498"/>
      <c r="ORN91" s="497"/>
      <c r="OSA91" s="497"/>
      <c r="OSB91" s="50"/>
      <c r="OSC91" s="50"/>
      <c r="OSD91" s="50"/>
      <c r="OSE91" s="50"/>
      <c r="OSF91" s="50"/>
      <c r="OSG91" s="50"/>
      <c r="OSH91" s="50"/>
      <c r="OSI91" s="50"/>
      <c r="OSJ91" s="93"/>
      <c r="OSL91" s="89"/>
      <c r="OSM91" s="50"/>
      <c r="OSO91" s="497"/>
      <c r="OSQ91" s="497"/>
      <c r="OSW91" s="497"/>
      <c r="OSX91" s="50"/>
      <c r="OTD91" s="50"/>
      <c r="OTE91" s="92"/>
      <c r="OTF91" s="92"/>
      <c r="OTG91" s="497"/>
      <c r="OTI91" s="498"/>
      <c r="OTJ91" s="499"/>
      <c r="OTK91" s="498"/>
      <c r="OTL91" s="498"/>
      <c r="OTM91" s="498"/>
      <c r="OTN91" s="498"/>
      <c r="OTO91" s="498"/>
      <c r="OTP91" s="498"/>
      <c r="OTQ91" s="498"/>
      <c r="OTX91" s="497"/>
      <c r="OUK91" s="497"/>
      <c r="OUL91" s="50"/>
      <c r="OUM91" s="50"/>
      <c r="OUN91" s="50"/>
      <c r="OUO91" s="50"/>
      <c r="OUP91" s="50"/>
      <c r="OUQ91" s="50"/>
      <c r="OUR91" s="50"/>
      <c r="OUS91" s="50"/>
      <c r="OUT91" s="93"/>
      <c r="OUV91" s="89"/>
      <c r="OUW91" s="50"/>
      <c r="OUY91" s="497"/>
      <c r="OVA91" s="497"/>
      <c r="OVG91" s="497"/>
      <c r="OVH91" s="50"/>
      <c r="OVN91" s="50"/>
      <c r="OVO91" s="92"/>
      <c r="OVP91" s="92"/>
      <c r="OVQ91" s="497"/>
      <c r="OVS91" s="498"/>
      <c r="OVT91" s="499"/>
      <c r="OVU91" s="498"/>
      <c r="OVV91" s="498"/>
      <c r="OVW91" s="498"/>
      <c r="OVX91" s="498"/>
      <c r="OVY91" s="498"/>
      <c r="OVZ91" s="498"/>
      <c r="OWA91" s="498"/>
      <c r="OWH91" s="497"/>
      <c r="OWU91" s="497"/>
      <c r="OWV91" s="50"/>
      <c r="OWW91" s="50"/>
      <c r="OWX91" s="50"/>
      <c r="OWY91" s="50"/>
      <c r="OWZ91" s="50"/>
      <c r="OXA91" s="50"/>
      <c r="OXB91" s="50"/>
      <c r="OXC91" s="50"/>
      <c r="OXD91" s="93"/>
      <c r="OXF91" s="89"/>
      <c r="OXG91" s="50"/>
      <c r="OXI91" s="497"/>
      <c r="OXK91" s="497"/>
      <c r="OXQ91" s="497"/>
      <c r="OXR91" s="50"/>
      <c r="OXX91" s="50"/>
      <c r="OXY91" s="92"/>
      <c r="OXZ91" s="92"/>
      <c r="OYA91" s="497"/>
      <c r="OYC91" s="498"/>
      <c r="OYD91" s="499"/>
      <c r="OYE91" s="498"/>
      <c r="OYF91" s="498"/>
      <c r="OYG91" s="498"/>
      <c r="OYH91" s="498"/>
      <c r="OYI91" s="498"/>
      <c r="OYJ91" s="498"/>
      <c r="OYK91" s="498"/>
      <c r="OYR91" s="497"/>
      <c r="OZE91" s="497"/>
      <c r="OZF91" s="50"/>
      <c r="OZG91" s="50"/>
      <c r="OZH91" s="50"/>
      <c r="OZI91" s="50"/>
      <c r="OZJ91" s="50"/>
      <c r="OZK91" s="50"/>
      <c r="OZL91" s="50"/>
      <c r="OZM91" s="50"/>
      <c r="OZN91" s="93"/>
      <c r="OZP91" s="89"/>
      <c r="OZQ91" s="50"/>
      <c r="OZS91" s="497"/>
      <c r="OZU91" s="497"/>
      <c r="PAA91" s="497"/>
      <c r="PAB91" s="50"/>
      <c r="PAH91" s="50"/>
      <c r="PAI91" s="92"/>
      <c r="PAJ91" s="92"/>
      <c r="PAK91" s="497"/>
      <c r="PAM91" s="498"/>
      <c r="PAN91" s="499"/>
      <c r="PAO91" s="498"/>
      <c r="PAP91" s="498"/>
      <c r="PAQ91" s="498"/>
      <c r="PAR91" s="498"/>
      <c r="PAS91" s="498"/>
      <c r="PAT91" s="498"/>
      <c r="PAU91" s="498"/>
      <c r="PBB91" s="497"/>
      <c r="PBO91" s="497"/>
      <c r="PBP91" s="50"/>
      <c r="PBQ91" s="50"/>
      <c r="PBR91" s="50"/>
      <c r="PBS91" s="50"/>
      <c r="PBT91" s="50"/>
      <c r="PBU91" s="50"/>
      <c r="PBV91" s="50"/>
      <c r="PBW91" s="50"/>
      <c r="PBX91" s="93"/>
      <c r="PBZ91" s="89"/>
      <c r="PCA91" s="50"/>
      <c r="PCC91" s="497"/>
      <c r="PCE91" s="497"/>
      <c r="PCK91" s="497"/>
      <c r="PCL91" s="50"/>
      <c r="PCR91" s="50"/>
      <c r="PCS91" s="92"/>
      <c r="PCT91" s="92"/>
      <c r="PCU91" s="497"/>
      <c r="PCW91" s="498"/>
      <c r="PCX91" s="499"/>
      <c r="PCY91" s="498"/>
      <c r="PCZ91" s="498"/>
      <c r="PDA91" s="498"/>
      <c r="PDB91" s="498"/>
      <c r="PDC91" s="498"/>
      <c r="PDD91" s="498"/>
      <c r="PDE91" s="498"/>
      <c r="PDL91" s="497"/>
      <c r="PDY91" s="497"/>
      <c r="PDZ91" s="50"/>
      <c r="PEA91" s="50"/>
      <c r="PEB91" s="50"/>
      <c r="PEC91" s="50"/>
      <c r="PED91" s="50"/>
      <c r="PEE91" s="50"/>
      <c r="PEF91" s="50"/>
      <c r="PEG91" s="50"/>
      <c r="PEH91" s="93"/>
      <c r="PEJ91" s="89"/>
      <c r="PEK91" s="50"/>
      <c r="PEM91" s="497"/>
      <c r="PEO91" s="497"/>
      <c r="PEU91" s="497"/>
      <c r="PEV91" s="50"/>
      <c r="PFB91" s="50"/>
      <c r="PFC91" s="92"/>
      <c r="PFD91" s="92"/>
      <c r="PFE91" s="497"/>
      <c r="PFG91" s="498"/>
      <c r="PFH91" s="499"/>
      <c r="PFI91" s="498"/>
      <c r="PFJ91" s="498"/>
      <c r="PFK91" s="498"/>
      <c r="PFL91" s="498"/>
      <c r="PFM91" s="498"/>
      <c r="PFN91" s="498"/>
      <c r="PFO91" s="498"/>
      <c r="PFV91" s="497"/>
      <c r="PGI91" s="497"/>
      <c r="PGJ91" s="50"/>
      <c r="PGK91" s="50"/>
      <c r="PGL91" s="50"/>
      <c r="PGM91" s="50"/>
      <c r="PGN91" s="50"/>
      <c r="PGO91" s="50"/>
      <c r="PGP91" s="50"/>
      <c r="PGQ91" s="50"/>
      <c r="PGR91" s="93"/>
      <c r="PGT91" s="89"/>
      <c r="PGU91" s="50"/>
      <c r="PGW91" s="497"/>
      <c r="PGY91" s="497"/>
      <c r="PHE91" s="497"/>
      <c r="PHF91" s="50"/>
      <c r="PHL91" s="50"/>
      <c r="PHM91" s="92"/>
      <c r="PHN91" s="92"/>
      <c r="PHO91" s="497"/>
      <c r="PHQ91" s="498"/>
      <c r="PHR91" s="499"/>
      <c r="PHS91" s="498"/>
      <c r="PHT91" s="498"/>
      <c r="PHU91" s="498"/>
      <c r="PHV91" s="498"/>
      <c r="PHW91" s="498"/>
      <c r="PHX91" s="498"/>
      <c r="PHY91" s="498"/>
      <c r="PIF91" s="497"/>
      <c r="PIS91" s="497"/>
      <c r="PIT91" s="50"/>
      <c r="PIU91" s="50"/>
      <c r="PIV91" s="50"/>
      <c r="PIW91" s="50"/>
      <c r="PIX91" s="50"/>
      <c r="PIY91" s="50"/>
      <c r="PIZ91" s="50"/>
      <c r="PJA91" s="50"/>
      <c r="PJB91" s="93"/>
      <c r="PJD91" s="89"/>
      <c r="PJE91" s="50"/>
      <c r="PJG91" s="497"/>
      <c r="PJI91" s="497"/>
      <c r="PJO91" s="497"/>
      <c r="PJP91" s="50"/>
      <c r="PJV91" s="50"/>
      <c r="PJW91" s="92"/>
      <c r="PJX91" s="92"/>
      <c r="PJY91" s="497"/>
      <c r="PKA91" s="498"/>
      <c r="PKB91" s="499"/>
      <c r="PKC91" s="498"/>
      <c r="PKD91" s="498"/>
      <c r="PKE91" s="498"/>
      <c r="PKF91" s="498"/>
      <c r="PKG91" s="498"/>
      <c r="PKH91" s="498"/>
      <c r="PKI91" s="498"/>
      <c r="PKP91" s="497"/>
      <c r="PLC91" s="497"/>
      <c r="PLD91" s="50"/>
      <c r="PLE91" s="50"/>
      <c r="PLF91" s="50"/>
      <c r="PLG91" s="50"/>
      <c r="PLH91" s="50"/>
      <c r="PLI91" s="50"/>
      <c r="PLJ91" s="50"/>
      <c r="PLK91" s="50"/>
      <c r="PLL91" s="93"/>
      <c r="PLN91" s="89"/>
      <c r="PLO91" s="50"/>
      <c r="PLQ91" s="497"/>
      <c r="PLS91" s="497"/>
      <c r="PLY91" s="497"/>
      <c r="PLZ91" s="50"/>
      <c r="PMF91" s="50"/>
      <c r="PMG91" s="92"/>
      <c r="PMH91" s="92"/>
      <c r="PMI91" s="497"/>
      <c r="PMK91" s="498"/>
      <c r="PML91" s="499"/>
      <c r="PMM91" s="498"/>
      <c r="PMN91" s="498"/>
      <c r="PMO91" s="498"/>
      <c r="PMP91" s="498"/>
      <c r="PMQ91" s="498"/>
      <c r="PMR91" s="498"/>
      <c r="PMS91" s="498"/>
      <c r="PMZ91" s="497"/>
      <c r="PNM91" s="497"/>
      <c r="PNN91" s="50"/>
      <c r="PNO91" s="50"/>
      <c r="PNP91" s="50"/>
      <c r="PNQ91" s="50"/>
      <c r="PNR91" s="50"/>
      <c r="PNS91" s="50"/>
      <c r="PNT91" s="50"/>
      <c r="PNU91" s="50"/>
      <c r="PNV91" s="93"/>
      <c r="PNX91" s="89"/>
      <c r="PNY91" s="50"/>
      <c r="POA91" s="497"/>
      <c r="POC91" s="497"/>
      <c r="POI91" s="497"/>
      <c r="POJ91" s="50"/>
      <c r="POP91" s="50"/>
      <c r="POQ91" s="92"/>
      <c r="POR91" s="92"/>
      <c r="POS91" s="497"/>
      <c r="POU91" s="498"/>
      <c r="POV91" s="499"/>
      <c r="POW91" s="498"/>
      <c r="POX91" s="498"/>
      <c r="POY91" s="498"/>
      <c r="POZ91" s="498"/>
      <c r="PPA91" s="498"/>
      <c r="PPB91" s="498"/>
      <c r="PPC91" s="498"/>
      <c r="PPJ91" s="497"/>
      <c r="PPW91" s="497"/>
      <c r="PPX91" s="50"/>
      <c r="PPY91" s="50"/>
      <c r="PPZ91" s="50"/>
      <c r="PQA91" s="50"/>
      <c r="PQB91" s="50"/>
      <c r="PQC91" s="50"/>
      <c r="PQD91" s="50"/>
      <c r="PQE91" s="50"/>
      <c r="PQF91" s="93"/>
      <c r="PQH91" s="89"/>
      <c r="PQI91" s="50"/>
      <c r="PQK91" s="497"/>
      <c r="PQM91" s="497"/>
      <c r="PQS91" s="497"/>
      <c r="PQT91" s="50"/>
      <c r="PQZ91" s="50"/>
      <c r="PRA91" s="92"/>
      <c r="PRB91" s="92"/>
      <c r="PRC91" s="497"/>
      <c r="PRE91" s="498"/>
      <c r="PRF91" s="499"/>
      <c r="PRG91" s="498"/>
      <c r="PRH91" s="498"/>
      <c r="PRI91" s="498"/>
      <c r="PRJ91" s="498"/>
      <c r="PRK91" s="498"/>
      <c r="PRL91" s="498"/>
      <c r="PRM91" s="498"/>
      <c r="PRT91" s="497"/>
      <c r="PSG91" s="497"/>
      <c r="PSH91" s="50"/>
      <c r="PSI91" s="50"/>
      <c r="PSJ91" s="50"/>
      <c r="PSK91" s="50"/>
      <c r="PSL91" s="50"/>
      <c r="PSM91" s="50"/>
      <c r="PSN91" s="50"/>
      <c r="PSO91" s="50"/>
      <c r="PSP91" s="93"/>
      <c r="PSR91" s="89"/>
      <c r="PSS91" s="50"/>
      <c r="PSU91" s="497"/>
      <c r="PSW91" s="497"/>
      <c r="PTC91" s="497"/>
      <c r="PTD91" s="50"/>
      <c r="PTJ91" s="50"/>
      <c r="PTK91" s="92"/>
      <c r="PTL91" s="92"/>
      <c r="PTM91" s="497"/>
      <c r="PTO91" s="498"/>
      <c r="PTP91" s="499"/>
      <c r="PTQ91" s="498"/>
      <c r="PTR91" s="498"/>
      <c r="PTS91" s="498"/>
      <c r="PTT91" s="498"/>
      <c r="PTU91" s="498"/>
      <c r="PTV91" s="498"/>
      <c r="PTW91" s="498"/>
      <c r="PUD91" s="497"/>
      <c r="PUQ91" s="497"/>
      <c r="PUR91" s="50"/>
      <c r="PUS91" s="50"/>
      <c r="PUT91" s="50"/>
      <c r="PUU91" s="50"/>
      <c r="PUV91" s="50"/>
      <c r="PUW91" s="50"/>
      <c r="PUX91" s="50"/>
      <c r="PUY91" s="50"/>
      <c r="PUZ91" s="93"/>
      <c r="PVB91" s="89"/>
      <c r="PVC91" s="50"/>
      <c r="PVE91" s="497"/>
      <c r="PVG91" s="497"/>
      <c r="PVM91" s="497"/>
      <c r="PVN91" s="50"/>
      <c r="PVT91" s="50"/>
      <c r="PVU91" s="92"/>
      <c r="PVV91" s="92"/>
      <c r="PVW91" s="497"/>
      <c r="PVY91" s="498"/>
      <c r="PVZ91" s="499"/>
      <c r="PWA91" s="498"/>
      <c r="PWB91" s="498"/>
      <c r="PWC91" s="498"/>
      <c r="PWD91" s="498"/>
      <c r="PWE91" s="498"/>
      <c r="PWF91" s="498"/>
      <c r="PWG91" s="498"/>
      <c r="PWN91" s="497"/>
      <c r="PXA91" s="497"/>
      <c r="PXB91" s="50"/>
      <c r="PXC91" s="50"/>
      <c r="PXD91" s="50"/>
      <c r="PXE91" s="50"/>
      <c r="PXF91" s="50"/>
      <c r="PXG91" s="50"/>
      <c r="PXH91" s="50"/>
      <c r="PXI91" s="50"/>
      <c r="PXJ91" s="93"/>
      <c r="PXL91" s="89"/>
      <c r="PXM91" s="50"/>
      <c r="PXO91" s="497"/>
      <c r="PXQ91" s="497"/>
      <c r="PXW91" s="497"/>
      <c r="PXX91" s="50"/>
      <c r="PYD91" s="50"/>
      <c r="PYE91" s="92"/>
      <c r="PYF91" s="92"/>
      <c r="PYG91" s="497"/>
      <c r="PYI91" s="498"/>
      <c r="PYJ91" s="499"/>
      <c r="PYK91" s="498"/>
      <c r="PYL91" s="498"/>
      <c r="PYM91" s="498"/>
      <c r="PYN91" s="498"/>
      <c r="PYO91" s="498"/>
      <c r="PYP91" s="498"/>
      <c r="PYQ91" s="498"/>
      <c r="PYX91" s="497"/>
      <c r="PZK91" s="497"/>
      <c r="PZL91" s="50"/>
      <c r="PZM91" s="50"/>
      <c r="PZN91" s="50"/>
      <c r="PZO91" s="50"/>
      <c r="PZP91" s="50"/>
      <c r="PZQ91" s="50"/>
      <c r="PZR91" s="50"/>
      <c r="PZS91" s="50"/>
      <c r="PZT91" s="93"/>
      <c r="PZV91" s="89"/>
      <c r="PZW91" s="50"/>
      <c r="PZY91" s="497"/>
      <c r="QAA91" s="497"/>
      <c r="QAG91" s="497"/>
      <c r="QAH91" s="50"/>
      <c r="QAN91" s="50"/>
      <c r="QAO91" s="92"/>
      <c r="QAP91" s="92"/>
      <c r="QAQ91" s="497"/>
      <c r="QAS91" s="498"/>
      <c r="QAT91" s="499"/>
      <c r="QAU91" s="498"/>
      <c r="QAV91" s="498"/>
      <c r="QAW91" s="498"/>
      <c r="QAX91" s="498"/>
      <c r="QAY91" s="498"/>
      <c r="QAZ91" s="498"/>
      <c r="QBA91" s="498"/>
      <c r="QBH91" s="497"/>
      <c r="QBU91" s="497"/>
      <c r="QBV91" s="50"/>
      <c r="QBW91" s="50"/>
      <c r="QBX91" s="50"/>
      <c r="QBY91" s="50"/>
      <c r="QBZ91" s="50"/>
      <c r="QCA91" s="50"/>
      <c r="QCB91" s="50"/>
      <c r="QCC91" s="50"/>
      <c r="QCD91" s="93"/>
      <c r="QCF91" s="89"/>
      <c r="QCG91" s="50"/>
      <c r="QCI91" s="497"/>
      <c r="QCK91" s="497"/>
      <c r="QCQ91" s="497"/>
      <c r="QCR91" s="50"/>
      <c r="QCX91" s="50"/>
      <c r="QCY91" s="92"/>
      <c r="QCZ91" s="92"/>
      <c r="QDA91" s="497"/>
      <c r="QDC91" s="498"/>
      <c r="QDD91" s="499"/>
      <c r="QDE91" s="498"/>
      <c r="QDF91" s="498"/>
      <c r="QDG91" s="498"/>
      <c r="QDH91" s="498"/>
      <c r="QDI91" s="498"/>
      <c r="QDJ91" s="498"/>
      <c r="QDK91" s="498"/>
      <c r="QDR91" s="497"/>
      <c r="QEE91" s="497"/>
      <c r="QEF91" s="50"/>
      <c r="QEG91" s="50"/>
      <c r="QEH91" s="50"/>
      <c r="QEI91" s="50"/>
      <c r="QEJ91" s="50"/>
      <c r="QEK91" s="50"/>
      <c r="QEL91" s="50"/>
      <c r="QEM91" s="50"/>
      <c r="QEN91" s="93"/>
      <c r="QEP91" s="89"/>
      <c r="QEQ91" s="50"/>
      <c r="QES91" s="497"/>
      <c r="QEU91" s="497"/>
      <c r="QFA91" s="497"/>
      <c r="QFB91" s="50"/>
      <c r="QFH91" s="50"/>
      <c r="QFI91" s="92"/>
      <c r="QFJ91" s="92"/>
      <c r="QFK91" s="497"/>
      <c r="QFM91" s="498"/>
      <c r="QFN91" s="499"/>
      <c r="QFO91" s="498"/>
      <c r="QFP91" s="498"/>
      <c r="QFQ91" s="498"/>
      <c r="QFR91" s="498"/>
      <c r="QFS91" s="498"/>
      <c r="QFT91" s="498"/>
      <c r="QFU91" s="498"/>
      <c r="QGB91" s="497"/>
      <c r="QGO91" s="497"/>
      <c r="QGP91" s="50"/>
      <c r="QGQ91" s="50"/>
      <c r="QGR91" s="50"/>
      <c r="QGS91" s="50"/>
      <c r="QGT91" s="50"/>
      <c r="QGU91" s="50"/>
      <c r="QGV91" s="50"/>
      <c r="QGW91" s="50"/>
      <c r="QGX91" s="93"/>
      <c r="QGZ91" s="89"/>
      <c r="QHA91" s="50"/>
      <c r="QHC91" s="497"/>
      <c r="QHE91" s="497"/>
      <c r="QHK91" s="497"/>
      <c r="QHL91" s="50"/>
      <c r="QHR91" s="50"/>
      <c r="QHS91" s="92"/>
      <c r="QHT91" s="92"/>
      <c r="QHU91" s="497"/>
      <c r="QHW91" s="498"/>
      <c r="QHX91" s="499"/>
      <c r="QHY91" s="498"/>
      <c r="QHZ91" s="498"/>
      <c r="QIA91" s="498"/>
      <c r="QIB91" s="498"/>
      <c r="QIC91" s="498"/>
      <c r="QID91" s="498"/>
      <c r="QIE91" s="498"/>
      <c r="QIL91" s="497"/>
      <c r="QIY91" s="497"/>
      <c r="QIZ91" s="50"/>
      <c r="QJA91" s="50"/>
      <c r="QJB91" s="50"/>
      <c r="QJC91" s="50"/>
      <c r="QJD91" s="50"/>
      <c r="QJE91" s="50"/>
      <c r="QJF91" s="50"/>
      <c r="QJG91" s="50"/>
      <c r="QJH91" s="93"/>
      <c r="QJJ91" s="89"/>
      <c r="QJK91" s="50"/>
      <c r="QJM91" s="497"/>
      <c r="QJO91" s="497"/>
      <c r="QJU91" s="497"/>
      <c r="QJV91" s="50"/>
      <c r="QKB91" s="50"/>
      <c r="QKC91" s="92"/>
      <c r="QKD91" s="92"/>
      <c r="QKE91" s="497"/>
      <c r="QKG91" s="498"/>
      <c r="QKH91" s="499"/>
      <c r="QKI91" s="498"/>
      <c r="QKJ91" s="498"/>
      <c r="QKK91" s="498"/>
      <c r="QKL91" s="498"/>
      <c r="QKM91" s="498"/>
      <c r="QKN91" s="498"/>
      <c r="QKO91" s="498"/>
      <c r="QKV91" s="497"/>
      <c r="QLI91" s="497"/>
      <c r="QLJ91" s="50"/>
      <c r="QLK91" s="50"/>
      <c r="QLL91" s="50"/>
      <c r="QLM91" s="50"/>
      <c r="QLN91" s="50"/>
      <c r="QLO91" s="50"/>
      <c r="QLP91" s="50"/>
      <c r="QLQ91" s="50"/>
      <c r="QLR91" s="93"/>
      <c r="QLT91" s="89"/>
      <c r="QLU91" s="50"/>
      <c r="QLW91" s="497"/>
      <c r="QLY91" s="497"/>
      <c r="QME91" s="497"/>
      <c r="QMF91" s="50"/>
      <c r="QML91" s="50"/>
      <c r="QMM91" s="92"/>
      <c r="QMN91" s="92"/>
      <c r="QMO91" s="497"/>
      <c r="QMQ91" s="498"/>
      <c r="QMR91" s="499"/>
      <c r="QMS91" s="498"/>
      <c r="QMT91" s="498"/>
      <c r="QMU91" s="498"/>
      <c r="QMV91" s="498"/>
      <c r="QMW91" s="498"/>
      <c r="QMX91" s="498"/>
      <c r="QMY91" s="498"/>
      <c r="QNF91" s="497"/>
      <c r="QNS91" s="497"/>
      <c r="QNT91" s="50"/>
      <c r="QNU91" s="50"/>
      <c r="QNV91" s="50"/>
      <c r="QNW91" s="50"/>
      <c r="QNX91" s="50"/>
      <c r="QNY91" s="50"/>
      <c r="QNZ91" s="50"/>
      <c r="QOA91" s="50"/>
      <c r="QOB91" s="93"/>
      <c r="QOD91" s="89"/>
      <c r="QOE91" s="50"/>
      <c r="QOG91" s="497"/>
      <c r="QOI91" s="497"/>
      <c r="QOO91" s="497"/>
      <c r="QOP91" s="50"/>
      <c r="QOV91" s="50"/>
      <c r="QOW91" s="92"/>
      <c r="QOX91" s="92"/>
      <c r="QOY91" s="497"/>
      <c r="QPA91" s="498"/>
      <c r="QPB91" s="499"/>
      <c r="QPC91" s="498"/>
      <c r="QPD91" s="498"/>
      <c r="QPE91" s="498"/>
      <c r="QPF91" s="498"/>
      <c r="QPG91" s="498"/>
      <c r="QPH91" s="498"/>
      <c r="QPI91" s="498"/>
      <c r="QPP91" s="497"/>
      <c r="QQC91" s="497"/>
      <c r="QQD91" s="50"/>
      <c r="QQE91" s="50"/>
      <c r="QQF91" s="50"/>
      <c r="QQG91" s="50"/>
      <c r="QQH91" s="50"/>
      <c r="QQI91" s="50"/>
      <c r="QQJ91" s="50"/>
      <c r="QQK91" s="50"/>
      <c r="QQL91" s="93"/>
      <c r="QQN91" s="89"/>
      <c r="QQO91" s="50"/>
      <c r="QQQ91" s="497"/>
      <c r="QQS91" s="497"/>
      <c r="QQY91" s="497"/>
      <c r="QQZ91" s="50"/>
      <c r="QRF91" s="50"/>
      <c r="QRG91" s="92"/>
      <c r="QRH91" s="92"/>
      <c r="QRI91" s="497"/>
      <c r="QRK91" s="498"/>
      <c r="QRL91" s="499"/>
      <c r="QRM91" s="498"/>
      <c r="QRN91" s="498"/>
      <c r="QRO91" s="498"/>
      <c r="QRP91" s="498"/>
      <c r="QRQ91" s="498"/>
      <c r="QRR91" s="498"/>
      <c r="QRS91" s="498"/>
      <c r="QRZ91" s="497"/>
      <c r="QSM91" s="497"/>
      <c r="QSN91" s="50"/>
      <c r="QSO91" s="50"/>
      <c r="QSP91" s="50"/>
      <c r="QSQ91" s="50"/>
      <c r="QSR91" s="50"/>
      <c r="QSS91" s="50"/>
      <c r="QST91" s="50"/>
      <c r="QSU91" s="50"/>
      <c r="QSV91" s="93"/>
      <c r="QSX91" s="89"/>
      <c r="QSY91" s="50"/>
      <c r="QTA91" s="497"/>
      <c r="QTC91" s="497"/>
      <c r="QTI91" s="497"/>
      <c r="QTJ91" s="50"/>
      <c r="QTP91" s="50"/>
      <c r="QTQ91" s="92"/>
      <c r="QTR91" s="92"/>
      <c r="QTS91" s="497"/>
      <c r="QTU91" s="498"/>
      <c r="QTV91" s="499"/>
      <c r="QTW91" s="498"/>
      <c r="QTX91" s="498"/>
      <c r="QTY91" s="498"/>
      <c r="QTZ91" s="498"/>
      <c r="QUA91" s="498"/>
      <c r="QUB91" s="498"/>
      <c r="QUC91" s="498"/>
      <c r="QUJ91" s="497"/>
      <c r="QUW91" s="497"/>
      <c r="QUX91" s="50"/>
      <c r="QUY91" s="50"/>
      <c r="QUZ91" s="50"/>
      <c r="QVA91" s="50"/>
      <c r="QVB91" s="50"/>
      <c r="QVC91" s="50"/>
      <c r="QVD91" s="50"/>
      <c r="QVE91" s="50"/>
      <c r="QVF91" s="93"/>
      <c r="QVH91" s="89"/>
      <c r="QVI91" s="50"/>
      <c r="QVK91" s="497"/>
      <c r="QVM91" s="497"/>
      <c r="QVS91" s="497"/>
      <c r="QVT91" s="50"/>
      <c r="QVZ91" s="50"/>
      <c r="QWA91" s="92"/>
      <c r="QWB91" s="92"/>
      <c r="QWC91" s="497"/>
      <c r="QWE91" s="498"/>
      <c r="QWF91" s="499"/>
      <c r="QWG91" s="498"/>
      <c r="QWH91" s="498"/>
      <c r="QWI91" s="498"/>
      <c r="QWJ91" s="498"/>
      <c r="QWK91" s="498"/>
      <c r="QWL91" s="498"/>
      <c r="QWM91" s="498"/>
      <c r="QWT91" s="497"/>
      <c r="QXG91" s="497"/>
      <c r="QXH91" s="50"/>
      <c r="QXI91" s="50"/>
      <c r="QXJ91" s="50"/>
      <c r="QXK91" s="50"/>
      <c r="QXL91" s="50"/>
      <c r="QXM91" s="50"/>
      <c r="QXN91" s="50"/>
      <c r="QXO91" s="50"/>
      <c r="QXP91" s="93"/>
      <c r="QXR91" s="89"/>
      <c r="QXS91" s="50"/>
      <c r="QXU91" s="497"/>
      <c r="QXW91" s="497"/>
      <c r="QYC91" s="497"/>
      <c r="QYD91" s="50"/>
      <c r="QYJ91" s="50"/>
      <c r="QYK91" s="92"/>
      <c r="QYL91" s="92"/>
      <c r="QYM91" s="497"/>
      <c r="QYO91" s="498"/>
      <c r="QYP91" s="499"/>
      <c r="QYQ91" s="498"/>
      <c r="QYR91" s="498"/>
      <c r="QYS91" s="498"/>
      <c r="QYT91" s="498"/>
      <c r="QYU91" s="498"/>
      <c r="QYV91" s="498"/>
      <c r="QYW91" s="498"/>
      <c r="QZD91" s="497"/>
      <c r="QZQ91" s="497"/>
      <c r="QZR91" s="50"/>
      <c r="QZS91" s="50"/>
      <c r="QZT91" s="50"/>
      <c r="QZU91" s="50"/>
      <c r="QZV91" s="50"/>
      <c r="QZW91" s="50"/>
      <c r="QZX91" s="50"/>
      <c r="QZY91" s="50"/>
      <c r="QZZ91" s="93"/>
      <c r="RAB91" s="89"/>
      <c r="RAC91" s="50"/>
      <c r="RAE91" s="497"/>
      <c r="RAG91" s="497"/>
      <c r="RAM91" s="497"/>
      <c r="RAN91" s="50"/>
      <c r="RAT91" s="50"/>
      <c r="RAU91" s="92"/>
      <c r="RAV91" s="92"/>
      <c r="RAW91" s="497"/>
      <c r="RAY91" s="498"/>
      <c r="RAZ91" s="499"/>
      <c r="RBA91" s="498"/>
      <c r="RBB91" s="498"/>
      <c r="RBC91" s="498"/>
      <c r="RBD91" s="498"/>
      <c r="RBE91" s="498"/>
      <c r="RBF91" s="498"/>
      <c r="RBG91" s="498"/>
      <c r="RBN91" s="497"/>
      <c r="RCA91" s="497"/>
      <c r="RCB91" s="50"/>
      <c r="RCC91" s="50"/>
      <c r="RCD91" s="50"/>
      <c r="RCE91" s="50"/>
      <c r="RCF91" s="50"/>
      <c r="RCG91" s="50"/>
      <c r="RCH91" s="50"/>
      <c r="RCI91" s="50"/>
      <c r="RCJ91" s="93"/>
      <c r="RCL91" s="89"/>
      <c r="RCM91" s="50"/>
      <c r="RCO91" s="497"/>
      <c r="RCQ91" s="497"/>
      <c r="RCW91" s="497"/>
      <c r="RCX91" s="50"/>
      <c r="RDD91" s="50"/>
      <c r="RDE91" s="92"/>
      <c r="RDF91" s="92"/>
      <c r="RDG91" s="497"/>
      <c r="RDI91" s="498"/>
      <c r="RDJ91" s="499"/>
      <c r="RDK91" s="498"/>
      <c r="RDL91" s="498"/>
      <c r="RDM91" s="498"/>
      <c r="RDN91" s="498"/>
      <c r="RDO91" s="498"/>
      <c r="RDP91" s="498"/>
      <c r="RDQ91" s="498"/>
      <c r="RDX91" s="497"/>
      <c r="REK91" s="497"/>
      <c r="REL91" s="50"/>
      <c r="REM91" s="50"/>
      <c r="REN91" s="50"/>
      <c r="REO91" s="50"/>
      <c r="REP91" s="50"/>
      <c r="REQ91" s="50"/>
      <c r="RER91" s="50"/>
      <c r="RES91" s="50"/>
      <c r="RET91" s="93"/>
      <c r="REV91" s="89"/>
      <c r="REW91" s="50"/>
      <c r="REY91" s="497"/>
      <c r="RFA91" s="497"/>
      <c r="RFG91" s="497"/>
      <c r="RFH91" s="50"/>
      <c r="RFN91" s="50"/>
      <c r="RFO91" s="92"/>
      <c r="RFP91" s="92"/>
      <c r="RFQ91" s="497"/>
      <c r="RFS91" s="498"/>
      <c r="RFT91" s="499"/>
      <c r="RFU91" s="498"/>
      <c r="RFV91" s="498"/>
      <c r="RFW91" s="498"/>
      <c r="RFX91" s="498"/>
      <c r="RFY91" s="498"/>
      <c r="RFZ91" s="498"/>
      <c r="RGA91" s="498"/>
      <c r="RGH91" s="497"/>
      <c r="RGU91" s="497"/>
      <c r="RGV91" s="50"/>
      <c r="RGW91" s="50"/>
      <c r="RGX91" s="50"/>
      <c r="RGY91" s="50"/>
      <c r="RGZ91" s="50"/>
      <c r="RHA91" s="50"/>
      <c r="RHB91" s="50"/>
      <c r="RHC91" s="50"/>
      <c r="RHD91" s="93"/>
      <c r="RHF91" s="89"/>
      <c r="RHG91" s="50"/>
      <c r="RHI91" s="497"/>
      <c r="RHK91" s="497"/>
      <c r="RHQ91" s="497"/>
      <c r="RHR91" s="50"/>
      <c r="RHX91" s="50"/>
      <c r="RHY91" s="92"/>
      <c r="RHZ91" s="92"/>
      <c r="RIA91" s="497"/>
      <c r="RIC91" s="498"/>
      <c r="RID91" s="499"/>
      <c r="RIE91" s="498"/>
      <c r="RIF91" s="498"/>
      <c r="RIG91" s="498"/>
      <c r="RIH91" s="498"/>
      <c r="RII91" s="498"/>
      <c r="RIJ91" s="498"/>
      <c r="RIK91" s="498"/>
      <c r="RIR91" s="497"/>
      <c r="RJE91" s="497"/>
      <c r="RJF91" s="50"/>
      <c r="RJG91" s="50"/>
      <c r="RJH91" s="50"/>
      <c r="RJI91" s="50"/>
      <c r="RJJ91" s="50"/>
      <c r="RJK91" s="50"/>
      <c r="RJL91" s="50"/>
      <c r="RJM91" s="50"/>
      <c r="RJN91" s="93"/>
      <c r="RJP91" s="89"/>
      <c r="RJQ91" s="50"/>
      <c r="RJS91" s="497"/>
      <c r="RJU91" s="497"/>
      <c r="RKA91" s="497"/>
      <c r="RKB91" s="50"/>
      <c r="RKH91" s="50"/>
      <c r="RKI91" s="92"/>
      <c r="RKJ91" s="92"/>
      <c r="RKK91" s="497"/>
      <c r="RKM91" s="498"/>
      <c r="RKN91" s="499"/>
      <c r="RKO91" s="498"/>
      <c r="RKP91" s="498"/>
      <c r="RKQ91" s="498"/>
      <c r="RKR91" s="498"/>
      <c r="RKS91" s="498"/>
      <c r="RKT91" s="498"/>
      <c r="RKU91" s="498"/>
      <c r="RLB91" s="497"/>
      <c r="RLO91" s="497"/>
      <c r="RLP91" s="50"/>
      <c r="RLQ91" s="50"/>
      <c r="RLR91" s="50"/>
      <c r="RLS91" s="50"/>
      <c r="RLT91" s="50"/>
      <c r="RLU91" s="50"/>
      <c r="RLV91" s="50"/>
      <c r="RLW91" s="50"/>
      <c r="RLX91" s="93"/>
      <c r="RLZ91" s="89"/>
      <c r="RMA91" s="50"/>
      <c r="RMC91" s="497"/>
      <c r="RME91" s="497"/>
      <c r="RMK91" s="497"/>
      <c r="RML91" s="50"/>
      <c r="RMR91" s="50"/>
      <c r="RMS91" s="92"/>
      <c r="RMT91" s="92"/>
      <c r="RMU91" s="497"/>
      <c r="RMW91" s="498"/>
      <c r="RMX91" s="499"/>
      <c r="RMY91" s="498"/>
      <c r="RMZ91" s="498"/>
      <c r="RNA91" s="498"/>
      <c r="RNB91" s="498"/>
      <c r="RNC91" s="498"/>
      <c r="RND91" s="498"/>
      <c r="RNE91" s="498"/>
      <c r="RNL91" s="497"/>
      <c r="RNY91" s="497"/>
      <c r="RNZ91" s="50"/>
      <c r="ROA91" s="50"/>
      <c r="ROB91" s="50"/>
      <c r="ROC91" s="50"/>
      <c r="ROD91" s="50"/>
      <c r="ROE91" s="50"/>
      <c r="ROF91" s="50"/>
      <c r="ROG91" s="50"/>
      <c r="ROH91" s="93"/>
      <c r="ROJ91" s="89"/>
      <c r="ROK91" s="50"/>
      <c r="ROM91" s="497"/>
      <c r="ROO91" s="497"/>
      <c r="ROU91" s="497"/>
      <c r="ROV91" s="50"/>
      <c r="RPB91" s="50"/>
      <c r="RPC91" s="92"/>
      <c r="RPD91" s="92"/>
      <c r="RPE91" s="497"/>
      <c r="RPG91" s="498"/>
      <c r="RPH91" s="499"/>
      <c r="RPI91" s="498"/>
      <c r="RPJ91" s="498"/>
      <c r="RPK91" s="498"/>
      <c r="RPL91" s="498"/>
      <c r="RPM91" s="498"/>
      <c r="RPN91" s="498"/>
      <c r="RPO91" s="498"/>
      <c r="RPV91" s="497"/>
      <c r="RQI91" s="497"/>
      <c r="RQJ91" s="50"/>
      <c r="RQK91" s="50"/>
      <c r="RQL91" s="50"/>
      <c r="RQM91" s="50"/>
      <c r="RQN91" s="50"/>
      <c r="RQO91" s="50"/>
      <c r="RQP91" s="50"/>
      <c r="RQQ91" s="50"/>
      <c r="RQR91" s="93"/>
      <c r="RQT91" s="89"/>
      <c r="RQU91" s="50"/>
      <c r="RQW91" s="497"/>
      <c r="RQY91" s="497"/>
      <c r="RRE91" s="497"/>
      <c r="RRF91" s="50"/>
      <c r="RRL91" s="50"/>
      <c r="RRM91" s="92"/>
      <c r="RRN91" s="92"/>
      <c r="RRO91" s="497"/>
      <c r="RRQ91" s="498"/>
      <c r="RRR91" s="499"/>
      <c r="RRS91" s="498"/>
      <c r="RRT91" s="498"/>
      <c r="RRU91" s="498"/>
      <c r="RRV91" s="498"/>
      <c r="RRW91" s="498"/>
      <c r="RRX91" s="498"/>
      <c r="RRY91" s="498"/>
      <c r="RSF91" s="497"/>
      <c r="RSS91" s="497"/>
      <c r="RST91" s="50"/>
      <c r="RSU91" s="50"/>
      <c r="RSV91" s="50"/>
      <c r="RSW91" s="50"/>
      <c r="RSX91" s="50"/>
      <c r="RSY91" s="50"/>
      <c r="RSZ91" s="50"/>
      <c r="RTA91" s="50"/>
      <c r="RTB91" s="93"/>
      <c r="RTD91" s="89"/>
      <c r="RTE91" s="50"/>
      <c r="RTG91" s="497"/>
      <c r="RTI91" s="497"/>
      <c r="RTO91" s="497"/>
      <c r="RTP91" s="50"/>
      <c r="RTV91" s="50"/>
      <c r="RTW91" s="92"/>
      <c r="RTX91" s="92"/>
      <c r="RTY91" s="497"/>
      <c r="RUA91" s="498"/>
      <c r="RUB91" s="499"/>
      <c r="RUC91" s="498"/>
      <c r="RUD91" s="498"/>
      <c r="RUE91" s="498"/>
      <c r="RUF91" s="498"/>
      <c r="RUG91" s="498"/>
      <c r="RUH91" s="498"/>
      <c r="RUI91" s="498"/>
      <c r="RUP91" s="497"/>
      <c r="RVC91" s="497"/>
      <c r="RVD91" s="50"/>
      <c r="RVE91" s="50"/>
      <c r="RVF91" s="50"/>
      <c r="RVG91" s="50"/>
      <c r="RVH91" s="50"/>
      <c r="RVI91" s="50"/>
      <c r="RVJ91" s="50"/>
      <c r="RVK91" s="50"/>
      <c r="RVL91" s="93"/>
      <c r="RVN91" s="89"/>
      <c r="RVO91" s="50"/>
      <c r="RVQ91" s="497"/>
      <c r="RVS91" s="497"/>
      <c r="RVY91" s="497"/>
      <c r="RVZ91" s="50"/>
      <c r="RWF91" s="50"/>
      <c r="RWG91" s="92"/>
      <c r="RWH91" s="92"/>
      <c r="RWI91" s="497"/>
      <c r="RWK91" s="498"/>
      <c r="RWL91" s="499"/>
      <c r="RWM91" s="498"/>
      <c r="RWN91" s="498"/>
      <c r="RWO91" s="498"/>
      <c r="RWP91" s="498"/>
      <c r="RWQ91" s="498"/>
      <c r="RWR91" s="498"/>
      <c r="RWS91" s="498"/>
      <c r="RWZ91" s="497"/>
      <c r="RXM91" s="497"/>
      <c r="RXN91" s="50"/>
      <c r="RXO91" s="50"/>
      <c r="RXP91" s="50"/>
      <c r="RXQ91" s="50"/>
      <c r="RXR91" s="50"/>
      <c r="RXS91" s="50"/>
      <c r="RXT91" s="50"/>
      <c r="RXU91" s="50"/>
      <c r="RXV91" s="93"/>
      <c r="RXX91" s="89"/>
      <c r="RXY91" s="50"/>
      <c r="RYA91" s="497"/>
      <c r="RYC91" s="497"/>
      <c r="RYI91" s="497"/>
      <c r="RYJ91" s="50"/>
      <c r="RYP91" s="50"/>
      <c r="RYQ91" s="92"/>
      <c r="RYR91" s="92"/>
      <c r="RYS91" s="497"/>
      <c r="RYU91" s="498"/>
      <c r="RYV91" s="499"/>
      <c r="RYW91" s="498"/>
      <c r="RYX91" s="498"/>
      <c r="RYY91" s="498"/>
      <c r="RYZ91" s="498"/>
      <c r="RZA91" s="498"/>
      <c r="RZB91" s="498"/>
      <c r="RZC91" s="498"/>
      <c r="RZJ91" s="497"/>
      <c r="RZW91" s="497"/>
      <c r="RZX91" s="50"/>
      <c r="RZY91" s="50"/>
      <c r="RZZ91" s="50"/>
      <c r="SAA91" s="50"/>
      <c r="SAB91" s="50"/>
      <c r="SAC91" s="50"/>
      <c r="SAD91" s="50"/>
      <c r="SAE91" s="50"/>
      <c r="SAF91" s="93"/>
      <c r="SAH91" s="89"/>
      <c r="SAI91" s="50"/>
      <c r="SAK91" s="497"/>
      <c r="SAM91" s="497"/>
      <c r="SAS91" s="497"/>
      <c r="SAT91" s="50"/>
      <c r="SAZ91" s="50"/>
      <c r="SBA91" s="92"/>
      <c r="SBB91" s="92"/>
      <c r="SBC91" s="497"/>
      <c r="SBE91" s="498"/>
      <c r="SBF91" s="499"/>
      <c r="SBG91" s="498"/>
      <c r="SBH91" s="498"/>
      <c r="SBI91" s="498"/>
      <c r="SBJ91" s="498"/>
      <c r="SBK91" s="498"/>
      <c r="SBL91" s="498"/>
      <c r="SBM91" s="498"/>
      <c r="SBT91" s="497"/>
      <c r="SCG91" s="497"/>
      <c r="SCH91" s="50"/>
      <c r="SCI91" s="50"/>
      <c r="SCJ91" s="50"/>
      <c r="SCK91" s="50"/>
      <c r="SCL91" s="50"/>
      <c r="SCM91" s="50"/>
      <c r="SCN91" s="50"/>
      <c r="SCO91" s="50"/>
      <c r="SCP91" s="93"/>
      <c r="SCR91" s="89"/>
      <c r="SCS91" s="50"/>
      <c r="SCU91" s="497"/>
      <c r="SCW91" s="497"/>
      <c r="SDC91" s="497"/>
      <c r="SDD91" s="50"/>
      <c r="SDJ91" s="50"/>
      <c r="SDK91" s="92"/>
      <c r="SDL91" s="92"/>
      <c r="SDM91" s="497"/>
      <c r="SDO91" s="498"/>
      <c r="SDP91" s="499"/>
      <c r="SDQ91" s="498"/>
      <c r="SDR91" s="498"/>
      <c r="SDS91" s="498"/>
      <c r="SDT91" s="498"/>
      <c r="SDU91" s="498"/>
      <c r="SDV91" s="498"/>
      <c r="SDW91" s="498"/>
      <c r="SED91" s="497"/>
      <c r="SEQ91" s="497"/>
      <c r="SER91" s="50"/>
      <c r="SES91" s="50"/>
      <c r="SET91" s="50"/>
      <c r="SEU91" s="50"/>
      <c r="SEV91" s="50"/>
      <c r="SEW91" s="50"/>
      <c r="SEX91" s="50"/>
      <c r="SEY91" s="50"/>
      <c r="SEZ91" s="93"/>
      <c r="SFB91" s="89"/>
      <c r="SFC91" s="50"/>
      <c r="SFE91" s="497"/>
      <c r="SFG91" s="497"/>
      <c r="SFM91" s="497"/>
      <c r="SFN91" s="50"/>
      <c r="SFT91" s="50"/>
      <c r="SFU91" s="92"/>
      <c r="SFV91" s="92"/>
      <c r="SFW91" s="497"/>
      <c r="SFY91" s="498"/>
      <c r="SFZ91" s="499"/>
      <c r="SGA91" s="498"/>
      <c r="SGB91" s="498"/>
      <c r="SGC91" s="498"/>
      <c r="SGD91" s="498"/>
      <c r="SGE91" s="498"/>
      <c r="SGF91" s="498"/>
      <c r="SGG91" s="498"/>
      <c r="SGN91" s="497"/>
      <c r="SHA91" s="497"/>
      <c r="SHB91" s="50"/>
      <c r="SHC91" s="50"/>
      <c r="SHD91" s="50"/>
      <c r="SHE91" s="50"/>
      <c r="SHF91" s="50"/>
      <c r="SHG91" s="50"/>
      <c r="SHH91" s="50"/>
      <c r="SHI91" s="50"/>
      <c r="SHJ91" s="93"/>
      <c r="SHL91" s="89"/>
      <c r="SHM91" s="50"/>
      <c r="SHO91" s="497"/>
      <c r="SHQ91" s="497"/>
      <c r="SHW91" s="497"/>
      <c r="SHX91" s="50"/>
      <c r="SID91" s="50"/>
      <c r="SIE91" s="92"/>
      <c r="SIF91" s="92"/>
      <c r="SIG91" s="497"/>
      <c r="SII91" s="498"/>
      <c r="SIJ91" s="499"/>
      <c r="SIK91" s="498"/>
      <c r="SIL91" s="498"/>
      <c r="SIM91" s="498"/>
      <c r="SIN91" s="498"/>
      <c r="SIO91" s="498"/>
      <c r="SIP91" s="498"/>
      <c r="SIQ91" s="498"/>
      <c r="SIX91" s="497"/>
      <c r="SJK91" s="497"/>
      <c r="SJL91" s="50"/>
      <c r="SJM91" s="50"/>
      <c r="SJN91" s="50"/>
      <c r="SJO91" s="50"/>
      <c r="SJP91" s="50"/>
      <c r="SJQ91" s="50"/>
      <c r="SJR91" s="50"/>
      <c r="SJS91" s="50"/>
      <c r="SJT91" s="93"/>
      <c r="SJV91" s="89"/>
      <c r="SJW91" s="50"/>
      <c r="SJY91" s="497"/>
      <c r="SKA91" s="497"/>
      <c r="SKG91" s="497"/>
      <c r="SKH91" s="50"/>
      <c r="SKN91" s="50"/>
      <c r="SKO91" s="92"/>
      <c r="SKP91" s="92"/>
      <c r="SKQ91" s="497"/>
      <c r="SKS91" s="498"/>
      <c r="SKT91" s="499"/>
      <c r="SKU91" s="498"/>
      <c r="SKV91" s="498"/>
      <c r="SKW91" s="498"/>
      <c r="SKX91" s="498"/>
      <c r="SKY91" s="498"/>
      <c r="SKZ91" s="498"/>
      <c r="SLA91" s="498"/>
      <c r="SLH91" s="497"/>
      <c r="SLU91" s="497"/>
      <c r="SLV91" s="50"/>
      <c r="SLW91" s="50"/>
      <c r="SLX91" s="50"/>
      <c r="SLY91" s="50"/>
      <c r="SLZ91" s="50"/>
      <c r="SMA91" s="50"/>
      <c r="SMB91" s="50"/>
      <c r="SMC91" s="50"/>
      <c r="SMD91" s="93"/>
      <c r="SMF91" s="89"/>
      <c r="SMG91" s="50"/>
      <c r="SMI91" s="497"/>
      <c r="SMK91" s="497"/>
      <c r="SMQ91" s="497"/>
      <c r="SMR91" s="50"/>
      <c r="SMX91" s="50"/>
      <c r="SMY91" s="92"/>
      <c r="SMZ91" s="92"/>
      <c r="SNA91" s="497"/>
      <c r="SNC91" s="498"/>
      <c r="SND91" s="499"/>
      <c r="SNE91" s="498"/>
      <c r="SNF91" s="498"/>
      <c r="SNG91" s="498"/>
      <c r="SNH91" s="498"/>
      <c r="SNI91" s="498"/>
      <c r="SNJ91" s="498"/>
      <c r="SNK91" s="498"/>
      <c r="SNR91" s="497"/>
      <c r="SOE91" s="497"/>
      <c r="SOF91" s="50"/>
      <c r="SOG91" s="50"/>
      <c r="SOH91" s="50"/>
      <c r="SOI91" s="50"/>
      <c r="SOJ91" s="50"/>
      <c r="SOK91" s="50"/>
      <c r="SOL91" s="50"/>
      <c r="SOM91" s="50"/>
      <c r="SON91" s="93"/>
      <c r="SOP91" s="89"/>
      <c r="SOQ91" s="50"/>
      <c r="SOS91" s="497"/>
      <c r="SOU91" s="497"/>
      <c r="SPA91" s="497"/>
      <c r="SPB91" s="50"/>
      <c r="SPH91" s="50"/>
      <c r="SPI91" s="92"/>
      <c r="SPJ91" s="92"/>
      <c r="SPK91" s="497"/>
      <c r="SPM91" s="498"/>
      <c r="SPN91" s="499"/>
      <c r="SPO91" s="498"/>
      <c r="SPP91" s="498"/>
      <c r="SPQ91" s="498"/>
      <c r="SPR91" s="498"/>
      <c r="SPS91" s="498"/>
      <c r="SPT91" s="498"/>
      <c r="SPU91" s="498"/>
      <c r="SQB91" s="497"/>
      <c r="SQO91" s="497"/>
      <c r="SQP91" s="50"/>
      <c r="SQQ91" s="50"/>
      <c r="SQR91" s="50"/>
      <c r="SQS91" s="50"/>
      <c r="SQT91" s="50"/>
      <c r="SQU91" s="50"/>
      <c r="SQV91" s="50"/>
      <c r="SQW91" s="50"/>
      <c r="SQX91" s="93"/>
      <c r="SQZ91" s="89"/>
      <c r="SRA91" s="50"/>
      <c r="SRC91" s="497"/>
      <c r="SRE91" s="497"/>
      <c r="SRK91" s="497"/>
      <c r="SRL91" s="50"/>
      <c r="SRR91" s="50"/>
      <c r="SRS91" s="92"/>
      <c r="SRT91" s="92"/>
      <c r="SRU91" s="497"/>
      <c r="SRW91" s="498"/>
      <c r="SRX91" s="499"/>
      <c r="SRY91" s="498"/>
      <c r="SRZ91" s="498"/>
      <c r="SSA91" s="498"/>
      <c r="SSB91" s="498"/>
      <c r="SSC91" s="498"/>
      <c r="SSD91" s="498"/>
      <c r="SSE91" s="498"/>
      <c r="SSL91" s="497"/>
      <c r="SSY91" s="497"/>
      <c r="SSZ91" s="50"/>
      <c r="STA91" s="50"/>
      <c r="STB91" s="50"/>
      <c r="STC91" s="50"/>
      <c r="STD91" s="50"/>
      <c r="STE91" s="50"/>
      <c r="STF91" s="50"/>
      <c r="STG91" s="50"/>
      <c r="STH91" s="93"/>
      <c r="STJ91" s="89"/>
      <c r="STK91" s="50"/>
      <c r="STM91" s="497"/>
      <c r="STO91" s="497"/>
      <c r="STU91" s="497"/>
      <c r="STV91" s="50"/>
      <c r="SUB91" s="50"/>
      <c r="SUC91" s="92"/>
      <c r="SUD91" s="92"/>
      <c r="SUE91" s="497"/>
      <c r="SUG91" s="498"/>
      <c r="SUH91" s="499"/>
      <c r="SUI91" s="498"/>
      <c r="SUJ91" s="498"/>
      <c r="SUK91" s="498"/>
      <c r="SUL91" s="498"/>
      <c r="SUM91" s="498"/>
      <c r="SUN91" s="498"/>
      <c r="SUO91" s="498"/>
      <c r="SUV91" s="497"/>
      <c r="SVI91" s="497"/>
      <c r="SVJ91" s="50"/>
      <c r="SVK91" s="50"/>
      <c r="SVL91" s="50"/>
      <c r="SVM91" s="50"/>
      <c r="SVN91" s="50"/>
      <c r="SVO91" s="50"/>
      <c r="SVP91" s="50"/>
      <c r="SVQ91" s="50"/>
      <c r="SVR91" s="93"/>
      <c r="SVT91" s="89"/>
      <c r="SVU91" s="50"/>
      <c r="SVW91" s="497"/>
      <c r="SVY91" s="497"/>
      <c r="SWE91" s="497"/>
      <c r="SWF91" s="50"/>
      <c r="SWL91" s="50"/>
      <c r="SWM91" s="92"/>
      <c r="SWN91" s="92"/>
      <c r="SWO91" s="497"/>
      <c r="SWQ91" s="498"/>
      <c r="SWR91" s="499"/>
      <c r="SWS91" s="498"/>
      <c r="SWT91" s="498"/>
      <c r="SWU91" s="498"/>
      <c r="SWV91" s="498"/>
      <c r="SWW91" s="498"/>
      <c r="SWX91" s="498"/>
      <c r="SWY91" s="498"/>
      <c r="SXF91" s="497"/>
      <c r="SXS91" s="497"/>
      <c r="SXT91" s="50"/>
      <c r="SXU91" s="50"/>
      <c r="SXV91" s="50"/>
      <c r="SXW91" s="50"/>
      <c r="SXX91" s="50"/>
      <c r="SXY91" s="50"/>
      <c r="SXZ91" s="50"/>
      <c r="SYA91" s="50"/>
      <c r="SYB91" s="93"/>
      <c r="SYD91" s="89"/>
      <c r="SYE91" s="50"/>
      <c r="SYG91" s="497"/>
      <c r="SYI91" s="497"/>
      <c r="SYO91" s="497"/>
      <c r="SYP91" s="50"/>
      <c r="SYV91" s="50"/>
      <c r="SYW91" s="92"/>
      <c r="SYX91" s="92"/>
      <c r="SYY91" s="497"/>
      <c r="SZA91" s="498"/>
      <c r="SZB91" s="499"/>
      <c r="SZC91" s="498"/>
      <c r="SZD91" s="498"/>
      <c r="SZE91" s="498"/>
      <c r="SZF91" s="498"/>
      <c r="SZG91" s="498"/>
      <c r="SZH91" s="498"/>
      <c r="SZI91" s="498"/>
      <c r="SZP91" s="497"/>
      <c r="TAC91" s="497"/>
      <c r="TAD91" s="50"/>
      <c r="TAE91" s="50"/>
      <c r="TAF91" s="50"/>
      <c r="TAG91" s="50"/>
      <c r="TAH91" s="50"/>
      <c r="TAI91" s="50"/>
      <c r="TAJ91" s="50"/>
      <c r="TAK91" s="50"/>
      <c r="TAL91" s="93"/>
      <c r="TAN91" s="89"/>
      <c r="TAO91" s="50"/>
      <c r="TAQ91" s="497"/>
      <c r="TAS91" s="497"/>
      <c r="TAY91" s="497"/>
      <c r="TAZ91" s="50"/>
      <c r="TBF91" s="50"/>
      <c r="TBG91" s="92"/>
      <c r="TBH91" s="92"/>
      <c r="TBI91" s="497"/>
      <c r="TBK91" s="498"/>
      <c r="TBL91" s="499"/>
      <c r="TBM91" s="498"/>
      <c r="TBN91" s="498"/>
      <c r="TBO91" s="498"/>
      <c r="TBP91" s="498"/>
      <c r="TBQ91" s="498"/>
      <c r="TBR91" s="498"/>
      <c r="TBS91" s="498"/>
      <c r="TBZ91" s="497"/>
      <c r="TCM91" s="497"/>
      <c r="TCN91" s="50"/>
      <c r="TCO91" s="50"/>
      <c r="TCP91" s="50"/>
      <c r="TCQ91" s="50"/>
      <c r="TCR91" s="50"/>
      <c r="TCS91" s="50"/>
      <c r="TCT91" s="50"/>
      <c r="TCU91" s="50"/>
      <c r="TCV91" s="93"/>
      <c r="TCX91" s="89"/>
      <c r="TCY91" s="50"/>
      <c r="TDA91" s="497"/>
      <c r="TDC91" s="497"/>
      <c r="TDI91" s="497"/>
      <c r="TDJ91" s="50"/>
      <c r="TDP91" s="50"/>
      <c r="TDQ91" s="92"/>
      <c r="TDR91" s="92"/>
      <c r="TDS91" s="497"/>
      <c r="TDU91" s="498"/>
      <c r="TDV91" s="499"/>
      <c r="TDW91" s="498"/>
      <c r="TDX91" s="498"/>
      <c r="TDY91" s="498"/>
      <c r="TDZ91" s="498"/>
      <c r="TEA91" s="498"/>
      <c r="TEB91" s="498"/>
      <c r="TEC91" s="498"/>
      <c r="TEJ91" s="497"/>
      <c r="TEW91" s="497"/>
      <c r="TEX91" s="50"/>
      <c r="TEY91" s="50"/>
      <c r="TEZ91" s="50"/>
      <c r="TFA91" s="50"/>
      <c r="TFB91" s="50"/>
      <c r="TFC91" s="50"/>
      <c r="TFD91" s="50"/>
      <c r="TFE91" s="50"/>
      <c r="TFF91" s="93"/>
      <c r="TFH91" s="89"/>
      <c r="TFI91" s="50"/>
      <c r="TFK91" s="497"/>
      <c r="TFM91" s="497"/>
      <c r="TFS91" s="497"/>
      <c r="TFT91" s="50"/>
      <c r="TFZ91" s="50"/>
      <c r="TGA91" s="92"/>
      <c r="TGB91" s="92"/>
      <c r="TGC91" s="497"/>
      <c r="TGE91" s="498"/>
      <c r="TGF91" s="499"/>
      <c r="TGG91" s="498"/>
      <c r="TGH91" s="498"/>
      <c r="TGI91" s="498"/>
      <c r="TGJ91" s="498"/>
      <c r="TGK91" s="498"/>
      <c r="TGL91" s="498"/>
      <c r="TGM91" s="498"/>
      <c r="TGT91" s="497"/>
      <c r="THG91" s="497"/>
      <c r="THH91" s="50"/>
      <c r="THI91" s="50"/>
      <c r="THJ91" s="50"/>
      <c r="THK91" s="50"/>
      <c r="THL91" s="50"/>
      <c r="THM91" s="50"/>
      <c r="THN91" s="50"/>
      <c r="THO91" s="50"/>
      <c r="THP91" s="93"/>
      <c r="THR91" s="89"/>
      <c r="THS91" s="50"/>
      <c r="THU91" s="497"/>
      <c r="THW91" s="497"/>
      <c r="TIC91" s="497"/>
      <c r="TID91" s="50"/>
      <c r="TIJ91" s="50"/>
      <c r="TIK91" s="92"/>
      <c r="TIL91" s="92"/>
      <c r="TIM91" s="497"/>
      <c r="TIO91" s="498"/>
      <c r="TIP91" s="499"/>
      <c r="TIQ91" s="498"/>
      <c r="TIR91" s="498"/>
      <c r="TIS91" s="498"/>
      <c r="TIT91" s="498"/>
      <c r="TIU91" s="498"/>
      <c r="TIV91" s="498"/>
      <c r="TIW91" s="498"/>
      <c r="TJD91" s="497"/>
      <c r="TJQ91" s="497"/>
      <c r="TJR91" s="50"/>
      <c r="TJS91" s="50"/>
      <c r="TJT91" s="50"/>
      <c r="TJU91" s="50"/>
      <c r="TJV91" s="50"/>
      <c r="TJW91" s="50"/>
      <c r="TJX91" s="50"/>
      <c r="TJY91" s="50"/>
      <c r="TJZ91" s="93"/>
      <c r="TKB91" s="89"/>
      <c r="TKC91" s="50"/>
      <c r="TKE91" s="497"/>
      <c r="TKG91" s="497"/>
      <c r="TKM91" s="497"/>
      <c r="TKN91" s="50"/>
      <c r="TKT91" s="50"/>
      <c r="TKU91" s="92"/>
      <c r="TKV91" s="92"/>
      <c r="TKW91" s="497"/>
      <c r="TKY91" s="498"/>
      <c r="TKZ91" s="499"/>
      <c r="TLA91" s="498"/>
      <c r="TLB91" s="498"/>
      <c r="TLC91" s="498"/>
      <c r="TLD91" s="498"/>
      <c r="TLE91" s="498"/>
      <c r="TLF91" s="498"/>
      <c r="TLG91" s="498"/>
      <c r="TLN91" s="497"/>
      <c r="TMA91" s="497"/>
      <c r="TMB91" s="50"/>
      <c r="TMC91" s="50"/>
      <c r="TMD91" s="50"/>
      <c r="TME91" s="50"/>
      <c r="TMF91" s="50"/>
      <c r="TMG91" s="50"/>
      <c r="TMH91" s="50"/>
      <c r="TMI91" s="50"/>
      <c r="TMJ91" s="93"/>
      <c r="TML91" s="89"/>
      <c r="TMM91" s="50"/>
      <c r="TMO91" s="497"/>
      <c r="TMQ91" s="497"/>
      <c r="TMW91" s="497"/>
      <c r="TMX91" s="50"/>
      <c r="TND91" s="50"/>
      <c r="TNE91" s="92"/>
      <c r="TNF91" s="92"/>
      <c r="TNG91" s="497"/>
      <c r="TNI91" s="498"/>
      <c r="TNJ91" s="499"/>
      <c r="TNK91" s="498"/>
      <c r="TNL91" s="498"/>
      <c r="TNM91" s="498"/>
      <c r="TNN91" s="498"/>
      <c r="TNO91" s="498"/>
      <c r="TNP91" s="498"/>
      <c r="TNQ91" s="498"/>
      <c r="TNX91" s="497"/>
      <c r="TOK91" s="497"/>
      <c r="TOL91" s="50"/>
      <c r="TOM91" s="50"/>
      <c r="TON91" s="50"/>
      <c r="TOO91" s="50"/>
      <c r="TOP91" s="50"/>
      <c r="TOQ91" s="50"/>
      <c r="TOR91" s="50"/>
      <c r="TOS91" s="50"/>
      <c r="TOT91" s="93"/>
      <c r="TOV91" s="89"/>
      <c r="TOW91" s="50"/>
      <c r="TOY91" s="497"/>
      <c r="TPA91" s="497"/>
      <c r="TPG91" s="497"/>
      <c r="TPH91" s="50"/>
      <c r="TPN91" s="50"/>
      <c r="TPO91" s="92"/>
      <c r="TPP91" s="92"/>
      <c r="TPQ91" s="497"/>
      <c r="TPS91" s="498"/>
      <c r="TPT91" s="499"/>
      <c r="TPU91" s="498"/>
      <c r="TPV91" s="498"/>
      <c r="TPW91" s="498"/>
      <c r="TPX91" s="498"/>
      <c r="TPY91" s="498"/>
      <c r="TPZ91" s="498"/>
      <c r="TQA91" s="498"/>
      <c r="TQH91" s="497"/>
      <c r="TQU91" s="497"/>
      <c r="TQV91" s="50"/>
      <c r="TQW91" s="50"/>
      <c r="TQX91" s="50"/>
      <c r="TQY91" s="50"/>
      <c r="TQZ91" s="50"/>
      <c r="TRA91" s="50"/>
      <c r="TRB91" s="50"/>
      <c r="TRC91" s="50"/>
      <c r="TRD91" s="93"/>
      <c r="TRF91" s="89"/>
      <c r="TRG91" s="50"/>
      <c r="TRI91" s="497"/>
      <c r="TRK91" s="497"/>
      <c r="TRQ91" s="497"/>
      <c r="TRR91" s="50"/>
      <c r="TRX91" s="50"/>
      <c r="TRY91" s="92"/>
      <c r="TRZ91" s="92"/>
      <c r="TSA91" s="497"/>
      <c r="TSC91" s="498"/>
      <c r="TSD91" s="499"/>
      <c r="TSE91" s="498"/>
      <c r="TSF91" s="498"/>
      <c r="TSG91" s="498"/>
      <c r="TSH91" s="498"/>
      <c r="TSI91" s="498"/>
      <c r="TSJ91" s="498"/>
      <c r="TSK91" s="498"/>
      <c r="TSR91" s="497"/>
      <c r="TTE91" s="497"/>
      <c r="TTF91" s="50"/>
      <c r="TTG91" s="50"/>
      <c r="TTH91" s="50"/>
      <c r="TTI91" s="50"/>
      <c r="TTJ91" s="50"/>
      <c r="TTK91" s="50"/>
      <c r="TTL91" s="50"/>
      <c r="TTM91" s="50"/>
      <c r="TTN91" s="93"/>
      <c r="TTP91" s="89"/>
      <c r="TTQ91" s="50"/>
      <c r="TTS91" s="497"/>
      <c r="TTU91" s="497"/>
      <c r="TUA91" s="497"/>
      <c r="TUB91" s="50"/>
      <c r="TUH91" s="50"/>
      <c r="TUI91" s="92"/>
      <c r="TUJ91" s="92"/>
      <c r="TUK91" s="497"/>
      <c r="TUM91" s="498"/>
      <c r="TUN91" s="499"/>
      <c r="TUO91" s="498"/>
      <c r="TUP91" s="498"/>
      <c r="TUQ91" s="498"/>
      <c r="TUR91" s="498"/>
      <c r="TUS91" s="498"/>
      <c r="TUT91" s="498"/>
      <c r="TUU91" s="498"/>
      <c r="TVB91" s="497"/>
      <c r="TVO91" s="497"/>
      <c r="TVP91" s="50"/>
      <c r="TVQ91" s="50"/>
      <c r="TVR91" s="50"/>
      <c r="TVS91" s="50"/>
      <c r="TVT91" s="50"/>
      <c r="TVU91" s="50"/>
      <c r="TVV91" s="50"/>
      <c r="TVW91" s="50"/>
      <c r="TVX91" s="93"/>
      <c r="TVZ91" s="89"/>
      <c r="TWA91" s="50"/>
      <c r="TWC91" s="497"/>
      <c r="TWE91" s="497"/>
      <c r="TWK91" s="497"/>
      <c r="TWL91" s="50"/>
      <c r="TWR91" s="50"/>
      <c r="TWS91" s="92"/>
      <c r="TWT91" s="92"/>
      <c r="TWU91" s="497"/>
      <c r="TWW91" s="498"/>
      <c r="TWX91" s="499"/>
      <c r="TWY91" s="498"/>
      <c r="TWZ91" s="498"/>
      <c r="TXA91" s="498"/>
      <c r="TXB91" s="498"/>
      <c r="TXC91" s="498"/>
      <c r="TXD91" s="498"/>
      <c r="TXE91" s="498"/>
      <c r="TXL91" s="497"/>
      <c r="TXY91" s="497"/>
      <c r="TXZ91" s="50"/>
      <c r="TYA91" s="50"/>
      <c r="TYB91" s="50"/>
      <c r="TYC91" s="50"/>
      <c r="TYD91" s="50"/>
      <c r="TYE91" s="50"/>
      <c r="TYF91" s="50"/>
      <c r="TYG91" s="50"/>
      <c r="TYH91" s="93"/>
      <c r="TYJ91" s="89"/>
      <c r="TYK91" s="50"/>
      <c r="TYM91" s="497"/>
      <c r="TYO91" s="497"/>
      <c r="TYU91" s="497"/>
      <c r="TYV91" s="50"/>
      <c r="TZB91" s="50"/>
      <c r="TZC91" s="92"/>
      <c r="TZD91" s="92"/>
      <c r="TZE91" s="497"/>
      <c r="TZG91" s="498"/>
      <c r="TZH91" s="499"/>
      <c r="TZI91" s="498"/>
      <c r="TZJ91" s="498"/>
      <c r="TZK91" s="498"/>
      <c r="TZL91" s="498"/>
      <c r="TZM91" s="498"/>
      <c r="TZN91" s="498"/>
      <c r="TZO91" s="498"/>
      <c r="TZV91" s="497"/>
      <c r="UAI91" s="497"/>
      <c r="UAJ91" s="50"/>
      <c r="UAK91" s="50"/>
      <c r="UAL91" s="50"/>
      <c r="UAM91" s="50"/>
      <c r="UAN91" s="50"/>
      <c r="UAO91" s="50"/>
      <c r="UAP91" s="50"/>
      <c r="UAQ91" s="50"/>
      <c r="UAR91" s="93"/>
      <c r="UAT91" s="89"/>
      <c r="UAU91" s="50"/>
      <c r="UAW91" s="497"/>
      <c r="UAY91" s="497"/>
      <c r="UBE91" s="497"/>
      <c r="UBF91" s="50"/>
      <c r="UBL91" s="50"/>
      <c r="UBM91" s="92"/>
      <c r="UBN91" s="92"/>
      <c r="UBO91" s="497"/>
      <c r="UBQ91" s="498"/>
      <c r="UBR91" s="499"/>
      <c r="UBS91" s="498"/>
      <c r="UBT91" s="498"/>
      <c r="UBU91" s="498"/>
      <c r="UBV91" s="498"/>
      <c r="UBW91" s="498"/>
      <c r="UBX91" s="498"/>
      <c r="UBY91" s="498"/>
      <c r="UCF91" s="497"/>
      <c r="UCS91" s="497"/>
      <c r="UCT91" s="50"/>
      <c r="UCU91" s="50"/>
      <c r="UCV91" s="50"/>
      <c r="UCW91" s="50"/>
      <c r="UCX91" s="50"/>
      <c r="UCY91" s="50"/>
      <c r="UCZ91" s="50"/>
      <c r="UDA91" s="50"/>
      <c r="UDB91" s="93"/>
      <c r="UDD91" s="89"/>
      <c r="UDE91" s="50"/>
      <c r="UDG91" s="497"/>
      <c r="UDI91" s="497"/>
      <c r="UDO91" s="497"/>
      <c r="UDP91" s="50"/>
      <c r="UDV91" s="50"/>
      <c r="UDW91" s="92"/>
      <c r="UDX91" s="92"/>
      <c r="UDY91" s="497"/>
      <c r="UEA91" s="498"/>
      <c r="UEB91" s="499"/>
      <c r="UEC91" s="498"/>
      <c r="UED91" s="498"/>
      <c r="UEE91" s="498"/>
      <c r="UEF91" s="498"/>
      <c r="UEG91" s="498"/>
      <c r="UEH91" s="498"/>
      <c r="UEI91" s="498"/>
      <c r="UEP91" s="497"/>
      <c r="UFC91" s="497"/>
      <c r="UFD91" s="50"/>
      <c r="UFE91" s="50"/>
      <c r="UFF91" s="50"/>
      <c r="UFG91" s="50"/>
      <c r="UFH91" s="50"/>
      <c r="UFI91" s="50"/>
      <c r="UFJ91" s="50"/>
      <c r="UFK91" s="50"/>
      <c r="UFL91" s="93"/>
      <c r="UFN91" s="89"/>
      <c r="UFO91" s="50"/>
      <c r="UFQ91" s="497"/>
      <c r="UFS91" s="497"/>
      <c r="UFY91" s="497"/>
      <c r="UFZ91" s="50"/>
      <c r="UGF91" s="50"/>
      <c r="UGG91" s="92"/>
      <c r="UGH91" s="92"/>
      <c r="UGI91" s="497"/>
      <c r="UGK91" s="498"/>
      <c r="UGL91" s="499"/>
      <c r="UGM91" s="498"/>
      <c r="UGN91" s="498"/>
      <c r="UGO91" s="498"/>
      <c r="UGP91" s="498"/>
      <c r="UGQ91" s="498"/>
      <c r="UGR91" s="498"/>
      <c r="UGS91" s="498"/>
      <c r="UGZ91" s="497"/>
      <c r="UHM91" s="497"/>
      <c r="UHN91" s="50"/>
      <c r="UHO91" s="50"/>
      <c r="UHP91" s="50"/>
      <c r="UHQ91" s="50"/>
      <c r="UHR91" s="50"/>
      <c r="UHS91" s="50"/>
      <c r="UHT91" s="50"/>
      <c r="UHU91" s="50"/>
      <c r="UHV91" s="93"/>
      <c r="UHX91" s="89"/>
      <c r="UHY91" s="50"/>
      <c r="UIA91" s="497"/>
      <c r="UIC91" s="497"/>
      <c r="UII91" s="497"/>
      <c r="UIJ91" s="50"/>
      <c r="UIP91" s="50"/>
      <c r="UIQ91" s="92"/>
      <c r="UIR91" s="92"/>
      <c r="UIS91" s="497"/>
      <c r="UIU91" s="498"/>
      <c r="UIV91" s="499"/>
      <c r="UIW91" s="498"/>
      <c r="UIX91" s="498"/>
      <c r="UIY91" s="498"/>
      <c r="UIZ91" s="498"/>
      <c r="UJA91" s="498"/>
      <c r="UJB91" s="498"/>
      <c r="UJC91" s="498"/>
      <c r="UJJ91" s="497"/>
      <c r="UJW91" s="497"/>
      <c r="UJX91" s="50"/>
      <c r="UJY91" s="50"/>
      <c r="UJZ91" s="50"/>
      <c r="UKA91" s="50"/>
      <c r="UKB91" s="50"/>
      <c r="UKC91" s="50"/>
      <c r="UKD91" s="50"/>
      <c r="UKE91" s="50"/>
      <c r="UKF91" s="93"/>
      <c r="UKH91" s="89"/>
      <c r="UKI91" s="50"/>
      <c r="UKK91" s="497"/>
      <c r="UKM91" s="497"/>
      <c r="UKS91" s="497"/>
      <c r="UKT91" s="50"/>
      <c r="UKZ91" s="50"/>
      <c r="ULA91" s="92"/>
      <c r="ULB91" s="92"/>
      <c r="ULC91" s="497"/>
      <c r="ULE91" s="498"/>
      <c r="ULF91" s="499"/>
      <c r="ULG91" s="498"/>
      <c r="ULH91" s="498"/>
      <c r="ULI91" s="498"/>
      <c r="ULJ91" s="498"/>
      <c r="ULK91" s="498"/>
      <c r="ULL91" s="498"/>
      <c r="ULM91" s="498"/>
      <c r="ULT91" s="497"/>
      <c r="UMG91" s="497"/>
      <c r="UMH91" s="50"/>
      <c r="UMI91" s="50"/>
      <c r="UMJ91" s="50"/>
      <c r="UMK91" s="50"/>
      <c r="UML91" s="50"/>
      <c r="UMM91" s="50"/>
      <c r="UMN91" s="50"/>
      <c r="UMO91" s="50"/>
      <c r="UMP91" s="93"/>
      <c r="UMR91" s="89"/>
      <c r="UMS91" s="50"/>
      <c r="UMU91" s="497"/>
      <c r="UMW91" s="497"/>
      <c r="UNC91" s="497"/>
      <c r="UND91" s="50"/>
      <c r="UNJ91" s="50"/>
      <c r="UNK91" s="92"/>
      <c r="UNL91" s="92"/>
      <c r="UNM91" s="497"/>
      <c r="UNO91" s="498"/>
      <c r="UNP91" s="499"/>
      <c r="UNQ91" s="498"/>
      <c r="UNR91" s="498"/>
      <c r="UNS91" s="498"/>
      <c r="UNT91" s="498"/>
      <c r="UNU91" s="498"/>
      <c r="UNV91" s="498"/>
      <c r="UNW91" s="498"/>
      <c r="UOD91" s="497"/>
      <c r="UOQ91" s="497"/>
      <c r="UOR91" s="50"/>
      <c r="UOS91" s="50"/>
      <c r="UOT91" s="50"/>
      <c r="UOU91" s="50"/>
      <c r="UOV91" s="50"/>
      <c r="UOW91" s="50"/>
      <c r="UOX91" s="50"/>
      <c r="UOY91" s="50"/>
      <c r="UOZ91" s="93"/>
      <c r="UPB91" s="89"/>
      <c r="UPC91" s="50"/>
      <c r="UPE91" s="497"/>
      <c r="UPG91" s="497"/>
      <c r="UPM91" s="497"/>
      <c r="UPN91" s="50"/>
      <c r="UPT91" s="50"/>
      <c r="UPU91" s="92"/>
      <c r="UPV91" s="92"/>
      <c r="UPW91" s="497"/>
      <c r="UPY91" s="498"/>
      <c r="UPZ91" s="499"/>
      <c r="UQA91" s="498"/>
      <c r="UQB91" s="498"/>
      <c r="UQC91" s="498"/>
      <c r="UQD91" s="498"/>
      <c r="UQE91" s="498"/>
      <c r="UQF91" s="498"/>
      <c r="UQG91" s="498"/>
      <c r="UQN91" s="497"/>
      <c r="URA91" s="497"/>
      <c r="URB91" s="50"/>
      <c r="URC91" s="50"/>
      <c r="URD91" s="50"/>
      <c r="URE91" s="50"/>
      <c r="URF91" s="50"/>
      <c r="URG91" s="50"/>
      <c r="URH91" s="50"/>
      <c r="URI91" s="50"/>
      <c r="URJ91" s="93"/>
      <c r="URL91" s="89"/>
      <c r="URM91" s="50"/>
      <c r="URO91" s="497"/>
      <c r="URQ91" s="497"/>
      <c r="URW91" s="497"/>
      <c r="URX91" s="50"/>
      <c r="USD91" s="50"/>
      <c r="USE91" s="92"/>
      <c r="USF91" s="92"/>
      <c r="USG91" s="497"/>
      <c r="USI91" s="498"/>
      <c r="USJ91" s="499"/>
      <c r="USK91" s="498"/>
      <c r="USL91" s="498"/>
      <c r="USM91" s="498"/>
      <c r="USN91" s="498"/>
      <c r="USO91" s="498"/>
      <c r="USP91" s="498"/>
      <c r="USQ91" s="498"/>
      <c r="USX91" s="497"/>
      <c r="UTK91" s="497"/>
      <c r="UTL91" s="50"/>
      <c r="UTM91" s="50"/>
      <c r="UTN91" s="50"/>
      <c r="UTO91" s="50"/>
      <c r="UTP91" s="50"/>
      <c r="UTQ91" s="50"/>
      <c r="UTR91" s="50"/>
      <c r="UTS91" s="50"/>
      <c r="UTT91" s="93"/>
      <c r="UTV91" s="89"/>
      <c r="UTW91" s="50"/>
      <c r="UTY91" s="497"/>
      <c r="UUA91" s="497"/>
      <c r="UUG91" s="497"/>
      <c r="UUH91" s="50"/>
      <c r="UUN91" s="50"/>
      <c r="UUO91" s="92"/>
      <c r="UUP91" s="92"/>
      <c r="UUQ91" s="497"/>
      <c r="UUS91" s="498"/>
      <c r="UUT91" s="499"/>
      <c r="UUU91" s="498"/>
      <c r="UUV91" s="498"/>
      <c r="UUW91" s="498"/>
      <c r="UUX91" s="498"/>
      <c r="UUY91" s="498"/>
      <c r="UUZ91" s="498"/>
      <c r="UVA91" s="498"/>
      <c r="UVH91" s="497"/>
      <c r="UVU91" s="497"/>
      <c r="UVV91" s="50"/>
      <c r="UVW91" s="50"/>
      <c r="UVX91" s="50"/>
      <c r="UVY91" s="50"/>
      <c r="UVZ91" s="50"/>
      <c r="UWA91" s="50"/>
      <c r="UWB91" s="50"/>
      <c r="UWC91" s="50"/>
      <c r="UWD91" s="93"/>
      <c r="UWF91" s="89"/>
      <c r="UWG91" s="50"/>
      <c r="UWI91" s="497"/>
      <c r="UWK91" s="497"/>
      <c r="UWQ91" s="497"/>
      <c r="UWR91" s="50"/>
      <c r="UWX91" s="50"/>
      <c r="UWY91" s="92"/>
      <c r="UWZ91" s="92"/>
      <c r="UXA91" s="497"/>
      <c r="UXC91" s="498"/>
      <c r="UXD91" s="499"/>
      <c r="UXE91" s="498"/>
      <c r="UXF91" s="498"/>
      <c r="UXG91" s="498"/>
      <c r="UXH91" s="498"/>
      <c r="UXI91" s="498"/>
      <c r="UXJ91" s="498"/>
      <c r="UXK91" s="498"/>
      <c r="UXR91" s="497"/>
      <c r="UYE91" s="497"/>
      <c r="UYF91" s="50"/>
      <c r="UYG91" s="50"/>
      <c r="UYH91" s="50"/>
      <c r="UYI91" s="50"/>
      <c r="UYJ91" s="50"/>
      <c r="UYK91" s="50"/>
      <c r="UYL91" s="50"/>
      <c r="UYM91" s="50"/>
      <c r="UYN91" s="93"/>
      <c r="UYP91" s="89"/>
      <c r="UYQ91" s="50"/>
      <c r="UYS91" s="497"/>
      <c r="UYU91" s="497"/>
      <c r="UZA91" s="497"/>
      <c r="UZB91" s="50"/>
      <c r="UZH91" s="50"/>
      <c r="UZI91" s="92"/>
      <c r="UZJ91" s="92"/>
      <c r="UZK91" s="497"/>
      <c r="UZM91" s="498"/>
      <c r="UZN91" s="499"/>
      <c r="UZO91" s="498"/>
      <c r="UZP91" s="498"/>
      <c r="UZQ91" s="498"/>
      <c r="UZR91" s="498"/>
      <c r="UZS91" s="498"/>
      <c r="UZT91" s="498"/>
      <c r="UZU91" s="498"/>
      <c r="VAB91" s="497"/>
      <c r="VAO91" s="497"/>
      <c r="VAP91" s="50"/>
      <c r="VAQ91" s="50"/>
      <c r="VAR91" s="50"/>
      <c r="VAS91" s="50"/>
      <c r="VAT91" s="50"/>
      <c r="VAU91" s="50"/>
      <c r="VAV91" s="50"/>
      <c r="VAW91" s="50"/>
      <c r="VAX91" s="93"/>
      <c r="VAZ91" s="89"/>
      <c r="VBA91" s="50"/>
      <c r="VBC91" s="497"/>
      <c r="VBE91" s="497"/>
      <c r="VBK91" s="497"/>
      <c r="VBL91" s="50"/>
      <c r="VBR91" s="50"/>
      <c r="VBS91" s="92"/>
      <c r="VBT91" s="92"/>
      <c r="VBU91" s="497"/>
      <c r="VBW91" s="498"/>
      <c r="VBX91" s="499"/>
      <c r="VBY91" s="498"/>
      <c r="VBZ91" s="498"/>
      <c r="VCA91" s="498"/>
      <c r="VCB91" s="498"/>
      <c r="VCC91" s="498"/>
      <c r="VCD91" s="498"/>
      <c r="VCE91" s="498"/>
      <c r="VCL91" s="497"/>
      <c r="VCY91" s="497"/>
      <c r="VCZ91" s="50"/>
      <c r="VDA91" s="50"/>
      <c r="VDB91" s="50"/>
      <c r="VDC91" s="50"/>
      <c r="VDD91" s="50"/>
      <c r="VDE91" s="50"/>
      <c r="VDF91" s="50"/>
      <c r="VDG91" s="50"/>
      <c r="VDH91" s="93"/>
      <c r="VDJ91" s="89"/>
      <c r="VDK91" s="50"/>
      <c r="VDM91" s="497"/>
      <c r="VDO91" s="497"/>
      <c r="VDU91" s="497"/>
      <c r="VDV91" s="50"/>
      <c r="VEB91" s="50"/>
      <c r="VEC91" s="92"/>
      <c r="VED91" s="92"/>
      <c r="VEE91" s="497"/>
      <c r="VEG91" s="498"/>
      <c r="VEH91" s="499"/>
      <c r="VEI91" s="498"/>
      <c r="VEJ91" s="498"/>
      <c r="VEK91" s="498"/>
      <c r="VEL91" s="498"/>
      <c r="VEM91" s="498"/>
      <c r="VEN91" s="498"/>
      <c r="VEO91" s="498"/>
      <c r="VEV91" s="497"/>
      <c r="VFI91" s="497"/>
      <c r="VFJ91" s="50"/>
      <c r="VFK91" s="50"/>
      <c r="VFL91" s="50"/>
      <c r="VFM91" s="50"/>
      <c r="VFN91" s="50"/>
      <c r="VFO91" s="50"/>
      <c r="VFP91" s="50"/>
      <c r="VFQ91" s="50"/>
      <c r="VFR91" s="93"/>
      <c r="VFT91" s="89"/>
      <c r="VFU91" s="50"/>
      <c r="VFW91" s="497"/>
      <c r="VFY91" s="497"/>
      <c r="VGE91" s="497"/>
      <c r="VGF91" s="50"/>
      <c r="VGL91" s="50"/>
      <c r="VGM91" s="92"/>
      <c r="VGN91" s="92"/>
      <c r="VGO91" s="497"/>
      <c r="VGQ91" s="498"/>
      <c r="VGR91" s="499"/>
      <c r="VGS91" s="498"/>
      <c r="VGT91" s="498"/>
      <c r="VGU91" s="498"/>
      <c r="VGV91" s="498"/>
      <c r="VGW91" s="498"/>
      <c r="VGX91" s="498"/>
      <c r="VGY91" s="498"/>
      <c r="VHF91" s="497"/>
      <c r="VHS91" s="497"/>
      <c r="VHT91" s="50"/>
      <c r="VHU91" s="50"/>
      <c r="VHV91" s="50"/>
      <c r="VHW91" s="50"/>
      <c r="VHX91" s="50"/>
      <c r="VHY91" s="50"/>
      <c r="VHZ91" s="50"/>
      <c r="VIA91" s="50"/>
      <c r="VIB91" s="93"/>
      <c r="VID91" s="89"/>
      <c r="VIE91" s="50"/>
      <c r="VIG91" s="497"/>
      <c r="VII91" s="497"/>
      <c r="VIO91" s="497"/>
      <c r="VIP91" s="50"/>
      <c r="VIV91" s="50"/>
      <c r="VIW91" s="92"/>
      <c r="VIX91" s="92"/>
      <c r="VIY91" s="497"/>
      <c r="VJA91" s="498"/>
      <c r="VJB91" s="499"/>
      <c r="VJC91" s="498"/>
      <c r="VJD91" s="498"/>
      <c r="VJE91" s="498"/>
      <c r="VJF91" s="498"/>
      <c r="VJG91" s="498"/>
      <c r="VJH91" s="498"/>
      <c r="VJI91" s="498"/>
      <c r="VJP91" s="497"/>
      <c r="VKC91" s="497"/>
      <c r="VKD91" s="50"/>
      <c r="VKE91" s="50"/>
      <c r="VKF91" s="50"/>
      <c r="VKG91" s="50"/>
      <c r="VKH91" s="50"/>
      <c r="VKI91" s="50"/>
      <c r="VKJ91" s="50"/>
      <c r="VKK91" s="50"/>
      <c r="VKL91" s="93"/>
      <c r="VKN91" s="89"/>
      <c r="VKO91" s="50"/>
      <c r="VKQ91" s="497"/>
      <c r="VKS91" s="497"/>
      <c r="VKY91" s="497"/>
      <c r="VKZ91" s="50"/>
      <c r="VLF91" s="50"/>
      <c r="VLG91" s="92"/>
      <c r="VLH91" s="92"/>
      <c r="VLI91" s="497"/>
      <c r="VLK91" s="498"/>
      <c r="VLL91" s="499"/>
      <c r="VLM91" s="498"/>
      <c r="VLN91" s="498"/>
      <c r="VLO91" s="498"/>
      <c r="VLP91" s="498"/>
      <c r="VLQ91" s="498"/>
      <c r="VLR91" s="498"/>
      <c r="VLS91" s="498"/>
      <c r="VLZ91" s="497"/>
      <c r="VMM91" s="497"/>
      <c r="VMN91" s="50"/>
      <c r="VMO91" s="50"/>
      <c r="VMP91" s="50"/>
      <c r="VMQ91" s="50"/>
      <c r="VMR91" s="50"/>
      <c r="VMS91" s="50"/>
      <c r="VMT91" s="50"/>
      <c r="VMU91" s="50"/>
      <c r="VMV91" s="93"/>
      <c r="VMX91" s="89"/>
      <c r="VMY91" s="50"/>
      <c r="VNA91" s="497"/>
      <c r="VNC91" s="497"/>
      <c r="VNI91" s="497"/>
      <c r="VNJ91" s="50"/>
      <c r="VNP91" s="50"/>
      <c r="VNQ91" s="92"/>
      <c r="VNR91" s="92"/>
      <c r="VNS91" s="497"/>
      <c r="VNU91" s="498"/>
      <c r="VNV91" s="499"/>
      <c r="VNW91" s="498"/>
      <c r="VNX91" s="498"/>
      <c r="VNY91" s="498"/>
      <c r="VNZ91" s="498"/>
      <c r="VOA91" s="498"/>
      <c r="VOB91" s="498"/>
      <c r="VOC91" s="498"/>
      <c r="VOJ91" s="497"/>
      <c r="VOW91" s="497"/>
      <c r="VOX91" s="50"/>
      <c r="VOY91" s="50"/>
      <c r="VOZ91" s="50"/>
      <c r="VPA91" s="50"/>
      <c r="VPB91" s="50"/>
      <c r="VPC91" s="50"/>
      <c r="VPD91" s="50"/>
      <c r="VPE91" s="50"/>
      <c r="VPF91" s="93"/>
      <c r="VPH91" s="89"/>
      <c r="VPI91" s="50"/>
      <c r="VPK91" s="497"/>
      <c r="VPM91" s="497"/>
      <c r="VPS91" s="497"/>
      <c r="VPT91" s="50"/>
      <c r="VPZ91" s="50"/>
      <c r="VQA91" s="92"/>
      <c r="VQB91" s="92"/>
      <c r="VQC91" s="497"/>
      <c r="VQE91" s="498"/>
      <c r="VQF91" s="499"/>
      <c r="VQG91" s="498"/>
      <c r="VQH91" s="498"/>
      <c r="VQI91" s="498"/>
      <c r="VQJ91" s="498"/>
      <c r="VQK91" s="498"/>
      <c r="VQL91" s="498"/>
      <c r="VQM91" s="498"/>
      <c r="VQT91" s="497"/>
      <c r="VRG91" s="497"/>
      <c r="VRH91" s="50"/>
      <c r="VRI91" s="50"/>
      <c r="VRJ91" s="50"/>
      <c r="VRK91" s="50"/>
      <c r="VRL91" s="50"/>
      <c r="VRM91" s="50"/>
      <c r="VRN91" s="50"/>
      <c r="VRO91" s="50"/>
      <c r="VRP91" s="93"/>
      <c r="VRR91" s="89"/>
      <c r="VRS91" s="50"/>
      <c r="VRU91" s="497"/>
      <c r="VRW91" s="497"/>
      <c r="VSC91" s="497"/>
      <c r="VSD91" s="50"/>
      <c r="VSJ91" s="50"/>
      <c r="VSK91" s="92"/>
      <c r="VSL91" s="92"/>
      <c r="VSM91" s="497"/>
      <c r="VSO91" s="498"/>
      <c r="VSP91" s="499"/>
      <c r="VSQ91" s="498"/>
      <c r="VSR91" s="498"/>
      <c r="VSS91" s="498"/>
      <c r="VST91" s="498"/>
      <c r="VSU91" s="498"/>
      <c r="VSV91" s="498"/>
      <c r="VSW91" s="498"/>
      <c r="VTD91" s="497"/>
      <c r="VTQ91" s="497"/>
      <c r="VTR91" s="50"/>
      <c r="VTS91" s="50"/>
      <c r="VTT91" s="50"/>
      <c r="VTU91" s="50"/>
      <c r="VTV91" s="50"/>
      <c r="VTW91" s="50"/>
      <c r="VTX91" s="50"/>
      <c r="VTY91" s="50"/>
      <c r="VTZ91" s="93"/>
      <c r="VUB91" s="89"/>
      <c r="VUC91" s="50"/>
      <c r="VUE91" s="497"/>
      <c r="VUG91" s="497"/>
      <c r="VUM91" s="497"/>
      <c r="VUN91" s="50"/>
      <c r="VUT91" s="50"/>
      <c r="VUU91" s="92"/>
      <c r="VUV91" s="92"/>
      <c r="VUW91" s="497"/>
      <c r="VUY91" s="498"/>
      <c r="VUZ91" s="499"/>
      <c r="VVA91" s="498"/>
      <c r="VVB91" s="498"/>
      <c r="VVC91" s="498"/>
      <c r="VVD91" s="498"/>
      <c r="VVE91" s="498"/>
      <c r="VVF91" s="498"/>
      <c r="VVG91" s="498"/>
      <c r="VVN91" s="497"/>
      <c r="VWA91" s="497"/>
      <c r="VWB91" s="50"/>
      <c r="VWC91" s="50"/>
      <c r="VWD91" s="50"/>
      <c r="VWE91" s="50"/>
      <c r="VWF91" s="50"/>
      <c r="VWG91" s="50"/>
      <c r="VWH91" s="50"/>
      <c r="VWI91" s="50"/>
      <c r="VWJ91" s="93"/>
      <c r="VWL91" s="89"/>
      <c r="VWM91" s="50"/>
      <c r="VWO91" s="497"/>
      <c r="VWQ91" s="497"/>
      <c r="VWW91" s="497"/>
      <c r="VWX91" s="50"/>
      <c r="VXD91" s="50"/>
      <c r="VXE91" s="92"/>
      <c r="VXF91" s="92"/>
      <c r="VXG91" s="497"/>
      <c r="VXI91" s="498"/>
      <c r="VXJ91" s="499"/>
      <c r="VXK91" s="498"/>
      <c r="VXL91" s="498"/>
      <c r="VXM91" s="498"/>
      <c r="VXN91" s="498"/>
      <c r="VXO91" s="498"/>
      <c r="VXP91" s="498"/>
      <c r="VXQ91" s="498"/>
      <c r="VXX91" s="497"/>
      <c r="VYK91" s="497"/>
      <c r="VYL91" s="50"/>
      <c r="VYM91" s="50"/>
      <c r="VYN91" s="50"/>
      <c r="VYO91" s="50"/>
      <c r="VYP91" s="50"/>
      <c r="VYQ91" s="50"/>
      <c r="VYR91" s="50"/>
      <c r="VYS91" s="50"/>
      <c r="VYT91" s="93"/>
      <c r="VYV91" s="89"/>
      <c r="VYW91" s="50"/>
      <c r="VYY91" s="497"/>
      <c r="VZA91" s="497"/>
      <c r="VZG91" s="497"/>
      <c r="VZH91" s="50"/>
      <c r="VZN91" s="50"/>
      <c r="VZO91" s="92"/>
      <c r="VZP91" s="92"/>
      <c r="VZQ91" s="497"/>
      <c r="VZS91" s="498"/>
      <c r="VZT91" s="499"/>
      <c r="VZU91" s="498"/>
      <c r="VZV91" s="498"/>
      <c r="VZW91" s="498"/>
      <c r="VZX91" s="498"/>
      <c r="VZY91" s="498"/>
      <c r="VZZ91" s="498"/>
      <c r="WAA91" s="498"/>
      <c r="WAH91" s="497"/>
      <c r="WAU91" s="497"/>
      <c r="WAV91" s="50"/>
      <c r="WAW91" s="50"/>
      <c r="WAX91" s="50"/>
      <c r="WAY91" s="50"/>
      <c r="WAZ91" s="50"/>
      <c r="WBA91" s="50"/>
      <c r="WBB91" s="50"/>
      <c r="WBC91" s="50"/>
      <c r="WBD91" s="93"/>
      <c r="WBF91" s="89"/>
      <c r="WBG91" s="50"/>
      <c r="WBI91" s="497"/>
      <c r="WBK91" s="497"/>
      <c r="WBQ91" s="497"/>
      <c r="WBR91" s="50"/>
      <c r="WBX91" s="50"/>
      <c r="WBY91" s="92"/>
      <c r="WBZ91" s="92"/>
      <c r="WCA91" s="497"/>
      <c r="WCC91" s="498"/>
      <c r="WCD91" s="499"/>
      <c r="WCE91" s="498"/>
      <c r="WCF91" s="498"/>
      <c r="WCG91" s="498"/>
      <c r="WCH91" s="498"/>
      <c r="WCI91" s="498"/>
      <c r="WCJ91" s="498"/>
      <c r="WCK91" s="498"/>
      <c r="WCR91" s="497"/>
      <c r="WDE91" s="497"/>
      <c r="WDF91" s="50"/>
      <c r="WDG91" s="50"/>
      <c r="WDH91" s="50"/>
      <c r="WDI91" s="50"/>
      <c r="WDJ91" s="50"/>
      <c r="WDK91" s="50"/>
      <c r="WDL91" s="50"/>
      <c r="WDM91" s="50"/>
      <c r="WDN91" s="93"/>
      <c r="WDP91" s="89"/>
      <c r="WDQ91" s="50"/>
      <c r="WDS91" s="497"/>
      <c r="WDU91" s="497"/>
      <c r="WEA91" s="497"/>
      <c r="WEB91" s="50"/>
      <c r="WEH91" s="50"/>
      <c r="WEI91" s="92"/>
      <c r="WEJ91" s="92"/>
      <c r="WEK91" s="497"/>
      <c r="WEM91" s="498"/>
      <c r="WEN91" s="499"/>
      <c r="WEO91" s="498"/>
      <c r="WEP91" s="498"/>
      <c r="WEQ91" s="498"/>
      <c r="WER91" s="498"/>
      <c r="WES91" s="498"/>
      <c r="WET91" s="498"/>
      <c r="WEU91" s="498"/>
      <c r="WFB91" s="497"/>
      <c r="WFO91" s="497"/>
      <c r="WFP91" s="50"/>
      <c r="WFQ91" s="50"/>
      <c r="WFR91" s="50"/>
      <c r="WFS91" s="50"/>
      <c r="WFT91" s="50"/>
      <c r="WFU91" s="50"/>
      <c r="WFV91" s="50"/>
      <c r="WFW91" s="50"/>
      <c r="WFX91" s="93"/>
      <c r="WFZ91" s="89"/>
      <c r="WGA91" s="50"/>
      <c r="WGC91" s="497"/>
      <c r="WGE91" s="497"/>
      <c r="WGK91" s="497"/>
      <c r="WGL91" s="50"/>
      <c r="WGR91" s="50"/>
      <c r="WGS91" s="92"/>
      <c r="WGT91" s="92"/>
      <c r="WGU91" s="497"/>
      <c r="WGW91" s="498"/>
      <c r="WGX91" s="499"/>
      <c r="WGY91" s="498"/>
      <c r="WGZ91" s="498"/>
      <c r="WHA91" s="498"/>
      <c r="WHB91" s="498"/>
      <c r="WHC91" s="498"/>
      <c r="WHD91" s="498"/>
      <c r="WHE91" s="498"/>
      <c r="WHL91" s="497"/>
      <c r="WHY91" s="497"/>
      <c r="WHZ91" s="50"/>
      <c r="WIA91" s="50"/>
      <c r="WIB91" s="50"/>
      <c r="WIC91" s="50"/>
      <c r="WID91" s="50"/>
      <c r="WIE91" s="50"/>
      <c r="WIF91" s="50"/>
      <c r="WIG91" s="50"/>
      <c r="WIH91" s="93"/>
      <c r="WIJ91" s="89"/>
      <c r="WIK91" s="50"/>
      <c r="WIM91" s="497"/>
      <c r="WIO91" s="497"/>
      <c r="WIU91" s="497"/>
      <c r="WIV91" s="50"/>
      <c r="WJB91" s="50"/>
      <c r="WJC91" s="92"/>
      <c r="WJD91" s="92"/>
      <c r="WJE91" s="497"/>
      <c r="WJG91" s="498"/>
      <c r="WJH91" s="499"/>
      <c r="WJI91" s="498"/>
      <c r="WJJ91" s="498"/>
      <c r="WJK91" s="498"/>
      <c r="WJL91" s="498"/>
      <c r="WJM91" s="498"/>
      <c r="WJN91" s="498"/>
      <c r="WJO91" s="498"/>
      <c r="WJV91" s="497"/>
      <c r="WKI91" s="497"/>
      <c r="WKJ91" s="50"/>
      <c r="WKK91" s="50"/>
      <c r="WKL91" s="50"/>
      <c r="WKM91" s="50"/>
      <c r="WKN91" s="50"/>
      <c r="WKO91" s="50"/>
      <c r="WKP91" s="50"/>
      <c r="WKQ91" s="50"/>
      <c r="WKR91" s="93"/>
      <c r="WKT91" s="89"/>
      <c r="WKU91" s="50"/>
      <c r="WKW91" s="497"/>
      <c r="WKY91" s="497"/>
      <c r="WLE91" s="497"/>
      <c r="WLF91" s="50"/>
      <c r="WLL91" s="50"/>
      <c r="WLM91" s="92"/>
      <c r="WLN91" s="92"/>
      <c r="WLO91" s="497"/>
      <c r="WLQ91" s="498"/>
      <c r="WLR91" s="499"/>
      <c r="WLS91" s="498"/>
      <c r="WLT91" s="498"/>
      <c r="WLU91" s="498"/>
      <c r="WLV91" s="498"/>
      <c r="WLW91" s="498"/>
      <c r="WLX91" s="498"/>
      <c r="WLY91" s="498"/>
      <c r="WMF91" s="497"/>
      <c r="WMS91" s="497"/>
      <c r="WMT91" s="50"/>
      <c r="WMU91" s="50"/>
      <c r="WMV91" s="50"/>
      <c r="WMW91" s="50"/>
      <c r="WMX91" s="50"/>
      <c r="WMY91" s="50"/>
      <c r="WMZ91" s="50"/>
      <c r="WNA91" s="50"/>
      <c r="WNB91" s="93"/>
      <c r="WND91" s="89"/>
      <c r="WNE91" s="50"/>
      <c r="WNG91" s="497"/>
      <c r="WNI91" s="497"/>
      <c r="WNO91" s="497"/>
      <c r="WNP91" s="50"/>
      <c r="WNV91" s="50"/>
      <c r="WNW91" s="92"/>
      <c r="WNX91" s="92"/>
      <c r="WNY91" s="497"/>
      <c r="WOA91" s="498"/>
      <c r="WOB91" s="499"/>
      <c r="WOC91" s="498"/>
      <c r="WOD91" s="498"/>
      <c r="WOE91" s="498"/>
      <c r="WOF91" s="498"/>
      <c r="WOG91" s="498"/>
      <c r="WOH91" s="498"/>
      <c r="WOI91" s="498"/>
      <c r="WOP91" s="497"/>
      <c r="WPC91" s="497"/>
      <c r="WPD91" s="50"/>
      <c r="WPE91" s="50"/>
      <c r="WPF91" s="50"/>
      <c r="WPG91" s="50"/>
      <c r="WPH91" s="50"/>
      <c r="WPI91" s="50"/>
      <c r="WPJ91" s="50"/>
      <c r="WPK91" s="50"/>
      <c r="WPL91" s="93"/>
      <c r="WPN91" s="89"/>
      <c r="WPO91" s="50"/>
      <c r="WPQ91" s="497"/>
      <c r="WPS91" s="497"/>
      <c r="WPY91" s="497"/>
      <c r="WPZ91" s="50"/>
      <c r="WQF91" s="50"/>
      <c r="WQG91" s="92"/>
      <c r="WQH91" s="92"/>
      <c r="WQI91" s="497"/>
      <c r="WQK91" s="498"/>
      <c r="WQL91" s="499"/>
      <c r="WQM91" s="498"/>
      <c r="WQN91" s="498"/>
      <c r="WQO91" s="498"/>
      <c r="WQP91" s="498"/>
      <c r="WQQ91" s="498"/>
      <c r="WQR91" s="498"/>
      <c r="WQS91" s="498"/>
      <c r="WQZ91" s="497"/>
      <c r="WRM91" s="497"/>
      <c r="WRN91" s="50"/>
      <c r="WRO91" s="50"/>
      <c r="WRP91" s="50"/>
      <c r="WRQ91" s="50"/>
      <c r="WRR91" s="50"/>
      <c r="WRS91" s="50"/>
      <c r="WRT91" s="50"/>
      <c r="WRU91" s="50"/>
      <c r="WRV91" s="93"/>
      <c r="WRX91" s="89"/>
      <c r="WRY91" s="50"/>
      <c r="WSA91" s="497"/>
      <c r="WSC91" s="497"/>
      <c r="WSI91" s="497"/>
      <c r="WSJ91" s="50"/>
      <c r="WSP91" s="50"/>
      <c r="WSQ91" s="92"/>
      <c r="WSR91" s="92"/>
      <c r="WSS91" s="497"/>
      <c r="WSU91" s="498"/>
      <c r="WSV91" s="499"/>
      <c r="WSW91" s="498"/>
      <c r="WSX91" s="498"/>
      <c r="WSY91" s="498"/>
      <c r="WSZ91" s="498"/>
      <c r="WTA91" s="498"/>
      <c r="WTB91" s="498"/>
      <c r="WTC91" s="498"/>
      <c r="WTJ91" s="497"/>
      <c r="WTW91" s="497"/>
      <c r="WTX91" s="50"/>
      <c r="WTY91" s="50"/>
      <c r="WTZ91" s="50"/>
      <c r="WUA91" s="50"/>
      <c r="WUB91" s="50"/>
      <c r="WUC91" s="50"/>
      <c r="WUD91" s="50"/>
      <c r="WUE91" s="50"/>
      <c r="WUF91" s="93"/>
      <c r="WUH91" s="89"/>
      <c r="WUI91" s="50"/>
      <c r="WUK91" s="497"/>
      <c r="WUM91" s="497"/>
      <c r="WUS91" s="497"/>
      <c r="WUT91" s="50"/>
      <c r="WUZ91" s="50"/>
      <c r="WVA91" s="92"/>
      <c r="WVB91" s="92"/>
      <c r="WVC91" s="497"/>
      <c r="WVE91" s="498"/>
      <c r="WVF91" s="499"/>
      <c r="WVG91" s="498"/>
      <c r="WVH91" s="498"/>
      <c r="WVI91" s="498"/>
      <c r="WVJ91" s="498"/>
      <c r="WVK91" s="498"/>
      <c r="WVL91" s="498"/>
      <c r="WVM91" s="498"/>
      <c r="WVT91" s="497"/>
      <c r="WWG91" s="497"/>
      <c r="WWH91" s="50"/>
      <c r="WWI91" s="50"/>
      <c r="WWJ91" s="50"/>
      <c r="WWK91" s="50"/>
      <c r="WWL91" s="50"/>
      <c r="WWM91" s="50"/>
      <c r="WWN91" s="50"/>
      <c r="WWO91" s="50"/>
      <c r="WWP91" s="93"/>
      <c r="WWR91" s="89"/>
      <c r="WWS91" s="50"/>
      <c r="WWU91" s="497"/>
      <c r="WWW91" s="497"/>
      <c r="WXC91" s="497"/>
      <c r="WXD91" s="50"/>
      <c r="WXJ91" s="50"/>
      <c r="WXK91" s="92"/>
      <c r="WXL91" s="92"/>
      <c r="WXM91" s="497"/>
      <c r="WXO91" s="498"/>
      <c r="WXP91" s="499"/>
      <c r="WXQ91" s="498"/>
      <c r="WXR91" s="498"/>
      <c r="WXS91" s="498"/>
      <c r="WXT91" s="498"/>
      <c r="WXU91" s="498"/>
      <c r="WXV91" s="498"/>
      <c r="WXW91" s="498"/>
      <c r="WYD91" s="497"/>
      <c r="WYQ91" s="497"/>
      <c r="WYR91" s="50"/>
      <c r="WYS91" s="50"/>
      <c r="WYT91" s="50"/>
      <c r="WYU91" s="50"/>
      <c r="WYV91" s="50"/>
      <c r="WYW91" s="50"/>
      <c r="WYX91" s="50"/>
      <c r="WYY91" s="50"/>
      <c r="WYZ91" s="93"/>
      <c r="WZB91" s="89"/>
      <c r="WZC91" s="50"/>
      <c r="WZE91" s="497"/>
      <c r="WZG91" s="497"/>
      <c r="WZM91" s="497"/>
      <c r="WZN91" s="50"/>
      <c r="WZT91" s="50"/>
      <c r="WZU91" s="92"/>
      <c r="WZV91" s="92"/>
      <c r="WZW91" s="497"/>
      <c r="WZY91" s="498"/>
      <c r="WZZ91" s="499"/>
      <c r="XAA91" s="498"/>
      <c r="XAB91" s="498"/>
      <c r="XAC91" s="498"/>
      <c r="XAD91" s="498"/>
      <c r="XAE91" s="498"/>
      <c r="XAF91" s="498"/>
      <c r="XAG91" s="498"/>
      <c r="XAN91" s="497"/>
      <c r="XBA91" s="497"/>
      <c r="XBB91" s="50"/>
      <c r="XBC91" s="50"/>
      <c r="XBD91" s="50"/>
      <c r="XBE91" s="50"/>
      <c r="XBF91" s="50"/>
      <c r="XBG91" s="50"/>
      <c r="XBH91" s="50"/>
      <c r="XBI91" s="50"/>
      <c r="XBJ91" s="93"/>
      <c r="XBL91" s="89"/>
      <c r="XBM91" s="50"/>
      <c r="XBO91" s="497"/>
      <c r="XBQ91" s="497"/>
      <c r="XBW91" s="497"/>
      <c r="XBX91" s="50"/>
      <c r="XCD91" s="50"/>
      <c r="XCE91" s="92"/>
      <c r="XCF91" s="92"/>
      <c r="XCG91" s="497"/>
      <c r="XCI91" s="498"/>
      <c r="XCJ91" s="499"/>
      <c r="XCK91" s="498"/>
      <c r="XCL91" s="498"/>
      <c r="XCM91" s="498"/>
      <c r="XCN91" s="498"/>
      <c r="XCO91" s="498"/>
      <c r="XCP91" s="498"/>
      <c r="XCQ91" s="498"/>
      <c r="XCX91" s="497"/>
      <c r="XDK91" s="497"/>
      <c r="XDL91" s="50"/>
      <c r="XDM91" s="50"/>
      <c r="XDN91" s="50"/>
      <c r="XDO91" s="50"/>
      <c r="XDP91" s="50"/>
      <c r="XDQ91" s="50"/>
      <c r="XDR91" s="50"/>
      <c r="XDS91" s="50"/>
      <c r="XDT91" s="93"/>
      <c r="XDV91" s="89"/>
      <c r="XDW91" s="50"/>
      <c r="XDY91" s="497"/>
      <c r="XEA91" s="497"/>
      <c r="XEG91" s="497"/>
      <c r="XEH91" s="50"/>
      <c r="XEN91" s="50"/>
      <c r="XEO91" s="92"/>
      <c r="XEP91" s="92"/>
      <c r="XEQ91" s="497"/>
      <c r="XES91" s="498"/>
      <c r="XET91" s="499"/>
      <c r="XEU91" s="498"/>
      <c r="XEV91" s="498"/>
      <c r="XEW91" s="498"/>
      <c r="XEX91" s="498"/>
      <c r="XEY91" s="498"/>
      <c r="XEZ91" s="498"/>
      <c r="XFA91" s="498"/>
    </row>
    <row r="92" spans="1:1012 1025:4095 4097:11264 11266:14335 14342:15359 15361:16381" s="77" customFormat="1" ht="179.25" thickBot="1">
      <c r="A92" s="503">
        <v>60</v>
      </c>
      <c r="B92" s="502">
        <v>2</v>
      </c>
      <c r="C92" s="498">
        <v>2025</v>
      </c>
      <c r="D92" s="498" t="s">
        <v>10309</v>
      </c>
      <c r="E92" s="498" t="s">
        <v>10310</v>
      </c>
      <c r="F92" s="499" t="s">
        <v>10311</v>
      </c>
      <c r="G92" s="501"/>
      <c r="H92" s="498"/>
      <c r="I92" s="498"/>
      <c r="J92" s="498" t="s">
        <v>5093</v>
      </c>
      <c r="K92" s="498">
        <v>2</v>
      </c>
      <c r="L92" s="498">
        <v>1</v>
      </c>
      <c r="M92" s="498">
        <v>1</v>
      </c>
      <c r="N92" s="77">
        <v>30</v>
      </c>
      <c r="O92" s="77">
        <v>29</v>
      </c>
      <c r="P92" s="498">
        <v>24.07</v>
      </c>
      <c r="Q92" s="498">
        <v>2.25</v>
      </c>
      <c r="R92" s="77">
        <v>100</v>
      </c>
      <c r="S92" s="498">
        <v>7</v>
      </c>
      <c r="T92" s="498">
        <v>2</v>
      </c>
      <c r="U92" s="498">
        <v>3</v>
      </c>
      <c r="V92" s="498">
        <v>21</v>
      </c>
      <c r="W92" s="498">
        <v>3</v>
      </c>
      <c r="X92" s="498" t="s">
        <v>10312</v>
      </c>
      <c r="Y92" s="498" t="s">
        <v>10313</v>
      </c>
      <c r="Z92" s="498" t="s">
        <v>390</v>
      </c>
      <c r="AA92" s="498">
        <v>30</v>
      </c>
      <c r="AB92" s="498">
        <v>55</v>
      </c>
      <c r="AC92" s="498">
        <v>3</v>
      </c>
      <c r="AD92" s="498">
        <v>1</v>
      </c>
      <c r="AE92" s="497" t="s">
        <v>326</v>
      </c>
      <c r="AF92" s="497" t="s">
        <v>326</v>
      </c>
      <c r="AG92" s="497"/>
      <c r="AH92" s="498">
        <v>2.13</v>
      </c>
      <c r="AI92" s="498">
        <v>0.88</v>
      </c>
      <c r="AJ92" s="498">
        <v>3.25</v>
      </c>
      <c r="AK92" s="498">
        <v>2.36</v>
      </c>
      <c r="AL92" s="498">
        <v>1.34</v>
      </c>
      <c r="AM92" s="498">
        <v>0.59</v>
      </c>
      <c r="AN92" s="498">
        <v>4.6900000000000004</v>
      </c>
      <c r="AO92" s="498">
        <v>4.9000000000000004</v>
      </c>
      <c r="AP92" s="93"/>
      <c r="AR92" s="89"/>
      <c r="AS92" s="50"/>
      <c r="AU92" s="497" t="s">
        <v>295</v>
      </c>
      <c r="AW92" s="497"/>
      <c r="AY92" s="77">
        <v>2.0499999999999998</v>
      </c>
      <c r="AZ92" s="77">
        <v>4.26</v>
      </c>
      <c r="BA92" s="77">
        <v>111</v>
      </c>
      <c r="BB92" s="77">
        <v>271</v>
      </c>
      <c r="BC92" s="497" t="s">
        <v>295</v>
      </c>
      <c r="BD92" s="50">
        <v>1</v>
      </c>
      <c r="BE92" s="77">
        <v>0.04</v>
      </c>
      <c r="BF92" s="77">
        <v>0.11</v>
      </c>
      <c r="BG92" s="77">
        <v>0.39</v>
      </c>
      <c r="BH92" s="77">
        <v>0.23</v>
      </c>
      <c r="BI92" s="497" t="s">
        <v>295</v>
      </c>
      <c r="BJ92" s="50">
        <v>1</v>
      </c>
      <c r="BK92" s="92" t="s">
        <v>326</v>
      </c>
      <c r="BL92" s="92" t="s">
        <v>326</v>
      </c>
      <c r="BM92" s="497" t="s">
        <v>326</v>
      </c>
      <c r="BN92" s="77" t="s">
        <v>326</v>
      </c>
      <c r="BO92" s="498" t="s">
        <v>326</v>
      </c>
      <c r="BP92" s="499">
        <v>0</v>
      </c>
      <c r="BQ92" s="498" t="s">
        <v>326</v>
      </c>
      <c r="BR92" s="498" t="s">
        <v>326</v>
      </c>
      <c r="BS92" s="498" t="s">
        <v>326</v>
      </c>
      <c r="BT92" s="498" t="s">
        <v>326</v>
      </c>
      <c r="BU92" s="498" t="s">
        <v>326</v>
      </c>
      <c r="BV92" s="498">
        <v>0</v>
      </c>
      <c r="BW92" s="498">
        <v>0</v>
      </c>
      <c r="BX92" s="77">
        <v>0</v>
      </c>
      <c r="CD92" s="497"/>
      <c r="CQ92" s="497"/>
      <c r="CR92" s="50"/>
      <c r="CS92" s="50"/>
      <c r="CT92" s="50"/>
      <c r="CU92" s="50"/>
      <c r="CV92" s="50"/>
      <c r="CW92" s="50"/>
      <c r="CX92" s="50"/>
      <c r="CY92" s="50"/>
      <c r="CZ92" s="93"/>
      <c r="DB92" s="89"/>
      <c r="DC92" s="50"/>
      <c r="DE92" s="497"/>
      <c r="DG92" s="497"/>
      <c r="DM92" s="497"/>
      <c r="DN92" s="50"/>
      <c r="DT92" s="50"/>
      <c r="DU92" s="92"/>
      <c r="DV92" s="92"/>
      <c r="DW92" s="497"/>
      <c r="DY92" s="498"/>
      <c r="DZ92" s="499"/>
      <c r="EA92" s="498"/>
      <c r="EB92" s="498"/>
      <c r="EC92" s="498"/>
      <c r="ED92" s="498"/>
      <c r="EE92" s="498"/>
      <c r="EF92" s="498"/>
      <c r="EG92" s="498"/>
      <c r="EN92" s="497"/>
      <c r="FA92" s="497"/>
      <c r="FB92" s="50"/>
      <c r="FC92" s="50"/>
      <c r="FD92" s="50"/>
      <c r="FE92" s="50"/>
      <c r="FF92" s="50"/>
      <c r="FG92" s="50"/>
      <c r="FH92" s="50"/>
      <c r="FI92" s="50"/>
      <c r="FJ92" s="93"/>
      <c r="FL92" s="89"/>
      <c r="FM92" s="50"/>
      <c r="FO92" s="497"/>
      <c r="FQ92" s="497"/>
      <c r="FW92" s="497"/>
      <c r="FX92" s="50"/>
      <c r="GD92" s="50"/>
      <c r="GE92" s="92"/>
      <c r="GF92" s="92"/>
      <c r="GG92" s="497"/>
      <c r="GI92" s="498"/>
      <c r="GJ92" s="499"/>
      <c r="GK92" s="498"/>
      <c r="GL92" s="498"/>
      <c r="GM92" s="498"/>
      <c r="GN92" s="498"/>
      <c r="GO92" s="498"/>
      <c r="GP92" s="498"/>
      <c r="GQ92" s="498"/>
      <c r="GX92" s="497"/>
      <c r="HK92" s="497"/>
      <c r="HL92" s="50"/>
      <c r="HM92" s="50"/>
      <c r="HN92" s="50"/>
      <c r="HO92" s="50"/>
      <c r="HP92" s="50"/>
      <c r="HQ92" s="50"/>
      <c r="HR92" s="50"/>
      <c r="HS92" s="50"/>
      <c r="HT92" s="93"/>
      <c r="HV92" s="89"/>
      <c r="HW92" s="50"/>
      <c r="HY92" s="497"/>
      <c r="IA92" s="497"/>
      <c r="IG92" s="497"/>
      <c r="IH92" s="50"/>
      <c r="IN92" s="50"/>
      <c r="IO92" s="92"/>
      <c r="IP92" s="92"/>
      <c r="IQ92" s="497"/>
      <c r="IS92" s="498"/>
      <c r="IT92" s="499"/>
      <c r="IU92" s="498"/>
      <c r="IV92" s="498"/>
      <c r="IW92" s="498"/>
      <c r="IX92" s="498"/>
      <c r="IY92" s="498"/>
      <c r="IZ92" s="498"/>
      <c r="JA92" s="498"/>
      <c r="JH92" s="497"/>
      <c r="JU92" s="497"/>
      <c r="JV92" s="50"/>
      <c r="JW92" s="50"/>
      <c r="JX92" s="50"/>
      <c r="JY92" s="50"/>
      <c r="JZ92" s="50"/>
      <c r="KA92" s="50"/>
      <c r="KB92" s="50"/>
      <c r="KC92" s="50"/>
      <c r="KD92" s="93"/>
      <c r="KF92" s="89"/>
      <c r="KG92" s="50"/>
      <c r="KI92" s="497"/>
      <c r="KK92" s="497"/>
      <c r="KQ92" s="497"/>
      <c r="KR92" s="50"/>
      <c r="KX92" s="50"/>
      <c r="KY92" s="92"/>
      <c r="KZ92" s="92"/>
      <c r="LA92" s="497"/>
      <c r="LC92" s="498"/>
      <c r="LD92" s="499"/>
      <c r="LE92" s="498"/>
      <c r="LF92" s="498"/>
      <c r="LG92" s="498"/>
      <c r="LH92" s="498"/>
      <c r="LI92" s="498"/>
      <c r="LJ92" s="498"/>
      <c r="LK92" s="498"/>
      <c r="LR92" s="497"/>
      <c r="ME92" s="497"/>
      <c r="MF92" s="50"/>
      <c r="MG92" s="50"/>
      <c r="MH92" s="50"/>
      <c r="MI92" s="50"/>
      <c r="MJ92" s="50"/>
      <c r="MK92" s="50"/>
      <c r="ML92" s="50"/>
      <c r="MM92" s="50"/>
      <c r="MN92" s="93"/>
      <c r="MP92" s="89"/>
      <c r="MQ92" s="50"/>
      <c r="MS92" s="497"/>
      <c r="MU92" s="497"/>
      <c r="NA92" s="497"/>
      <c r="NB92" s="50"/>
      <c r="NH92" s="50"/>
      <c r="NI92" s="92"/>
      <c r="NJ92" s="92"/>
      <c r="NK92" s="497"/>
      <c r="NM92" s="498"/>
      <c r="NN92" s="499"/>
      <c r="NO92" s="498"/>
      <c r="NP92" s="498"/>
      <c r="NQ92" s="498"/>
      <c r="NR92" s="498"/>
      <c r="NS92" s="498"/>
      <c r="NT92" s="498"/>
      <c r="NU92" s="498"/>
      <c r="OB92" s="497"/>
      <c r="OO92" s="497"/>
      <c r="OP92" s="50"/>
      <c r="OQ92" s="50"/>
      <c r="OR92" s="50"/>
      <c r="OS92" s="50"/>
      <c r="OT92" s="50"/>
      <c r="OU92" s="50"/>
      <c r="OV92" s="50"/>
      <c r="OW92" s="50"/>
      <c r="OX92" s="93"/>
      <c r="OZ92" s="89"/>
      <c r="PA92" s="50"/>
      <c r="PC92" s="497"/>
      <c r="PE92" s="497"/>
      <c r="PK92" s="497"/>
      <c r="PL92" s="50"/>
      <c r="PR92" s="50"/>
      <c r="PS92" s="92"/>
      <c r="PT92" s="92"/>
      <c r="PU92" s="497"/>
      <c r="PW92" s="498"/>
      <c r="PX92" s="499"/>
      <c r="PY92" s="498"/>
      <c r="PZ92" s="498"/>
      <c r="QA92" s="498"/>
      <c r="QB92" s="498"/>
      <c r="QC92" s="498"/>
      <c r="QD92" s="498"/>
      <c r="QE92" s="498"/>
      <c r="QL92" s="497"/>
      <c r="QY92" s="497"/>
      <c r="QZ92" s="50"/>
      <c r="RA92" s="50"/>
      <c r="RB92" s="50"/>
      <c r="RC92" s="50"/>
      <c r="RD92" s="50"/>
      <c r="RE92" s="50"/>
      <c r="RF92" s="50"/>
      <c r="RG92" s="50"/>
      <c r="RH92" s="93"/>
      <c r="RJ92" s="89"/>
      <c r="RK92" s="50"/>
      <c r="RM92" s="497"/>
      <c r="RO92" s="497"/>
      <c r="RU92" s="497"/>
      <c r="RV92" s="50"/>
      <c r="SB92" s="50"/>
      <c r="SC92" s="92"/>
      <c r="SD92" s="92"/>
      <c r="SE92" s="497"/>
      <c r="SG92" s="498"/>
      <c r="SH92" s="499"/>
      <c r="SI92" s="498"/>
      <c r="SJ92" s="498"/>
      <c r="SK92" s="498"/>
      <c r="SL92" s="498"/>
      <c r="SM92" s="498"/>
      <c r="SN92" s="498"/>
      <c r="SO92" s="498"/>
      <c r="SV92" s="497"/>
      <c r="TI92" s="497"/>
      <c r="TJ92" s="50"/>
      <c r="TK92" s="50"/>
      <c r="TL92" s="50"/>
      <c r="TM92" s="50"/>
      <c r="TN92" s="50"/>
      <c r="TO92" s="50"/>
      <c r="TP92" s="50"/>
      <c r="TQ92" s="50"/>
      <c r="TR92" s="93"/>
      <c r="TT92" s="89"/>
      <c r="TU92" s="50"/>
      <c r="TW92" s="497"/>
      <c r="TY92" s="497"/>
      <c r="UE92" s="497"/>
      <c r="UF92" s="50"/>
      <c r="UL92" s="50"/>
      <c r="UM92" s="92"/>
      <c r="UN92" s="92"/>
      <c r="UO92" s="497"/>
      <c r="UQ92" s="498"/>
      <c r="UR92" s="499"/>
      <c r="US92" s="498"/>
      <c r="UT92" s="498"/>
      <c r="UU92" s="498"/>
      <c r="UV92" s="498"/>
      <c r="UW92" s="498"/>
      <c r="UX92" s="498"/>
      <c r="UY92" s="498"/>
      <c r="VF92" s="497"/>
      <c r="VS92" s="497"/>
      <c r="VT92" s="50"/>
      <c r="VU92" s="50"/>
      <c r="VV92" s="50"/>
      <c r="VW92" s="50"/>
      <c r="VX92" s="50"/>
      <c r="VY92" s="50"/>
      <c r="VZ92" s="50"/>
      <c r="WA92" s="50"/>
      <c r="WB92" s="93"/>
      <c r="WD92" s="89"/>
      <c r="WE92" s="50"/>
      <c r="WG92" s="497"/>
      <c r="WI92" s="497"/>
      <c r="WO92" s="497"/>
      <c r="WP92" s="50"/>
      <c r="WV92" s="50"/>
      <c r="WW92" s="92"/>
      <c r="WX92" s="92"/>
      <c r="WY92" s="497"/>
      <c r="XA92" s="498"/>
      <c r="XB92" s="499"/>
      <c r="XC92" s="498"/>
      <c r="XD92" s="498"/>
      <c r="XE92" s="498"/>
      <c r="XF92" s="498"/>
      <c r="XG92" s="498"/>
      <c r="XH92" s="498"/>
      <c r="XI92" s="498"/>
      <c r="XP92" s="497"/>
      <c r="YC92" s="497"/>
      <c r="YD92" s="50"/>
      <c r="YE92" s="50"/>
      <c r="YF92" s="50"/>
      <c r="YG92" s="50"/>
      <c r="YH92" s="50"/>
      <c r="YI92" s="50"/>
      <c r="YJ92" s="50"/>
      <c r="YK92" s="50"/>
      <c r="YL92" s="93"/>
      <c r="YN92" s="89"/>
      <c r="YO92" s="50"/>
      <c r="YQ92" s="497"/>
      <c r="YS92" s="497"/>
      <c r="YY92" s="497"/>
      <c r="YZ92" s="50"/>
      <c r="ZF92" s="50"/>
      <c r="ZG92" s="92"/>
      <c r="ZH92" s="92"/>
      <c r="ZI92" s="497"/>
      <c r="ZK92" s="498"/>
      <c r="ZL92" s="499"/>
      <c r="ZM92" s="498"/>
      <c r="ZN92" s="498"/>
      <c r="ZO92" s="498"/>
      <c r="ZP92" s="498"/>
      <c r="ZQ92" s="498"/>
      <c r="ZR92" s="498"/>
      <c r="ZS92" s="498"/>
      <c r="ZZ92" s="497"/>
      <c r="AAM92" s="497"/>
      <c r="AAN92" s="50"/>
      <c r="AAO92" s="50"/>
      <c r="AAP92" s="50"/>
      <c r="AAQ92" s="50"/>
      <c r="AAR92" s="50"/>
      <c r="AAS92" s="50"/>
      <c r="AAT92" s="50"/>
      <c r="AAU92" s="50"/>
      <c r="AAV92" s="93"/>
      <c r="AAX92" s="89"/>
      <c r="AAY92" s="50"/>
      <c r="ABA92" s="497"/>
      <c r="ABC92" s="497"/>
      <c r="ABI92" s="497"/>
      <c r="ABJ92" s="50"/>
      <c r="ABP92" s="50"/>
      <c r="ABQ92" s="92"/>
      <c r="ABR92" s="92"/>
      <c r="ABS92" s="497"/>
      <c r="ABU92" s="498"/>
      <c r="ABV92" s="499"/>
      <c r="ABW92" s="498"/>
      <c r="ABX92" s="498"/>
      <c r="ABY92" s="498"/>
      <c r="ABZ92" s="498"/>
      <c r="ACA92" s="498"/>
      <c r="ACB92" s="498"/>
      <c r="ACC92" s="498"/>
      <c r="ACJ92" s="497"/>
      <c r="ACW92" s="497"/>
      <c r="ACX92" s="50"/>
      <c r="ACY92" s="50"/>
      <c r="ACZ92" s="50"/>
      <c r="ADA92" s="50"/>
      <c r="ADB92" s="50"/>
      <c r="ADC92" s="50"/>
      <c r="ADD92" s="50"/>
      <c r="ADE92" s="50"/>
      <c r="ADF92" s="93"/>
      <c r="ADH92" s="89"/>
      <c r="ADI92" s="50"/>
      <c r="ADK92" s="497"/>
      <c r="ADM92" s="497"/>
      <c r="ADS92" s="497"/>
      <c r="ADT92" s="50"/>
      <c r="ADZ92" s="50"/>
      <c r="AEA92" s="92"/>
      <c r="AEB92" s="92"/>
      <c r="AEC92" s="497"/>
      <c r="AEE92" s="498"/>
      <c r="AEF92" s="499"/>
      <c r="AEG92" s="498"/>
      <c r="AEH92" s="498"/>
      <c r="AEI92" s="498"/>
      <c r="AEJ92" s="498"/>
      <c r="AEK92" s="498"/>
      <c r="AEL92" s="498"/>
      <c r="AEM92" s="498"/>
      <c r="AET92" s="497"/>
      <c r="AFG92" s="497"/>
      <c r="AFH92" s="50"/>
      <c r="AFI92" s="50"/>
      <c r="AFJ92" s="50"/>
      <c r="AFK92" s="50"/>
      <c r="AFL92" s="50"/>
      <c r="AFM92" s="50"/>
      <c r="AFN92" s="50"/>
      <c r="AFO92" s="50"/>
      <c r="AFP92" s="93"/>
      <c r="AFR92" s="89"/>
      <c r="AFS92" s="50"/>
      <c r="AFU92" s="497"/>
      <c r="AFW92" s="497"/>
      <c r="AGC92" s="497"/>
      <c r="AGD92" s="50"/>
      <c r="AGJ92" s="50"/>
      <c r="AGK92" s="92"/>
      <c r="AGL92" s="92"/>
      <c r="AGM92" s="497"/>
      <c r="AGO92" s="498"/>
      <c r="AGP92" s="499"/>
      <c r="AGQ92" s="498"/>
      <c r="AGR92" s="498"/>
      <c r="AGS92" s="498"/>
      <c r="AGT92" s="498"/>
      <c r="AGU92" s="498"/>
      <c r="AGV92" s="498"/>
      <c r="AGW92" s="498"/>
      <c r="AHD92" s="497"/>
      <c r="AHQ92" s="497"/>
      <c r="AHR92" s="50"/>
      <c r="AHS92" s="50"/>
      <c r="AHT92" s="50"/>
      <c r="AHU92" s="50"/>
      <c r="AHV92" s="50"/>
      <c r="AHW92" s="50"/>
      <c r="AHX92" s="50"/>
      <c r="AHY92" s="50"/>
      <c r="AHZ92" s="93"/>
      <c r="AIB92" s="89"/>
      <c r="AIC92" s="50"/>
      <c r="AIE92" s="497"/>
      <c r="AIG92" s="497"/>
      <c r="AIM92" s="497"/>
      <c r="AIN92" s="50"/>
      <c r="AIT92" s="50"/>
      <c r="AIU92" s="92"/>
      <c r="AIV92" s="92"/>
      <c r="AIW92" s="497"/>
      <c r="AIY92" s="498"/>
      <c r="AIZ92" s="499"/>
      <c r="AJA92" s="498"/>
      <c r="AJB92" s="498"/>
      <c r="AJC92" s="498"/>
      <c r="AJD92" s="498"/>
      <c r="AJE92" s="498"/>
      <c r="AJF92" s="498"/>
      <c r="AJG92" s="498"/>
      <c r="AJN92" s="497"/>
      <c r="AKA92" s="497"/>
      <c r="AKB92" s="50"/>
      <c r="AKC92" s="50"/>
      <c r="AKD92" s="50"/>
      <c r="AKE92" s="50"/>
      <c r="AKF92" s="50"/>
      <c r="AKG92" s="50"/>
      <c r="AKH92" s="50"/>
      <c r="AKI92" s="50"/>
      <c r="AKJ92" s="93"/>
      <c r="AKL92" s="89"/>
      <c r="AKM92" s="50"/>
      <c r="AKO92" s="497"/>
      <c r="AKQ92" s="497"/>
      <c r="AKW92" s="497"/>
      <c r="AKX92" s="50"/>
      <c r="ALD92" s="50"/>
      <c r="ALE92" s="92"/>
      <c r="ALF92" s="92"/>
      <c r="ALG92" s="497"/>
      <c r="ALI92" s="498"/>
      <c r="ALJ92" s="499"/>
      <c r="ALK92" s="498"/>
      <c r="ALL92" s="498"/>
      <c r="ALM92" s="498"/>
      <c r="ALN92" s="498"/>
      <c r="ALO92" s="498"/>
      <c r="ALP92" s="498"/>
      <c r="ALQ92" s="498"/>
      <c r="ALX92" s="497"/>
      <c r="AMK92" s="497"/>
      <c r="AML92" s="50"/>
      <c r="AMM92" s="50"/>
      <c r="AMN92" s="50"/>
      <c r="AMO92" s="50"/>
      <c r="AMP92" s="50"/>
      <c r="AMQ92" s="50"/>
      <c r="AMR92" s="50"/>
      <c r="AMS92" s="50"/>
      <c r="AMT92" s="93"/>
      <c r="AMV92" s="89"/>
      <c r="AMW92" s="50"/>
      <c r="AMY92" s="497"/>
      <c r="ANA92" s="497"/>
      <c r="ANG92" s="497"/>
      <c r="ANH92" s="50"/>
      <c r="ANN92" s="50"/>
      <c r="ANO92" s="92"/>
      <c r="ANP92" s="92"/>
      <c r="ANQ92" s="497"/>
      <c r="ANS92" s="498"/>
      <c r="ANT92" s="499"/>
      <c r="ANU92" s="498"/>
      <c r="ANV92" s="498"/>
      <c r="ANW92" s="498"/>
      <c r="ANX92" s="498"/>
      <c r="ANY92" s="498"/>
      <c r="ANZ92" s="498"/>
      <c r="AOA92" s="498"/>
      <c r="AOH92" s="497"/>
      <c r="AOU92" s="497"/>
      <c r="AOV92" s="50"/>
      <c r="AOW92" s="50"/>
      <c r="AOX92" s="50"/>
      <c r="AOY92" s="50"/>
      <c r="AOZ92" s="50"/>
      <c r="APA92" s="50"/>
      <c r="APB92" s="50"/>
      <c r="APC92" s="50"/>
      <c r="APD92" s="93"/>
      <c r="APF92" s="89"/>
      <c r="APG92" s="50"/>
      <c r="API92" s="497"/>
      <c r="APK92" s="497"/>
      <c r="APQ92" s="497"/>
      <c r="APR92" s="50"/>
      <c r="APX92" s="50"/>
      <c r="APY92" s="92"/>
      <c r="APZ92" s="92"/>
      <c r="AQA92" s="497"/>
      <c r="AQC92" s="498"/>
      <c r="AQD92" s="499"/>
      <c r="AQE92" s="498"/>
      <c r="AQF92" s="498"/>
      <c r="AQG92" s="498"/>
      <c r="AQH92" s="498"/>
      <c r="AQI92" s="498"/>
      <c r="AQJ92" s="498"/>
      <c r="AQK92" s="498"/>
      <c r="AQR92" s="497"/>
      <c r="ARE92" s="497"/>
      <c r="ARF92" s="50"/>
      <c r="ARG92" s="50"/>
      <c r="ARH92" s="50"/>
      <c r="ARI92" s="50"/>
      <c r="ARJ92" s="50"/>
      <c r="ARK92" s="50"/>
      <c r="ARL92" s="50"/>
      <c r="ARM92" s="50"/>
      <c r="ARN92" s="93"/>
      <c r="ARP92" s="89"/>
      <c r="ARQ92" s="50"/>
      <c r="ARS92" s="497"/>
      <c r="ARU92" s="497"/>
      <c r="ASA92" s="497"/>
      <c r="ASB92" s="50"/>
      <c r="ASH92" s="50"/>
      <c r="ASI92" s="92"/>
      <c r="ASJ92" s="92"/>
      <c r="ASK92" s="497"/>
      <c r="ASM92" s="498"/>
      <c r="ASN92" s="499"/>
      <c r="ASO92" s="498"/>
      <c r="ASP92" s="498"/>
      <c r="ASQ92" s="498"/>
      <c r="ASR92" s="498"/>
      <c r="ASS92" s="498"/>
      <c r="AST92" s="498"/>
      <c r="ASU92" s="498"/>
      <c r="ATB92" s="497"/>
      <c r="ATO92" s="497"/>
      <c r="ATP92" s="50"/>
      <c r="ATQ92" s="50"/>
      <c r="ATR92" s="50"/>
      <c r="ATS92" s="50"/>
      <c r="ATT92" s="50"/>
      <c r="ATU92" s="50"/>
      <c r="ATV92" s="50"/>
      <c r="ATW92" s="50"/>
      <c r="ATX92" s="93"/>
      <c r="ATZ92" s="89"/>
      <c r="AUA92" s="50"/>
      <c r="AUC92" s="497"/>
      <c r="AUE92" s="497"/>
      <c r="AUK92" s="497"/>
      <c r="AUL92" s="50"/>
      <c r="AUR92" s="50"/>
      <c r="AUS92" s="92"/>
      <c r="AUT92" s="92"/>
      <c r="AUU92" s="497"/>
      <c r="AUW92" s="498"/>
      <c r="AUX92" s="499"/>
      <c r="AUY92" s="498"/>
      <c r="AUZ92" s="498"/>
      <c r="AVA92" s="498"/>
      <c r="AVB92" s="498"/>
      <c r="AVC92" s="498"/>
      <c r="AVD92" s="498"/>
      <c r="AVE92" s="498"/>
      <c r="AVL92" s="497"/>
      <c r="AVY92" s="497"/>
      <c r="AVZ92" s="50"/>
      <c r="AWA92" s="50"/>
      <c r="AWB92" s="50"/>
      <c r="AWC92" s="50"/>
      <c r="AWD92" s="50"/>
      <c r="AWE92" s="50"/>
      <c r="AWF92" s="50"/>
      <c r="AWG92" s="50"/>
      <c r="AWH92" s="93"/>
      <c r="AWJ92" s="89"/>
      <c r="AWK92" s="50"/>
      <c r="AWM92" s="497"/>
      <c r="AWO92" s="497"/>
      <c r="AWU92" s="497"/>
      <c r="AWV92" s="50"/>
      <c r="AXB92" s="50"/>
      <c r="AXC92" s="92"/>
      <c r="AXD92" s="92"/>
      <c r="AXE92" s="497"/>
      <c r="AXG92" s="498"/>
      <c r="AXH92" s="499"/>
      <c r="AXI92" s="498"/>
      <c r="AXJ92" s="498"/>
      <c r="AXK92" s="498"/>
      <c r="AXL92" s="498"/>
      <c r="AXM92" s="498"/>
      <c r="AXN92" s="498"/>
      <c r="AXO92" s="498"/>
      <c r="AXV92" s="497"/>
      <c r="AYI92" s="497"/>
      <c r="AYJ92" s="50"/>
      <c r="AYK92" s="50"/>
      <c r="AYL92" s="50"/>
      <c r="AYM92" s="50"/>
      <c r="AYN92" s="50"/>
      <c r="AYO92" s="50"/>
      <c r="AYP92" s="50"/>
      <c r="AYQ92" s="50"/>
      <c r="AYR92" s="93"/>
      <c r="AYT92" s="89"/>
      <c r="AYU92" s="50"/>
      <c r="AYW92" s="497"/>
      <c r="AYY92" s="497"/>
      <c r="AZE92" s="497"/>
      <c r="AZF92" s="50"/>
      <c r="AZL92" s="50"/>
      <c r="AZM92" s="92"/>
      <c r="AZN92" s="92"/>
      <c r="AZO92" s="497"/>
      <c r="AZQ92" s="498"/>
      <c r="AZR92" s="499"/>
      <c r="AZS92" s="498"/>
      <c r="AZT92" s="498"/>
      <c r="AZU92" s="498"/>
      <c r="AZV92" s="498"/>
      <c r="AZW92" s="498"/>
      <c r="AZX92" s="498"/>
      <c r="AZY92" s="498"/>
      <c r="BAF92" s="497"/>
      <c r="BAS92" s="497"/>
      <c r="BAT92" s="50"/>
      <c r="BAU92" s="50"/>
      <c r="BAV92" s="50"/>
      <c r="BAW92" s="50"/>
      <c r="BAX92" s="50"/>
      <c r="BAY92" s="50"/>
      <c r="BAZ92" s="50"/>
      <c r="BBA92" s="50"/>
      <c r="BBB92" s="93"/>
      <c r="BBD92" s="89"/>
      <c r="BBE92" s="50"/>
      <c r="BBG92" s="497"/>
      <c r="BBI92" s="497"/>
      <c r="BBO92" s="497"/>
      <c r="BBP92" s="50"/>
      <c r="BBV92" s="50"/>
      <c r="BBW92" s="92"/>
      <c r="BBX92" s="92"/>
      <c r="BBY92" s="497"/>
      <c r="BCA92" s="498"/>
      <c r="BCB92" s="499"/>
      <c r="BCC92" s="498"/>
      <c r="BCD92" s="498"/>
      <c r="BCE92" s="498"/>
      <c r="BCF92" s="498"/>
      <c r="BCG92" s="498"/>
      <c r="BCH92" s="498"/>
      <c r="BCI92" s="498"/>
      <c r="BCP92" s="497"/>
      <c r="BDC92" s="497"/>
      <c r="BDD92" s="50"/>
      <c r="BDE92" s="50"/>
      <c r="BDF92" s="50"/>
      <c r="BDG92" s="50"/>
      <c r="BDH92" s="50"/>
      <c r="BDI92" s="50"/>
      <c r="BDJ92" s="50"/>
      <c r="BDK92" s="50"/>
      <c r="BDL92" s="93"/>
      <c r="BDN92" s="89"/>
      <c r="BDO92" s="50"/>
      <c r="BDQ92" s="497"/>
      <c r="BDS92" s="497"/>
      <c r="BDY92" s="497"/>
      <c r="BDZ92" s="50"/>
      <c r="BEF92" s="50"/>
      <c r="BEG92" s="92"/>
      <c r="BEH92" s="92"/>
      <c r="BEI92" s="497"/>
      <c r="BEK92" s="498"/>
      <c r="BEL92" s="499"/>
      <c r="BEM92" s="498"/>
      <c r="BEN92" s="498"/>
      <c r="BEO92" s="498"/>
      <c r="BEP92" s="498"/>
      <c r="BEQ92" s="498"/>
      <c r="BER92" s="498"/>
      <c r="BES92" s="498"/>
      <c r="BEZ92" s="497"/>
      <c r="BFM92" s="497"/>
      <c r="BFN92" s="50"/>
      <c r="BFO92" s="50"/>
      <c r="BFP92" s="50"/>
      <c r="BFQ92" s="50"/>
      <c r="BFR92" s="50"/>
      <c r="BFS92" s="50"/>
      <c r="BFT92" s="50"/>
      <c r="BFU92" s="50"/>
      <c r="BFV92" s="93"/>
      <c r="BFX92" s="89"/>
      <c r="BFY92" s="50"/>
      <c r="BGA92" s="497"/>
      <c r="BGC92" s="497"/>
      <c r="BGI92" s="497"/>
      <c r="BGJ92" s="50"/>
      <c r="BGP92" s="50"/>
      <c r="BGQ92" s="92"/>
      <c r="BGR92" s="92"/>
      <c r="BGS92" s="497"/>
      <c r="BGU92" s="498"/>
      <c r="BGV92" s="499"/>
      <c r="BGW92" s="498"/>
      <c r="BGX92" s="498"/>
      <c r="BGY92" s="498"/>
      <c r="BGZ92" s="498"/>
      <c r="BHA92" s="498"/>
      <c r="BHB92" s="498"/>
      <c r="BHC92" s="498"/>
      <c r="BHJ92" s="497"/>
      <c r="BHW92" s="497"/>
      <c r="BHX92" s="50"/>
      <c r="BHY92" s="50"/>
      <c r="BHZ92" s="50"/>
      <c r="BIA92" s="50"/>
      <c r="BIB92" s="50"/>
      <c r="BIC92" s="50"/>
      <c r="BID92" s="50"/>
      <c r="BIE92" s="50"/>
      <c r="BIF92" s="93"/>
      <c r="BIH92" s="89"/>
      <c r="BII92" s="50"/>
      <c r="BIK92" s="497"/>
      <c r="BIM92" s="497"/>
      <c r="BIS92" s="497"/>
      <c r="BIT92" s="50"/>
      <c r="BIZ92" s="50"/>
      <c r="BJA92" s="92"/>
      <c r="BJB92" s="92"/>
      <c r="BJC92" s="497"/>
      <c r="BJE92" s="498"/>
      <c r="BJF92" s="499"/>
      <c r="BJG92" s="498"/>
      <c r="BJH92" s="498"/>
      <c r="BJI92" s="498"/>
      <c r="BJJ92" s="498"/>
      <c r="BJK92" s="498"/>
      <c r="BJL92" s="498"/>
      <c r="BJM92" s="498"/>
      <c r="BJT92" s="497"/>
      <c r="BKG92" s="497"/>
      <c r="BKH92" s="50"/>
      <c r="BKI92" s="50"/>
      <c r="BKJ92" s="50"/>
      <c r="BKK92" s="50"/>
      <c r="BKL92" s="50"/>
      <c r="BKM92" s="50"/>
      <c r="BKN92" s="50"/>
      <c r="BKO92" s="50"/>
      <c r="BKP92" s="93"/>
      <c r="BKR92" s="89"/>
      <c r="BKS92" s="50"/>
      <c r="BKU92" s="497"/>
      <c r="BKW92" s="497"/>
      <c r="BLC92" s="497"/>
      <c r="BLD92" s="50"/>
      <c r="BLJ92" s="50"/>
      <c r="BLK92" s="92"/>
      <c r="BLL92" s="92"/>
      <c r="BLM92" s="497"/>
      <c r="BLO92" s="498"/>
      <c r="BLP92" s="499"/>
      <c r="BLQ92" s="498"/>
      <c r="BLR92" s="498"/>
      <c r="BLS92" s="498"/>
      <c r="BLT92" s="498"/>
      <c r="BLU92" s="498"/>
      <c r="BLV92" s="498"/>
      <c r="BLW92" s="498"/>
      <c r="BMD92" s="497"/>
      <c r="BMQ92" s="497"/>
      <c r="BMR92" s="50"/>
      <c r="BMS92" s="50"/>
      <c r="BMT92" s="50"/>
      <c r="BMU92" s="50"/>
      <c r="BMV92" s="50"/>
      <c r="BMW92" s="50"/>
      <c r="BMX92" s="50"/>
      <c r="BMY92" s="50"/>
      <c r="BMZ92" s="93"/>
      <c r="BNB92" s="89"/>
      <c r="BNC92" s="50"/>
      <c r="BNE92" s="497"/>
      <c r="BNG92" s="497"/>
      <c r="BNM92" s="497"/>
      <c r="BNN92" s="50"/>
      <c r="BNT92" s="50"/>
      <c r="BNU92" s="92"/>
      <c r="BNV92" s="92"/>
      <c r="BNW92" s="497"/>
      <c r="BNY92" s="498"/>
      <c r="BNZ92" s="499"/>
      <c r="BOA92" s="498"/>
      <c r="BOB92" s="498"/>
      <c r="BOC92" s="498"/>
      <c r="BOD92" s="498"/>
      <c r="BOE92" s="498"/>
      <c r="BOF92" s="498"/>
      <c r="BOG92" s="498"/>
      <c r="BON92" s="497"/>
      <c r="BPA92" s="497"/>
      <c r="BPB92" s="50"/>
      <c r="BPC92" s="50"/>
      <c r="BPD92" s="50"/>
      <c r="BPE92" s="50"/>
      <c r="BPF92" s="50"/>
      <c r="BPG92" s="50"/>
      <c r="BPH92" s="50"/>
      <c r="BPI92" s="50"/>
      <c r="BPJ92" s="93"/>
      <c r="BPL92" s="89"/>
      <c r="BPM92" s="50"/>
      <c r="BPO92" s="497"/>
      <c r="BPQ92" s="497"/>
      <c r="BPW92" s="497"/>
      <c r="BPX92" s="50"/>
      <c r="BQD92" s="50"/>
      <c r="BQE92" s="92"/>
      <c r="BQF92" s="92"/>
      <c r="BQG92" s="497"/>
      <c r="BQI92" s="498"/>
      <c r="BQJ92" s="499"/>
      <c r="BQK92" s="498"/>
      <c r="BQL92" s="498"/>
      <c r="BQM92" s="498"/>
      <c r="BQN92" s="498"/>
      <c r="BQO92" s="498"/>
      <c r="BQP92" s="498"/>
      <c r="BQQ92" s="498"/>
      <c r="BQX92" s="497"/>
      <c r="BRK92" s="497"/>
      <c r="BRL92" s="50"/>
      <c r="BRM92" s="50"/>
      <c r="BRN92" s="50"/>
      <c r="BRO92" s="50"/>
      <c r="BRP92" s="50"/>
      <c r="BRQ92" s="50"/>
      <c r="BRR92" s="50"/>
      <c r="BRS92" s="50"/>
      <c r="BRT92" s="93"/>
      <c r="BRV92" s="89"/>
      <c r="BRW92" s="50"/>
      <c r="BRY92" s="497"/>
      <c r="BSA92" s="497"/>
      <c r="BSG92" s="497"/>
      <c r="BSH92" s="50"/>
      <c r="BSN92" s="50"/>
      <c r="BSO92" s="92"/>
      <c r="BSP92" s="92"/>
      <c r="BSQ92" s="497"/>
      <c r="BSS92" s="498"/>
      <c r="BST92" s="499"/>
      <c r="BSU92" s="498"/>
      <c r="BSV92" s="498"/>
      <c r="BSW92" s="498"/>
      <c r="BSX92" s="498"/>
      <c r="BSY92" s="498"/>
      <c r="BSZ92" s="498"/>
      <c r="BTA92" s="498"/>
      <c r="BTH92" s="497"/>
      <c r="BTU92" s="497"/>
      <c r="BTV92" s="50"/>
      <c r="BTW92" s="50"/>
      <c r="BTX92" s="50"/>
      <c r="BTY92" s="50"/>
      <c r="BTZ92" s="50"/>
      <c r="BUA92" s="50"/>
      <c r="BUB92" s="50"/>
      <c r="BUC92" s="50"/>
      <c r="BUD92" s="93"/>
      <c r="BUF92" s="89"/>
      <c r="BUG92" s="50"/>
      <c r="BUI92" s="497"/>
      <c r="BUK92" s="497"/>
      <c r="BUQ92" s="497"/>
      <c r="BUR92" s="50"/>
      <c r="BUX92" s="50"/>
      <c r="BUY92" s="92"/>
      <c r="BUZ92" s="92"/>
      <c r="BVA92" s="497"/>
      <c r="BVC92" s="498"/>
      <c r="BVD92" s="499"/>
      <c r="BVE92" s="498"/>
      <c r="BVF92" s="498"/>
      <c r="BVG92" s="498"/>
      <c r="BVH92" s="498"/>
      <c r="BVI92" s="498"/>
      <c r="BVJ92" s="498"/>
      <c r="BVK92" s="498"/>
      <c r="BVR92" s="497"/>
      <c r="BWE92" s="497"/>
      <c r="BWF92" s="50"/>
      <c r="BWG92" s="50"/>
      <c r="BWH92" s="50"/>
      <c r="BWI92" s="50"/>
      <c r="BWJ92" s="50"/>
      <c r="BWK92" s="50"/>
      <c r="BWL92" s="50"/>
      <c r="BWM92" s="50"/>
      <c r="BWN92" s="93"/>
      <c r="BWP92" s="89"/>
      <c r="BWQ92" s="50"/>
      <c r="BWS92" s="497"/>
      <c r="BWU92" s="497"/>
      <c r="BXA92" s="497"/>
      <c r="BXB92" s="50"/>
      <c r="BXH92" s="50"/>
      <c r="BXI92" s="92"/>
      <c r="BXJ92" s="92"/>
      <c r="BXK92" s="497"/>
      <c r="BXM92" s="498"/>
      <c r="BXN92" s="499"/>
      <c r="BXO92" s="498"/>
      <c r="BXP92" s="498"/>
      <c r="BXQ92" s="498"/>
      <c r="BXR92" s="498"/>
      <c r="BXS92" s="498"/>
      <c r="BXT92" s="498"/>
      <c r="BXU92" s="498"/>
      <c r="BYB92" s="497"/>
      <c r="BYO92" s="497"/>
      <c r="BYP92" s="50"/>
      <c r="BYQ92" s="50"/>
      <c r="BYR92" s="50"/>
      <c r="BYS92" s="50"/>
      <c r="BYT92" s="50"/>
      <c r="BYU92" s="50"/>
      <c r="BYV92" s="50"/>
      <c r="BYW92" s="50"/>
      <c r="BYX92" s="93"/>
      <c r="BYZ92" s="89"/>
      <c r="BZA92" s="50"/>
      <c r="BZC92" s="497"/>
      <c r="BZE92" s="497"/>
      <c r="BZK92" s="497"/>
      <c r="BZL92" s="50"/>
      <c r="BZR92" s="50"/>
      <c r="BZS92" s="92"/>
      <c r="BZT92" s="92"/>
      <c r="BZU92" s="497"/>
      <c r="BZW92" s="498"/>
      <c r="BZX92" s="499"/>
      <c r="BZY92" s="498"/>
      <c r="BZZ92" s="498"/>
      <c r="CAA92" s="498"/>
      <c r="CAB92" s="498"/>
      <c r="CAC92" s="498"/>
      <c r="CAD92" s="498"/>
      <c r="CAE92" s="498"/>
      <c r="CAL92" s="497"/>
      <c r="CAY92" s="497"/>
      <c r="CAZ92" s="50"/>
      <c r="CBA92" s="50"/>
      <c r="CBB92" s="50"/>
      <c r="CBC92" s="50"/>
      <c r="CBD92" s="50"/>
      <c r="CBE92" s="50"/>
      <c r="CBF92" s="50"/>
      <c r="CBG92" s="50"/>
      <c r="CBH92" s="93"/>
      <c r="CBJ92" s="89"/>
      <c r="CBK92" s="50"/>
      <c r="CBM92" s="497"/>
      <c r="CBO92" s="497"/>
      <c r="CBU92" s="497"/>
      <c r="CBV92" s="50"/>
      <c r="CCB92" s="50"/>
      <c r="CCC92" s="92"/>
      <c r="CCD92" s="92"/>
      <c r="CCE92" s="497"/>
      <c r="CCG92" s="498"/>
      <c r="CCH92" s="499"/>
      <c r="CCI92" s="498"/>
      <c r="CCJ92" s="498"/>
      <c r="CCK92" s="498"/>
      <c r="CCL92" s="498"/>
      <c r="CCM92" s="498"/>
      <c r="CCN92" s="498"/>
      <c r="CCO92" s="498"/>
      <c r="CCV92" s="497"/>
      <c r="CDI92" s="497"/>
      <c r="CDJ92" s="50"/>
      <c r="CDK92" s="50"/>
      <c r="CDL92" s="50"/>
      <c r="CDM92" s="50"/>
      <c r="CDN92" s="50"/>
      <c r="CDO92" s="50"/>
      <c r="CDP92" s="50"/>
      <c r="CDQ92" s="50"/>
      <c r="CDR92" s="93"/>
      <c r="CDT92" s="89"/>
      <c r="CDU92" s="50"/>
      <c r="CDW92" s="497"/>
      <c r="CDY92" s="497"/>
      <c r="CEE92" s="497"/>
      <c r="CEF92" s="50"/>
      <c r="CEL92" s="50"/>
      <c r="CEM92" s="92"/>
      <c r="CEN92" s="92"/>
      <c r="CEO92" s="497"/>
      <c r="CEQ92" s="498"/>
      <c r="CER92" s="499"/>
      <c r="CES92" s="498"/>
      <c r="CET92" s="498"/>
      <c r="CEU92" s="498"/>
      <c r="CEV92" s="498"/>
      <c r="CEW92" s="498"/>
      <c r="CEX92" s="498"/>
      <c r="CEY92" s="498"/>
      <c r="CFF92" s="497"/>
      <c r="CFS92" s="497"/>
      <c r="CFT92" s="50"/>
      <c r="CFU92" s="50"/>
      <c r="CFV92" s="50"/>
      <c r="CFW92" s="50"/>
      <c r="CFX92" s="50"/>
      <c r="CFY92" s="50"/>
      <c r="CFZ92" s="50"/>
      <c r="CGA92" s="50"/>
      <c r="CGB92" s="93"/>
      <c r="CGD92" s="89"/>
      <c r="CGE92" s="50"/>
      <c r="CGG92" s="497"/>
      <c r="CGI92" s="497"/>
      <c r="CGO92" s="497"/>
      <c r="CGP92" s="50"/>
      <c r="CGV92" s="50"/>
      <c r="CGW92" s="92"/>
      <c r="CGX92" s="92"/>
      <c r="CGY92" s="497"/>
      <c r="CHA92" s="498"/>
      <c r="CHB92" s="499"/>
      <c r="CHC92" s="498"/>
      <c r="CHD92" s="498"/>
      <c r="CHE92" s="498"/>
      <c r="CHF92" s="498"/>
      <c r="CHG92" s="498"/>
      <c r="CHH92" s="498"/>
      <c r="CHI92" s="498"/>
      <c r="CHP92" s="497"/>
      <c r="CIC92" s="497"/>
      <c r="CID92" s="50"/>
      <c r="CIE92" s="50"/>
      <c r="CIF92" s="50"/>
      <c r="CIG92" s="50"/>
      <c r="CIH92" s="50"/>
      <c r="CII92" s="50"/>
      <c r="CIJ92" s="50"/>
      <c r="CIK92" s="50"/>
      <c r="CIL92" s="93"/>
      <c r="CIN92" s="89"/>
      <c r="CIO92" s="50"/>
      <c r="CIQ92" s="497"/>
      <c r="CIS92" s="497"/>
      <c r="CIY92" s="497"/>
      <c r="CIZ92" s="50"/>
      <c r="CJF92" s="50"/>
      <c r="CJG92" s="92"/>
      <c r="CJH92" s="92"/>
      <c r="CJI92" s="497"/>
      <c r="CJK92" s="498"/>
      <c r="CJL92" s="499"/>
      <c r="CJM92" s="498"/>
      <c r="CJN92" s="498"/>
      <c r="CJO92" s="498"/>
      <c r="CJP92" s="498"/>
      <c r="CJQ92" s="498"/>
      <c r="CJR92" s="498"/>
      <c r="CJS92" s="498"/>
      <c r="CJZ92" s="497"/>
      <c r="CKM92" s="497"/>
      <c r="CKN92" s="50"/>
      <c r="CKO92" s="50"/>
      <c r="CKP92" s="50"/>
      <c r="CKQ92" s="50"/>
      <c r="CKR92" s="50"/>
      <c r="CKS92" s="50"/>
      <c r="CKT92" s="50"/>
      <c r="CKU92" s="50"/>
      <c r="CKV92" s="93"/>
      <c r="CKX92" s="89"/>
      <c r="CKY92" s="50"/>
      <c r="CLA92" s="497"/>
      <c r="CLC92" s="497"/>
      <c r="CLI92" s="497"/>
      <c r="CLJ92" s="50"/>
      <c r="CLP92" s="50"/>
      <c r="CLQ92" s="92"/>
      <c r="CLR92" s="92"/>
      <c r="CLS92" s="497"/>
      <c r="CLU92" s="498"/>
      <c r="CLV92" s="499"/>
      <c r="CLW92" s="498"/>
      <c r="CLX92" s="498"/>
      <c r="CLY92" s="498"/>
      <c r="CLZ92" s="498"/>
      <c r="CMA92" s="498"/>
      <c r="CMB92" s="498"/>
      <c r="CMC92" s="498"/>
      <c r="CMJ92" s="497"/>
      <c r="CMW92" s="497"/>
      <c r="CMX92" s="50"/>
      <c r="CMY92" s="50"/>
      <c r="CMZ92" s="50"/>
      <c r="CNA92" s="50"/>
      <c r="CNB92" s="50"/>
      <c r="CNC92" s="50"/>
      <c r="CND92" s="50"/>
      <c r="CNE92" s="50"/>
      <c r="CNF92" s="93"/>
      <c r="CNH92" s="89"/>
      <c r="CNI92" s="50"/>
      <c r="CNK92" s="497"/>
      <c r="CNM92" s="497"/>
      <c r="CNS92" s="497"/>
      <c r="CNT92" s="50"/>
      <c r="CNZ92" s="50"/>
      <c r="COA92" s="92"/>
      <c r="COB92" s="92"/>
      <c r="COC92" s="497"/>
      <c r="COE92" s="498"/>
      <c r="COF92" s="499"/>
      <c r="COG92" s="498"/>
      <c r="COH92" s="498"/>
      <c r="COI92" s="498"/>
      <c r="COJ92" s="498"/>
      <c r="COK92" s="498"/>
      <c r="COL92" s="498"/>
      <c r="COM92" s="498"/>
      <c r="COT92" s="497"/>
      <c r="CPG92" s="497"/>
      <c r="CPH92" s="50"/>
      <c r="CPI92" s="50"/>
      <c r="CPJ92" s="50"/>
      <c r="CPK92" s="50"/>
      <c r="CPL92" s="50"/>
      <c r="CPM92" s="50"/>
      <c r="CPN92" s="50"/>
      <c r="CPO92" s="50"/>
      <c r="CPP92" s="93"/>
      <c r="CPR92" s="89"/>
      <c r="CPS92" s="50"/>
      <c r="CPU92" s="497"/>
      <c r="CPW92" s="497"/>
      <c r="CQC92" s="497"/>
      <c r="CQD92" s="50"/>
      <c r="CQJ92" s="50"/>
      <c r="CQK92" s="92"/>
      <c r="CQL92" s="92"/>
      <c r="CQM92" s="497"/>
      <c r="CQO92" s="498"/>
      <c r="CQP92" s="499"/>
      <c r="CQQ92" s="498"/>
      <c r="CQR92" s="498"/>
      <c r="CQS92" s="498"/>
      <c r="CQT92" s="498"/>
      <c r="CQU92" s="498"/>
      <c r="CQV92" s="498"/>
      <c r="CQW92" s="498"/>
      <c r="CRD92" s="497"/>
      <c r="CRQ92" s="497"/>
      <c r="CRR92" s="50"/>
      <c r="CRS92" s="50"/>
      <c r="CRT92" s="50"/>
      <c r="CRU92" s="50"/>
      <c r="CRV92" s="50"/>
      <c r="CRW92" s="50"/>
      <c r="CRX92" s="50"/>
      <c r="CRY92" s="50"/>
      <c r="CRZ92" s="93"/>
      <c r="CSB92" s="89"/>
      <c r="CSC92" s="50"/>
      <c r="CSE92" s="497"/>
      <c r="CSG92" s="497"/>
      <c r="CSM92" s="497"/>
      <c r="CSN92" s="50"/>
      <c r="CST92" s="50"/>
      <c r="CSU92" s="92"/>
      <c r="CSV92" s="92"/>
      <c r="CSW92" s="497"/>
      <c r="CSY92" s="498"/>
      <c r="CSZ92" s="499"/>
      <c r="CTA92" s="498"/>
      <c r="CTB92" s="498"/>
      <c r="CTC92" s="498"/>
      <c r="CTD92" s="498"/>
      <c r="CTE92" s="498"/>
      <c r="CTF92" s="498"/>
      <c r="CTG92" s="498"/>
      <c r="CTN92" s="497"/>
      <c r="CUA92" s="497"/>
      <c r="CUB92" s="50"/>
      <c r="CUC92" s="50"/>
      <c r="CUD92" s="50"/>
      <c r="CUE92" s="50"/>
      <c r="CUF92" s="50"/>
      <c r="CUG92" s="50"/>
      <c r="CUH92" s="50"/>
      <c r="CUI92" s="50"/>
      <c r="CUJ92" s="93"/>
      <c r="CUL92" s="89"/>
      <c r="CUM92" s="50"/>
      <c r="CUO92" s="497"/>
      <c r="CUQ92" s="497"/>
      <c r="CUW92" s="497"/>
      <c r="CUX92" s="50"/>
      <c r="CVD92" s="50"/>
      <c r="CVE92" s="92"/>
      <c r="CVF92" s="92"/>
      <c r="CVG92" s="497"/>
      <c r="CVI92" s="498"/>
      <c r="CVJ92" s="499"/>
      <c r="CVK92" s="498"/>
      <c r="CVL92" s="498"/>
      <c r="CVM92" s="498"/>
      <c r="CVN92" s="498"/>
      <c r="CVO92" s="498"/>
      <c r="CVP92" s="498"/>
      <c r="CVQ92" s="498"/>
      <c r="CVX92" s="497"/>
      <c r="CWK92" s="497"/>
      <c r="CWL92" s="50"/>
      <c r="CWM92" s="50"/>
      <c r="CWN92" s="50"/>
      <c r="CWO92" s="50"/>
      <c r="CWP92" s="50"/>
      <c r="CWQ92" s="50"/>
      <c r="CWR92" s="50"/>
      <c r="CWS92" s="50"/>
      <c r="CWT92" s="93"/>
      <c r="CWV92" s="89"/>
      <c r="CWW92" s="50"/>
      <c r="CWY92" s="497"/>
      <c r="CXA92" s="497"/>
      <c r="CXG92" s="497"/>
      <c r="CXH92" s="50"/>
      <c r="CXN92" s="50"/>
      <c r="CXO92" s="92"/>
      <c r="CXP92" s="92"/>
      <c r="CXQ92" s="497"/>
      <c r="CXS92" s="498"/>
      <c r="CXT92" s="499"/>
      <c r="CXU92" s="498"/>
      <c r="CXV92" s="498"/>
      <c r="CXW92" s="498"/>
      <c r="CXX92" s="498"/>
      <c r="CXY92" s="498"/>
      <c r="CXZ92" s="498"/>
      <c r="CYA92" s="498"/>
      <c r="CYH92" s="497"/>
      <c r="CYU92" s="497"/>
      <c r="CYV92" s="50"/>
      <c r="CYW92" s="50"/>
      <c r="CYX92" s="50"/>
      <c r="CYY92" s="50"/>
      <c r="CYZ92" s="50"/>
      <c r="CZA92" s="50"/>
      <c r="CZB92" s="50"/>
      <c r="CZC92" s="50"/>
      <c r="CZD92" s="93"/>
      <c r="CZF92" s="89"/>
      <c r="CZG92" s="50"/>
      <c r="CZI92" s="497"/>
      <c r="CZK92" s="497"/>
      <c r="CZQ92" s="497"/>
      <c r="CZR92" s="50"/>
      <c r="CZX92" s="50"/>
      <c r="CZY92" s="92"/>
      <c r="CZZ92" s="92"/>
      <c r="DAA92" s="497"/>
      <c r="DAC92" s="498"/>
      <c r="DAD92" s="499"/>
      <c r="DAE92" s="498"/>
      <c r="DAF92" s="498"/>
      <c r="DAG92" s="498"/>
      <c r="DAH92" s="498"/>
      <c r="DAI92" s="498"/>
      <c r="DAJ92" s="498"/>
      <c r="DAK92" s="498"/>
      <c r="DAR92" s="497"/>
      <c r="DBE92" s="497"/>
      <c r="DBF92" s="50"/>
      <c r="DBG92" s="50"/>
      <c r="DBH92" s="50"/>
      <c r="DBI92" s="50"/>
      <c r="DBJ92" s="50"/>
      <c r="DBK92" s="50"/>
      <c r="DBL92" s="50"/>
      <c r="DBM92" s="50"/>
      <c r="DBN92" s="93"/>
      <c r="DBP92" s="89"/>
      <c r="DBQ92" s="50"/>
      <c r="DBS92" s="497"/>
      <c r="DBU92" s="497"/>
      <c r="DCA92" s="497"/>
      <c r="DCB92" s="50"/>
      <c r="DCH92" s="50"/>
      <c r="DCI92" s="92"/>
      <c r="DCJ92" s="92"/>
      <c r="DCK92" s="497"/>
      <c r="DCM92" s="498"/>
      <c r="DCN92" s="499"/>
      <c r="DCO92" s="498"/>
      <c r="DCP92" s="498"/>
      <c r="DCQ92" s="498"/>
      <c r="DCR92" s="498"/>
      <c r="DCS92" s="498"/>
      <c r="DCT92" s="498"/>
      <c r="DCU92" s="498"/>
      <c r="DDB92" s="497"/>
      <c r="DDO92" s="497"/>
      <c r="DDP92" s="50"/>
      <c r="DDQ92" s="50"/>
      <c r="DDR92" s="50"/>
      <c r="DDS92" s="50"/>
      <c r="DDT92" s="50"/>
      <c r="DDU92" s="50"/>
      <c r="DDV92" s="50"/>
      <c r="DDW92" s="50"/>
      <c r="DDX92" s="93"/>
      <c r="DDZ92" s="89"/>
      <c r="DEA92" s="50"/>
      <c r="DEC92" s="497"/>
      <c r="DEE92" s="497"/>
      <c r="DEK92" s="497"/>
      <c r="DEL92" s="50"/>
      <c r="DER92" s="50"/>
      <c r="DES92" s="92"/>
      <c r="DET92" s="92"/>
      <c r="DEU92" s="497"/>
      <c r="DEW92" s="498"/>
      <c r="DEX92" s="499"/>
      <c r="DEY92" s="498"/>
      <c r="DEZ92" s="498"/>
      <c r="DFA92" s="498"/>
      <c r="DFB92" s="498"/>
      <c r="DFC92" s="498"/>
      <c r="DFD92" s="498"/>
      <c r="DFE92" s="498"/>
      <c r="DFL92" s="497"/>
      <c r="DFY92" s="497"/>
      <c r="DFZ92" s="50"/>
      <c r="DGA92" s="50"/>
      <c r="DGB92" s="50"/>
      <c r="DGC92" s="50"/>
      <c r="DGD92" s="50"/>
      <c r="DGE92" s="50"/>
      <c r="DGF92" s="50"/>
      <c r="DGG92" s="50"/>
      <c r="DGH92" s="93"/>
      <c r="DGJ92" s="89"/>
      <c r="DGK92" s="50"/>
      <c r="DGM92" s="497"/>
      <c r="DGO92" s="497"/>
      <c r="DGU92" s="497"/>
      <c r="DGV92" s="50"/>
      <c r="DHB92" s="50"/>
      <c r="DHC92" s="92"/>
      <c r="DHD92" s="92"/>
      <c r="DHE92" s="497"/>
      <c r="DHG92" s="498"/>
      <c r="DHH92" s="499"/>
      <c r="DHI92" s="498"/>
      <c r="DHJ92" s="498"/>
      <c r="DHK92" s="498"/>
      <c r="DHL92" s="498"/>
      <c r="DHM92" s="498"/>
      <c r="DHN92" s="498"/>
      <c r="DHO92" s="498"/>
      <c r="DHV92" s="497"/>
      <c r="DII92" s="497"/>
      <c r="DIJ92" s="50"/>
      <c r="DIK92" s="50"/>
      <c r="DIL92" s="50"/>
      <c r="DIM92" s="50"/>
      <c r="DIN92" s="50"/>
      <c r="DIO92" s="50"/>
      <c r="DIP92" s="50"/>
      <c r="DIQ92" s="50"/>
      <c r="DIR92" s="93"/>
      <c r="DIT92" s="89"/>
      <c r="DIU92" s="50"/>
      <c r="DIW92" s="497"/>
      <c r="DIY92" s="497"/>
      <c r="DJE92" s="497"/>
      <c r="DJF92" s="50"/>
      <c r="DJL92" s="50"/>
      <c r="DJM92" s="92"/>
      <c r="DJN92" s="92"/>
      <c r="DJO92" s="497"/>
      <c r="DJQ92" s="498"/>
      <c r="DJR92" s="499"/>
      <c r="DJS92" s="498"/>
      <c r="DJT92" s="498"/>
      <c r="DJU92" s="498"/>
      <c r="DJV92" s="498"/>
      <c r="DJW92" s="498"/>
      <c r="DJX92" s="498"/>
      <c r="DJY92" s="498"/>
      <c r="DKF92" s="497"/>
      <c r="DKS92" s="497"/>
      <c r="DKT92" s="50"/>
      <c r="DKU92" s="50"/>
      <c r="DKV92" s="50"/>
      <c r="DKW92" s="50"/>
      <c r="DKX92" s="50"/>
      <c r="DKY92" s="50"/>
      <c r="DKZ92" s="50"/>
      <c r="DLA92" s="50"/>
      <c r="DLB92" s="93"/>
      <c r="DLD92" s="89"/>
      <c r="DLE92" s="50"/>
      <c r="DLG92" s="497"/>
      <c r="DLI92" s="497"/>
      <c r="DLO92" s="497"/>
      <c r="DLP92" s="50"/>
      <c r="DLV92" s="50"/>
      <c r="DLW92" s="92"/>
      <c r="DLX92" s="92"/>
      <c r="DLY92" s="497"/>
      <c r="DMA92" s="498"/>
      <c r="DMB92" s="499"/>
      <c r="DMC92" s="498"/>
      <c r="DMD92" s="498"/>
      <c r="DME92" s="498"/>
      <c r="DMF92" s="498"/>
      <c r="DMG92" s="498"/>
      <c r="DMH92" s="498"/>
      <c r="DMI92" s="498"/>
      <c r="DMP92" s="497"/>
      <c r="DNC92" s="497"/>
      <c r="DND92" s="50"/>
      <c r="DNE92" s="50"/>
      <c r="DNF92" s="50"/>
      <c r="DNG92" s="50"/>
      <c r="DNH92" s="50"/>
      <c r="DNI92" s="50"/>
      <c r="DNJ92" s="50"/>
      <c r="DNK92" s="50"/>
      <c r="DNL92" s="93"/>
      <c r="DNN92" s="89"/>
      <c r="DNO92" s="50"/>
      <c r="DNQ92" s="497"/>
      <c r="DNS92" s="497"/>
      <c r="DNY92" s="497"/>
      <c r="DNZ92" s="50"/>
      <c r="DOF92" s="50"/>
      <c r="DOG92" s="92"/>
      <c r="DOH92" s="92"/>
      <c r="DOI92" s="497"/>
      <c r="DOK92" s="498"/>
      <c r="DOL92" s="499"/>
      <c r="DOM92" s="498"/>
      <c r="DON92" s="498"/>
      <c r="DOO92" s="498"/>
      <c r="DOP92" s="498"/>
      <c r="DOQ92" s="498"/>
      <c r="DOR92" s="498"/>
      <c r="DOS92" s="498"/>
      <c r="DOZ92" s="497"/>
      <c r="DPM92" s="497"/>
      <c r="DPN92" s="50"/>
      <c r="DPO92" s="50"/>
      <c r="DPP92" s="50"/>
      <c r="DPQ92" s="50"/>
      <c r="DPR92" s="50"/>
      <c r="DPS92" s="50"/>
      <c r="DPT92" s="50"/>
      <c r="DPU92" s="50"/>
      <c r="DPV92" s="93"/>
      <c r="DPX92" s="89"/>
      <c r="DPY92" s="50"/>
      <c r="DQA92" s="497"/>
      <c r="DQC92" s="497"/>
      <c r="DQI92" s="497"/>
      <c r="DQJ92" s="50"/>
      <c r="DQP92" s="50"/>
      <c r="DQQ92" s="92"/>
      <c r="DQR92" s="92"/>
      <c r="DQS92" s="497"/>
      <c r="DQU92" s="498"/>
      <c r="DQV92" s="499"/>
      <c r="DQW92" s="498"/>
      <c r="DQX92" s="498"/>
      <c r="DQY92" s="498"/>
      <c r="DQZ92" s="498"/>
      <c r="DRA92" s="498"/>
      <c r="DRB92" s="498"/>
      <c r="DRC92" s="498"/>
      <c r="DRJ92" s="497"/>
      <c r="DRW92" s="497"/>
      <c r="DRX92" s="50"/>
      <c r="DRY92" s="50"/>
      <c r="DRZ92" s="50"/>
      <c r="DSA92" s="50"/>
      <c r="DSB92" s="50"/>
      <c r="DSC92" s="50"/>
      <c r="DSD92" s="50"/>
      <c r="DSE92" s="50"/>
      <c r="DSF92" s="93"/>
      <c r="DSH92" s="89"/>
      <c r="DSI92" s="50"/>
      <c r="DSK92" s="497"/>
      <c r="DSM92" s="497"/>
      <c r="DSS92" s="497"/>
      <c r="DST92" s="50"/>
      <c r="DSZ92" s="50"/>
      <c r="DTA92" s="92"/>
      <c r="DTB92" s="92"/>
      <c r="DTC92" s="497"/>
      <c r="DTE92" s="498"/>
      <c r="DTF92" s="499"/>
      <c r="DTG92" s="498"/>
      <c r="DTH92" s="498"/>
      <c r="DTI92" s="498"/>
      <c r="DTJ92" s="498"/>
      <c r="DTK92" s="498"/>
      <c r="DTL92" s="498"/>
      <c r="DTM92" s="498"/>
      <c r="DTT92" s="497"/>
      <c r="DUG92" s="497"/>
      <c r="DUH92" s="50"/>
      <c r="DUI92" s="50"/>
      <c r="DUJ92" s="50"/>
      <c r="DUK92" s="50"/>
      <c r="DUL92" s="50"/>
      <c r="DUM92" s="50"/>
      <c r="DUN92" s="50"/>
      <c r="DUO92" s="50"/>
      <c r="DUP92" s="93"/>
      <c r="DUR92" s="89"/>
      <c r="DUS92" s="50"/>
      <c r="DUU92" s="497"/>
      <c r="DUW92" s="497"/>
      <c r="DVC92" s="497"/>
      <c r="DVD92" s="50"/>
      <c r="DVJ92" s="50"/>
      <c r="DVK92" s="92"/>
      <c r="DVL92" s="92"/>
      <c r="DVM92" s="497"/>
      <c r="DVO92" s="498"/>
      <c r="DVP92" s="499"/>
      <c r="DVQ92" s="498"/>
      <c r="DVR92" s="498"/>
      <c r="DVS92" s="498"/>
      <c r="DVT92" s="498"/>
      <c r="DVU92" s="498"/>
      <c r="DVV92" s="498"/>
      <c r="DVW92" s="498"/>
      <c r="DWD92" s="497"/>
      <c r="DWQ92" s="497"/>
      <c r="DWR92" s="50"/>
      <c r="DWS92" s="50"/>
      <c r="DWT92" s="50"/>
      <c r="DWU92" s="50"/>
      <c r="DWV92" s="50"/>
      <c r="DWW92" s="50"/>
      <c r="DWX92" s="50"/>
      <c r="DWY92" s="50"/>
      <c r="DWZ92" s="93"/>
      <c r="DXB92" s="89"/>
      <c r="DXC92" s="50"/>
      <c r="DXE92" s="497"/>
      <c r="DXG92" s="497"/>
      <c r="DXM92" s="497"/>
      <c r="DXN92" s="50"/>
      <c r="DXT92" s="50"/>
      <c r="DXU92" s="92"/>
      <c r="DXV92" s="92"/>
      <c r="DXW92" s="497"/>
      <c r="DXY92" s="498"/>
      <c r="DXZ92" s="499"/>
      <c r="DYA92" s="498"/>
      <c r="DYB92" s="498"/>
      <c r="DYC92" s="498"/>
      <c r="DYD92" s="498"/>
      <c r="DYE92" s="498"/>
      <c r="DYF92" s="498"/>
      <c r="DYG92" s="498"/>
      <c r="DYN92" s="497"/>
      <c r="DZA92" s="497"/>
      <c r="DZB92" s="50"/>
      <c r="DZC92" s="50"/>
      <c r="DZD92" s="50"/>
      <c r="DZE92" s="50"/>
      <c r="DZF92" s="50"/>
      <c r="DZG92" s="50"/>
      <c r="DZH92" s="50"/>
      <c r="DZI92" s="50"/>
      <c r="DZJ92" s="93"/>
      <c r="DZL92" s="89"/>
      <c r="DZM92" s="50"/>
      <c r="DZO92" s="497"/>
      <c r="DZQ92" s="497"/>
      <c r="DZW92" s="497"/>
      <c r="DZX92" s="50"/>
      <c r="EAD92" s="50"/>
      <c r="EAE92" s="92"/>
      <c r="EAF92" s="92"/>
      <c r="EAG92" s="497"/>
      <c r="EAI92" s="498"/>
      <c r="EAJ92" s="499"/>
      <c r="EAK92" s="498"/>
      <c r="EAL92" s="498"/>
      <c r="EAM92" s="498"/>
      <c r="EAN92" s="498"/>
      <c r="EAO92" s="498"/>
      <c r="EAP92" s="498"/>
      <c r="EAQ92" s="498"/>
      <c r="EAX92" s="497"/>
      <c r="EBK92" s="497"/>
      <c r="EBL92" s="50"/>
      <c r="EBM92" s="50"/>
      <c r="EBN92" s="50"/>
      <c r="EBO92" s="50"/>
      <c r="EBP92" s="50"/>
      <c r="EBQ92" s="50"/>
      <c r="EBR92" s="50"/>
      <c r="EBS92" s="50"/>
      <c r="EBT92" s="93"/>
      <c r="EBV92" s="89"/>
      <c r="EBW92" s="50"/>
      <c r="EBY92" s="497"/>
      <c r="ECA92" s="497"/>
      <c r="ECG92" s="497"/>
      <c r="ECH92" s="50"/>
      <c r="ECN92" s="50"/>
      <c r="ECO92" s="92"/>
      <c r="ECP92" s="92"/>
      <c r="ECQ92" s="497"/>
      <c r="ECS92" s="498"/>
      <c r="ECT92" s="499"/>
      <c r="ECU92" s="498"/>
      <c r="ECV92" s="498"/>
      <c r="ECW92" s="498"/>
      <c r="ECX92" s="498"/>
      <c r="ECY92" s="498"/>
      <c r="ECZ92" s="498"/>
      <c r="EDA92" s="498"/>
      <c r="EDH92" s="497"/>
      <c r="EDU92" s="497"/>
      <c r="EDV92" s="50"/>
      <c r="EDW92" s="50"/>
      <c r="EDX92" s="50"/>
      <c r="EDY92" s="50"/>
      <c r="EDZ92" s="50"/>
      <c r="EEA92" s="50"/>
      <c r="EEB92" s="50"/>
      <c r="EEC92" s="50"/>
      <c r="EED92" s="93"/>
      <c r="EEF92" s="89"/>
      <c r="EEG92" s="50"/>
      <c r="EEI92" s="497"/>
      <c r="EEK92" s="497"/>
      <c r="EEQ92" s="497"/>
      <c r="EER92" s="50"/>
      <c r="EEX92" s="50"/>
      <c r="EEY92" s="92"/>
      <c r="EEZ92" s="92"/>
      <c r="EFA92" s="497"/>
      <c r="EFC92" s="498"/>
      <c r="EFD92" s="499"/>
      <c r="EFE92" s="498"/>
      <c r="EFF92" s="498"/>
      <c r="EFG92" s="498"/>
      <c r="EFH92" s="498"/>
      <c r="EFI92" s="498"/>
      <c r="EFJ92" s="498"/>
      <c r="EFK92" s="498"/>
      <c r="EFR92" s="497"/>
      <c r="EGE92" s="497"/>
      <c r="EGF92" s="50"/>
      <c r="EGG92" s="50"/>
      <c r="EGH92" s="50"/>
      <c r="EGI92" s="50"/>
      <c r="EGJ92" s="50"/>
      <c r="EGK92" s="50"/>
      <c r="EGL92" s="50"/>
      <c r="EGM92" s="50"/>
      <c r="EGN92" s="93"/>
      <c r="EGP92" s="89"/>
      <c r="EGQ92" s="50"/>
      <c r="EGS92" s="497"/>
      <c r="EGU92" s="497"/>
      <c r="EHA92" s="497"/>
      <c r="EHB92" s="50"/>
      <c r="EHH92" s="50"/>
      <c r="EHI92" s="92"/>
      <c r="EHJ92" s="92"/>
      <c r="EHK92" s="497"/>
      <c r="EHM92" s="498"/>
      <c r="EHN92" s="499"/>
      <c r="EHO92" s="498"/>
      <c r="EHP92" s="498"/>
      <c r="EHQ92" s="498"/>
      <c r="EHR92" s="498"/>
      <c r="EHS92" s="498"/>
      <c r="EHT92" s="498"/>
      <c r="EHU92" s="498"/>
      <c r="EIB92" s="497"/>
      <c r="EIO92" s="497"/>
      <c r="EIP92" s="50"/>
      <c r="EIQ92" s="50"/>
      <c r="EIR92" s="50"/>
      <c r="EIS92" s="50"/>
      <c r="EIT92" s="50"/>
      <c r="EIU92" s="50"/>
      <c r="EIV92" s="50"/>
      <c r="EIW92" s="50"/>
      <c r="EIX92" s="93"/>
      <c r="EIZ92" s="89"/>
      <c r="EJA92" s="50"/>
      <c r="EJC92" s="497"/>
      <c r="EJE92" s="497"/>
      <c r="EJK92" s="497"/>
      <c r="EJL92" s="50"/>
      <c r="EJR92" s="50"/>
      <c r="EJS92" s="92"/>
      <c r="EJT92" s="92"/>
      <c r="EJU92" s="497"/>
      <c r="EJW92" s="498"/>
      <c r="EJX92" s="499"/>
      <c r="EJY92" s="498"/>
      <c r="EJZ92" s="498"/>
      <c r="EKA92" s="498"/>
      <c r="EKB92" s="498"/>
      <c r="EKC92" s="498"/>
      <c r="EKD92" s="498"/>
      <c r="EKE92" s="498"/>
      <c r="EKL92" s="497"/>
      <c r="EKY92" s="497"/>
      <c r="EKZ92" s="50"/>
      <c r="ELA92" s="50"/>
      <c r="ELB92" s="50"/>
      <c r="ELC92" s="50"/>
      <c r="ELD92" s="50"/>
      <c r="ELE92" s="50"/>
      <c r="ELF92" s="50"/>
      <c r="ELG92" s="50"/>
      <c r="ELH92" s="93"/>
      <c r="ELJ92" s="89"/>
      <c r="ELK92" s="50"/>
      <c r="ELM92" s="497"/>
      <c r="ELO92" s="497"/>
      <c r="ELU92" s="497"/>
      <c r="ELV92" s="50"/>
      <c r="EMB92" s="50"/>
      <c r="EMC92" s="92"/>
      <c r="EMD92" s="92"/>
      <c r="EME92" s="497"/>
      <c r="EMG92" s="498"/>
      <c r="EMH92" s="499"/>
      <c r="EMI92" s="498"/>
      <c r="EMJ92" s="498"/>
      <c r="EMK92" s="498"/>
      <c r="EML92" s="498"/>
      <c r="EMM92" s="498"/>
      <c r="EMN92" s="498"/>
      <c r="EMO92" s="498"/>
      <c r="EMV92" s="497"/>
      <c r="ENI92" s="497"/>
      <c r="ENJ92" s="50"/>
      <c r="ENK92" s="50"/>
      <c r="ENL92" s="50"/>
      <c r="ENM92" s="50"/>
      <c r="ENN92" s="50"/>
      <c r="ENO92" s="50"/>
      <c r="ENP92" s="50"/>
      <c r="ENQ92" s="50"/>
      <c r="ENR92" s="93"/>
      <c r="ENT92" s="89"/>
      <c r="ENU92" s="50"/>
      <c r="ENW92" s="497"/>
      <c r="ENY92" s="497"/>
      <c r="EOE92" s="497"/>
      <c r="EOF92" s="50"/>
      <c r="EOL92" s="50"/>
      <c r="EOM92" s="92"/>
      <c r="EON92" s="92"/>
      <c r="EOO92" s="497"/>
      <c r="EOQ92" s="498"/>
      <c r="EOR92" s="499"/>
      <c r="EOS92" s="498"/>
      <c r="EOT92" s="498"/>
      <c r="EOU92" s="498"/>
      <c r="EOV92" s="498"/>
      <c r="EOW92" s="498"/>
      <c r="EOX92" s="498"/>
      <c r="EOY92" s="498"/>
      <c r="EPF92" s="497"/>
      <c r="EPS92" s="497"/>
      <c r="EPT92" s="50"/>
      <c r="EPU92" s="50"/>
      <c r="EPV92" s="50"/>
      <c r="EPW92" s="50"/>
      <c r="EPX92" s="50"/>
      <c r="EPY92" s="50"/>
      <c r="EPZ92" s="50"/>
      <c r="EQA92" s="50"/>
      <c r="EQB92" s="93"/>
      <c r="EQD92" s="89"/>
      <c r="EQE92" s="50"/>
      <c r="EQG92" s="497"/>
      <c r="EQI92" s="497"/>
      <c r="EQO92" s="497"/>
      <c r="EQP92" s="50"/>
      <c r="EQV92" s="50"/>
      <c r="EQW92" s="92"/>
      <c r="EQX92" s="92"/>
      <c r="EQY92" s="497"/>
      <c r="ERA92" s="498"/>
      <c r="ERB92" s="499"/>
      <c r="ERC92" s="498"/>
      <c r="ERD92" s="498"/>
      <c r="ERE92" s="498"/>
      <c r="ERF92" s="498"/>
      <c r="ERG92" s="498"/>
      <c r="ERH92" s="498"/>
      <c r="ERI92" s="498"/>
      <c r="ERP92" s="497"/>
      <c r="ESC92" s="497"/>
      <c r="ESD92" s="50"/>
      <c r="ESE92" s="50"/>
      <c r="ESF92" s="50"/>
      <c r="ESG92" s="50"/>
      <c r="ESH92" s="50"/>
      <c r="ESI92" s="50"/>
      <c r="ESJ92" s="50"/>
      <c r="ESK92" s="50"/>
      <c r="ESL92" s="93"/>
      <c r="ESN92" s="89"/>
      <c r="ESO92" s="50"/>
      <c r="ESQ92" s="497"/>
      <c r="ESS92" s="497"/>
      <c r="ESY92" s="497"/>
      <c r="ESZ92" s="50"/>
      <c r="ETF92" s="50"/>
      <c r="ETG92" s="92"/>
      <c r="ETH92" s="92"/>
      <c r="ETI92" s="497"/>
      <c r="ETK92" s="498"/>
      <c r="ETL92" s="499"/>
      <c r="ETM92" s="498"/>
      <c r="ETN92" s="498"/>
      <c r="ETO92" s="498"/>
      <c r="ETP92" s="498"/>
      <c r="ETQ92" s="498"/>
      <c r="ETR92" s="498"/>
      <c r="ETS92" s="498"/>
      <c r="ETZ92" s="497"/>
      <c r="EUM92" s="497"/>
      <c r="EUN92" s="50"/>
      <c r="EUO92" s="50"/>
      <c r="EUP92" s="50"/>
      <c r="EUQ92" s="50"/>
      <c r="EUR92" s="50"/>
      <c r="EUS92" s="50"/>
      <c r="EUT92" s="50"/>
      <c r="EUU92" s="50"/>
      <c r="EUV92" s="93"/>
      <c r="EUX92" s="89"/>
      <c r="EUY92" s="50"/>
      <c r="EVA92" s="497"/>
      <c r="EVC92" s="497"/>
      <c r="EVI92" s="497"/>
      <c r="EVJ92" s="50"/>
      <c r="EVP92" s="50"/>
      <c r="EVQ92" s="92"/>
      <c r="EVR92" s="92"/>
      <c r="EVS92" s="497"/>
      <c r="EVU92" s="498"/>
      <c r="EVV92" s="499"/>
      <c r="EVW92" s="498"/>
      <c r="EVX92" s="498"/>
      <c r="EVY92" s="498"/>
      <c r="EVZ92" s="498"/>
      <c r="EWA92" s="498"/>
      <c r="EWB92" s="498"/>
      <c r="EWC92" s="498"/>
      <c r="EWJ92" s="497"/>
      <c r="EWW92" s="497"/>
      <c r="EWX92" s="50"/>
      <c r="EWY92" s="50"/>
      <c r="EWZ92" s="50"/>
      <c r="EXA92" s="50"/>
      <c r="EXB92" s="50"/>
      <c r="EXC92" s="50"/>
      <c r="EXD92" s="50"/>
      <c r="EXE92" s="50"/>
      <c r="EXF92" s="93"/>
      <c r="EXH92" s="89"/>
      <c r="EXI92" s="50"/>
      <c r="EXK92" s="497"/>
      <c r="EXM92" s="497"/>
      <c r="EXS92" s="497"/>
      <c r="EXT92" s="50"/>
      <c r="EXZ92" s="50"/>
      <c r="EYA92" s="92"/>
      <c r="EYB92" s="92"/>
      <c r="EYC92" s="497"/>
      <c r="EYE92" s="498"/>
      <c r="EYF92" s="499"/>
      <c r="EYG92" s="498"/>
      <c r="EYH92" s="498"/>
      <c r="EYI92" s="498"/>
      <c r="EYJ92" s="498"/>
      <c r="EYK92" s="498"/>
      <c r="EYL92" s="498"/>
      <c r="EYM92" s="498"/>
      <c r="EYT92" s="497"/>
      <c r="EZG92" s="497"/>
      <c r="EZH92" s="50"/>
      <c r="EZI92" s="50"/>
      <c r="EZJ92" s="50"/>
      <c r="EZK92" s="50"/>
      <c r="EZL92" s="50"/>
      <c r="EZM92" s="50"/>
      <c r="EZN92" s="50"/>
      <c r="EZO92" s="50"/>
      <c r="EZP92" s="93"/>
      <c r="EZR92" s="89"/>
      <c r="EZS92" s="50"/>
      <c r="EZU92" s="497"/>
      <c r="EZW92" s="497"/>
      <c r="FAC92" s="497"/>
      <c r="FAD92" s="50"/>
      <c r="FAJ92" s="50"/>
      <c r="FAK92" s="92"/>
      <c r="FAL92" s="92"/>
      <c r="FAM92" s="497"/>
      <c r="FAO92" s="498"/>
      <c r="FAP92" s="499"/>
      <c r="FAQ92" s="498"/>
      <c r="FAR92" s="498"/>
      <c r="FAS92" s="498"/>
      <c r="FAT92" s="498"/>
      <c r="FAU92" s="498"/>
      <c r="FAV92" s="498"/>
      <c r="FAW92" s="498"/>
      <c r="FBD92" s="497"/>
      <c r="FBQ92" s="497"/>
      <c r="FBR92" s="50"/>
      <c r="FBS92" s="50"/>
      <c r="FBT92" s="50"/>
      <c r="FBU92" s="50"/>
      <c r="FBV92" s="50"/>
      <c r="FBW92" s="50"/>
      <c r="FBX92" s="50"/>
      <c r="FBY92" s="50"/>
      <c r="FBZ92" s="93"/>
      <c r="FCB92" s="89"/>
      <c r="FCC92" s="50"/>
      <c r="FCE92" s="497"/>
      <c r="FCG92" s="497"/>
      <c r="FCM92" s="497"/>
      <c r="FCN92" s="50"/>
      <c r="FCT92" s="50"/>
      <c r="FCU92" s="92"/>
      <c r="FCV92" s="92"/>
      <c r="FCW92" s="497"/>
      <c r="FCY92" s="498"/>
      <c r="FCZ92" s="499"/>
      <c r="FDA92" s="498"/>
      <c r="FDB92" s="498"/>
      <c r="FDC92" s="498"/>
      <c r="FDD92" s="498"/>
      <c r="FDE92" s="498"/>
      <c r="FDF92" s="498"/>
      <c r="FDG92" s="498"/>
      <c r="FDN92" s="497"/>
      <c r="FEA92" s="497"/>
      <c r="FEB92" s="50"/>
      <c r="FEC92" s="50"/>
      <c r="FED92" s="50"/>
      <c r="FEE92" s="50"/>
      <c r="FEF92" s="50"/>
      <c r="FEG92" s="50"/>
      <c r="FEH92" s="50"/>
      <c r="FEI92" s="50"/>
      <c r="FEJ92" s="93"/>
      <c r="FEL92" s="89"/>
      <c r="FEM92" s="50"/>
      <c r="FEO92" s="497"/>
      <c r="FEQ92" s="497"/>
      <c r="FEW92" s="497"/>
      <c r="FEX92" s="50"/>
      <c r="FFD92" s="50"/>
      <c r="FFE92" s="92"/>
      <c r="FFF92" s="92"/>
      <c r="FFG92" s="497"/>
      <c r="FFI92" s="498"/>
      <c r="FFJ92" s="499"/>
      <c r="FFK92" s="498"/>
      <c r="FFL92" s="498"/>
      <c r="FFM92" s="498"/>
      <c r="FFN92" s="498"/>
      <c r="FFO92" s="498"/>
      <c r="FFP92" s="498"/>
      <c r="FFQ92" s="498"/>
      <c r="FFX92" s="497"/>
      <c r="FGK92" s="497"/>
      <c r="FGL92" s="50"/>
      <c r="FGM92" s="50"/>
      <c r="FGN92" s="50"/>
      <c r="FGO92" s="50"/>
      <c r="FGP92" s="50"/>
      <c r="FGQ92" s="50"/>
      <c r="FGR92" s="50"/>
      <c r="FGS92" s="50"/>
      <c r="FGT92" s="93"/>
      <c r="FGV92" s="89"/>
      <c r="FGW92" s="50"/>
      <c r="FGY92" s="497"/>
      <c r="FHA92" s="497"/>
      <c r="FHG92" s="497"/>
      <c r="FHH92" s="50"/>
      <c r="FHN92" s="50"/>
      <c r="FHO92" s="92"/>
      <c r="FHP92" s="92"/>
      <c r="FHQ92" s="497"/>
      <c r="FHS92" s="498"/>
      <c r="FHT92" s="499"/>
      <c r="FHU92" s="498"/>
      <c r="FHV92" s="498"/>
      <c r="FHW92" s="498"/>
      <c r="FHX92" s="498"/>
      <c r="FHY92" s="498"/>
      <c r="FHZ92" s="498"/>
      <c r="FIA92" s="498"/>
      <c r="FIH92" s="497"/>
      <c r="FIU92" s="497"/>
      <c r="FIV92" s="50"/>
      <c r="FIW92" s="50"/>
      <c r="FIX92" s="50"/>
      <c r="FIY92" s="50"/>
      <c r="FIZ92" s="50"/>
      <c r="FJA92" s="50"/>
      <c r="FJB92" s="50"/>
      <c r="FJC92" s="50"/>
      <c r="FJD92" s="93"/>
      <c r="FJF92" s="89"/>
      <c r="FJG92" s="50"/>
      <c r="FJI92" s="497"/>
      <c r="FJK92" s="497"/>
      <c r="FJQ92" s="497"/>
      <c r="FJR92" s="50"/>
      <c r="FJX92" s="50"/>
      <c r="FJY92" s="92"/>
      <c r="FJZ92" s="92"/>
      <c r="FKA92" s="497"/>
      <c r="FKC92" s="498"/>
      <c r="FKD92" s="499"/>
      <c r="FKE92" s="498"/>
      <c r="FKF92" s="498"/>
      <c r="FKG92" s="498"/>
      <c r="FKH92" s="498"/>
      <c r="FKI92" s="498"/>
      <c r="FKJ92" s="498"/>
      <c r="FKK92" s="498"/>
      <c r="FKR92" s="497"/>
      <c r="FLE92" s="497"/>
      <c r="FLF92" s="50"/>
      <c r="FLG92" s="50"/>
      <c r="FLH92" s="50"/>
      <c r="FLI92" s="50"/>
      <c r="FLJ92" s="50"/>
      <c r="FLK92" s="50"/>
      <c r="FLL92" s="50"/>
      <c r="FLM92" s="50"/>
      <c r="FLN92" s="93"/>
      <c r="FLP92" s="89"/>
      <c r="FLQ92" s="50"/>
      <c r="FLS92" s="497"/>
      <c r="FLU92" s="497"/>
      <c r="FMA92" s="497"/>
      <c r="FMB92" s="50"/>
      <c r="FMH92" s="50"/>
      <c r="FMI92" s="92"/>
      <c r="FMJ92" s="92"/>
      <c r="FMK92" s="497"/>
      <c r="FMM92" s="498"/>
      <c r="FMN92" s="499"/>
      <c r="FMO92" s="498"/>
      <c r="FMP92" s="498"/>
      <c r="FMQ92" s="498"/>
      <c r="FMR92" s="498"/>
      <c r="FMS92" s="498"/>
      <c r="FMT92" s="498"/>
      <c r="FMU92" s="498"/>
      <c r="FNB92" s="497"/>
      <c r="FNO92" s="497"/>
      <c r="FNP92" s="50"/>
      <c r="FNQ92" s="50"/>
      <c r="FNR92" s="50"/>
      <c r="FNS92" s="50"/>
      <c r="FNT92" s="50"/>
      <c r="FNU92" s="50"/>
      <c r="FNV92" s="50"/>
      <c r="FNW92" s="50"/>
      <c r="FNX92" s="93"/>
      <c r="FNZ92" s="89"/>
      <c r="FOA92" s="50"/>
      <c r="FOC92" s="497"/>
      <c r="FOE92" s="497"/>
      <c r="FOK92" s="497"/>
      <c r="FOL92" s="50"/>
      <c r="FOR92" s="50"/>
      <c r="FOS92" s="92"/>
      <c r="FOT92" s="92"/>
      <c r="FOU92" s="497"/>
      <c r="FOW92" s="498"/>
      <c r="FOX92" s="499"/>
      <c r="FOY92" s="498"/>
      <c r="FOZ92" s="498"/>
      <c r="FPA92" s="498"/>
      <c r="FPB92" s="498"/>
      <c r="FPC92" s="498"/>
      <c r="FPD92" s="498"/>
      <c r="FPE92" s="498"/>
      <c r="FPL92" s="497"/>
      <c r="FPY92" s="497"/>
      <c r="FPZ92" s="50"/>
      <c r="FQA92" s="50"/>
      <c r="FQB92" s="50"/>
      <c r="FQC92" s="50"/>
      <c r="FQD92" s="50"/>
      <c r="FQE92" s="50"/>
      <c r="FQF92" s="50"/>
      <c r="FQG92" s="50"/>
      <c r="FQH92" s="93"/>
      <c r="FQJ92" s="89"/>
      <c r="FQK92" s="50"/>
      <c r="FQM92" s="497"/>
      <c r="FQO92" s="497"/>
      <c r="FQU92" s="497"/>
      <c r="FQV92" s="50"/>
      <c r="FRB92" s="50"/>
      <c r="FRC92" s="92"/>
      <c r="FRD92" s="92"/>
      <c r="FRE92" s="497"/>
      <c r="FRG92" s="498"/>
      <c r="FRH92" s="499"/>
      <c r="FRI92" s="498"/>
      <c r="FRJ92" s="498"/>
      <c r="FRK92" s="498"/>
      <c r="FRL92" s="498"/>
      <c r="FRM92" s="498"/>
      <c r="FRN92" s="498"/>
      <c r="FRO92" s="498"/>
      <c r="FRV92" s="497"/>
      <c r="FSI92" s="497"/>
      <c r="FSJ92" s="50"/>
      <c r="FSK92" s="50"/>
      <c r="FSL92" s="50"/>
      <c r="FSM92" s="50"/>
      <c r="FSN92" s="50"/>
      <c r="FSO92" s="50"/>
      <c r="FSP92" s="50"/>
      <c r="FSQ92" s="50"/>
      <c r="FSR92" s="93"/>
      <c r="FST92" s="89"/>
      <c r="FSU92" s="50"/>
      <c r="FSW92" s="497"/>
      <c r="FSY92" s="497"/>
      <c r="FTE92" s="497"/>
      <c r="FTF92" s="50"/>
      <c r="FTL92" s="50"/>
      <c r="FTM92" s="92"/>
      <c r="FTN92" s="92"/>
      <c r="FTO92" s="497"/>
      <c r="FTQ92" s="498"/>
      <c r="FTR92" s="499"/>
      <c r="FTS92" s="498"/>
      <c r="FTT92" s="498"/>
      <c r="FTU92" s="498"/>
      <c r="FTV92" s="498"/>
      <c r="FTW92" s="498"/>
      <c r="FTX92" s="498"/>
      <c r="FTY92" s="498"/>
      <c r="FUF92" s="497"/>
      <c r="FUS92" s="497"/>
      <c r="FUT92" s="50"/>
      <c r="FUU92" s="50"/>
      <c r="FUV92" s="50"/>
      <c r="FUW92" s="50"/>
      <c r="FUX92" s="50"/>
      <c r="FUY92" s="50"/>
      <c r="FUZ92" s="50"/>
      <c r="FVA92" s="50"/>
      <c r="FVB92" s="93"/>
      <c r="FVD92" s="89"/>
      <c r="FVE92" s="50"/>
      <c r="FVG92" s="497"/>
      <c r="FVI92" s="497"/>
      <c r="FVO92" s="497"/>
      <c r="FVP92" s="50"/>
      <c r="FVV92" s="50"/>
      <c r="FVW92" s="92"/>
      <c r="FVX92" s="92"/>
      <c r="FVY92" s="497"/>
      <c r="FWA92" s="498"/>
      <c r="FWB92" s="499"/>
      <c r="FWC92" s="498"/>
      <c r="FWD92" s="498"/>
      <c r="FWE92" s="498"/>
      <c r="FWF92" s="498"/>
      <c r="FWG92" s="498"/>
      <c r="FWH92" s="498"/>
      <c r="FWI92" s="498"/>
      <c r="FWP92" s="497"/>
      <c r="FXC92" s="497"/>
      <c r="FXD92" s="50"/>
      <c r="FXE92" s="50"/>
      <c r="FXF92" s="50"/>
      <c r="FXG92" s="50"/>
      <c r="FXH92" s="50"/>
      <c r="FXI92" s="50"/>
      <c r="FXJ92" s="50"/>
      <c r="FXK92" s="50"/>
      <c r="FXL92" s="93"/>
      <c r="FXN92" s="89"/>
      <c r="FXO92" s="50"/>
      <c r="FXQ92" s="497"/>
      <c r="FXS92" s="497"/>
      <c r="FXY92" s="497"/>
      <c r="FXZ92" s="50"/>
      <c r="FYF92" s="50"/>
      <c r="FYG92" s="92"/>
      <c r="FYH92" s="92"/>
      <c r="FYI92" s="497"/>
      <c r="FYK92" s="498"/>
      <c r="FYL92" s="499"/>
      <c r="FYM92" s="498"/>
      <c r="FYN92" s="498"/>
      <c r="FYO92" s="498"/>
      <c r="FYP92" s="498"/>
      <c r="FYQ92" s="498"/>
      <c r="FYR92" s="498"/>
      <c r="FYS92" s="498"/>
      <c r="FYZ92" s="497"/>
      <c r="FZM92" s="497"/>
      <c r="FZN92" s="50"/>
      <c r="FZO92" s="50"/>
      <c r="FZP92" s="50"/>
      <c r="FZQ92" s="50"/>
      <c r="FZR92" s="50"/>
      <c r="FZS92" s="50"/>
      <c r="FZT92" s="50"/>
      <c r="FZU92" s="50"/>
      <c r="FZV92" s="93"/>
      <c r="FZX92" s="89"/>
      <c r="FZY92" s="50"/>
      <c r="GAA92" s="497"/>
      <c r="GAC92" s="497"/>
      <c r="GAI92" s="497"/>
      <c r="GAJ92" s="50"/>
      <c r="GAP92" s="50"/>
      <c r="GAQ92" s="92"/>
      <c r="GAR92" s="92"/>
      <c r="GAS92" s="497"/>
      <c r="GAU92" s="498"/>
      <c r="GAV92" s="499"/>
      <c r="GAW92" s="498"/>
      <c r="GAX92" s="498"/>
      <c r="GAY92" s="498"/>
      <c r="GAZ92" s="498"/>
      <c r="GBA92" s="498"/>
      <c r="GBB92" s="498"/>
      <c r="GBC92" s="498"/>
      <c r="GBJ92" s="497"/>
      <c r="GBW92" s="497"/>
      <c r="GBX92" s="50"/>
      <c r="GBY92" s="50"/>
      <c r="GBZ92" s="50"/>
      <c r="GCA92" s="50"/>
      <c r="GCB92" s="50"/>
      <c r="GCC92" s="50"/>
      <c r="GCD92" s="50"/>
      <c r="GCE92" s="50"/>
      <c r="GCF92" s="93"/>
      <c r="GCH92" s="89"/>
      <c r="GCI92" s="50"/>
      <c r="GCK92" s="497"/>
      <c r="GCM92" s="497"/>
      <c r="GCS92" s="497"/>
      <c r="GCT92" s="50"/>
      <c r="GCZ92" s="50"/>
      <c r="GDA92" s="92"/>
      <c r="GDB92" s="92"/>
      <c r="GDC92" s="497"/>
      <c r="GDE92" s="498"/>
      <c r="GDF92" s="499"/>
      <c r="GDG92" s="498"/>
      <c r="GDH92" s="498"/>
      <c r="GDI92" s="498"/>
      <c r="GDJ92" s="498"/>
      <c r="GDK92" s="498"/>
      <c r="GDL92" s="498"/>
      <c r="GDM92" s="498"/>
      <c r="GDT92" s="497"/>
      <c r="GEG92" s="497"/>
      <c r="GEH92" s="50"/>
      <c r="GEI92" s="50"/>
      <c r="GEJ92" s="50"/>
      <c r="GEK92" s="50"/>
      <c r="GEL92" s="50"/>
      <c r="GEM92" s="50"/>
      <c r="GEN92" s="50"/>
      <c r="GEO92" s="50"/>
      <c r="GEP92" s="93"/>
      <c r="GER92" s="89"/>
      <c r="GES92" s="50"/>
      <c r="GEU92" s="497"/>
      <c r="GEW92" s="497"/>
      <c r="GFC92" s="497"/>
      <c r="GFD92" s="50"/>
      <c r="GFJ92" s="50"/>
      <c r="GFK92" s="92"/>
      <c r="GFL92" s="92"/>
      <c r="GFM92" s="497"/>
      <c r="GFO92" s="498"/>
      <c r="GFP92" s="499"/>
      <c r="GFQ92" s="498"/>
      <c r="GFR92" s="498"/>
      <c r="GFS92" s="498"/>
      <c r="GFT92" s="498"/>
      <c r="GFU92" s="498"/>
      <c r="GFV92" s="498"/>
      <c r="GFW92" s="498"/>
      <c r="GGD92" s="497"/>
      <c r="GGQ92" s="497"/>
      <c r="GGR92" s="50"/>
      <c r="GGS92" s="50"/>
      <c r="GGT92" s="50"/>
      <c r="GGU92" s="50"/>
      <c r="GGV92" s="50"/>
      <c r="GGW92" s="50"/>
      <c r="GGX92" s="50"/>
      <c r="GGY92" s="50"/>
      <c r="GGZ92" s="93"/>
      <c r="GHB92" s="89"/>
      <c r="GHC92" s="50"/>
      <c r="GHE92" s="497"/>
      <c r="GHG92" s="497"/>
      <c r="GHM92" s="497"/>
      <c r="GHN92" s="50"/>
      <c r="GHT92" s="50"/>
      <c r="GHU92" s="92"/>
      <c r="GHV92" s="92"/>
      <c r="GHW92" s="497"/>
      <c r="GHY92" s="498"/>
      <c r="GHZ92" s="499"/>
      <c r="GIA92" s="498"/>
      <c r="GIB92" s="498"/>
      <c r="GIC92" s="498"/>
      <c r="GID92" s="498"/>
      <c r="GIE92" s="498"/>
      <c r="GIF92" s="498"/>
      <c r="GIG92" s="498"/>
      <c r="GIN92" s="497"/>
      <c r="GJA92" s="497"/>
      <c r="GJB92" s="50"/>
      <c r="GJC92" s="50"/>
      <c r="GJD92" s="50"/>
      <c r="GJE92" s="50"/>
      <c r="GJF92" s="50"/>
      <c r="GJG92" s="50"/>
      <c r="GJH92" s="50"/>
      <c r="GJI92" s="50"/>
      <c r="GJJ92" s="93"/>
      <c r="GJL92" s="89"/>
      <c r="GJM92" s="50"/>
      <c r="GJO92" s="497"/>
      <c r="GJQ92" s="497"/>
      <c r="GJW92" s="497"/>
      <c r="GJX92" s="50"/>
      <c r="GKD92" s="50"/>
      <c r="GKE92" s="92"/>
      <c r="GKF92" s="92"/>
      <c r="GKG92" s="497"/>
      <c r="GKI92" s="498"/>
      <c r="GKJ92" s="499"/>
      <c r="GKK92" s="498"/>
      <c r="GKL92" s="498"/>
      <c r="GKM92" s="498"/>
      <c r="GKN92" s="498"/>
      <c r="GKO92" s="498"/>
      <c r="GKP92" s="498"/>
      <c r="GKQ92" s="498"/>
      <c r="GKX92" s="497"/>
      <c r="GLK92" s="497"/>
      <c r="GLL92" s="50"/>
      <c r="GLM92" s="50"/>
      <c r="GLN92" s="50"/>
      <c r="GLO92" s="50"/>
      <c r="GLP92" s="50"/>
      <c r="GLQ92" s="50"/>
      <c r="GLR92" s="50"/>
      <c r="GLS92" s="50"/>
      <c r="GLT92" s="93"/>
      <c r="GLV92" s="89"/>
      <c r="GLW92" s="50"/>
      <c r="GLY92" s="497"/>
      <c r="GMA92" s="497"/>
      <c r="GMG92" s="497"/>
      <c r="GMH92" s="50"/>
      <c r="GMN92" s="50"/>
      <c r="GMO92" s="92"/>
      <c r="GMP92" s="92"/>
      <c r="GMQ92" s="497"/>
      <c r="GMS92" s="498"/>
      <c r="GMT92" s="499"/>
      <c r="GMU92" s="498"/>
      <c r="GMV92" s="498"/>
      <c r="GMW92" s="498"/>
      <c r="GMX92" s="498"/>
      <c r="GMY92" s="498"/>
      <c r="GMZ92" s="498"/>
      <c r="GNA92" s="498"/>
      <c r="GNH92" s="497"/>
      <c r="GNU92" s="497"/>
      <c r="GNV92" s="50"/>
      <c r="GNW92" s="50"/>
      <c r="GNX92" s="50"/>
      <c r="GNY92" s="50"/>
      <c r="GNZ92" s="50"/>
      <c r="GOA92" s="50"/>
      <c r="GOB92" s="50"/>
      <c r="GOC92" s="50"/>
      <c r="GOD92" s="93"/>
      <c r="GOF92" s="89"/>
      <c r="GOG92" s="50"/>
      <c r="GOI92" s="497"/>
      <c r="GOK92" s="497"/>
      <c r="GOQ92" s="497"/>
      <c r="GOR92" s="50"/>
      <c r="GOX92" s="50"/>
      <c r="GOY92" s="92"/>
      <c r="GOZ92" s="92"/>
      <c r="GPA92" s="497"/>
      <c r="GPC92" s="498"/>
      <c r="GPD92" s="499"/>
      <c r="GPE92" s="498"/>
      <c r="GPF92" s="498"/>
      <c r="GPG92" s="498"/>
      <c r="GPH92" s="498"/>
      <c r="GPI92" s="498"/>
      <c r="GPJ92" s="498"/>
      <c r="GPK92" s="498"/>
      <c r="GPR92" s="497"/>
      <c r="GQE92" s="497"/>
      <c r="GQF92" s="50"/>
      <c r="GQG92" s="50"/>
      <c r="GQH92" s="50"/>
      <c r="GQI92" s="50"/>
      <c r="GQJ92" s="50"/>
      <c r="GQK92" s="50"/>
      <c r="GQL92" s="50"/>
      <c r="GQM92" s="50"/>
      <c r="GQN92" s="93"/>
      <c r="GQP92" s="89"/>
      <c r="GQQ92" s="50"/>
      <c r="GQS92" s="497"/>
      <c r="GQU92" s="497"/>
      <c r="GRA92" s="497"/>
      <c r="GRB92" s="50"/>
      <c r="GRH92" s="50"/>
      <c r="GRI92" s="92"/>
      <c r="GRJ92" s="92"/>
      <c r="GRK92" s="497"/>
      <c r="GRM92" s="498"/>
      <c r="GRN92" s="499"/>
      <c r="GRO92" s="498"/>
      <c r="GRP92" s="498"/>
      <c r="GRQ92" s="498"/>
      <c r="GRR92" s="498"/>
      <c r="GRS92" s="498"/>
      <c r="GRT92" s="498"/>
      <c r="GRU92" s="498"/>
      <c r="GSB92" s="497"/>
      <c r="GSO92" s="497"/>
      <c r="GSP92" s="50"/>
      <c r="GSQ92" s="50"/>
      <c r="GSR92" s="50"/>
      <c r="GSS92" s="50"/>
      <c r="GST92" s="50"/>
      <c r="GSU92" s="50"/>
      <c r="GSV92" s="50"/>
      <c r="GSW92" s="50"/>
      <c r="GSX92" s="93"/>
      <c r="GSZ92" s="89"/>
      <c r="GTA92" s="50"/>
      <c r="GTC92" s="497"/>
      <c r="GTE92" s="497"/>
      <c r="GTK92" s="497"/>
      <c r="GTL92" s="50"/>
      <c r="GTR92" s="50"/>
      <c r="GTS92" s="92"/>
      <c r="GTT92" s="92"/>
      <c r="GTU92" s="497"/>
      <c r="GTW92" s="498"/>
      <c r="GTX92" s="499"/>
      <c r="GTY92" s="498"/>
      <c r="GTZ92" s="498"/>
      <c r="GUA92" s="498"/>
      <c r="GUB92" s="498"/>
      <c r="GUC92" s="498"/>
      <c r="GUD92" s="498"/>
      <c r="GUE92" s="498"/>
      <c r="GUL92" s="497"/>
      <c r="GUY92" s="497"/>
      <c r="GUZ92" s="50"/>
      <c r="GVA92" s="50"/>
      <c r="GVB92" s="50"/>
      <c r="GVC92" s="50"/>
      <c r="GVD92" s="50"/>
      <c r="GVE92" s="50"/>
      <c r="GVF92" s="50"/>
      <c r="GVG92" s="50"/>
      <c r="GVH92" s="93"/>
      <c r="GVJ92" s="89"/>
      <c r="GVK92" s="50"/>
      <c r="GVM92" s="497"/>
      <c r="GVO92" s="497"/>
      <c r="GVU92" s="497"/>
      <c r="GVV92" s="50"/>
      <c r="GWB92" s="50"/>
      <c r="GWC92" s="92"/>
      <c r="GWD92" s="92"/>
      <c r="GWE92" s="497"/>
      <c r="GWG92" s="498"/>
      <c r="GWH92" s="499"/>
      <c r="GWI92" s="498"/>
      <c r="GWJ92" s="498"/>
      <c r="GWK92" s="498"/>
      <c r="GWL92" s="498"/>
      <c r="GWM92" s="498"/>
      <c r="GWN92" s="498"/>
      <c r="GWO92" s="498"/>
      <c r="GWV92" s="497"/>
      <c r="GXI92" s="497"/>
      <c r="GXJ92" s="50"/>
      <c r="GXK92" s="50"/>
      <c r="GXL92" s="50"/>
      <c r="GXM92" s="50"/>
      <c r="GXN92" s="50"/>
      <c r="GXO92" s="50"/>
      <c r="GXP92" s="50"/>
      <c r="GXQ92" s="50"/>
      <c r="GXR92" s="93"/>
      <c r="GXT92" s="89"/>
      <c r="GXU92" s="50"/>
      <c r="GXW92" s="497"/>
      <c r="GXY92" s="497"/>
      <c r="GYE92" s="497"/>
      <c r="GYF92" s="50"/>
      <c r="GYL92" s="50"/>
      <c r="GYM92" s="92"/>
      <c r="GYN92" s="92"/>
      <c r="GYO92" s="497"/>
      <c r="GYQ92" s="498"/>
      <c r="GYR92" s="499"/>
      <c r="GYS92" s="498"/>
      <c r="GYT92" s="498"/>
      <c r="GYU92" s="498"/>
      <c r="GYV92" s="498"/>
      <c r="GYW92" s="498"/>
      <c r="GYX92" s="498"/>
      <c r="GYY92" s="498"/>
      <c r="GZF92" s="497"/>
      <c r="GZS92" s="497"/>
      <c r="GZT92" s="50"/>
      <c r="GZU92" s="50"/>
      <c r="GZV92" s="50"/>
      <c r="GZW92" s="50"/>
      <c r="GZX92" s="50"/>
      <c r="GZY92" s="50"/>
      <c r="GZZ92" s="50"/>
      <c r="HAA92" s="50"/>
      <c r="HAB92" s="93"/>
      <c r="HAD92" s="89"/>
      <c r="HAE92" s="50"/>
      <c r="HAG92" s="497"/>
      <c r="HAI92" s="497"/>
      <c r="HAO92" s="497"/>
      <c r="HAP92" s="50"/>
      <c r="HAV92" s="50"/>
      <c r="HAW92" s="92"/>
      <c r="HAX92" s="92"/>
      <c r="HAY92" s="497"/>
      <c r="HBA92" s="498"/>
      <c r="HBB92" s="499"/>
      <c r="HBC92" s="498"/>
      <c r="HBD92" s="498"/>
      <c r="HBE92" s="498"/>
      <c r="HBF92" s="498"/>
      <c r="HBG92" s="498"/>
      <c r="HBH92" s="498"/>
      <c r="HBI92" s="498"/>
      <c r="HBP92" s="497"/>
      <c r="HCC92" s="497"/>
      <c r="HCD92" s="50"/>
      <c r="HCE92" s="50"/>
      <c r="HCF92" s="50"/>
      <c r="HCG92" s="50"/>
      <c r="HCH92" s="50"/>
      <c r="HCI92" s="50"/>
      <c r="HCJ92" s="50"/>
      <c r="HCK92" s="50"/>
      <c r="HCL92" s="93"/>
      <c r="HCN92" s="89"/>
      <c r="HCO92" s="50"/>
      <c r="HCQ92" s="497"/>
      <c r="HCS92" s="497"/>
      <c r="HCY92" s="497"/>
      <c r="HCZ92" s="50"/>
      <c r="HDF92" s="50"/>
      <c r="HDG92" s="92"/>
      <c r="HDH92" s="92"/>
      <c r="HDI92" s="497"/>
      <c r="HDK92" s="498"/>
      <c r="HDL92" s="499"/>
      <c r="HDM92" s="498"/>
      <c r="HDN92" s="498"/>
      <c r="HDO92" s="498"/>
      <c r="HDP92" s="498"/>
      <c r="HDQ92" s="498"/>
      <c r="HDR92" s="498"/>
      <c r="HDS92" s="498"/>
      <c r="HDZ92" s="497"/>
      <c r="HEM92" s="497"/>
      <c r="HEN92" s="50"/>
      <c r="HEO92" s="50"/>
      <c r="HEP92" s="50"/>
      <c r="HEQ92" s="50"/>
      <c r="HER92" s="50"/>
      <c r="HES92" s="50"/>
      <c r="HET92" s="50"/>
      <c r="HEU92" s="50"/>
      <c r="HEV92" s="93"/>
      <c r="HEX92" s="89"/>
      <c r="HEY92" s="50"/>
      <c r="HFA92" s="497"/>
      <c r="HFC92" s="497"/>
      <c r="HFI92" s="497"/>
      <c r="HFJ92" s="50"/>
      <c r="HFP92" s="50"/>
      <c r="HFQ92" s="92"/>
      <c r="HFR92" s="92"/>
      <c r="HFS92" s="497"/>
      <c r="HFU92" s="498"/>
      <c r="HFV92" s="499"/>
      <c r="HFW92" s="498"/>
      <c r="HFX92" s="498"/>
      <c r="HFY92" s="498"/>
      <c r="HFZ92" s="498"/>
      <c r="HGA92" s="498"/>
      <c r="HGB92" s="498"/>
      <c r="HGC92" s="498"/>
      <c r="HGJ92" s="497"/>
      <c r="HGW92" s="497"/>
      <c r="HGX92" s="50"/>
      <c r="HGY92" s="50"/>
      <c r="HGZ92" s="50"/>
      <c r="HHA92" s="50"/>
      <c r="HHB92" s="50"/>
      <c r="HHC92" s="50"/>
      <c r="HHD92" s="50"/>
      <c r="HHE92" s="50"/>
      <c r="HHF92" s="93"/>
      <c r="HHH92" s="89"/>
      <c r="HHI92" s="50"/>
      <c r="HHK92" s="497"/>
      <c r="HHM92" s="497"/>
      <c r="HHS92" s="497"/>
      <c r="HHT92" s="50"/>
      <c r="HHZ92" s="50"/>
      <c r="HIA92" s="92"/>
      <c r="HIB92" s="92"/>
      <c r="HIC92" s="497"/>
      <c r="HIE92" s="498"/>
      <c r="HIF92" s="499"/>
      <c r="HIG92" s="498"/>
      <c r="HIH92" s="498"/>
      <c r="HII92" s="498"/>
      <c r="HIJ92" s="498"/>
      <c r="HIK92" s="498"/>
      <c r="HIL92" s="498"/>
      <c r="HIM92" s="498"/>
      <c r="HIT92" s="497"/>
      <c r="HJG92" s="497"/>
      <c r="HJH92" s="50"/>
      <c r="HJI92" s="50"/>
      <c r="HJJ92" s="50"/>
      <c r="HJK92" s="50"/>
      <c r="HJL92" s="50"/>
      <c r="HJM92" s="50"/>
      <c r="HJN92" s="50"/>
      <c r="HJO92" s="50"/>
      <c r="HJP92" s="93"/>
      <c r="HJR92" s="89"/>
      <c r="HJS92" s="50"/>
      <c r="HJU92" s="497"/>
      <c r="HJW92" s="497"/>
      <c r="HKC92" s="497"/>
      <c r="HKD92" s="50"/>
      <c r="HKJ92" s="50"/>
      <c r="HKK92" s="92"/>
      <c r="HKL92" s="92"/>
      <c r="HKM92" s="497"/>
      <c r="HKO92" s="498"/>
      <c r="HKP92" s="499"/>
      <c r="HKQ92" s="498"/>
      <c r="HKR92" s="498"/>
      <c r="HKS92" s="498"/>
      <c r="HKT92" s="498"/>
      <c r="HKU92" s="498"/>
      <c r="HKV92" s="498"/>
      <c r="HKW92" s="498"/>
      <c r="HLD92" s="497"/>
      <c r="HLQ92" s="497"/>
      <c r="HLR92" s="50"/>
      <c r="HLS92" s="50"/>
      <c r="HLT92" s="50"/>
      <c r="HLU92" s="50"/>
      <c r="HLV92" s="50"/>
      <c r="HLW92" s="50"/>
      <c r="HLX92" s="50"/>
      <c r="HLY92" s="50"/>
      <c r="HLZ92" s="93"/>
      <c r="HMB92" s="89"/>
      <c r="HMC92" s="50"/>
      <c r="HME92" s="497"/>
      <c r="HMG92" s="497"/>
      <c r="HMM92" s="497"/>
      <c r="HMN92" s="50"/>
      <c r="HMT92" s="50"/>
      <c r="HMU92" s="92"/>
      <c r="HMV92" s="92"/>
      <c r="HMW92" s="497"/>
      <c r="HMY92" s="498"/>
      <c r="HMZ92" s="499"/>
      <c r="HNA92" s="498"/>
      <c r="HNB92" s="498"/>
      <c r="HNC92" s="498"/>
      <c r="HND92" s="498"/>
      <c r="HNE92" s="498"/>
      <c r="HNF92" s="498"/>
      <c r="HNG92" s="498"/>
      <c r="HNN92" s="497"/>
      <c r="HOA92" s="497"/>
      <c r="HOB92" s="50"/>
      <c r="HOC92" s="50"/>
      <c r="HOD92" s="50"/>
      <c r="HOE92" s="50"/>
      <c r="HOF92" s="50"/>
      <c r="HOG92" s="50"/>
      <c r="HOH92" s="50"/>
      <c r="HOI92" s="50"/>
      <c r="HOJ92" s="93"/>
      <c r="HOL92" s="89"/>
      <c r="HOM92" s="50"/>
      <c r="HOO92" s="497"/>
      <c r="HOQ92" s="497"/>
      <c r="HOW92" s="497"/>
      <c r="HOX92" s="50"/>
      <c r="HPD92" s="50"/>
      <c r="HPE92" s="92"/>
      <c r="HPF92" s="92"/>
      <c r="HPG92" s="497"/>
      <c r="HPI92" s="498"/>
      <c r="HPJ92" s="499"/>
      <c r="HPK92" s="498"/>
      <c r="HPL92" s="498"/>
      <c r="HPM92" s="498"/>
      <c r="HPN92" s="498"/>
      <c r="HPO92" s="498"/>
      <c r="HPP92" s="498"/>
      <c r="HPQ92" s="498"/>
      <c r="HPX92" s="497"/>
      <c r="HQK92" s="497"/>
      <c r="HQL92" s="50"/>
      <c r="HQM92" s="50"/>
      <c r="HQN92" s="50"/>
      <c r="HQO92" s="50"/>
      <c r="HQP92" s="50"/>
      <c r="HQQ92" s="50"/>
      <c r="HQR92" s="50"/>
      <c r="HQS92" s="50"/>
      <c r="HQT92" s="93"/>
      <c r="HQV92" s="89"/>
      <c r="HQW92" s="50"/>
      <c r="HQY92" s="497"/>
      <c r="HRA92" s="497"/>
      <c r="HRG92" s="497"/>
      <c r="HRH92" s="50"/>
      <c r="HRN92" s="50"/>
      <c r="HRO92" s="92"/>
      <c r="HRP92" s="92"/>
      <c r="HRQ92" s="497"/>
      <c r="HRS92" s="498"/>
      <c r="HRT92" s="499"/>
      <c r="HRU92" s="498"/>
      <c r="HRV92" s="498"/>
      <c r="HRW92" s="498"/>
      <c r="HRX92" s="498"/>
      <c r="HRY92" s="498"/>
      <c r="HRZ92" s="498"/>
      <c r="HSA92" s="498"/>
      <c r="HSH92" s="497"/>
      <c r="HSU92" s="497"/>
      <c r="HSV92" s="50"/>
      <c r="HSW92" s="50"/>
      <c r="HSX92" s="50"/>
      <c r="HSY92" s="50"/>
      <c r="HSZ92" s="50"/>
      <c r="HTA92" s="50"/>
      <c r="HTB92" s="50"/>
      <c r="HTC92" s="50"/>
      <c r="HTD92" s="93"/>
      <c r="HTF92" s="89"/>
      <c r="HTG92" s="50"/>
      <c r="HTI92" s="497"/>
      <c r="HTK92" s="497"/>
      <c r="HTQ92" s="497"/>
      <c r="HTR92" s="50"/>
      <c r="HTX92" s="50"/>
      <c r="HTY92" s="92"/>
      <c r="HTZ92" s="92"/>
      <c r="HUA92" s="497"/>
      <c r="HUC92" s="498"/>
      <c r="HUD92" s="499"/>
      <c r="HUE92" s="498"/>
      <c r="HUF92" s="498"/>
      <c r="HUG92" s="498"/>
      <c r="HUH92" s="498"/>
      <c r="HUI92" s="498"/>
      <c r="HUJ92" s="498"/>
      <c r="HUK92" s="498"/>
      <c r="HUR92" s="497"/>
      <c r="HVE92" s="497"/>
      <c r="HVF92" s="50"/>
      <c r="HVG92" s="50"/>
      <c r="HVH92" s="50"/>
      <c r="HVI92" s="50"/>
      <c r="HVJ92" s="50"/>
      <c r="HVK92" s="50"/>
      <c r="HVL92" s="50"/>
      <c r="HVM92" s="50"/>
      <c r="HVN92" s="93"/>
      <c r="HVP92" s="89"/>
      <c r="HVQ92" s="50"/>
      <c r="HVS92" s="497"/>
      <c r="HVU92" s="497"/>
      <c r="HWA92" s="497"/>
      <c r="HWB92" s="50"/>
      <c r="HWH92" s="50"/>
      <c r="HWI92" s="92"/>
      <c r="HWJ92" s="92"/>
      <c r="HWK92" s="497"/>
      <c r="HWM92" s="498"/>
      <c r="HWN92" s="499"/>
      <c r="HWO92" s="498"/>
      <c r="HWP92" s="498"/>
      <c r="HWQ92" s="498"/>
      <c r="HWR92" s="498"/>
      <c r="HWS92" s="498"/>
      <c r="HWT92" s="498"/>
      <c r="HWU92" s="498"/>
      <c r="HXB92" s="497"/>
      <c r="HXO92" s="497"/>
      <c r="HXP92" s="50"/>
      <c r="HXQ92" s="50"/>
      <c r="HXR92" s="50"/>
      <c r="HXS92" s="50"/>
      <c r="HXT92" s="50"/>
      <c r="HXU92" s="50"/>
      <c r="HXV92" s="50"/>
      <c r="HXW92" s="50"/>
      <c r="HXX92" s="93"/>
      <c r="HXZ92" s="89"/>
      <c r="HYA92" s="50"/>
      <c r="HYC92" s="497"/>
      <c r="HYE92" s="497"/>
      <c r="HYK92" s="497"/>
      <c r="HYL92" s="50"/>
      <c r="HYR92" s="50"/>
      <c r="HYS92" s="92"/>
      <c r="HYT92" s="92"/>
      <c r="HYU92" s="497"/>
      <c r="HYW92" s="498"/>
      <c r="HYX92" s="499"/>
      <c r="HYY92" s="498"/>
      <c r="HYZ92" s="498"/>
      <c r="HZA92" s="498"/>
      <c r="HZB92" s="498"/>
      <c r="HZC92" s="498"/>
      <c r="HZD92" s="498"/>
      <c r="HZE92" s="498"/>
      <c r="HZL92" s="497"/>
      <c r="HZY92" s="497"/>
      <c r="HZZ92" s="50"/>
      <c r="IAA92" s="50"/>
      <c r="IAB92" s="50"/>
      <c r="IAC92" s="50"/>
      <c r="IAD92" s="50"/>
      <c r="IAE92" s="50"/>
      <c r="IAF92" s="50"/>
      <c r="IAG92" s="50"/>
      <c r="IAH92" s="93"/>
      <c r="IAJ92" s="89"/>
      <c r="IAK92" s="50"/>
      <c r="IAM92" s="497"/>
      <c r="IAO92" s="497"/>
      <c r="IAU92" s="497"/>
      <c r="IAV92" s="50"/>
      <c r="IBB92" s="50"/>
      <c r="IBC92" s="92"/>
      <c r="IBD92" s="92"/>
      <c r="IBE92" s="497"/>
      <c r="IBG92" s="498"/>
      <c r="IBH92" s="499"/>
      <c r="IBI92" s="498"/>
      <c r="IBJ92" s="498"/>
      <c r="IBK92" s="498"/>
      <c r="IBL92" s="498"/>
      <c r="IBM92" s="498"/>
      <c r="IBN92" s="498"/>
      <c r="IBO92" s="498"/>
      <c r="IBV92" s="497"/>
      <c r="ICI92" s="497"/>
      <c r="ICJ92" s="50"/>
      <c r="ICK92" s="50"/>
      <c r="ICL92" s="50"/>
      <c r="ICM92" s="50"/>
      <c r="ICN92" s="50"/>
      <c r="ICO92" s="50"/>
      <c r="ICP92" s="50"/>
      <c r="ICQ92" s="50"/>
      <c r="ICR92" s="93"/>
      <c r="ICT92" s="89"/>
      <c r="ICU92" s="50"/>
      <c r="ICW92" s="497"/>
      <c r="ICY92" s="497"/>
      <c r="IDE92" s="497"/>
      <c r="IDF92" s="50"/>
      <c r="IDL92" s="50"/>
      <c r="IDM92" s="92"/>
      <c r="IDN92" s="92"/>
      <c r="IDO92" s="497"/>
      <c r="IDQ92" s="498"/>
      <c r="IDR92" s="499"/>
      <c r="IDS92" s="498"/>
      <c r="IDT92" s="498"/>
      <c r="IDU92" s="498"/>
      <c r="IDV92" s="498"/>
      <c r="IDW92" s="498"/>
      <c r="IDX92" s="498"/>
      <c r="IDY92" s="498"/>
      <c r="IEF92" s="497"/>
      <c r="IES92" s="497"/>
      <c r="IET92" s="50"/>
      <c r="IEU92" s="50"/>
      <c r="IEV92" s="50"/>
      <c r="IEW92" s="50"/>
      <c r="IEX92" s="50"/>
      <c r="IEY92" s="50"/>
      <c r="IEZ92" s="50"/>
      <c r="IFA92" s="50"/>
      <c r="IFB92" s="93"/>
      <c r="IFD92" s="89"/>
      <c r="IFE92" s="50"/>
      <c r="IFG92" s="497"/>
      <c r="IFI92" s="497"/>
      <c r="IFO92" s="497"/>
      <c r="IFP92" s="50"/>
      <c r="IFV92" s="50"/>
      <c r="IFW92" s="92"/>
      <c r="IFX92" s="92"/>
      <c r="IFY92" s="497"/>
      <c r="IGA92" s="498"/>
      <c r="IGB92" s="499"/>
      <c r="IGC92" s="498"/>
      <c r="IGD92" s="498"/>
      <c r="IGE92" s="498"/>
      <c r="IGF92" s="498"/>
      <c r="IGG92" s="498"/>
      <c r="IGH92" s="498"/>
      <c r="IGI92" s="498"/>
      <c r="IGP92" s="497"/>
      <c r="IHC92" s="497"/>
      <c r="IHD92" s="50"/>
      <c r="IHE92" s="50"/>
      <c r="IHF92" s="50"/>
      <c r="IHG92" s="50"/>
      <c r="IHH92" s="50"/>
      <c r="IHI92" s="50"/>
      <c r="IHJ92" s="50"/>
      <c r="IHK92" s="50"/>
      <c r="IHL92" s="93"/>
      <c r="IHN92" s="89"/>
      <c r="IHO92" s="50"/>
      <c r="IHQ92" s="497"/>
      <c r="IHS92" s="497"/>
      <c r="IHY92" s="497"/>
      <c r="IHZ92" s="50"/>
      <c r="IIF92" s="50"/>
      <c r="IIG92" s="92"/>
      <c r="IIH92" s="92"/>
      <c r="III92" s="497"/>
      <c r="IIK92" s="498"/>
      <c r="IIL92" s="499"/>
      <c r="IIM92" s="498"/>
      <c r="IIN92" s="498"/>
      <c r="IIO92" s="498"/>
      <c r="IIP92" s="498"/>
      <c r="IIQ92" s="498"/>
      <c r="IIR92" s="498"/>
      <c r="IIS92" s="498"/>
      <c r="IIZ92" s="497"/>
      <c r="IJM92" s="497"/>
      <c r="IJN92" s="50"/>
      <c r="IJO92" s="50"/>
      <c r="IJP92" s="50"/>
      <c r="IJQ92" s="50"/>
      <c r="IJR92" s="50"/>
      <c r="IJS92" s="50"/>
      <c r="IJT92" s="50"/>
      <c r="IJU92" s="50"/>
      <c r="IJV92" s="93"/>
      <c r="IJX92" s="89"/>
      <c r="IJY92" s="50"/>
      <c r="IKA92" s="497"/>
      <c r="IKC92" s="497"/>
      <c r="IKI92" s="497"/>
      <c r="IKJ92" s="50"/>
      <c r="IKP92" s="50"/>
      <c r="IKQ92" s="92"/>
      <c r="IKR92" s="92"/>
      <c r="IKS92" s="497"/>
      <c r="IKU92" s="498"/>
      <c r="IKV92" s="499"/>
      <c r="IKW92" s="498"/>
      <c r="IKX92" s="498"/>
      <c r="IKY92" s="498"/>
      <c r="IKZ92" s="498"/>
      <c r="ILA92" s="498"/>
      <c r="ILB92" s="498"/>
      <c r="ILC92" s="498"/>
      <c r="ILJ92" s="497"/>
      <c r="ILW92" s="497"/>
      <c r="ILX92" s="50"/>
      <c r="ILY92" s="50"/>
      <c r="ILZ92" s="50"/>
      <c r="IMA92" s="50"/>
      <c r="IMB92" s="50"/>
      <c r="IMC92" s="50"/>
      <c r="IMD92" s="50"/>
      <c r="IME92" s="50"/>
      <c r="IMF92" s="93"/>
      <c r="IMH92" s="89"/>
      <c r="IMI92" s="50"/>
      <c r="IMK92" s="497"/>
      <c r="IMM92" s="497"/>
      <c r="IMS92" s="497"/>
      <c r="IMT92" s="50"/>
      <c r="IMZ92" s="50"/>
      <c r="INA92" s="92"/>
      <c r="INB92" s="92"/>
      <c r="INC92" s="497"/>
      <c r="INE92" s="498"/>
      <c r="INF92" s="499"/>
      <c r="ING92" s="498"/>
      <c r="INH92" s="498"/>
      <c r="INI92" s="498"/>
      <c r="INJ92" s="498"/>
      <c r="INK92" s="498"/>
      <c r="INL92" s="498"/>
      <c r="INM92" s="498"/>
      <c r="INT92" s="497"/>
      <c r="IOG92" s="497"/>
      <c r="IOH92" s="50"/>
      <c r="IOI92" s="50"/>
      <c r="IOJ92" s="50"/>
      <c r="IOK92" s="50"/>
      <c r="IOL92" s="50"/>
      <c r="IOM92" s="50"/>
      <c r="ION92" s="50"/>
      <c r="IOO92" s="50"/>
      <c r="IOP92" s="93"/>
      <c r="IOR92" s="89"/>
      <c r="IOS92" s="50"/>
      <c r="IOU92" s="497"/>
      <c r="IOW92" s="497"/>
      <c r="IPC92" s="497"/>
      <c r="IPD92" s="50"/>
      <c r="IPJ92" s="50"/>
      <c r="IPK92" s="92"/>
      <c r="IPL92" s="92"/>
      <c r="IPM92" s="497"/>
      <c r="IPO92" s="498"/>
      <c r="IPP92" s="499"/>
      <c r="IPQ92" s="498"/>
      <c r="IPR92" s="498"/>
      <c r="IPS92" s="498"/>
      <c r="IPT92" s="498"/>
      <c r="IPU92" s="498"/>
      <c r="IPV92" s="498"/>
      <c r="IPW92" s="498"/>
      <c r="IQD92" s="497"/>
      <c r="IQQ92" s="497"/>
      <c r="IQR92" s="50"/>
      <c r="IQS92" s="50"/>
      <c r="IQT92" s="50"/>
      <c r="IQU92" s="50"/>
      <c r="IQV92" s="50"/>
      <c r="IQW92" s="50"/>
      <c r="IQX92" s="50"/>
      <c r="IQY92" s="50"/>
      <c r="IQZ92" s="93"/>
      <c r="IRB92" s="89"/>
      <c r="IRC92" s="50"/>
      <c r="IRE92" s="497"/>
      <c r="IRG92" s="497"/>
      <c r="IRM92" s="497"/>
      <c r="IRN92" s="50"/>
      <c r="IRT92" s="50"/>
      <c r="IRU92" s="92"/>
      <c r="IRV92" s="92"/>
      <c r="IRW92" s="497"/>
      <c r="IRY92" s="498"/>
      <c r="IRZ92" s="499"/>
      <c r="ISA92" s="498"/>
      <c r="ISB92" s="498"/>
      <c r="ISC92" s="498"/>
      <c r="ISD92" s="498"/>
      <c r="ISE92" s="498"/>
      <c r="ISF92" s="498"/>
      <c r="ISG92" s="498"/>
      <c r="ISN92" s="497"/>
      <c r="ITA92" s="497"/>
      <c r="ITB92" s="50"/>
      <c r="ITC92" s="50"/>
      <c r="ITD92" s="50"/>
      <c r="ITE92" s="50"/>
      <c r="ITF92" s="50"/>
      <c r="ITG92" s="50"/>
      <c r="ITH92" s="50"/>
      <c r="ITI92" s="50"/>
      <c r="ITJ92" s="93"/>
      <c r="ITL92" s="89"/>
      <c r="ITM92" s="50"/>
      <c r="ITO92" s="497"/>
      <c r="ITQ92" s="497"/>
      <c r="ITW92" s="497"/>
      <c r="ITX92" s="50"/>
      <c r="IUD92" s="50"/>
      <c r="IUE92" s="92"/>
      <c r="IUF92" s="92"/>
      <c r="IUG92" s="497"/>
      <c r="IUI92" s="498"/>
      <c r="IUJ92" s="499"/>
      <c r="IUK92" s="498"/>
      <c r="IUL92" s="498"/>
      <c r="IUM92" s="498"/>
      <c r="IUN92" s="498"/>
      <c r="IUO92" s="498"/>
      <c r="IUP92" s="498"/>
      <c r="IUQ92" s="498"/>
      <c r="IUX92" s="497"/>
      <c r="IVK92" s="497"/>
      <c r="IVL92" s="50"/>
      <c r="IVM92" s="50"/>
      <c r="IVN92" s="50"/>
      <c r="IVO92" s="50"/>
      <c r="IVP92" s="50"/>
      <c r="IVQ92" s="50"/>
      <c r="IVR92" s="50"/>
      <c r="IVS92" s="50"/>
      <c r="IVT92" s="93"/>
      <c r="IVV92" s="89"/>
      <c r="IVW92" s="50"/>
      <c r="IVY92" s="497"/>
      <c r="IWA92" s="497"/>
      <c r="IWG92" s="497"/>
      <c r="IWH92" s="50"/>
      <c r="IWN92" s="50"/>
      <c r="IWO92" s="92"/>
      <c r="IWP92" s="92"/>
      <c r="IWQ92" s="497"/>
      <c r="IWS92" s="498"/>
      <c r="IWT92" s="499"/>
      <c r="IWU92" s="498"/>
      <c r="IWV92" s="498"/>
      <c r="IWW92" s="498"/>
      <c r="IWX92" s="498"/>
      <c r="IWY92" s="498"/>
      <c r="IWZ92" s="498"/>
      <c r="IXA92" s="498"/>
      <c r="IXH92" s="497"/>
      <c r="IXU92" s="497"/>
      <c r="IXV92" s="50"/>
      <c r="IXW92" s="50"/>
      <c r="IXX92" s="50"/>
      <c r="IXY92" s="50"/>
      <c r="IXZ92" s="50"/>
      <c r="IYA92" s="50"/>
      <c r="IYB92" s="50"/>
      <c r="IYC92" s="50"/>
      <c r="IYD92" s="93"/>
      <c r="IYF92" s="89"/>
      <c r="IYG92" s="50"/>
      <c r="IYI92" s="497"/>
      <c r="IYK92" s="497"/>
      <c r="IYQ92" s="497"/>
      <c r="IYR92" s="50"/>
      <c r="IYX92" s="50"/>
      <c r="IYY92" s="92"/>
      <c r="IYZ92" s="92"/>
      <c r="IZA92" s="497"/>
      <c r="IZC92" s="498"/>
      <c r="IZD92" s="499"/>
      <c r="IZE92" s="498"/>
      <c r="IZF92" s="498"/>
      <c r="IZG92" s="498"/>
      <c r="IZH92" s="498"/>
      <c r="IZI92" s="498"/>
      <c r="IZJ92" s="498"/>
      <c r="IZK92" s="498"/>
      <c r="IZR92" s="497"/>
      <c r="JAE92" s="497"/>
      <c r="JAF92" s="50"/>
      <c r="JAG92" s="50"/>
      <c r="JAH92" s="50"/>
      <c r="JAI92" s="50"/>
      <c r="JAJ92" s="50"/>
      <c r="JAK92" s="50"/>
      <c r="JAL92" s="50"/>
      <c r="JAM92" s="50"/>
      <c r="JAN92" s="93"/>
      <c r="JAP92" s="89"/>
      <c r="JAQ92" s="50"/>
      <c r="JAS92" s="497"/>
      <c r="JAU92" s="497"/>
      <c r="JBA92" s="497"/>
      <c r="JBB92" s="50"/>
      <c r="JBH92" s="50"/>
      <c r="JBI92" s="92"/>
      <c r="JBJ92" s="92"/>
      <c r="JBK92" s="497"/>
      <c r="JBM92" s="498"/>
      <c r="JBN92" s="499"/>
      <c r="JBO92" s="498"/>
      <c r="JBP92" s="498"/>
      <c r="JBQ92" s="498"/>
      <c r="JBR92" s="498"/>
      <c r="JBS92" s="498"/>
      <c r="JBT92" s="498"/>
      <c r="JBU92" s="498"/>
      <c r="JCB92" s="497"/>
      <c r="JCO92" s="497"/>
      <c r="JCP92" s="50"/>
      <c r="JCQ92" s="50"/>
      <c r="JCR92" s="50"/>
      <c r="JCS92" s="50"/>
      <c r="JCT92" s="50"/>
      <c r="JCU92" s="50"/>
      <c r="JCV92" s="50"/>
      <c r="JCW92" s="50"/>
      <c r="JCX92" s="93"/>
      <c r="JCZ92" s="89"/>
      <c r="JDA92" s="50"/>
      <c r="JDC92" s="497"/>
      <c r="JDE92" s="497"/>
      <c r="JDK92" s="497"/>
      <c r="JDL92" s="50"/>
      <c r="JDR92" s="50"/>
      <c r="JDS92" s="92"/>
      <c r="JDT92" s="92"/>
      <c r="JDU92" s="497"/>
      <c r="JDW92" s="498"/>
      <c r="JDX92" s="499"/>
      <c r="JDY92" s="498"/>
      <c r="JDZ92" s="498"/>
      <c r="JEA92" s="498"/>
      <c r="JEB92" s="498"/>
      <c r="JEC92" s="498"/>
      <c r="JED92" s="498"/>
      <c r="JEE92" s="498"/>
      <c r="JEL92" s="497"/>
      <c r="JEY92" s="497"/>
      <c r="JEZ92" s="50"/>
      <c r="JFA92" s="50"/>
      <c r="JFB92" s="50"/>
      <c r="JFC92" s="50"/>
      <c r="JFD92" s="50"/>
      <c r="JFE92" s="50"/>
      <c r="JFF92" s="50"/>
      <c r="JFG92" s="50"/>
      <c r="JFH92" s="93"/>
      <c r="JFJ92" s="89"/>
      <c r="JFK92" s="50"/>
      <c r="JFM92" s="497"/>
      <c r="JFO92" s="497"/>
      <c r="JFU92" s="497"/>
      <c r="JFV92" s="50"/>
      <c r="JGB92" s="50"/>
      <c r="JGC92" s="92"/>
      <c r="JGD92" s="92"/>
      <c r="JGE92" s="497"/>
      <c r="JGG92" s="498"/>
      <c r="JGH92" s="499"/>
      <c r="JGI92" s="498"/>
      <c r="JGJ92" s="498"/>
      <c r="JGK92" s="498"/>
      <c r="JGL92" s="498"/>
      <c r="JGM92" s="498"/>
      <c r="JGN92" s="498"/>
      <c r="JGO92" s="498"/>
      <c r="JGV92" s="497"/>
      <c r="JHI92" s="497"/>
      <c r="JHJ92" s="50"/>
      <c r="JHK92" s="50"/>
      <c r="JHL92" s="50"/>
      <c r="JHM92" s="50"/>
      <c r="JHN92" s="50"/>
      <c r="JHO92" s="50"/>
      <c r="JHP92" s="50"/>
      <c r="JHQ92" s="50"/>
      <c r="JHR92" s="93"/>
      <c r="JHT92" s="89"/>
      <c r="JHU92" s="50"/>
      <c r="JHW92" s="497"/>
      <c r="JHY92" s="497"/>
      <c r="JIE92" s="497"/>
      <c r="JIF92" s="50"/>
      <c r="JIL92" s="50"/>
      <c r="JIM92" s="92"/>
      <c r="JIN92" s="92"/>
      <c r="JIO92" s="497"/>
      <c r="JIQ92" s="498"/>
      <c r="JIR92" s="499"/>
      <c r="JIS92" s="498"/>
      <c r="JIT92" s="498"/>
      <c r="JIU92" s="498"/>
      <c r="JIV92" s="498"/>
      <c r="JIW92" s="498"/>
      <c r="JIX92" s="498"/>
      <c r="JIY92" s="498"/>
      <c r="JJF92" s="497"/>
      <c r="JJS92" s="497"/>
      <c r="JJT92" s="50"/>
      <c r="JJU92" s="50"/>
      <c r="JJV92" s="50"/>
      <c r="JJW92" s="50"/>
      <c r="JJX92" s="50"/>
      <c r="JJY92" s="50"/>
      <c r="JJZ92" s="50"/>
      <c r="JKA92" s="50"/>
      <c r="JKB92" s="93"/>
      <c r="JKD92" s="89"/>
      <c r="JKE92" s="50"/>
      <c r="JKG92" s="497"/>
      <c r="JKI92" s="497"/>
      <c r="JKO92" s="497"/>
      <c r="JKP92" s="50"/>
      <c r="JKV92" s="50"/>
      <c r="JKW92" s="92"/>
      <c r="JKX92" s="92"/>
      <c r="JKY92" s="497"/>
      <c r="JLA92" s="498"/>
      <c r="JLB92" s="499"/>
      <c r="JLC92" s="498"/>
      <c r="JLD92" s="498"/>
      <c r="JLE92" s="498"/>
      <c r="JLF92" s="498"/>
      <c r="JLG92" s="498"/>
      <c r="JLH92" s="498"/>
      <c r="JLI92" s="498"/>
      <c r="JLP92" s="497"/>
      <c r="JMC92" s="497"/>
      <c r="JMD92" s="50"/>
      <c r="JME92" s="50"/>
      <c r="JMF92" s="50"/>
      <c r="JMG92" s="50"/>
      <c r="JMH92" s="50"/>
      <c r="JMI92" s="50"/>
      <c r="JMJ92" s="50"/>
      <c r="JMK92" s="50"/>
      <c r="JML92" s="93"/>
      <c r="JMN92" s="89"/>
      <c r="JMO92" s="50"/>
      <c r="JMQ92" s="497"/>
      <c r="JMS92" s="497"/>
      <c r="JMY92" s="497"/>
      <c r="JMZ92" s="50"/>
      <c r="JNF92" s="50"/>
      <c r="JNG92" s="92"/>
      <c r="JNH92" s="92"/>
      <c r="JNI92" s="497"/>
      <c r="JNK92" s="498"/>
      <c r="JNL92" s="499"/>
      <c r="JNM92" s="498"/>
      <c r="JNN92" s="498"/>
      <c r="JNO92" s="498"/>
      <c r="JNP92" s="498"/>
      <c r="JNQ92" s="498"/>
      <c r="JNR92" s="498"/>
      <c r="JNS92" s="498"/>
      <c r="JNZ92" s="497"/>
      <c r="JOM92" s="497"/>
      <c r="JON92" s="50"/>
      <c r="JOO92" s="50"/>
      <c r="JOP92" s="50"/>
      <c r="JOQ92" s="50"/>
      <c r="JOR92" s="50"/>
      <c r="JOS92" s="50"/>
      <c r="JOT92" s="50"/>
      <c r="JOU92" s="50"/>
      <c r="JOV92" s="93"/>
      <c r="JOX92" s="89"/>
      <c r="JOY92" s="50"/>
      <c r="JPA92" s="497"/>
      <c r="JPC92" s="497"/>
      <c r="JPI92" s="497"/>
      <c r="JPJ92" s="50"/>
      <c r="JPP92" s="50"/>
      <c r="JPQ92" s="92"/>
      <c r="JPR92" s="92"/>
      <c r="JPS92" s="497"/>
      <c r="JPU92" s="498"/>
      <c r="JPV92" s="499"/>
      <c r="JPW92" s="498"/>
      <c r="JPX92" s="498"/>
      <c r="JPY92" s="498"/>
      <c r="JPZ92" s="498"/>
      <c r="JQA92" s="498"/>
      <c r="JQB92" s="498"/>
      <c r="JQC92" s="498"/>
      <c r="JQJ92" s="497"/>
      <c r="JQW92" s="497"/>
      <c r="JQX92" s="50"/>
      <c r="JQY92" s="50"/>
      <c r="JQZ92" s="50"/>
      <c r="JRA92" s="50"/>
      <c r="JRB92" s="50"/>
      <c r="JRC92" s="50"/>
      <c r="JRD92" s="50"/>
      <c r="JRE92" s="50"/>
      <c r="JRF92" s="93"/>
      <c r="JRH92" s="89"/>
      <c r="JRI92" s="50"/>
      <c r="JRK92" s="497"/>
      <c r="JRM92" s="497"/>
      <c r="JRS92" s="497"/>
      <c r="JRT92" s="50"/>
      <c r="JRZ92" s="50"/>
      <c r="JSA92" s="92"/>
      <c r="JSB92" s="92"/>
      <c r="JSC92" s="497"/>
      <c r="JSE92" s="498"/>
      <c r="JSF92" s="499"/>
      <c r="JSG92" s="498"/>
      <c r="JSH92" s="498"/>
      <c r="JSI92" s="498"/>
      <c r="JSJ92" s="498"/>
      <c r="JSK92" s="498"/>
      <c r="JSL92" s="498"/>
      <c r="JSM92" s="498"/>
      <c r="JST92" s="497"/>
      <c r="JTG92" s="497"/>
      <c r="JTH92" s="50"/>
      <c r="JTI92" s="50"/>
      <c r="JTJ92" s="50"/>
      <c r="JTK92" s="50"/>
      <c r="JTL92" s="50"/>
      <c r="JTM92" s="50"/>
      <c r="JTN92" s="50"/>
      <c r="JTO92" s="50"/>
      <c r="JTP92" s="93"/>
      <c r="JTR92" s="89"/>
      <c r="JTS92" s="50"/>
      <c r="JTU92" s="497"/>
      <c r="JTW92" s="497"/>
      <c r="JUC92" s="497"/>
      <c r="JUD92" s="50"/>
      <c r="JUJ92" s="50"/>
      <c r="JUK92" s="92"/>
      <c r="JUL92" s="92"/>
      <c r="JUM92" s="497"/>
      <c r="JUO92" s="498"/>
      <c r="JUP92" s="499"/>
      <c r="JUQ92" s="498"/>
      <c r="JUR92" s="498"/>
      <c r="JUS92" s="498"/>
      <c r="JUT92" s="498"/>
      <c r="JUU92" s="498"/>
      <c r="JUV92" s="498"/>
      <c r="JUW92" s="498"/>
      <c r="JVD92" s="497"/>
      <c r="JVQ92" s="497"/>
      <c r="JVR92" s="50"/>
      <c r="JVS92" s="50"/>
      <c r="JVT92" s="50"/>
      <c r="JVU92" s="50"/>
      <c r="JVV92" s="50"/>
      <c r="JVW92" s="50"/>
      <c r="JVX92" s="50"/>
      <c r="JVY92" s="50"/>
      <c r="JVZ92" s="93"/>
      <c r="JWB92" s="89"/>
      <c r="JWC92" s="50"/>
      <c r="JWE92" s="497"/>
      <c r="JWG92" s="497"/>
      <c r="JWM92" s="497"/>
      <c r="JWN92" s="50"/>
      <c r="JWT92" s="50"/>
      <c r="JWU92" s="92"/>
      <c r="JWV92" s="92"/>
      <c r="JWW92" s="497"/>
      <c r="JWY92" s="498"/>
      <c r="JWZ92" s="499"/>
      <c r="JXA92" s="498"/>
      <c r="JXB92" s="498"/>
      <c r="JXC92" s="498"/>
      <c r="JXD92" s="498"/>
      <c r="JXE92" s="498"/>
      <c r="JXF92" s="498"/>
      <c r="JXG92" s="498"/>
      <c r="JXN92" s="497"/>
      <c r="JYA92" s="497"/>
      <c r="JYB92" s="50"/>
      <c r="JYC92" s="50"/>
      <c r="JYD92" s="50"/>
      <c r="JYE92" s="50"/>
      <c r="JYF92" s="50"/>
      <c r="JYG92" s="50"/>
      <c r="JYH92" s="50"/>
      <c r="JYI92" s="50"/>
      <c r="JYJ92" s="93"/>
      <c r="JYL92" s="89"/>
      <c r="JYM92" s="50"/>
      <c r="JYO92" s="497"/>
      <c r="JYQ92" s="497"/>
      <c r="JYW92" s="497"/>
      <c r="JYX92" s="50"/>
      <c r="JZD92" s="50"/>
      <c r="JZE92" s="92"/>
      <c r="JZF92" s="92"/>
      <c r="JZG92" s="497"/>
      <c r="JZI92" s="498"/>
      <c r="JZJ92" s="499"/>
      <c r="JZK92" s="498"/>
      <c r="JZL92" s="498"/>
      <c r="JZM92" s="498"/>
      <c r="JZN92" s="498"/>
      <c r="JZO92" s="498"/>
      <c r="JZP92" s="498"/>
      <c r="JZQ92" s="498"/>
      <c r="JZX92" s="497"/>
      <c r="KAK92" s="497"/>
      <c r="KAL92" s="50"/>
      <c r="KAM92" s="50"/>
      <c r="KAN92" s="50"/>
      <c r="KAO92" s="50"/>
      <c r="KAP92" s="50"/>
      <c r="KAQ92" s="50"/>
      <c r="KAR92" s="50"/>
      <c r="KAS92" s="50"/>
      <c r="KAT92" s="93"/>
      <c r="KAV92" s="89"/>
      <c r="KAW92" s="50"/>
      <c r="KAY92" s="497"/>
      <c r="KBA92" s="497"/>
      <c r="KBG92" s="497"/>
      <c r="KBH92" s="50"/>
      <c r="KBN92" s="50"/>
      <c r="KBO92" s="92"/>
      <c r="KBP92" s="92"/>
      <c r="KBQ92" s="497"/>
      <c r="KBS92" s="498"/>
      <c r="KBT92" s="499"/>
      <c r="KBU92" s="498"/>
      <c r="KBV92" s="498"/>
      <c r="KBW92" s="498"/>
      <c r="KBX92" s="498"/>
      <c r="KBY92" s="498"/>
      <c r="KBZ92" s="498"/>
      <c r="KCA92" s="498"/>
      <c r="KCH92" s="497"/>
      <c r="KCU92" s="497"/>
      <c r="KCV92" s="50"/>
      <c r="KCW92" s="50"/>
      <c r="KCX92" s="50"/>
      <c r="KCY92" s="50"/>
      <c r="KCZ92" s="50"/>
      <c r="KDA92" s="50"/>
      <c r="KDB92" s="50"/>
      <c r="KDC92" s="50"/>
      <c r="KDD92" s="93"/>
      <c r="KDF92" s="89"/>
      <c r="KDG92" s="50"/>
      <c r="KDI92" s="497"/>
      <c r="KDK92" s="497"/>
      <c r="KDQ92" s="497"/>
      <c r="KDR92" s="50"/>
      <c r="KDX92" s="50"/>
      <c r="KDY92" s="92"/>
      <c r="KDZ92" s="92"/>
      <c r="KEA92" s="497"/>
      <c r="KEC92" s="498"/>
      <c r="KED92" s="499"/>
      <c r="KEE92" s="498"/>
      <c r="KEF92" s="498"/>
      <c r="KEG92" s="498"/>
      <c r="KEH92" s="498"/>
      <c r="KEI92" s="498"/>
      <c r="KEJ92" s="498"/>
      <c r="KEK92" s="498"/>
      <c r="KER92" s="497"/>
      <c r="KFE92" s="497"/>
      <c r="KFF92" s="50"/>
      <c r="KFG92" s="50"/>
      <c r="KFH92" s="50"/>
      <c r="KFI92" s="50"/>
      <c r="KFJ92" s="50"/>
      <c r="KFK92" s="50"/>
      <c r="KFL92" s="50"/>
      <c r="KFM92" s="50"/>
      <c r="KFN92" s="93"/>
      <c r="KFP92" s="89"/>
      <c r="KFQ92" s="50"/>
      <c r="KFS92" s="497"/>
      <c r="KFU92" s="497"/>
      <c r="KGA92" s="497"/>
      <c r="KGB92" s="50"/>
      <c r="KGH92" s="50"/>
      <c r="KGI92" s="92"/>
      <c r="KGJ92" s="92"/>
      <c r="KGK92" s="497"/>
      <c r="KGM92" s="498"/>
      <c r="KGN92" s="499"/>
      <c r="KGO92" s="498"/>
      <c r="KGP92" s="498"/>
      <c r="KGQ92" s="498"/>
      <c r="KGR92" s="498"/>
      <c r="KGS92" s="498"/>
      <c r="KGT92" s="498"/>
      <c r="KGU92" s="498"/>
      <c r="KHB92" s="497"/>
      <c r="KHO92" s="497"/>
      <c r="KHP92" s="50"/>
      <c r="KHQ92" s="50"/>
      <c r="KHR92" s="50"/>
      <c r="KHS92" s="50"/>
      <c r="KHT92" s="50"/>
      <c r="KHU92" s="50"/>
      <c r="KHV92" s="50"/>
      <c r="KHW92" s="50"/>
      <c r="KHX92" s="93"/>
      <c r="KHZ92" s="89"/>
      <c r="KIA92" s="50"/>
      <c r="KIC92" s="497"/>
      <c r="KIE92" s="497"/>
      <c r="KIK92" s="497"/>
      <c r="KIL92" s="50"/>
      <c r="KIR92" s="50"/>
      <c r="KIS92" s="92"/>
      <c r="KIT92" s="92"/>
      <c r="KIU92" s="497"/>
      <c r="KIW92" s="498"/>
      <c r="KIX92" s="499"/>
      <c r="KIY92" s="498"/>
      <c r="KIZ92" s="498"/>
      <c r="KJA92" s="498"/>
      <c r="KJB92" s="498"/>
      <c r="KJC92" s="498"/>
      <c r="KJD92" s="498"/>
      <c r="KJE92" s="498"/>
      <c r="KJL92" s="497"/>
      <c r="KJY92" s="497"/>
      <c r="KJZ92" s="50"/>
      <c r="KKA92" s="50"/>
      <c r="KKB92" s="50"/>
      <c r="KKC92" s="50"/>
      <c r="KKD92" s="50"/>
      <c r="KKE92" s="50"/>
      <c r="KKF92" s="50"/>
      <c r="KKG92" s="50"/>
      <c r="KKH92" s="93"/>
      <c r="KKJ92" s="89"/>
      <c r="KKK92" s="50"/>
      <c r="KKM92" s="497"/>
      <c r="KKO92" s="497"/>
      <c r="KKU92" s="497"/>
      <c r="KKV92" s="50"/>
      <c r="KLB92" s="50"/>
      <c r="KLC92" s="92"/>
      <c r="KLD92" s="92"/>
      <c r="KLE92" s="497"/>
      <c r="KLG92" s="498"/>
      <c r="KLH92" s="499"/>
      <c r="KLI92" s="498"/>
      <c r="KLJ92" s="498"/>
      <c r="KLK92" s="498"/>
      <c r="KLL92" s="498"/>
      <c r="KLM92" s="498"/>
      <c r="KLN92" s="498"/>
      <c r="KLO92" s="498"/>
      <c r="KLV92" s="497"/>
      <c r="KMI92" s="497"/>
      <c r="KMJ92" s="50"/>
      <c r="KMK92" s="50"/>
      <c r="KML92" s="50"/>
      <c r="KMM92" s="50"/>
      <c r="KMN92" s="50"/>
      <c r="KMO92" s="50"/>
      <c r="KMP92" s="50"/>
      <c r="KMQ92" s="50"/>
      <c r="KMR92" s="93"/>
      <c r="KMT92" s="89"/>
      <c r="KMU92" s="50"/>
      <c r="KMW92" s="497"/>
      <c r="KMY92" s="497"/>
      <c r="KNE92" s="497"/>
      <c r="KNF92" s="50"/>
      <c r="KNL92" s="50"/>
      <c r="KNM92" s="92"/>
      <c r="KNN92" s="92"/>
      <c r="KNO92" s="497"/>
      <c r="KNQ92" s="498"/>
      <c r="KNR92" s="499"/>
      <c r="KNS92" s="498"/>
      <c r="KNT92" s="498"/>
      <c r="KNU92" s="498"/>
      <c r="KNV92" s="498"/>
      <c r="KNW92" s="498"/>
      <c r="KNX92" s="498"/>
      <c r="KNY92" s="498"/>
      <c r="KOF92" s="497"/>
      <c r="KOS92" s="497"/>
      <c r="KOT92" s="50"/>
      <c r="KOU92" s="50"/>
      <c r="KOV92" s="50"/>
      <c r="KOW92" s="50"/>
      <c r="KOX92" s="50"/>
      <c r="KOY92" s="50"/>
      <c r="KOZ92" s="50"/>
      <c r="KPA92" s="50"/>
      <c r="KPB92" s="93"/>
      <c r="KPD92" s="89"/>
      <c r="KPE92" s="50"/>
      <c r="KPG92" s="497"/>
      <c r="KPI92" s="497"/>
      <c r="KPO92" s="497"/>
      <c r="KPP92" s="50"/>
      <c r="KPV92" s="50"/>
      <c r="KPW92" s="92"/>
      <c r="KPX92" s="92"/>
      <c r="KPY92" s="497"/>
      <c r="KQA92" s="498"/>
      <c r="KQB92" s="499"/>
      <c r="KQC92" s="498"/>
      <c r="KQD92" s="498"/>
      <c r="KQE92" s="498"/>
      <c r="KQF92" s="498"/>
      <c r="KQG92" s="498"/>
      <c r="KQH92" s="498"/>
      <c r="KQI92" s="498"/>
      <c r="KQP92" s="497"/>
      <c r="KRC92" s="497"/>
      <c r="KRD92" s="50"/>
      <c r="KRE92" s="50"/>
      <c r="KRF92" s="50"/>
      <c r="KRG92" s="50"/>
      <c r="KRH92" s="50"/>
      <c r="KRI92" s="50"/>
      <c r="KRJ92" s="50"/>
      <c r="KRK92" s="50"/>
      <c r="KRL92" s="93"/>
      <c r="KRN92" s="89"/>
      <c r="KRO92" s="50"/>
      <c r="KRQ92" s="497"/>
      <c r="KRS92" s="497"/>
      <c r="KRY92" s="497"/>
      <c r="KRZ92" s="50"/>
      <c r="KSF92" s="50"/>
      <c r="KSG92" s="92"/>
      <c r="KSH92" s="92"/>
      <c r="KSI92" s="497"/>
      <c r="KSK92" s="498"/>
      <c r="KSL92" s="499"/>
      <c r="KSM92" s="498"/>
      <c r="KSN92" s="498"/>
      <c r="KSO92" s="498"/>
      <c r="KSP92" s="498"/>
      <c r="KSQ92" s="498"/>
      <c r="KSR92" s="498"/>
      <c r="KSS92" s="498"/>
      <c r="KSZ92" s="497"/>
      <c r="KTM92" s="497"/>
      <c r="KTN92" s="50"/>
      <c r="KTO92" s="50"/>
      <c r="KTP92" s="50"/>
      <c r="KTQ92" s="50"/>
      <c r="KTR92" s="50"/>
      <c r="KTS92" s="50"/>
      <c r="KTT92" s="50"/>
      <c r="KTU92" s="50"/>
      <c r="KTV92" s="93"/>
      <c r="KTX92" s="89"/>
      <c r="KTY92" s="50"/>
      <c r="KUA92" s="497"/>
      <c r="KUC92" s="497"/>
      <c r="KUI92" s="497"/>
      <c r="KUJ92" s="50"/>
      <c r="KUP92" s="50"/>
      <c r="KUQ92" s="92"/>
      <c r="KUR92" s="92"/>
      <c r="KUS92" s="497"/>
      <c r="KUU92" s="498"/>
      <c r="KUV92" s="499"/>
      <c r="KUW92" s="498"/>
      <c r="KUX92" s="498"/>
      <c r="KUY92" s="498"/>
      <c r="KUZ92" s="498"/>
      <c r="KVA92" s="498"/>
      <c r="KVB92" s="498"/>
      <c r="KVC92" s="498"/>
      <c r="KVJ92" s="497"/>
      <c r="KVW92" s="497"/>
      <c r="KVX92" s="50"/>
      <c r="KVY92" s="50"/>
      <c r="KVZ92" s="50"/>
      <c r="KWA92" s="50"/>
      <c r="KWB92" s="50"/>
      <c r="KWC92" s="50"/>
      <c r="KWD92" s="50"/>
      <c r="KWE92" s="50"/>
      <c r="KWF92" s="93"/>
      <c r="KWH92" s="89"/>
      <c r="KWI92" s="50"/>
      <c r="KWK92" s="497"/>
      <c r="KWM92" s="497"/>
      <c r="KWS92" s="497"/>
      <c r="KWT92" s="50"/>
      <c r="KWZ92" s="50"/>
      <c r="KXA92" s="92"/>
      <c r="KXB92" s="92"/>
      <c r="KXC92" s="497"/>
      <c r="KXE92" s="498"/>
      <c r="KXF92" s="499"/>
      <c r="KXG92" s="498"/>
      <c r="KXH92" s="498"/>
      <c r="KXI92" s="498"/>
      <c r="KXJ92" s="498"/>
      <c r="KXK92" s="498"/>
      <c r="KXL92" s="498"/>
      <c r="KXM92" s="498"/>
      <c r="KXT92" s="497"/>
      <c r="KYG92" s="497"/>
      <c r="KYH92" s="50"/>
      <c r="KYI92" s="50"/>
      <c r="KYJ92" s="50"/>
      <c r="KYK92" s="50"/>
      <c r="KYL92" s="50"/>
      <c r="KYM92" s="50"/>
      <c r="KYN92" s="50"/>
      <c r="KYO92" s="50"/>
      <c r="KYP92" s="93"/>
      <c r="KYR92" s="89"/>
      <c r="KYS92" s="50"/>
      <c r="KYU92" s="497"/>
      <c r="KYW92" s="497"/>
      <c r="KZC92" s="497"/>
      <c r="KZD92" s="50"/>
      <c r="KZJ92" s="50"/>
      <c r="KZK92" s="92"/>
      <c r="KZL92" s="92"/>
      <c r="KZM92" s="497"/>
      <c r="KZO92" s="498"/>
      <c r="KZP92" s="499"/>
      <c r="KZQ92" s="498"/>
      <c r="KZR92" s="498"/>
      <c r="KZS92" s="498"/>
      <c r="KZT92" s="498"/>
      <c r="KZU92" s="498"/>
      <c r="KZV92" s="498"/>
      <c r="KZW92" s="498"/>
      <c r="LAD92" s="497"/>
      <c r="LAQ92" s="497"/>
      <c r="LAR92" s="50"/>
      <c r="LAS92" s="50"/>
      <c r="LAT92" s="50"/>
      <c r="LAU92" s="50"/>
      <c r="LAV92" s="50"/>
      <c r="LAW92" s="50"/>
      <c r="LAX92" s="50"/>
      <c r="LAY92" s="50"/>
      <c r="LAZ92" s="93"/>
      <c r="LBB92" s="89"/>
      <c r="LBC92" s="50"/>
      <c r="LBE92" s="497"/>
      <c r="LBG92" s="497"/>
      <c r="LBM92" s="497"/>
      <c r="LBN92" s="50"/>
      <c r="LBT92" s="50"/>
      <c r="LBU92" s="92"/>
      <c r="LBV92" s="92"/>
      <c r="LBW92" s="497"/>
      <c r="LBY92" s="498"/>
      <c r="LBZ92" s="499"/>
      <c r="LCA92" s="498"/>
      <c r="LCB92" s="498"/>
      <c r="LCC92" s="498"/>
      <c r="LCD92" s="498"/>
      <c r="LCE92" s="498"/>
      <c r="LCF92" s="498"/>
      <c r="LCG92" s="498"/>
      <c r="LCN92" s="497"/>
      <c r="LDA92" s="497"/>
      <c r="LDB92" s="50"/>
      <c r="LDC92" s="50"/>
      <c r="LDD92" s="50"/>
      <c r="LDE92" s="50"/>
      <c r="LDF92" s="50"/>
      <c r="LDG92" s="50"/>
      <c r="LDH92" s="50"/>
      <c r="LDI92" s="50"/>
      <c r="LDJ92" s="93"/>
      <c r="LDL92" s="89"/>
      <c r="LDM92" s="50"/>
      <c r="LDO92" s="497"/>
      <c r="LDQ92" s="497"/>
      <c r="LDW92" s="497"/>
      <c r="LDX92" s="50"/>
      <c r="LED92" s="50"/>
      <c r="LEE92" s="92"/>
      <c r="LEF92" s="92"/>
      <c r="LEG92" s="497"/>
      <c r="LEI92" s="498"/>
      <c r="LEJ92" s="499"/>
      <c r="LEK92" s="498"/>
      <c r="LEL92" s="498"/>
      <c r="LEM92" s="498"/>
      <c r="LEN92" s="498"/>
      <c r="LEO92" s="498"/>
      <c r="LEP92" s="498"/>
      <c r="LEQ92" s="498"/>
      <c r="LEX92" s="497"/>
      <c r="LFK92" s="497"/>
      <c r="LFL92" s="50"/>
      <c r="LFM92" s="50"/>
      <c r="LFN92" s="50"/>
      <c r="LFO92" s="50"/>
      <c r="LFP92" s="50"/>
      <c r="LFQ92" s="50"/>
      <c r="LFR92" s="50"/>
      <c r="LFS92" s="50"/>
      <c r="LFT92" s="93"/>
      <c r="LFV92" s="89"/>
      <c r="LFW92" s="50"/>
      <c r="LFY92" s="497"/>
      <c r="LGA92" s="497"/>
      <c r="LGG92" s="497"/>
      <c r="LGH92" s="50"/>
      <c r="LGN92" s="50"/>
      <c r="LGO92" s="92"/>
      <c r="LGP92" s="92"/>
      <c r="LGQ92" s="497"/>
      <c r="LGS92" s="498"/>
      <c r="LGT92" s="499"/>
      <c r="LGU92" s="498"/>
      <c r="LGV92" s="498"/>
      <c r="LGW92" s="498"/>
      <c r="LGX92" s="498"/>
      <c r="LGY92" s="498"/>
      <c r="LGZ92" s="498"/>
      <c r="LHA92" s="498"/>
      <c r="LHH92" s="497"/>
      <c r="LHU92" s="497"/>
      <c r="LHV92" s="50"/>
      <c r="LHW92" s="50"/>
      <c r="LHX92" s="50"/>
      <c r="LHY92" s="50"/>
      <c r="LHZ92" s="50"/>
      <c r="LIA92" s="50"/>
      <c r="LIB92" s="50"/>
      <c r="LIC92" s="50"/>
      <c r="LID92" s="93"/>
      <c r="LIF92" s="89"/>
      <c r="LIG92" s="50"/>
      <c r="LII92" s="497"/>
      <c r="LIK92" s="497"/>
      <c r="LIQ92" s="497"/>
      <c r="LIR92" s="50"/>
      <c r="LIX92" s="50"/>
      <c r="LIY92" s="92"/>
      <c r="LIZ92" s="92"/>
      <c r="LJA92" s="497"/>
      <c r="LJC92" s="498"/>
      <c r="LJD92" s="499"/>
      <c r="LJE92" s="498"/>
      <c r="LJF92" s="498"/>
      <c r="LJG92" s="498"/>
      <c r="LJH92" s="498"/>
      <c r="LJI92" s="498"/>
      <c r="LJJ92" s="498"/>
      <c r="LJK92" s="498"/>
      <c r="LJR92" s="497"/>
      <c r="LKE92" s="497"/>
      <c r="LKF92" s="50"/>
      <c r="LKG92" s="50"/>
      <c r="LKH92" s="50"/>
      <c r="LKI92" s="50"/>
      <c r="LKJ92" s="50"/>
      <c r="LKK92" s="50"/>
      <c r="LKL92" s="50"/>
      <c r="LKM92" s="50"/>
      <c r="LKN92" s="93"/>
      <c r="LKP92" s="89"/>
      <c r="LKQ92" s="50"/>
      <c r="LKS92" s="497"/>
      <c r="LKU92" s="497"/>
      <c r="LLA92" s="497"/>
      <c r="LLB92" s="50"/>
      <c r="LLH92" s="50"/>
      <c r="LLI92" s="92"/>
      <c r="LLJ92" s="92"/>
      <c r="LLK92" s="497"/>
      <c r="LLM92" s="498"/>
      <c r="LLN92" s="499"/>
      <c r="LLO92" s="498"/>
      <c r="LLP92" s="498"/>
      <c r="LLQ92" s="498"/>
      <c r="LLR92" s="498"/>
      <c r="LLS92" s="498"/>
      <c r="LLT92" s="498"/>
      <c r="LLU92" s="498"/>
      <c r="LMB92" s="497"/>
      <c r="LMO92" s="497"/>
      <c r="LMP92" s="50"/>
      <c r="LMQ92" s="50"/>
      <c r="LMR92" s="50"/>
      <c r="LMS92" s="50"/>
      <c r="LMT92" s="50"/>
      <c r="LMU92" s="50"/>
      <c r="LMV92" s="50"/>
      <c r="LMW92" s="50"/>
      <c r="LMX92" s="93"/>
      <c r="LMZ92" s="89"/>
      <c r="LNA92" s="50"/>
      <c r="LNC92" s="497"/>
      <c r="LNE92" s="497"/>
      <c r="LNK92" s="497"/>
      <c r="LNL92" s="50"/>
      <c r="LNR92" s="50"/>
      <c r="LNS92" s="92"/>
      <c r="LNT92" s="92"/>
      <c r="LNU92" s="497"/>
      <c r="LNW92" s="498"/>
      <c r="LNX92" s="499"/>
      <c r="LNY92" s="498"/>
      <c r="LNZ92" s="498"/>
      <c r="LOA92" s="498"/>
      <c r="LOB92" s="498"/>
      <c r="LOC92" s="498"/>
      <c r="LOD92" s="498"/>
      <c r="LOE92" s="498"/>
      <c r="LOL92" s="497"/>
      <c r="LOY92" s="497"/>
      <c r="LOZ92" s="50"/>
      <c r="LPA92" s="50"/>
      <c r="LPB92" s="50"/>
      <c r="LPC92" s="50"/>
      <c r="LPD92" s="50"/>
      <c r="LPE92" s="50"/>
      <c r="LPF92" s="50"/>
      <c r="LPG92" s="50"/>
      <c r="LPH92" s="93"/>
      <c r="LPJ92" s="89"/>
      <c r="LPK92" s="50"/>
      <c r="LPM92" s="497"/>
      <c r="LPO92" s="497"/>
      <c r="LPU92" s="497"/>
      <c r="LPV92" s="50"/>
      <c r="LQB92" s="50"/>
      <c r="LQC92" s="92"/>
      <c r="LQD92" s="92"/>
      <c r="LQE92" s="497"/>
      <c r="LQG92" s="498"/>
      <c r="LQH92" s="499"/>
      <c r="LQI92" s="498"/>
      <c r="LQJ92" s="498"/>
      <c r="LQK92" s="498"/>
      <c r="LQL92" s="498"/>
      <c r="LQM92" s="498"/>
      <c r="LQN92" s="498"/>
      <c r="LQO92" s="498"/>
      <c r="LQV92" s="497"/>
      <c r="LRI92" s="497"/>
      <c r="LRJ92" s="50"/>
      <c r="LRK92" s="50"/>
      <c r="LRL92" s="50"/>
      <c r="LRM92" s="50"/>
      <c r="LRN92" s="50"/>
      <c r="LRO92" s="50"/>
      <c r="LRP92" s="50"/>
      <c r="LRQ92" s="50"/>
      <c r="LRR92" s="93"/>
      <c r="LRT92" s="89"/>
      <c r="LRU92" s="50"/>
      <c r="LRW92" s="497"/>
      <c r="LRY92" s="497"/>
      <c r="LSE92" s="497"/>
      <c r="LSF92" s="50"/>
      <c r="LSL92" s="50"/>
      <c r="LSM92" s="92"/>
      <c r="LSN92" s="92"/>
      <c r="LSO92" s="497"/>
      <c r="LSQ92" s="498"/>
      <c r="LSR92" s="499"/>
      <c r="LSS92" s="498"/>
      <c r="LST92" s="498"/>
      <c r="LSU92" s="498"/>
      <c r="LSV92" s="498"/>
      <c r="LSW92" s="498"/>
      <c r="LSX92" s="498"/>
      <c r="LSY92" s="498"/>
      <c r="LTF92" s="497"/>
      <c r="LTS92" s="497"/>
      <c r="LTT92" s="50"/>
      <c r="LTU92" s="50"/>
      <c r="LTV92" s="50"/>
      <c r="LTW92" s="50"/>
      <c r="LTX92" s="50"/>
      <c r="LTY92" s="50"/>
      <c r="LTZ92" s="50"/>
      <c r="LUA92" s="50"/>
      <c r="LUB92" s="93"/>
      <c r="LUD92" s="89"/>
      <c r="LUE92" s="50"/>
      <c r="LUG92" s="497"/>
      <c r="LUI92" s="497"/>
      <c r="LUO92" s="497"/>
      <c r="LUP92" s="50"/>
      <c r="LUV92" s="50"/>
      <c r="LUW92" s="92"/>
      <c r="LUX92" s="92"/>
      <c r="LUY92" s="497"/>
      <c r="LVA92" s="498"/>
      <c r="LVB92" s="499"/>
      <c r="LVC92" s="498"/>
      <c r="LVD92" s="498"/>
      <c r="LVE92" s="498"/>
      <c r="LVF92" s="498"/>
      <c r="LVG92" s="498"/>
      <c r="LVH92" s="498"/>
      <c r="LVI92" s="498"/>
      <c r="LVP92" s="497"/>
      <c r="LWC92" s="497"/>
      <c r="LWD92" s="50"/>
      <c r="LWE92" s="50"/>
      <c r="LWF92" s="50"/>
      <c r="LWG92" s="50"/>
      <c r="LWH92" s="50"/>
      <c r="LWI92" s="50"/>
      <c r="LWJ92" s="50"/>
      <c r="LWK92" s="50"/>
      <c r="LWL92" s="93"/>
      <c r="LWN92" s="89"/>
      <c r="LWO92" s="50"/>
      <c r="LWQ92" s="497"/>
      <c r="LWS92" s="497"/>
      <c r="LWY92" s="497"/>
      <c r="LWZ92" s="50"/>
      <c r="LXF92" s="50"/>
      <c r="LXG92" s="92"/>
      <c r="LXH92" s="92"/>
      <c r="LXI92" s="497"/>
      <c r="LXK92" s="498"/>
      <c r="LXL92" s="499"/>
      <c r="LXM92" s="498"/>
      <c r="LXN92" s="498"/>
      <c r="LXO92" s="498"/>
      <c r="LXP92" s="498"/>
      <c r="LXQ92" s="498"/>
      <c r="LXR92" s="498"/>
      <c r="LXS92" s="498"/>
      <c r="LXZ92" s="497"/>
      <c r="LYM92" s="497"/>
      <c r="LYN92" s="50"/>
      <c r="LYO92" s="50"/>
      <c r="LYP92" s="50"/>
      <c r="LYQ92" s="50"/>
      <c r="LYR92" s="50"/>
      <c r="LYS92" s="50"/>
      <c r="LYT92" s="50"/>
      <c r="LYU92" s="50"/>
      <c r="LYV92" s="93"/>
      <c r="LYX92" s="89"/>
      <c r="LYY92" s="50"/>
      <c r="LZA92" s="497"/>
      <c r="LZC92" s="497"/>
      <c r="LZI92" s="497"/>
      <c r="LZJ92" s="50"/>
      <c r="LZP92" s="50"/>
      <c r="LZQ92" s="92"/>
      <c r="LZR92" s="92"/>
      <c r="LZS92" s="497"/>
      <c r="LZU92" s="498"/>
      <c r="LZV92" s="499"/>
      <c r="LZW92" s="498"/>
      <c r="LZX92" s="498"/>
      <c r="LZY92" s="498"/>
      <c r="LZZ92" s="498"/>
      <c r="MAA92" s="498"/>
      <c r="MAB92" s="498"/>
      <c r="MAC92" s="498"/>
      <c r="MAJ92" s="497"/>
      <c r="MAW92" s="497"/>
      <c r="MAX92" s="50"/>
      <c r="MAY92" s="50"/>
      <c r="MAZ92" s="50"/>
      <c r="MBA92" s="50"/>
      <c r="MBB92" s="50"/>
      <c r="MBC92" s="50"/>
      <c r="MBD92" s="50"/>
      <c r="MBE92" s="50"/>
      <c r="MBF92" s="93"/>
      <c r="MBH92" s="89"/>
      <c r="MBI92" s="50"/>
      <c r="MBK92" s="497"/>
      <c r="MBM92" s="497"/>
      <c r="MBS92" s="497"/>
      <c r="MBT92" s="50"/>
      <c r="MBZ92" s="50"/>
      <c r="MCA92" s="92"/>
      <c r="MCB92" s="92"/>
      <c r="MCC92" s="497"/>
      <c r="MCE92" s="498"/>
      <c r="MCF92" s="499"/>
      <c r="MCG92" s="498"/>
      <c r="MCH92" s="498"/>
      <c r="MCI92" s="498"/>
      <c r="MCJ92" s="498"/>
      <c r="MCK92" s="498"/>
      <c r="MCL92" s="498"/>
      <c r="MCM92" s="498"/>
      <c r="MCT92" s="497"/>
      <c r="MDG92" s="497"/>
      <c r="MDH92" s="50"/>
      <c r="MDI92" s="50"/>
      <c r="MDJ92" s="50"/>
      <c r="MDK92" s="50"/>
      <c r="MDL92" s="50"/>
      <c r="MDM92" s="50"/>
      <c r="MDN92" s="50"/>
      <c r="MDO92" s="50"/>
      <c r="MDP92" s="93"/>
      <c r="MDR92" s="89"/>
      <c r="MDS92" s="50"/>
      <c r="MDU92" s="497"/>
      <c r="MDW92" s="497"/>
      <c r="MEC92" s="497"/>
      <c r="MED92" s="50"/>
      <c r="MEJ92" s="50"/>
      <c r="MEK92" s="92"/>
      <c r="MEL92" s="92"/>
      <c r="MEM92" s="497"/>
      <c r="MEO92" s="498"/>
      <c r="MEP92" s="499"/>
      <c r="MEQ92" s="498"/>
      <c r="MER92" s="498"/>
      <c r="MES92" s="498"/>
      <c r="MET92" s="498"/>
      <c r="MEU92" s="498"/>
      <c r="MEV92" s="498"/>
      <c r="MEW92" s="498"/>
      <c r="MFD92" s="497"/>
      <c r="MFQ92" s="497"/>
      <c r="MFR92" s="50"/>
      <c r="MFS92" s="50"/>
      <c r="MFT92" s="50"/>
      <c r="MFU92" s="50"/>
      <c r="MFV92" s="50"/>
      <c r="MFW92" s="50"/>
      <c r="MFX92" s="50"/>
      <c r="MFY92" s="50"/>
      <c r="MFZ92" s="93"/>
      <c r="MGB92" s="89"/>
      <c r="MGC92" s="50"/>
      <c r="MGE92" s="497"/>
      <c r="MGG92" s="497"/>
      <c r="MGM92" s="497"/>
      <c r="MGN92" s="50"/>
      <c r="MGT92" s="50"/>
      <c r="MGU92" s="92"/>
      <c r="MGV92" s="92"/>
      <c r="MGW92" s="497"/>
      <c r="MGY92" s="498"/>
      <c r="MGZ92" s="499"/>
      <c r="MHA92" s="498"/>
      <c r="MHB92" s="498"/>
      <c r="MHC92" s="498"/>
      <c r="MHD92" s="498"/>
      <c r="MHE92" s="498"/>
      <c r="MHF92" s="498"/>
      <c r="MHG92" s="498"/>
      <c r="MHN92" s="497"/>
      <c r="MIA92" s="497"/>
      <c r="MIB92" s="50"/>
      <c r="MIC92" s="50"/>
      <c r="MID92" s="50"/>
      <c r="MIE92" s="50"/>
      <c r="MIF92" s="50"/>
      <c r="MIG92" s="50"/>
      <c r="MIH92" s="50"/>
      <c r="MII92" s="50"/>
      <c r="MIJ92" s="93"/>
      <c r="MIL92" s="89"/>
      <c r="MIM92" s="50"/>
      <c r="MIO92" s="497"/>
      <c r="MIQ92" s="497"/>
      <c r="MIW92" s="497"/>
      <c r="MIX92" s="50"/>
      <c r="MJD92" s="50"/>
      <c r="MJE92" s="92"/>
      <c r="MJF92" s="92"/>
      <c r="MJG92" s="497"/>
      <c r="MJI92" s="498"/>
      <c r="MJJ92" s="499"/>
      <c r="MJK92" s="498"/>
      <c r="MJL92" s="498"/>
      <c r="MJM92" s="498"/>
      <c r="MJN92" s="498"/>
      <c r="MJO92" s="498"/>
      <c r="MJP92" s="498"/>
      <c r="MJQ92" s="498"/>
      <c r="MJX92" s="497"/>
      <c r="MKK92" s="497"/>
      <c r="MKL92" s="50"/>
      <c r="MKM92" s="50"/>
      <c r="MKN92" s="50"/>
      <c r="MKO92" s="50"/>
      <c r="MKP92" s="50"/>
      <c r="MKQ92" s="50"/>
      <c r="MKR92" s="50"/>
      <c r="MKS92" s="50"/>
      <c r="MKT92" s="93"/>
      <c r="MKV92" s="89"/>
      <c r="MKW92" s="50"/>
      <c r="MKY92" s="497"/>
      <c r="MLA92" s="497"/>
      <c r="MLG92" s="497"/>
      <c r="MLH92" s="50"/>
      <c r="MLN92" s="50"/>
      <c r="MLO92" s="92"/>
      <c r="MLP92" s="92"/>
      <c r="MLQ92" s="497"/>
      <c r="MLS92" s="498"/>
      <c r="MLT92" s="499"/>
      <c r="MLU92" s="498"/>
      <c r="MLV92" s="498"/>
      <c r="MLW92" s="498"/>
      <c r="MLX92" s="498"/>
      <c r="MLY92" s="498"/>
      <c r="MLZ92" s="498"/>
      <c r="MMA92" s="498"/>
      <c r="MMH92" s="497"/>
      <c r="MMU92" s="497"/>
      <c r="MMV92" s="50"/>
      <c r="MMW92" s="50"/>
      <c r="MMX92" s="50"/>
      <c r="MMY92" s="50"/>
      <c r="MMZ92" s="50"/>
      <c r="MNA92" s="50"/>
      <c r="MNB92" s="50"/>
      <c r="MNC92" s="50"/>
      <c r="MND92" s="93"/>
      <c r="MNF92" s="89"/>
      <c r="MNG92" s="50"/>
      <c r="MNI92" s="497"/>
      <c r="MNK92" s="497"/>
      <c r="MNQ92" s="497"/>
      <c r="MNR92" s="50"/>
      <c r="MNX92" s="50"/>
      <c r="MNY92" s="92"/>
      <c r="MNZ92" s="92"/>
      <c r="MOA92" s="497"/>
      <c r="MOC92" s="498"/>
      <c r="MOD92" s="499"/>
      <c r="MOE92" s="498"/>
      <c r="MOF92" s="498"/>
      <c r="MOG92" s="498"/>
      <c r="MOH92" s="498"/>
      <c r="MOI92" s="498"/>
      <c r="MOJ92" s="498"/>
      <c r="MOK92" s="498"/>
      <c r="MOR92" s="497"/>
      <c r="MPE92" s="497"/>
      <c r="MPF92" s="50"/>
      <c r="MPG92" s="50"/>
      <c r="MPH92" s="50"/>
      <c r="MPI92" s="50"/>
      <c r="MPJ92" s="50"/>
      <c r="MPK92" s="50"/>
      <c r="MPL92" s="50"/>
      <c r="MPM92" s="50"/>
      <c r="MPN92" s="93"/>
      <c r="MPP92" s="89"/>
      <c r="MPQ92" s="50"/>
      <c r="MPS92" s="497"/>
      <c r="MPU92" s="497"/>
      <c r="MQA92" s="497"/>
      <c r="MQB92" s="50"/>
      <c r="MQH92" s="50"/>
      <c r="MQI92" s="92"/>
      <c r="MQJ92" s="92"/>
      <c r="MQK92" s="497"/>
      <c r="MQM92" s="498"/>
      <c r="MQN92" s="499"/>
      <c r="MQO92" s="498"/>
      <c r="MQP92" s="498"/>
      <c r="MQQ92" s="498"/>
      <c r="MQR92" s="498"/>
      <c r="MQS92" s="498"/>
      <c r="MQT92" s="498"/>
      <c r="MQU92" s="498"/>
      <c r="MRB92" s="497"/>
      <c r="MRO92" s="497"/>
      <c r="MRP92" s="50"/>
      <c r="MRQ92" s="50"/>
      <c r="MRR92" s="50"/>
      <c r="MRS92" s="50"/>
      <c r="MRT92" s="50"/>
      <c r="MRU92" s="50"/>
      <c r="MRV92" s="50"/>
      <c r="MRW92" s="50"/>
      <c r="MRX92" s="93"/>
      <c r="MRZ92" s="89"/>
      <c r="MSA92" s="50"/>
      <c r="MSC92" s="497"/>
      <c r="MSE92" s="497"/>
      <c r="MSK92" s="497"/>
      <c r="MSL92" s="50"/>
      <c r="MSR92" s="50"/>
      <c r="MSS92" s="92"/>
      <c r="MST92" s="92"/>
      <c r="MSU92" s="497"/>
      <c r="MSW92" s="498"/>
      <c r="MSX92" s="499"/>
      <c r="MSY92" s="498"/>
      <c r="MSZ92" s="498"/>
      <c r="MTA92" s="498"/>
      <c r="MTB92" s="498"/>
      <c r="MTC92" s="498"/>
      <c r="MTD92" s="498"/>
      <c r="MTE92" s="498"/>
      <c r="MTL92" s="497"/>
      <c r="MTY92" s="497"/>
      <c r="MTZ92" s="50"/>
      <c r="MUA92" s="50"/>
      <c r="MUB92" s="50"/>
      <c r="MUC92" s="50"/>
      <c r="MUD92" s="50"/>
      <c r="MUE92" s="50"/>
      <c r="MUF92" s="50"/>
      <c r="MUG92" s="50"/>
      <c r="MUH92" s="93"/>
      <c r="MUJ92" s="89"/>
      <c r="MUK92" s="50"/>
      <c r="MUM92" s="497"/>
      <c r="MUO92" s="497"/>
      <c r="MUU92" s="497"/>
      <c r="MUV92" s="50"/>
      <c r="MVB92" s="50"/>
      <c r="MVC92" s="92"/>
      <c r="MVD92" s="92"/>
      <c r="MVE92" s="497"/>
      <c r="MVG92" s="498"/>
      <c r="MVH92" s="499"/>
      <c r="MVI92" s="498"/>
      <c r="MVJ92" s="498"/>
      <c r="MVK92" s="498"/>
      <c r="MVL92" s="498"/>
      <c r="MVM92" s="498"/>
      <c r="MVN92" s="498"/>
      <c r="MVO92" s="498"/>
      <c r="MVV92" s="497"/>
      <c r="MWI92" s="497"/>
      <c r="MWJ92" s="50"/>
      <c r="MWK92" s="50"/>
      <c r="MWL92" s="50"/>
      <c r="MWM92" s="50"/>
      <c r="MWN92" s="50"/>
      <c r="MWO92" s="50"/>
      <c r="MWP92" s="50"/>
      <c r="MWQ92" s="50"/>
      <c r="MWR92" s="93"/>
      <c r="MWT92" s="89"/>
      <c r="MWU92" s="50"/>
      <c r="MWW92" s="497"/>
      <c r="MWY92" s="497"/>
      <c r="MXE92" s="497"/>
      <c r="MXF92" s="50"/>
      <c r="MXL92" s="50"/>
      <c r="MXM92" s="92"/>
      <c r="MXN92" s="92"/>
      <c r="MXO92" s="497"/>
      <c r="MXQ92" s="498"/>
      <c r="MXR92" s="499"/>
      <c r="MXS92" s="498"/>
      <c r="MXT92" s="498"/>
      <c r="MXU92" s="498"/>
      <c r="MXV92" s="498"/>
      <c r="MXW92" s="498"/>
      <c r="MXX92" s="498"/>
      <c r="MXY92" s="498"/>
      <c r="MYF92" s="497"/>
      <c r="MYS92" s="497"/>
      <c r="MYT92" s="50"/>
      <c r="MYU92" s="50"/>
      <c r="MYV92" s="50"/>
      <c r="MYW92" s="50"/>
      <c r="MYX92" s="50"/>
      <c r="MYY92" s="50"/>
      <c r="MYZ92" s="50"/>
      <c r="MZA92" s="50"/>
      <c r="MZB92" s="93"/>
      <c r="MZD92" s="89"/>
      <c r="MZE92" s="50"/>
      <c r="MZG92" s="497"/>
      <c r="MZI92" s="497"/>
      <c r="MZO92" s="497"/>
      <c r="MZP92" s="50"/>
      <c r="MZV92" s="50"/>
      <c r="MZW92" s="92"/>
      <c r="MZX92" s="92"/>
      <c r="MZY92" s="497"/>
      <c r="NAA92" s="498"/>
      <c r="NAB92" s="499"/>
      <c r="NAC92" s="498"/>
      <c r="NAD92" s="498"/>
      <c r="NAE92" s="498"/>
      <c r="NAF92" s="498"/>
      <c r="NAG92" s="498"/>
      <c r="NAH92" s="498"/>
      <c r="NAI92" s="498"/>
      <c r="NAP92" s="497"/>
      <c r="NBC92" s="497"/>
      <c r="NBD92" s="50"/>
      <c r="NBE92" s="50"/>
      <c r="NBF92" s="50"/>
      <c r="NBG92" s="50"/>
      <c r="NBH92" s="50"/>
      <c r="NBI92" s="50"/>
      <c r="NBJ92" s="50"/>
      <c r="NBK92" s="50"/>
      <c r="NBL92" s="93"/>
      <c r="NBN92" s="89"/>
      <c r="NBO92" s="50"/>
      <c r="NBQ92" s="497"/>
      <c r="NBS92" s="497"/>
      <c r="NBY92" s="497"/>
      <c r="NBZ92" s="50"/>
      <c r="NCF92" s="50"/>
      <c r="NCG92" s="92"/>
      <c r="NCH92" s="92"/>
      <c r="NCI92" s="497"/>
      <c r="NCK92" s="498"/>
      <c r="NCL92" s="499"/>
      <c r="NCM92" s="498"/>
      <c r="NCN92" s="498"/>
      <c r="NCO92" s="498"/>
      <c r="NCP92" s="498"/>
      <c r="NCQ92" s="498"/>
      <c r="NCR92" s="498"/>
      <c r="NCS92" s="498"/>
      <c r="NCZ92" s="497"/>
      <c r="NDM92" s="497"/>
      <c r="NDN92" s="50"/>
      <c r="NDO92" s="50"/>
      <c r="NDP92" s="50"/>
      <c r="NDQ92" s="50"/>
      <c r="NDR92" s="50"/>
      <c r="NDS92" s="50"/>
      <c r="NDT92" s="50"/>
      <c r="NDU92" s="50"/>
      <c r="NDV92" s="93"/>
      <c r="NDX92" s="89"/>
      <c r="NDY92" s="50"/>
      <c r="NEA92" s="497"/>
      <c r="NEC92" s="497"/>
      <c r="NEI92" s="497"/>
      <c r="NEJ92" s="50"/>
      <c r="NEP92" s="50"/>
      <c r="NEQ92" s="92"/>
      <c r="NER92" s="92"/>
      <c r="NES92" s="497"/>
      <c r="NEU92" s="498"/>
      <c r="NEV92" s="499"/>
      <c r="NEW92" s="498"/>
      <c r="NEX92" s="498"/>
      <c r="NEY92" s="498"/>
      <c r="NEZ92" s="498"/>
      <c r="NFA92" s="498"/>
      <c r="NFB92" s="498"/>
      <c r="NFC92" s="498"/>
      <c r="NFJ92" s="497"/>
      <c r="NFW92" s="497"/>
      <c r="NFX92" s="50"/>
      <c r="NFY92" s="50"/>
      <c r="NFZ92" s="50"/>
      <c r="NGA92" s="50"/>
      <c r="NGB92" s="50"/>
      <c r="NGC92" s="50"/>
      <c r="NGD92" s="50"/>
      <c r="NGE92" s="50"/>
      <c r="NGF92" s="93"/>
      <c r="NGH92" s="89"/>
      <c r="NGI92" s="50"/>
      <c r="NGK92" s="497"/>
      <c r="NGM92" s="497"/>
      <c r="NGS92" s="497"/>
      <c r="NGT92" s="50"/>
      <c r="NGZ92" s="50"/>
      <c r="NHA92" s="92"/>
      <c r="NHB92" s="92"/>
      <c r="NHC92" s="497"/>
      <c r="NHE92" s="498"/>
      <c r="NHF92" s="499"/>
      <c r="NHG92" s="498"/>
      <c r="NHH92" s="498"/>
      <c r="NHI92" s="498"/>
      <c r="NHJ92" s="498"/>
      <c r="NHK92" s="498"/>
      <c r="NHL92" s="498"/>
      <c r="NHM92" s="498"/>
      <c r="NHT92" s="497"/>
      <c r="NIG92" s="497"/>
      <c r="NIH92" s="50"/>
      <c r="NII92" s="50"/>
      <c r="NIJ92" s="50"/>
      <c r="NIK92" s="50"/>
      <c r="NIL92" s="50"/>
      <c r="NIM92" s="50"/>
      <c r="NIN92" s="50"/>
      <c r="NIO92" s="50"/>
      <c r="NIP92" s="93"/>
      <c r="NIR92" s="89"/>
      <c r="NIS92" s="50"/>
      <c r="NIU92" s="497"/>
      <c r="NIW92" s="497"/>
      <c r="NJC92" s="497"/>
      <c r="NJD92" s="50"/>
      <c r="NJJ92" s="50"/>
      <c r="NJK92" s="92"/>
      <c r="NJL92" s="92"/>
      <c r="NJM92" s="497"/>
      <c r="NJO92" s="498"/>
      <c r="NJP92" s="499"/>
      <c r="NJQ92" s="498"/>
      <c r="NJR92" s="498"/>
      <c r="NJS92" s="498"/>
      <c r="NJT92" s="498"/>
      <c r="NJU92" s="498"/>
      <c r="NJV92" s="498"/>
      <c r="NJW92" s="498"/>
      <c r="NKD92" s="497"/>
      <c r="NKQ92" s="497"/>
      <c r="NKR92" s="50"/>
      <c r="NKS92" s="50"/>
      <c r="NKT92" s="50"/>
      <c r="NKU92" s="50"/>
      <c r="NKV92" s="50"/>
      <c r="NKW92" s="50"/>
      <c r="NKX92" s="50"/>
      <c r="NKY92" s="50"/>
      <c r="NKZ92" s="93"/>
      <c r="NLB92" s="89"/>
      <c r="NLC92" s="50"/>
      <c r="NLE92" s="497"/>
      <c r="NLG92" s="497"/>
      <c r="NLM92" s="497"/>
      <c r="NLN92" s="50"/>
      <c r="NLT92" s="50"/>
      <c r="NLU92" s="92"/>
      <c r="NLV92" s="92"/>
      <c r="NLW92" s="497"/>
      <c r="NLY92" s="498"/>
      <c r="NLZ92" s="499"/>
      <c r="NMA92" s="498"/>
      <c r="NMB92" s="498"/>
      <c r="NMC92" s="498"/>
      <c r="NMD92" s="498"/>
      <c r="NME92" s="498"/>
      <c r="NMF92" s="498"/>
      <c r="NMG92" s="498"/>
      <c r="NMN92" s="497"/>
      <c r="NNA92" s="497"/>
      <c r="NNB92" s="50"/>
      <c r="NNC92" s="50"/>
      <c r="NND92" s="50"/>
      <c r="NNE92" s="50"/>
      <c r="NNF92" s="50"/>
      <c r="NNG92" s="50"/>
      <c r="NNH92" s="50"/>
      <c r="NNI92" s="50"/>
      <c r="NNJ92" s="93"/>
      <c r="NNL92" s="89"/>
      <c r="NNM92" s="50"/>
      <c r="NNO92" s="497"/>
      <c r="NNQ92" s="497"/>
      <c r="NNW92" s="497"/>
      <c r="NNX92" s="50"/>
      <c r="NOD92" s="50"/>
      <c r="NOE92" s="92"/>
      <c r="NOF92" s="92"/>
      <c r="NOG92" s="497"/>
      <c r="NOI92" s="498"/>
      <c r="NOJ92" s="499"/>
      <c r="NOK92" s="498"/>
      <c r="NOL92" s="498"/>
      <c r="NOM92" s="498"/>
      <c r="NON92" s="498"/>
      <c r="NOO92" s="498"/>
      <c r="NOP92" s="498"/>
      <c r="NOQ92" s="498"/>
      <c r="NOX92" s="497"/>
      <c r="NPK92" s="497"/>
      <c r="NPL92" s="50"/>
      <c r="NPM92" s="50"/>
      <c r="NPN92" s="50"/>
      <c r="NPO92" s="50"/>
      <c r="NPP92" s="50"/>
      <c r="NPQ92" s="50"/>
      <c r="NPR92" s="50"/>
      <c r="NPS92" s="50"/>
      <c r="NPT92" s="93"/>
      <c r="NPV92" s="89"/>
      <c r="NPW92" s="50"/>
      <c r="NPY92" s="497"/>
      <c r="NQA92" s="497"/>
      <c r="NQG92" s="497"/>
      <c r="NQH92" s="50"/>
      <c r="NQN92" s="50"/>
      <c r="NQO92" s="92"/>
      <c r="NQP92" s="92"/>
      <c r="NQQ92" s="497"/>
      <c r="NQS92" s="498"/>
      <c r="NQT92" s="499"/>
      <c r="NQU92" s="498"/>
      <c r="NQV92" s="498"/>
      <c r="NQW92" s="498"/>
      <c r="NQX92" s="498"/>
      <c r="NQY92" s="498"/>
      <c r="NQZ92" s="498"/>
      <c r="NRA92" s="498"/>
      <c r="NRH92" s="497"/>
      <c r="NRU92" s="497"/>
      <c r="NRV92" s="50"/>
      <c r="NRW92" s="50"/>
      <c r="NRX92" s="50"/>
      <c r="NRY92" s="50"/>
      <c r="NRZ92" s="50"/>
      <c r="NSA92" s="50"/>
      <c r="NSB92" s="50"/>
      <c r="NSC92" s="50"/>
      <c r="NSD92" s="93"/>
      <c r="NSF92" s="89"/>
      <c r="NSG92" s="50"/>
      <c r="NSI92" s="497"/>
      <c r="NSK92" s="497"/>
      <c r="NSQ92" s="497"/>
      <c r="NSR92" s="50"/>
      <c r="NSX92" s="50"/>
      <c r="NSY92" s="92"/>
      <c r="NSZ92" s="92"/>
      <c r="NTA92" s="497"/>
      <c r="NTC92" s="498"/>
      <c r="NTD92" s="499"/>
      <c r="NTE92" s="498"/>
      <c r="NTF92" s="498"/>
      <c r="NTG92" s="498"/>
      <c r="NTH92" s="498"/>
      <c r="NTI92" s="498"/>
      <c r="NTJ92" s="498"/>
      <c r="NTK92" s="498"/>
      <c r="NTR92" s="497"/>
      <c r="NUE92" s="497"/>
      <c r="NUF92" s="50"/>
      <c r="NUG92" s="50"/>
      <c r="NUH92" s="50"/>
      <c r="NUI92" s="50"/>
      <c r="NUJ92" s="50"/>
      <c r="NUK92" s="50"/>
      <c r="NUL92" s="50"/>
      <c r="NUM92" s="50"/>
      <c r="NUN92" s="93"/>
      <c r="NUP92" s="89"/>
      <c r="NUQ92" s="50"/>
      <c r="NUS92" s="497"/>
      <c r="NUU92" s="497"/>
      <c r="NVA92" s="497"/>
      <c r="NVB92" s="50"/>
      <c r="NVH92" s="50"/>
      <c r="NVI92" s="92"/>
      <c r="NVJ92" s="92"/>
      <c r="NVK92" s="497"/>
      <c r="NVM92" s="498"/>
      <c r="NVN92" s="499"/>
      <c r="NVO92" s="498"/>
      <c r="NVP92" s="498"/>
      <c r="NVQ92" s="498"/>
      <c r="NVR92" s="498"/>
      <c r="NVS92" s="498"/>
      <c r="NVT92" s="498"/>
      <c r="NVU92" s="498"/>
      <c r="NWB92" s="497"/>
      <c r="NWO92" s="497"/>
      <c r="NWP92" s="50"/>
      <c r="NWQ92" s="50"/>
      <c r="NWR92" s="50"/>
      <c r="NWS92" s="50"/>
      <c r="NWT92" s="50"/>
      <c r="NWU92" s="50"/>
      <c r="NWV92" s="50"/>
      <c r="NWW92" s="50"/>
      <c r="NWX92" s="93"/>
      <c r="NWZ92" s="89"/>
      <c r="NXA92" s="50"/>
      <c r="NXC92" s="497"/>
      <c r="NXE92" s="497"/>
      <c r="NXK92" s="497"/>
      <c r="NXL92" s="50"/>
      <c r="NXR92" s="50"/>
      <c r="NXS92" s="92"/>
      <c r="NXT92" s="92"/>
      <c r="NXU92" s="497"/>
      <c r="NXW92" s="498"/>
      <c r="NXX92" s="499"/>
      <c r="NXY92" s="498"/>
      <c r="NXZ92" s="498"/>
      <c r="NYA92" s="498"/>
      <c r="NYB92" s="498"/>
      <c r="NYC92" s="498"/>
      <c r="NYD92" s="498"/>
      <c r="NYE92" s="498"/>
      <c r="NYL92" s="497"/>
      <c r="NYY92" s="497"/>
      <c r="NYZ92" s="50"/>
      <c r="NZA92" s="50"/>
      <c r="NZB92" s="50"/>
      <c r="NZC92" s="50"/>
      <c r="NZD92" s="50"/>
      <c r="NZE92" s="50"/>
      <c r="NZF92" s="50"/>
      <c r="NZG92" s="50"/>
      <c r="NZH92" s="93"/>
      <c r="NZJ92" s="89"/>
      <c r="NZK92" s="50"/>
      <c r="NZM92" s="497"/>
      <c r="NZO92" s="497"/>
      <c r="NZU92" s="497"/>
      <c r="NZV92" s="50"/>
      <c r="OAB92" s="50"/>
      <c r="OAC92" s="92"/>
      <c r="OAD92" s="92"/>
      <c r="OAE92" s="497"/>
      <c r="OAG92" s="498"/>
      <c r="OAH92" s="499"/>
      <c r="OAI92" s="498"/>
      <c r="OAJ92" s="498"/>
      <c r="OAK92" s="498"/>
      <c r="OAL92" s="498"/>
      <c r="OAM92" s="498"/>
      <c r="OAN92" s="498"/>
      <c r="OAO92" s="498"/>
      <c r="OAV92" s="497"/>
      <c r="OBI92" s="497"/>
      <c r="OBJ92" s="50"/>
      <c r="OBK92" s="50"/>
      <c r="OBL92" s="50"/>
      <c r="OBM92" s="50"/>
      <c r="OBN92" s="50"/>
      <c r="OBO92" s="50"/>
      <c r="OBP92" s="50"/>
      <c r="OBQ92" s="50"/>
      <c r="OBR92" s="93"/>
      <c r="OBT92" s="89"/>
      <c r="OBU92" s="50"/>
      <c r="OBW92" s="497"/>
      <c r="OBY92" s="497"/>
      <c r="OCE92" s="497"/>
      <c r="OCF92" s="50"/>
      <c r="OCL92" s="50"/>
      <c r="OCM92" s="92"/>
      <c r="OCN92" s="92"/>
      <c r="OCO92" s="497"/>
      <c r="OCQ92" s="498"/>
      <c r="OCR92" s="499"/>
      <c r="OCS92" s="498"/>
      <c r="OCT92" s="498"/>
      <c r="OCU92" s="498"/>
      <c r="OCV92" s="498"/>
      <c r="OCW92" s="498"/>
      <c r="OCX92" s="498"/>
      <c r="OCY92" s="498"/>
      <c r="ODF92" s="497"/>
      <c r="ODS92" s="497"/>
      <c r="ODT92" s="50"/>
      <c r="ODU92" s="50"/>
      <c r="ODV92" s="50"/>
      <c r="ODW92" s="50"/>
      <c r="ODX92" s="50"/>
      <c r="ODY92" s="50"/>
      <c r="ODZ92" s="50"/>
      <c r="OEA92" s="50"/>
      <c r="OEB92" s="93"/>
      <c r="OED92" s="89"/>
      <c r="OEE92" s="50"/>
      <c r="OEG92" s="497"/>
      <c r="OEI92" s="497"/>
      <c r="OEO92" s="497"/>
      <c r="OEP92" s="50"/>
      <c r="OEV92" s="50"/>
      <c r="OEW92" s="92"/>
      <c r="OEX92" s="92"/>
      <c r="OEY92" s="497"/>
      <c r="OFA92" s="498"/>
      <c r="OFB92" s="499"/>
      <c r="OFC92" s="498"/>
      <c r="OFD92" s="498"/>
      <c r="OFE92" s="498"/>
      <c r="OFF92" s="498"/>
      <c r="OFG92" s="498"/>
      <c r="OFH92" s="498"/>
      <c r="OFI92" s="498"/>
      <c r="OFP92" s="497"/>
      <c r="OGC92" s="497"/>
      <c r="OGD92" s="50"/>
      <c r="OGE92" s="50"/>
      <c r="OGF92" s="50"/>
      <c r="OGG92" s="50"/>
      <c r="OGH92" s="50"/>
      <c r="OGI92" s="50"/>
      <c r="OGJ92" s="50"/>
      <c r="OGK92" s="50"/>
      <c r="OGL92" s="93"/>
      <c r="OGN92" s="89"/>
      <c r="OGO92" s="50"/>
      <c r="OGQ92" s="497"/>
      <c r="OGS92" s="497"/>
      <c r="OGY92" s="497"/>
      <c r="OGZ92" s="50"/>
      <c r="OHF92" s="50"/>
      <c r="OHG92" s="92"/>
      <c r="OHH92" s="92"/>
      <c r="OHI92" s="497"/>
      <c r="OHK92" s="498"/>
      <c r="OHL92" s="499"/>
      <c r="OHM92" s="498"/>
      <c r="OHN92" s="498"/>
      <c r="OHO92" s="498"/>
      <c r="OHP92" s="498"/>
      <c r="OHQ92" s="498"/>
      <c r="OHR92" s="498"/>
      <c r="OHS92" s="498"/>
      <c r="OHZ92" s="497"/>
      <c r="OIM92" s="497"/>
      <c r="OIN92" s="50"/>
      <c r="OIO92" s="50"/>
      <c r="OIP92" s="50"/>
      <c r="OIQ92" s="50"/>
      <c r="OIR92" s="50"/>
      <c r="OIS92" s="50"/>
      <c r="OIT92" s="50"/>
      <c r="OIU92" s="50"/>
      <c r="OIV92" s="93"/>
      <c r="OIX92" s="89"/>
      <c r="OIY92" s="50"/>
      <c r="OJA92" s="497"/>
      <c r="OJC92" s="497"/>
      <c r="OJI92" s="497"/>
      <c r="OJJ92" s="50"/>
      <c r="OJP92" s="50"/>
      <c r="OJQ92" s="92"/>
      <c r="OJR92" s="92"/>
      <c r="OJS92" s="497"/>
      <c r="OJU92" s="498"/>
      <c r="OJV92" s="499"/>
      <c r="OJW92" s="498"/>
      <c r="OJX92" s="498"/>
      <c r="OJY92" s="498"/>
      <c r="OJZ92" s="498"/>
      <c r="OKA92" s="498"/>
      <c r="OKB92" s="498"/>
      <c r="OKC92" s="498"/>
      <c r="OKJ92" s="497"/>
      <c r="OKW92" s="497"/>
      <c r="OKX92" s="50"/>
      <c r="OKY92" s="50"/>
      <c r="OKZ92" s="50"/>
      <c r="OLA92" s="50"/>
      <c r="OLB92" s="50"/>
      <c r="OLC92" s="50"/>
      <c r="OLD92" s="50"/>
      <c r="OLE92" s="50"/>
      <c r="OLF92" s="93"/>
      <c r="OLH92" s="89"/>
      <c r="OLI92" s="50"/>
      <c r="OLK92" s="497"/>
      <c r="OLM92" s="497"/>
      <c r="OLS92" s="497"/>
      <c r="OLT92" s="50"/>
      <c r="OLZ92" s="50"/>
      <c r="OMA92" s="92"/>
      <c r="OMB92" s="92"/>
      <c r="OMC92" s="497"/>
      <c r="OME92" s="498"/>
      <c r="OMF92" s="499"/>
      <c r="OMG92" s="498"/>
      <c r="OMH92" s="498"/>
      <c r="OMI92" s="498"/>
      <c r="OMJ92" s="498"/>
      <c r="OMK92" s="498"/>
      <c r="OML92" s="498"/>
      <c r="OMM92" s="498"/>
      <c r="OMT92" s="497"/>
      <c r="ONG92" s="497"/>
      <c r="ONH92" s="50"/>
      <c r="ONI92" s="50"/>
      <c r="ONJ92" s="50"/>
      <c r="ONK92" s="50"/>
      <c r="ONL92" s="50"/>
      <c r="ONM92" s="50"/>
      <c r="ONN92" s="50"/>
      <c r="ONO92" s="50"/>
      <c r="ONP92" s="93"/>
      <c r="ONR92" s="89"/>
      <c r="ONS92" s="50"/>
      <c r="ONU92" s="497"/>
      <c r="ONW92" s="497"/>
      <c r="OOC92" s="497"/>
      <c r="OOD92" s="50"/>
      <c r="OOJ92" s="50"/>
      <c r="OOK92" s="92"/>
      <c r="OOL92" s="92"/>
      <c r="OOM92" s="497"/>
      <c r="OOO92" s="498"/>
      <c r="OOP92" s="499"/>
      <c r="OOQ92" s="498"/>
      <c r="OOR92" s="498"/>
      <c r="OOS92" s="498"/>
      <c r="OOT92" s="498"/>
      <c r="OOU92" s="498"/>
      <c r="OOV92" s="498"/>
      <c r="OOW92" s="498"/>
      <c r="OPD92" s="497"/>
      <c r="OPQ92" s="497"/>
      <c r="OPR92" s="50"/>
      <c r="OPS92" s="50"/>
      <c r="OPT92" s="50"/>
      <c r="OPU92" s="50"/>
      <c r="OPV92" s="50"/>
      <c r="OPW92" s="50"/>
      <c r="OPX92" s="50"/>
      <c r="OPY92" s="50"/>
      <c r="OPZ92" s="93"/>
      <c r="OQB92" s="89"/>
      <c r="OQC92" s="50"/>
      <c r="OQE92" s="497"/>
      <c r="OQG92" s="497"/>
      <c r="OQM92" s="497"/>
      <c r="OQN92" s="50"/>
      <c r="OQT92" s="50"/>
      <c r="OQU92" s="92"/>
      <c r="OQV92" s="92"/>
      <c r="OQW92" s="497"/>
      <c r="OQY92" s="498"/>
      <c r="OQZ92" s="499"/>
      <c r="ORA92" s="498"/>
      <c r="ORB92" s="498"/>
      <c r="ORC92" s="498"/>
      <c r="ORD92" s="498"/>
      <c r="ORE92" s="498"/>
      <c r="ORF92" s="498"/>
      <c r="ORG92" s="498"/>
      <c r="ORN92" s="497"/>
      <c r="OSA92" s="497"/>
      <c r="OSB92" s="50"/>
      <c r="OSC92" s="50"/>
      <c r="OSD92" s="50"/>
      <c r="OSE92" s="50"/>
      <c r="OSF92" s="50"/>
      <c r="OSG92" s="50"/>
      <c r="OSH92" s="50"/>
      <c r="OSI92" s="50"/>
      <c r="OSJ92" s="93"/>
      <c r="OSL92" s="89"/>
      <c r="OSM92" s="50"/>
      <c r="OSO92" s="497"/>
      <c r="OSQ92" s="497"/>
      <c r="OSW92" s="497"/>
      <c r="OSX92" s="50"/>
      <c r="OTD92" s="50"/>
      <c r="OTE92" s="92"/>
      <c r="OTF92" s="92"/>
      <c r="OTG92" s="497"/>
      <c r="OTI92" s="498"/>
      <c r="OTJ92" s="499"/>
      <c r="OTK92" s="498"/>
      <c r="OTL92" s="498"/>
      <c r="OTM92" s="498"/>
      <c r="OTN92" s="498"/>
      <c r="OTO92" s="498"/>
      <c r="OTP92" s="498"/>
      <c r="OTQ92" s="498"/>
      <c r="OTX92" s="497"/>
      <c r="OUK92" s="497"/>
      <c r="OUL92" s="50"/>
      <c r="OUM92" s="50"/>
      <c r="OUN92" s="50"/>
      <c r="OUO92" s="50"/>
      <c r="OUP92" s="50"/>
      <c r="OUQ92" s="50"/>
      <c r="OUR92" s="50"/>
      <c r="OUS92" s="50"/>
      <c r="OUT92" s="93"/>
      <c r="OUV92" s="89"/>
      <c r="OUW92" s="50"/>
      <c r="OUY92" s="497"/>
      <c r="OVA92" s="497"/>
      <c r="OVG92" s="497"/>
      <c r="OVH92" s="50"/>
      <c r="OVN92" s="50"/>
      <c r="OVO92" s="92"/>
      <c r="OVP92" s="92"/>
      <c r="OVQ92" s="497"/>
      <c r="OVS92" s="498"/>
      <c r="OVT92" s="499"/>
      <c r="OVU92" s="498"/>
      <c r="OVV92" s="498"/>
      <c r="OVW92" s="498"/>
      <c r="OVX92" s="498"/>
      <c r="OVY92" s="498"/>
      <c r="OVZ92" s="498"/>
      <c r="OWA92" s="498"/>
      <c r="OWH92" s="497"/>
      <c r="OWU92" s="497"/>
      <c r="OWV92" s="50"/>
      <c r="OWW92" s="50"/>
      <c r="OWX92" s="50"/>
      <c r="OWY92" s="50"/>
      <c r="OWZ92" s="50"/>
      <c r="OXA92" s="50"/>
      <c r="OXB92" s="50"/>
      <c r="OXC92" s="50"/>
      <c r="OXD92" s="93"/>
      <c r="OXF92" s="89"/>
      <c r="OXG92" s="50"/>
      <c r="OXI92" s="497"/>
      <c r="OXK92" s="497"/>
      <c r="OXQ92" s="497"/>
      <c r="OXR92" s="50"/>
      <c r="OXX92" s="50"/>
      <c r="OXY92" s="92"/>
      <c r="OXZ92" s="92"/>
      <c r="OYA92" s="497"/>
      <c r="OYC92" s="498"/>
      <c r="OYD92" s="499"/>
      <c r="OYE92" s="498"/>
      <c r="OYF92" s="498"/>
      <c r="OYG92" s="498"/>
      <c r="OYH92" s="498"/>
      <c r="OYI92" s="498"/>
      <c r="OYJ92" s="498"/>
      <c r="OYK92" s="498"/>
      <c r="OYR92" s="497"/>
      <c r="OZE92" s="497"/>
      <c r="OZF92" s="50"/>
      <c r="OZG92" s="50"/>
      <c r="OZH92" s="50"/>
      <c r="OZI92" s="50"/>
      <c r="OZJ92" s="50"/>
      <c r="OZK92" s="50"/>
      <c r="OZL92" s="50"/>
      <c r="OZM92" s="50"/>
      <c r="OZN92" s="93"/>
      <c r="OZP92" s="89"/>
      <c r="OZQ92" s="50"/>
      <c r="OZS92" s="497"/>
      <c r="OZU92" s="497"/>
      <c r="PAA92" s="497"/>
      <c r="PAB92" s="50"/>
      <c r="PAH92" s="50"/>
      <c r="PAI92" s="92"/>
      <c r="PAJ92" s="92"/>
      <c r="PAK92" s="497"/>
      <c r="PAM92" s="498"/>
      <c r="PAN92" s="499"/>
      <c r="PAO92" s="498"/>
      <c r="PAP92" s="498"/>
      <c r="PAQ92" s="498"/>
      <c r="PAR92" s="498"/>
      <c r="PAS92" s="498"/>
      <c r="PAT92" s="498"/>
      <c r="PAU92" s="498"/>
      <c r="PBB92" s="497"/>
      <c r="PBO92" s="497"/>
      <c r="PBP92" s="50"/>
      <c r="PBQ92" s="50"/>
      <c r="PBR92" s="50"/>
      <c r="PBS92" s="50"/>
      <c r="PBT92" s="50"/>
      <c r="PBU92" s="50"/>
      <c r="PBV92" s="50"/>
      <c r="PBW92" s="50"/>
      <c r="PBX92" s="93"/>
      <c r="PBZ92" s="89"/>
      <c r="PCA92" s="50"/>
      <c r="PCC92" s="497"/>
      <c r="PCE92" s="497"/>
      <c r="PCK92" s="497"/>
      <c r="PCL92" s="50"/>
      <c r="PCR92" s="50"/>
      <c r="PCS92" s="92"/>
      <c r="PCT92" s="92"/>
      <c r="PCU92" s="497"/>
      <c r="PCW92" s="498"/>
      <c r="PCX92" s="499"/>
      <c r="PCY92" s="498"/>
      <c r="PCZ92" s="498"/>
      <c r="PDA92" s="498"/>
      <c r="PDB92" s="498"/>
      <c r="PDC92" s="498"/>
      <c r="PDD92" s="498"/>
      <c r="PDE92" s="498"/>
      <c r="PDL92" s="497"/>
      <c r="PDY92" s="497"/>
      <c r="PDZ92" s="50"/>
      <c r="PEA92" s="50"/>
      <c r="PEB92" s="50"/>
      <c r="PEC92" s="50"/>
      <c r="PED92" s="50"/>
      <c r="PEE92" s="50"/>
      <c r="PEF92" s="50"/>
      <c r="PEG92" s="50"/>
      <c r="PEH92" s="93"/>
      <c r="PEJ92" s="89"/>
      <c r="PEK92" s="50"/>
      <c r="PEM92" s="497"/>
      <c r="PEO92" s="497"/>
      <c r="PEU92" s="497"/>
      <c r="PEV92" s="50"/>
      <c r="PFB92" s="50"/>
      <c r="PFC92" s="92"/>
      <c r="PFD92" s="92"/>
      <c r="PFE92" s="497"/>
      <c r="PFG92" s="498"/>
      <c r="PFH92" s="499"/>
      <c r="PFI92" s="498"/>
      <c r="PFJ92" s="498"/>
      <c r="PFK92" s="498"/>
      <c r="PFL92" s="498"/>
      <c r="PFM92" s="498"/>
      <c r="PFN92" s="498"/>
      <c r="PFO92" s="498"/>
      <c r="PFV92" s="497"/>
      <c r="PGI92" s="497"/>
      <c r="PGJ92" s="50"/>
      <c r="PGK92" s="50"/>
      <c r="PGL92" s="50"/>
      <c r="PGM92" s="50"/>
      <c r="PGN92" s="50"/>
      <c r="PGO92" s="50"/>
      <c r="PGP92" s="50"/>
      <c r="PGQ92" s="50"/>
      <c r="PGR92" s="93"/>
      <c r="PGT92" s="89"/>
      <c r="PGU92" s="50"/>
      <c r="PGW92" s="497"/>
      <c r="PGY92" s="497"/>
      <c r="PHE92" s="497"/>
      <c r="PHF92" s="50"/>
      <c r="PHL92" s="50"/>
      <c r="PHM92" s="92"/>
      <c r="PHN92" s="92"/>
      <c r="PHO92" s="497"/>
      <c r="PHQ92" s="498"/>
      <c r="PHR92" s="499"/>
      <c r="PHS92" s="498"/>
      <c r="PHT92" s="498"/>
      <c r="PHU92" s="498"/>
      <c r="PHV92" s="498"/>
      <c r="PHW92" s="498"/>
      <c r="PHX92" s="498"/>
      <c r="PHY92" s="498"/>
      <c r="PIF92" s="497"/>
      <c r="PIS92" s="497"/>
      <c r="PIT92" s="50"/>
      <c r="PIU92" s="50"/>
      <c r="PIV92" s="50"/>
      <c r="PIW92" s="50"/>
      <c r="PIX92" s="50"/>
      <c r="PIY92" s="50"/>
      <c r="PIZ92" s="50"/>
      <c r="PJA92" s="50"/>
      <c r="PJB92" s="93"/>
      <c r="PJD92" s="89"/>
      <c r="PJE92" s="50"/>
      <c r="PJG92" s="497"/>
      <c r="PJI92" s="497"/>
      <c r="PJO92" s="497"/>
      <c r="PJP92" s="50"/>
      <c r="PJV92" s="50"/>
      <c r="PJW92" s="92"/>
      <c r="PJX92" s="92"/>
      <c r="PJY92" s="497"/>
      <c r="PKA92" s="498"/>
      <c r="PKB92" s="499"/>
      <c r="PKC92" s="498"/>
      <c r="PKD92" s="498"/>
      <c r="PKE92" s="498"/>
      <c r="PKF92" s="498"/>
      <c r="PKG92" s="498"/>
      <c r="PKH92" s="498"/>
      <c r="PKI92" s="498"/>
      <c r="PKP92" s="497"/>
      <c r="PLC92" s="497"/>
      <c r="PLD92" s="50"/>
      <c r="PLE92" s="50"/>
      <c r="PLF92" s="50"/>
      <c r="PLG92" s="50"/>
      <c r="PLH92" s="50"/>
      <c r="PLI92" s="50"/>
      <c r="PLJ92" s="50"/>
      <c r="PLK92" s="50"/>
      <c r="PLL92" s="93"/>
      <c r="PLN92" s="89"/>
      <c r="PLO92" s="50"/>
      <c r="PLQ92" s="497"/>
      <c r="PLS92" s="497"/>
      <c r="PLY92" s="497"/>
      <c r="PLZ92" s="50"/>
      <c r="PMF92" s="50"/>
      <c r="PMG92" s="92"/>
      <c r="PMH92" s="92"/>
      <c r="PMI92" s="497"/>
      <c r="PMK92" s="498"/>
      <c r="PML92" s="499"/>
      <c r="PMM92" s="498"/>
      <c r="PMN92" s="498"/>
      <c r="PMO92" s="498"/>
      <c r="PMP92" s="498"/>
      <c r="PMQ92" s="498"/>
      <c r="PMR92" s="498"/>
      <c r="PMS92" s="498"/>
      <c r="PMZ92" s="497"/>
      <c r="PNM92" s="497"/>
      <c r="PNN92" s="50"/>
      <c r="PNO92" s="50"/>
      <c r="PNP92" s="50"/>
      <c r="PNQ92" s="50"/>
      <c r="PNR92" s="50"/>
      <c r="PNS92" s="50"/>
      <c r="PNT92" s="50"/>
      <c r="PNU92" s="50"/>
      <c r="PNV92" s="93"/>
      <c r="PNX92" s="89"/>
      <c r="PNY92" s="50"/>
      <c r="POA92" s="497"/>
      <c r="POC92" s="497"/>
      <c r="POI92" s="497"/>
      <c r="POJ92" s="50"/>
      <c r="POP92" s="50"/>
      <c r="POQ92" s="92"/>
      <c r="POR92" s="92"/>
      <c r="POS92" s="497"/>
      <c r="POU92" s="498"/>
      <c r="POV92" s="499"/>
      <c r="POW92" s="498"/>
      <c r="POX92" s="498"/>
      <c r="POY92" s="498"/>
      <c r="POZ92" s="498"/>
      <c r="PPA92" s="498"/>
      <c r="PPB92" s="498"/>
      <c r="PPC92" s="498"/>
      <c r="PPJ92" s="497"/>
      <c r="PPW92" s="497"/>
      <c r="PPX92" s="50"/>
      <c r="PPY92" s="50"/>
      <c r="PPZ92" s="50"/>
      <c r="PQA92" s="50"/>
      <c r="PQB92" s="50"/>
      <c r="PQC92" s="50"/>
      <c r="PQD92" s="50"/>
      <c r="PQE92" s="50"/>
      <c r="PQF92" s="93"/>
      <c r="PQH92" s="89"/>
      <c r="PQI92" s="50"/>
      <c r="PQK92" s="497"/>
      <c r="PQM92" s="497"/>
      <c r="PQS92" s="497"/>
      <c r="PQT92" s="50"/>
      <c r="PQZ92" s="50"/>
      <c r="PRA92" s="92"/>
      <c r="PRB92" s="92"/>
      <c r="PRC92" s="497"/>
      <c r="PRE92" s="498"/>
      <c r="PRF92" s="499"/>
      <c r="PRG92" s="498"/>
      <c r="PRH92" s="498"/>
      <c r="PRI92" s="498"/>
      <c r="PRJ92" s="498"/>
      <c r="PRK92" s="498"/>
      <c r="PRL92" s="498"/>
      <c r="PRM92" s="498"/>
      <c r="PRT92" s="497"/>
      <c r="PSG92" s="497"/>
      <c r="PSH92" s="50"/>
      <c r="PSI92" s="50"/>
      <c r="PSJ92" s="50"/>
      <c r="PSK92" s="50"/>
      <c r="PSL92" s="50"/>
      <c r="PSM92" s="50"/>
      <c r="PSN92" s="50"/>
      <c r="PSO92" s="50"/>
      <c r="PSP92" s="93"/>
      <c r="PSR92" s="89"/>
      <c r="PSS92" s="50"/>
      <c r="PSU92" s="497"/>
      <c r="PSW92" s="497"/>
      <c r="PTC92" s="497"/>
      <c r="PTD92" s="50"/>
      <c r="PTJ92" s="50"/>
      <c r="PTK92" s="92"/>
      <c r="PTL92" s="92"/>
      <c r="PTM92" s="497"/>
      <c r="PTO92" s="498"/>
      <c r="PTP92" s="499"/>
      <c r="PTQ92" s="498"/>
      <c r="PTR92" s="498"/>
      <c r="PTS92" s="498"/>
      <c r="PTT92" s="498"/>
      <c r="PTU92" s="498"/>
      <c r="PTV92" s="498"/>
      <c r="PTW92" s="498"/>
      <c r="PUD92" s="497"/>
      <c r="PUQ92" s="497"/>
      <c r="PUR92" s="50"/>
      <c r="PUS92" s="50"/>
      <c r="PUT92" s="50"/>
      <c r="PUU92" s="50"/>
      <c r="PUV92" s="50"/>
      <c r="PUW92" s="50"/>
      <c r="PUX92" s="50"/>
      <c r="PUY92" s="50"/>
      <c r="PUZ92" s="93"/>
      <c r="PVB92" s="89"/>
      <c r="PVC92" s="50"/>
      <c r="PVE92" s="497"/>
      <c r="PVG92" s="497"/>
      <c r="PVM92" s="497"/>
      <c r="PVN92" s="50"/>
      <c r="PVT92" s="50"/>
      <c r="PVU92" s="92"/>
      <c r="PVV92" s="92"/>
      <c r="PVW92" s="497"/>
      <c r="PVY92" s="498"/>
      <c r="PVZ92" s="499"/>
      <c r="PWA92" s="498"/>
      <c r="PWB92" s="498"/>
      <c r="PWC92" s="498"/>
      <c r="PWD92" s="498"/>
      <c r="PWE92" s="498"/>
      <c r="PWF92" s="498"/>
      <c r="PWG92" s="498"/>
      <c r="PWN92" s="497"/>
      <c r="PXA92" s="497"/>
      <c r="PXB92" s="50"/>
      <c r="PXC92" s="50"/>
      <c r="PXD92" s="50"/>
      <c r="PXE92" s="50"/>
      <c r="PXF92" s="50"/>
      <c r="PXG92" s="50"/>
      <c r="PXH92" s="50"/>
      <c r="PXI92" s="50"/>
      <c r="PXJ92" s="93"/>
      <c r="PXL92" s="89"/>
      <c r="PXM92" s="50"/>
      <c r="PXO92" s="497"/>
      <c r="PXQ92" s="497"/>
      <c r="PXW92" s="497"/>
      <c r="PXX92" s="50"/>
      <c r="PYD92" s="50"/>
      <c r="PYE92" s="92"/>
      <c r="PYF92" s="92"/>
      <c r="PYG92" s="497"/>
      <c r="PYI92" s="498"/>
      <c r="PYJ92" s="499"/>
      <c r="PYK92" s="498"/>
      <c r="PYL92" s="498"/>
      <c r="PYM92" s="498"/>
      <c r="PYN92" s="498"/>
      <c r="PYO92" s="498"/>
      <c r="PYP92" s="498"/>
      <c r="PYQ92" s="498"/>
      <c r="PYX92" s="497"/>
      <c r="PZK92" s="497"/>
      <c r="PZL92" s="50"/>
      <c r="PZM92" s="50"/>
      <c r="PZN92" s="50"/>
      <c r="PZO92" s="50"/>
      <c r="PZP92" s="50"/>
      <c r="PZQ92" s="50"/>
      <c r="PZR92" s="50"/>
      <c r="PZS92" s="50"/>
      <c r="PZT92" s="93"/>
      <c r="PZV92" s="89"/>
      <c r="PZW92" s="50"/>
      <c r="PZY92" s="497"/>
      <c r="QAA92" s="497"/>
      <c r="QAG92" s="497"/>
      <c r="QAH92" s="50"/>
      <c r="QAN92" s="50"/>
      <c r="QAO92" s="92"/>
      <c r="QAP92" s="92"/>
      <c r="QAQ92" s="497"/>
      <c r="QAS92" s="498"/>
      <c r="QAT92" s="499"/>
      <c r="QAU92" s="498"/>
      <c r="QAV92" s="498"/>
      <c r="QAW92" s="498"/>
      <c r="QAX92" s="498"/>
      <c r="QAY92" s="498"/>
      <c r="QAZ92" s="498"/>
      <c r="QBA92" s="498"/>
      <c r="QBH92" s="497"/>
      <c r="QBU92" s="497"/>
      <c r="QBV92" s="50"/>
      <c r="QBW92" s="50"/>
      <c r="QBX92" s="50"/>
      <c r="QBY92" s="50"/>
      <c r="QBZ92" s="50"/>
      <c r="QCA92" s="50"/>
      <c r="QCB92" s="50"/>
      <c r="QCC92" s="50"/>
      <c r="QCD92" s="93"/>
      <c r="QCF92" s="89"/>
      <c r="QCG92" s="50"/>
      <c r="QCI92" s="497"/>
      <c r="QCK92" s="497"/>
      <c r="QCQ92" s="497"/>
      <c r="QCR92" s="50"/>
      <c r="QCX92" s="50"/>
      <c r="QCY92" s="92"/>
      <c r="QCZ92" s="92"/>
      <c r="QDA92" s="497"/>
      <c r="QDC92" s="498"/>
      <c r="QDD92" s="499"/>
      <c r="QDE92" s="498"/>
      <c r="QDF92" s="498"/>
      <c r="QDG92" s="498"/>
      <c r="QDH92" s="498"/>
      <c r="QDI92" s="498"/>
      <c r="QDJ92" s="498"/>
      <c r="QDK92" s="498"/>
      <c r="QDR92" s="497"/>
      <c r="QEE92" s="497"/>
      <c r="QEF92" s="50"/>
      <c r="QEG92" s="50"/>
      <c r="QEH92" s="50"/>
      <c r="QEI92" s="50"/>
      <c r="QEJ92" s="50"/>
      <c r="QEK92" s="50"/>
      <c r="QEL92" s="50"/>
      <c r="QEM92" s="50"/>
      <c r="QEN92" s="93"/>
      <c r="QEP92" s="89"/>
      <c r="QEQ92" s="50"/>
      <c r="QES92" s="497"/>
      <c r="QEU92" s="497"/>
      <c r="QFA92" s="497"/>
      <c r="QFB92" s="50"/>
      <c r="QFH92" s="50"/>
      <c r="QFI92" s="92"/>
      <c r="QFJ92" s="92"/>
      <c r="QFK92" s="497"/>
      <c r="QFM92" s="498"/>
      <c r="QFN92" s="499"/>
      <c r="QFO92" s="498"/>
      <c r="QFP92" s="498"/>
      <c r="QFQ92" s="498"/>
      <c r="QFR92" s="498"/>
      <c r="QFS92" s="498"/>
      <c r="QFT92" s="498"/>
      <c r="QFU92" s="498"/>
      <c r="QGB92" s="497"/>
      <c r="QGO92" s="497"/>
      <c r="QGP92" s="50"/>
      <c r="QGQ92" s="50"/>
      <c r="QGR92" s="50"/>
      <c r="QGS92" s="50"/>
      <c r="QGT92" s="50"/>
      <c r="QGU92" s="50"/>
      <c r="QGV92" s="50"/>
      <c r="QGW92" s="50"/>
      <c r="QGX92" s="93"/>
      <c r="QGZ92" s="89"/>
      <c r="QHA92" s="50"/>
      <c r="QHC92" s="497"/>
      <c r="QHE92" s="497"/>
      <c r="QHK92" s="497"/>
      <c r="QHL92" s="50"/>
      <c r="QHR92" s="50"/>
      <c r="QHS92" s="92"/>
      <c r="QHT92" s="92"/>
      <c r="QHU92" s="497"/>
      <c r="QHW92" s="498"/>
      <c r="QHX92" s="499"/>
      <c r="QHY92" s="498"/>
      <c r="QHZ92" s="498"/>
      <c r="QIA92" s="498"/>
      <c r="QIB92" s="498"/>
      <c r="QIC92" s="498"/>
      <c r="QID92" s="498"/>
      <c r="QIE92" s="498"/>
      <c r="QIL92" s="497"/>
      <c r="QIY92" s="497"/>
      <c r="QIZ92" s="50"/>
      <c r="QJA92" s="50"/>
      <c r="QJB92" s="50"/>
      <c r="QJC92" s="50"/>
      <c r="QJD92" s="50"/>
      <c r="QJE92" s="50"/>
      <c r="QJF92" s="50"/>
      <c r="QJG92" s="50"/>
      <c r="QJH92" s="93"/>
      <c r="QJJ92" s="89"/>
      <c r="QJK92" s="50"/>
      <c r="QJM92" s="497"/>
      <c r="QJO92" s="497"/>
      <c r="QJU92" s="497"/>
      <c r="QJV92" s="50"/>
      <c r="QKB92" s="50"/>
      <c r="QKC92" s="92"/>
      <c r="QKD92" s="92"/>
      <c r="QKE92" s="497"/>
      <c r="QKG92" s="498"/>
      <c r="QKH92" s="499"/>
      <c r="QKI92" s="498"/>
      <c r="QKJ92" s="498"/>
      <c r="QKK92" s="498"/>
      <c r="QKL92" s="498"/>
      <c r="QKM92" s="498"/>
      <c r="QKN92" s="498"/>
      <c r="QKO92" s="498"/>
      <c r="QKV92" s="497"/>
      <c r="QLI92" s="497"/>
      <c r="QLJ92" s="50"/>
      <c r="QLK92" s="50"/>
      <c r="QLL92" s="50"/>
      <c r="QLM92" s="50"/>
      <c r="QLN92" s="50"/>
      <c r="QLO92" s="50"/>
      <c r="QLP92" s="50"/>
      <c r="QLQ92" s="50"/>
      <c r="QLR92" s="93"/>
      <c r="QLT92" s="89"/>
      <c r="QLU92" s="50"/>
      <c r="QLW92" s="497"/>
      <c r="QLY92" s="497"/>
      <c r="QME92" s="497"/>
      <c r="QMF92" s="50"/>
      <c r="QML92" s="50"/>
      <c r="QMM92" s="92"/>
      <c r="QMN92" s="92"/>
      <c r="QMO92" s="497"/>
      <c r="QMQ92" s="498"/>
      <c r="QMR92" s="499"/>
      <c r="QMS92" s="498"/>
      <c r="QMT92" s="498"/>
      <c r="QMU92" s="498"/>
      <c r="QMV92" s="498"/>
      <c r="QMW92" s="498"/>
      <c r="QMX92" s="498"/>
      <c r="QMY92" s="498"/>
      <c r="QNF92" s="497"/>
      <c r="QNS92" s="497"/>
      <c r="QNT92" s="50"/>
      <c r="QNU92" s="50"/>
      <c r="QNV92" s="50"/>
      <c r="QNW92" s="50"/>
      <c r="QNX92" s="50"/>
      <c r="QNY92" s="50"/>
      <c r="QNZ92" s="50"/>
      <c r="QOA92" s="50"/>
      <c r="QOB92" s="93"/>
      <c r="QOD92" s="89"/>
      <c r="QOE92" s="50"/>
      <c r="QOG92" s="497"/>
      <c r="QOI92" s="497"/>
      <c r="QOO92" s="497"/>
      <c r="QOP92" s="50"/>
      <c r="QOV92" s="50"/>
      <c r="QOW92" s="92"/>
      <c r="QOX92" s="92"/>
      <c r="QOY92" s="497"/>
      <c r="QPA92" s="498"/>
      <c r="QPB92" s="499"/>
      <c r="QPC92" s="498"/>
      <c r="QPD92" s="498"/>
      <c r="QPE92" s="498"/>
      <c r="QPF92" s="498"/>
      <c r="QPG92" s="498"/>
      <c r="QPH92" s="498"/>
      <c r="QPI92" s="498"/>
      <c r="QPP92" s="497"/>
      <c r="QQC92" s="497"/>
      <c r="QQD92" s="50"/>
      <c r="QQE92" s="50"/>
      <c r="QQF92" s="50"/>
      <c r="QQG92" s="50"/>
      <c r="QQH92" s="50"/>
      <c r="QQI92" s="50"/>
      <c r="QQJ92" s="50"/>
      <c r="QQK92" s="50"/>
      <c r="QQL92" s="93"/>
      <c r="QQN92" s="89"/>
      <c r="QQO92" s="50"/>
      <c r="QQQ92" s="497"/>
      <c r="QQS92" s="497"/>
      <c r="QQY92" s="497"/>
      <c r="QQZ92" s="50"/>
      <c r="QRF92" s="50"/>
      <c r="QRG92" s="92"/>
      <c r="QRH92" s="92"/>
      <c r="QRI92" s="497"/>
      <c r="QRK92" s="498"/>
      <c r="QRL92" s="499"/>
      <c r="QRM92" s="498"/>
      <c r="QRN92" s="498"/>
      <c r="QRO92" s="498"/>
      <c r="QRP92" s="498"/>
      <c r="QRQ92" s="498"/>
      <c r="QRR92" s="498"/>
      <c r="QRS92" s="498"/>
      <c r="QRZ92" s="497"/>
      <c r="QSM92" s="497"/>
      <c r="QSN92" s="50"/>
      <c r="QSO92" s="50"/>
      <c r="QSP92" s="50"/>
      <c r="QSQ92" s="50"/>
      <c r="QSR92" s="50"/>
      <c r="QSS92" s="50"/>
      <c r="QST92" s="50"/>
      <c r="QSU92" s="50"/>
      <c r="QSV92" s="93"/>
      <c r="QSX92" s="89"/>
      <c r="QSY92" s="50"/>
      <c r="QTA92" s="497"/>
      <c r="QTC92" s="497"/>
      <c r="QTI92" s="497"/>
      <c r="QTJ92" s="50"/>
      <c r="QTP92" s="50"/>
      <c r="QTQ92" s="92"/>
      <c r="QTR92" s="92"/>
      <c r="QTS92" s="497"/>
      <c r="QTU92" s="498"/>
      <c r="QTV92" s="499"/>
      <c r="QTW92" s="498"/>
      <c r="QTX92" s="498"/>
      <c r="QTY92" s="498"/>
      <c r="QTZ92" s="498"/>
      <c r="QUA92" s="498"/>
      <c r="QUB92" s="498"/>
      <c r="QUC92" s="498"/>
      <c r="QUJ92" s="497"/>
      <c r="QUW92" s="497"/>
      <c r="QUX92" s="50"/>
      <c r="QUY92" s="50"/>
      <c r="QUZ92" s="50"/>
      <c r="QVA92" s="50"/>
      <c r="QVB92" s="50"/>
      <c r="QVC92" s="50"/>
      <c r="QVD92" s="50"/>
      <c r="QVE92" s="50"/>
      <c r="QVF92" s="93"/>
      <c r="QVH92" s="89"/>
      <c r="QVI92" s="50"/>
      <c r="QVK92" s="497"/>
      <c r="QVM92" s="497"/>
      <c r="QVS92" s="497"/>
      <c r="QVT92" s="50"/>
      <c r="QVZ92" s="50"/>
      <c r="QWA92" s="92"/>
      <c r="QWB92" s="92"/>
      <c r="QWC92" s="497"/>
      <c r="QWE92" s="498"/>
      <c r="QWF92" s="499"/>
      <c r="QWG92" s="498"/>
      <c r="QWH92" s="498"/>
      <c r="QWI92" s="498"/>
      <c r="QWJ92" s="498"/>
      <c r="QWK92" s="498"/>
      <c r="QWL92" s="498"/>
      <c r="QWM92" s="498"/>
      <c r="QWT92" s="497"/>
      <c r="QXG92" s="497"/>
      <c r="QXH92" s="50"/>
      <c r="QXI92" s="50"/>
      <c r="QXJ92" s="50"/>
      <c r="QXK92" s="50"/>
      <c r="QXL92" s="50"/>
      <c r="QXM92" s="50"/>
      <c r="QXN92" s="50"/>
      <c r="QXO92" s="50"/>
      <c r="QXP92" s="93"/>
      <c r="QXR92" s="89"/>
      <c r="QXS92" s="50"/>
      <c r="QXU92" s="497"/>
      <c r="QXW92" s="497"/>
      <c r="QYC92" s="497"/>
      <c r="QYD92" s="50"/>
      <c r="QYJ92" s="50"/>
      <c r="QYK92" s="92"/>
      <c r="QYL92" s="92"/>
      <c r="QYM92" s="497"/>
      <c r="QYO92" s="498"/>
      <c r="QYP92" s="499"/>
      <c r="QYQ92" s="498"/>
      <c r="QYR92" s="498"/>
      <c r="QYS92" s="498"/>
      <c r="QYT92" s="498"/>
      <c r="QYU92" s="498"/>
      <c r="QYV92" s="498"/>
      <c r="QYW92" s="498"/>
      <c r="QZD92" s="497"/>
      <c r="QZQ92" s="497"/>
      <c r="QZR92" s="50"/>
      <c r="QZS92" s="50"/>
      <c r="QZT92" s="50"/>
      <c r="QZU92" s="50"/>
      <c r="QZV92" s="50"/>
      <c r="QZW92" s="50"/>
      <c r="QZX92" s="50"/>
      <c r="QZY92" s="50"/>
      <c r="QZZ92" s="93"/>
      <c r="RAB92" s="89"/>
      <c r="RAC92" s="50"/>
      <c r="RAE92" s="497"/>
      <c r="RAG92" s="497"/>
      <c r="RAM92" s="497"/>
      <c r="RAN92" s="50"/>
      <c r="RAT92" s="50"/>
      <c r="RAU92" s="92"/>
      <c r="RAV92" s="92"/>
      <c r="RAW92" s="497"/>
      <c r="RAY92" s="498"/>
      <c r="RAZ92" s="499"/>
      <c r="RBA92" s="498"/>
      <c r="RBB92" s="498"/>
      <c r="RBC92" s="498"/>
      <c r="RBD92" s="498"/>
      <c r="RBE92" s="498"/>
      <c r="RBF92" s="498"/>
      <c r="RBG92" s="498"/>
      <c r="RBN92" s="497"/>
      <c r="RCA92" s="497"/>
      <c r="RCB92" s="50"/>
      <c r="RCC92" s="50"/>
      <c r="RCD92" s="50"/>
      <c r="RCE92" s="50"/>
      <c r="RCF92" s="50"/>
      <c r="RCG92" s="50"/>
      <c r="RCH92" s="50"/>
      <c r="RCI92" s="50"/>
      <c r="RCJ92" s="93"/>
      <c r="RCL92" s="89"/>
      <c r="RCM92" s="50"/>
      <c r="RCO92" s="497"/>
      <c r="RCQ92" s="497"/>
      <c r="RCW92" s="497"/>
      <c r="RCX92" s="50"/>
      <c r="RDD92" s="50"/>
      <c r="RDE92" s="92"/>
      <c r="RDF92" s="92"/>
      <c r="RDG92" s="497"/>
      <c r="RDI92" s="498"/>
      <c r="RDJ92" s="499"/>
      <c r="RDK92" s="498"/>
      <c r="RDL92" s="498"/>
      <c r="RDM92" s="498"/>
      <c r="RDN92" s="498"/>
      <c r="RDO92" s="498"/>
      <c r="RDP92" s="498"/>
      <c r="RDQ92" s="498"/>
      <c r="RDX92" s="497"/>
      <c r="REK92" s="497"/>
      <c r="REL92" s="50"/>
      <c r="REM92" s="50"/>
      <c r="REN92" s="50"/>
      <c r="REO92" s="50"/>
      <c r="REP92" s="50"/>
      <c r="REQ92" s="50"/>
      <c r="RER92" s="50"/>
      <c r="RES92" s="50"/>
      <c r="RET92" s="93"/>
      <c r="REV92" s="89"/>
      <c r="REW92" s="50"/>
      <c r="REY92" s="497"/>
      <c r="RFA92" s="497"/>
      <c r="RFG92" s="497"/>
      <c r="RFH92" s="50"/>
      <c r="RFN92" s="50"/>
      <c r="RFO92" s="92"/>
      <c r="RFP92" s="92"/>
      <c r="RFQ92" s="497"/>
      <c r="RFS92" s="498"/>
      <c r="RFT92" s="499"/>
      <c r="RFU92" s="498"/>
      <c r="RFV92" s="498"/>
      <c r="RFW92" s="498"/>
      <c r="RFX92" s="498"/>
      <c r="RFY92" s="498"/>
      <c r="RFZ92" s="498"/>
      <c r="RGA92" s="498"/>
      <c r="RGH92" s="497"/>
      <c r="RGU92" s="497"/>
      <c r="RGV92" s="50"/>
      <c r="RGW92" s="50"/>
      <c r="RGX92" s="50"/>
      <c r="RGY92" s="50"/>
      <c r="RGZ92" s="50"/>
      <c r="RHA92" s="50"/>
      <c r="RHB92" s="50"/>
      <c r="RHC92" s="50"/>
      <c r="RHD92" s="93"/>
      <c r="RHF92" s="89"/>
      <c r="RHG92" s="50"/>
      <c r="RHI92" s="497"/>
      <c r="RHK92" s="497"/>
      <c r="RHQ92" s="497"/>
      <c r="RHR92" s="50"/>
      <c r="RHX92" s="50"/>
      <c r="RHY92" s="92"/>
      <c r="RHZ92" s="92"/>
      <c r="RIA92" s="497"/>
      <c r="RIC92" s="498"/>
      <c r="RID92" s="499"/>
      <c r="RIE92" s="498"/>
      <c r="RIF92" s="498"/>
      <c r="RIG92" s="498"/>
      <c r="RIH92" s="498"/>
      <c r="RII92" s="498"/>
      <c r="RIJ92" s="498"/>
      <c r="RIK92" s="498"/>
      <c r="RIR92" s="497"/>
      <c r="RJE92" s="497"/>
      <c r="RJF92" s="50"/>
      <c r="RJG92" s="50"/>
      <c r="RJH92" s="50"/>
      <c r="RJI92" s="50"/>
      <c r="RJJ92" s="50"/>
      <c r="RJK92" s="50"/>
      <c r="RJL92" s="50"/>
      <c r="RJM92" s="50"/>
      <c r="RJN92" s="93"/>
      <c r="RJP92" s="89"/>
      <c r="RJQ92" s="50"/>
      <c r="RJS92" s="497"/>
      <c r="RJU92" s="497"/>
      <c r="RKA92" s="497"/>
      <c r="RKB92" s="50"/>
      <c r="RKH92" s="50"/>
      <c r="RKI92" s="92"/>
      <c r="RKJ92" s="92"/>
      <c r="RKK92" s="497"/>
      <c r="RKM92" s="498"/>
      <c r="RKN92" s="499"/>
      <c r="RKO92" s="498"/>
      <c r="RKP92" s="498"/>
      <c r="RKQ92" s="498"/>
      <c r="RKR92" s="498"/>
      <c r="RKS92" s="498"/>
      <c r="RKT92" s="498"/>
      <c r="RKU92" s="498"/>
      <c r="RLB92" s="497"/>
      <c r="RLO92" s="497"/>
      <c r="RLP92" s="50"/>
      <c r="RLQ92" s="50"/>
      <c r="RLR92" s="50"/>
      <c r="RLS92" s="50"/>
      <c r="RLT92" s="50"/>
      <c r="RLU92" s="50"/>
      <c r="RLV92" s="50"/>
      <c r="RLW92" s="50"/>
      <c r="RLX92" s="93"/>
      <c r="RLZ92" s="89"/>
      <c r="RMA92" s="50"/>
      <c r="RMC92" s="497"/>
      <c r="RME92" s="497"/>
      <c r="RMK92" s="497"/>
      <c r="RML92" s="50"/>
      <c r="RMR92" s="50"/>
      <c r="RMS92" s="92"/>
      <c r="RMT92" s="92"/>
      <c r="RMU92" s="497"/>
      <c r="RMW92" s="498"/>
      <c r="RMX92" s="499"/>
      <c r="RMY92" s="498"/>
      <c r="RMZ92" s="498"/>
      <c r="RNA92" s="498"/>
      <c r="RNB92" s="498"/>
      <c r="RNC92" s="498"/>
      <c r="RND92" s="498"/>
      <c r="RNE92" s="498"/>
      <c r="RNL92" s="497"/>
      <c r="RNY92" s="497"/>
      <c r="RNZ92" s="50"/>
      <c r="ROA92" s="50"/>
      <c r="ROB92" s="50"/>
      <c r="ROC92" s="50"/>
      <c r="ROD92" s="50"/>
      <c r="ROE92" s="50"/>
      <c r="ROF92" s="50"/>
      <c r="ROG92" s="50"/>
      <c r="ROH92" s="93"/>
      <c r="ROJ92" s="89"/>
      <c r="ROK92" s="50"/>
      <c r="ROM92" s="497"/>
      <c r="ROO92" s="497"/>
      <c r="ROU92" s="497"/>
      <c r="ROV92" s="50"/>
      <c r="RPB92" s="50"/>
      <c r="RPC92" s="92"/>
      <c r="RPD92" s="92"/>
      <c r="RPE92" s="497"/>
      <c r="RPG92" s="498"/>
      <c r="RPH92" s="499"/>
      <c r="RPI92" s="498"/>
      <c r="RPJ92" s="498"/>
      <c r="RPK92" s="498"/>
      <c r="RPL92" s="498"/>
      <c r="RPM92" s="498"/>
      <c r="RPN92" s="498"/>
      <c r="RPO92" s="498"/>
      <c r="RPV92" s="497"/>
      <c r="RQI92" s="497"/>
      <c r="RQJ92" s="50"/>
      <c r="RQK92" s="50"/>
      <c r="RQL92" s="50"/>
      <c r="RQM92" s="50"/>
      <c r="RQN92" s="50"/>
      <c r="RQO92" s="50"/>
      <c r="RQP92" s="50"/>
      <c r="RQQ92" s="50"/>
      <c r="RQR92" s="93"/>
      <c r="RQT92" s="89"/>
      <c r="RQU92" s="50"/>
      <c r="RQW92" s="497"/>
      <c r="RQY92" s="497"/>
      <c r="RRE92" s="497"/>
      <c r="RRF92" s="50"/>
      <c r="RRL92" s="50"/>
      <c r="RRM92" s="92"/>
      <c r="RRN92" s="92"/>
      <c r="RRO92" s="497"/>
      <c r="RRQ92" s="498"/>
      <c r="RRR92" s="499"/>
      <c r="RRS92" s="498"/>
      <c r="RRT92" s="498"/>
      <c r="RRU92" s="498"/>
      <c r="RRV92" s="498"/>
      <c r="RRW92" s="498"/>
      <c r="RRX92" s="498"/>
      <c r="RRY92" s="498"/>
      <c r="RSF92" s="497"/>
      <c r="RSS92" s="497"/>
      <c r="RST92" s="50"/>
      <c r="RSU92" s="50"/>
      <c r="RSV92" s="50"/>
      <c r="RSW92" s="50"/>
      <c r="RSX92" s="50"/>
      <c r="RSY92" s="50"/>
      <c r="RSZ92" s="50"/>
      <c r="RTA92" s="50"/>
      <c r="RTB92" s="93"/>
      <c r="RTD92" s="89"/>
      <c r="RTE92" s="50"/>
      <c r="RTG92" s="497"/>
      <c r="RTI92" s="497"/>
      <c r="RTO92" s="497"/>
      <c r="RTP92" s="50"/>
      <c r="RTV92" s="50"/>
      <c r="RTW92" s="92"/>
      <c r="RTX92" s="92"/>
      <c r="RTY92" s="497"/>
      <c r="RUA92" s="498"/>
      <c r="RUB92" s="499"/>
      <c r="RUC92" s="498"/>
      <c r="RUD92" s="498"/>
      <c r="RUE92" s="498"/>
      <c r="RUF92" s="498"/>
      <c r="RUG92" s="498"/>
      <c r="RUH92" s="498"/>
      <c r="RUI92" s="498"/>
      <c r="RUP92" s="497"/>
      <c r="RVC92" s="497"/>
      <c r="RVD92" s="50"/>
      <c r="RVE92" s="50"/>
      <c r="RVF92" s="50"/>
      <c r="RVG92" s="50"/>
      <c r="RVH92" s="50"/>
      <c r="RVI92" s="50"/>
      <c r="RVJ92" s="50"/>
      <c r="RVK92" s="50"/>
      <c r="RVL92" s="93"/>
      <c r="RVN92" s="89"/>
      <c r="RVO92" s="50"/>
      <c r="RVQ92" s="497"/>
      <c r="RVS92" s="497"/>
      <c r="RVY92" s="497"/>
      <c r="RVZ92" s="50"/>
      <c r="RWF92" s="50"/>
      <c r="RWG92" s="92"/>
      <c r="RWH92" s="92"/>
      <c r="RWI92" s="497"/>
      <c r="RWK92" s="498"/>
      <c r="RWL92" s="499"/>
      <c r="RWM92" s="498"/>
      <c r="RWN92" s="498"/>
      <c r="RWO92" s="498"/>
      <c r="RWP92" s="498"/>
      <c r="RWQ92" s="498"/>
      <c r="RWR92" s="498"/>
      <c r="RWS92" s="498"/>
      <c r="RWZ92" s="497"/>
      <c r="RXM92" s="497"/>
      <c r="RXN92" s="50"/>
      <c r="RXO92" s="50"/>
      <c r="RXP92" s="50"/>
      <c r="RXQ92" s="50"/>
      <c r="RXR92" s="50"/>
      <c r="RXS92" s="50"/>
      <c r="RXT92" s="50"/>
      <c r="RXU92" s="50"/>
      <c r="RXV92" s="93"/>
      <c r="RXX92" s="89"/>
      <c r="RXY92" s="50"/>
      <c r="RYA92" s="497"/>
      <c r="RYC92" s="497"/>
      <c r="RYI92" s="497"/>
      <c r="RYJ92" s="50"/>
      <c r="RYP92" s="50"/>
      <c r="RYQ92" s="92"/>
      <c r="RYR92" s="92"/>
      <c r="RYS92" s="497"/>
      <c r="RYU92" s="498"/>
      <c r="RYV92" s="499"/>
      <c r="RYW92" s="498"/>
      <c r="RYX92" s="498"/>
      <c r="RYY92" s="498"/>
      <c r="RYZ92" s="498"/>
      <c r="RZA92" s="498"/>
      <c r="RZB92" s="498"/>
      <c r="RZC92" s="498"/>
      <c r="RZJ92" s="497"/>
      <c r="RZW92" s="497"/>
      <c r="RZX92" s="50"/>
      <c r="RZY92" s="50"/>
      <c r="RZZ92" s="50"/>
      <c r="SAA92" s="50"/>
      <c r="SAB92" s="50"/>
      <c r="SAC92" s="50"/>
      <c r="SAD92" s="50"/>
      <c r="SAE92" s="50"/>
      <c r="SAF92" s="93"/>
      <c r="SAH92" s="89"/>
      <c r="SAI92" s="50"/>
      <c r="SAK92" s="497"/>
      <c r="SAM92" s="497"/>
      <c r="SAS92" s="497"/>
      <c r="SAT92" s="50"/>
      <c r="SAZ92" s="50"/>
      <c r="SBA92" s="92"/>
      <c r="SBB92" s="92"/>
      <c r="SBC92" s="497"/>
      <c r="SBE92" s="498"/>
      <c r="SBF92" s="499"/>
      <c r="SBG92" s="498"/>
      <c r="SBH92" s="498"/>
      <c r="SBI92" s="498"/>
      <c r="SBJ92" s="498"/>
      <c r="SBK92" s="498"/>
      <c r="SBL92" s="498"/>
      <c r="SBM92" s="498"/>
      <c r="SBT92" s="497"/>
      <c r="SCG92" s="497"/>
      <c r="SCH92" s="50"/>
      <c r="SCI92" s="50"/>
      <c r="SCJ92" s="50"/>
      <c r="SCK92" s="50"/>
      <c r="SCL92" s="50"/>
      <c r="SCM92" s="50"/>
      <c r="SCN92" s="50"/>
      <c r="SCO92" s="50"/>
      <c r="SCP92" s="93"/>
      <c r="SCR92" s="89"/>
      <c r="SCS92" s="50"/>
      <c r="SCU92" s="497"/>
      <c r="SCW92" s="497"/>
      <c r="SDC92" s="497"/>
      <c r="SDD92" s="50"/>
      <c r="SDJ92" s="50"/>
      <c r="SDK92" s="92"/>
      <c r="SDL92" s="92"/>
      <c r="SDM92" s="497"/>
      <c r="SDO92" s="498"/>
      <c r="SDP92" s="499"/>
      <c r="SDQ92" s="498"/>
      <c r="SDR92" s="498"/>
      <c r="SDS92" s="498"/>
      <c r="SDT92" s="498"/>
      <c r="SDU92" s="498"/>
      <c r="SDV92" s="498"/>
      <c r="SDW92" s="498"/>
      <c r="SED92" s="497"/>
      <c r="SEQ92" s="497"/>
      <c r="SER92" s="50"/>
      <c r="SES92" s="50"/>
      <c r="SET92" s="50"/>
      <c r="SEU92" s="50"/>
      <c r="SEV92" s="50"/>
      <c r="SEW92" s="50"/>
      <c r="SEX92" s="50"/>
      <c r="SEY92" s="50"/>
      <c r="SEZ92" s="93"/>
      <c r="SFB92" s="89"/>
      <c r="SFC92" s="50"/>
      <c r="SFE92" s="497"/>
      <c r="SFG92" s="497"/>
      <c r="SFM92" s="497"/>
      <c r="SFN92" s="50"/>
      <c r="SFT92" s="50"/>
      <c r="SFU92" s="92"/>
      <c r="SFV92" s="92"/>
      <c r="SFW92" s="497"/>
      <c r="SFY92" s="498"/>
      <c r="SFZ92" s="499"/>
      <c r="SGA92" s="498"/>
      <c r="SGB92" s="498"/>
      <c r="SGC92" s="498"/>
      <c r="SGD92" s="498"/>
      <c r="SGE92" s="498"/>
      <c r="SGF92" s="498"/>
      <c r="SGG92" s="498"/>
      <c r="SGN92" s="497"/>
      <c r="SHA92" s="497"/>
      <c r="SHB92" s="50"/>
      <c r="SHC92" s="50"/>
      <c r="SHD92" s="50"/>
      <c r="SHE92" s="50"/>
      <c r="SHF92" s="50"/>
      <c r="SHG92" s="50"/>
      <c r="SHH92" s="50"/>
      <c r="SHI92" s="50"/>
      <c r="SHJ92" s="93"/>
      <c r="SHL92" s="89"/>
      <c r="SHM92" s="50"/>
      <c r="SHO92" s="497"/>
      <c r="SHQ92" s="497"/>
      <c r="SHW92" s="497"/>
      <c r="SHX92" s="50"/>
      <c r="SID92" s="50"/>
      <c r="SIE92" s="92"/>
      <c r="SIF92" s="92"/>
      <c r="SIG92" s="497"/>
      <c r="SII92" s="498"/>
      <c r="SIJ92" s="499"/>
      <c r="SIK92" s="498"/>
      <c r="SIL92" s="498"/>
      <c r="SIM92" s="498"/>
      <c r="SIN92" s="498"/>
      <c r="SIO92" s="498"/>
      <c r="SIP92" s="498"/>
      <c r="SIQ92" s="498"/>
      <c r="SIX92" s="497"/>
      <c r="SJK92" s="497"/>
      <c r="SJL92" s="50"/>
      <c r="SJM92" s="50"/>
      <c r="SJN92" s="50"/>
      <c r="SJO92" s="50"/>
      <c r="SJP92" s="50"/>
      <c r="SJQ92" s="50"/>
      <c r="SJR92" s="50"/>
      <c r="SJS92" s="50"/>
      <c r="SJT92" s="93"/>
      <c r="SJV92" s="89"/>
      <c r="SJW92" s="50"/>
      <c r="SJY92" s="497"/>
      <c r="SKA92" s="497"/>
      <c r="SKG92" s="497"/>
      <c r="SKH92" s="50"/>
      <c r="SKN92" s="50"/>
      <c r="SKO92" s="92"/>
      <c r="SKP92" s="92"/>
      <c r="SKQ92" s="497"/>
      <c r="SKS92" s="498"/>
      <c r="SKT92" s="499"/>
      <c r="SKU92" s="498"/>
      <c r="SKV92" s="498"/>
      <c r="SKW92" s="498"/>
      <c r="SKX92" s="498"/>
      <c r="SKY92" s="498"/>
      <c r="SKZ92" s="498"/>
      <c r="SLA92" s="498"/>
      <c r="SLH92" s="497"/>
      <c r="SLU92" s="497"/>
      <c r="SLV92" s="50"/>
      <c r="SLW92" s="50"/>
      <c r="SLX92" s="50"/>
      <c r="SLY92" s="50"/>
      <c r="SLZ92" s="50"/>
      <c r="SMA92" s="50"/>
      <c r="SMB92" s="50"/>
      <c r="SMC92" s="50"/>
      <c r="SMD92" s="93"/>
      <c r="SMF92" s="89"/>
      <c r="SMG92" s="50"/>
      <c r="SMI92" s="497"/>
      <c r="SMK92" s="497"/>
      <c r="SMQ92" s="497"/>
      <c r="SMR92" s="50"/>
      <c r="SMX92" s="50"/>
      <c r="SMY92" s="92"/>
      <c r="SMZ92" s="92"/>
      <c r="SNA92" s="497"/>
      <c r="SNC92" s="498"/>
      <c r="SND92" s="499"/>
      <c r="SNE92" s="498"/>
      <c r="SNF92" s="498"/>
      <c r="SNG92" s="498"/>
      <c r="SNH92" s="498"/>
      <c r="SNI92" s="498"/>
      <c r="SNJ92" s="498"/>
      <c r="SNK92" s="498"/>
      <c r="SNR92" s="497"/>
      <c r="SOE92" s="497"/>
      <c r="SOF92" s="50"/>
      <c r="SOG92" s="50"/>
      <c r="SOH92" s="50"/>
      <c r="SOI92" s="50"/>
      <c r="SOJ92" s="50"/>
      <c r="SOK92" s="50"/>
      <c r="SOL92" s="50"/>
      <c r="SOM92" s="50"/>
      <c r="SON92" s="93"/>
      <c r="SOP92" s="89"/>
      <c r="SOQ92" s="50"/>
      <c r="SOS92" s="497"/>
      <c r="SOU92" s="497"/>
      <c r="SPA92" s="497"/>
      <c r="SPB92" s="50"/>
      <c r="SPH92" s="50"/>
      <c r="SPI92" s="92"/>
      <c r="SPJ92" s="92"/>
      <c r="SPK92" s="497"/>
      <c r="SPM92" s="498"/>
      <c r="SPN92" s="499"/>
      <c r="SPO92" s="498"/>
      <c r="SPP92" s="498"/>
      <c r="SPQ92" s="498"/>
      <c r="SPR92" s="498"/>
      <c r="SPS92" s="498"/>
      <c r="SPT92" s="498"/>
      <c r="SPU92" s="498"/>
      <c r="SQB92" s="497"/>
      <c r="SQO92" s="497"/>
      <c r="SQP92" s="50"/>
      <c r="SQQ92" s="50"/>
      <c r="SQR92" s="50"/>
      <c r="SQS92" s="50"/>
      <c r="SQT92" s="50"/>
      <c r="SQU92" s="50"/>
      <c r="SQV92" s="50"/>
      <c r="SQW92" s="50"/>
      <c r="SQX92" s="93"/>
      <c r="SQZ92" s="89"/>
      <c r="SRA92" s="50"/>
      <c r="SRC92" s="497"/>
      <c r="SRE92" s="497"/>
      <c r="SRK92" s="497"/>
      <c r="SRL92" s="50"/>
      <c r="SRR92" s="50"/>
      <c r="SRS92" s="92"/>
      <c r="SRT92" s="92"/>
      <c r="SRU92" s="497"/>
      <c r="SRW92" s="498"/>
      <c r="SRX92" s="499"/>
      <c r="SRY92" s="498"/>
      <c r="SRZ92" s="498"/>
      <c r="SSA92" s="498"/>
      <c r="SSB92" s="498"/>
      <c r="SSC92" s="498"/>
      <c r="SSD92" s="498"/>
      <c r="SSE92" s="498"/>
      <c r="SSL92" s="497"/>
      <c r="SSY92" s="497"/>
      <c r="SSZ92" s="50"/>
      <c r="STA92" s="50"/>
      <c r="STB92" s="50"/>
      <c r="STC92" s="50"/>
      <c r="STD92" s="50"/>
      <c r="STE92" s="50"/>
      <c r="STF92" s="50"/>
      <c r="STG92" s="50"/>
      <c r="STH92" s="93"/>
      <c r="STJ92" s="89"/>
      <c r="STK92" s="50"/>
      <c r="STM92" s="497"/>
      <c r="STO92" s="497"/>
      <c r="STU92" s="497"/>
      <c r="STV92" s="50"/>
      <c r="SUB92" s="50"/>
      <c r="SUC92" s="92"/>
      <c r="SUD92" s="92"/>
      <c r="SUE92" s="497"/>
      <c r="SUG92" s="498"/>
      <c r="SUH92" s="499"/>
      <c r="SUI92" s="498"/>
      <c r="SUJ92" s="498"/>
      <c r="SUK92" s="498"/>
      <c r="SUL92" s="498"/>
      <c r="SUM92" s="498"/>
      <c r="SUN92" s="498"/>
      <c r="SUO92" s="498"/>
      <c r="SUV92" s="497"/>
      <c r="SVI92" s="497"/>
      <c r="SVJ92" s="50"/>
      <c r="SVK92" s="50"/>
      <c r="SVL92" s="50"/>
      <c r="SVM92" s="50"/>
      <c r="SVN92" s="50"/>
      <c r="SVO92" s="50"/>
      <c r="SVP92" s="50"/>
      <c r="SVQ92" s="50"/>
      <c r="SVR92" s="93"/>
      <c r="SVT92" s="89"/>
      <c r="SVU92" s="50"/>
      <c r="SVW92" s="497"/>
      <c r="SVY92" s="497"/>
      <c r="SWE92" s="497"/>
      <c r="SWF92" s="50"/>
      <c r="SWL92" s="50"/>
      <c r="SWM92" s="92"/>
      <c r="SWN92" s="92"/>
      <c r="SWO92" s="497"/>
      <c r="SWQ92" s="498"/>
      <c r="SWR92" s="499"/>
      <c r="SWS92" s="498"/>
      <c r="SWT92" s="498"/>
      <c r="SWU92" s="498"/>
      <c r="SWV92" s="498"/>
      <c r="SWW92" s="498"/>
      <c r="SWX92" s="498"/>
      <c r="SWY92" s="498"/>
      <c r="SXF92" s="497"/>
      <c r="SXS92" s="497"/>
      <c r="SXT92" s="50"/>
      <c r="SXU92" s="50"/>
      <c r="SXV92" s="50"/>
      <c r="SXW92" s="50"/>
      <c r="SXX92" s="50"/>
      <c r="SXY92" s="50"/>
      <c r="SXZ92" s="50"/>
      <c r="SYA92" s="50"/>
      <c r="SYB92" s="93"/>
      <c r="SYD92" s="89"/>
      <c r="SYE92" s="50"/>
      <c r="SYG92" s="497"/>
      <c r="SYI92" s="497"/>
      <c r="SYO92" s="497"/>
      <c r="SYP92" s="50"/>
      <c r="SYV92" s="50"/>
      <c r="SYW92" s="92"/>
      <c r="SYX92" s="92"/>
      <c r="SYY92" s="497"/>
      <c r="SZA92" s="498"/>
      <c r="SZB92" s="499"/>
      <c r="SZC92" s="498"/>
      <c r="SZD92" s="498"/>
      <c r="SZE92" s="498"/>
      <c r="SZF92" s="498"/>
      <c r="SZG92" s="498"/>
      <c r="SZH92" s="498"/>
      <c r="SZI92" s="498"/>
      <c r="SZP92" s="497"/>
      <c r="TAC92" s="497"/>
      <c r="TAD92" s="50"/>
      <c r="TAE92" s="50"/>
      <c r="TAF92" s="50"/>
      <c r="TAG92" s="50"/>
      <c r="TAH92" s="50"/>
      <c r="TAI92" s="50"/>
      <c r="TAJ92" s="50"/>
      <c r="TAK92" s="50"/>
      <c r="TAL92" s="93"/>
      <c r="TAN92" s="89"/>
      <c r="TAO92" s="50"/>
      <c r="TAQ92" s="497"/>
      <c r="TAS92" s="497"/>
      <c r="TAY92" s="497"/>
      <c r="TAZ92" s="50"/>
      <c r="TBF92" s="50"/>
      <c r="TBG92" s="92"/>
      <c r="TBH92" s="92"/>
      <c r="TBI92" s="497"/>
      <c r="TBK92" s="498"/>
      <c r="TBL92" s="499"/>
      <c r="TBM92" s="498"/>
      <c r="TBN92" s="498"/>
      <c r="TBO92" s="498"/>
      <c r="TBP92" s="498"/>
      <c r="TBQ92" s="498"/>
      <c r="TBR92" s="498"/>
      <c r="TBS92" s="498"/>
      <c r="TBZ92" s="497"/>
      <c r="TCM92" s="497"/>
      <c r="TCN92" s="50"/>
      <c r="TCO92" s="50"/>
      <c r="TCP92" s="50"/>
      <c r="TCQ92" s="50"/>
      <c r="TCR92" s="50"/>
      <c r="TCS92" s="50"/>
      <c r="TCT92" s="50"/>
      <c r="TCU92" s="50"/>
      <c r="TCV92" s="93"/>
      <c r="TCX92" s="89"/>
      <c r="TCY92" s="50"/>
      <c r="TDA92" s="497"/>
      <c r="TDC92" s="497"/>
      <c r="TDI92" s="497"/>
      <c r="TDJ92" s="50"/>
      <c r="TDP92" s="50"/>
      <c r="TDQ92" s="92"/>
      <c r="TDR92" s="92"/>
      <c r="TDS92" s="497"/>
      <c r="TDU92" s="498"/>
      <c r="TDV92" s="499"/>
      <c r="TDW92" s="498"/>
      <c r="TDX92" s="498"/>
      <c r="TDY92" s="498"/>
      <c r="TDZ92" s="498"/>
      <c r="TEA92" s="498"/>
      <c r="TEB92" s="498"/>
      <c r="TEC92" s="498"/>
      <c r="TEJ92" s="497"/>
      <c r="TEW92" s="497"/>
      <c r="TEX92" s="50"/>
      <c r="TEY92" s="50"/>
      <c r="TEZ92" s="50"/>
      <c r="TFA92" s="50"/>
      <c r="TFB92" s="50"/>
      <c r="TFC92" s="50"/>
      <c r="TFD92" s="50"/>
      <c r="TFE92" s="50"/>
      <c r="TFF92" s="93"/>
      <c r="TFH92" s="89"/>
      <c r="TFI92" s="50"/>
      <c r="TFK92" s="497"/>
      <c r="TFM92" s="497"/>
      <c r="TFS92" s="497"/>
      <c r="TFT92" s="50"/>
      <c r="TFZ92" s="50"/>
      <c r="TGA92" s="92"/>
      <c r="TGB92" s="92"/>
      <c r="TGC92" s="497"/>
      <c r="TGE92" s="498"/>
      <c r="TGF92" s="499"/>
      <c r="TGG92" s="498"/>
      <c r="TGH92" s="498"/>
      <c r="TGI92" s="498"/>
      <c r="TGJ92" s="498"/>
      <c r="TGK92" s="498"/>
      <c r="TGL92" s="498"/>
      <c r="TGM92" s="498"/>
      <c r="TGT92" s="497"/>
      <c r="THG92" s="497"/>
      <c r="THH92" s="50"/>
      <c r="THI92" s="50"/>
      <c r="THJ92" s="50"/>
      <c r="THK92" s="50"/>
      <c r="THL92" s="50"/>
      <c r="THM92" s="50"/>
      <c r="THN92" s="50"/>
      <c r="THO92" s="50"/>
      <c r="THP92" s="93"/>
      <c r="THR92" s="89"/>
      <c r="THS92" s="50"/>
      <c r="THU92" s="497"/>
      <c r="THW92" s="497"/>
      <c r="TIC92" s="497"/>
      <c r="TID92" s="50"/>
      <c r="TIJ92" s="50"/>
      <c r="TIK92" s="92"/>
      <c r="TIL92" s="92"/>
      <c r="TIM92" s="497"/>
      <c r="TIO92" s="498"/>
      <c r="TIP92" s="499"/>
      <c r="TIQ92" s="498"/>
      <c r="TIR92" s="498"/>
      <c r="TIS92" s="498"/>
      <c r="TIT92" s="498"/>
      <c r="TIU92" s="498"/>
      <c r="TIV92" s="498"/>
      <c r="TIW92" s="498"/>
      <c r="TJD92" s="497"/>
      <c r="TJQ92" s="497"/>
      <c r="TJR92" s="50"/>
      <c r="TJS92" s="50"/>
      <c r="TJT92" s="50"/>
      <c r="TJU92" s="50"/>
      <c r="TJV92" s="50"/>
      <c r="TJW92" s="50"/>
      <c r="TJX92" s="50"/>
      <c r="TJY92" s="50"/>
      <c r="TJZ92" s="93"/>
      <c r="TKB92" s="89"/>
      <c r="TKC92" s="50"/>
      <c r="TKE92" s="497"/>
      <c r="TKG92" s="497"/>
      <c r="TKM92" s="497"/>
      <c r="TKN92" s="50"/>
      <c r="TKT92" s="50"/>
      <c r="TKU92" s="92"/>
      <c r="TKV92" s="92"/>
      <c r="TKW92" s="497"/>
      <c r="TKY92" s="498"/>
      <c r="TKZ92" s="499"/>
      <c r="TLA92" s="498"/>
      <c r="TLB92" s="498"/>
      <c r="TLC92" s="498"/>
      <c r="TLD92" s="498"/>
      <c r="TLE92" s="498"/>
      <c r="TLF92" s="498"/>
      <c r="TLG92" s="498"/>
      <c r="TLN92" s="497"/>
      <c r="TMA92" s="497"/>
      <c r="TMB92" s="50"/>
      <c r="TMC92" s="50"/>
      <c r="TMD92" s="50"/>
      <c r="TME92" s="50"/>
      <c r="TMF92" s="50"/>
      <c r="TMG92" s="50"/>
      <c r="TMH92" s="50"/>
      <c r="TMI92" s="50"/>
      <c r="TMJ92" s="93"/>
      <c r="TML92" s="89"/>
      <c r="TMM92" s="50"/>
      <c r="TMO92" s="497"/>
      <c r="TMQ92" s="497"/>
      <c r="TMW92" s="497"/>
      <c r="TMX92" s="50"/>
      <c r="TND92" s="50"/>
      <c r="TNE92" s="92"/>
      <c r="TNF92" s="92"/>
      <c r="TNG92" s="497"/>
      <c r="TNI92" s="498"/>
      <c r="TNJ92" s="499"/>
      <c r="TNK92" s="498"/>
      <c r="TNL92" s="498"/>
      <c r="TNM92" s="498"/>
      <c r="TNN92" s="498"/>
      <c r="TNO92" s="498"/>
      <c r="TNP92" s="498"/>
      <c r="TNQ92" s="498"/>
      <c r="TNX92" s="497"/>
      <c r="TOK92" s="497"/>
      <c r="TOL92" s="50"/>
      <c r="TOM92" s="50"/>
      <c r="TON92" s="50"/>
      <c r="TOO92" s="50"/>
      <c r="TOP92" s="50"/>
      <c r="TOQ92" s="50"/>
      <c r="TOR92" s="50"/>
      <c r="TOS92" s="50"/>
      <c r="TOT92" s="93"/>
      <c r="TOV92" s="89"/>
      <c r="TOW92" s="50"/>
      <c r="TOY92" s="497"/>
      <c r="TPA92" s="497"/>
      <c r="TPG92" s="497"/>
      <c r="TPH92" s="50"/>
      <c r="TPN92" s="50"/>
      <c r="TPO92" s="92"/>
      <c r="TPP92" s="92"/>
      <c r="TPQ92" s="497"/>
      <c r="TPS92" s="498"/>
      <c r="TPT92" s="499"/>
      <c r="TPU92" s="498"/>
      <c r="TPV92" s="498"/>
      <c r="TPW92" s="498"/>
      <c r="TPX92" s="498"/>
      <c r="TPY92" s="498"/>
      <c r="TPZ92" s="498"/>
      <c r="TQA92" s="498"/>
      <c r="TQH92" s="497"/>
      <c r="TQU92" s="497"/>
      <c r="TQV92" s="50"/>
      <c r="TQW92" s="50"/>
      <c r="TQX92" s="50"/>
      <c r="TQY92" s="50"/>
      <c r="TQZ92" s="50"/>
      <c r="TRA92" s="50"/>
      <c r="TRB92" s="50"/>
      <c r="TRC92" s="50"/>
      <c r="TRD92" s="93"/>
      <c r="TRF92" s="89"/>
      <c r="TRG92" s="50"/>
      <c r="TRI92" s="497"/>
      <c r="TRK92" s="497"/>
      <c r="TRQ92" s="497"/>
      <c r="TRR92" s="50"/>
      <c r="TRX92" s="50"/>
      <c r="TRY92" s="92"/>
      <c r="TRZ92" s="92"/>
      <c r="TSA92" s="497"/>
      <c r="TSC92" s="498"/>
      <c r="TSD92" s="499"/>
      <c r="TSE92" s="498"/>
      <c r="TSF92" s="498"/>
      <c r="TSG92" s="498"/>
      <c r="TSH92" s="498"/>
      <c r="TSI92" s="498"/>
      <c r="TSJ92" s="498"/>
      <c r="TSK92" s="498"/>
      <c r="TSR92" s="497"/>
      <c r="TTE92" s="497"/>
      <c r="TTF92" s="50"/>
      <c r="TTG92" s="50"/>
      <c r="TTH92" s="50"/>
      <c r="TTI92" s="50"/>
      <c r="TTJ92" s="50"/>
      <c r="TTK92" s="50"/>
      <c r="TTL92" s="50"/>
      <c r="TTM92" s="50"/>
      <c r="TTN92" s="93"/>
      <c r="TTP92" s="89"/>
      <c r="TTQ92" s="50"/>
      <c r="TTS92" s="497"/>
      <c r="TTU92" s="497"/>
      <c r="TUA92" s="497"/>
      <c r="TUB92" s="50"/>
      <c r="TUH92" s="50"/>
      <c r="TUI92" s="92"/>
      <c r="TUJ92" s="92"/>
      <c r="TUK92" s="497"/>
      <c r="TUM92" s="498"/>
      <c r="TUN92" s="499"/>
      <c r="TUO92" s="498"/>
      <c r="TUP92" s="498"/>
      <c r="TUQ92" s="498"/>
      <c r="TUR92" s="498"/>
      <c r="TUS92" s="498"/>
      <c r="TUT92" s="498"/>
      <c r="TUU92" s="498"/>
      <c r="TVB92" s="497"/>
      <c r="TVO92" s="497"/>
      <c r="TVP92" s="50"/>
      <c r="TVQ92" s="50"/>
      <c r="TVR92" s="50"/>
      <c r="TVS92" s="50"/>
      <c r="TVT92" s="50"/>
      <c r="TVU92" s="50"/>
      <c r="TVV92" s="50"/>
      <c r="TVW92" s="50"/>
      <c r="TVX92" s="93"/>
      <c r="TVZ92" s="89"/>
      <c r="TWA92" s="50"/>
      <c r="TWC92" s="497"/>
      <c r="TWE92" s="497"/>
      <c r="TWK92" s="497"/>
      <c r="TWL92" s="50"/>
      <c r="TWR92" s="50"/>
      <c r="TWS92" s="92"/>
      <c r="TWT92" s="92"/>
      <c r="TWU92" s="497"/>
      <c r="TWW92" s="498"/>
      <c r="TWX92" s="499"/>
      <c r="TWY92" s="498"/>
      <c r="TWZ92" s="498"/>
      <c r="TXA92" s="498"/>
      <c r="TXB92" s="498"/>
      <c r="TXC92" s="498"/>
      <c r="TXD92" s="498"/>
      <c r="TXE92" s="498"/>
      <c r="TXL92" s="497"/>
      <c r="TXY92" s="497"/>
      <c r="TXZ92" s="50"/>
      <c r="TYA92" s="50"/>
      <c r="TYB92" s="50"/>
      <c r="TYC92" s="50"/>
      <c r="TYD92" s="50"/>
      <c r="TYE92" s="50"/>
      <c r="TYF92" s="50"/>
      <c r="TYG92" s="50"/>
      <c r="TYH92" s="93"/>
      <c r="TYJ92" s="89"/>
      <c r="TYK92" s="50"/>
      <c r="TYM92" s="497"/>
      <c r="TYO92" s="497"/>
      <c r="TYU92" s="497"/>
      <c r="TYV92" s="50"/>
      <c r="TZB92" s="50"/>
      <c r="TZC92" s="92"/>
      <c r="TZD92" s="92"/>
      <c r="TZE92" s="497"/>
      <c r="TZG92" s="498"/>
      <c r="TZH92" s="499"/>
      <c r="TZI92" s="498"/>
      <c r="TZJ92" s="498"/>
      <c r="TZK92" s="498"/>
      <c r="TZL92" s="498"/>
      <c r="TZM92" s="498"/>
      <c r="TZN92" s="498"/>
      <c r="TZO92" s="498"/>
      <c r="TZV92" s="497"/>
      <c r="UAI92" s="497"/>
      <c r="UAJ92" s="50"/>
      <c r="UAK92" s="50"/>
      <c r="UAL92" s="50"/>
      <c r="UAM92" s="50"/>
      <c r="UAN92" s="50"/>
      <c r="UAO92" s="50"/>
      <c r="UAP92" s="50"/>
      <c r="UAQ92" s="50"/>
      <c r="UAR92" s="93"/>
      <c r="UAT92" s="89"/>
      <c r="UAU92" s="50"/>
      <c r="UAW92" s="497"/>
      <c r="UAY92" s="497"/>
      <c r="UBE92" s="497"/>
      <c r="UBF92" s="50"/>
      <c r="UBL92" s="50"/>
      <c r="UBM92" s="92"/>
      <c r="UBN92" s="92"/>
      <c r="UBO92" s="497"/>
      <c r="UBQ92" s="498"/>
      <c r="UBR92" s="499"/>
      <c r="UBS92" s="498"/>
      <c r="UBT92" s="498"/>
      <c r="UBU92" s="498"/>
      <c r="UBV92" s="498"/>
      <c r="UBW92" s="498"/>
      <c r="UBX92" s="498"/>
      <c r="UBY92" s="498"/>
      <c r="UCF92" s="497"/>
      <c r="UCS92" s="497"/>
      <c r="UCT92" s="50"/>
      <c r="UCU92" s="50"/>
      <c r="UCV92" s="50"/>
      <c r="UCW92" s="50"/>
      <c r="UCX92" s="50"/>
      <c r="UCY92" s="50"/>
      <c r="UCZ92" s="50"/>
      <c r="UDA92" s="50"/>
      <c r="UDB92" s="93"/>
      <c r="UDD92" s="89"/>
      <c r="UDE92" s="50"/>
      <c r="UDG92" s="497"/>
      <c r="UDI92" s="497"/>
      <c r="UDO92" s="497"/>
      <c r="UDP92" s="50"/>
      <c r="UDV92" s="50"/>
      <c r="UDW92" s="92"/>
      <c r="UDX92" s="92"/>
      <c r="UDY92" s="497"/>
      <c r="UEA92" s="498"/>
      <c r="UEB92" s="499"/>
      <c r="UEC92" s="498"/>
      <c r="UED92" s="498"/>
      <c r="UEE92" s="498"/>
      <c r="UEF92" s="498"/>
      <c r="UEG92" s="498"/>
      <c r="UEH92" s="498"/>
      <c r="UEI92" s="498"/>
      <c r="UEP92" s="497"/>
      <c r="UFC92" s="497"/>
      <c r="UFD92" s="50"/>
      <c r="UFE92" s="50"/>
      <c r="UFF92" s="50"/>
      <c r="UFG92" s="50"/>
      <c r="UFH92" s="50"/>
      <c r="UFI92" s="50"/>
      <c r="UFJ92" s="50"/>
      <c r="UFK92" s="50"/>
      <c r="UFL92" s="93"/>
      <c r="UFN92" s="89"/>
      <c r="UFO92" s="50"/>
      <c r="UFQ92" s="497"/>
      <c r="UFS92" s="497"/>
      <c r="UFY92" s="497"/>
      <c r="UFZ92" s="50"/>
      <c r="UGF92" s="50"/>
      <c r="UGG92" s="92"/>
      <c r="UGH92" s="92"/>
      <c r="UGI92" s="497"/>
      <c r="UGK92" s="498"/>
      <c r="UGL92" s="499"/>
      <c r="UGM92" s="498"/>
      <c r="UGN92" s="498"/>
      <c r="UGO92" s="498"/>
      <c r="UGP92" s="498"/>
      <c r="UGQ92" s="498"/>
      <c r="UGR92" s="498"/>
      <c r="UGS92" s="498"/>
      <c r="UGZ92" s="497"/>
      <c r="UHM92" s="497"/>
      <c r="UHN92" s="50"/>
      <c r="UHO92" s="50"/>
      <c r="UHP92" s="50"/>
      <c r="UHQ92" s="50"/>
      <c r="UHR92" s="50"/>
      <c r="UHS92" s="50"/>
      <c r="UHT92" s="50"/>
      <c r="UHU92" s="50"/>
      <c r="UHV92" s="93"/>
      <c r="UHX92" s="89"/>
      <c r="UHY92" s="50"/>
      <c r="UIA92" s="497"/>
      <c r="UIC92" s="497"/>
      <c r="UII92" s="497"/>
      <c r="UIJ92" s="50"/>
      <c r="UIP92" s="50"/>
      <c r="UIQ92" s="92"/>
      <c r="UIR92" s="92"/>
      <c r="UIS92" s="497"/>
      <c r="UIU92" s="498"/>
      <c r="UIV92" s="499"/>
      <c r="UIW92" s="498"/>
      <c r="UIX92" s="498"/>
      <c r="UIY92" s="498"/>
      <c r="UIZ92" s="498"/>
      <c r="UJA92" s="498"/>
      <c r="UJB92" s="498"/>
      <c r="UJC92" s="498"/>
      <c r="UJJ92" s="497"/>
      <c r="UJW92" s="497"/>
      <c r="UJX92" s="50"/>
      <c r="UJY92" s="50"/>
      <c r="UJZ92" s="50"/>
      <c r="UKA92" s="50"/>
      <c r="UKB92" s="50"/>
      <c r="UKC92" s="50"/>
      <c r="UKD92" s="50"/>
      <c r="UKE92" s="50"/>
      <c r="UKF92" s="93"/>
      <c r="UKH92" s="89"/>
      <c r="UKI92" s="50"/>
      <c r="UKK92" s="497"/>
      <c r="UKM92" s="497"/>
      <c r="UKS92" s="497"/>
      <c r="UKT92" s="50"/>
      <c r="UKZ92" s="50"/>
      <c r="ULA92" s="92"/>
      <c r="ULB92" s="92"/>
      <c r="ULC92" s="497"/>
      <c r="ULE92" s="498"/>
      <c r="ULF92" s="499"/>
      <c r="ULG92" s="498"/>
      <c r="ULH92" s="498"/>
      <c r="ULI92" s="498"/>
      <c r="ULJ92" s="498"/>
      <c r="ULK92" s="498"/>
      <c r="ULL92" s="498"/>
      <c r="ULM92" s="498"/>
      <c r="ULT92" s="497"/>
      <c r="UMG92" s="497"/>
      <c r="UMH92" s="50"/>
      <c r="UMI92" s="50"/>
      <c r="UMJ92" s="50"/>
      <c r="UMK92" s="50"/>
      <c r="UML92" s="50"/>
      <c r="UMM92" s="50"/>
      <c r="UMN92" s="50"/>
      <c r="UMO92" s="50"/>
      <c r="UMP92" s="93"/>
      <c r="UMR92" s="89"/>
      <c r="UMS92" s="50"/>
      <c r="UMU92" s="497"/>
      <c r="UMW92" s="497"/>
      <c r="UNC92" s="497"/>
      <c r="UND92" s="50"/>
      <c r="UNJ92" s="50"/>
      <c r="UNK92" s="92"/>
      <c r="UNL92" s="92"/>
      <c r="UNM92" s="497"/>
      <c r="UNO92" s="498"/>
      <c r="UNP92" s="499"/>
      <c r="UNQ92" s="498"/>
      <c r="UNR92" s="498"/>
      <c r="UNS92" s="498"/>
      <c r="UNT92" s="498"/>
      <c r="UNU92" s="498"/>
      <c r="UNV92" s="498"/>
      <c r="UNW92" s="498"/>
      <c r="UOD92" s="497"/>
      <c r="UOQ92" s="497"/>
      <c r="UOR92" s="50"/>
      <c r="UOS92" s="50"/>
      <c r="UOT92" s="50"/>
      <c r="UOU92" s="50"/>
      <c r="UOV92" s="50"/>
      <c r="UOW92" s="50"/>
      <c r="UOX92" s="50"/>
      <c r="UOY92" s="50"/>
      <c r="UOZ92" s="93"/>
      <c r="UPB92" s="89"/>
      <c r="UPC92" s="50"/>
      <c r="UPE92" s="497"/>
      <c r="UPG92" s="497"/>
      <c r="UPM92" s="497"/>
      <c r="UPN92" s="50"/>
      <c r="UPT92" s="50"/>
      <c r="UPU92" s="92"/>
      <c r="UPV92" s="92"/>
      <c r="UPW92" s="497"/>
      <c r="UPY92" s="498"/>
      <c r="UPZ92" s="499"/>
      <c r="UQA92" s="498"/>
      <c r="UQB92" s="498"/>
      <c r="UQC92" s="498"/>
      <c r="UQD92" s="498"/>
      <c r="UQE92" s="498"/>
      <c r="UQF92" s="498"/>
      <c r="UQG92" s="498"/>
      <c r="UQN92" s="497"/>
      <c r="URA92" s="497"/>
      <c r="URB92" s="50"/>
      <c r="URC92" s="50"/>
      <c r="URD92" s="50"/>
      <c r="URE92" s="50"/>
      <c r="URF92" s="50"/>
      <c r="URG92" s="50"/>
      <c r="URH92" s="50"/>
      <c r="URI92" s="50"/>
      <c r="URJ92" s="93"/>
      <c r="URL92" s="89"/>
      <c r="URM92" s="50"/>
      <c r="URO92" s="497"/>
      <c r="URQ92" s="497"/>
      <c r="URW92" s="497"/>
      <c r="URX92" s="50"/>
      <c r="USD92" s="50"/>
      <c r="USE92" s="92"/>
      <c r="USF92" s="92"/>
      <c r="USG92" s="497"/>
      <c r="USI92" s="498"/>
      <c r="USJ92" s="499"/>
      <c r="USK92" s="498"/>
      <c r="USL92" s="498"/>
      <c r="USM92" s="498"/>
      <c r="USN92" s="498"/>
      <c r="USO92" s="498"/>
      <c r="USP92" s="498"/>
      <c r="USQ92" s="498"/>
      <c r="USX92" s="497"/>
      <c r="UTK92" s="497"/>
      <c r="UTL92" s="50"/>
      <c r="UTM92" s="50"/>
      <c r="UTN92" s="50"/>
      <c r="UTO92" s="50"/>
      <c r="UTP92" s="50"/>
      <c r="UTQ92" s="50"/>
      <c r="UTR92" s="50"/>
      <c r="UTS92" s="50"/>
      <c r="UTT92" s="93"/>
      <c r="UTV92" s="89"/>
      <c r="UTW92" s="50"/>
      <c r="UTY92" s="497"/>
      <c r="UUA92" s="497"/>
      <c r="UUG92" s="497"/>
      <c r="UUH92" s="50"/>
      <c r="UUN92" s="50"/>
      <c r="UUO92" s="92"/>
      <c r="UUP92" s="92"/>
      <c r="UUQ92" s="497"/>
      <c r="UUS92" s="498"/>
      <c r="UUT92" s="499"/>
      <c r="UUU92" s="498"/>
      <c r="UUV92" s="498"/>
      <c r="UUW92" s="498"/>
      <c r="UUX92" s="498"/>
      <c r="UUY92" s="498"/>
      <c r="UUZ92" s="498"/>
      <c r="UVA92" s="498"/>
      <c r="UVH92" s="497"/>
      <c r="UVU92" s="497"/>
      <c r="UVV92" s="50"/>
      <c r="UVW92" s="50"/>
      <c r="UVX92" s="50"/>
      <c r="UVY92" s="50"/>
      <c r="UVZ92" s="50"/>
      <c r="UWA92" s="50"/>
      <c r="UWB92" s="50"/>
      <c r="UWC92" s="50"/>
      <c r="UWD92" s="93"/>
      <c r="UWF92" s="89"/>
      <c r="UWG92" s="50"/>
      <c r="UWI92" s="497"/>
      <c r="UWK92" s="497"/>
      <c r="UWQ92" s="497"/>
      <c r="UWR92" s="50"/>
      <c r="UWX92" s="50"/>
      <c r="UWY92" s="92"/>
      <c r="UWZ92" s="92"/>
      <c r="UXA92" s="497"/>
      <c r="UXC92" s="498"/>
      <c r="UXD92" s="499"/>
      <c r="UXE92" s="498"/>
      <c r="UXF92" s="498"/>
      <c r="UXG92" s="498"/>
      <c r="UXH92" s="498"/>
      <c r="UXI92" s="498"/>
      <c r="UXJ92" s="498"/>
      <c r="UXK92" s="498"/>
      <c r="UXR92" s="497"/>
      <c r="UYE92" s="497"/>
      <c r="UYF92" s="50"/>
      <c r="UYG92" s="50"/>
      <c r="UYH92" s="50"/>
      <c r="UYI92" s="50"/>
      <c r="UYJ92" s="50"/>
      <c r="UYK92" s="50"/>
      <c r="UYL92" s="50"/>
      <c r="UYM92" s="50"/>
      <c r="UYN92" s="93"/>
      <c r="UYP92" s="89"/>
      <c r="UYQ92" s="50"/>
      <c r="UYS92" s="497"/>
      <c r="UYU92" s="497"/>
      <c r="UZA92" s="497"/>
      <c r="UZB92" s="50"/>
      <c r="UZH92" s="50"/>
      <c r="UZI92" s="92"/>
      <c r="UZJ92" s="92"/>
      <c r="UZK92" s="497"/>
      <c r="UZM92" s="498"/>
      <c r="UZN92" s="499"/>
      <c r="UZO92" s="498"/>
      <c r="UZP92" s="498"/>
      <c r="UZQ92" s="498"/>
      <c r="UZR92" s="498"/>
      <c r="UZS92" s="498"/>
      <c r="UZT92" s="498"/>
      <c r="UZU92" s="498"/>
      <c r="VAB92" s="497"/>
      <c r="VAO92" s="497"/>
      <c r="VAP92" s="50"/>
      <c r="VAQ92" s="50"/>
      <c r="VAR92" s="50"/>
      <c r="VAS92" s="50"/>
      <c r="VAT92" s="50"/>
      <c r="VAU92" s="50"/>
      <c r="VAV92" s="50"/>
      <c r="VAW92" s="50"/>
      <c r="VAX92" s="93"/>
      <c r="VAZ92" s="89"/>
      <c r="VBA92" s="50"/>
      <c r="VBC92" s="497"/>
      <c r="VBE92" s="497"/>
      <c r="VBK92" s="497"/>
      <c r="VBL92" s="50"/>
      <c r="VBR92" s="50"/>
      <c r="VBS92" s="92"/>
      <c r="VBT92" s="92"/>
      <c r="VBU92" s="497"/>
      <c r="VBW92" s="498"/>
      <c r="VBX92" s="499"/>
      <c r="VBY92" s="498"/>
      <c r="VBZ92" s="498"/>
      <c r="VCA92" s="498"/>
      <c r="VCB92" s="498"/>
      <c r="VCC92" s="498"/>
      <c r="VCD92" s="498"/>
      <c r="VCE92" s="498"/>
      <c r="VCL92" s="497"/>
      <c r="VCY92" s="497"/>
      <c r="VCZ92" s="50"/>
      <c r="VDA92" s="50"/>
      <c r="VDB92" s="50"/>
      <c r="VDC92" s="50"/>
      <c r="VDD92" s="50"/>
      <c r="VDE92" s="50"/>
      <c r="VDF92" s="50"/>
      <c r="VDG92" s="50"/>
      <c r="VDH92" s="93"/>
      <c r="VDJ92" s="89"/>
      <c r="VDK92" s="50"/>
      <c r="VDM92" s="497"/>
      <c r="VDO92" s="497"/>
      <c r="VDU92" s="497"/>
      <c r="VDV92" s="50"/>
      <c r="VEB92" s="50"/>
      <c r="VEC92" s="92"/>
      <c r="VED92" s="92"/>
      <c r="VEE92" s="497"/>
      <c r="VEG92" s="498"/>
      <c r="VEH92" s="499"/>
      <c r="VEI92" s="498"/>
      <c r="VEJ92" s="498"/>
      <c r="VEK92" s="498"/>
      <c r="VEL92" s="498"/>
      <c r="VEM92" s="498"/>
      <c r="VEN92" s="498"/>
      <c r="VEO92" s="498"/>
      <c r="VEV92" s="497"/>
      <c r="VFI92" s="497"/>
      <c r="VFJ92" s="50"/>
      <c r="VFK92" s="50"/>
      <c r="VFL92" s="50"/>
      <c r="VFM92" s="50"/>
      <c r="VFN92" s="50"/>
      <c r="VFO92" s="50"/>
      <c r="VFP92" s="50"/>
      <c r="VFQ92" s="50"/>
      <c r="VFR92" s="93"/>
      <c r="VFT92" s="89"/>
      <c r="VFU92" s="50"/>
      <c r="VFW92" s="497"/>
      <c r="VFY92" s="497"/>
      <c r="VGE92" s="497"/>
      <c r="VGF92" s="50"/>
      <c r="VGL92" s="50"/>
      <c r="VGM92" s="92"/>
      <c r="VGN92" s="92"/>
      <c r="VGO92" s="497"/>
      <c r="VGQ92" s="498"/>
      <c r="VGR92" s="499"/>
      <c r="VGS92" s="498"/>
      <c r="VGT92" s="498"/>
      <c r="VGU92" s="498"/>
      <c r="VGV92" s="498"/>
      <c r="VGW92" s="498"/>
      <c r="VGX92" s="498"/>
      <c r="VGY92" s="498"/>
      <c r="VHF92" s="497"/>
      <c r="VHS92" s="497"/>
      <c r="VHT92" s="50"/>
      <c r="VHU92" s="50"/>
      <c r="VHV92" s="50"/>
      <c r="VHW92" s="50"/>
      <c r="VHX92" s="50"/>
      <c r="VHY92" s="50"/>
      <c r="VHZ92" s="50"/>
      <c r="VIA92" s="50"/>
      <c r="VIB92" s="93"/>
      <c r="VID92" s="89"/>
      <c r="VIE92" s="50"/>
      <c r="VIG92" s="497"/>
      <c r="VII92" s="497"/>
      <c r="VIO92" s="497"/>
      <c r="VIP92" s="50"/>
      <c r="VIV92" s="50"/>
      <c r="VIW92" s="92"/>
      <c r="VIX92" s="92"/>
      <c r="VIY92" s="497"/>
      <c r="VJA92" s="498"/>
      <c r="VJB92" s="499"/>
      <c r="VJC92" s="498"/>
      <c r="VJD92" s="498"/>
      <c r="VJE92" s="498"/>
      <c r="VJF92" s="498"/>
      <c r="VJG92" s="498"/>
      <c r="VJH92" s="498"/>
      <c r="VJI92" s="498"/>
      <c r="VJP92" s="497"/>
      <c r="VKC92" s="497"/>
      <c r="VKD92" s="50"/>
      <c r="VKE92" s="50"/>
      <c r="VKF92" s="50"/>
      <c r="VKG92" s="50"/>
      <c r="VKH92" s="50"/>
      <c r="VKI92" s="50"/>
      <c r="VKJ92" s="50"/>
      <c r="VKK92" s="50"/>
      <c r="VKL92" s="93"/>
      <c r="VKN92" s="89"/>
      <c r="VKO92" s="50"/>
      <c r="VKQ92" s="497"/>
      <c r="VKS92" s="497"/>
      <c r="VKY92" s="497"/>
      <c r="VKZ92" s="50"/>
      <c r="VLF92" s="50"/>
      <c r="VLG92" s="92"/>
      <c r="VLH92" s="92"/>
      <c r="VLI92" s="497"/>
      <c r="VLK92" s="498"/>
      <c r="VLL92" s="499"/>
      <c r="VLM92" s="498"/>
      <c r="VLN92" s="498"/>
      <c r="VLO92" s="498"/>
      <c r="VLP92" s="498"/>
      <c r="VLQ92" s="498"/>
      <c r="VLR92" s="498"/>
      <c r="VLS92" s="498"/>
      <c r="VLZ92" s="497"/>
      <c r="VMM92" s="497"/>
      <c r="VMN92" s="50"/>
      <c r="VMO92" s="50"/>
      <c r="VMP92" s="50"/>
      <c r="VMQ92" s="50"/>
      <c r="VMR92" s="50"/>
      <c r="VMS92" s="50"/>
      <c r="VMT92" s="50"/>
      <c r="VMU92" s="50"/>
      <c r="VMV92" s="93"/>
      <c r="VMX92" s="89"/>
      <c r="VMY92" s="50"/>
      <c r="VNA92" s="497"/>
      <c r="VNC92" s="497"/>
      <c r="VNI92" s="497"/>
      <c r="VNJ92" s="50"/>
      <c r="VNP92" s="50"/>
      <c r="VNQ92" s="92"/>
      <c r="VNR92" s="92"/>
      <c r="VNS92" s="497"/>
      <c r="VNU92" s="498"/>
      <c r="VNV92" s="499"/>
      <c r="VNW92" s="498"/>
      <c r="VNX92" s="498"/>
      <c r="VNY92" s="498"/>
      <c r="VNZ92" s="498"/>
      <c r="VOA92" s="498"/>
      <c r="VOB92" s="498"/>
      <c r="VOC92" s="498"/>
      <c r="VOJ92" s="497"/>
      <c r="VOW92" s="497"/>
      <c r="VOX92" s="50"/>
      <c r="VOY92" s="50"/>
      <c r="VOZ92" s="50"/>
      <c r="VPA92" s="50"/>
      <c r="VPB92" s="50"/>
      <c r="VPC92" s="50"/>
      <c r="VPD92" s="50"/>
      <c r="VPE92" s="50"/>
      <c r="VPF92" s="93"/>
      <c r="VPH92" s="89"/>
      <c r="VPI92" s="50"/>
      <c r="VPK92" s="497"/>
      <c r="VPM92" s="497"/>
      <c r="VPS92" s="497"/>
      <c r="VPT92" s="50"/>
      <c r="VPZ92" s="50"/>
      <c r="VQA92" s="92"/>
      <c r="VQB92" s="92"/>
      <c r="VQC92" s="497"/>
      <c r="VQE92" s="498"/>
      <c r="VQF92" s="499"/>
      <c r="VQG92" s="498"/>
      <c r="VQH92" s="498"/>
      <c r="VQI92" s="498"/>
      <c r="VQJ92" s="498"/>
      <c r="VQK92" s="498"/>
      <c r="VQL92" s="498"/>
      <c r="VQM92" s="498"/>
      <c r="VQT92" s="497"/>
      <c r="VRG92" s="497"/>
      <c r="VRH92" s="50"/>
      <c r="VRI92" s="50"/>
      <c r="VRJ92" s="50"/>
      <c r="VRK92" s="50"/>
      <c r="VRL92" s="50"/>
      <c r="VRM92" s="50"/>
      <c r="VRN92" s="50"/>
      <c r="VRO92" s="50"/>
      <c r="VRP92" s="93"/>
      <c r="VRR92" s="89"/>
      <c r="VRS92" s="50"/>
      <c r="VRU92" s="497"/>
      <c r="VRW92" s="497"/>
      <c r="VSC92" s="497"/>
      <c r="VSD92" s="50"/>
      <c r="VSJ92" s="50"/>
      <c r="VSK92" s="92"/>
      <c r="VSL92" s="92"/>
      <c r="VSM92" s="497"/>
      <c r="VSO92" s="498"/>
      <c r="VSP92" s="499"/>
      <c r="VSQ92" s="498"/>
      <c r="VSR92" s="498"/>
      <c r="VSS92" s="498"/>
      <c r="VST92" s="498"/>
      <c r="VSU92" s="498"/>
      <c r="VSV92" s="498"/>
      <c r="VSW92" s="498"/>
      <c r="VTD92" s="497"/>
      <c r="VTQ92" s="497"/>
      <c r="VTR92" s="50"/>
      <c r="VTS92" s="50"/>
      <c r="VTT92" s="50"/>
      <c r="VTU92" s="50"/>
      <c r="VTV92" s="50"/>
      <c r="VTW92" s="50"/>
      <c r="VTX92" s="50"/>
      <c r="VTY92" s="50"/>
      <c r="VTZ92" s="93"/>
      <c r="VUB92" s="89"/>
      <c r="VUC92" s="50"/>
      <c r="VUE92" s="497"/>
      <c r="VUG92" s="497"/>
      <c r="VUM92" s="497"/>
      <c r="VUN92" s="50"/>
      <c r="VUT92" s="50"/>
      <c r="VUU92" s="92"/>
      <c r="VUV92" s="92"/>
      <c r="VUW92" s="497"/>
      <c r="VUY92" s="498"/>
      <c r="VUZ92" s="499"/>
      <c r="VVA92" s="498"/>
      <c r="VVB92" s="498"/>
      <c r="VVC92" s="498"/>
      <c r="VVD92" s="498"/>
      <c r="VVE92" s="498"/>
      <c r="VVF92" s="498"/>
      <c r="VVG92" s="498"/>
      <c r="VVN92" s="497"/>
      <c r="VWA92" s="497"/>
      <c r="VWB92" s="50"/>
      <c r="VWC92" s="50"/>
      <c r="VWD92" s="50"/>
      <c r="VWE92" s="50"/>
      <c r="VWF92" s="50"/>
      <c r="VWG92" s="50"/>
      <c r="VWH92" s="50"/>
      <c r="VWI92" s="50"/>
      <c r="VWJ92" s="93"/>
      <c r="VWL92" s="89"/>
      <c r="VWM92" s="50"/>
      <c r="VWO92" s="497"/>
      <c r="VWQ92" s="497"/>
      <c r="VWW92" s="497"/>
      <c r="VWX92" s="50"/>
      <c r="VXD92" s="50"/>
      <c r="VXE92" s="92"/>
      <c r="VXF92" s="92"/>
      <c r="VXG92" s="497"/>
      <c r="VXI92" s="498"/>
      <c r="VXJ92" s="499"/>
      <c r="VXK92" s="498"/>
      <c r="VXL92" s="498"/>
      <c r="VXM92" s="498"/>
      <c r="VXN92" s="498"/>
      <c r="VXO92" s="498"/>
      <c r="VXP92" s="498"/>
      <c r="VXQ92" s="498"/>
      <c r="VXX92" s="497"/>
      <c r="VYK92" s="497"/>
      <c r="VYL92" s="50"/>
      <c r="VYM92" s="50"/>
      <c r="VYN92" s="50"/>
      <c r="VYO92" s="50"/>
      <c r="VYP92" s="50"/>
      <c r="VYQ92" s="50"/>
      <c r="VYR92" s="50"/>
      <c r="VYS92" s="50"/>
      <c r="VYT92" s="93"/>
      <c r="VYV92" s="89"/>
      <c r="VYW92" s="50"/>
      <c r="VYY92" s="497"/>
      <c r="VZA92" s="497"/>
      <c r="VZG92" s="497"/>
      <c r="VZH92" s="50"/>
      <c r="VZN92" s="50"/>
      <c r="VZO92" s="92"/>
      <c r="VZP92" s="92"/>
      <c r="VZQ92" s="497"/>
      <c r="VZS92" s="498"/>
      <c r="VZT92" s="499"/>
      <c r="VZU92" s="498"/>
      <c r="VZV92" s="498"/>
      <c r="VZW92" s="498"/>
      <c r="VZX92" s="498"/>
      <c r="VZY92" s="498"/>
      <c r="VZZ92" s="498"/>
      <c r="WAA92" s="498"/>
      <c r="WAH92" s="497"/>
      <c r="WAU92" s="497"/>
      <c r="WAV92" s="50"/>
      <c r="WAW92" s="50"/>
      <c r="WAX92" s="50"/>
      <c r="WAY92" s="50"/>
      <c r="WAZ92" s="50"/>
      <c r="WBA92" s="50"/>
      <c r="WBB92" s="50"/>
      <c r="WBC92" s="50"/>
      <c r="WBD92" s="93"/>
      <c r="WBF92" s="89"/>
      <c r="WBG92" s="50"/>
      <c r="WBI92" s="497"/>
      <c r="WBK92" s="497"/>
      <c r="WBQ92" s="497"/>
      <c r="WBR92" s="50"/>
      <c r="WBX92" s="50"/>
      <c r="WBY92" s="92"/>
      <c r="WBZ92" s="92"/>
      <c r="WCA92" s="497"/>
      <c r="WCC92" s="498"/>
      <c r="WCD92" s="499"/>
      <c r="WCE92" s="498"/>
      <c r="WCF92" s="498"/>
      <c r="WCG92" s="498"/>
      <c r="WCH92" s="498"/>
      <c r="WCI92" s="498"/>
      <c r="WCJ92" s="498"/>
      <c r="WCK92" s="498"/>
      <c r="WCR92" s="497"/>
      <c r="WDE92" s="497"/>
      <c r="WDF92" s="50"/>
      <c r="WDG92" s="50"/>
      <c r="WDH92" s="50"/>
      <c r="WDI92" s="50"/>
      <c r="WDJ92" s="50"/>
      <c r="WDK92" s="50"/>
      <c r="WDL92" s="50"/>
      <c r="WDM92" s="50"/>
      <c r="WDN92" s="93"/>
      <c r="WDP92" s="89"/>
      <c r="WDQ92" s="50"/>
      <c r="WDS92" s="497"/>
      <c r="WDU92" s="497"/>
      <c r="WEA92" s="497"/>
      <c r="WEB92" s="50"/>
      <c r="WEH92" s="50"/>
      <c r="WEI92" s="92"/>
      <c r="WEJ92" s="92"/>
      <c r="WEK92" s="497"/>
      <c r="WEM92" s="498"/>
      <c r="WEN92" s="499"/>
      <c r="WEO92" s="498"/>
      <c r="WEP92" s="498"/>
      <c r="WEQ92" s="498"/>
      <c r="WER92" s="498"/>
      <c r="WES92" s="498"/>
      <c r="WET92" s="498"/>
      <c r="WEU92" s="498"/>
      <c r="WFB92" s="497"/>
      <c r="WFO92" s="497"/>
      <c r="WFP92" s="50"/>
      <c r="WFQ92" s="50"/>
      <c r="WFR92" s="50"/>
      <c r="WFS92" s="50"/>
      <c r="WFT92" s="50"/>
      <c r="WFU92" s="50"/>
      <c r="WFV92" s="50"/>
      <c r="WFW92" s="50"/>
      <c r="WFX92" s="93"/>
      <c r="WFZ92" s="89"/>
      <c r="WGA92" s="50"/>
      <c r="WGC92" s="497"/>
      <c r="WGE92" s="497"/>
      <c r="WGK92" s="497"/>
      <c r="WGL92" s="50"/>
      <c r="WGR92" s="50"/>
      <c r="WGS92" s="92"/>
      <c r="WGT92" s="92"/>
      <c r="WGU92" s="497"/>
      <c r="WGW92" s="498"/>
      <c r="WGX92" s="499"/>
      <c r="WGY92" s="498"/>
      <c r="WGZ92" s="498"/>
      <c r="WHA92" s="498"/>
      <c r="WHB92" s="498"/>
      <c r="WHC92" s="498"/>
      <c r="WHD92" s="498"/>
      <c r="WHE92" s="498"/>
      <c r="WHL92" s="497"/>
      <c r="WHY92" s="497"/>
      <c r="WHZ92" s="50"/>
      <c r="WIA92" s="50"/>
      <c r="WIB92" s="50"/>
      <c r="WIC92" s="50"/>
      <c r="WID92" s="50"/>
      <c r="WIE92" s="50"/>
      <c r="WIF92" s="50"/>
      <c r="WIG92" s="50"/>
      <c r="WIH92" s="93"/>
      <c r="WIJ92" s="89"/>
      <c r="WIK92" s="50"/>
      <c r="WIM92" s="497"/>
      <c r="WIO92" s="497"/>
      <c r="WIU92" s="497"/>
      <c r="WIV92" s="50"/>
      <c r="WJB92" s="50"/>
      <c r="WJC92" s="92"/>
      <c r="WJD92" s="92"/>
      <c r="WJE92" s="497"/>
      <c r="WJG92" s="498"/>
      <c r="WJH92" s="499"/>
      <c r="WJI92" s="498"/>
      <c r="WJJ92" s="498"/>
      <c r="WJK92" s="498"/>
      <c r="WJL92" s="498"/>
      <c r="WJM92" s="498"/>
      <c r="WJN92" s="498"/>
      <c r="WJO92" s="498"/>
      <c r="WJV92" s="497"/>
      <c r="WKI92" s="497"/>
      <c r="WKJ92" s="50"/>
      <c r="WKK92" s="50"/>
      <c r="WKL92" s="50"/>
      <c r="WKM92" s="50"/>
      <c r="WKN92" s="50"/>
      <c r="WKO92" s="50"/>
      <c r="WKP92" s="50"/>
      <c r="WKQ92" s="50"/>
      <c r="WKR92" s="93"/>
      <c r="WKT92" s="89"/>
      <c r="WKU92" s="50"/>
      <c r="WKW92" s="497"/>
      <c r="WKY92" s="497"/>
      <c r="WLE92" s="497"/>
      <c r="WLF92" s="50"/>
      <c r="WLL92" s="50"/>
      <c r="WLM92" s="92"/>
      <c r="WLN92" s="92"/>
      <c r="WLO92" s="497"/>
      <c r="WLQ92" s="498"/>
      <c r="WLR92" s="499"/>
      <c r="WLS92" s="498"/>
      <c r="WLT92" s="498"/>
      <c r="WLU92" s="498"/>
      <c r="WLV92" s="498"/>
      <c r="WLW92" s="498"/>
      <c r="WLX92" s="498"/>
      <c r="WLY92" s="498"/>
      <c r="WMF92" s="497"/>
      <c r="WMS92" s="497"/>
      <c r="WMT92" s="50"/>
      <c r="WMU92" s="50"/>
      <c r="WMV92" s="50"/>
      <c r="WMW92" s="50"/>
      <c r="WMX92" s="50"/>
      <c r="WMY92" s="50"/>
      <c r="WMZ92" s="50"/>
      <c r="WNA92" s="50"/>
      <c r="WNB92" s="93"/>
      <c r="WND92" s="89"/>
      <c r="WNE92" s="50"/>
      <c r="WNG92" s="497"/>
      <c r="WNI92" s="497"/>
      <c r="WNO92" s="497"/>
      <c r="WNP92" s="50"/>
      <c r="WNV92" s="50"/>
      <c r="WNW92" s="92"/>
      <c r="WNX92" s="92"/>
      <c r="WNY92" s="497"/>
      <c r="WOA92" s="498"/>
      <c r="WOB92" s="499"/>
      <c r="WOC92" s="498"/>
      <c r="WOD92" s="498"/>
      <c r="WOE92" s="498"/>
      <c r="WOF92" s="498"/>
      <c r="WOG92" s="498"/>
      <c r="WOH92" s="498"/>
      <c r="WOI92" s="498"/>
      <c r="WOP92" s="497"/>
      <c r="WPC92" s="497"/>
      <c r="WPD92" s="50"/>
      <c r="WPE92" s="50"/>
      <c r="WPF92" s="50"/>
      <c r="WPG92" s="50"/>
      <c r="WPH92" s="50"/>
      <c r="WPI92" s="50"/>
      <c r="WPJ92" s="50"/>
      <c r="WPK92" s="50"/>
      <c r="WPL92" s="93"/>
      <c r="WPN92" s="89"/>
      <c r="WPO92" s="50"/>
      <c r="WPQ92" s="497"/>
      <c r="WPS92" s="497"/>
      <c r="WPY92" s="497"/>
      <c r="WPZ92" s="50"/>
      <c r="WQF92" s="50"/>
      <c r="WQG92" s="92"/>
      <c r="WQH92" s="92"/>
      <c r="WQI92" s="497"/>
      <c r="WQK92" s="498"/>
      <c r="WQL92" s="499"/>
      <c r="WQM92" s="498"/>
      <c r="WQN92" s="498"/>
      <c r="WQO92" s="498"/>
      <c r="WQP92" s="498"/>
      <c r="WQQ92" s="498"/>
      <c r="WQR92" s="498"/>
      <c r="WQS92" s="498"/>
      <c r="WQZ92" s="497"/>
      <c r="WRM92" s="497"/>
      <c r="WRN92" s="50"/>
      <c r="WRO92" s="50"/>
      <c r="WRP92" s="50"/>
      <c r="WRQ92" s="50"/>
      <c r="WRR92" s="50"/>
      <c r="WRS92" s="50"/>
      <c r="WRT92" s="50"/>
      <c r="WRU92" s="50"/>
      <c r="WRV92" s="93"/>
      <c r="WRX92" s="89"/>
      <c r="WRY92" s="50"/>
      <c r="WSA92" s="497"/>
      <c r="WSC92" s="497"/>
      <c r="WSI92" s="497"/>
      <c r="WSJ92" s="50"/>
      <c r="WSP92" s="50"/>
      <c r="WSQ92" s="92"/>
      <c r="WSR92" s="92"/>
      <c r="WSS92" s="497"/>
      <c r="WSU92" s="498"/>
      <c r="WSV92" s="499"/>
      <c r="WSW92" s="498"/>
      <c r="WSX92" s="498"/>
      <c r="WSY92" s="498"/>
      <c r="WSZ92" s="498"/>
      <c r="WTA92" s="498"/>
      <c r="WTB92" s="498"/>
      <c r="WTC92" s="498"/>
      <c r="WTJ92" s="497"/>
      <c r="WTW92" s="497"/>
      <c r="WTX92" s="50"/>
      <c r="WTY92" s="50"/>
      <c r="WTZ92" s="50"/>
      <c r="WUA92" s="50"/>
      <c r="WUB92" s="50"/>
      <c r="WUC92" s="50"/>
      <c r="WUD92" s="50"/>
      <c r="WUE92" s="50"/>
      <c r="WUF92" s="93"/>
      <c r="WUH92" s="89"/>
      <c r="WUI92" s="50"/>
      <c r="WUK92" s="497"/>
      <c r="WUM92" s="497"/>
      <c r="WUS92" s="497"/>
      <c r="WUT92" s="50"/>
      <c r="WUZ92" s="50"/>
      <c r="WVA92" s="92"/>
      <c r="WVB92" s="92"/>
      <c r="WVC92" s="497"/>
      <c r="WVE92" s="498"/>
      <c r="WVF92" s="499"/>
      <c r="WVG92" s="498"/>
      <c r="WVH92" s="498"/>
      <c r="WVI92" s="498"/>
      <c r="WVJ92" s="498"/>
      <c r="WVK92" s="498"/>
      <c r="WVL92" s="498"/>
      <c r="WVM92" s="498"/>
      <c r="WVT92" s="497"/>
      <c r="WWG92" s="497"/>
      <c r="WWH92" s="50"/>
      <c r="WWI92" s="50"/>
      <c r="WWJ92" s="50"/>
      <c r="WWK92" s="50"/>
      <c r="WWL92" s="50"/>
      <c r="WWM92" s="50"/>
      <c r="WWN92" s="50"/>
      <c r="WWO92" s="50"/>
      <c r="WWP92" s="93"/>
      <c r="WWR92" s="89"/>
      <c r="WWS92" s="50"/>
      <c r="WWU92" s="497"/>
      <c r="WWW92" s="497"/>
      <c r="WXC92" s="497"/>
      <c r="WXD92" s="50"/>
      <c r="WXJ92" s="50"/>
      <c r="WXK92" s="92"/>
      <c r="WXL92" s="92"/>
      <c r="WXM92" s="497"/>
      <c r="WXO92" s="498"/>
      <c r="WXP92" s="499"/>
      <c r="WXQ92" s="498"/>
      <c r="WXR92" s="498"/>
      <c r="WXS92" s="498"/>
      <c r="WXT92" s="498"/>
      <c r="WXU92" s="498"/>
      <c r="WXV92" s="498"/>
      <c r="WXW92" s="498"/>
      <c r="WYD92" s="497"/>
      <c r="WYQ92" s="497"/>
      <c r="WYR92" s="50"/>
      <c r="WYS92" s="50"/>
      <c r="WYT92" s="50"/>
      <c r="WYU92" s="50"/>
      <c r="WYV92" s="50"/>
      <c r="WYW92" s="50"/>
      <c r="WYX92" s="50"/>
      <c r="WYY92" s="50"/>
      <c r="WYZ92" s="93"/>
      <c r="WZB92" s="89"/>
      <c r="WZC92" s="50"/>
      <c r="WZE92" s="497"/>
      <c r="WZG92" s="497"/>
      <c r="WZM92" s="497"/>
      <c r="WZN92" s="50"/>
      <c r="WZT92" s="50"/>
      <c r="WZU92" s="92"/>
      <c r="WZV92" s="92"/>
      <c r="WZW92" s="497"/>
      <c r="WZY92" s="498"/>
      <c r="WZZ92" s="499"/>
      <c r="XAA92" s="498"/>
      <c r="XAB92" s="498"/>
      <c r="XAC92" s="498"/>
      <c r="XAD92" s="498"/>
      <c r="XAE92" s="498"/>
      <c r="XAF92" s="498"/>
      <c r="XAG92" s="498"/>
      <c r="XAN92" s="497"/>
      <c r="XBA92" s="497"/>
      <c r="XBB92" s="50"/>
      <c r="XBC92" s="50"/>
      <c r="XBD92" s="50"/>
      <c r="XBE92" s="50"/>
      <c r="XBF92" s="50"/>
      <c r="XBG92" s="50"/>
      <c r="XBH92" s="50"/>
      <c r="XBI92" s="50"/>
      <c r="XBJ92" s="93"/>
      <c r="XBL92" s="89"/>
      <c r="XBM92" s="50"/>
      <c r="XBO92" s="497"/>
      <c r="XBQ92" s="497"/>
      <c r="XBW92" s="497"/>
      <c r="XBX92" s="50"/>
      <c r="XCD92" s="50"/>
      <c r="XCE92" s="92"/>
      <c r="XCF92" s="92"/>
      <c r="XCG92" s="497"/>
      <c r="XCI92" s="498"/>
      <c r="XCJ92" s="499"/>
      <c r="XCK92" s="498"/>
      <c r="XCL92" s="498"/>
      <c r="XCM92" s="498"/>
      <c r="XCN92" s="498"/>
      <c r="XCO92" s="498"/>
      <c r="XCP92" s="498"/>
      <c r="XCQ92" s="498"/>
      <c r="XCX92" s="497"/>
      <c r="XDK92" s="497"/>
      <c r="XDL92" s="50"/>
      <c r="XDM92" s="50"/>
      <c r="XDN92" s="50"/>
      <c r="XDO92" s="50"/>
      <c r="XDP92" s="50"/>
      <c r="XDQ92" s="50"/>
      <c r="XDR92" s="50"/>
      <c r="XDS92" s="50"/>
      <c r="XDT92" s="93"/>
      <c r="XDV92" s="89"/>
      <c r="XDW92" s="50"/>
      <c r="XDY92" s="497"/>
      <c r="XEA92" s="497"/>
      <c r="XEG92" s="497"/>
      <c r="XEH92" s="50"/>
      <c r="XEN92" s="50"/>
      <c r="XEO92" s="92"/>
      <c r="XEP92" s="92"/>
      <c r="XEQ92" s="497"/>
      <c r="XES92" s="498"/>
      <c r="XET92" s="499"/>
      <c r="XEU92" s="498"/>
      <c r="XEV92" s="498"/>
      <c r="XEW92" s="498"/>
      <c r="XEX92" s="498"/>
      <c r="XEY92" s="498"/>
      <c r="XEZ92" s="498"/>
      <c r="XFA92" s="498"/>
    </row>
    <row r="93" spans="1:1012 1025:4095 4097:11264 11266:14335 14342:15359 15361:16381" s="77" customFormat="1" ht="179.25" thickBot="1">
      <c r="A93" s="503">
        <v>60</v>
      </c>
      <c r="B93" s="502">
        <v>3</v>
      </c>
      <c r="C93" s="498">
        <v>2025</v>
      </c>
      <c r="D93" s="498" t="s">
        <v>10309</v>
      </c>
      <c r="E93" s="498" t="s">
        <v>10310</v>
      </c>
      <c r="F93" s="499" t="s">
        <v>10311</v>
      </c>
      <c r="G93" s="501"/>
      <c r="H93" s="498"/>
      <c r="I93" s="498"/>
      <c r="J93" s="498" t="s">
        <v>5093</v>
      </c>
      <c r="K93" s="498">
        <v>2</v>
      </c>
      <c r="L93" s="498">
        <v>1</v>
      </c>
      <c r="M93" s="498">
        <v>1</v>
      </c>
      <c r="N93" s="77">
        <v>27</v>
      </c>
      <c r="O93" s="77">
        <v>29</v>
      </c>
      <c r="P93" s="498">
        <v>24.1</v>
      </c>
      <c r="Q93" s="498">
        <v>2.7</v>
      </c>
      <c r="R93" s="77">
        <v>100</v>
      </c>
      <c r="S93" s="498">
        <v>7</v>
      </c>
      <c r="T93" s="498">
        <v>2</v>
      </c>
      <c r="U93" s="498">
        <v>3</v>
      </c>
      <c r="V93" s="498">
        <v>21</v>
      </c>
      <c r="W93" s="498">
        <v>3</v>
      </c>
      <c r="X93" s="498" t="s">
        <v>10312</v>
      </c>
      <c r="Y93" s="498" t="s">
        <v>10313</v>
      </c>
      <c r="Z93" s="498" t="s">
        <v>390</v>
      </c>
      <c r="AA93" s="498">
        <v>30</v>
      </c>
      <c r="AB93" s="498">
        <v>55</v>
      </c>
      <c r="AC93" s="498">
        <v>3</v>
      </c>
      <c r="AD93" s="498">
        <v>1</v>
      </c>
      <c r="AE93" s="497" t="s">
        <v>326</v>
      </c>
      <c r="AF93" s="497" t="s">
        <v>326</v>
      </c>
      <c r="AG93" s="497"/>
      <c r="AH93" s="498">
        <v>1.45</v>
      </c>
      <c r="AI93" s="498">
        <v>0.78</v>
      </c>
      <c r="AJ93" s="498">
        <v>4.59</v>
      </c>
      <c r="AK93" s="498">
        <v>2.96</v>
      </c>
      <c r="AL93" s="498">
        <v>1.34</v>
      </c>
      <c r="AM93" s="498">
        <v>0.59</v>
      </c>
      <c r="AN93" s="498">
        <v>4.6900000000000004</v>
      </c>
      <c r="AO93" s="498">
        <v>4.9000000000000004</v>
      </c>
      <c r="AP93" s="93"/>
      <c r="AR93" s="89"/>
      <c r="AS93" s="50"/>
      <c r="AU93" s="497" t="s">
        <v>295</v>
      </c>
      <c r="AW93" s="497"/>
      <c r="AY93" s="77">
        <v>9.6300000000000008</v>
      </c>
      <c r="AZ93" s="77">
        <v>13.24</v>
      </c>
      <c r="BA93" s="77">
        <v>111</v>
      </c>
      <c r="BB93" s="77">
        <v>271</v>
      </c>
      <c r="BC93" s="497" t="s">
        <v>295</v>
      </c>
      <c r="BD93" s="50">
        <v>1</v>
      </c>
      <c r="BE93" s="77">
        <v>0.33</v>
      </c>
      <c r="BF93" s="77">
        <v>0.25</v>
      </c>
      <c r="BG93" s="77">
        <v>0.39</v>
      </c>
      <c r="BH93" s="77">
        <v>0.23</v>
      </c>
      <c r="BI93" s="497" t="s">
        <v>295</v>
      </c>
      <c r="BJ93" s="50">
        <v>0</v>
      </c>
      <c r="BK93" s="92" t="s">
        <v>326</v>
      </c>
      <c r="BL93" s="92" t="s">
        <v>326</v>
      </c>
      <c r="BM93" s="497" t="s">
        <v>326</v>
      </c>
      <c r="BN93" s="77" t="s">
        <v>326</v>
      </c>
      <c r="BO93" s="498" t="s">
        <v>326</v>
      </c>
      <c r="BP93" s="499">
        <v>0</v>
      </c>
      <c r="BQ93" s="498" t="s">
        <v>326</v>
      </c>
      <c r="BR93" s="498" t="s">
        <v>326</v>
      </c>
      <c r="BS93" s="498" t="s">
        <v>326</v>
      </c>
      <c r="BT93" s="498" t="s">
        <v>326</v>
      </c>
      <c r="BU93" s="498" t="s">
        <v>326</v>
      </c>
      <c r="BV93" s="498">
        <v>0</v>
      </c>
      <c r="BW93" s="498">
        <v>0</v>
      </c>
      <c r="BX93" s="77">
        <v>0</v>
      </c>
      <c r="CD93" s="497"/>
      <c r="CQ93" s="497"/>
      <c r="CR93" s="50"/>
      <c r="CS93" s="50"/>
      <c r="CT93" s="50"/>
      <c r="CU93" s="50"/>
      <c r="CV93" s="50"/>
      <c r="CW93" s="50"/>
      <c r="CX93" s="50"/>
      <c r="CY93" s="50"/>
      <c r="CZ93" s="93"/>
      <c r="DB93" s="89"/>
      <c r="DC93" s="50"/>
      <c r="DE93" s="497"/>
      <c r="DG93" s="497"/>
      <c r="DM93" s="497"/>
      <c r="DN93" s="50"/>
      <c r="DT93" s="50"/>
      <c r="DU93" s="92"/>
      <c r="DV93" s="92"/>
      <c r="DW93" s="497"/>
      <c r="DY93" s="498"/>
      <c r="DZ93" s="499"/>
      <c r="EA93" s="498"/>
      <c r="EB93" s="498"/>
      <c r="EC93" s="498"/>
      <c r="ED93" s="498"/>
      <c r="EE93" s="498"/>
      <c r="EF93" s="498"/>
      <c r="EG93" s="498"/>
      <c r="EN93" s="497"/>
      <c r="FA93" s="497"/>
      <c r="FB93" s="50"/>
      <c r="FC93" s="50"/>
      <c r="FD93" s="50"/>
      <c r="FE93" s="50"/>
      <c r="FF93" s="50"/>
      <c r="FG93" s="50"/>
      <c r="FH93" s="50"/>
      <c r="FI93" s="50"/>
      <c r="FJ93" s="93"/>
      <c r="FL93" s="89"/>
      <c r="FM93" s="50"/>
      <c r="FO93" s="497"/>
      <c r="FQ93" s="497"/>
      <c r="FW93" s="497"/>
      <c r="FX93" s="50"/>
      <c r="GD93" s="50"/>
      <c r="GE93" s="92"/>
      <c r="GF93" s="92"/>
      <c r="GG93" s="497"/>
      <c r="GI93" s="498"/>
      <c r="GJ93" s="499"/>
      <c r="GK93" s="498"/>
      <c r="GL93" s="498"/>
      <c r="GM93" s="498"/>
      <c r="GN93" s="498"/>
      <c r="GO93" s="498"/>
      <c r="GP93" s="498"/>
      <c r="GQ93" s="498"/>
      <c r="GX93" s="497"/>
      <c r="HK93" s="497"/>
      <c r="HL93" s="50"/>
      <c r="HM93" s="50"/>
      <c r="HN93" s="50"/>
      <c r="HO93" s="50"/>
      <c r="HP93" s="50"/>
      <c r="HQ93" s="50"/>
      <c r="HR93" s="50"/>
      <c r="HS93" s="50"/>
      <c r="HT93" s="93"/>
      <c r="HV93" s="89"/>
      <c r="HW93" s="50"/>
      <c r="HY93" s="497"/>
      <c r="IA93" s="497"/>
      <c r="IG93" s="497"/>
      <c r="IH93" s="50"/>
      <c r="IN93" s="50"/>
      <c r="IO93" s="92"/>
      <c r="IP93" s="92"/>
      <c r="IQ93" s="497"/>
      <c r="IS93" s="498"/>
      <c r="IT93" s="499"/>
      <c r="IU93" s="498"/>
      <c r="IV93" s="498"/>
      <c r="IW93" s="498"/>
      <c r="IX93" s="498"/>
      <c r="IY93" s="498"/>
      <c r="IZ93" s="498"/>
      <c r="JA93" s="498"/>
      <c r="JH93" s="497"/>
      <c r="JU93" s="497"/>
      <c r="JV93" s="50"/>
      <c r="JW93" s="50"/>
      <c r="JX93" s="50"/>
      <c r="JY93" s="50"/>
      <c r="JZ93" s="50"/>
      <c r="KA93" s="50"/>
      <c r="KB93" s="50"/>
      <c r="KC93" s="50"/>
      <c r="KD93" s="93"/>
      <c r="KF93" s="89"/>
      <c r="KG93" s="50"/>
      <c r="KI93" s="497"/>
      <c r="KK93" s="497"/>
      <c r="KQ93" s="497"/>
      <c r="KR93" s="50"/>
      <c r="KX93" s="50"/>
      <c r="KY93" s="92"/>
      <c r="KZ93" s="92"/>
      <c r="LA93" s="497"/>
      <c r="LC93" s="498"/>
      <c r="LD93" s="499"/>
      <c r="LE93" s="498"/>
      <c r="LF93" s="498"/>
      <c r="LG93" s="498"/>
      <c r="LH93" s="498"/>
      <c r="LI93" s="498"/>
      <c r="LJ93" s="498"/>
      <c r="LK93" s="498"/>
      <c r="LR93" s="497"/>
      <c r="ME93" s="497"/>
      <c r="MF93" s="50"/>
      <c r="MG93" s="50"/>
      <c r="MH93" s="50"/>
      <c r="MI93" s="50"/>
      <c r="MJ93" s="50"/>
      <c r="MK93" s="50"/>
      <c r="ML93" s="50"/>
      <c r="MM93" s="50"/>
      <c r="MN93" s="93"/>
      <c r="MP93" s="89"/>
      <c r="MQ93" s="50"/>
      <c r="MS93" s="497"/>
      <c r="MU93" s="497"/>
      <c r="NA93" s="497"/>
      <c r="NB93" s="50"/>
      <c r="NH93" s="50"/>
      <c r="NI93" s="92"/>
      <c r="NJ93" s="92"/>
      <c r="NK93" s="497"/>
      <c r="NM93" s="498"/>
      <c r="NN93" s="499"/>
      <c r="NO93" s="498"/>
      <c r="NP93" s="498"/>
      <c r="NQ93" s="498"/>
      <c r="NR93" s="498"/>
      <c r="NS93" s="498"/>
      <c r="NT93" s="498"/>
      <c r="NU93" s="498"/>
      <c r="OB93" s="497"/>
      <c r="OO93" s="497"/>
      <c r="OP93" s="50"/>
      <c r="OQ93" s="50"/>
      <c r="OR93" s="50"/>
      <c r="OS93" s="50"/>
      <c r="OT93" s="50"/>
      <c r="OU93" s="50"/>
      <c r="OV93" s="50"/>
      <c r="OW93" s="50"/>
      <c r="OX93" s="93"/>
      <c r="OZ93" s="89"/>
      <c r="PA93" s="50"/>
      <c r="PC93" s="497"/>
      <c r="PE93" s="497"/>
      <c r="PK93" s="497"/>
      <c r="PL93" s="50"/>
      <c r="PR93" s="50"/>
      <c r="PS93" s="92"/>
      <c r="PT93" s="92"/>
      <c r="PU93" s="497"/>
      <c r="PW93" s="498"/>
      <c r="PX93" s="499"/>
      <c r="PY93" s="498"/>
      <c r="PZ93" s="498"/>
      <c r="QA93" s="498"/>
      <c r="QB93" s="498"/>
      <c r="QC93" s="498"/>
      <c r="QD93" s="498"/>
      <c r="QE93" s="498"/>
      <c r="QL93" s="497"/>
      <c r="QY93" s="497"/>
      <c r="QZ93" s="50"/>
      <c r="RA93" s="50"/>
      <c r="RB93" s="50"/>
      <c r="RC93" s="50"/>
      <c r="RD93" s="50"/>
      <c r="RE93" s="50"/>
      <c r="RF93" s="50"/>
      <c r="RG93" s="50"/>
      <c r="RH93" s="93"/>
      <c r="RJ93" s="89"/>
      <c r="RK93" s="50"/>
      <c r="RM93" s="497"/>
      <c r="RO93" s="497"/>
      <c r="RU93" s="497"/>
      <c r="RV93" s="50"/>
      <c r="SB93" s="50"/>
      <c r="SC93" s="92"/>
      <c r="SD93" s="92"/>
      <c r="SE93" s="497"/>
      <c r="SG93" s="498"/>
      <c r="SH93" s="499"/>
      <c r="SI93" s="498"/>
      <c r="SJ93" s="498"/>
      <c r="SK93" s="498"/>
      <c r="SL93" s="498"/>
      <c r="SM93" s="498"/>
      <c r="SN93" s="498"/>
      <c r="SO93" s="498"/>
      <c r="SV93" s="497"/>
      <c r="TI93" s="497"/>
      <c r="TJ93" s="50"/>
      <c r="TK93" s="50"/>
      <c r="TL93" s="50"/>
      <c r="TM93" s="50"/>
      <c r="TN93" s="50"/>
      <c r="TO93" s="50"/>
      <c r="TP93" s="50"/>
      <c r="TQ93" s="50"/>
      <c r="TR93" s="93"/>
      <c r="TT93" s="89"/>
      <c r="TU93" s="50"/>
      <c r="TW93" s="497"/>
      <c r="TY93" s="497"/>
      <c r="UE93" s="497"/>
      <c r="UF93" s="50"/>
      <c r="UL93" s="50"/>
      <c r="UM93" s="92"/>
      <c r="UN93" s="92"/>
      <c r="UO93" s="497"/>
      <c r="UQ93" s="498"/>
      <c r="UR93" s="499"/>
      <c r="US93" s="498"/>
      <c r="UT93" s="498"/>
      <c r="UU93" s="498"/>
      <c r="UV93" s="498"/>
      <c r="UW93" s="498"/>
      <c r="UX93" s="498"/>
      <c r="UY93" s="498"/>
      <c r="VF93" s="497"/>
      <c r="VS93" s="497"/>
      <c r="VT93" s="50"/>
      <c r="VU93" s="50"/>
      <c r="VV93" s="50"/>
      <c r="VW93" s="50"/>
      <c r="VX93" s="50"/>
      <c r="VY93" s="50"/>
      <c r="VZ93" s="50"/>
      <c r="WA93" s="50"/>
      <c r="WB93" s="93"/>
      <c r="WD93" s="89"/>
      <c r="WE93" s="50"/>
      <c r="WG93" s="497"/>
      <c r="WI93" s="497"/>
      <c r="WO93" s="497"/>
      <c r="WP93" s="50"/>
      <c r="WV93" s="50"/>
      <c r="WW93" s="92"/>
      <c r="WX93" s="92"/>
      <c r="WY93" s="497"/>
      <c r="XA93" s="498"/>
      <c r="XB93" s="499"/>
      <c r="XC93" s="498"/>
      <c r="XD93" s="498"/>
      <c r="XE93" s="498"/>
      <c r="XF93" s="498"/>
      <c r="XG93" s="498"/>
      <c r="XH93" s="498"/>
      <c r="XI93" s="498"/>
      <c r="XP93" s="497"/>
      <c r="YC93" s="497"/>
      <c r="YD93" s="50"/>
      <c r="YE93" s="50"/>
      <c r="YF93" s="50"/>
      <c r="YG93" s="50"/>
      <c r="YH93" s="50"/>
      <c r="YI93" s="50"/>
      <c r="YJ93" s="50"/>
      <c r="YK93" s="50"/>
      <c r="YL93" s="93"/>
      <c r="YN93" s="89"/>
      <c r="YO93" s="50"/>
      <c r="YQ93" s="497"/>
      <c r="YS93" s="497"/>
      <c r="YY93" s="497"/>
      <c r="YZ93" s="50"/>
      <c r="ZF93" s="50"/>
      <c r="ZG93" s="92"/>
      <c r="ZH93" s="92"/>
      <c r="ZI93" s="497"/>
      <c r="ZK93" s="498"/>
      <c r="ZL93" s="499"/>
      <c r="ZM93" s="498"/>
      <c r="ZN93" s="498"/>
      <c r="ZO93" s="498"/>
      <c r="ZP93" s="498"/>
      <c r="ZQ93" s="498"/>
      <c r="ZR93" s="498"/>
      <c r="ZS93" s="498"/>
      <c r="ZZ93" s="497"/>
      <c r="AAM93" s="497"/>
      <c r="AAN93" s="50"/>
      <c r="AAO93" s="50"/>
      <c r="AAP93" s="50"/>
      <c r="AAQ93" s="50"/>
      <c r="AAR93" s="50"/>
      <c r="AAS93" s="50"/>
      <c r="AAT93" s="50"/>
      <c r="AAU93" s="50"/>
      <c r="AAV93" s="93"/>
      <c r="AAX93" s="89"/>
      <c r="AAY93" s="50"/>
      <c r="ABA93" s="497"/>
      <c r="ABC93" s="497"/>
      <c r="ABI93" s="497"/>
      <c r="ABJ93" s="50"/>
      <c r="ABP93" s="50"/>
      <c r="ABQ93" s="92"/>
      <c r="ABR93" s="92"/>
      <c r="ABS93" s="497"/>
      <c r="ABU93" s="498"/>
      <c r="ABV93" s="499"/>
      <c r="ABW93" s="498"/>
      <c r="ABX93" s="498"/>
      <c r="ABY93" s="498"/>
      <c r="ABZ93" s="498"/>
      <c r="ACA93" s="498"/>
      <c r="ACB93" s="498"/>
      <c r="ACC93" s="498"/>
      <c r="ACJ93" s="497"/>
      <c r="ACW93" s="497"/>
      <c r="ACX93" s="50"/>
      <c r="ACY93" s="50"/>
      <c r="ACZ93" s="50"/>
      <c r="ADA93" s="50"/>
      <c r="ADB93" s="50"/>
      <c r="ADC93" s="50"/>
      <c r="ADD93" s="50"/>
      <c r="ADE93" s="50"/>
      <c r="ADF93" s="93"/>
      <c r="ADH93" s="89"/>
      <c r="ADI93" s="50"/>
      <c r="ADK93" s="497"/>
      <c r="ADM93" s="497"/>
      <c r="ADS93" s="497"/>
      <c r="ADT93" s="50"/>
      <c r="ADZ93" s="50"/>
      <c r="AEA93" s="92"/>
      <c r="AEB93" s="92"/>
      <c r="AEC93" s="497"/>
      <c r="AEE93" s="498"/>
      <c r="AEF93" s="499"/>
      <c r="AEG93" s="498"/>
      <c r="AEH93" s="498"/>
      <c r="AEI93" s="498"/>
      <c r="AEJ93" s="498"/>
      <c r="AEK93" s="498"/>
      <c r="AEL93" s="498"/>
      <c r="AEM93" s="498"/>
      <c r="AET93" s="497"/>
      <c r="AFG93" s="497"/>
      <c r="AFH93" s="50"/>
      <c r="AFI93" s="50"/>
      <c r="AFJ93" s="50"/>
      <c r="AFK93" s="50"/>
      <c r="AFL93" s="50"/>
      <c r="AFM93" s="50"/>
      <c r="AFN93" s="50"/>
      <c r="AFO93" s="50"/>
      <c r="AFP93" s="93"/>
      <c r="AFR93" s="89"/>
      <c r="AFS93" s="50"/>
      <c r="AFU93" s="497"/>
      <c r="AFW93" s="497"/>
      <c r="AGC93" s="497"/>
      <c r="AGD93" s="50"/>
      <c r="AGJ93" s="50"/>
      <c r="AGK93" s="92"/>
      <c r="AGL93" s="92"/>
      <c r="AGM93" s="497"/>
      <c r="AGO93" s="498"/>
      <c r="AGP93" s="499"/>
      <c r="AGQ93" s="498"/>
      <c r="AGR93" s="498"/>
      <c r="AGS93" s="498"/>
      <c r="AGT93" s="498"/>
      <c r="AGU93" s="498"/>
      <c r="AGV93" s="498"/>
      <c r="AGW93" s="498"/>
      <c r="AHD93" s="497"/>
      <c r="AHQ93" s="497"/>
      <c r="AHR93" s="50"/>
      <c r="AHS93" s="50"/>
      <c r="AHT93" s="50"/>
      <c r="AHU93" s="50"/>
      <c r="AHV93" s="50"/>
      <c r="AHW93" s="50"/>
      <c r="AHX93" s="50"/>
      <c r="AHY93" s="50"/>
      <c r="AHZ93" s="93"/>
      <c r="AIB93" s="89"/>
      <c r="AIC93" s="50"/>
      <c r="AIE93" s="497"/>
      <c r="AIG93" s="497"/>
      <c r="AIM93" s="497"/>
      <c r="AIN93" s="50"/>
      <c r="AIT93" s="50"/>
      <c r="AIU93" s="92"/>
      <c r="AIV93" s="92"/>
      <c r="AIW93" s="497"/>
      <c r="AIY93" s="498"/>
      <c r="AIZ93" s="499"/>
      <c r="AJA93" s="498"/>
      <c r="AJB93" s="498"/>
      <c r="AJC93" s="498"/>
      <c r="AJD93" s="498"/>
      <c r="AJE93" s="498"/>
      <c r="AJF93" s="498"/>
      <c r="AJG93" s="498"/>
      <c r="AJN93" s="497"/>
      <c r="AKA93" s="497"/>
      <c r="AKB93" s="50"/>
      <c r="AKC93" s="50"/>
      <c r="AKD93" s="50"/>
      <c r="AKE93" s="50"/>
      <c r="AKF93" s="50"/>
      <c r="AKG93" s="50"/>
      <c r="AKH93" s="50"/>
      <c r="AKI93" s="50"/>
      <c r="AKJ93" s="93"/>
      <c r="AKL93" s="89"/>
      <c r="AKM93" s="50"/>
      <c r="AKO93" s="497"/>
      <c r="AKQ93" s="497"/>
      <c r="AKW93" s="497"/>
      <c r="AKX93" s="50"/>
      <c r="ALD93" s="50"/>
      <c r="ALE93" s="92"/>
      <c r="ALF93" s="92"/>
      <c r="ALG93" s="497"/>
      <c r="ALI93" s="498"/>
      <c r="ALJ93" s="499"/>
      <c r="ALK93" s="498"/>
      <c r="ALL93" s="498"/>
      <c r="ALM93" s="498"/>
      <c r="ALN93" s="498"/>
      <c r="ALO93" s="498"/>
      <c r="ALP93" s="498"/>
      <c r="ALQ93" s="498"/>
      <c r="ALX93" s="497"/>
      <c r="AMK93" s="497"/>
      <c r="AML93" s="50"/>
      <c r="AMM93" s="50"/>
      <c r="AMN93" s="50"/>
      <c r="AMO93" s="50"/>
      <c r="AMP93" s="50"/>
      <c r="AMQ93" s="50"/>
      <c r="AMR93" s="50"/>
      <c r="AMS93" s="50"/>
      <c r="AMT93" s="93"/>
      <c r="AMV93" s="89"/>
      <c r="AMW93" s="50"/>
      <c r="AMY93" s="497"/>
      <c r="ANA93" s="497"/>
      <c r="ANG93" s="497"/>
      <c r="ANH93" s="50"/>
      <c r="ANN93" s="50"/>
      <c r="ANO93" s="92"/>
      <c r="ANP93" s="92"/>
      <c r="ANQ93" s="497"/>
      <c r="ANS93" s="498"/>
      <c r="ANT93" s="499"/>
      <c r="ANU93" s="498"/>
      <c r="ANV93" s="498"/>
      <c r="ANW93" s="498"/>
      <c r="ANX93" s="498"/>
      <c r="ANY93" s="498"/>
      <c r="ANZ93" s="498"/>
      <c r="AOA93" s="498"/>
      <c r="AOH93" s="497"/>
      <c r="AOU93" s="497"/>
      <c r="AOV93" s="50"/>
      <c r="AOW93" s="50"/>
      <c r="AOX93" s="50"/>
      <c r="AOY93" s="50"/>
      <c r="AOZ93" s="50"/>
      <c r="APA93" s="50"/>
      <c r="APB93" s="50"/>
      <c r="APC93" s="50"/>
      <c r="APD93" s="93"/>
      <c r="APF93" s="89"/>
      <c r="APG93" s="50"/>
      <c r="API93" s="497"/>
      <c r="APK93" s="497"/>
      <c r="APQ93" s="497"/>
      <c r="APR93" s="50"/>
      <c r="APX93" s="50"/>
      <c r="APY93" s="92"/>
      <c r="APZ93" s="92"/>
      <c r="AQA93" s="497"/>
      <c r="AQC93" s="498"/>
      <c r="AQD93" s="499"/>
      <c r="AQE93" s="498"/>
      <c r="AQF93" s="498"/>
      <c r="AQG93" s="498"/>
      <c r="AQH93" s="498"/>
      <c r="AQI93" s="498"/>
      <c r="AQJ93" s="498"/>
      <c r="AQK93" s="498"/>
      <c r="AQR93" s="497"/>
      <c r="ARE93" s="497"/>
      <c r="ARF93" s="50"/>
      <c r="ARG93" s="50"/>
      <c r="ARH93" s="50"/>
      <c r="ARI93" s="50"/>
      <c r="ARJ93" s="50"/>
      <c r="ARK93" s="50"/>
      <c r="ARL93" s="50"/>
      <c r="ARM93" s="50"/>
      <c r="ARN93" s="93"/>
      <c r="ARP93" s="89"/>
      <c r="ARQ93" s="50"/>
      <c r="ARS93" s="497"/>
      <c r="ARU93" s="497"/>
      <c r="ASA93" s="497"/>
      <c r="ASB93" s="50"/>
      <c r="ASH93" s="50"/>
      <c r="ASI93" s="92"/>
      <c r="ASJ93" s="92"/>
      <c r="ASK93" s="497"/>
      <c r="ASM93" s="498"/>
      <c r="ASN93" s="499"/>
      <c r="ASO93" s="498"/>
      <c r="ASP93" s="498"/>
      <c r="ASQ93" s="498"/>
      <c r="ASR93" s="498"/>
      <c r="ASS93" s="498"/>
      <c r="AST93" s="498"/>
      <c r="ASU93" s="498"/>
      <c r="ATB93" s="497"/>
      <c r="ATO93" s="497"/>
      <c r="ATP93" s="50"/>
      <c r="ATQ93" s="50"/>
      <c r="ATR93" s="50"/>
      <c r="ATS93" s="50"/>
      <c r="ATT93" s="50"/>
      <c r="ATU93" s="50"/>
      <c r="ATV93" s="50"/>
      <c r="ATW93" s="50"/>
      <c r="ATX93" s="93"/>
      <c r="ATZ93" s="89"/>
      <c r="AUA93" s="50"/>
      <c r="AUC93" s="497"/>
      <c r="AUE93" s="497"/>
      <c r="AUK93" s="497"/>
      <c r="AUL93" s="50"/>
      <c r="AUR93" s="50"/>
      <c r="AUS93" s="92"/>
      <c r="AUT93" s="92"/>
      <c r="AUU93" s="497"/>
      <c r="AUW93" s="498"/>
      <c r="AUX93" s="499"/>
      <c r="AUY93" s="498"/>
      <c r="AUZ93" s="498"/>
      <c r="AVA93" s="498"/>
      <c r="AVB93" s="498"/>
      <c r="AVC93" s="498"/>
      <c r="AVD93" s="498"/>
      <c r="AVE93" s="498"/>
      <c r="AVL93" s="497"/>
      <c r="AVY93" s="497"/>
      <c r="AVZ93" s="50"/>
      <c r="AWA93" s="50"/>
      <c r="AWB93" s="50"/>
      <c r="AWC93" s="50"/>
      <c r="AWD93" s="50"/>
      <c r="AWE93" s="50"/>
      <c r="AWF93" s="50"/>
      <c r="AWG93" s="50"/>
      <c r="AWH93" s="93"/>
      <c r="AWJ93" s="89"/>
      <c r="AWK93" s="50"/>
      <c r="AWM93" s="497"/>
      <c r="AWO93" s="497"/>
      <c r="AWU93" s="497"/>
      <c r="AWV93" s="50"/>
      <c r="AXB93" s="50"/>
      <c r="AXC93" s="92"/>
      <c r="AXD93" s="92"/>
      <c r="AXE93" s="497"/>
      <c r="AXG93" s="498"/>
      <c r="AXH93" s="499"/>
      <c r="AXI93" s="498"/>
      <c r="AXJ93" s="498"/>
      <c r="AXK93" s="498"/>
      <c r="AXL93" s="498"/>
      <c r="AXM93" s="498"/>
      <c r="AXN93" s="498"/>
      <c r="AXO93" s="498"/>
      <c r="AXV93" s="497"/>
      <c r="AYI93" s="497"/>
      <c r="AYJ93" s="50"/>
      <c r="AYK93" s="50"/>
      <c r="AYL93" s="50"/>
      <c r="AYM93" s="50"/>
      <c r="AYN93" s="50"/>
      <c r="AYO93" s="50"/>
      <c r="AYP93" s="50"/>
      <c r="AYQ93" s="50"/>
      <c r="AYR93" s="93"/>
      <c r="AYT93" s="89"/>
      <c r="AYU93" s="50"/>
      <c r="AYW93" s="497"/>
      <c r="AYY93" s="497"/>
      <c r="AZE93" s="497"/>
      <c r="AZF93" s="50"/>
      <c r="AZL93" s="50"/>
      <c r="AZM93" s="92"/>
      <c r="AZN93" s="92"/>
      <c r="AZO93" s="497"/>
      <c r="AZQ93" s="498"/>
      <c r="AZR93" s="499"/>
      <c r="AZS93" s="498"/>
      <c r="AZT93" s="498"/>
      <c r="AZU93" s="498"/>
      <c r="AZV93" s="498"/>
      <c r="AZW93" s="498"/>
      <c r="AZX93" s="498"/>
      <c r="AZY93" s="498"/>
      <c r="BAF93" s="497"/>
      <c r="BAS93" s="497"/>
      <c r="BAT93" s="50"/>
      <c r="BAU93" s="50"/>
      <c r="BAV93" s="50"/>
      <c r="BAW93" s="50"/>
      <c r="BAX93" s="50"/>
      <c r="BAY93" s="50"/>
      <c r="BAZ93" s="50"/>
      <c r="BBA93" s="50"/>
      <c r="BBB93" s="93"/>
      <c r="BBD93" s="89"/>
      <c r="BBE93" s="50"/>
      <c r="BBG93" s="497"/>
      <c r="BBI93" s="497"/>
      <c r="BBO93" s="497"/>
      <c r="BBP93" s="50"/>
      <c r="BBV93" s="50"/>
      <c r="BBW93" s="92"/>
      <c r="BBX93" s="92"/>
      <c r="BBY93" s="497"/>
      <c r="BCA93" s="498"/>
      <c r="BCB93" s="499"/>
      <c r="BCC93" s="498"/>
      <c r="BCD93" s="498"/>
      <c r="BCE93" s="498"/>
      <c r="BCF93" s="498"/>
      <c r="BCG93" s="498"/>
      <c r="BCH93" s="498"/>
      <c r="BCI93" s="498"/>
      <c r="BCP93" s="497"/>
      <c r="BDC93" s="497"/>
      <c r="BDD93" s="50"/>
      <c r="BDE93" s="50"/>
      <c r="BDF93" s="50"/>
      <c r="BDG93" s="50"/>
      <c r="BDH93" s="50"/>
      <c r="BDI93" s="50"/>
      <c r="BDJ93" s="50"/>
      <c r="BDK93" s="50"/>
      <c r="BDL93" s="93"/>
      <c r="BDN93" s="89"/>
      <c r="BDO93" s="50"/>
      <c r="BDQ93" s="497"/>
      <c r="BDS93" s="497"/>
      <c r="BDY93" s="497"/>
      <c r="BDZ93" s="50"/>
      <c r="BEF93" s="50"/>
      <c r="BEG93" s="92"/>
      <c r="BEH93" s="92"/>
      <c r="BEI93" s="497"/>
      <c r="BEK93" s="498"/>
      <c r="BEL93" s="499"/>
      <c r="BEM93" s="498"/>
      <c r="BEN93" s="498"/>
      <c r="BEO93" s="498"/>
      <c r="BEP93" s="498"/>
      <c r="BEQ93" s="498"/>
      <c r="BER93" s="498"/>
      <c r="BES93" s="498"/>
      <c r="BEZ93" s="497"/>
      <c r="BFM93" s="497"/>
      <c r="BFN93" s="50"/>
      <c r="BFO93" s="50"/>
      <c r="BFP93" s="50"/>
      <c r="BFQ93" s="50"/>
      <c r="BFR93" s="50"/>
      <c r="BFS93" s="50"/>
      <c r="BFT93" s="50"/>
      <c r="BFU93" s="50"/>
      <c r="BFV93" s="93"/>
      <c r="BFX93" s="89"/>
      <c r="BFY93" s="50"/>
      <c r="BGA93" s="497"/>
      <c r="BGC93" s="497"/>
      <c r="BGI93" s="497"/>
      <c r="BGJ93" s="50"/>
      <c r="BGP93" s="50"/>
      <c r="BGQ93" s="92"/>
      <c r="BGR93" s="92"/>
      <c r="BGS93" s="497"/>
      <c r="BGU93" s="498"/>
      <c r="BGV93" s="499"/>
      <c r="BGW93" s="498"/>
      <c r="BGX93" s="498"/>
      <c r="BGY93" s="498"/>
      <c r="BGZ93" s="498"/>
      <c r="BHA93" s="498"/>
      <c r="BHB93" s="498"/>
      <c r="BHC93" s="498"/>
      <c r="BHJ93" s="497"/>
      <c r="BHW93" s="497"/>
      <c r="BHX93" s="50"/>
      <c r="BHY93" s="50"/>
      <c r="BHZ93" s="50"/>
      <c r="BIA93" s="50"/>
      <c r="BIB93" s="50"/>
      <c r="BIC93" s="50"/>
      <c r="BID93" s="50"/>
      <c r="BIE93" s="50"/>
      <c r="BIF93" s="93"/>
      <c r="BIH93" s="89"/>
      <c r="BII93" s="50"/>
      <c r="BIK93" s="497"/>
      <c r="BIM93" s="497"/>
      <c r="BIS93" s="497"/>
      <c r="BIT93" s="50"/>
      <c r="BIZ93" s="50"/>
      <c r="BJA93" s="92"/>
      <c r="BJB93" s="92"/>
      <c r="BJC93" s="497"/>
      <c r="BJE93" s="498"/>
      <c r="BJF93" s="499"/>
      <c r="BJG93" s="498"/>
      <c r="BJH93" s="498"/>
      <c r="BJI93" s="498"/>
      <c r="BJJ93" s="498"/>
      <c r="BJK93" s="498"/>
      <c r="BJL93" s="498"/>
      <c r="BJM93" s="498"/>
      <c r="BJT93" s="497"/>
      <c r="BKG93" s="497"/>
      <c r="BKH93" s="50"/>
      <c r="BKI93" s="50"/>
      <c r="BKJ93" s="50"/>
      <c r="BKK93" s="50"/>
      <c r="BKL93" s="50"/>
      <c r="BKM93" s="50"/>
      <c r="BKN93" s="50"/>
      <c r="BKO93" s="50"/>
      <c r="BKP93" s="93"/>
      <c r="BKR93" s="89"/>
      <c r="BKS93" s="50"/>
      <c r="BKU93" s="497"/>
      <c r="BKW93" s="497"/>
      <c r="BLC93" s="497"/>
      <c r="BLD93" s="50"/>
      <c r="BLJ93" s="50"/>
      <c r="BLK93" s="92"/>
      <c r="BLL93" s="92"/>
      <c r="BLM93" s="497"/>
      <c r="BLO93" s="498"/>
      <c r="BLP93" s="499"/>
      <c r="BLQ93" s="498"/>
      <c r="BLR93" s="498"/>
      <c r="BLS93" s="498"/>
      <c r="BLT93" s="498"/>
      <c r="BLU93" s="498"/>
      <c r="BLV93" s="498"/>
      <c r="BLW93" s="498"/>
      <c r="BMD93" s="497"/>
      <c r="BMQ93" s="497"/>
      <c r="BMR93" s="50"/>
      <c r="BMS93" s="50"/>
      <c r="BMT93" s="50"/>
      <c r="BMU93" s="50"/>
      <c r="BMV93" s="50"/>
      <c r="BMW93" s="50"/>
      <c r="BMX93" s="50"/>
      <c r="BMY93" s="50"/>
      <c r="BMZ93" s="93"/>
      <c r="BNB93" s="89"/>
      <c r="BNC93" s="50"/>
      <c r="BNE93" s="497"/>
      <c r="BNG93" s="497"/>
      <c r="BNM93" s="497"/>
      <c r="BNN93" s="50"/>
      <c r="BNT93" s="50"/>
      <c r="BNU93" s="92"/>
      <c r="BNV93" s="92"/>
      <c r="BNW93" s="497"/>
      <c r="BNY93" s="498"/>
      <c r="BNZ93" s="499"/>
      <c r="BOA93" s="498"/>
      <c r="BOB93" s="498"/>
      <c r="BOC93" s="498"/>
      <c r="BOD93" s="498"/>
      <c r="BOE93" s="498"/>
      <c r="BOF93" s="498"/>
      <c r="BOG93" s="498"/>
      <c r="BON93" s="497"/>
      <c r="BPA93" s="497"/>
      <c r="BPB93" s="50"/>
      <c r="BPC93" s="50"/>
      <c r="BPD93" s="50"/>
      <c r="BPE93" s="50"/>
      <c r="BPF93" s="50"/>
      <c r="BPG93" s="50"/>
      <c r="BPH93" s="50"/>
      <c r="BPI93" s="50"/>
      <c r="BPJ93" s="93"/>
      <c r="BPL93" s="89"/>
      <c r="BPM93" s="50"/>
      <c r="BPO93" s="497"/>
      <c r="BPQ93" s="497"/>
      <c r="BPW93" s="497"/>
      <c r="BPX93" s="50"/>
      <c r="BQD93" s="50"/>
      <c r="BQE93" s="92"/>
      <c r="BQF93" s="92"/>
      <c r="BQG93" s="497"/>
      <c r="BQI93" s="498"/>
      <c r="BQJ93" s="499"/>
      <c r="BQK93" s="498"/>
      <c r="BQL93" s="498"/>
      <c r="BQM93" s="498"/>
      <c r="BQN93" s="498"/>
      <c r="BQO93" s="498"/>
      <c r="BQP93" s="498"/>
      <c r="BQQ93" s="498"/>
      <c r="BQX93" s="497"/>
      <c r="BRK93" s="497"/>
      <c r="BRL93" s="50"/>
      <c r="BRM93" s="50"/>
      <c r="BRN93" s="50"/>
      <c r="BRO93" s="50"/>
      <c r="BRP93" s="50"/>
      <c r="BRQ93" s="50"/>
      <c r="BRR93" s="50"/>
      <c r="BRS93" s="50"/>
      <c r="BRT93" s="93"/>
      <c r="BRV93" s="89"/>
      <c r="BRW93" s="50"/>
      <c r="BRY93" s="497"/>
      <c r="BSA93" s="497"/>
      <c r="BSG93" s="497"/>
      <c r="BSH93" s="50"/>
      <c r="BSN93" s="50"/>
      <c r="BSO93" s="92"/>
      <c r="BSP93" s="92"/>
      <c r="BSQ93" s="497"/>
      <c r="BSS93" s="498"/>
      <c r="BST93" s="499"/>
      <c r="BSU93" s="498"/>
      <c r="BSV93" s="498"/>
      <c r="BSW93" s="498"/>
      <c r="BSX93" s="498"/>
      <c r="BSY93" s="498"/>
      <c r="BSZ93" s="498"/>
      <c r="BTA93" s="498"/>
      <c r="BTH93" s="497"/>
      <c r="BTU93" s="497"/>
      <c r="BTV93" s="50"/>
      <c r="BTW93" s="50"/>
      <c r="BTX93" s="50"/>
      <c r="BTY93" s="50"/>
      <c r="BTZ93" s="50"/>
      <c r="BUA93" s="50"/>
      <c r="BUB93" s="50"/>
      <c r="BUC93" s="50"/>
      <c r="BUD93" s="93"/>
      <c r="BUF93" s="89"/>
      <c r="BUG93" s="50"/>
      <c r="BUI93" s="497"/>
      <c r="BUK93" s="497"/>
      <c r="BUQ93" s="497"/>
      <c r="BUR93" s="50"/>
      <c r="BUX93" s="50"/>
      <c r="BUY93" s="92"/>
      <c r="BUZ93" s="92"/>
      <c r="BVA93" s="497"/>
      <c r="BVC93" s="498"/>
      <c r="BVD93" s="499"/>
      <c r="BVE93" s="498"/>
      <c r="BVF93" s="498"/>
      <c r="BVG93" s="498"/>
      <c r="BVH93" s="498"/>
      <c r="BVI93" s="498"/>
      <c r="BVJ93" s="498"/>
      <c r="BVK93" s="498"/>
      <c r="BVR93" s="497"/>
      <c r="BWE93" s="497"/>
      <c r="BWF93" s="50"/>
      <c r="BWG93" s="50"/>
      <c r="BWH93" s="50"/>
      <c r="BWI93" s="50"/>
      <c r="BWJ93" s="50"/>
      <c r="BWK93" s="50"/>
      <c r="BWL93" s="50"/>
      <c r="BWM93" s="50"/>
      <c r="BWN93" s="93"/>
      <c r="BWP93" s="89"/>
      <c r="BWQ93" s="50"/>
      <c r="BWS93" s="497"/>
      <c r="BWU93" s="497"/>
      <c r="BXA93" s="497"/>
      <c r="BXB93" s="50"/>
      <c r="BXH93" s="50"/>
      <c r="BXI93" s="92"/>
      <c r="BXJ93" s="92"/>
      <c r="BXK93" s="497"/>
      <c r="BXM93" s="498"/>
      <c r="BXN93" s="499"/>
      <c r="BXO93" s="498"/>
      <c r="BXP93" s="498"/>
      <c r="BXQ93" s="498"/>
      <c r="BXR93" s="498"/>
      <c r="BXS93" s="498"/>
      <c r="BXT93" s="498"/>
      <c r="BXU93" s="498"/>
      <c r="BYB93" s="497"/>
      <c r="BYO93" s="497"/>
      <c r="BYP93" s="50"/>
      <c r="BYQ93" s="50"/>
      <c r="BYR93" s="50"/>
      <c r="BYS93" s="50"/>
      <c r="BYT93" s="50"/>
      <c r="BYU93" s="50"/>
      <c r="BYV93" s="50"/>
      <c r="BYW93" s="50"/>
      <c r="BYX93" s="93"/>
      <c r="BYZ93" s="89"/>
      <c r="BZA93" s="50"/>
      <c r="BZC93" s="497"/>
      <c r="BZE93" s="497"/>
      <c r="BZK93" s="497"/>
      <c r="BZL93" s="50"/>
      <c r="BZR93" s="50"/>
      <c r="BZS93" s="92"/>
      <c r="BZT93" s="92"/>
      <c r="BZU93" s="497"/>
      <c r="BZW93" s="498"/>
      <c r="BZX93" s="499"/>
      <c r="BZY93" s="498"/>
      <c r="BZZ93" s="498"/>
      <c r="CAA93" s="498"/>
      <c r="CAB93" s="498"/>
      <c r="CAC93" s="498"/>
      <c r="CAD93" s="498"/>
      <c r="CAE93" s="498"/>
      <c r="CAL93" s="497"/>
      <c r="CAY93" s="497"/>
      <c r="CAZ93" s="50"/>
      <c r="CBA93" s="50"/>
      <c r="CBB93" s="50"/>
      <c r="CBC93" s="50"/>
      <c r="CBD93" s="50"/>
      <c r="CBE93" s="50"/>
      <c r="CBF93" s="50"/>
      <c r="CBG93" s="50"/>
      <c r="CBH93" s="93"/>
      <c r="CBJ93" s="89"/>
      <c r="CBK93" s="50"/>
      <c r="CBM93" s="497"/>
      <c r="CBO93" s="497"/>
      <c r="CBU93" s="497"/>
      <c r="CBV93" s="50"/>
      <c r="CCB93" s="50"/>
      <c r="CCC93" s="92"/>
      <c r="CCD93" s="92"/>
      <c r="CCE93" s="497"/>
      <c r="CCG93" s="498"/>
      <c r="CCH93" s="499"/>
      <c r="CCI93" s="498"/>
      <c r="CCJ93" s="498"/>
      <c r="CCK93" s="498"/>
      <c r="CCL93" s="498"/>
      <c r="CCM93" s="498"/>
      <c r="CCN93" s="498"/>
      <c r="CCO93" s="498"/>
      <c r="CCV93" s="497"/>
      <c r="CDI93" s="497"/>
      <c r="CDJ93" s="50"/>
      <c r="CDK93" s="50"/>
      <c r="CDL93" s="50"/>
      <c r="CDM93" s="50"/>
      <c r="CDN93" s="50"/>
      <c r="CDO93" s="50"/>
      <c r="CDP93" s="50"/>
      <c r="CDQ93" s="50"/>
      <c r="CDR93" s="93"/>
      <c r="CDT93" s="89"/>
      <c r="CDU93" s="50"/>
      <c r="CDW93" s="497"/>
      <c r="CDY93" s="497"/>
      <c r="CEE93" s="497"/>
      <c r="CEF93" s="50"/>
      <c r="CEL93" s="50"/>
      <c r="CEM93" s="92"/>
      <c r="CEN93" s="92"/>
      <c r="CEO93" s="497"/>
      <c r="CEQ93" s="498"/>
      <c r="CER93" s="499"/>
      <c r="CES93" s="498"/>
      <c r="CET93" s="498"/>
      <c r="CEU93" s="498"/>
      <c r="CEV93" s="498"/>
      <c r="CEW93" s="498"/>
      <c r="CEX93" s="498"/>
      <c r="CEY93" s="498"/>
      <c r="CFF93" s="497"/>
      <c r="CFS93" s="497"/>
      <c r="CFT93" s="50"/>
      <c r="CFU93" s="50"/>
      <c r="CFV93" s="50"/>
      <c r="CFW93" s="50"/>
      <c r="CFX93" s="50"/>
      <c r="CFY93" s="50"/>
      <c r="CFZ93" s="50"/>
      <c r="CGA93" s="50"/>
      <c r="CGB93" s="93"/>
      <c r="CGD93" s="89"/>
      <c r="CGE93" s="50"/>
      <c r="CGG93" s="497"/>
      <c r="CGI93" s="497"/>
      <c r="CGO93" s="497"/>
      <c r="CGP93" s="50"/>
      <c r="CGV93" s="50"/>
      <c r="CGW93" s="92"/>
      <c r="CGX93" s="92"/>
      <c r="CGY93" s="497"/>
      <c r="CHA93" s="498"/>
      <c r="CHB93" s="499"/>
      <c r="CHC93" s="498"/>
      <c r="CHD93" s="498"/>
      <c r="CHE93" s="498"/>
      <c r="CHF93" s="498"/>
      <c r="CHG93" s="498"/>
      <c r="CHH93" s="498"/>
      <c r="CHI93" s="498"/>
      <c r="CHP93" s="497"/>
      <c r="CIC93" s="497"/>
      <c r="CID93" s="50"/>
      <c r="CIE93" s="50"/>
      <c r="CIF93" s="50"/>
      <c r="CIG93" s="50"/>
      <c r="CIH93" s="50"/>
      <c r="CII93" s="50"/>
      <c r="CIJ93" s="50"/>
      <c r="CIK93" s="50"/>
      <c r="CIL93" s="93"/>
      <c r="CIN93" s="89"/>
      <c r="CIO93" s="50"/>
      <c r="CIQ93" s="497"/>
      <c r="CIS93" s="497"/>
      <c r="CIY93" s="497"/>
      <c r="CIZ93" s="50"/>
      <c r="CJF93" s="50"/>
      <c r="CJG93" s="92"/>
      <c r="CJH93" s="92"/>
      <c r="CJI93" s="497"/>
      <c r="CJK93" s="498"/>
      <c r="CJL93" s="499"/>
      <c r="CJM93" s="498"/>
      <c r="CJN93" s="498"/>
      <c r="CJO93" s="498"/>
      <c r="CJP93" s="498"/>
      <c r="CJQ93" s="498"/>
      <c r="CJR93" s="498"/>
      <c r="CJS93" s="498"/>
      <c r="CJZ93" s="497"/>
      <c r="CKM93" s="497"/>
      <c r="CKN93" s="50"/>
      <c r="CKO93" s="50"/>
      <c r="CKP93" s="50"/>
      <c r="CKQ93" s="50"/>
      <c r="CKR93" s="50"/>
      <c r="CKS93" s="50"/>
      <c r="CKT93" s="50"/>
      <c r="CKU93" s="50"/>
      <c r="CKV93" s="93"/>
      <c r="CKX93" s="89"/>
      <c r="CKY93" s="50"/>
      <c r="CLA93" s="497"/>
      <c r="CLC93" s="497"/>
      <c r="CLI93" s="497"/>
      <c r="CLJ93" s="50"/>
      <c r="CLP93" s="50"/>
      <c r="CLQ93" s="92"/>
      <c r="CLR93" s="92"/>
      <c r="CLS93" s="497"/>
      <c r="CLU93" s="498"/>
      <c r="CLV93" s="499"/>
      <c r="CLW93" s="498"/>
      <c r="CLX93" s="498"/>
      <c r="CLY93" s="498"/>
      <c r="CLZ93" s="498"/>
      <c r="CMA93" s="498"/>
      <c r="CMB93" s="498"/>
      <c r="CMC93" s="498"/>
      <c r="CMJ93" s="497"/>
      <c r="CMW93" s="497"/>
      <c r="CMX93" s="50"/>
      <c r="CMY93" s="50"/>
      <c r="CMZ93" s="50"/>
      <c r="CNA93" s="50"/>
      <c r="CNB93" s="50"/>
      <c r="CNC93" s="50"/>
      <c r="CND93" s="50"/>
      <c r="CNE93" s="50"/>
      <c r="CNF93" s="93"/>
      <c r="CNH93" s="89"/>
      <c r="CNI93" s="50"/>
      <c r="CNK93" s="497"/>
      <c r="CNM93" s="497"/>
      <c r="CNS93" s="497"/>
      <c r="CNT93" s="50"/>
      <c r="CNZ93" s="50"/>
      <c r="COA93" s="92"/>
      <c r="COB93" s="92"/>
      <c r="COC93" s="497"/>
      <c r="COE93" s="498"/>
      <c r="COF93" s="499"/>
      <c r="COG93" s="498"/>
      <c r="COH93" s="498"/>
      <c r="COI93" s="498"/>
      <c r="COJ93" s="498"/>
      <c r="COK93" s="498"/>
      <c r="COL93" s="498"/>
      <c r="COM93" s="498"/>
      <c r="COT93" s="497"/>
      <c r="CPG93" s="497"/>
      <c r="CPH93" s="50"/>
      <c r="CPI93" s="50"/>
      <c r="CPJ93" s="50"/>
      <c r="CPK93" s="50"/>
      <c r="CPL93" s="50"/>
      <c r="CPM93" s="50"/>
      <c r="CPN93" s="50"/>
      <c r="CPO93" s="50"/>
      <c r="CPP93" s="93"/>
      <c r="CPR93" s="89"/>
      <c r="CPS93" s="50"/>
      <c r="CPU93" s="497"/>
      <c r="CPW93" s="497"/>
      <c r="CQC93" s="497"/>
      <c r="CQD93" s="50"/>
      <c r="CQJ93" s="50"/>
      <c r="CQK93" s="92"/>
      <c r="CQL93" s="92"/>
      <c r="CQM93" s="497"/>
      <c r="CQO93" s="498"/>
      <c r="CQP93" s="499"/>
      <c r="CQQ93" s="498"/>
      <c r="CQR93" s="498"/>
      <c r="CQS93" s="498"/>
      <c r="CQT93" s="498"/>
      <c r="CQU93" s="498"/>
      <c r="CQV93" s="498"/>
      <c r="CQW93" s="498"/>
      <c r="CRD93" s="497"/>
      <c r="CRQ93" s="497"/>
      <c r="CRR93" s="50"/>
      <c r="CRS93" s="50"/>
      <c r="CRT93" s="50"/>
      <c r="CRU93" s="50"/>
      <c r="CRV93" s="50"/>
      <c r="CRW93" s="50"/>
      <c r="CRX93" s="50"/>
      <c r="CRY93" s="50"/>
      <c r="CRZ93" s="93"/>
      <c r="CSB93" s="89"/>
      <c r="CSC93" s="50"/>
      <c r="CSE93" s="497"/>
      <c r="CSG93" s="497"/>
      <c r="CSM93" s="497"/>
      <c r="CSN93" s="50"/>
      <c r="CST93" s="50"/>
      <c r="CSU93" s="92"/>
      <c r="CSV93" s="92"/>
      <c r="CSW93" s="497"/>
      <c r="CSY93" s="498"/>
      <c r="CSZ93" s="499"/>
      <c r="CTA93" s="498"/>
      <c r="CTB93" s="498"/>
      <c r="CTC93" s="498"/>
      <c r="CTD93" s="498"/>
      <c r="CTE93" s="498"/>
      <c r="CTF93" s="498"/>
      <c r="CTG93" s="498"/>
      <c r="CTN93" s="497"/>
      <c r="CUA93" s="497"/>
      <c r="CUB93" s="50"/>
      <c r="CUC93" s="50"/>
      <c r="CUD93" s="50"/>
      <c r="CUE93" s="50"/>
      <c r="CUF93" s="50"/>
      <c r="CUG93" s="50"/>
      <c r="CUH93" s="50"/>
      <c r="CUI93" s="50"/>
      <c r="CUJ93" s="93"/>
      <c r="CUL93" s="89"/>
      <c r="CUM93" s="50"/>
      <c r="CUO93" s="497"/>
      <c r="CUQ93" s="497"/>
      <c r="CUW93" s="497"/>
      <c r="CUX93" s="50"/>
      <c r="CVD93" s="50"/>
      <c r="CVE93" s="92"/>
      <c r="CVF93" s="92"/>
      <c r="CVG93" s="497"/>
      <c r="CVI93" s="498"/>
      <c r="CVJ93" s="499"/>
      <c r="CVK93" s="498"/>
      <c r="CVL93" s="498"/>
      <c r="CVM93" s="498"/>
      <c r="CVN93" s="498"/>
      <c r="CVO93" s="498"/>
      <c r="CVP93" s="498"/>
      <c r="CVQ93" s="498"/>
      <c r="CVX93" s="497"/>
      <c r="CWK93" s="497"/>
      <c r="CWL93" s="50"/>
      <c r="CWM93" s="50"/>
      <c r="CWN93" s="50"/>
      <c r="CWO93" s="50"/>
      <c r="CWP93" s="50"/>
      <c r="CWQ93" s="50"/>
      <c r="CWR93" s="50"/>
      <c r="CWS93" s="50"/>
      <c r="CWT93" s="93"/>
      <c r="CWV93" s="89"/>
      <c r="CWW93" s="50"/>
      <c r="CWY93" s="497"/>
      <c r="CXA93" s="497"/>
      <c r="CXG93" s="497"/>
      <c r="CXH93" s="50"/>
      <c r="CXN93" s="50"/>
      <c r="CXO93" s="92"/>
      <c r="CXP93" s="92"/>
      <c r="CXQ93" s="497"/>
      <c r="CXS93" s="498"/>
      <c r="CXT93" s="499"/>
      <c r="CXU93" s="498"/>
      <c r="CXV93" s="498"/>
      <c r="CXW93" s="498"/>
      <c r="CXX93" s="498"/>
      <c r="CXY93" s="498"/>
      <c r="CXZ93" s="498"/>
      <c r="CYA93" s="498"/>
      <c r="CYH93" s="497"/>
      <c r="CYU93" s="497"/>
      <c r="CYV93" s="50"/>
      <c r="CYW93" s="50"/>
      <c r="CYX93" s="50"/>
      <c r="CYY93" s="50"/>
      <c r="CYZ93" s="50"/>
      <c r="CZA93" s="50"/>
      <c r="CZB93" s="50"/>
      <c r="CZC93" s="50"/>
      <c r="CZD93" s="93"/>
      <c r="CZF93" s="89"/>
      <c r="CZG93" s="50"/>
      <c r="CZI93" s="497"/>
      <c r="CZK93" s="497"/>
      <c r="CZQ93" s="497"/>
      <c r="CZR93" s="50"/>
      <c r="CZX93" s="50"/>
      <c r="CZY93" s="92"/>
      <c r="CZZ93" s="92"/>
      <c r="DAA93" s="497"/>
      <c r="DAC93" s="498"/>
      <c r="DAD93" s="499"/>
      <c r="DAE93" s="498"/>
      <c r="DAF93" s="498"/>
      <c r="DAG93" s="498"/>
      <c r="DAH93" s="498"/>
      <c r="DAI93" s="498"/>
      <c r="DAJ93" s="498"/>
      <c r="DAK93" s="498"/>
      <c r="DAR93" s="497"/>
      <c r="DBE93" s="497"/>
      <c r="DBF93" s="50"/>
      <c r="DBG93" s="50"/>
      <c r="DBH93" s="50"/>
      <c r="DBI93" s="50"/>
      <c r="DBJ93" s="50"/>
      <c r="DBK93" s="50"/>
      <c r="DBL93" s="50"/>
      <c r="DBM93" s="50"/>
      <c r="DBN93" s="93"/>
      <c r="DBP93" s="89"/>
      <c r="DBQ93" s="50"/>
      <c r="DBS93" s="497"/>
      <c r="DBU93" s="497"/>
      <c r="DCA93" s="497"/>
      <c r="DCB93" s="50"/>
      <c r="DCH93" s="50"/>
      <c r="DCI93" s="92"/>
      <c r="DCJ93" s="92"/>
      <c r="DCK93" s="497"/>
      <c r="DCM93" s="498"/>
      <c r="DCN93" s="499"/>
      <c r="DCO93" s="498"/>
      <c r="DCP93" s="498"/>
      <c r="DCQ93" s="498"/>
      <c r="DCR93" s="498"/>
      <c r="DCS93" s="498"/>
      <c r="DCT93" s="498"/>
      <c r="DCU93" s="498"/>
      <c r="DDB93" s="497"/>
      <c r="DDO93" s="497"/>
      <c r="DDP93" s="50"/>
      <c r="DDQ93" s="50"/>
      <c r="DDR93" s="50"/>
      <c r="DDS93" s="50"/>
      <c r="DDT93" s="50"/>
      <c r="DDU93" s="50"/>
      <c r="DDV93" s="50"/>
      <c r="DDW93" s="50"/>
      <c r="DDX93" s="93"/>
      <c r="DDZ93" s="89"/>
      <c r="DEA93" s="50"/>
      <c r="DEC93" s="497"/>
      <c r="DEE93" s="497"/>
      <c r="DEK93" s="497"/>
      <c r="DEL93" s="50"/>
      <c r="DER93" s="50"/>
      <c r="DES93" s="92"/>
      <c r="DET93" s="92"/>
      <c r="DEU93" s="497"/>
      <c r="DEW93" s="498"/>
      <c r="DEX93" s="499"/>
      <c r="DEY93" s="498"/>
      <c r="DEZ93" s="498"/>
      <c r="DFA93" s="498"/>
      <c r="DFB93" s="498"/>
      <c r="DFC93" s="498"/>
      <c r="DFD93" s="498"/>
      <c r="DFE93" s="498"/>
      <c r="DFL93" s="497"/>
      <c r="DFY93" s="497"/>
      <c r="DFZ93" s="50"/>
      <c r="DGA93" s="50"/>
      <c r="DGB93" s="50"/>
      <c r="DGC93" s="50"/>
      <c r="DGD93" s="50"/>
      <c r="DGE93" s="50"/>
      <c r="DGF93" s="50"/>
      <c r="DGG93" s="50"/>
      <c r="DGH93" s="93"/>
      <c r="DGJ93" s="89"/>
      <c r="DGK93" s="50"/>
      <c r="DGM93" s="497"/>
      <c r="DGO93" s="497"/>
      <c r="DGU93" s="497"/>
      <c r="DGV93" s="50"/>
      <c r="DHB93" s="50"/>
      <c r="DHC93" s="92"/>
      <c r="DHD93" s="92"/>
      <c r="DHE93" s="497"/>
      <c r="DHG93" s="498"/>
      <c r="DHH93" s="499"/>
      <c r="DHI93" s="498"/>
      <c r="DHJ93" s="498"/>
      <c r="DHK93" s="498"/>
      <c r="DHL93" s="498"/>
      <c r="DHM93" s="498"/>
      <c r="DHN93" s="498"/>
      <c r="DHO93" s="498"/>
      <c r="DHV93" s="497"/>
      <c r="DII93" s="497"/>
      <c r="DIJ93" s="50"/>
      <c r="DIK93" s="50"/>
      <c r="DIL93" s="50"/>
      <c r="DIM93" s="50"/>
      <c r="DIN93" s="50"/>
      <c r="DIO93" s="50"/>
      <c r="DIP93" s="50"/>
      <c r="DIQ93" s="50"/>
      <c r="DIR93" s="93"/>
      <c r="DIT93" s="89"/>
      <c r="DIU93" s="50"/>
      <c r="DIW93" s="497"/>
      <c r="DIY93" s="497"/>
      <c r="DJE93" s="497"/>
      <c r="DJF93" s="50"/>
      <c r="DJL93" s="50"/>
      <c r="DJM93" s="92"/>
      <c r="DJN93" s="92"/>
      <c r="DJO93" s="497"/>
      <c r="DJQ93" s="498"/>
      <c r="DJR93" s="499"/>
      <c r="DJS93" s="498"/>
      <c r="DJT93" s="498"/>
      <c r="DJU93" s="498"/>
      <c r="DJV93" s="498"/>
      <c r="DJW93" s="498"/>
      <c r="DJX93" s="498"/>
      <c r="DJY93" s="498"/>
      <c r="DKF93" s="497"/>
      <c r="DKS93" s="497"/>
      <c r="DKT93" s="50"/>
      <c r="DKU93" s="50"/>
      <c r="DKV93" s="50"/>
      <c r="DKW93" s="50"/>
      <c r="DKX93" s="50"/>
      <c r="DKY93" s="50"/>
      <c r="DKZ93" s="50"/>
      <c r="DLA93" s="50"/>
      <c r="DLB93" s="93"/>
      <c r="DLD93" s="89"/>
      <c r="DLE93" s="50"/>
      <c r="DLG93" s="497"/>
      <c r="DLI93" s="497"/>
      <c r="DLO93" s="497"/>
      <c r="DLP93" s="50"/>
      <c r="DLV93" s="50"/>
      <c r="DLW93" s="92"/>
      <c r="DLX93" s="92"/>
      <c r="DLY93" s="497"/>
      <c r="DMA93" s="498"/>
      <c r="DMB93" s="499"/>
      <c r="DMC93" s="498"/>
      <c r="DMD93" s="498"/>
      <c r="DME93" s="498"/>
      <c r="DMF93" s="498"/>
      <c r="DMG93" s="498"/>
      <c r="DMH93" s="498"/>
      <c r="DMI93" s="498"/>
      <c r="DMP93" s="497"/>
      <c r="DNC93" s="497"/>
      <c r="DND93" s="50"/>
      <c r="DNE93" s="50"/>
      <c r="DNF93" s="50"/>
      <c r="DNG93" s="50"/>
      <c r="DNH93" s="50"/>
      <c r="DNI93" s="50"/>
      <c r="DNJ93" s="50"/>
      <c r="DNK93" s="50"/>
      <c r="DNL93" s="93"/>
      <c r="DNN93" s="89"/>
      <c r="DNO93" s="50"/>
      <c r="DNQ93" s="497"/>
      <c r="DNS93" s="497"/>
      <c r="DNY93" s="497"/>
      <c r="DNZ93" s="50"/>
      <c r="DOF93" s="50"/>
      <c r="DOG93" s="92"/>
      <c r="DOH93" s="92"/>
      <c r="DOI93" s="497"/>
      <c r="DOK93" s="498"/>
      <c r="DOL93" s="499"/>
      <c r="DOM93" s="498"/>
      <c r="DON93" s="498"/>
      <c r="DOO93" s="498"/>
      <c r="DOP93" s="498"/>
      <c r="DOQ93" s="498"/>
      <c r="DOR93" s="498"/>
      <c r="DOS93" s="498"/>
      <c r="DOZ93" s="497"/>
      <c r="DPM93" s="497"/>
      <c r="DPN93" s="50"/>
      <c r="DPO93" s="50"/>
      <c r="DPP93" s="50"/>
      <c r="DPQ93" s="50"/>
      <c r="DPR93" s="50"/>
      <c r="DPS93" s="50"/>
      <c r="DPT93" s="50"/>
      <c r="DPU93" s="50"/>
      <c r="DPV93" s="93"/>
      <c r="DPX93" s="89"/>
      <c r="DPY93" s="50"/>
      <c r="DQA93" s="497"/>
      <c r="DQC93" s="497"/>
      <c r="DQI93" s="497"/>
      <c r="DQJ93" s="50"/>
      <c r="DQP93" s="50"/>
      <c r="DQQ93" s="92"/>
      <c r="DQR93" s="92"/>
      <c r="DQS93" s="497"/>
      <c r="DQU93" s="498"/>
      <c r="DQV93" s="499"/>
      <c r="DQW93" s="498"/>
      <c r="DQX93" s="498"/>
      <c r="DQY93" s="498"/>
      <c r="DQZ93" s="498"/>
      <c r="DRA93" s="498"/>
      <c r="DRB93" s="498"/>
      <c r="DRC93" s="498"/>
      <c r="DRJ93" s="497"/>
      <c r="DRW93" s="497"/>
      <c r="DRX93" s="50"/>
      <c r="DRY93" s="50"/>
      <c r="DRZ93" s="50"/>
      <c r="DSA93" s="50"/>
      <c r="DSB93" s="50"/>
      <c r="DSC93" s="50"/>
      <c r="DSD93" s="50"/>
      <c r="DSE93" s="50"/>
      <c r="DSF93" s="93"/>
      <c r="DSH93" s="89"/>
      <c r="DSI93" s="50"/>
      <c r="DSK93" s="497"/>
      <c r="DSM93" s="497"/>
      <c r="DSS93" s="497"/>
      <c r="DST93" s="50"/>
      <c r="DSZ93" s="50"/>
      <c r="DTA93" s="92"/>
      <c r="DTB93" s="92"/>
      <c r="DTC93" s="497"/>
      <c r="DTE93" s="498"/>
      <c r="DTF93" s="499"/>
      <c r="DTG93" s="498"/>
      <c r="DTH93" s="498"/>
      <c r="DTI93" s="498"/>
      <c r="DTJ93" s="498"/>
      <c r="DTK93" s="498"/>
      <c r="DTL93" s="498"/>
      <c r="DTM93" s="498"/>
      <c r="DTT93" s="497"/>
      <c r="DUG93" s="497"/>
      <c r="DUH93" s="50"/>
      <c r="DUI93" s="50"/>
      <c r="DUJ93" s="50"/>
      <c r="DUK93" s="50"/>
      <c r="DUL93" s="50"/>
      <c r="DUM93" s="50"/>
      <c r="DUN93" s="50"/>
      <c r="DUO93" s="50"/>
      <c r="DUP93" s="93"/>
      <c r="DUR93" s="89"/>
      <c r="DUS93" s="50"/>
      <c r="DUU93" s="497"/>
      <c r="DUW93" s="497"/>
      <c r="DVC93" s="497"/>
      <c r="DVD93" s="50"/>
      <c r="DVJ93" s="50"/>
      <c r="DVK93" s="92"/>
      <c r="DVL93" s="92"/>
      <c r="DVM93" s="497"/>
      <c r="DVO93" s="498"/>
      <c r="DVP93" s="499"/>
      <c r="DVQ93" s="498"/>
      <c r="DVR93" s="498"/>
      <c r="DVS93" s="498"/>
      <c r="DVT93" s="498"/>
      <c r="DVU93" s="498"/>
      <c r="DVV93" s="498"/>
      <c r="DVW93" s="498"/>
      <c r="DWD93" s="497"/>
      <c r="DWQ93" s="497"/>
      <c r="DWR93" s="50"/>
      <c r="DWS93" s="50"/>
      <c r="DWT93" s="50"/>
      <c r="DWU93" s="50"/>
      <c r="DWV93" s="50"/>
      <c r="DWW93" s="50"/>
      <c r="DWX93" s="50"/>
      <c r="DWY93" s="50"/>
      <c r="DWZ93" s="93"/>
      <c r="DXB93" s="89"/>
      <c r="DXC93" s="50"/>
      <c r="DXE93" s="497"/>
      <c r="DXG93" s="497"/>
      <c r="DXM93" s="497"/>
      <c r="DXN93" s="50"/>
      <c r="DXT93" s="50"/>
      <c r="DXU93" s="92"/>
      <c r="DXV93" s="92"/>
      <c r="DXW93" s="497"/>
      <c r="DXY93" s="498"/>
      <c r="DXZ93" s="499"/>
      <c r="DYA93" s="498"/>
      <c r="DYB93" s="498"/>
      <c r="DYC93" s="498"/>
      <c r="DYD93" s="498"/>
      <c r="DYE93" s="498"/>
      <c r="DYF93" s="498"/>
      <c r="DYG93" s="498"/>
      <c r="DYN93" s="497"/>
      <c r="DZA93" s="497"/>
      <c r="DZB93" s="50"/>
      <c r="DZC93" s="50"/>
      <c r="DZD93" s="50"/>
      <c r="DZE93" s="50"/>
      <c r="DZF93" s="50"/>
      <c r="DZG93" s="50"/>
      <c r="DZH93" s="50"/>
      <c r="DZI93" s="50"/>
      <c r="DZJ93" s="93"/>
      <c r="DZL93" s="89"/>
      <c r="DZM93" s="50"/>
      <c r="DZO93" s="497"/>
      <c r="DZQ93" s="497"/>
      <c r="DZW93" s="497"/>
      <c r="DZX93" s="50"/>
      <c r="EAD93" s="50"/>
      <c r="EAE93" s="92"/>
      <c r="EAF93" s="92"/>
      <c r="EAG93" s="497"/>
      <c r="EAI93" s="498"/>
      <c r="EAJ93" s="499"/>
      <c r="EAK93" s="498"/>
      <c r="EAL93" s="498"/>
      <c r="EAM93" s="498"/>
      <c r="EAN93" s="498"/>
      <c r="EAO93" s="498"/>
      <c r="EAP93" s="498"/>
      <c r="EAQ93" s="498"/>
      <c r="EAX93" s="497"/>
      <c r="EBK93" s="497"/>
      <c r="EBL93" s="50"/>
      <c r="EBM93" s="50"/>
      <c r="EBN93" s="50"/>
      <c r="EBO93" s="50"/>
      <c r="EBP93" s="50"/>
      <c r="EBQ93" s="50"/>
      <c r="EBR93" s="50"/>
      <c r="EBS93" s="50"/>
      <c r="EBT93" s="93"/>
      <c r="EBV93" s="89"/>
      <c r="EBW93" s="50"/>
      <c r="EBY93" s="497"/>
      <c r="ECA93" s="497"/>
      <c r="ECG93" s="497"/>
      <c r="ECH93" s="50"/>
      <c r="ECN93" s="50"/>
      <c r="ECO93" s="92"/>
      <c r="ECP93" s="92"/>
      <c r="ECQ93" s="497"/>
      <c r="ECS93" s="498"/>
      <c r="ECT93" s="499"/>
      <c r="ECU93" s="498"/>
      <c r="ECV93" s="498"/>
      <c r="ECW93" s="498"/>
      <c r="ECX93" s="498"/>
      <c r="ECY93" s="498"/>
      <c r="ECZ93" s="498"/>
      <c r="EDA93" s="498"/>
      <c r="EDH93" s="497"/>
      <c r="EDU93" s="497"/>
      <c r="EDV93" s="50"/>
      <c r="EDW93" s="50"/>
      <c r="EDX93" s="50"/>
      <c r="EDY93" s="50"/>
      <c r="EDZ93" s="50"/>
      <c r="EEA93" s="50"/>
      <c r="EEB93" s="50"/>
      <c r="EEC93" s="50"/>
      <c r="EED93" s="93"/>
      <c r="EEF93" s="89"/>
      <c r="EEG93" s="50"/>
      <c r="EEI93" s="497"/>
      <c r="EEK93" s="497"/>
      <c r="EEQ93" s="497"/>
      <c r="EER93" s="50"/>
      <c r="EEX93" s="50"/>
      <c r="EEY93" s="92"/>
      <c r="EEZ93" s="92"/>
      <c r="EFA93" s="497"/>
      <c r="EFC93" s="498"/>
      <c r="EFD93" s="499"/>
      <c r="EFE93" s="498"/>
      <c r="EFF93" s="498"/>
      <c r="EFG93" s="498"/>
      <c r="EFH93" s="498"/>
      <c r="EFI93" s="498"/>
      <c r="EFJ93" s="498"/>
      <c r="EFK93" s="498"/>
      <c r="EFR93" s="497"/>
      <c r="EGE93" s="497"/>
      <c r="EGF93" s="50"/>
      <c r="EGG93" s="50"/>
      <c r="EGH93" s="50"/>
      <c r="EGI93" s="50"/>
      <c r="EGJ93" s="50"/>
      <c r="EGK93" s="50"/>
      <c r="EGL93" s="50"/>
      <c r="EGM93" s="50"/>
      <c r="EGN93" s="93"/>
      <c r="EGP93" s="89"/>
      <c r="EGQ93" s="50"/>
      <c r="EGS93" s="497"/>
      <c r="EGU93" s="497"/>
      <c r="EHA93" s="497"/>
      <c r="EHB93" s="50"/>
      <c r="EHH93" s="50"/>
      <c r="EHI93" s="92"/>
      <c r="EHJ93" s="92"/>
      <c r="EHK93" s="497"/>
      <c r="EHM93" s="498"/>
      <c r="EHN93" s="499"/>
      <c r="EHO93" s="498"/>
      <c r="EHP93" s="498"/>
      <c r="EHQ93" s="498"/>
      <c r="EHR93" s="498"/>
      <c r="EHS93" s="498"/>
      <c r="EHT93" s="498"/>
      <c r="EHU93" s="498"/>
      <c r="EIB93" s="497"/>
      <c r="EIO93" s="497"/>
      <c r="EIP93" s="50"/>
      <c r="EIQ93" s="50"/>
      <c r="EIR93" s="50"/>
      <c r="EIS93" s="50"/>
      <c r="EIT93" s="50"/>
      <c r="EIU93" s="50"/>
      <c r="EIV93" s="50"/>
      <c r="EIW93" s="50"/>
      <c r="EIX93" s="93"/>
      <c r="EIZ93" s="89"/>
      <c r="EJA93" s="50"/>
      <c r="EJC93" s="497"/>
      <c r="EJE93" s="497"/>
      <c r="EJK93" s="497"/>
      <c r="EJL93" s="50"/>
      <c r="EJR93" s="50"/>
      <c r="EJS93" s="92"/>
      <c r="EJT93" s="92"/>
      <c r="EJU93" s="497"/>
      <c r="EJW93" s="498"/>
      <c r="EJX93" s="499"/>
      <c r="EJY93" s="498"/>
      <c r="EJZ93" s="498"/>
      <c r="EKA93" s="498"/>
      <c r="EKB93" s="498"/>
      <c r="EKC93" s="498"/>
      <c r="EKD93" s="498"/>
      <c r="EKE93" s="498"/>
      <c r="EKL93" s="497"/>
      <c r="EKY93" s="497"/>
      <c r="EKZ93" s="50"/>
      <c r="ELA93" s="50"/>
      <c r="ELB93" s="50"/>
      <c r="ELC93" s="50"/>
      <c r="ELD93" s="50"/>
      <c r="ELE93" s="50"/>
      <c r="ELF93" s="50"/>
      <c r="ELG93" s="50"/>
      <c r="ELH93" s="93"/>
      <c r="ELJ93" s="89"/>
      <c r="ELK93" s="50"/>
      <c r="ELM93" s="497"/>
      <c r="ELO93" s="497"/>
      <c r="ELU93" s="497"/>
      <c r="ELV93" s="50"/>
      <c r="EMB93" s="50"/>
      <c r="EMC93" s="92"/>
      <c r="EMD93" s="92"/>
      <c r="EME93" s="497"/>
      <c r="EMG93" s="498"/>
      <c r="EMH93" s="499"/>
      <c r="EMI93" s="498"/>
      <c r="EMJ93" s="498"/>
      <c r="EMK93" s="498"/>
      <c r="EML93" s="498"/>
      <c r="EMM93" s="498"/>
      <c r="EMN93" s="498"/>
      <c r="EMO93" s="498"/>
      <c r="EMV93" s="497"/>
      <c r="ENI93" s="497"/>
      <c r="ENJ93" s="50"/>
      <c r="ENK93" s="50"/>
      <c r="ENL93" s="50"/>
      <c r="ENM93" s="50"/>
      <c r="ENN93" s="50"/>
      <c r="ENO93" s="50"/>
      <c r="ENP93" s="50"/>
      <c r="ENQ93" s="50"/>
      <c r="ENR93" s="93"/>
      <c r="ENT93" s="89"/>
      <c r="ENU93" s="50"/>
      <c r="ENW93" s="497"/>
      <c r="ENY93" s="497"/>
      <c r="EOE93" s="497"/>
      <c r="EOF93" s="50"/>
      <c r="EOL93" s="50"/>
      <c r="EOM93" s="92"/>
      <c r="EON93" s="92"/>
      <c r="EOO93" s="497"/>
      <c r="EOQ93" s="498"/>
      <c r="EOR93" s="499"/>
      <c r="EOS93" s="498"/>
      <c r="EOT93" s="498"/>
      <c r="EOU93" s="498"/>
      <c r="EOV93" s="498"/>
      <c r="EOW93" s="498"/>
      <c r="EOX93" s="498"/>
      <c r="EOY93" s="498"/>
      <c r="EPF93" s="497"/>
      <c r="EPS93" s="497"/>
      <c r="EPT93" s="50"/>
      <c r="EPU93" s="50"/>
      <c r="EPV93" s="50"/>
      <c r="EPW93" s="50"/>
      <c r="EPX93" s="50"/>
      <c r="EPY93" s="50"/>
      <c r="EPZ93" s="50"/>
      <c r="EQA93" s="50"/>
      <c r="EQB93" s="93"/>
      <c r="EQD93" s="89"/>
      <c r="EQE93" s="50"/>
      <c r="EQG93" s="497"/>
      <c r="EQI93" s="497"/>
      <c r="EQO93" s="497"/>
      <c r="EQP93" s="50"/>
      <c r="EQV93" s="50"/>
      <c r="EQW93" s="92"/>
      <c r="EQX93" s="92"/>
      <c r="EQY93" s="497"/>
      <c r="ERA93" s="498"/>
      <c r="ERB93" s="499"/>
      <c r="ERC93" s="498"/>
      <c r="ERD93" s="498"/>
      <c r="ERE93" s="498"/>
      <c r="ERF93" s="498"/>
      <c r="ERG93" s="498"/>
      <c r="ERH93" s="498"/>
      <c r="ERI93" s="498"/>
      <c r="ERP93" s="497"/>
      <c r="ESC93" s="497"/>
      <c r="ESD93" s="50"/>
      <c r="ESE93" s="50"/>
      <c r="ESF93" s="50"/>
      <c r="ESG93" s="50"/>
      <c r="ESH93" s="50"/>
      <c r="ESI93" s="50"/>
      <c r="ESJ93" s="50"/>
      <c r="ESK93" s="50"/>
      <c r="ESL93" s="93"/>
      <c r="ESN93" s="89"/>
      <c r="ESO93" s="50"/>
      <c r="ESQ93" s="497"/>
      <c r="ESS93" s="497"/>
      <c r="ESY93" s="497"/>
      <c r="ESZ93" s="50"/>
      <c r="ETF93" s="50"/>
      <c r="ETG93" s="92"/>
      <c r="ETH93" s="92"/>
      <c r="ETI93" s="497"/>
      <c r="ETK93" s="498"/>
      <c r="ETL93" s="499"/>
      <c r="ETM93" s="498"/>
      <c r="ETN93" s="498"/>
      <c r="ETO93" s="498"/>
      <c r="ETP93" s="498"/>
      <c r="ETQ93" s="498"/>
      <c r="ETR93" s="498"/>
      <c r="ETS93" s="498"/>
      <c r="ETZ93" s="497"/>
      <c r="EUM93" s="497"/>
      <c r="EUN93" s="50"/>
      <c r="EUO93" s="50"/>
      <c r="EUP93" s="50"/>
      <c r="EUQ93" s="50"/>
      <c r="EUR93" s="50"/>
      <c r="EUS93" s="50"/>
      <c r="EUT93" s="50"/>
      <c r="EUU93" s="50"/>
      <c r="EUV93" s="93"/>
      <c r="EUX93" s="89"/>
      <c r="EUY93" s="50"/>
      <c r="EVA93" s="497"/>
      <c r="EVC93" s="497"/>
      <c r="EVI93" s="497"/>
      <c r="EVJ93" s="50"/>
      <c r="EVP93" s="50"/>
      <c r="EVQ93" s="92"/>
      <c r="EVR93" s="92"/>
      <c r="EVS93" s="497"/>
      <c r="EVU93" s="498"/>
      <c r="EVV93" s="499"/>
      <c r="EVW93" s="498"/>
      <c r="EVX93" s="498"/>
      <c r="EVY93" s="498"/>
      <c r="EVZ93" s="498"/>
      <c r="EWA93" s="498"/>
      <c r="EWB93" s="498"/>
      <c r="EWC93" s="498"/>
      <c r="EWJ93" s="497"/>
      <c r="EWW93" s="497"/>
      <c r="EWX93" s="50"/>
      <c r="EWY93" s="50"/>
      <c r="EWZ93" s="50"/>
      <c r="EXA93" s="50"/>
      <c r="EXB93" s="50"/>
      <c r="EXC93" s="50"/>
      <c r="EXD93" s="50"/>
      <c r="EXE93" s="50"/>
      <c r="EXF93" s="93"/>
      <c r="EXH93" s="89"/>
      <c r="EXI93" s="50"/>
      <c r="EXK93" s="497"/>
      <c r="EXM93" s="497"/>
      <c r="EXS93" s="497"/>
      <c r="EXT93" s="50"/>
      <c r="EXZ93" s="50"/>
      <c r="EYA93" s="92"/>
      <c r="EYB93" s="92"/>
      <c r="EYC93" s="497"/>
      <c r="EYE93" s="498"/>
      <c r="EYF93" s="499"/>
      <c r="EYG93" s="498"/>
      <c r="EYH93" s="498"/>
      <c r="EYI93" s="498"/>
      <c r="EYJ93" s="498"/>
      <c r="EYK93" s="498"/>
      <c r="EYL93" s="498"/>
      <c r="EYM93" s="498"/>
      <c r="EYT93" s="497"/>
      <c r="EZG93" s="497"/>
      <c r="EZH93" s="50"/>
      <c r="EZI93" s="50"/>
      <c r="EZJ93" s="50"/>
      <c r="EZK93" s="50"/>
      <c r="EZL93" s="50"/>
      <c r="EZM93" s="50"/>
      <c r="EZN93" s="50"/>
      <c r="EZO93" s="50"/>
      <c r="EZP93" s="93"/>
      <c r="EZR93" s="89"/>
      <c r="EZS93" s="50"/>
      <c r="EZU93" s="497"/>
      <c r="EZW93" s="497"/>
      <c r="FAC93" s="497"/>
      <c r="FAD93" s="50"/>
      <c r="FAJ93" s="50"/>
      <c r="FAK93" s="92"/>
      <c r="FAL93" s="92"/>
      <c r="FAM93" s="497"/>
      <c r="FAO93" s="498"/>
      <c r="FAP93" s="499"/>
      <c r="FAQ93" s="498"/>
      <c r="FAR93" s="498"/>
      <c r="FAS93" s="498"/>
      <c r="FAT93" s="498"/>
      <c r="FAU93" s="498"/>
      <c r="FAV93" s="498"/>
      <c r="FAW93" s="498"/>
      <c r="FBD93" s="497"/>
      <c r="FBQ93" s="497"/>
      <c r="FBR93" s="50"/>
      <c r="FBS93" s="50"/>
      <c r="FBT93" s="50"/>
      <c r="FBU93" s="50"/>
      <c r="FBV93" s="50"/>
      <c r="FBW93" s="50"/>
      <c r="FBX93" s="50"/>
      <c r="FBY93" s="50"/>
      <c r="FBZ93" s="93"/>
      <c r="FCB93" s="89"/>
      <c r="FCC93" s="50"/>
      <c r="FCE93" s="497"/>
      <c r="FCG93" s="497"/>
      <c r="FCM93" s="497"/>
      <c r="FCN93" s="50"/>
      <c r="FCT93" s="50"/>
      <c r="FCU93" s="92"/>
      <c r="FCV93" s="92"/>
      <c r="FCW93" s="497"/>
      <c r="FCY93" s="498"/>
      <c r="FCZ93" s="499"/>
      <c r="FDA93" s="498"/>
      <c r="FDB93" s="498"/>
      <c r="FDC93" s="498"/>
      <c r="FDD93" s="498"/>
      <c r="FDE93" s="498"/>
      <c r="FDF93" s="498"/>
      <c r="FDG93" s="498"/>
      <c r="FDN93" s="497"/>
      <c r="FEA93" s="497"/>
      <c r="FEB93" s="50"/>
      <c r="FEC93" s="50"/>
      <c r="FED93" s="50"/>
      <c r="FEE93" s="50"/>
      <c r="FEF93" s="50"/>
      <c r="FEG93" s="50"/>
      <c r="FEH93" s="50"/>
      <c r="FEI93" s="50"/>
      <c r="FEJ93" s="93"/>
      <c r="FEL93" s="89"/>
      <c r="FEM93" s="50"/>
      <c r="FEO93" s="497"/>
      <c r="FEQ93" s="497"/>
      <c r="FEW93" s="497"/>
      <c r="FEX93" s="50"/>
      <c r="FFD93" s="50"/>
      <c r="FFE93" s="92"/>
      <c r="FFF93" s="92"/>
      <c r="FFG93" s="497"/>
      <c r="FFI93" s="498"/>
      <c r="FFJ93" s="499"/>
      <c r="FFK93" s="498"/>
      <c r="FFL93" s="498"/>
      <c r="FFM93" s="498"/>
      <c r="FFN93" s="498"/>
      <c r="FFO93" s="498"/>
      <c r="FFP93" s="498"/>
      <c r="FFQ93" s="498"/>
      <c r="FFX93" s="497"/>
      <c r="FGK93" s="497"/>
      <c r="FGL93" s="50"/>
      <c r="FGM93" s="50"/>
      <c r="FGN93" s="50"/>
      <c r="FGO93" s="50"/>
      <c r="FGP93" s="50"/>
      <c r="FGQ93" s="50"/>
      <c r="FGR93" s="50"/>
      <c r="FGS93" s="50"/>
      <c r="FGT93" s="93"/>
      <c r="FGV93" s="89"/>
      <c r="FGW93" s="50"/>
      <c r="FGY93" s="497"/>
      <c r="FHA93" s="497"/>
      <c r="FHG93" s="497"/>
      <c r="FHH93" s="50"/>
      <c r="FHN93" s="50"/>
      <c r="FHO93" s="92"/>
      <c r="FHP93" s="92"/>
      <c r="FHQ93" s="497"/>
      <c r="FHS93" s="498"/>
      <c r="FHT93" s="499"/>
      <c r="FHU93" s="498"/>
      <c r="FHV93" s="498"/>
      <c r="FHW93" s="498"/>
      <c r="FHX93" s="498"/>
      <c r="FHY93" s="498"/>
      <c r="FHZ93" s="498"/>
      <c r="FIA93" s="498"/>
      <c r="FIH93" s="497"/>
      <c r="FIU93" s="497"/>
      <c r="FIV93" s="50"/>
      <c r="FIW93" s="50"/>
      <c r="FIX93" s="50"/>
      <c r="FIY93" s="50"/>
      <c r="FIZ93" s="50"/>
      <c r="FJA93" s="50"/>
      <c r="FJB93" s="50"/>
      <c r="FJC93" s="50"/>
      <c r="FJD93" s="93"/>
      <c r="FJF93" s="89"/>
      <c r="FJG93" s="50"/>
      <c r="FJI93" s="497"/>
      <c r="FJK93" s="497"/>
      <c r="FJQ93" s="497"/>
      <c r="FJR93" s="50"/>
      <c r="FJX93" s="50"/>
      <c r="FJY93" s="92"/>
      <c r="FJZ93" s="92"/>
      <c r="FKA93" s="497"/>
      <c r="FKC93" s="498"/>
      <c r="FKD93" s="499"/>
      <c r="FKE93" s="498"/>
      <c r="FKF93" s="498"/>
      <c r="FKG93" s="498"/>
      <c r="FKH93" s="498"/>
      <c r="FKI93" s="498"/>
      <c r="FKJ93" s="498"/>
      <c r="FKK93" s="498"/>
      <c r="FKR93" s="497"/>
      <c r="FLE93" s="497"/>
      <c r="FLF93" s="50"/>
      <c r="FLG93" s="50"/>
      <c r="FLH93" s="50"/>
      <c r="FLI93" s="50"/>
      <c r="FLJ93" s="50"/>
      <c r="FLK93" s="50"/>
      <c r="FLL93" s="50"/>
      <c r="FLM93" s="50"/>
      <c r="FLN93" s="93"/>
      <c r="FLP93" s="89"/>
      <c r="FLQ93" s="50"/>
      <c r="FLS93" s="497"/>
      <c r="FLU93" s="497"/>
      <c r="FMA93" s="497"/>
      <c r="FMB93" s="50"/>
      <c r="FMH93" s="50"/>
      <c r="FMI93" s="92"/>
      <c r="FMJ93" s="92"/>
      <c r="FMK93" s="497"/>
      <c r="FMM93" s="498"/>
      <c r="FMN93" s="499"/>
      <c r="FMO93" s="498"/>
      <c r="FMP93" s="498"/>
      <c r="FMQ93" s="498"/>
      <c r="FMR93" s="498"/>
      <c r="FMS93" s="498"/>
      <c r="FMT93" s="498"/>
      <c r="FMU93" s="498"/>
      <c r="FNB93" s="497"/>
      <c r="FNO93" s="497"/>
      <c r="FNP93" s="50"/>
      <c r="FNQ93" s="50"/>
      <c r="FNR93" s="50"/>
      <c r="FNS93" s="50"/>
      <c r="FNT93" s="50"/>
      <c r="FNU93" s="50"/>
      <c r="FNV93" s="50"/>
      <c r="FNW93" s="50"/>
      <c r="FNX93" s="93"/>
      <c r="FNZ93" s="89"/>
      <c r="FOA93" s="50"/>
      <c r="FOC93" s="497"/>
      <c r="FOE93" s="497"/>
      <c r="FOK93" s="497"/>
      <c r="FOL93" s="50"/>
      <c r="FOR93" s="50"/>
      <c r="FOS93" s="92"/>
      <c r="FOT93" s="92"/>
      <c r="FOU93" s="497"/>
      <c r="FOW93" s="498"/>
      <c r="FOX93" s="499"/>
      <c r="FOY93" s="498"/>
      <c r="FOZ93" s="498"/>
      <c r="FPA93" s="498"/>
      <c r="FPB93" s="498"/>
      <c r="FPC93" s="498"/>
      <c r="FPD93" s="498"/>
      <c r="FPE93" s="498"/>
      <c r="FPL93" s="497"/>
      <c r="FPY93" s="497"/>
      <c r="FPZ93" s="50"/>
      <c r="FQA93" s="50"/>
      <c r="FQB93" s="50"/>
      <c r="FQC93" s="50"/>
      <c r="FQD93" s="50"/>
      <c r="FQE93" s="50"/>
      <c r="FQF93" s="50"/>
      <c r="FQG93" s="50"/>
      <c r="FQH93" s="93"/>
      <c r="FQJ93" s="89"/>
      <c r="FQK93" s="50"/>
      <c r="FQM93" s="497"/>
      <c r="FQO93" s="497"/>
      <c r="FQU93" s="497"/>
      <c r="FQV93" s="50"/>
      <c r="FRB93" s="50"/>
      <c r="FRC93" s="92"/>
      <c r="FRD93" s="92"/>
      <c r="FRE93" s="497"/>
      <c r="FRG93" s="498"/>
      <c r="FRH93" s="499"/>
      <c r="FRI93" s="498"/>
      <c r="FRJ93" s="498"/>
      <c r="FRK93" s="498"/>
      <c r="FRL93" s="498"/>
      <c r="FRM93" s="498"/>
      <c r="FRN93" s="498"/>
      <c r="FRO93" s="498"/>
      <c r="FRV93" s="497"/>
      <c r="FSI93" s="497"/>
      <c r="FSJ93" s="50"/>
      <c r="FSK93" s="50"/>
      <c r="FSL93" s="50"/>
      <c r="FSM93" s="50"/>
      <c r="FSN93" s="50"/>
      <c r="FSO93" s="50"/>
      <c r="FSP93" s="50"/>
      <c r="FSQ93" s="50"/>
      <c r="FSR93" s="93"/>
      <c r="FST93" s="89"/>
      <c r="FSU93" s="50"/>
      <c r="FSW93" s="497"/>
      <c r="FSY93" s="497"/>
      <c r="FTE93" s="497"/>
      <c r="FTF93" s="50"/>
      <c r="FTL93" s="50"/>
      <c r="FTM93" s="92"/>
      <c r="FTN93" s="92"/>
      <c r="FTO93" s="497"/>
      <c r="FTQ93" s="498"/>
      <c r="FTR93" s="499"/>
      <c r="FTS93" s="498"/>
      <c r="FTT93" s="498"/>
      <c r="FTU93" s="498"/>
      <c r="FTV93" s="498"/>
      <c r="FTW93" s="498"/>
      <c r="FTX93" s="498"/>
      <c r="FTY93" s="498"/>
      <c r="FUF93" s="497"/>
      <c r="FUS93" s="497"/>
      <c r="FUT93" s="50"/>
      <c r="FUU93" s="50"/>
      <c r="FUV93" s="50"/>
      <c r="FUW93" s="50"/>
      <c r="FUX93" s="50"/>
      <c r="FUY93" s="50"/>
      <c r="FUZ93" s="50"/>
      <c r="FVA93" s="50"/>
      <c r="FVB93" s="93"/>
      <c r="FVD93" s="89"/>
      <c r="FVE93" s="50"/>
      <c r="FVG93" s="497"/>
      <c r="FVI93" s="497"/>
      <c r="FVO93" s="497"/>
      <c r="FVP93" s="50"/>
      <c r="FVV93" s="50"/>
      <c r="FVW93" s="92"/>
      <c r="FVX93" s="92"/>
      <c r="FVY93" s="497"/>
      <c r="FWA93" s="498"/>
      <c r="FWB93" s="499"/>
      <c r="FWC93" s="498"/>
      <c r="FWD93" s="498"/>
      <c r="FWE93" s="498"/>
      <c r="FWF93" s="498"/>
      <c r="FWG93" s="498"/>
      <c r="FWH93" s="498"/>
      <c r="FWI93" s="498"/>
      <c r="FWP93" s="497"/>
      <c r="FXC93" s="497"/>
      <c r="FXD93" s="50"/>
      <c r="FXE93" s="50"/>
      <c r="FXF93" s="50"/>
      <c r="FXG93" s="50"/>
      <c r="FXH93" s="50"/>
      <c r="FXI93" s="50"/>
      <c r="FXJ93" s="50"/>
      <c r="FXK93" s="50"/>
      <c r="FXL93" s="93"/>
      <c r="FXN93" s="89"/>
      <c r="FXO93" s="50"/>
      <c r="FXQ93" s="497"/>
      <c r="FXS93" s="497"/>
      <c r="FXY93" s="497"/>
      <c r="FXZ93" s="50"/>
      <c r="FYF93" s="50"/>
      <c r="FYG93" s="92"/>
      <c r="FYH93" s="92"/>
      <c r="FYI93" s="497"/>
      <c r="FYK93" s="498"/>
      <c r="FYL93" s="499"/>
      <c r="FYM93" s="498"/>
      <c r="FYN93" s="498"/>
      <c r="FYO93" s="498"/>
      <c r="FYP93" s="498"/>
      <c r="FYQ93" s="498"/>
      <c r="FYR93" s="498"/>
      <c r="FYS93" s="498"/>
      <c r="FYZ93" s="497"/>
      <c r="FZM93" s="497"/>
      <c r="FZN93" s="50"/>
      <c r="FZO93" s="50"/>
      <c r="FZP93" s="50"/>
      <c r="FZQ93" s="50"/>
      <c r="FZR93" s="50"/>
      <c r="FZS93" s="50"/>
      <c r="FZT93" s="50"/>
      <c r="FZU93" s="50"/>
      <c r="FZV93" s="93"/>
      <c r="FZX93" s="89"/>
      <c r="FZY93" s="50"/>
      <c r="GAA93" s="497"/>
      <c r="GAC93" s="497"/>
      <c r="GAI93" s="497"/>
      <c r="GAJ93" s="50"/>
      <c r="GAP93" s="50"/>
      <c r="GAQ93" s="92"/>
      <c r="GAR93" s="92"/>
      <c r="GAS93" s="497"/>
      <c r="GAU93" s="498"/>
      <c r="GAV93" s="499"/>
      <c r="GAW93" s="498"/>
      <c r="GAX93" s="498"/>
      <c r="GAY93" s="498"/>
      <c r="GAZ93" s="498"/>
      <c r="GBA93" s="498"/>
      <c r="GBB93" s="498"/>
      <c r="GBC93" s="498"/>
      <c r="GBJ93" s="497"/>
      <c r="GBW93" s="497"/>
      <c r="GBX93" s="50"/>
      <c r="GBY93" s="50"/>
      <c r="GBZ93" s="50"/>
      <c r="GCA93" s="50"/>
      <c r="GCB93" s="50"/>
      <c r="GCC93" s="50"/>
      <c r="GCD93" s="50"/>
      <c r="GCE93" s="50"/>
      <c r="GCF93" s="93"/>
      <c r="GCH93" s="89"/>
      <c r="GCI93" s="50"/>
      <c r="GCK93" s="497"/>
      <c r="GCM93" s="497"/>
      <c r="GCS93" s="497"/>
      <c r="GCT93" s="50"/>
      <c r="GCZ93" s="50"/>
      <c r="GDA93" s="92"/>
      <c r="GDB93" s="92"/>
      <c r="GDC93" s="497"/>
      <c r="GDE93" s="498"/>
      <c r="GDF93" s="499"/>
      <c r="GDG93" s="498"/>
      <c r="GDH93" s="498"/>
      <c r="GDI93" s="498"/>
      <c r="GDJ93" s="498"/>
      <c r="GDK93" s="498"/>
      <c r="GDL93" s="498"/>
      <c r="GDM93" s="498"/>
      <c r="GDT93" s="497"/>
      <c r="GEG93" s="497"/>
      <c r="GEH93" s="50"/>
      <c r="GEI93" s="50"/>
      <c r="GEJ93" s="50"/>
      <c r="GEK93" s="50"/>
      <c r="GEL93" s="50"/>
      <c r="GEM93" s="50"/>
      <c r="GEN93" s="50"/>
      <c r="GEO93" s="50"/>
      <c r="GEP93" s="93"/>
      <c r="GER93" s="89"/>
      <c r="GES93" s="50"/>
      <c r="GEU93" s="497"/>
      <c r="GEW93" s="497"/>
      <c r="GFC93" s="497"/>
      <c r="GFD93" s="50"/>
      <c r="GFJ93" s="50"/>
      <c r="GFK93" s="92"/>
      <c r="GFL93" s="92"/>
      <c r="GFM93" s="497"/>
      <c r="GFO93" s="498"/>
      <c r="GFP93" s="499"/>
      <c r="GFQ93" s="498"/>
      <c r="GFR93" s="498"/>
      <c r="GFS93" s="498"/>
      <c r="GFT93" s="498"/>
      <c r="GFU93" s="498"/>
      <c r="GFV93" s="498"/>
      <c r="GFW93" s="498"/>
      <c r="GGD93" s="497"/>
      <c r="GGQ93" s="497"/>
      <c r="GGR93" s="50"/>
      <c r="GGS93" s="50"/>
      <c r="GGT93" s="50"/>
      <c r="GGU93" s="50"/>
      <c r="GGV93" s="50"/>
      <c r="GGW93" s="50"/>
      <c r="GGX93" s="50"/>
      <c r="GGY93" s="50"/>
      <c r="GGZ93" s="93"/>
      <c r="GHB93" s="89"/>
      <c r="GHC93" s="50"/>
      <c r="GHE93" s="497"/>
      <c r="GHG93" s="497"/>
      <c r="GHM93" s="497"/>
      <c r="GHN93" s="50"/>
      <c r="GHT93" s="50"/>
      <c r="GHU93" s="92"/>
      <c r="GHV93" s="92"/>
      <c r="GHW93" s="497"/>
      <c r="GHY93" s="498"/>
      <c r="GHZ93" s="499"/>
      <c r="GIA93" s="498"/>
      <c r="GIB93" s="498"/>
      <c r="GIC93" s="498"/>
      <c r="GID93" s="498"/>
      <c r="GIE93" s="498"/>
      <c r="GIF93" s="498"/>
      <c r="GIG93" s="498"/>
      <c r="GIN93" s="497"/>
      <c r="GJA93" s="497"/>
      <c r="GJB93" s="50"/>
      <c r="GJC93" s="50"/>
      <c r="GJD93" s="50"/>
      <c r="GJE93" s="50"/>
      <c r="GJF93" s="50"/>
      <c r="GJG93" s="50"/>
      <c r="GJH93" s="50"/>
      <c r="GJI93" s="50"/>
      <c r="GJJ93" s="93"/>
      <c r="GJL93" s="89"/>
      <c r="GJM93" s="50"/>
      <c r="GJO93" s="497"/>
      <c r="GJQ93" s="497"/>
      <c r="GJW93" s="497"/>
      <c r="GJX93" s="50"/>
      <c r="GKD93" s="50"/>
      <c r="GKE93" s="92"/>
      <c r="GKF93" s="92"/>
      <c r="GKG93" s="497"/>
      <c r="GKI93" s="498"/>
      <c r="GKJ93" s="499"/>
      <c r="GKK93" s="498"/>
      <c r="GKL93" s="498"/>
      <c r="GKM93" s="498"/>
      <c r="GKN93" s="498"/>
      <c r="GKO93" s="498"/>
      <c r="GKP93" s="498"/>
      <c r="GKQ93" s="498"/>
      <c r="GKX93" s="497"/>
      <c r="GLK93" s="497"/>
      <c r="GLL93" s="50"/>
      <c r="GLM93" s="50"/>
      <c r="GLN93" s="50"/>
      <c r="GLO93" s="50"/>
      <c r="GLP93" s="50"/>
      <c r="GLQ93" s="50"/>
      <c r="GLR93" s="50"/>
      <c r="GLS93" s="50"/>
      <c r="GLT93" s="93"/>
      <c r="GLV93" s="89"/>
      <c r="GLW93" s="50"/>
      <c r="GLY93" s="497"/>
      <c r="GMA93" s="497"/>
      <c r="GMG93" s="497"/>
      <c r="GMH93" s="50"/>
      <c r="GMN93" s="50"/>
      <c r="GMO93" s="92"/>
      <c r="GMP93" s="92"/>
      <c r="GMQ93" s="497"/>
      <c r="GMS93" s="498"/>
      <c r="GMT93" s="499"/>
      <c r="GMU93" s="498"/>
      <c r="GMV93" s="498"/>
      <c r="GMW93" s="498"/>
      <c r="GMX93" s="498"/>
      <c r="GMY93" s="498"/>
      <c r="GMZ93" s="498"/>
      <c r="GNA93" s="498"/>
      <c r="GNH93" s="497"/>
      <c r="GNU93" s="497"/>
      <c r="GNV93" s="50"/>
      <c r="GNW93" s="50"/>
      <c r="GNX93" s="50"/>
      <c r="GNY93" s="50"/>
      <c r="GNZ93" s="50"/>
      <c r="GOA93" s="50"/>
      <c r="GOB93" s="50"/>
      <c r="GOC93" s="50"/>
      <c r="GOD93" s="93"/>
      <c r="GOF93" s="89"/>
      <c r="GOG93" s="50"/>
      <c r="GOI93" s="497"/>
      <c r="GOK93" s="497"/>
      <c r="GOQ93" s="497"/>
      <c r="GOR93" s="50"/>
      <c r="GOX93" s="50"/>
      <c r="GOY93" s="92"/>
      <c r="GOZ93" s="92"/>
      <c r="GPA93" s="497"/>
      <c r="GPC93" s="498"/>
      <c r="GPD93" s="499"/>
      <c r="GPE93" s="498"/>
      <c r="GPF93" s="498"/>
      <c r="GPG93" s="498"/>
      <c r="GPH93" s="498"/>
      <c r="GPI93" s="498"/>
      <c r="GPJ93" s="498"/>
      <c r="GPK93" s="498"/>
      <c r="GPR93" s="497"/>
      <c r="GQE93" s="497"/>
      <c r="GQF93" s="50"/>
      <c r="GQG93" s="50"/>
      <c r="GQH93" s="50"/>
      <c r="GQI93" s="50"/>
      <c r="GQJ93" s="50"/>
      <c r="GQK93" s="50"/>
      <c r="GQL93" s="50"/>
      <c r="GQM93" s="50"/>
      <c r="GQN93" s="93"/>
      <c r="GQP93" s="89"/>
      <c r="GQQ93" s="50"/>
      <c r="GQS93" s="497"/>
      <c r="GQU93" s="497"/>
      <c r="GRA93" s="497"/>
      <c r="GRB93" s="50"/>
      <c r="GRH93" s="50"/>
      <c r="GRI93" s="92"/>
      <c r="GRJ93" s="92"/>
      <c r="GRK93" s="497"/>
      <c r="GRM93" s="498"/>
      <c r="GRN93" s="499"/>
      <c r="GRO93" s="498"/>
      <c r="GRP93" s="498"/>
      <c r="GRQ93" s="498"/>
      <c r="GRR93" s="498"/>
      <c r="GRS93" s="498"/>
      <c r="GRT93" s="498"/>
      <c r="GRU93" s="498"/>
      <c r="GSB93" s="497"/>
      <c r="GSO93" s="497"/>
      <c r="GSP93" s="50"/>
      <c r="GSQ93" s="50"/>
      <c r="GSR93" s="50"/>
      <c r="GSS93" s="50"/>
      <c r="GST93" s="50"/>
      <c r="GSU93" s="50"/>
      <c r="GSV93" s="50"/>
      <c r="GSW93" s="50"/>
      <c r="GSX93" s="93"/>
      <c r="GSZ93" s="89"/>
      <c r="GTA93" s="50"/>
      <c r="GTC93" s="497"/>
      <c r="GTE93" s="497"/>
      <c r="GTK93" s="497"/>
      <c r="GTL93" s="50"/>
      <c r="GTR93" s="50"/>
      <c r="GTS93" s="92"/>
      <c r="GTT93" s="92"/>
      <c r="GTU93" s="497"/>
      <c r="GTW93" s="498"/>
      <c r="GTX93" s="499"/>
      <c r="GTY93" s="498"/>
      <c r="GTZ93" s="498"/>
      <c r="GUA93" s="498"/>
      <c r="GUB93" s="498"/>
      <c r="GUC93" s="498"/>
      <c r="GUD93" s="498"/>
      <c r="GUE93" s="498"/>
      <c r="GUL93" s="497"/>
      <c r="GUY93" s="497"/>
      <c r="GUZ93" s="50"/>
      <c r="GVA93" s="50"/>
      <c r="GVB93" s="50"/>
      <c r="GVC93" s="50"/>
      <c r="GVD93" s="50"/>
      <c r="GVE93" s="50"/>
      <c r="GVF93" s="50"/>
      <c r="GVG93" s="50"/>
      <c r="GVH93" s="93"/>
      <c r="GVJ93" s="89"/>
      <c r="GVK93" s="50"/>
      <c r="GVM93" s="497"/>
      <c r="GVO93" s="497"/>
      <c r="GVU93" s="497"/>
      <c r="GVV93" s="50"/>
      <c r="GWB93" s="50"/>
      <c r="GWC93" s="92"/>
      <c r="GWD93" s="92"/>
      <c r="GWE93" s="497"/>
      <c r="GWG93" s="498"/>
      <c r="GWH93" s="499"/>
      <c r="GWI93" s="498"/>
      <c r="GWJ93" s="498"/>
      <c r="GWK93" s="498"/>
      <c r="GWL93" s="498"/>
      <c r="GWM93" s="498"/>
      <c r="GWN93" s="498"/>
      <c r="GWO93" s="498"/>
      <c r="GWV93" s="497"/>
      <c r="GXI93" s="497"/>
      <c r="GXJ93" s="50"/>
      <c r="GXK93" s="50"/>
      <c r="GXL93" s="50"/>
      <c r="GXM93" s="50"/>
      <c r="GXN93" s="50"/>
      <c r="GXO93" s="50"/>
      <c r="GXP93" s="50"/>
      <c r="GXQ93" s="50"/>
      <c r="GXR93" s="93"/>
      <c r="GXT93" s="89"/>
      <c r="GXU93" s="50"/>
      <c r="GXW93" s="497"/>
      <c r="GXY93" s="497"/>
      <c r="GYE93" s="497"/>
      <c r="GYF93" s="50"/>
      <c r="GYL93" s="50"/>
      <c r="GYM93" s="92"/>
      <c r="GYN93" s="92"/>
      <c r="GYO93" s="497"/>
      <c r="GYQ93" s="498"/>
      <c r="GYR93" s="499"/>
      <c r="GYS93" s="498"/>
      <c r="GYT93" s="498"/>
      <c r="GYU93" s="498"/>
      <c r="GYV93" s="498"/>
      <c r="GYW93" s="498"/>
      <c r="GYX93" s="498"/>
      <c r="GYY93" s="498"/>
      <c r="GZF93" s="497"/>
      <c r="GZS93" s="497"/>
      <c r="GZT93" s="50"/>
      <c r="GZU93" s="50"/>
      <c r="GZV93" s="50"/>
      <c r="GZW93" s="50"/>
      <c r="GZX93" s="50"/>
      <c r="GZY93" s="50"/>
      <c r="GZZ93" s="50"/>
      <c r="HAA93" s="50"/>
      <c r="HAB93" s="93"/>
      <c r="HAD93" s="89"/>
      <c r="HAE93" s="50"/>
      <c r="HAG93" s="497"/>
      <c r="HAI93" s="497"/>
      <c r="HAO93" s="497"/>
      <c r="HAP93" s="50"/>
      <c r="HAV93" s="50"/>
      <c r="HAW93" s="92"/>
      <c r="HAX93" s="92"/>
      <c r="HAY93" s="497"/>
      <c r="HBA93" s="498"/>
      <c r="HBB93" s="499"/>
      <c r="HBC93" s="498"/>
      <c r="HBD93" s="498"/>
      <c r="HBE93" s="498"/>
      <c r="HBF93" s="498"/>
      <c r="HBG93" s="498"/>
      <c r="HBH93" s="498"/>
      <c r="HBI93" s="498"/>
      <c r="HBP93" s="497"/>
      <c r="HCC93" s="497"/>
      <c r="HCD93" s="50"/>
      <c r="HCE93" s="50"/>
      <c r="HCF93" s="50"/>
      <c r="HCG93" s="50"/>
      <c r="HCH93" s="50"/>
      <c r="HCI93" s="50"/>
      <c r="HCJ93" s="50"/>
      <c r="HCK93" s="50"/>
      <c r="HCL93" s="93"/>
      <c r="HCN93" s="89"/>
      <c r="HCO93" s="50"/>
      <c r="HCQ93" s="497"/>
      <c r="HCS93" s="497"/>
      <c r="HCY93" s="497"/>
      <c r="HCZ93" s="50"/>
      <c r="HDF93" s="50"/>
      <c r="HDG93" s="92"/>
      <c r="HDH93" s="92"/>
      <c r="HDI93" s="497"/>
      <c r="HDK93" s="498"/>
      <c r="HDL93" s="499"/>
      <c r="HDM93" s="498"/>
      <c r="HDN93" s="498"/>
      <c r="HDO93" s="498"/>
      <c r="HDP93" s="498"/>
      <c r="HDQ93" s="498"/>
      <c r="HDR93" s="498"/>
      <c r="HDS93" s="498"/>
      <c r="HDZ93" s="497"/>
      <c r="HEM93" s="497"/>
      <c r="HEN93" s="50"/>
      <c r="HEO93" s="50"/>
      <c r="HEP93" s="50"/>
      <c r="HEQ93" s="50"/>
      <c r="HER93" s="50"/>
      <c r="HES93" s="50"/>
      <c r="HET93" s="50"/>
      <c r="HEU93" s="50"/>
      <c r="HEV93" s="93"/>
      <c r="HEX93" s="89"/>
      <c r="HEY93" s="50"/>
      <c r="HFA93" s="497"/>
      <c r="HFC93" s="497"/>
      <c r="HFI93" s="497"/>
      <c r="HFJ93" s="50"/>
      <c r="HFP93" s="50"/>
      <c r="HFQ93" s="92"/>
      <c r="HFR93" s="92"/>
      <c r="HFS93" s="497"/>
      <c r="HFU93" s="498"/>
      <c r="HFV93" s="499"/>
      <c r="HFW93" s="498"/>
      <c r="HFX93" s="498"/>
      <c r="HFY93" s="498"/>
      <c r="HFZ93" s="498"/>
      <c r="HGA93" s="498"/>
      <c r="HGB93" s="498"/>
      <c r="HGC93" s="498"/>
      <c r="HGJ93" s="497"/>
      <c r="HGW93" s="497"/>
      <c r="HGX93" s="50"/>
      <c r="HGY93" s="50"/>
      <c r="HGZ93" s="50"/>
      <c r="HHA93" s="50"/>
      <c r="HHB93" s="50"/>
      <c r="HHC93" s="50"/>
      <c r="HHD93" s="50"/>
      <c r="HHE93" s="50"/>
      <c r="HHF93" s="93"/>
      <c r="HHH93" s="89"/>
      <c r="HHI93" s="50"/>
      <c r="HHK93" s="497"/>
      <c r="HHM93" s="497"/>
      <c r="HHS93" s="497"/>
      <c r="HHT93" s="50"/>
      <c r="HHZ93" s="50"/>
      <c r="HIA93" s="92"/>
      <c r="HIB93" s="92"/>
      <c r="HIC93" s="497"/>
      <c r="HIE93" s="498"/>
      <c r="HIF93" s="499"/>
      <c r="HIG93" s="498"/>
      <c r="HIH93" s="498"/>
      <c r="HII93" s="498"/>
      <c r="HIJ93" s="498"/>
      <c r="HIK93" s="498"/>
      <c r="HIL93" s="498"/>
      <c r="HIM93" s="498"/>
      <c r="HIT93" s="497"/>
      <c r="HJG93" s="497"/>
      <c r="HJH93" s="50"/>
      <c r="HJI93" s="50"/>
      <c r="HJJ93" s="50"/>
      <c r="HJK93" s="50"/>
      <c r="HJL93" s="50"/>
      <c r="HJM93" s="50"/>
      <c r="HJN93" s="50"/>
      <c r="HJO93" s="50"/>
      <c r="HJP93" s="93"/>
      <c r="HJR93" s="89"/>
      <c r="HJS93" s="50"/>
      <c r="HJU93" s="497"/>
      <c r="HJW93" s="497"/>
      <c r="HKC93" s="497"/>
      <c r="HKD93" s="50"/>
      <c r="HKJ93" s="50"/>
      <c r="HKK93" s="92"/>
      <c r="HKL93" s="92"/>
      <c r="HKM93" s="497"/>
      <c r="HKO93" s="498"/>
      <c r="HKP93" s="499"/>
      <c r="HKQ93" s="498"/>
      <c r="HKR93" s="498"/>
      <c r="HKS93" s="498"/>
      <c r="HKT93" s="498"/>
      <c r="HKU93" s="498"/>
      <c r="HKV93" s="498"/>
      <c r="HKW93" s="498"/>
      <c r="HLD93" s="497"/>
      <c r="HLQ93" s="497"/>
      <c r="HLR93" s="50"/>
      <c r="HLS93" s="50"/>
      <c r="HLT93" s="50"/>
      <c r="HLU93" s="50"/>
      <c r="HLV93" s="50"/>
      <c r="HLW93" s="50"/>
      <c r="HLX93" s="50"/>
      <c r="HLY93" s="50"/>
      <c r="HLZ93" s="93"/>
      <c r="HMB93" s="89"/>
      <c r="HMC93" s="50"/>
      <c r="HME93" s="497"/>
      <c r="HMG93" s="497"/>
      <c r="HMM93" s="497"/>
      <c r="HMN93" s="50"/>
      <c r="HMT93" s="50"/>
      <c r="HMU93" s="92"/>
      <c r="HMV93" s="92"/>
      <c r="HMW93" s="497"/>
      <c r="HMY93" s="498"/>
      <c r="HMZ93" s="499"/>
      <c r="HNA93" s="498"/>
      <c r="HNB93" s="498"/>
      <c r="HNC93" s="498"/>
      <c r="HND93" s="498"/>
      <c r="HNE93" s="498"/>
      <c r="HNF93" s="498"/>
      <c r="HNG93" s="498"/>
      <c r="HNN93" s="497"/>
      <c r="HOA93" s="497"/>
      <c r="HOB93" s="50"/>
      <c r="HOC93" s="50"/>
      <c r="HOD93" s="50"/>
      <c r="HOE93" s="50"/>
      <c r="HOF93" s="50"/>
      <c r="HOG93" s="50"/>
      <c r="HOH93" s="50"/>
      <c r="HOI93" s="50"/>
      <c r="HOJ93" s="93"/>
      <c r="HOL93" s="89"/>
      <c r="HOM93" s="50"/>
      <c r="HOO93" s="497"/>
      <c r="HOQ93" s="497"/>
      <c r="HOW93" s="497"/>
      <c r="HOX93" s="50"/>
      <c r="HPD93" s="50"/>
      <c r="HPE93" s="92"/>
      <c r="HPF93" s="92"/>
      <c r="HPG93" s="497"/>
      <c r="HPI93" s="498"/>
      <c r="HPJ93" s="499"/>
      <c r="HPK93" s="498"/>
      <c r="HPL93" s="498"/>
      <c r="HPM93" s="498"/>
      <c r="HPN93" s="498"/>
      <c r="HPO93" s="498"/>
      <c r="HPP93" s="498"/>
      <c r="HPQ93" s="498"/>
      <c r="HPX93" s="497"/>
      <c r="HQK93" s="497"/>
      <c r="HQL93" s="50"/>
      <c r="HQM93" s="50"/>
      <c r="HQN93" s="50"/>
      <c r="HQO93" s="50"/>
      <c r="HQP93" s="50"/>
      <c r="HQQ93" s="50"/>
      <c r="HQR93" s="50"/>
      <c r="HQS93" s="50"/>
      <c r="HQT93" s="93"/>
      <c r="HQV93" s="89"/>
      <c r="HQW93" s="50"/>
      <c r="HQY93" s="497"/>
      <c r="HRA93" s="497"/>
      <c r="HRG93" s="497"/>
      <c r="HRH93" s="50"/>
      <c r="HRN93" s="50"/>
      <c r="HRO93" s="92"/>
      <c r="HRP93" s="92"/>
      <c r="HRQ93" s="497"/>
      <c r="HRS93" s="498"/>
      <c r="HRT93" s="499"/>
      <c r="HRU93" s="498"/>
      <c r="HRV93" s="498"/>
      <c r="HRW93" s="498"/>
      <c r="HRX93" s="498"/>
      <c r="HRY93" s="498"/>
      <c r="HRZ93" s="498"/>
      <c r="HSA93" s="498"/>
      <c r="HSH93" s="497"/>
      <c r="HSU93" s="497"/>
      <c r="HSV93" s="50"/>
      <c r="HSW93" s="50"/>
      <c r="HSX93" s="50"/>
      <c r="HSY93" s="50"/>
      <c r="HSZ93" s="50"/>
      <c r="HTA93" s="50"/>
      <c r="HTB93" s="50"/>
      <c r="HTC93" s="50"/>
      <c r="HTD93" s="93"/>
      <c r="HTF93" s="89"/>
      <c r="HTG93" s="50"/>
      <c r="HTI93" s="497"/>
      <c r="HTK93" s="497"/>
      <c r="HTQ93" s="497"/>
      <c r="HTR93" s="50"/>
      <c r="HTX93" s="50"/>
      <c r="HTY93" s="92"/>
      <c r="HTZ93" s="92"/>
      <c r="HUA93" s="497"/>
      <c r="HUC93" s="498"/>
      <c r="HUD93" s="499"/>
      <c r="HUE93" s="498"/>
      <c r="HUF93" s="498"/>
      <c r="HUG93" s="498"/>
      <c r="HUH93" s="498"/>
      <c r="HUI93" s="498"/>
      <c r="HUJ93" s="498"/>
      <c r="HUK93" s="498"/>
      <c r="HUR93" s="497"/>
      <c r="HVE93" s="497"/>
      <c r="HVF93" s="50"/>
      <c r="HVG93" s="50"/>
      <c r="HVH93" s="50"/>
      <c r="HVI93" s="50"/>
      <c r="HVJ93" s="50"/>
      <c r="HVK93" s="50"/>
      <c r="HVL93" s="50"/>
      <c r="HVM93" s="50"/>
      <c r="HVN93" s="93"/>
      <c r="HVP93" s="89"/>
      <c r="HVQ93" s="50"/>
      <c r="HVS93" s="497"/>
      <c r="HVU93" s="497"/>
      <c r="HWA93" s="497"/>
      <c r="HWB93" s="50"/>
      <c r="HWH93" s="50"/>
      <c r="HWI93" s="92"/>
      <c r="HWJ93" s="92"/>
      <c r="HWK93" s="497"/>
      <c r="HWM93" s="498"/>
      <c r="HWN93" s="499"/>
      <c r="HWO93" s="498"/>
      <c r="HWP93" s="498"/>
      <c r="HWQ93" s="498"/>
      <c r="HWR93" s="498"/>
      <c r="HWS93" s="498"/>
      <c r="HWT93" s="498"/>
      <c r="HWU93" s="498"/>
      <c r="HXB93" s="497"/>
      <c r="HXO93" s="497"/>
      <c r="HXP93" s="50"/>
      <c r="HXQ93" s="50"/>
      <c r="HXR93" s="50"/>
      <c r="HXS93" s="50"/>
      <c r="HXT93" s="50"/>
      <c r="HXU93" s="50"/>
      <c r="HXV93" s="50"/>
      <c r="HXW93" s="50"/>
      <c r="HXX93" s="93"/>
      <c r="HXZ93" s="89"/>
      <c r="HYA93" s="50"/>
      <c r="HYC93" s="497"/>
      <c r="HYE93" s="497"/>
      <c r="HYK93" s="497"/>
      <c r="HYL93" s="50"/>
      <c r="HYR93" s="50"/>
      <c r="HYS93" s="92"/>
      <c r="HYT93" s="92"/>
      <c r="HYU93" s="497"/>
      <c r="HYW93" s="498"/>
      <c r="HYX93" s="499"/>
      <c r="HYY93" s="498"/>
      <c r="HYZ93" s="498"/>
      <c r="HZA93" s="498"/>
      <c r="HZB93" s="498"/>
      <c r="HZC93" s="498"/>
      <c r="HZD93" s="498"/>
      <c r="HZE93" s="498"/>
      <c r="HZL93" s="497"/>
      <c r="HZY93" s="497"/>
      <c r="HZZ93" s="50"/>
      <c r="IAA93" s="50"/>
      <c r="IAB93" s="50"/>
      <c r="IAC93" s="50"/>
      <c r="IAD93" s="50"/>
      <c r="IAE93" s="50"/>
      <c r="IAF93" s="50"/>
      <c r="IAG93" s="50"/>
      <c r="IAH93" s="93"/>
      <c r="IAJ93" s="89"/>
      <c r="IAK93" s="50"/>
      <c r="IAM93" s="497"/>
      <c r="IAO93" s="497"/>
      <c r="IAU93" s="497"/>
      <c r="IAV93" s="50"/>
      <c r="IBB93" s="50"/>
      <c r="IBC93" s="92"/>
      <c r="IBD93" s="92"/>
      <c r="IBE93" s="497"/>
      <c r="IBG93" s="498"/>
      <c r="IBH93" s="499"/>
      <c r="IBI93" s="498"/>
      <c r="IBJ93" s="498"/>
      <c r="IBK93" s="498"/>
      <c r="IBL93" s="498"/>
      <c r="IBM93" s="498"/>
      <c r="IBN93" s="498"/>
      <c r="IBO93" s="498"/>
      <c r="IBV93" s="497"/>
      <c r="ICI93" s="497"/>
      <c r="ICJ93" s="50"/>
      <c r="ICK93" s="50"/>
      <c r="ICL93" s="50"/>
      <c r="ICM93" s="50"/>
      <c r="ICN93" s="50"/>
      <c r="ICO93" s="50"/>
      <c r="ICP93" s="50"/>
      <c r="ICQ93" s="50"/>
      <c r="ICR93" s="93"/>
      <c r="ICT93" s="89"/>
      <c r="ICU93" s="50"/>
      <c r="ICW93" s="497"/>
      <c r="ICY93" s="497"/>
      <c r="IDE93" s="497"/>
      <c r="IDF93" s="50"/>
      <c r="IDL93" s="50"/>
      <c r="IDM93" s="92"/>
      <c r="IDN93" s="92"/>
      <c r="IDO93" s="497"/>
      <c r="IDQ93" s="498"/>
      <c r="IDR93" s="499"/>
      <c r="IDS93" s="498"/>
      <c r="IDT93" s="498"/>
      <c r="IDU93" s="498"/>
      <c r="IDV93" s="498"/>
      <c r="IDW93" s="498"/>
      <c r="IDX93" s="498"/>
      <c r="IDY93" s="498"/>
      <c r="IEF93" s="497"/>
      <c r="IES93" s="497"/>
      <c r="IET93" s="50"/>
      <c r="IEU93" s="50"/>
      <c r="IEV93" s="50"/>
      <c r="IEW93" s="50"/>
      <c r="IEX93" s="50"/>
      <c r="IEY93" s="50"/>
      <c r="IEZ93" s="50"/>
      <c r="IFA93" s="50"/>
      <c r="IFB93" s="93"/>
      <c r="IFD93" s="89"/>
      <c r="IFE93" s="50"/>
      <c r="IFG93" s="497"/>
      <c r="IFI93" s="497"/>
      <c r="IFO93" s="497"/>
      <c r="IFP93" s="50"/>
      <c r="IFV93" s="50"/>
      <c r="IFW93" s="92"/>
      <c r="IFX93" s="92"/>
      <c r="IFY93" s="497"/>
      <c r="IGA93" s="498"/>
      <c r="IGB93" s="499"/>
      <c r="IGC93" s="498"/>
      <c r="IGD93" s="498"/>
      <c r="IGE93" s="498"/>
      <c r="IGF93" s="498"/>
      <c r="IGG93" s="498"/>
      <c r="IGH93" s="498"/>
      <c r="IGI93" s="498"/>
      <c r="IGP93" s="497"/>
      <c r="IHC93" s="497"/>
      <c r="IHD93" s="50"/>
      <c r="IHE93" s="50"/>
      <c r="IHF93" s="50"/>
      <c r="IHG93" s="50"/>
      <c r="IHH93" s="50"/>
      <c r="IHI93" s="50"/>
      <c r="IHJ93" s="50"/>
      <c r="IHK93" s="50"/>
      <c r="IHL93" s="93"/>
      <c r="IHN93" s="89"/>
      <c r="IHO93" s="50"/>
      <c r="IHQ93" s="497"/>
      <c r="IHS93" s="497"/>
      <c r="IHY93" s="497"/>
      <c r="IHZ93" s="50"/>
      <c r="IIF93" s="50"/>
      <c r="IIG93" s="92"/>
      <c r="IIH93" s="92"/>
      <c r="III93" s="497"/>
      <c r="IIK93" s="498"/>
      <c r="IIL93" s="499"/>
      <c r="IIM93" s="498"/>
      <c r="IIN93" s="498"/>
      <c r="IIO93" s="498"/>
      <c r="IIP93" s="498"/>
      <c r="IIQ93" s="498"/>
      <c r="IIR93" s="498"/>
      <c r="IIS93" s="498"/>
      <c r="IIZ93" s="497"/>
      <c r="IJM93" s="497"/>
      <c r="IJN93" s="50"/>
      <c r="IJO93" s="50"/>
      <c r="IJP93" s="50"/>
      <c r="IJQ93" s="50"/>
      <c r="IJR93" s="50"/>
      <c r="IJS93" s="50"/>
      <c r="IJT93" s="50"/>
      <c r="IJU93" s="50"/>
      <c r="IJV93" s="93"/>
      <c r="IJX93" s="89"/>
      <c r="IJY93" s="50"/>
      <c r="IKA93" s="497"/>
      <c r="IKC93" s="497"/>
      <c r="IKI93" s="497"/>
      <c r="IKJ93" s="50"/>
      <c r="IKP93" s="50"/>
      <c r="IKQ93" s="92"/>
      <c r="IKR93" s="92"/>
      <c r="IKS93" s="497"/>
      <c r="IKU93" s="498"/>
      <c r="IKV93" s="499"/>
      <c r="IKW93" s="498"/>
      <c r="IKX93" s="498"/>
      <c r="IKY93" s="498"/>
      <c r="IKZ93" s="498"/>
      <c r="ILA93" s="498"/>
      <c r="ILB93" s="498"/>
      <c r="ILC93" s="498"/>
      <c r="ILJ93" s="497"/>
      <c r="ILW93" s="497"/>
      <c r="ILX93" s="50"/>
      <c r="ILY93" s="50"/>
      <c r="ILZ93" s="50"/>
      <c r="IMA93" s="50"/>
      <c r="IMB93" s="50"/>
      <c r="IMC93" s="50"/>
      <c r="IMD93" s="50"/>
      <c r="IME93" s="50"/>
      <c r="IMF93" s="93"/>
      <c r="IMH93" s="89"/>
      <c r="IMI93" s="50"/>
      <c r="IMK93" s="497"/>
      <c r="IMM93" s="497"/>
      <c r="IMS93" s="497"/>
      <c r="IMT93" s="50"/>
      <c r="IMZ93" s="50"/>
      <c r="INA93" s="92"/>
      <c r="INB93" s="92"/>
      <c r="INC93" s="497"/>
      <c r="INE93" s="498"/>
      <c r="INF93" s="499"/>
      <c r="ING93" s="498"/>
      <c r="INH93" s="498"/>
      <c r="INI93" s="498"/>
      <c r="INJ93" s="498"/>
      <c r="INK93" s="498"/>
      <c r="INL93" s="498"/>
      <c r="INM93" s="498"/>
      <c r="INT93" s="497"/>
      <c r="IOG93" s="497"/>
      <c r="IOH93" s="50"/>
      <c r="IOI93" s="50"/>
      <c r="IOJ93" s="50"/>
      <c r="IOK93" s="50"/>
      <c r="IOL93" s="50"/>
      <c r="IOM93" s="50"/>
      <c r="ION93" s="50"/>
      <c r="IOO93" s="50"/>
      <c r="IOP93" s="93"/>
      <c r="IOR93" s="89"/>
      <c r="IOS93" s="50"/>
      <c r="IOU93" s="497"/>
      <c r="IOW93" s="497"/>
      <c r="IPC93" s="497"/>
      <c r="IPD93" s="50"/>
      <c r="IPJ93" s="50"/>
      <c r="IPK93" s="92"/>
      <c r="IPL93" s="92"/>
      <c r="IPM93" s="497"/>
      <c r="IPO93" s="498"/>
      <c r="IPP93" s="499"/>
      <c r="IPQ93" s="498"/>
      <c r="IPR93" s="498"/>
      <c r="IPS93" s="498"/>
      <c r="IPT93" s="498"/>
      <c r="IPU93" s="498"/>
      <c r="IPV93" s="498"/>
      <c r="IPW93" s="498"/>
      <c r="IQD93" s="497"/>
      <c r="IQQ93" s="497"/>
      <c r="IQR93" s="50"/>
      <c r="IQS93" s="50"/>
      <c r="IQT93" s="50"/>
      <c r="IQU93" s="50"/>
      <c r="IQV93" s="50"/>
      <c r="IQW93" s="50"/>
      <c r="IQX93" s="50"/>
      <c r="IQY93" s="50"/>
      <c r="IQZ93" s="93"/>
      <c r="IRB93" s="89"/>
      <c r="IRC93" s="50"/>
      <c r="IRE93" s="497"/>
      <c r="IRG93" s="497"/>
      <c r="IRM93" s="497"/>
      <c r="IRN93" s="50"/>
      <c r="IRT93" s="50"/>
      <c r="IRU93" s="92"/>
      <c r="IRV93" s="92"/>
      <c r="IRW93" s="497"/>
      <c r="IRY93" s="498"/>
      <c r="IRZ93" s="499"/>
      <c r="ISA93" s="498"/>
      <c r="ISB93" s="498"/>
      <c r="ISC93" s="498"/>
      <c r="ISD93" s="498"/>
      <c r="ISE93" s="498"/>
      <c r="ISF93" s="498"/>
      <c r="ISG93" s="498"/>
      <c r="ISN93" s="497"/>
      <c r="ITA93" s="497"/>
      <c r="ITB93" s="50"/>
      <c r="ITC93" s="50"/>
      <c r="ITD93" s="50"/>
      <c r="ITE93" s="50"/>
      <c r="ITF93" s="50"/>
      <c r="ITG93" s="50"/>
      <c r="ITH93" s="50"/>
      <c r="ITI93" s="50"/>
      <c r="ITJ93" s="93"/>
      <c r="ITL93" s="89"/>
      <c r="ITM93" s="50"/>
      <c r="ITO93" s="497"/>
      <c r="ITQ93" s="497"/>
      <c r="ITW93" s="497"/>
      <c r="ITX93" s="50"/>
      <c r="IUD93" s="50"/>
      <c r="IUE93" s="92"/>
      <c r="IUF93" s="92"/>
      <c r="IUG93" s="497"/>
      <c r="IUI93" s="498"/>
      <c r="IUJ93" s="499"/>
      <c r="IUK93" s="498"/>
      <c r="IUL93" s="498"/>
      <c r="IUM93" s="498"/>
      <c r="IUN93" s="498"/>
      <c r="IUO93" s="498"/>
      <c r="IUP93" s="498"/>
      <c r="IUQ93" s="498"/>
      <c r="IUX93" s="497"/>
      <c r="IVK93" s="497"/>
      <c r="IVL93" s="50"/>
      <c r="IVM93" s="50"/>
      <c r="IVN93" s="50"/>
      <c r="IVO93" s="50"/>
      <c r="IVP93" s="50"/>
      <c r="IVQ93" s="50"/>
      <c r="IVR93" s="50"/>
      <c r="IVS93" s="50"/>
      <c r="IVT93" s="93"/>
      <c r="IVV93" s="89"/>
      <c r="IVW93" s="50"/>
      <c r="IVY93" s="497"/>
      <c r="IWA93" s="497"/>
      <c r="IWG93" s="497"/>
      <c r="IWH93" s="50"/>
      <c r="IWN93" s="50"/>
      <c r="IWO93" s="92"/>
      <c r="IWP93" s="92"/>
      <c r="IWQ93" s="497"/>
      <c r="IWS93" s="498"/>
      <c r="IWT93" s="499"/>
      <c r="IWU93" s="498"/>
      <c r="IWV93" s="498"/>
      <c r="IWW93" s="498"/>
      <c r="IWX93" s="498"/>
      <c r="IWY93" s="498"/>
      <c r="IWZ93" s="498"/>
      <c r="IXA93" s="498"/>
      <c r="IXH93" s="497"/>
      <c r="IXU93" s="497"/>
      <c r="IXV93" s="50"/>
      <c r="IXW93" s="50"/>
      <c r="IXX93" s="50"/>
      <c r="IXY93" s="50"/>
      <c r="IXZ93" s="50"/>
      <c r="IYA93" s="50"/>
      <c r="IYB93" s="50"/>
      <c r="IYC93" s="50"/>
      <c r="IYD93" s="93"/>
      <c r="IYF93" s="89"/>
      <c r="IYG93" s="50"/>
      <c r="IYI93" s="497"/>
      <c r="IYK93" s="497"/>
      <c r="IYQ93" s="497"/>
      <c r="IYR93" s="50"/>
      <c r="IYX93" s="50"/>
      <c r="IYY93" s="92"/>
      <c r="IYZ93" s="92"/>
      <c r="IZA93" s="497"/>
      <c r="IZC93" s="498"/>
      <c r="IZD93" s="499"/>
      <c r="IZE93" s="498"/>
      <c r="IZF93" s="498"/>
      <c r="IZG93" s="498"/>
      <c r="IZH93" s="498"/>
      <c r="IZI93" s="498"/>
      <c r="IZJ93" s="498"/>
      <c r="IZK93" s="498"/>
      <c r="IZR93" s="497"/>
      <c r="JAE93" s="497"/>
      <c r="JAF93" s="50"/>
      <c r="JAG93" s="50"/>
      <c r="JAH93" s="50"/>
      <c r="JAI93" s="50"/>
      <c r="JAJ93" s="50"/>
      <c r="JAK93" s="50"/>
      <c r="JAL93" s="50"/>
      <c r="JAM93" s="50"/>
      <c r="JAN93" s="93"/>
      <c r="JAP93" s="89"/>
      <c r="JAQ93" s="50"/>
      <c r="JAS93" s="497"/>
      <c r="JAU93" s="497"/>
      <c r="JBA93" s="497"/>
      <c r="JBB93" s="50"/>
      <c r="JBH93" s="50"/>
      <c r="JBI93" s="92"/>
      <c r="JBJ93" s="92"/>
      <c r="JBK93" s="497"/>
      <c r="JBM93" s="498"/>
      <c r="JBN93" s="499"/>
      <c r="JBO93" s="498"/>
      <c r="JBP93" s="498"/>
      <c r="JBQ93" s="498"/>
      <c r="JBR93" s="498"/>
      <c r="JBS93" s="498"/>
      <c r="JBT93" s="498"/>
      <c r="JBU93" s="498"/>
      <c r="JCB93" s="497"/>
      <c r="JCO93" s="497"/>
      <c r="JCP93" s="50"/>
      <c r="JCQ93" s="50"/>
      <c r="JCR93" s="50"/>
      <c r="JCS93" s="50"/>
      <c r="JCT93" s="50"/>
      <c r="JCU93" s="50"/>
      <c r="JCV93" s="50"/>
      <c r="JCW93" s="50"/>
      <c r="JCX93" s="93"/>
      <c r="JCZ93" s="89"/>
      <c r="JDA93" s="50"/>
      <c r="JDC93" s="497"/>
      <c r="JDE93" s="497"/>
      <c r="JDK93" s="497"/>
      <c r="JDL93" s="50"/>
      <c r="JDR93" s="50"/>
      <c r="JDS93" s="92"/>
      <c r="JDT93" s="92"/>
      <c r="JDU93" s="497"/>
      <c r="JDW93" s="498"/>
      <c r="JDX93" s="499"/>
      <c r="JDY93" s="498"/>
      <c r="JDZ93" s="498"/>
      <c r="JEA93" s="498"/>
      <c r="JEB93" s="498"/>
      <c r="JEC93" s="498"/>
      <c r="JED93" s="498"/>
      <c r="JEE93" s="498"/>
      <c r="JEL93" s="497"/>
      <c r="JEY93" s="497"/>
      <c r="JEZ93" s="50"/>
      <c r="JFA93" s="50"/>
      <c r="JFB93" s="50"/>
      <c r="JFC93" s="50"/>
      <c r="JFD93" s="50"/>
      <c r="JFE93" s="50"/>
      <c r="JFF93" s="50"/>
      <c r="JFG93" s="50"/>
      <c r="JFH93" s="93"/>
      <c r="JFJ93" s="89"/>
      <c r="JFK93" s="50"/>
      <c r="JFM93" s="497"/>
      <c r="JFO93" s="497"/>
      <c r="JFU93" s="497"/>
      <c r="JFV93" s="50"/>
      <c r="JGB93" s="50"/>
      <c r="JGC93" s="92"/>
      <c r="JGD93" s="92"/>
      <c r="JGE93" s="497"/>
      <c r="JGG93" s="498"/>
      <c r="JGH93" s="499"/>
      <c r="JGI93" s="498"/>
      <c r="JGJ93" s="498"/>
      <c r="JGK93" s="498"/>
      <c r="JGL93" s="498"/>
      <c r="JGM93" s="498"/>
      <c r="JGN93" s="498"/>
      <c r="JGO93" s="498"/>
      <c r="JGV93" s="497"/>
      <c r="JHI93" s="497"/>
      <c r="JHJ93" s="50"/>
      <c r="JHK93" s="50"/>
      <c r="JHL93" s="50"/>
      <c r="JHM93" s="50"/>
      <c r="JHN93" s="50"/>
      <c r="JHO93" s="50"/>
      <c r="JHP93" s="50"/>
      <c r="JHQ93" s="50"/>
      <c r="JHR93" s="93"/>
      <c r="JHT93" s="89"/>
      <c r="JHU93" s="50"/>
      <c r="JHW93" s="497"/>
      <c r="JHY93" s="497"/>
      <c r="JIE93" s="497"/>
      <c r="JIF93" s="50"/>
      <c r="JIL93" s="50"/>
      <c r="JIM93" s="92"/>
      <c r="JIN93" s="92"/>
      <c r="JIO93" s="497"/>
      <c r="JIQ93" s="498"/>
      <c r="JIR93" s="499"/>
      <c r="JIS93" s="498"/>
      <c r="JIT93" s="498"/>
      <c r="JIU93" s="498"/>
      <c r="JIV93" s="498"/>
      <c r="JIW93" s="498"/>
      <c r="JIX93" s="498"/>
      <c r="JIY93" s="498"/>
      <c r="JJF93" s="497"/>
      <c r="JJS93" s="497"/>
      <c r="JJT93" s="50"/>
      <c r="JJU93" s="50"/>
      <c r="JJV93" s="50"/>
      <c r="JJW93" s="50"/>
      <c r="JJX93" s="50"/>
      <c r="JJY93" s="50"/>
      <c r="JJZ93" s="50"/>
      <c r="JKA93" s="50"/>
      <c r="JKB93" s="93"/>
      <c r="JKD93" s="89"/>
      <c r="JKE93" s="50"/>
      <c r="JKG93" s="497"/>
      <c r="JKI93" s="497"/>
      <c r="JKO93" s="497"/>
      <c r="JKP93" s="50"/>
      <c r="JKV93" s="50"/>
      <c r="JKW93" s="92"/>
      <c r="JKX93" s="92"/>
      <c r="JKY93" s="497"/>
      <c r="JLA93" s="498"/>
      <c r="JLB93" s="499"/>
      <c r="JLC93" s="498"/>
      <c r="JLD93" s="498"/>
      <c r="JLE93" s="498"/>
      <c r="JLF93" s="498"/>
      <c r="JLG93" s="498"/>
      <c r="JLH93" s="498"/>
      <c r="JLI93" s="498"/>
      <c r="JLP93" s="497"/>
      <c r="JMC93" s="497"/>
      <c r="JMD93" s="50"/>
      <c r="JME93" s="50"/>
      <c r="JMF93" s="50"/>
      <c r="JMG93" s="50"/>
      <c r="JMH93" s="50"/>
      <c r="JMI93" s="50"/>
      <c r="JMJ93" s="50"/>
      <c r="JMK93" s="50"/>
      <c r="JML93" s="93"/>
      <c r="JMN93" s="89"/>
      <c r="JMO93" s="50"/>
      <c r="JMQ93" s="497"/>
      <c r="JMS93" s="497"/>
      <c r="JMY93" s="497"/>
      <c r="JMZ93" s="50"/>
      <c r="JNF93" s="50"/>
      <c r="JNG93" s="92"/>
      <c r="JNH93" s="92"/>
      <c r="JNI93" s="497"/>
      <c r="JNK93" s="498"/>
      <c r="JNL93" s="499"/>
      <c r="JNM93" s="498"/>
      <c r="JNN93" s="498"/>
      <c r="JNO93" s="498"/>
      <c r="JNP93" s="498"/>
      <c r="JNQ93" s="498"/>
      <c r="JNR93" s="498"/>
      <c r="JNS93" s="498"/>
      <c r="JNZ93" s="497"/>
      <c r="JOM93" s="497"/>
      <c r="JON93" s="50"/>
      <c r="JOO93" s="50"/>
      <c r="JOP93" s="50"/>
      <c r="JOQ93" s="50"/>
      <c r="JOR93" s="50"/>
      <c r="JOS93" s="50"/>
      <c r="JOT93" s="50"/>
      <c r="JOU93" s="50"/>
      <c r="JOV93" s="93"/>
      <c r="JOX93" s="89"/>
      <c r="JOY93" s="50"/>
      <c r="JPA93" s="497"/>
      <c r="JPC93" s="497"/>
      <c r="JPI93" s="497"/>
      <c r="JPJ93" s="50"/>
      <c r="JPP93" s="50"/>
      <c r="JPQ93" s="92"/>
      <c r="JPR93" s="92"/>
      <c r="JPS93" s="497"/>
      <c r="JPU93" s="498"/>
      <c r="JPV93" s="499"/>
      <c r="JPW93" s="498"/>
      <c r="JPX93" s="498"/>
      <c r="JPY93" s="498"/>
      <c r="JPZ93" s="498"/>
      <c r="JQA93" s="498"/>
      <c r="JQB93" s="498"/>
      <c r="JQC93" s="498"/>
      <c r="JQJ93" s="497"/>
      <c r="JQW93" s="497"/>
      <c r="JQX93" s="50"/>
      <c r="JQY93" s="50"/>
      <c r="JQZ93" s="50"/>
      <c r="JRA93" s="50"/>
      <c r="JRB93" s="50"/>
      <c r="JRC93" s="50"/>
      <c r="JRD93" s="50"/>
      <c r="JRE93" s="50"/>
      <c r="JRF93" s="93"/>
      <c r="JRH93" s="89"/>
      <c r="JRI93" s="50"/>
      <c r="JRK93" s="497"/>
      <c r="JRM93" s="497"/>
      <c r="JRS93" s="497"/>
      <c r="JRT93" s="50"/>
      <c r="JRZ93" s="50"/>
      <c r="JSA93" s="92"/>
      <c r="JSB93" s="92"/>
      <c r="JSC93" s="497"/>
      <c r="JSE93" s="498"/>
      <c r="JSF93" s="499"/>
      <c r="JSG93" s="498"/>
      <c r="JSH93" s="498"/>
      <c r="JSI93" s="498"/>
      <c r="JSJ93" s="498"/>
      <c r="JSK93" s="498"/>
      <c r="JSL93" s="498"/>
      <c r="JSM93" s="498"/>
      <c r="JST93" s="497"/>
      <c r="JTG93" s="497"/>
      <c r="JTH93" s="50"/>
      <c r="JTI93" s="50"/>
      <c r="JTJ93" s="50"/>
      <c r="JTK93" s="50"/>
      <c r="JTL93" s="50"/>
      <c r="JTM93" s="50"/>
      <c r="JTN93" s="50"/>
      <c r="JTO93" s="50"/>
      <c r="JTP93" s="93"/>
      <c r="JTR93" s="89"/>
      <c r="JTS93" s="50"/>
      <c r="JTU93" s="497"/>
      <c r="JTW93" s="497"/>
      <c r="JUC93" s="497"/>
      <c r="JUD93" s="50"/>
      <c r="JUJ93" s="50"/>
      <c r="JUK93" s="92"/>
      <c r="JUL93" s="92"/>
      <c r="JUM93" s="497"/>
      <c r="JUO93" s="498"/>
      <c r="JUP93" s="499"/>
      <c r="JUQ93" s="498"/>
      <c r="JUR93" s="498"/>
      <c r="JUS93" s="498"/>
      <c r="JUT93" s="498"/>
      <c r="JUU93" s="498"/>
      <c r="JUV93" s="498"/>
      <c r="JUW93" s="498"/>
      <c r="JVD93" s="497"/>
      <c r="JVQ93" s="497"/>
      <c r="JVR93" s="50"/>
      <c r="JVS93" s="50"/>
      <c r="JVT93" s="50"/>
      <c r="JVU93" s="50"/>
      <c r="JVV93" s="50"/>
      <c r="JVW93" s="50"/>
      <c r="JVX93" s="50"/>
      <c r="JVY93" s="50"/>
      <c r="JVZ93" s="93"/>
      <c r="JWB93" s="89"/>
      <c r="JWC93" s="50"/>
      <c r="JWE93" s="497"/>
      <c r="JWG93" s="497"/>
      <c r="JWM93" s="497"/>
      <c r="JWN93" s="50"/>
      <c r="JWT93" s="50"/>
      <c r="JWU93" s="92"/>
      <c r="JWV93" s="92"/>
      <c r="JWW93" s="497"/>
      <c r="JWY93" s="498"/>
      <c r="JWZ93" s="499"/>
      <c r="JXA93" s="498"/>
      <c r="JXB93" s="498"/>
      <c r="JXC93" s="498"/>
      <c r="JXD93" s="498"/>
      <c r="JXE93" s="498"/>
      <c r="JXF93" s="498"/>
      <c r="JXG93" s="498"/>
      <c r="JXN93" s="497"/>
      <c r="JYA93" s="497"/>
      <c r="JYB93" s="50"/>
      <c r="JYC93" s="50"/>
      <c r="JYD93" s="50"/>
      <c r="JYE93" s="50"/>
      <c r="JYF93" s="50"/>
      <c r="JYG93" s="50"/>
      <c r="JYH93" s="50"/>
      <c r="JYI93" s="50"/>
      <c r="JYJ93" s="93"/>
      <c r="JYL93" s="89"/>
      <c r="JYM93" s="50"/>
      <c r="JYO93" s="497"/>
      <c r="JYQ93" s="497"/>
      <c r="JYW93" s="497"/>
      <c r="JYX93" s="50"/>
      <c r="JZD93" s="50"/>
      <c r="JZE93" s="92"/>
      <c r="JZF93" s="92"/>
      <c r="JZG93" s="497"/>
      <c r="JZI93" s="498"/>
      <c r="JZJ93" s="499"/>
      <c r="JZK93" s="498"/>
      <c r="JZL93" s="498"/>
      <c r="JZM93" s="498"/>
      <c r="JZN93" s="498"/>
      <c r="JZO93" s="498"/>
      <c r="JZP93" s="498"/>
      <c r="JZQ93" s="498"/>
      <c r="JZX93" s="497"/>
      <c r="KAK93" s="497"/>
      <c r="KAL93" s="50"/>
      <c r="KAM93" s="50"/>
      <c r="KAN93" s="50"/>
      <c r="KAO93" s="50"/>
      <c r="KAP93" s="50"/>
      <c r="KAQ93" s="50"/>
      <c r="KAR93" s="50"/>
      <c r="KAS93" s="50"/>
      <c r="KAT93" s="93"/>
      <c r="KAV93" s="89"/>
      <c r="KAW93" s="50"/>
      <c r="KAY93" s="497"/>
      <c r="KBA93" s="497"/>
      <c r="KBG93" s="497"/>
      <c r="KBH93" s="50"/>
      <c r="KBN93" s="50"/>
      <c r="KBO93" s="92"/>
      <c r="KBP93" s="92"/>
      <c r="KBQ93" s="497"/>
      <c r="KBS93" s="498"/>
      <c r="KBT93" s="499"/>
      <c r="KBU93" s="498"/>
      <c r="KBV93" s="498"/>
      <c r="KBW93" s="498"/>
      <c r="KBX93" s="498"/>
      <c r="KBY93" s="498"/>
      <c r="KBZ93" s="498"/>
      <c r="KCA93" s="498"/>
      <c r="KCH93" s="497"/>
      <c r="KCU93" s="497"/>
      <c r="KCV93" s="50"/>
      <c r="KCW93" s="50"/>
      <c r="KCX93" s="50"/>
      <c r="KCY93" s="50"/>
      <c r="KCZ93" s="50"/>
      <c r="KDA93" s="50"/>
      <c r="KDB93" s="50"/>
      <c r="KDC93" s="50"/>
      <c r="KDD93" s="93"/>
      <c r="KDF93" s="89"/>
      <c r="KDG93" s="50"/>
      <c r="KDI93" s="497"/>
      <c r="KDK93" s="497"/>
      <c r="KDQ93" s="497"/>
      <c r="KDR93" s="50"/>
      <c r="KDX93" s="50"/>
      <c r="KDY93" s="92"/>
      <c r="KDZ93" s="92"/>
      <c r="KEA93" s="497"/>
      <c r="KEC93" s="498"/>
      <c r="KED93" s="499"/>
      <c r="KEE93" s="498"/>
      <c r="KEF93" s="498"/>
      <c r="KEG93" s="498"/>
      <c r="KEH93" s="498"/>
      <c r="KEI93" s="498"/>
      <c r="KEJ93" s="498"/>
      <c r="KEK93" s="498"/>
      <c r="KER93" s="497"/>
      <c r="KFE93" s="497"/>
      <c r="KFF93" s="50"/>
      <c r="KFG93" s="50"/>
      <c r="KFH93" s="50"/>
      <c r="KFI93" s="50"/>
      <c r="KFJ93" s="50"/>
      <c r="KFK93" s="50"/>
      <c r="KFL93" s="50"/>
      <c r="KFM93" s="50"/>
      <c r="KFN93" s="93"/>
      <c r="KFP93" s="89"/>
      <c r="KFQ93" s="50"/>
      <c r="KFS93" s="497"/>
      <c r="KFU93" s="497"/>
      <c r="KGA93" s="497"/>
      <c r="KGB93" s="50"/>
      <c r="KGH93" s="50"/>
      <c r="KGI93" s="92"/>
      <c r="KGJ93" s="92"/>
      <c r="KGK93" s="497"/>
      <c r="KGM93" s="498"/>
      <c r="KGN93" s="499"/>
      <c r="KGO93" s="498"/>
      <c r="KGP93" s="498"/>
      <c r="KGQ93" s="498"/>
      <c r="KGR93" s="498"/>
      <c r="KGS93" s="498"/>
      <c r="KGT93" s="498"/>
      <c r="KGU93" s="498"/>
      <c r="KHB93" s="497"/>
      <c r="KHO93" s="497"/>
      <c r="KHP93" s="50"/>
      <c r="KHQ93" s="50"/>
      <c r="KHR93" s="50"/>
      <c r="KHS93" s="50"/>
      <c r="KHT93" s="50"/>
      <c r="KHU93" s="50"/>
      <c r="KHV93" s="50"/>
      <c r="KHW93" s="50"/>
      <c r="KHX93" s="93"/>
      <c r="KHZ93" s="89"/>
      <c r="KIA93" s="50"/>
      <c r="KIC93" s="497"/>
      <c r="KIE93" s="497"/>
      <c r="KIK93" s="497"/>
      <c r="KIL93" s="50"/>
      <c r="KIR93" s="50"/>
      <c r="KIS93" s="92"/>
      <c r="KIT93" s="92"/>
      <c r="KIU93" s="497"/>
      <c r="KIW93" s="498"/>
      <c r="KIX93" s="499"/>
      <c r="KIY93" s="498"/>
      <c r="KIZ93" s="498"/>
      <c r="KJA93" s="498"/>
      <c r="KJB93" s="498"/>
      <c r="KJC93" s="498"/>
      <c r="KJD93" s="498"/>
      <c r="KJE93" s="498"/>
      <c r="KJL93" s="497"/>
      <c r="KJY93" s="497"/>
      <c r="KJZ93" s="50"/>
      <c r="KKA93" s="50"/>
      <c r="KKB93" s="50"/>
      <c r="KKC93" s="50"/>
      <c r="KKD93" s="50"/>
      <c r="KKE93" s="50"/>
      <c r="KKF93" s="50"/>
      <c r="KKG93" s="50"/>
      <c r="KKH93" s="93"/>
      <c r="KKJ93" s="89"/>
      <c r="KKK93" s="50"/>
      <c r="KKM93" s="497"/>
      <c r="KKO93" s="497"/>
      <c r="KKU93" s="497"/>
      <c r="KKV93" s="50"/>
      <c r="KLB93" s="50"/>
      <c r="KLC93" s="92"/>
      <c r="KLD93" s="92"/>
      <c r="KLE93" s="497"/>
      <c r="KLG93" s="498"/>
      <c r="KLH93" s="499"/>
      <c r="KLI93" s="498"/>
      <c r="KLJ93" s="498"/>
      <c r="KLK93" s="498"/>
      <c r="KLL93" s="498"/>
      <c r="KLM93" s="498"/>
      <c r="KLN93" s="498"/>
      <c r="KLO93" s="498"/>
      <c r="KLV93" s="497"/>
      <c r="KMI93" s="497"/>
      <c r="KMJ93" s="50"/>
      <c r="KMK93" s="50"/>
      <c r="KML93" s="50"/>
      <c r="KMM93" s="50"/>
      <c r="KMN93" s="50"/>
      <c r="KMO93" s="50"/>
      <c r="KMP93" s="50"/>
      <c r="KMQ93" s="50"/>
      <c r="KMR93" s="93"/>
      <c r="KMT93" s="89"/>
      <c r="KMU93" s="50"/>
      <c r="KMW93" s="497"/>
      <c r="KMY93" s="497"/>
      <c r="KNE93" s="497"/>
      <c r="KNF93" s="50"/>
      <c r="KNL93" s="50"/>
      <c r="KNM93" s="92"/>
      <c r="KNN93" s="92"/>
      <c r="KNO93" s="497"/>
      <c r="KNQ93" s="498"/>
      <c r="KNR93" s="499"/>
      <c r="KNS93" s="498"/>
      <c r="KNT93" s="498"/>
      <c r="KNU93" s="498"/>
      <c r="KNV93" s="498"/>
      <c r="KNW93" s="498"/>
      <c r="KNX93" s="498"/>
      <c r="KNY93" s="498"/>
      <c r="KOF93" s="497"/>
      <c r="KOS93" s="497"/>
      <c r="KOT93" s="50"/>
      <c r="KOU93" s="50"/>
      <c r="KOV93" s="50"/>
      <c r="KOW93" s="50"/>
      <c r="KOX93" s="50"/>
      <c r="KOY93" s="50"/>
      <c r="KOZ93" s="50"/>
      <c r="KPA93" s="50"/>
      <c r="KPB93" s="93"/>
      <c r="KPD93" s="89"/>
      <c r="KPE93" s="50"/>
      <c r="KPG93" s="497"/>
      <c r="KPI93" s="497"/>
      <c r="KPO93" s="497"/>
      <c r="KPP93" s="50"/>
      <c r="KPV93" s="50"/>
      <c r="KPW93" s="92"/>
      <c r="KPX93" s="92"/>
      <c r="KPY93" s="497"/>
      <c r="KQA93" s="498"/>
      <c r="KQB93" s="499"/>
      <c r="KQC93" s="498"/>
      <c r="KQD93" s="498"/>
      <c r="KQE93" s="498"/>
      <c r="KQF93" s="498"/>
      <c r="KQG93" s="498"/>
      <c r="KQH93" s="498"/>
      <c r="KQI93" s="498"/>
      <c r="KQP93" s="497"/>
      <c r="KRC93" s="497"/>
      <c r="KRD93" s="50"/>
      <c r="KRE93" s="50"/>
      <c r="KRF93" s="50"/>
      <c r="KRG93" s="50"/>
      <c r="KRH93" s="50"/>
      <c r="KRI93" s="50"/>
      <c r="KRJ93" s="50"/>
      <c r="KRK93" s="50"/>
      <c r="KRL93" s="93"/>
      <c r="KRN93" s="89"/>
      <c r="KRO93" s="50"/>
      <c r="KRQ93" s="497"/>
      <c r="KRS93" s="497"/>
      <c r="KRY93" s="497"/>
      <c r="KRZ93" s="50"/>
      <c r="KSF93" s="50"/>
      <c r="KSG93" s="92"/>
      <c r="KSH93" s="92"/>
      <c r="KSI93" s="497"/>
      <c r="KSK93" s="498"/>
      <c r="KSL93" s="499"/>
      <c r="KSM93" s="498"/>
      <c r="KSN93" s="498"/>
      <c r="KSO93" s="498"/>
      <c r="KSP93" s="498"/>
      <c r="KSQ93" s="498"/>
      <c r="KSR93" s="498"/>
      <c r="KSS93" s="498"/>
      <c r="KSZ93" s="497"/>
      <c r="KTM93" s="497"/>
      <c r="KTN93" s="50"/>
      <c r="KTO93" s="50"/>
      <c r="KTP93" s="50"/>
      <c r="KTQ93" s="50"/>
      <c r="KTR93" s="50"/>
      <c r="KTS93" s="50"/>
      <c r="KTT93" s="50"/>
      <c r="KTU93" s="50"/>
      <c r="KTV93" s="93"/>
      <c r="KTX93" s="89"/>
      <c r="KTY93" s="50"/>
      <c r="KUA93" s="497"/>
      <c r="KUC93" s="497"/>
      <c r="KUI93" s="497"/>
      <c r="KUJ93" s="50"/>
      <c r="KUP93" s="50"/>
      <c r="KUQ93" s="92"/>
      <c r="KUR93" s="92"/>
      <c r="KUS93" s="497"/>
      <c r="KUU93" s="498"/>
      <c r="KUV93" s="499"/>
      <c r="KUW93" s="498"/>
      <c r="KUX93" s="498"/>
      <c r="KUY93" s="498"/>
      <c r="KUZ93" s="498"/>
      <c r="KVA93" s="498"/>
      <c r="KVB93" s="498"/>
      <c r="KVC93" s="498"/>
      <c r="KVJ93" s="497"/>
      <c r="KVW93" s="497"/>
      <c r="KVX93" s="50"/>
      <c r="KVY93" s="50"/>
      <c r="KVZ93" s="50"/>
      <c r="KWA93" s="50"/>
      <c r="KWB93" s="50"/>
      <c r="KWC93" s="50"/>
      <c r="KWD93" s="50"/>
      <c r="KWE93" s="50"/>
      <c r="KWF93" s="93"/>
      <c r="KWH93" s="89"/>
      <c r="KWI93" s="50"/>
      <c r="KWK93" s="497"/>
      <c r="KWM93" s="497"/>
      <c r="KWS93" s="497"/>
      <c r="KWT93" s="50"/>
      <c r="KWZ93" s="50"/>
      <c r="KXA93" s="92"/>
      <c r="KXB93" s="92"/>
      <c r="KXC93" s="497"/>
      <c r="KXE93" s="498"/>
      <c r="KXF93" s="499"/>
      <c r="KXG93" s="498"/>
      <c r="KXH93" s="498"/>
      <c r="KXI93" s="498"/>
      <c r="KXJ93" s="498"/>
      <c r="KXK93" s="498"/>
      <c r="KXL93" s="498"/>
      <c r="KXM93" s="498"/>
      <c r="KXT93" s="497"/>
      <c r="KYG93" s="497"/>
      <c r="KYH93" s="50"/>
      <c r="KYI93" s="50"/>
      <c r="KYJ93" s="50"/>
      <c r="KYK93" s="50"/>
      <c r="KYL93" s="50"/>
      <c r="KYM93" s="50"/>
      <c r="KYN93" s="50"/>
      <c r="KYO93" s="50"/>
      <c r="KYP93" s="93"/>
      <c r="KYR93" s="89"/>
      <c r="KYS93" s="50"/>
      <c r="KYU93" s="497"/>
      <c r="KYW93" s="497"/>
      <c r="KZC93" s="497"/>
      <c r="KZD93" s="50"/>
      <c r="KZJ93" s="50"/>
      <c r="KZK93" s="92"/>
      <c r="KZL93" s="92"/>
      <c r="KZM93" s="497"/>
      <c r="KZO93" s="498"/>
      <c r="KZP93" s="499"/>
      <c r="KZQ93" s="498"/>
      <c r="KZR93" s="498"/>
      <c r="KZS93" s="498"/>
      <c r="KZT93" s="498"/>
      <c r="KZU93" s="498"/>
      <c r="KZV93" s="498"/>
      <c r="KZW93" s="498"/>
      <c r="LAD93" s="497"/>
      <c r="LAQ93" s="497"/>
      <c r="LAR93" s="50"/>
      <c r="LAS93" s="50"/>
      <c r="LAT93" s="50"/>
      <c r="LAU93" s="50"/>
      <c r="LAV93" s="50"/>
      <c r="LAW93" s="50"/>
      <c r="LAX93" s="50"/>
      <c r="LAY93" s="50"/>
      <c r="LAZ93" s="93"/>
      <c r="LBB93" s="89"/>
      <c r="LBC93" s="50"/>
      <c r="LBE93" s="497"/>
      <c r="LBG93" s="497"/>
      <c r="LBM93" s="497"/>
      <c r="LBN93" s="50"/>
      <c r="LBT93" s="50"/>
      <c r="LBU93" s="92"/>
      <c r="LBV93" s="92"/>
      <c r="LBW93" s="497"/>
      <c r="LBY93" s="498"/>
      <c r="LBZ93" s="499"/>
      <c r="LCA93" s="498"/>
      <c r="LCB93" s="498"/>
      <c r="LCC93" s="498"/>
      <c r="LCD93" s="498"/>
      <c r="LCE93" s="498"/>
      <c r="LCF93" s="498"/>
      <c r="LCG93" s="498"/>
      <c r="LCN93" s="497"/>
      <c r="LDA93" s="497"/>
      <c r="LDB93" s="50"/>
      <c r="LDC93" s="50"/>
      <c r="LDD93" s="50"/>
      <c r="LDE93" s="50"/>
      <c r="LDF93" s="50"/>
      <c r="LDG93" s="50"/>
      <c r="LDH93" s="50"/>
      <c r="LDI93" s="50"/>
      <c r="LDJ93" s="93"/>
      <c r="LDL93" s="89"/>
      <c r="LDM93" s="50"/>
      <c r="LDO93" s="497"/>
      <c r="LDQ93" s="497"/>
      <c r="LDW93" s="497"/>
      <c r="LDX93" s="50"/>
      <c r="LED93" s="50"/>
      <c r="LEE93" s="92"/>
      <c r="LEF93" s="92"/>
      <c r="LEG93" s="497"/>
      <c r="LEI93" s="498"/>
      <c r="LEJ93" s="499"/>
      <c r="LEK93" s="498"/>
      <c r="LEL93" s="498"/>
      <c r="LEM93" s="498"/>
      <c r="LEN93" s="498"/>
      <c r="LEO93" s="498"/>
      <c r="LEP93" s="498"/>
      <c r="LEQ93" s="498"/>
      <c r="LEX93" s="497"/>
      <c r="LFK93" s="497"/>
      <c r="LFL93" s="50"/>
      <c r="LFM93" s="50"/>
      <c r="LFN93" s="50"/>
      <c r="LFO93" s="50"/>
      <c r="LFP93" s="50"/>
      <c r="LFQ93" s="50"/>
      <c r="LFR93" s="50"/>
      <c r="LFS93" s="50"/>
      <c r="LFT93" s="93"/>
      <c r="LFV93" s="89"/>
      <c r="LFW93" s="50"/>
      <c r="LFY93" s="497"/>
      <c r="LGA93" s="497"/>
      <c r="LGG93" s="497"/>
      <c r="LGH93" s="50"/>
      <c r="LGN93" s="50"/>
      <c r="LGO93" s="92"/>
      <c r="LGP93" s="92"/>
      <c r="LGQ93" s="497"/>
      <c r="LGS93" s="498"/>
      <c r="LGT93" s="499"/>
      <c r="LGU93" s="498"/>
      <c r="LGV93" s="498"/>
      <c r="LGW93" s="498"/>
      <c r="LGX93" s="498"/>
      <c r="LGY93" s="498"/>
      <c r="LGZ93" s="498"/>
      <c r="LHA93" s="498"/>
      <c r="LHH93" s="497"/>
      <c r="LHU93" s="497"/>
      <c r="LHV93" s="50"/>
      <c r="LHW93" s="50"/>
      <c r="LHX93" s="50"/>
      <c r="LHY93" s="50"/>
      <c r="LHZ93" s="50"/>
      <c r="LIA93" s="50"/>
      <c r="LIB93" s="50"/>
      <c r="LIC93" s="50"/>
      <c r="LID93" s="93"/>
      <c r="LIF93" s="89"/>
      <c r="LIG93" s="50"/>
      <c r="LII93" s="497"/>
      <c r="LIK93" s="497"/>
      <c r="LIQ93" s="497"/>
      <c r="LIR93" s="50"/>
      <c r="LIX93" s="50"/>
      <c r="LIY93" s="92"/>
      <c r="LIZ93" s="92"/>
      <c r="LJA93" s="497"/>
      <c r="LJC93" s="498"/>
      <c r="LJD93" s="499"/>
      <c r="LJE93" s="498"/>
      <c r="LJF93" s="498"/>
      <c r="LJG93" s="498"/>
      <c r="LJH93" s="498"/>
      <c r="LJI93" s="498"/>
      <c r="LJJ93" s="498"/>
      <c r="LJK93" s="498"/>
      <c r="LJR93" s="497"/>
      <c r="LKE93" s="497"/>
      <c r="LKF93" s="50"/>
      <c r="LKG93" s="50"/>
      <c r="LKH93" s="50"/>
      <c r="LKI93" s="50"/>
      <c r="LKJ93" s="50"/>
      <c r="LKK93" s="50"/>
      <c r="LKL93" s="50"/>
      <c r="LKM93" s="50"/>
      <c r="LKN93" s="93"/>
      <c r="LKP93" s="89"/>
      <c r="LKQ93" s="50"/>
      <c r="LKS93" s="497"/>
      <c r="LKU93" s="497"/>
      <c r="LLA93" s="497"/>
      <c r="LLB93" s="50"/>
      <c r="LLH93" s="50"/>
      <c r="LLI93" s="92"/>
      <c r="LLJ93" s="92"/>
      <c r="LLK93" s="497"/>
      <c r="LLM93" s="498"/>
      <c r="LLN93" s="499"/>
      <c r="LLO93" s="498"/>
      <c r="LLP93" s="498"/>
      <c r="LLQ93" s="498"/>
      <c r="LLR93" s="498"/>
      <c r="LLS93" s="498"/>
      <c r="LLT93" s="498"/>
      <c r="LLU93" s="498"/>
      <c r="LMB93" s="497"/>
      <c r="LMO93" s="497"/>
      <c r="LMP93" s="50"/>
      <c r="LMQ93" s="50"/>
      <c r="LMR93" s="50"/>
      <c r="LMS93" s="50"/>
      <c r="LMT93" s="50"/>
      <c r="LMU93" s="50"/>
      <c r="LMV93" s="50"/>
      <c r="LMW93" s="50"/>
      <c r="LMX93" s="93"/>
      <c r="LMZ93" s="89"/>
      <c r="LNA93" s="50"/>
      <c r="LNC93" s="497"/>
      <c r="LNE93" s="497"/>
      <c r="LNK93" s="497"/>
      <c r="LNL93" s="50"/>
      <c r="LNR93" s="50"/>
      <c r="LNS93" s="92"/>
      <c r="LNT93" s="92"/>
      <c r="LNU93" s="497"/>
      <c r="LNW93" s="498"/>
      <c r="LNX93" s="499"/>
      <c r="LNY93" s="498"/>
      <c r="LNZ93" s="498"/>
      <c r="LOA93" s="498"/>
      <c r="LOB93" s="498"/>
      <c r="LOC93" s="498"/>
      <c r="LOD93" s="498"/>
      <c r="LOE93" s="498"/>
      <c r="LOL93" s="497"/>
      <c r="LOY93" s="497"/>
      <c r="LOZ93" s="50"/>
      <c r="LPA93" s="50"/>
      <c r="LPB93" s="50"/>
      <c r="LPC93" s="50"/>
      <c r="LPD93" s="50"/>
      <c r="LPE93" s="50"/>
      <c r="LPF93" s="50"/>
      <c r="LPG93" s="50"/>
      <c r="LPH93" s="93"/>
      <c r="LPJ93" s="89"/>
      <c r="LPK93" s="50"/>
      <c r="LPM93" s="497"/>
      <c r="LPO93" s="497"/>
      <c r="LPU93" s="497"/>
      <c r="LPV93" s="50"/>
      <c r="LQB93" s="50"/>
      <c r="LQC93" s="92"/>
      <c r="LQD93" s="92"/>
      <c r="LQE93" s="497"/>
      <c r="LQG93" s="498"/>
      <c r="LQH93" s="499"/>
      <c r="LQI93" s="498"/>
      <c r="LQJ93" s="498"/>
      <c r="LQK93" s="498"/>
      <c r="LQL93" s="498"/>
      <c r="LQM93" s="498"/>
      <c r="LQN93" s="498"/>
      <c r="LQO93" s="498"/>
      <c r="LQV93" s="497"/>
      <c r="LRI93" s="497"/>
      <c r="LRJ93" s="50"/>
      <c r="LRK93" s="50"/>
      <c r="LRL93" s="50"/>
      <c r="LRM93" s="50"/>
      <c r="LRN93" s="50"/>
      <c r="LRO93" s="50"/>
      <c r="LRP93" s="50"/>
      <c r="LRQ93" s="50"/>
      <c r="LRR93" s="93"/>
      <c r="LRT93" s="89"/>
      <c r="LRU93" s="50"/>
      <c r="LRW93" s="497"/>
      <c r="LRY93" s="497"/>
      <c r="LSE93" s="497"/>
      <c r="LSF93" s="50"/>
      <c r="LSL93" s="50"/>
      <c r="LSM93" s="92"/>
      <c r="LSN93" s="92"/>
      <c r="LSO93" s="497"/>
      <c r="LSQ93" s="498"/>
      <c r="LSR93" s="499"/>
      <c r="LSS93" s="498"/>
      <c r="LST93" s="498"/>
      <c r="LSU93" s="498"/>
      <c r="LSV93" s="498"/>
      <c r="LSW93" s="498"/>
      <c r="LSX93" s="498"/>
      <c r="LSY93" s="498"/>
      <c r="LTF93" s="497"/>
      <c r="LTS93" s="497"/>
      <c r="LTT93" s="50"/>
      <c r="LTU93" s="50"/>
      <c r="LTV93" s="50"/>
      <c r="LTW93" s="50"/>
      <c r="LTX93" s="50"/>
      <c r="LTY93" s="50"/>
      <c r="LTZ93" s="50"/>
      <c r="LUA93" s="50"/>
      <c r="LUB93" s="93"/>
      <c r="LUD93" s="89"/>
      <c r="LUE93" s="50"/>
      <c r="LUG93" s="497"/>
      <c r="LUI93" s="497"/>
      <c r="LUO93" s="497"/>
      <c r="LUP93" s="50"/>
      <c r="LUV93" s="50"/>
      <c r="LUW93" s="92"/>
      <c r="LUX93" s="92"/>
      <c r="LUY93" s="497"/>
      <c r="LVA93" s="498"/>
      <c r="LVB93" s="499"/>
      <c r="LVC93" s="498"/>
      <c r="LVD93" s="498"/>
      <c r="LVE93" s="498"/>
      <c r="LVF93" s="498"/>
      <c r="LVG93" s="498"/>
      <c r="LVH93" s="498"/>
      <c r="LVI93" s="498"/>
      <c r="LVP93" s="497"/>
      <c r="LWC93" s="497"/>
      <c r="LWD93" s="50"/>
      <c r="LWE93" s="50"/>
      <c r="LWF93" s="50"/>
      <c r="LWG93" s="50"/>
      <c r="LWH93" s="50"/>
      <c r="LWI93" s="50"/>
      <c r="LWJ93" s="50"/>
      <c r="LWK93" s="50"/>
      <c r="LWL93" s="93"/>
      <c r="LWN93" s="89"/>
      <c r="LWO93" s="50"/>
      <c r="LWQ93" s="497"/>
      <c r="LWS93" s="497"/>
      <c r="LWY93" s="497"/>
      <c r="LWZ93" s="50"/>
      <c r="LXF93" s="50"/>
      <c r="LXG93" s="92"/>
      <c r="LXH93" s="92"/>
      <c r="LXI93" s="497"/>
      <c r="LXK93" s="498"/>
      <c r="LXL93" s="499"/>
      <c r="LXM93" s="498"/>
      <c r="LXN93" s="498"/>
      <c r="LXO93" s="498"/>
      <c r="LXP93" s="498"/>
      <c r="LXQ93" s="498"/>
      <c r="LXR93" s="498"/>
      <c r="LXS93" s="498"/>
      <c r="LXZ93" s="497"/>
      <c r="LYM93" s="497"/>
      <c r="LYN93" s="50"/>
      <c r="LYO93" s="50"/>
      <c r="LYP93" s="50"/>
      <c r="LYQ93" s="50"/>
      <c r="LYR93" s="50"/>
      <c r="LYS93" s="50"/>
      <c r="LYT93" s="50"/>
      <c r="LYU93" s="50"/>
      <c r="LYV93" s="93"/>
      <c r="LYX93" s="89"/>
      <c r="LYY93" s="50"/>
      <c r="LZA93" s="497"/>
      <c r="LZC93" s="497"/>
      <c r="LZI93" s="497"/>
      <c r="LZJ93" s="50"/>
      <c r="LZP93" s="50"/>
      <c r="LZQ93" s="92"/>
      <c r="LZR93" s="92"/>
      <c r="LZS93" s="497"/>
      <c r="LZU93" s="498"/>
      <c r="LZV93" s="499"/>
      <c r="LZW93" s="498"/>
      <c r="LZX93" s="498"/>
      <c r="LZY93" s="498"/>
      <c r="LZZ93" s="498"/>
      <c r="MAA93" s="498"/>
      <c r="MAB93" s="498"/>
      <c r="MAC93" s="498"/>
      <c r="MAJ93" s="497"/>
      <c r="MAW93" s="497"/>
      <c r="MAX93" s="50"/>
      <c r="MAY93" s="50"/>
      <c r="MAZ93" s="50"/>
      <c r="MBA93" s="50"/>
      <c r="MBB93" s="50"/>
      <c r="MBC93" s="50"/>
      <c r="MBD93" s="50"/>
      <c r="MBE93" s="50"/>
      <c r="MBF93" s="93"/>
      <c r="MBH93" s="89"/>
      <c r="MBI93" s="50"/>
      <c r="MBK93" s="497"/>
      <c r="MBM93" s="497"/>
      <c r="MBS93" s="497"/>
      <c r="MBT93" s="50"/>
      <c r="MBZ93" s="50"/>
      <c r="MCA93" s="92"/>
      <c r="MCB93" s="92"/>
      <c r="MCC93" s="497"/>
      <c r="MCE93" s="498"/>
      <c r="MCF93" s="499"/>
      <c r="MCG93" s="498"/>
      <c r="MCH93" s="498"/>
      <c r="MCI93" s="498"/>
      <c r="MCJ93" s="498"/>
      <c r="MCK93" s="498"/>
      <c r="MCL93" s="498"/>
      <c r="MCM93" s="498"/>
      <c r="MCT93" s="497"/>
      <c r="MDG93" s="497"/>
      <c r="MDH93" s="50"/>
      <c r="MDI93" s="50"/>
      <c r="MDJ93" s="50"/>
      <c r="MDK93" s="50"/>
      <c r="MDL93" s="50"/>
      <c r="MDM93" s="50"/>
      <c r="MDN93" s="50"/>
      <c r="MDO93" s="50"/>
      <c r="MDP93" s="93"/>
      <c r="MDR93" s="89"/>
      <c r="MDS93" s="50"/>
      <c r="MDU93" s="497"/>
      <c r="MDW93" s="497"/>
      <c r="MEC93" s="497"/>
      <c r="MED93" s="50"/>
      <c r="MEJ93" s="50"/>
      <c r="MEK93" s="92"/>
      <c r="MEL93" s="92"/>
      <c r="MEM93" s="497"/>
      <c r="MEO93" s="498"/>
      <c r="MEP93" s="499"/>
      <c r="MEQ93" s="498"/>
      <c r="MER93" s="498"/>
      <c r="MES93" s="498"/>
      <c r="MET93" s="498"/>
      <c r="MEU93" s="498"/>
      <c r="MEV93" s="498"/>
      <c r="MEW93" s="498"/>
      <c r="MFD93" s="497"/>
      <c r="MFQ93" s="497"/>
      <c r="MFR93" s="50"/>
      <c r="MFS93" s="50"/>
      <c r="MFT93" s="50"/>
      <c r="MFU93" s="50"/>
      <c r="MFV93" s="50"/>
      <c r="MFW93" s="50"/>
      <c r="MFX93" s="50"/>
      <c r="MFY93" s="50"/>
      <c r="MFZ93" s="93"/>
      <c r="MGB93" s="89"/>
      <c r="MGC93" s="50"/>
      <c r="MGE93" s="497"/>
      <c r="MGG93" s="497"/>
      <c r="MGM93" s="497"/>
      <c r="MGN93" s="50"/>
      <c r="MGT93" s="50"/>
      <c r="MGU93" s="92"/>
      <c r="MGV93" s="92"/>
      <c r="MGW93" s="497"/>
      <c r="MGY93" s="498"/>
      <c r="MGZ93" s="499"/>
      <c r="MHA93" s="498"/>
      <c r="MHB93" s="498"/>
      <c r="MHC93" s="498"/>
      <c r="MHD93" s="498"/>
      <c r="MHE93" s="498"/>
      <c r="MHF93" s="498"/>
      <c r="MHG93" s="498"/>
      <c r="MHN93" s="497"/>
      <c r="MIA93" s="497"/>
      <c r="MIB93" s="50"/>
      <c r="MIC93" s="50"/>
      <c r="MID93" s="50"/>
      <c r="MIE93" s="50"/>
      <c r="MIF93" s="50"/>
      <c r="MIG93" s="50"/>
      <c r="MIH93" s="50"/>
      <c r="MII93" s="50"/>
      <c r="MIJ93" s="93"/>
      <c r="MIL93" s="89"/>
      <c r="MIM93" s="50"/>
      <c r="MIO93" s="497"/>
      <c r="MIQ93" s="497"/>
      <c r="MIW93" s="497"/>
      <c r="MIX93" s="50"/>
      <c r="MJD93" s="50"/>
      <c r="MJE93" s="92"/>
      <c r="MJF93" s="92"/>
      <c r="MJG93" s="497"/>
      <c r="MJI93" s="498"/>
      <c r="MJJ93" s="499"/>
      <c r="MJK93" s="498"/>
      <c r="MJL93" s="498"/>
      <c r="MJM93" s="498"/>
      <c r="MJN93" s="498"/>
      <c r="MJO93" s="498"/>
      <c r="MJP93" s="498"/>
      <c r="MJQ93" s="498"/>
      <c r="MJX93" s="497"/>
      <c r="MKK93" s="497"/>
      <c r="MKL93" s="50"/>
      <c r="MKM93" s="50"/>
      <c r="MKN93" s="50"/>
      <c r="MKO93" s="50"/>
      <c r="MKP93" s="50"/>
      <c r="MKQ93" s="50"/>
      <c r="MKR93" s="50"/>
      <c r="MKS93" s="50"/>
      <c r="MKT93" s="93"/>
      <c r="MKV93" s="89"/>
      <c r="MKW93" s="50"/>
      <c r="MKY93" s="497"/>
      <c r="MLA93" s="497"/>
      <c r="MLG93" s="497"/>
      <c r="MLH93" s="50"/>
      <c r="MLN93" s="50"/>
      <c r="MLO93" s="92"/>
      <c r="MLP93" s="92"/>
      <c r="MLQ93" s="497"/>
      <c r="MLS93" s="498"/>
      <c r="MLT93" s="499"/>
      <c r="MLU93" s="498"/>
      <c r="MLV93" s="498"/>
      <c r="MLW93" s="498"/>
      <c r="MLX93" s="498"/>
      <c r="MLY93" s="498"/>
      <c r="MLZ93" s="498"/>
      <c r="MMA93" s="498"/>
      <c r="MMH93" s="497"/>
      <c r="MMU93" s="497"/>
      <c r="MMV93" s="50"/>
      <c r="MMW93" s="50"/>
      <c r="MMX93" s="50"/>
      <c r="MMY93" s="50"/>
      <c r="MMZ93" s="50"/>
      <c r="MNA93" s="50"/>
      <c r="MNB93" s="50"/>
      <c r="MNC93" s="50"/>
      <c r="MND93" s="93"/>
      <c r="MNF93" s="89"/>
      <c r="MNG93" s="50"/>
      <c r="MNI93" s="497"/>
      <c r="MNK93" s="497"/>
      <c r="MNQ93" s="497"/>
      <c r="MNR93" s="50"/>
      <c r="MNX93" s="50"/>
      <c r="MNY93" s="92"/>
      <c r="MNZ93" s="92"/>
      <c r="MOA93" s="497"/>
      <c r="MOC93" s="498"/>
      <c r="MOD93" s="499"/>
      <c r="MOE93" s="498"/>
      <c r="MOF93" s="498"/>
      <c r="MOG93" s="498"/>
      <c r="MOH93" s="498"/>
      <c r="MOI93" s="498"/>
      <c r="MOJ93" s="498"/>
      <c r="MOK93" s="498"/>
      <c r="MOR93" s="497"/>
      <c r="MPE93" s="497"/>
      <c r="MPF93" s="50"/>
      <c r="MPG93" s="50"/>
      <c r="MPH93" s="50"/>
      <c r="MPI93" s="50"/>
      <c r="MPJ93" s="50"/>
      <c r="MPK93" s="50"/>
      <c r="MPL93" s="50"/>
      <c r="MPM93" s="50"/>
      <c r="MPN93" s="93"/>
      <c r="MPP93" s="89"/>
      <c r="MPQ93" s="50"/>
      <c r="MPS93" s="497"/>
      <c r="MPU93" s="497"/>
      <c r="MQA93" s="497"/>
      <c r="MQB93" s="50"/>
      <c r="MQH93" s="50"/>
      <c r="MQI93" s="92"/>
      <c r="MQJ93" s="92"/>
      <c r="MQK93" s="497"/>
      <c r="MQM93" s="498"/>
      <c r="MQN93" s="499"/>
      <c r="MQO93" s="498"/>
      <c r="MQP93" s="498"/>
      <c r="MQQ93" s="498"/>
      <c r="MQR93" s="498"/>
      <c r="MQS93" s="498"/>
      <c r="MQT93" s="498"/>
      <c r="MQU93" s="498"/>
      <c r="MRB93" s="497"/>
      <c r="MRO93" s="497"/>
      <c r="MRP93" s="50"/>
      <c r="MRQ93" s="50"/>
      <c r="MRR93" s="50"/>
      <c r="MRS93" s="50"/>
      <c r="MRT93" s="50"/>
      <c r="MRU93" s="50"/>
      <c r="MRV93" s="50"/>
      <c r="MRW93" s="50"/>
      <c r="MRX93" s="93"/>
      <c r="MRZ93" s="89"/>
      <c r="MSA93" s="50"/>
      <c r="MSC93" s="497"/>
      <c r="MSE93" s="497"/>
      <c r="MSK93" s="497"/>
      <c r="MSL93" s="50"/>
      <c r="MSR93" s="50"/>
      <c r="MSS93" s="92"/>
      <c r="MST93" s="92"/>
      <c r="MSU93" s="497"/>
      <c r="MSW93" s="498"/>
      <c r="MSX93" s="499"/>
      <c r="MSY93" s="498"/>
      <c r="MSZ93" s="498"/>
      <c r="MTA93" s="498"/>
      <c r="MTB93" s="498"/>
      <c r="MTC93" s="498"/>
      <c r="MTD93" s="498"/>
      <c r="MTE93" s="498"/>
      <c r="MTL93" s="497"/>
      <c r="MTY93" s="497"/>
      <c r="MTZ93" s="50"/>
      <c r="MUA93" s="50"/>
      <c r="MUB93" s="50"/>
      <c r="MUC93" s="50"/>
      <c r="MUD93" s="50"/>
      <c r="MUE93" s="50"/>
      <c r="MUF93" s="50"/>
      <c r="MUG93" s="50"/>
      <c r="MUH93" s="93"/>
      <c r="MUJ93" s="89"/>
      <c r="MUK93" s="50"/>
      <c r="MUM93" s="497"/>
      <c r="MUO93" s="497"/>
      <c r="MUU93" s="497"/>
      <c r="MUV93" s="50"/>
      <c r="MVB93" s="50"/>
      <c r="MVC93" s="92"/>
      <c r="MVD93" s="92"/>
      <c r="MVE93" s="497"/>
      <c r="MVG93" s="498"/>
      <c r="MVH93" s="499"/>
      <c r="MVI93" s="498"/>
      <c r="MVJ93" s="498"/>
      <c r="MVK93" s="498"/>
      <c r="MVL93" s="498"/>
      <c r="MVM93" s="498"/>
      <c r="MVN93" s="498"/>
      <c r="MVO93" s="498"/>
      <c r="MVV93" s="497"/>
      <c r="MWI93" s="497"/>
      <c r="MWJ93" s="50"/>
      <c r="MWK93" s="50"/>
      <c r="MWL93" s="50"/>
      <c r="MWM93" s="50"/>
      <c r="MWN93" s="50"/>
      <c r="MWO93" s="50"/>
      <c r="MWP93" s="50"/>
      <c r="MWQ93" s="50"/>
      <c r="MWR93" s="93"/>
      <c r="MWT93" s="89"/>
      <c r="MWU93" s="50"/>
      <c r="MWW93" s="497"/>
      <c r="MWY93" s="497"/>
      <c r="MXE93" s="497"/>
      <c r="MXF93" s="50"/>
      <c r="MXL93" s="50"/>
      <c r="MXM93" s="92"/>
      <c r="MXN93" s="92"/>
      <c r="MXO93" s="497"/>
      <c r="MXQ93" s="498"/>
      <c r="MXR93" s="499"/>
      <c r="MXS93" s="498"/>
      <c r="MXT93" s="498"/>
      <c r="MXU93" s="498"/>
      <c r="MXV93" s="498"/>
      <c r="MXW93" s="498"/>
      <c r="MXX93" s="498"/>
      <c r="MXY93" s="498"/>
      <c r="MYF93" s="497"/>
      <c r="MYS93" s="497"/>
      <c r="MYT93" s="50"/>
      <c r="MYU93" s="50"/>
      <c r="MYV93" s="50"/>
      <c r="MYW93" s="50"/>
      <c r="MYX93" s="50"/>
      <c r="MYY93" s="50"/>
      <c r="MYZ93" s="50"/>
      <c r="MZA93" s="50"/>
      <c r="MZB93" s="93"/>
      <c r="MZD93" s="89"/>
      <c r="MZE93" s="50"/>
      <c r="MZG93" s="497"/>
      <c r="MZI93" s="497"/>
      <c r="MZO93" s="497"/>
      <c r="MZP93" s="50"/>
      <c r="MZV93" s="50"/>
      <c r="MZW93" s="92"/>
      <c r="MZX93" s="92"/>
      <c r="MZY93" s="497"/>
      <c r="NAA93" s="498"/>
      <c r="NAB93" s="499"/>
      <c r="NAC93" s="498"/>
      <c r="NAD93" s="498"/>
      <c r="NAE93" s="498"/>
      <c r="NAF93" s="498"/>
      <c r="NAG93" s="498"/>
      <c r="NAH93" s="498"/>
      <c r="NAI93" s="498"/>
      <c r="NAP93" s="497"/>
      <c r="NBC93" s="497"/>
      <c r="NBD93" s="50"/>
      <c r="NBE93" s="50"/>
      <c r="NBF93" s="50"/>
      <c r="NBG93" s="50"/>
      <c r="NBH93" s="50"/>
      <c r="NBI93" s="50"/>
      <c r="NBJ93" s="50"/>
      <c r="NBK93" s="50"/>
      <c r="NBL93" s="93"/>
      <c r="NBN93" s="89"/>
      <c r="NBO93" s="50"/>
      <c r="NBQ93" s="497"/>
      <c r="NBS93" s="497"/>
      <c r="NBY93" s="497"/>
      <c r="NBZ93" s="50"/>
      <c r="NCF93" s="50"/>
      <c r="NCG93" s="92"/>
      <c r="NCH93" s="92"/>
      <c r="NCI93" s="497"/>
      <c r="NCK93" s="498"/>
      <c r="NCL93" s="499"/>
      <c r="NCM93" s="498"/>
      <c r="NCN93" s="498"/>
      <c r="NCO93" s="498"/>
      <c r="NCP93" s="498"/>
      <c r="NCQ93" s="498"/>
      <c r="NCR93" s="498"/>
      <c r="NCS93" s="498"/>
      <c r="NCZ93" s="497"/>
      <c r="NDM93" s="497"/>
      <c r="NDN93" s="50"/>
      <c r="NDO93" s="50"/>
      <c r="NDP93" s="50"/>
      <c r="NDQ93" s="50"/>
      <c r="NDR93" s="50"/>
      <c r="NDS93" s="50"/>
      <c r="NDT93" s="50"/>
      <c r="NDU93" s="50"/>
      <c r="NDV93" s="93"/>
      <c r="NDX93" s="89"/>
      <c r="NDY93" s="50"/>
      <c r="NEA93" s="497"/>
      <c r="NEC93" s="497"/>
      <c r="NEI93" s="497"/>
      <c r="NEJ93" s="50"/>
      <c r="NEP93" s="50"/>
      <c r="NEQ93" s="92"/>
      <c r="NER93" s="92"/>
      <c r="NES93" s="497"/>
      <c r="NEU93" s="498"/>
      <c r="NEV93" s="499"/>
      <c r="NEW93" s="498"/>
      <c r="NEX93" s="498"/>
      <c r="NEY93" s="498"/>
      <c r="NEZ93" s="498"/>
      <c r="NFA93" s="498"/>
      <c r="NFB93" s="498"/>
      <c r="NFC93" s="498"/>
      <c r="NFJ93" s="497"/>
      <c r="NFW93" s="497"/>
      <c r="NFX93" s="50"/>
      <c r="NFY93" s="50"/>
      <c r="NFZ93" s="50"/>
      <c r="NGA93" s="50"/>
      <c r="NGB93" s="50"/>
      <c r="NGC93" s="50"/>
      <c r="NGD93" s="50"/>
      <c r="NGE93" s="50"/>
      <c r="NGF93" s="93"/>
      <c r="NGH93" s="89"/>
      <c r="NGI93" s="50"/>
      <c r="NGK93" s="497"/>
      <c r="NGM93" s="497"/>
      <c r="NGS93" s="497"/>
      <c r="NGT93" s="50"/>
      <c r="NGZ93" s="50"/>
      <c r="NHA93" s="92"/>
      <c r="NHB93" s="92"/>
      <c r="NHC93" s="497"/>
      <c r="NHE93" s="498"/>
      <c r="NHF93" s="499"/>
      <c r="NHG93" s="498"/>
      <c r="NHH93" s="498"/>
      <c r="NHI93" s="498"/>
      <c r="NHJ93" s="498"/>
      <c r="NHK93" s="498"/>
      <c r="NHL93" s="498"/>
      <c r="NHM93" s="498"/>
      <c r="NHT93" s="497"/>
      <c r="NIG93" s="497"/>
      <c r="NIH93" s="50"/>
      <c r="NII93" s="50"/>
      <c r="NIJ93" s="50"/>
      <c r="NIK93" s="50"/>
      <c r="NIL93" s="50"/>
      <c r="NIM93" s="50"/>
      <c r="NIN93" s="50"/>
      <c r="NIO93" s="50"/>
      <c r="NIP93" s="93"/>
      <c r="NIR93" s="89"/>
      <c r="NIS93" s="50"/>
      <c r="NIU93" s="497"/>
      <c r="NIW93" s="497"/>
      <c r="NJC93" s="497"/>
      <c r="NJD93" s="50"/>
      <c r="NJJ93" s="50"/>
      <c r="NJK93" s="92"/>
      <c r="NJL93" s="92"/>
      <c r="NJM93" s="497"/>
      <c r="NJO93" s="498"/>
      <c r="NJP93" s="499"/>
      <c r="NJQ93" s="498"/>
      <c r="NJR93" s="498"/>
      <c r="NJS93" s="498"/>
      <c r="NJT93" s="498"/>
      <c r="NJU93" s="498"/>
      <c r="NJV93" s="498"/>
      <c r="NJW93" s="498"/>
      <c r="NKD93" s="497"/>
      <c r="NKQ93" s="497"/>
      <c r="NKR93" s="50"/>
      <c r="NKS93" s="50"/>
      <c r="NKT93" s="50"/>
      <c r="NKU93" s="50"/>
      <c r="NKV93" s="50"/>
      <c r="NKW93" s="50"/>
      <c r="NKX93" s="50"/>
      <c r="NKY93" s="50"/>
      <c r="NKZ93" s="93"/>
      <c r="NLB93" s="89"/>
      <c r="NLC93" s="50"/>
      <c r="NLE93" s="497"/>
      <c r="NLG93" s="497"/>
      <c r="NLM93" s="497"/>
      <c r="NLN93" s="50"/>
      <c r="NLT93" s="50"/>
      <c r="NLU93" s="92"/>
      <c r="NLV93" s="92"/>
      <c r="NLW93" s="497"/>
      <c r="NLY93" s="498"/>
      <c r="NLZ93" s="499"/>
      <c r="NMA93" s="498"/>
      <c r="NMB93" s="498"/>
      <c r="NMC93" s="498"/>
      <c r="NMD93" s="498"/>
      <c r="NME93" s="498"/>
      <c r="NMF93" s="498"/>
      <c r="NMG93" s="498"/>
      <c r="NMN93" s="497"/>
      <c r="NNA93" s="497"/>
      <c r="NNB93" s="50"/>
      <c r="NNC93" s="50"/>
      <c r="NND93" s="50"/>
      <c r="NNE93" s="50"/>
      <c r="NNF93" s="50"/>
      <c r="NNG93" s="50"/>
      <c r="NNH93" s="50"/>
      <c r="NNI93" s="50"/>
      <c r="NNJ93" s="93"/>
      <c r="NNL93" s="89"/>
      <c r="NNM93" s="50"/>
      <c r="NNO93" s="497"/>
      <c r="NNQ93" s="497"/>
      <c r="NNW93" s="497"/>
      <c r="NNX93" s="50"/>
      <c r="NOD93" s="50"/>
      <c r="NOE93" s="92"/>
      <c r="NOF93" s="92"/>
      <c r="NOG93" s="497"/>
      <c r="NOI93" s="498"/>
      <c r="NOJ93" s="499"/>
      <c r="NOK93" s="498"/>
      <c r="NOL93" s="498"/>
      <c r="NOM93" s="498"/>
      <c r="NON93" s="498"/>
      <c r="NOO93" s="498"/>
      <c r="NOP93" s="498"/>
      <c r="NOQ93" s="498"/>
      <c r="NOX93" s="497"/>
      <c r="NPK93" s="497"/>
      <c r="NPL93" s="50"/>
      <c r="NPM93" s="50"/>
      <c r="NPN93" s="50"/>
      <c r="NPO93" s="50"/>
      <c r="NPP93" s="50"/>
      <c r="NPQ93" s="50"/>
      <c r="NPR93" s="50"/>
      <c r="NPS93" s="50"/>
      <c r="NPT93" s="93"/>
      <c r="NPV93" s="89"/>
      <c r="NPW93" s="50"/>
      <c r="NPY93" s="497"/>
      <c r="NQA93" s="497"/>
      <c r="NQG93" s="497"/>
      <c r="NQH93" s="50"/>
      <c r="NQN93" s="50"/>
      <c r="NQO93" s="92"/>
      <c r="NQP93" s="92"/>
      <c r="NQQ93" s="497"/>
      <c r="NQS93" s="498"/>
      <c r="NQT93" s="499"/>
      <c r="NQU93" s="498"/>
      <c r="NQV93" s="498"/>
      <c r="NQW93" s="498"/>
      <c r="NQX93" s="498"/>
      <c r="NQY93" s="498"/>
      <c r="NQZ93" s="498"/>
      <c r="NRA93" s="498"/>
      <c r="NRH93" s="497"/>
      <c r="NRU93" s="497"/>
      <c r="NRV93" s="50"/>
      <c r="NRW93" s="50"/>
      <c r="NRX93" s="50"/>
      <c r="NRY93" s="50"/>
      <c r="NRZ93" s="50"/>
      <c r="NSA93" s="50"/>
      <c r="NSB93" s="50"/>
      <c r="NSC93" s="50"/>
      <c r="NSD93" s="93"/>
      <c r="NSF93" s="89"/>
      <c r="NSG93" s="50"/>
      <c r="NSI93" s="497"/>
      <c r="NSK93" s="497"/>
      <c r="NSQ93" s="497"/>
      <c r="NSR93" s="50"/>
      <c r="NSX93" s="50"/>
      <c r="NSY93" s="92"/>
      <c r="NSZ93" s="92"/>
      <c r="NTA93" s="497"/>
      <c r="NTC93" s="498"/>
      <c r="NTD93" s="499"/>
      <c r="NTE93" s="498"/>
      <c r="NTF93" s="498"/>
      <c r="NTG93" s="498"/>
      <c r="NTH93" s="498"/>
      <c r="NTI93" s="498"/>
      <c r="NTJ93" s="498"/>
      <c r="NTK93" s="498"/>
      <c r="NTR93" s="497"/>
      <c r="NUE93" s="497"/>
      <c r="NUF93" s="50"/>
      <c r="NUG93" s="50"/>
      <c r="NUH93" s="50"/>
      <c r="NUI93" s="50"/>
      <c r="NUJ93" s="50"/>
      <c r="NUK93" s="50"/>
      <c r="NUL93" s="50"/>
      <c r="NUM93" s="50"/>
      <c r="NUN93" s="93"/>
      <c r="NUP93" s="89"/>
      <c r="NUQ93" s="50"/>
      <c r="NUS93" s="497"/>
      <c r="NUU93" s="497"/>
      <c r="NVA93" s="497"/>
      <c r="NVB93" s="50"/>
      <c r="NVH93" s="50"/>
      <c r="NVI93" s="92"/>
      <c r="NVJ93" s="92"/>
      <c r="NVK93" s="497"/>
      <c r="NVM93" s="498"/>
      <c r="NVN93" s="499"/>
      <c r="NVO93" s="498"/>
      <c r="NVP93" s="498"/>
      <c r="NVQ93" s="498"/>
      <c r="NVR93" s="498"/>
      <c r="NVS93" s="498"/>
      <c r="NVT93" s="498"/>
      <c r="NVU93" s="498"/>
      <c r="NWB93" s="497"/>
      <c r="NWO93" s="497"/>
      <c r="NWP93" s="50"/>
      <c r="NWQ93" s="50"/>
      <c r="NWR93" s="50"/>
      <c r="NWS93" s="50"/>
      <c r="NWT93" s="50"/>
      <c r="NWU93" s="50"/>
      <c r="NWV93" s="50"/>
      <c r="NWW93" s="50"/>
      <c r="NWX93" s="93"/>
      <c r="NWZ93" s="89"/>
      <c r="NXA93" s="50"/>
      <c r="NXC93" s="497"/>
      <c r="NXE93" s="497"/>
      <c r="NXK93" s="497"/>
      <c r="NXL93" s="50"/>
      <c r="NXR93" s="50"/>
      <c r="NXS93" s="92"/>
      <c r="NXT93" s="92"/>
      <c r="NXU93" s="497"/>
      <c r="NXW93" s="498"/>
      <c r="NXX93" s="499"/>
      <c r="NXY93" s="498"/>
      <c r="NXZ93" s="498"/>
      <c r="NYA93" s="498"/>
      <c r="NYB93" s="498"/>
      <c r="NYC93" s="498"/>
      <c r="NYD93" s="498"/>
      <c r="NYE93" s="498"/>
      <c r="NYL93" s="497"/>
      <c r="NYY93" s="497"/>
      <c r="NYZ93" s="50"/>
      <c r="NZA93" s="50"/>
      <c r="NZB93" s="50"/>
      <c r="NZC93" s="50"/>
      <c r="NZD93" s="50"/>
      <c r="NZE93" s="50"/>
      <c r="NZF93" s="50"/>
      <c r="NZG93" s="50"/>
      <c r="NZH93" s="93"/>
      <c r="NZJ93" s="89"/>
      <c r="NZK93" s="50"/>
      <c r="NZM93" s="497"/>
      <c r="NZO93" s="497"/>
      <c r="NZU93" s="497"/>
      <c r="NZV93" s="50"/>
      <c r="OAB93" s="50"/>
      <c r="OAC93" s="92"/>
      <c r="OAD93" s="92"/>
      <c r="OAE93" s="497"/>
      <c r="OAG93" s="498"/>
      <c r="OAH93" s="499"/>
      <c r="OAI93" s="498"/>
      <c r="OAJ93" s="498"/>
      <c r="OAK93" s="498"/>
      <c r="OAL93" s="498"/>
      <c r="OAM93" s="498"/>
      <c r="OAN93" s="498"/>
      <c r="OAO93" s="498"/>
      <c r="OAV93" s="497"/>
      <c r="OBI93" s="497"/>
      <c r="OBJ93" s="50"/>
      <c r="OBK93" s="50"/>
      <c r="OBL93" s="50"/>
      <c r="OBM93" s="50"/>
      <c r="OBN93" s="50"/>
      <c r="OBO93" s="50"/>
      <c r="OBP93" s="50"/>
      <c r="OBQ93" s="50"/>
      <c r="OBR93" s="93"/>
      <c r="OBT93" s="89"/>
      <c r="OBU93" s="50"/>
      <c r="OBW93" s="497"/>
      <c r="OBY93" s="497"/>
      <c r="OCE93" s="497"/>
      <c r="OCF93" s="50"/>
      <c r="OCL93" s="50"/>
      <c r="OCM93" s="92"/>
      <c r="OCN93" s="92"/>
      <c r="OCO93" s="497"/>
      <c r="OCQ93" s="498"/>
      <c r="OCR93" s="499"/>
      <c r="OCS93" s="498"/>
      <c r="OCT93" s="498"/>
      <c r="OCU93" s="498"/>
      <c r="OCV93" s="498"/>
      <c r="OCW93" s="498"/>
      <c r="OCX93" s="498"/>
      <c r="OCY93" s="498"/>
      <c r="ODF93" s="497"/>
      <c r="ODS93" s="497"/>
      <c r="ODT93" s="50"/>
      <c r="ODU93" s="50"/>
      <c r="ODV93" s="50"/>
      <c r="ODW93" s="50"/>
      <c r="ODX93" s="50"/>
      <c r="ODY93" s="50"/>
      <c r="ODZ93" s="50"/>
      <c r="OEA93" s="50"/>
      <c r="OEB93" s="93"/>
      <c r="OED93" s="89"/>
      <c r="OEE93" s="50"/>
      <c r="OEG93" s="497"/>
      <c r="OEI93" s="497"/>
      <c r="OEO93" s="497"/>
      <c r="OEP93" s="50"/>
      <c r="OEV93" s="50"/>
      <c r="OEW93" s="92"/>
      <c r="OEX93" s="92"/>
      <c r="OEY93" s="497"/>
      <c r="OFA93" s="498"/>
      <c r="OFB93" s="499"/>
      <c r="OFC93" s="498"/>
      <c r="OFD93" s="498"/>
      <c r="OFE93" s="498"/>
      <c r="OFF93" s="498"/>
      <c r="OFG93" s="498"/>
      <c r="OFH93" s="498"/>
      <c r="OFI93" s="498"/>
      <c r="OFP93" s="497"/>
      <c r="OGC93" s="497"/>
      <c r="OGD93" s="50"/>
      <c r="OGE93" s="50"/>
      <c r="OGF93" s="50"/>
      <c r="OGG93" s="50"/>
      <c r="OGH93" s="50"/>
      <c r="OGI93" s="50"/>
      <c r="OGJ93" s="50"/>
      <c r="OGK93" s="50"/>
      <c r="OGL93" s="93"/>
      <c r="OGN93" s="89"/>
      <c r="OGO93" s="50"/>
      <c r="OGQ93" s="497"/>
      <c r="OGS93" s="497"/>
      <c r="OGY93" s="497"/>
      <c r="OGZ93" s="50"/>
      <c r="OHF93" s="50"/>
      <c r="OHG93" s="92"/>
      <c r="OHH93" s="92"/>
      <c r="OHI93" s="497"/>
      <c r="OHK93" s="498"/>
      <c r="OHL93" s="499"/>
      <c r="OHM93" s="498"/>
      <c r="OHN93" s="498"/>
      <c r="OHO93" s="498"/>
      <c r="OHP93" s="498"/>
      <c r="OHQ93" s="498"/>
      <c r="OHR93" s="498"/>
      <c r="OHS93" s="498"/>
      <c r="OHZ93" s="497"/>
      <c r="OIM93" s="497"/>
      <c r="OIN93" s="50"/>
      <c r="OIO93" s="50"/>
      <c r="OIP93" s="50"/>
      <c r="OIQ93" s="50"/>
      <c r="OIR93" s="50"/>
      <c r="OIS93" s="50"/>
      <c r="OIT93" s="50"/>
      <c r="OIU93" s="50"/>
      <c r="OIV93" s="93"/>
      <c r="OIX93" s="89"/>
      <c r="OIY93" s="50"/>
      <c r="OJA93" s="497"/>
      <c r="OJC93" s="497"/>
      <c r="OJI93" s="497"/>
      <c r="OJJ93" s="50"/>
      <c r="OJP93" s="50"/>
      <c r="OJQ93" s="92"/>
      <c r="OJR93" s="92"/>
      <c r="OJS93" s="497"/>
      <c r="OJU93" s="498"/>
      <c r="OJV93" s="499"/>
      <c r="OJW93" s="498"/>
      <c r="OJX93" s="498"/>
      <c r="OJY93" s="498"/>
      <c r="OJZ93" s="498"/>
      <c r="OKA93" s="498"/>
      <c r="OKB93" s="498"/>
      <c r="OKC93" s="498"/>
      <c r="OKJ93" s="497"/>
      <c r="OKW93" s="497"/>
      <c r="OKX93" s="50"/>
      <c r="OKY93" s="50"/>
      <c r="OKZ93" s="50"/>
      <c r="OLA93" s="50"/>
      <c r="OLB93" s="50"/>
      <c r="OLC93" s="50"/>
      <c r="OLD93" s="50"/>
      <c r="OLE93" s="50"/>
      <c r="OLF93" s="93"/>
      <c r="OLH93" s="89"/>
      <c r="OLI93" s="50"/>
      <c r="OLK93" s="497"/>
      <c r="OLM93" s="497"/>
      <c r="OLS93" s="497"/>
      <c r="OLT93" s="50"/>
      <c r="OLZ93" s="50"/>
      <c r="OMA93" s="92"/>
      <c r="OMB93" s="92"/>
      <c r="OMC93" s="497"/>
      <c r="OME93" s="498"/>
      <c r="OMF93" s="499"/>
      <c r="OMG93" s="498"/>
      <c r="OMH93" s="498"/>
      <c r="OMI93" s="498"/>
      <c r="OMJ93" s="498"/>
      <c r="OMK93" s="498"/>
      <c r="OML93" s="498"/>
      <c r="OMM93" s="498"/>
      <c r="OMT93" s="497"/>
      <c r="ONG93" s="497"/>
      <c r="ONH93" s="50"/>
      <c r="ONI93" s="50"/>
      <c r="ONJ93" s="50"/>
      <c r="ONK93" s="50"/>
      <c r="ONL93" s="50"/>
      <c r="ONM93" s="50"/>
      <c r="ONN93" s="50"/>
      <c r="ONO93" s="50"/>
      <c r="ONP93" s="93"/>
      <c r="ONR93" s="89"/>
      <c r="ONS93" s="50"/>
      <c r="ONU93" s="497"/>
      <c r="ONW93" s="497"/>
      <c r="OOC93" s="497"/>
      <c r="OOD93" s="50"/>
      <c r="OOJ93" s="50"/>
      <c r="OOK93" s="92"/>
      <c r="OOL93" s="92"/>
      <c r="OOM93" s="497"/>
      <c r="OOO93" s="498"/>
      <c r="OOP93" s="499"/>
      <c r="OOQ93" s="498"/>
      <c r="OOR93" s="498"/>
      <c r="OOS93" s="498"/>
      <c r="OOT93" s="498"/>
      <c r="OOU93" s="498"/>
      <c r="OOV93" s="498"/>
      <c r="OOW93" s="498"/>
      <c r="OPD93" s="497"/>
      <c r="OPQ93" s="497"/>
      <c r="OPR93" s="50"/>
      <c r="OPS93" s="50"/>
      <c r="OPT93" s="50"/>
      <c r="OPU93" s="50"/>
      <c r="OPV93" s="50"/>
      <c r="OPW93" s="50"/>
      <c r="OPX93" s="50"/>
      <c r="OPY93" s="50"/>
      <c r="OPZ93" s="93"/>
      <c r="OQB93" s="89"/>
      <c r="OQC93" s="50"/>
      <c r="OQE93" s="497"/>
      <c r="OQG93" s="497"/>
      <c r="OQM93" s="497"/>
      <c r="OQN93" s="50"/>
      <c r="OQT93" s="50"/>
      <c r="OQU93" s="92"/>
      <c r="OQV93" s="92"/>
      <c r="OQW93" s="497"/>
      <c r="OQY93" s="498"/>
      <c r="OQZ93" s="499"/>
      <c r="ORA93" s="498"/>
      <c r="ORB93" s="498"/>
      <c r="ORC93" s="498"/>
      <c r="ORD93" s="498"/>
      <c r="ORE93" s="498"/>
      <c r="ORF93" s="498"/>
      <c r="ORG93" s="498"/>
      <c r="ORN93" s="497"/>
      <c r="OSA93" s="497"/>
      <c r="OSB93" s="50"/>
      <c r="OSC93" s="50"/>
      <c r="OSD93" s="50"/>
      <c r="OSE93" s="50"/>
      <c r="OSF93" s="50"/>
      <c r="OSG93" s="50"/>
      <c r="OSH93" s="50"/>
      <c r="OSI93" s="50"/>
      <c r="OSJ93" s="93"/>
      <c r="OSL93" s="89"/>
      <c r="OSM93" s="50"/>
      <c r="OSO93" s="497"/>
      <c r="OSQ93" s="497"/>
      <c r="OSW93" s="497"/>
      <c r="OSX93" s="50"/>
      <c r="OTD93" s="50"/>
      <c r="OTE93" s="92"/>
      <c r="OTF93" s="92"/>
      <c r="OTG93" s="497"/>
      <c r="OTI93" s="498"/>
      <c r="OTJ93" s="499"/>
      <c r="OTK93" s="498"/>
      <c r="OTL93" s="498"/>
      <c r="OTM93" s="498"/>
      <c r="OTN93" s="498"/>
      <c r="OTO93" s="498"/>
      <c r="OTP93" s="498"/>
      <c r="OTQ93" s="498"/>
      <c r="OTX93" s="497"/>
      <c r="OUK93" s="497"/>
      <c r="OUL93" s="50"/>
      <c r="OUM93" s="50"/>
      <c r="OUN93" s="50"/>
      <c r="OUO93" s="50"/>
      <c r="OUP93" s="50"/>
      <c r="OUQ93" s="50"/>
      <c r="OUR93" s="50"/>
      <c r="OUS93" s="50"/>
      <c r="OUT93" s="93"/>
      <c r="OUV93" s="89"/>
      <c r="OUW93" s="50"/>
      <c r="OUY93" s="497"/>
      <c r="OVA93" s="497"/>
      <c r="OVG93" s="497"/>
      <c r="OVH93" s="50"/>
      <c r="OVN93" s="50"/>
      <c r="OVO93" s="92"/>
      <c r="OVP93" s="92"/>
      <c r="OVQ93" s="497"/>
      <c r="OVS93" s="498"/>
      <c r="OVT93" s="499"/>
      <c r="OVU93" s="498"/>
      <c r="OVV93" s="498"/>
      <c r="OVW93" s="498"/>
      <c r="OVX93" s="498"/>
      <c r="OVY93" s="498"/>
      <c r="OVZ93" s="498"/>
      <c r="OWA93" s="498"/>
      <c r="OWH93" s="497"/>
      <c r="OWU93" s="497"/>
      <c r="OWV93" s="50"/>
      <c r="OWW93" s="50"/>
      <c r="OWX93" s="50"/>
      <c r="OWY93" s="50"/>
      <c r="OWZ93" s="50"/>
      <c r="OXA93" s="50"/>
      <c r="OXB93" s="50"/>
      <c r="OXC93" s="50"/>
      <c r="OXD93" s="93"/>
      <c r="OXF93" s="89"/>
      <c r="OXG93" s="50"/>
      <c r="OXI93" s="497"/>
      <c r="OXK93" s="497"/>
      <c r="OXQ93" s="497"/>
      <c r="OXR93" s="50"/>
      <c r="OXX93" s="50"/>
      <c r="OXY93" s="92"/>
      <c r="OXZ93" s="92"/>
      <c r="OYA93" s="497"/>
      <c r="OYC93" s="498"/>
      <c r="OYD93" s="499"/>
      <c r="OYE93" s="498"/>
      <c r="OYF93" s="498"/>
      <c r="OYG93" s="498"/>
      <c r="OYH93" s="498"/>
      <c r="OYI93" s="498"/>
      <c r="OYJ93" s="498"/>
      <c r="OYK93" s="498"/>
      <c r="OYR93" s="497"/>
      <c r="OZE93" s="497"/>
      <c r="OZF93" s="50"/>
      <c r="OZG93" s="50"/>
      <c r="OZH93" s="50"/>
      <c r="OZI93" s="50"/>
      <c r="OZJ93" s="50"/>
      <c r="OZK93" s="50"/>
      <c r="OZL93" s="50"/>
      <c r="OZM93" s="50"/>
      <c r="OZN93" s="93"/>
      <c r="OZP93" s="89"/>
      <c r="OZQ93" s="50"/>
      <c r="OZS93" s="497"/>
      <c r="OZU93" s="497"/>
      <c r="PAA93" s="497"/>
      <c r="PAB93" s="50"/>
      <c r="PAH93" s="50"/>
      <c r="PAI93" s="92"/>
      <c r="PAJ93" s="92"/>
      <c r="PAK93" s="497"/>
      <c r="PAM93" s="498"/>
      <c r="PAN93" s="499"/>
      <c r="PAO93" s="498"/>
      <c r="PAP93" s="498"/>
      <c r="PAQ93" s="498"/>
      <c r="PAR93" s="498"/>
      <c r="PAS93" s="498"/>
      <c r="PAT93" s="498"/>
      <c r="PAU93" s="498"/>
      <c r="PBB93" s="497"/>
      <c r="PBO93" s="497"/>
      <c r="PBP93" s="50"/>
      <c r="PBQ93" s="50"/>
      <c r="PBR93" s="50"/>
      <c r="PBS93" s="50"/>
      <c r="PBT93" s="50"/>
      <c r="PBU93" s="50"/>
      <c r="PBV93" s="50"/>
      <c r="PBW93" s="50"/>
      <c r="PBX93" s="93"/>
      <c r="PBZ93" s="89"/>
      <c r="PCA93" s="50"/>
      <c r="PCC93" s="497"/>
      <c r="PCE93" s="497"/>
      <c r="PCK93" s="497"/>
      <c r="PCL93" s="50"/>
      <c r="PCR93" s="50"/>
      <c r="PCS93" s="92"/>
      <c r="PCT93" s="92"/>
      <c r="PCU93" s="497"/>
      <c r="PCW93" s="498"/>
      <c r="PCX93" s="499"/>
      <c r="PCY93" s="498"/>
      <c r="PCZ93" s="498"/>
      <c r="PDA93" s="498"/>
      <c r="PDB93" s="498"/>
      <c r="PDC93" s="498"/>
      <c r="PDD93" s="498"/>
      <c r="PDE93" s="498"/>
      <c r="PDL93" s="497"/>
      <c r="PDY93" s="497"/>
      <c r="PDZ93" s="50"/>
      <c r="PEA93" s="50"/>
      <c r="PEB93" s="50"/>
      <c r="PEC93" s="50"/>
      <c r="PED93" s="50"/>
      <c r="PEE93" s="50"/>
      <c r="PEF93" s="50"/>
      <c r="PEG93" s="50"/>
      <c r="PEH93" s="93"/>
      <c r="PEJ93" s="89"/>
      <c r="PEK93" s="50"/>
      <c r="PEM93" s="497"/>
      <c r="PEO93" s="497"/>
      <c r="PEU93" s="497"/>
      <c r="PEV93" s="50"/>
      <c r="PFB93" s="50"/>
      <c r="PFC93" s="92"/>
      <c r="PFD93" s="92"/>
      <c r="PFE93" s="497"/>
      <c r="PFG93" s="498"/>
      <c r="PFH93" s="499"/>
      <c r="PFI93" s="498"/>
      <c r="PFJ93" s="498"/>
      <c r="PFK93" s="498"/>
      <c r="PFL93" s="498"/>
      <c r="PFM93" s="498"/>
      <c r="PFN93" s="498"/>
      <c r="PFO93" s="498"/>
      <c r="PFV93" s="497"/>
      <c r="PGI93" s="497"/>
      <c r="PGJ93" s="50"/>
      <c r="PGK93" s="50"/>
      <c r="PGL93" s="50"/>
      <c r="PGM93" s="50"/>
      <c r="PGN93" s="50"/>
      <c r="PGO93" s="50"/>
      <c r="PGP93" s="50"/>
      <c r="PGQ93" s="50"/>
      <c r="PGR93" s="93"/>
      <c r="PGT93" s="89"/>
      <c r="PGU93" s="50"/>
      <c r="PGW93" s="497"/>
      <c r="PGY93" s="497"/>
      <c r="PHE93" s="497"/>
      <c r="PHF93" s="50"/>
      <c r="PHL93" s="50"/>
      <c r="PHM93" s="92"/>
      <c r="PHN93" s="92"/>
      <c r="PHO93" s="497"/>
      <c r="PHQ93" s="498"/>
      <c r="PHR93" s="499"/>
      <c r="PHS93" s="498"/>
      <c r="PHT93" s="498"/>
      <c r="PHU93" s="498"/>
      <c r="PHV93" s="498"/>
      <c r="PHW93" s="498"/>
      <c r="PHX93" s="498"/>
      <c r="PHY93" s="498"/>
      <c r="PIF93" s="497"/>
      <c r="PIS93" s="497"/>
      <c r="PIT93" s="50"/>
      <c r="PIU93" s="50"/>
      <c r="PIV93" s="50"/>
      <c r="PIW93" s="50"/>
      <c r="PIX93" s="50"/>
      <c r="PIY93" s="50"/>
      <c r="PIZ93" s="50"/>
      <c r="PJA93" s="50"/>
      <c r="PJB93" s="93"/>
      <c r="PJD93" s="89"/>
      <c r="PJE93" s="50"/>
      <c r="PJG93" s="497"/>
      <c r="PJI93" s="497"/>
      <c r="PJO93" s="497"/>
      <c r="PJP93" s="50"/>
      <c r="PJV93" s="50"/>
      <c r="PJW93" s="92"/>
      <c r="PJX93" s="92"/>
      <c r="PJY93" s="497"/>
      <c r="PKA93" s="498"/>
      <c r="PKB93" s="499"/>
      <c r="PKC93" s="498"/>
      <c r="PKD93" s="498"/>
      <c r="PKE93" s="498"/>
      <c r="PKF93" s="498"/>
      <c r="PKG93" s="498"/>
      <c r="PKH93" s="498"/>
      <c r="PKI93" s="498"/>
      <c r="PKP93" s="497"/>
      <c r="PLC93" s="497"/>
      <c r="PLD93" s="50"/>
      <c r="PLE93" s="50"/>
      <c r="PLF93" s="50"/>
      <c r="PLG93" s="50"/>
      <c r="PLH93" s="50"/>
      <c r="PLI93" s="50"/>
      <c r="PLJ93" s="50"/>
      <c r="PLK93" s="50"/>
      <c r="PLL93" s="93"/>
      <c r="PLN93" s="89"/>
      <c r="PLO93" s="50"/>
      <c r="PLQ93" s="497"/>
      <c r="PLS93" s="497"/>
      <c r="PLY93" s="497"/>
      <c r="PLZ93" s="50"/>
      <c r="PMF93" s="50"/>
      <c r="PMG93" s="92"/>
      <c r="PMH93" s="92"/>
      <c r="PMI93" s="497"/>
      <c r="PMK93" s="498"/>
      <c r="PML93" s="499"/>
      <c r="PMM93" s="498"/>
      <c r="PMN93" s="498"/>
      <c r="PMO93" s="498"/>
      <c r="PMP93" s="498"/>
      <c r="PMQ93" s="498"/>
      <c r="PMR93" s="498"/>
      <c r="PMS93" s="498"/>
      <c r="PMZ93" s="497"/>
      <c r="PNM93" s="497"/>
      <c r="PNN93" s="50"/>
      <c r="PNO93" s="50"/>
      <c r="PNP93" s="50"/>
      <c r="PNQ93" s="50"/>
      <c r="PNR93" s="50"/>
      <c r="PNS93" s="50"/>
      <c r="PNT93" s="50"/>
      <c r="PNU93" s="50"/>
      <c r="PNV93" s="93"/>
      <c r="PNX93" s="89"/>
      <c r="PNY93" s="50"/>
      <c r="POA93" s="497"/>
      <c r="POC93" s="497"/>
      <c r="POI93" s="497"/>
      <c r="POJ93" s="50"/>
      <c r="POP93" s="50"/>
      <c r="POQ93" s="92"/>
      <c r="POR93" s="92"/>
      <c r="POS93" s="497"/>
      <c r="POU93" s="498"/>
      <c r="POV93" s="499"/>
      <c r="POW93" s="498"/>
      <c r="POX93" s="498"/>
      <c r="POY93" s="498"/>
      <c r="POZ93" s="498"/>
      <c r="PPA93" s="498"/>
      <c r="PPB93" s="498"/>
      <c r="PPC93" s="498"/>
      <c r="PPJ93" s="497"/>
      <c r="PPW93" s="497"/>
      <c r="PPX93" s="50"/>
      <c r="PPY93" s="50"/>
      <c r="PPZ93" s="50"/>
      <c r="PQA93" s="50"/>
      <c r="PQB93" s="50"/>
      <c r="PQC93" s="50"/>
      <c r="PQD93" s="50"/>
      <c r="PQE93" s="50"/>
      <c r="PQF93" s="93"/>
      <c r="PQH93" s="89"/>
      <c r="PQI93" s="50"/>
      <c r="PQK93" s="497"/>
      <c r="PQM93" s="497"/>
      <c r="PQS93" s="497"/>
      <c r="PQT93" s="50"/>
      <c r="PQZ93" s="50"/>
      <c r="PRA93" s="92"/>
      <c r="PRB93" s="92"/>
      <c r="PRC93" s="497"/>
      <c r="PRE93" s="498"/>
      <c r="PRF93" s="499"/>
      <c r="PRG93" s="498"/>
      <c r="PRH93" s="498"/>
      <c r="PRI93" s="498"/>
      <c r="PRJ93" s="498"/>
      <c r="PRK93" s="498"/>
      <c r="PRL93" s="498"/>
      <c r="PRM93" s="498"/>
      <c r="PRT93" s="497"/>
      <c r="PSG93" s="497"/>
      <c r="PSH93" s="50"/>
      <c r="PSI93" s="50"/>
      <c r="PSJ93" s="50"/>
      <c r="PSK93" s="50"/>
      <c r="PSL93" s="50"/>
      <c r="PSM93" s="50"/>
      <c r="PSN93" s="50"/>
      <c r="PSO93" s="50"/>
      <c r="PSP93" s="93"/>
      <c r="PSR93" s="89"/>
      <c r="PSS93" s="50"/>
      <c r="PSU93" s="497"/>
      <c r="PSW93" s="497"/>
      <c r="PTC93" s="497"/>
      <c r="PTD93" s="50"/>
      <c r="PTJ93" s="50"/>
      <c r="PTK93" s="92"/>
      <c r="PTL93" s="92"/>
      <c r="PTM93" s="497"/>
      <c r="PTO93" s="498"/>
      <c r="PTP93" s="499"/>
      <c r="PTQ93" s="498"/>
      <c r="PTR93" s="498"/>
      <c r="PTS93" s="498"/>
      <c r="PTT93" s="498"/>
      <c r="PTU93" s="498"/>
      <c r="PTV93" s="498"/>
      <c r="PTW93" s="498"/>
      <c r="PUD93" s="497"/>
      <c r="PUQ93" s="497"/>
      <c r="PUR93" s="50"/>
      <c r="PUS93" s="50"/>
      <c r="PUT93" s="50"/>
      <c r="PUU93" s="50"/>
      <c r="PUV93" s="50"/>
      <c r="PUW93" s="50"/>
      <c r="PUX93" s="50"/>
      <c r="PUY93" s="50"/>
      <c r="PUZ93" s="93"/>
      <c r="PVB93" s="89"/>
      <c r="PVC93" s="50"/>
      <c r="PVE93" s="497"/>
      <c r="PVG93" s="497"/>
      <c r="PVM93" s="497"/>
      <c r="PVN93" s="50"/>
      <c r="PVT93" s="50"/>
      <c r="PVU93" s="92"/>
      <c r="PVV93" s="92"/>
      <c r="PVW93" s="497"/>
      <c r="PVY93" s="498"/>
      <c r="PVZ93" s="499"/>
      <c r="PWA93" s="498"/>
      <c r="PWB93" s="498"/>
      <c r="PWC93" s="498"/>
      <c r="PWD93" s="498"/>
      <c r="PWE93" s="498"/>
      <c r="PWF93" s="498"/>
      <c r="PWG93" s="498"/>
      <c r="PWN93" s="497"/>
      <c r="PXA93" s="497"/>
      <c r="PXB93" s="50"/>
      <c r="PXC93" s="50"/>
      <c r="PXD93" s="50"/>
      <c r="PXE93" s="50"/>
      <c r="PXF93" s="50"/>
      <c r="PXG93" s="50"/>
      <c r="PXH93" s="50"/>
      <c r="PXI93" s="50"/>
      <c r="PXJ93" s="93"/>
      <c r="PXL93" s="89"/>
      <c r="PXM93" s="50"/>
      <c r="PXO93" s="497"/>
      <c r="PXQ93" s="497"/>
      <c r="PXW93" s="497"/>
      <c r="PXX93" s="50"/>
      <c r="PYD93" s="50"/>
      <c r="PYE93" s="92"/>
      <c r="PYF93" s="92"/>
      <c r="PYG93" s="497"/>
      <c r="PYI93" s="498"/>
      <c r="PYJ93" s="499"/>
      <c r="PYK93" s="498"/>
      <c r="PYL93" s="498"/>
      <c r="PYM93" s="498"/>
      <c r="PYN93" s="498"/>
      <c r="PYO93" s="498"/>
      <c r="PYP93" s="498"/>
      <c r="PYQ93" s="498"/>
      <c r="PYX93" s="497"/>
      <c r="PZK93" s="497"/>
      <c r="PZL93" s="50"/>
      <c r="PZM93" s="50"/>
      <c r="PZN93" s="50"/>
      <c r="PZO93" s="50"/>
      <c r="PZP93" s="50"/>
      <c r="PZQ93" s="50"/>
      <c r="PZR93" s="50"/>
      <c r="PZS93" s="50"/>
      <c r="PZT93" s="93"/>
      <c r="PZV93" s="89"/>
      <c r="PZW93" s="50"/>
      <c r="PZY93" s="497"/>
      <c r="QAA93" s="497"/>
      <c r="QAG93" s="497"/>
      <c r="QAH93" s="50"/>
      <c r="QAN93" s="50"/>
      <c r="QAO93" s="92"/>
      <c r="QAP93" s="92"/>
      <c r="QAQ93" s="497"/>
      <c r="QAS93" s="498"/>
      <c r="QAT93" s="499"/>
      <c r="QAU93" s="498"/>
      <c r="QAV93" s="498"/>
      <c r="QAW93" s="498"/>
      <c r="QAX93" s="498"/>
      <c r="QAY93" s="498"/>
      <c r="QAZ93" s="498"/>
      <c r="QBA93" s="498"/>
      <c r="QBH93" s="497"/>
      <c r="QBU93" s="497"/>
      <c r="QBV93" s="50"/>
      <c r="QBW93" s="50"/>
      <c r="QBX93" s="50"/>
      <c r="QBY93" s="50"/>
      <c r="QBZ93" s="50"/>
      <c r="QCA93" s="50"/>
      <c r="QCB93" s="50"/>
      <c r="QCC93" s="50"/>
      <c r="QCD93" s="93"/>
      <c r="QCF93" s="89"/>
      <c r="QCG93" s="50"/>
      <c r="QCI93" s="497"/>
      <c r="QCK93" s="497"/>
      <c r="QCQ93" s="497"/>
      <c r="QCR93" s="50"/>
      <c r="QCX93" s="50"/>
      <c r="QCY93" s="92"/>
      <c r="QCZ93" s="92"/>
      <c r="QDA93" s="497"/>
      <c r="QDC93" s="498"/>
      <c r="QDD93" s="499"/>
      <c r="QDE93" s="498"/>
      <c r="QDF93" s="498"/>
      <c r="QDG93" s="498"/>
      <c r="QDH93" s="498"/>
      <c r="QDI93" s="498"/>
      <c r="QDJ93" s="498"/>
      <c r="QDK93" s="498"/>
      <c r="QDR93" s="497"/>
      <c r="QEE93" s="497"/>
      <c r="QEF93" s="50"/>
      <c r="QEG93" s="50"/>
      <c r="QEH93" s="50"/>
      <c r="QEI93" s="50"/>
      <c r="QEJ93" s="50"/>
      <c r="QEK93" s="50"/>
      <c r="QEL93" s="50"/>
      <c r="QEM93" s="50"/>
      <c r="QEN93" s="93"/>
      <c r="QEP93" s="89"/>
      <c r="QEQ93" s="50"/>
      <c r="QES93" s="497"/>
      <c r="QEU93" s="497"/>
      <c r="QFA93" s="497"/>
      <c r="QFB93" s="50"/>
      <c r="QFH93" s="50"/>
      <c r="QFI93" s="92"/>
      <c r="QFJ93" s="92"/>
      <c r="QFK93" s="497"/>
      <c r="QFM93" s="498"/>
      <c r="QFN93" s="499"/>
      <c r="QFO93" s="498"/>
      <c r="QFP93" s="498"/>
      <c r="QFQ93" s="498"/>
      <c r="QFR93" s="498"/>
      <c r="QFS93" s="498"/>
      <c r="QFT93" s="498"/>
      <c r="QFU93" s="498"/>
      <c r="QGB93" s="497"/>
      <c r="QGO93" s="497"/>
      <c r="QGP93" s="50"/>
      <c r="QGQ93" s="50"/>
      <c r="QGR93" s="50"/>
      <c r="QGS93" s="50"/>
      <c r="QGT93" s="50"/>
      <c r="QGU93" s="50"/>
      <c r="QGV93" s="50"/>
      <c r="QGW93" s="50"/>
      <c r="QGX93" s="93"/>
      <c r="QGZ93" s="89"/>
      <c r="QHA93" s="50"/>
      <c r="QHC93" s="497"/>
      <c r="QHE93" s="497"/>
      <c r="QHK93" s="497"/>
      <c r="QHL93" s="50"/>
      <c r="QHR93" s="50"/>
      <c r="QHS93" s="92"/>
      <c r="QHT93" s="92"/>
      <c r="QHU93" s="497"/>
      <c r="QHW93" s="498"/>
      <c r="QHX93" s="499"/>
      <c r="QHY93" s="498"/>
      <c r="QHZ93" s="498"/>
      <c r="QIA93" s="498"/>
      <c r="QIB93" s="498"/>
      <c r="QIC93" s="498"/>
      <c r="QID93" s="498"/>
      <c r="QIE93" s="498"/>
      <c r="QIL93" s="497"/>
      <c r="QIY93" s="497"/>
      <c r="QIZ93" s="50"/>
      <c r="QJA93" s="50"/>
      <c r="QJB93" s="50"/>
      <c r="QJC93" s="50"/>
      <c r="QJD93" s="50"/>
      <c r="QJE93" s="50"/>
      <c r="QJF93" s="50"/>
      <c r="QJG93" s="50"/>
      <c r="QJH93" s="93"/>
      <c r="QJJ93" s="89"/>
      <c r="QJK93" s="50"/>
      <c r="QJM93" s="497"/>
      <c r="QJO93" s="497"/>
      <c r="QJU93" s="497"/>
      <c r="QJV93" s="50"/>
      <c r="QKB93" s="50"/>
      <c r="QKC93" s="92"/>
      <c r="QKD93" s="92"/>
      <c r="QKE93" s="497"/>
      <c r="QKG93" s="498"/>
      <c r="QKH93" s="499"/>
      <c r="QKI93" s="498"/>
      <c r="QKJ93" s="498"/>
      <c r="QKK93" s="498"/>
      <c r="QKL93" s="498"/>
      <c r="QKM93" s="498"/>
      <c r="QKN93" s="498"/>
      <c r="QKO93" s="498"/>
      <c r="QKV93" s="497"/>
      <c r="QLI93" s="497"/>
      <c r="QLJ93" s="50"/>
      <c r="QLK93" s="50"/>
      <c r="QLL93" s="50"/>
      <c r="QLM93" s="50"/>
      <c r="QLN93" s="50"/>
      <c r="QLO93" s="50"/>
      <c r="QLP93" s="50"/>
      <c r="QLQ93" s="50"/>
      <c r="QLR93" s="93"/>
      <c r="QLT93" s="89"/>
      <c r="QLU93" s="50"/>
      <c r="QLW93" s="497"/>
      <c r="QLY93" s="497"/>
      <c r="QME93" s="497"/>
      <c r="QMF93" s="50"/>
      <c r="QML93" s="50"/>
      <c r="QMM93" s="92"/>
      <c r="QMN93" s="92"/>
      <c r="QMO93" s="497"/>
      <c r="QMQ93" s="498"/>
      <c r="QMR93" s="499"/>
      <c r="QMS93" s="498"/>
      <c r="QMT93" s="498"/>
      <c r="QMU93" s="498"/>
      <c r="QMV93" s="498"/>
      <c r="QMW93" s="498"/>
      <c r="QMX93" s="498"/>
      <c r="QMY93" s="498"/>
      <c r="QNF93" s="497"/>
      <c r="QNS93" s="497"/>
      <c r="QNT93" s="50"/>
      <c r="QNU93" s="50"/>
      <c r="QNV93" s="50"/>
      <c r="QNW93" s="50"/>
      <c r="QNX93" s="50"/>
      <c r="QNY93" s="50"/>
      <c r="QNZ93" s="50"/>
      <c r="QOA93" s="50"/>
      <c r="QOB93" s="93"/>
      <c r="QOD93" s="89"/>
      <c r="QOE93" s="50"/>
      <c r="QOG93" s="497"/>
      <c r="QOI93" s="497"/>
      <c r="QOO93" s="497"/>
      <c r="QOP93" s="50"/>
      <c r="QOV93" s="50"/>
      <c r="QOW93" s="92"/>
      <c r="QOX93" s="92"/>
      <c r="QOY93" s="497"/>
      <c r="QPA93" s="498"/>
      <c r="QPB93" s="499"/>
      <c r="QPC93" s="498"/>
      <c r="QPD93" s="498"/>
      <c r="QPE93" s="498"/>
      <c r="QPF93" s="498"/>
      <c r="QPG93" s="498"/>
      <c r="QPH93" s="498"/>
      <c r="QPI93" s="498"/>
      <c r="QPP93" s="497"/>
      <c r="QQC93" s="497"/>
      <c r="QQD93" s="50"/>
      <c r="QQE93" s="50"/>
      <c r="QQF93" s="50"/>
      <c r="QQG93" s="50"/>
      <c r="QQH93" s="50"/>
      <c r="QQI93" s="50"/>
      <c r="QQJ93" s="50"/>
      <c r="QQK93" s="50"/>
      <c r="QQL93" s="93"/>
      <c r="QQN93" s="89"/>
      <c r="QQO93" s="50"/>
      <c r="QQQ93" s="497"/>
      <c r="QQS93" s="497"/>
      <c r="QQY93" s="497"/>
      <c r="QQZ93" s="50"/>
      <c r="QRF93" s="50"/>
      <c r="QRG93" s="92"/>
      <c r="QRH93" s="92"/>
      <c r="QRI93" s="497"/>
      <c r="QRK93" s="498"/>
      <c r="QRL93" s="499"/>
      <c r="QRM93" s="498"/>
      <c r="QRN93" s="498"/>
      <c r="QRO93" s="498"/>
      <c r="QRP93" s="498"/>
      <c r="QRQ93" s="498"/>
      <c r="QRR93" s="498"/>
      <c r="QRS93" s="498"/>
      <c r="QRZ93" s="497"/>
      <c r="QSM93" s="497"/>
      <c r="QSN93" s="50"/>
      <c r="QSO93" s="50"/>
      <c r="QSP93" s="50"/>
      <c r="QSQ93" s="50"/>
      <c r="QSR93" s="50"/>
      <c r="QSS93" s="50"/>
      <c r="QST93" s="50"/>
      <c r="QSU93" s="50"/>
      <c r="QSV93" s="93"/>
      <c r="QSX93" s="89"/>
      <c r="QSY93" s="50"/>
      <c r="QTA93" s="497"/>
      <c r="QTC93" s="497"/>
      <c r="QTI93" s="497"/>
      <c r="QTJ93" s="50"/>
      <c r="QTP93" s="50"/>
      <c r="QTQ93" s="92"/>
      <c r="QTR93" s="92"/>
      <c r="QTS93" s="497"/>
      <c r="QTU93" s="498"/>
      <c r="QTV93" s="499"/>
      <c r="QTW93" s="498"/>
      <c r="QTX93" s="498"/>
      <c r="QTY93" s="498"/>
      <c r="QTZ93" s="498"/>
      <c r="QUA93" s="498"/>
      <c r="QUB93" s="498"/>
      <c r="QUC93" s="498"/>
      <c r="QUJ93" s="497"/>
      <c r="QUW93" s="497"/>
      <c r="QUX93" s="50"/>
      <c r="QUY93" s="50"/>
      <c r="QUZ93" s="50"/>
      <c r="QVA93" s="50"/>
      <c r="QVB93" s="50"/>
      <c r="QVC93" s="50"/>
      <c r="QVD93" s="50"/>
      <c r="QVE93" s="50"/>
      <c r="QVF93" s="93"/>
      <c r="QVH93" s="89"/>
      <c r="QVI93" s="50"/>
      <c r="QVK93" s="497"/>
      <c r="QVM93" s="497"/>
      <c r="QVS93" s="497"/>
      <c r="QVT93" s="50"/>
      <c r="QVZ93" s="50"/>
      <c r="QWA93" s="92"/>
      <c r="QWB93" s="92"/>
      <c r="QWC93" s="497"/>
      <c r="QWE93" s="498"/>
      <c r="QWF93" s="499"/>
      <c r="QWG93" s="498"/>
      <c r="QWH93" s="498"/>
      <c r="QWI93" s="498"/>
      <c r="QWJ93" s="498"/>
      <c r="QWK93" s="498"/>
      <c r="QWL93" s="498"/>
      <c r="QWM93" s="498"/>
      <c r="QWT93" s="497"/>
      <c r="QXG93" s="497"/>
      <c r="QXH93" s="50"/>
      <c r="QXI93" s="50"/>
      <c r="QXJ93" s="50"/>
      <c r="QXK93" s="50"/>
      <c r="QXL93" s="50"/>
      <c r="QXM93" s="50"/>
      <c r="QXN93" s="50"/>
      <c r="QXO93" s="50"/>
      <c r="QXP93" s="93"/>
      <c r="QXR93" s="89"/>
      <c r="QXS93" s="50"/>
      <c r="QXU93" s="497"/>
      <c r="QXW93" s="497"/>
      <c r="QYC93" s="497"/>
      <c r="QYD93" s="50"/>
      <c r="QYJ93" s="50"/>
      <c r="QYK93" s="92"/>
      <c r="QYL93" s="92"/>
      <c r="QYM93" s="497"/>
      <c r="QYO93" s="498"/>
      <c r="QYP93" s="499"/>
      <c r="QYQ93" s="498"/>
      <c r="QYR93" s="498"/>
      <c r="QYS93" s="498"/>
      <c r="QYT93" s="498"/>
      <c r="QYU93" s="498"/>
      <c r="QYV93" s="498"/>
      <c r="QYW93" s="498"/>
      <c r="QZD93" s="497"/>
      <c r="QZQ93" s="497"/>
      <c r="QZR93" s="50"/>
      <c r="QZS93" s="50"/>
      <c r="QZT93" s="50"/>
      <c r="QZU93" s="50"/>
      <c r="QZV93" s="50"/>
      <c r="QZW93" s="50"/>
      <c r="QZX93" s="50"/>
      <c r="QZY93" s="50"/>
      <c r="QZZ93" s="93"/>
      <c r="RAB93" s="89"/>
      <c r="RAC93" s="50"/>
      <c r="RAE93" s="497"/>
      <c r="RAG93" s="497"/>
      <c r="RAM93" s="497"/>
      <c r="RAN93" s="50"/>
      <c r="RAT93" s="50"/>
      <c r="RAU93" s="92"/>
      <c r="RAV93" s="92"/>
      <c r="RAW93" s="497"/>
      <c r="RAY93" s="498"/>
      <c r="RAZ93" s="499"/>
      <c r="RBA93" s="498"/>
      <c r="RBB93" s="498"/>
      <c r="RBC93" s="498"/>
      <c r="RBD93" s="498"/>
      <c r="RBE93" s="498"/>
      <c r="RBF93" s="498"/>
      <c r="RBG93" s="498"/>
      <c r="RBN93" s="497"/>
      <c r="RCA93" s="497"/>
      <c r="RCB93" s="50"/>
      <c r="RCC93" s="50"/>
      <c r="RCD93" s="50"/>
      <c r="RCE93" s="50"/>
      <c r="RCF93" s="50"/>
      <c r="RCG93" s="50"/>
      <c r="RCH93" s="50"/>
      <c r="RCI93" s="50"/>
      <c r="RCJ93" s="93"/>
      <c r="RCL93" s="89"/>
      <c r="RCM93" s="50"/>
      <c r="RCO93" s="497"/>
      <c r="RCQ93" s="497"/>
      <c r="RCW93" s="497"/>
      <c r="RCX93" s="50"/>
      <c r="RDD93" s="50"/>
      <c r="RDE93" s="92"/>
      <c r="RDF93" s="92"/>
      <c r="RDG93" s="497"/>
      <c r="RDI93" s="498"/>
      <c r="RDJ93" s="499"/>
      <c r="RDK93" s="498"/>
      <c r="RDL93" s="498"/>
      <c r="RDM93" s="498"/>
      <c r="RDN93" s="498"/>
      <c r="RDO93" s="498"/>
      <c r="RDP93" s="498"/>
      <c r="RDQ93" s="498"/>
      <c r="RDX93" s="497"/>
      <c r="REK93" s="497"/>
      <c r="REL93" s="50"/>
      <c r="REM93" s="50"/>
      <c r="REN93" s="50"/>
      <c r="REO93" s="50"/>
      <c r="REP93" s="50"/>
      <c r="REQ93" s="50"/>
      <c r="RER93" s="50"/>
      <c r="RES93" s="50"/>
      <c r="RET93" s="93"/>
      <c r="REV93" s="89"/>
      <c r="REW93" s="50"/>
      <c r="REY93" s="497"/>
      <c r="RFA93" s="497"/>
      <c r="RFG93" s="497"/>
      <c r="RFH93" s="50"/>
      <c r="RFN93" s="50"/>
      <c r="RFO93" s="92"/>
      <c r="RFP93" s="92"/>
      <c r="RFQ93" s="497"/>
      <c r="RFS93" s="498"/>
      <c r="RFT93" s="499"/>
      <c r="RFU93" s="498"/>
      <c r="RFV93" s="498"/>
      <c r="RFW93" s="498"/>
      <c r="RFX93" s="498"/>
      <c r="RFY93" s="498"/>
      <c r="RFZ93" s="498"/>
      <c r="RGA93" s="498"/>
      <c r="RGH93" s="497"/>
      <c r="RGU93" s="497"/>
      <c r="RGV93" s="50"/>
      <c r="RGW93" s="50"/>
      <c r="RGX93" s="50"/>
      <c r="RGY93" s="50"/>
      <c r="RGZ93" s="50"/>
      <c r="RHA93" s="50"/>
      <c r="RHB93" s="50"/>
      <c r="RHC93" s="50"/>
      <c r="RHD93" s="93"/>
      <c r="RHF93" s="89"/>
      <c r="RHG93" s="50"/>
      <c r="RHI93" s="497"/>
      <c r="RHK93" s="497"/>
      <c r="RHQ93" s="497"/>
      <c r="RHR93" s="50"/>
      <c r="RHX93" s="50"/>
      <c r="RHY93" s="92"/>
      <c r="RHZ93" s="92"/>
      <c r="RIA93" s="497"/>
      <c r="RIC93" s="498"/>
      <c r="RID93" s="499"/>
      <c r="RIE93" s="498"/>
      <c r="RIF93" s="498"/>
      <c r="RIG93" s="498"/>
      <c r="RIH93" s="498"/>
      <c r="RII93" s="498"/>
      <c r="RIJ93" s="498"/>
      <c r="RIK93" s="498"/>
      <c r="RIR93" s="497"/>
      <c r="RJE93" s="497"/>
      <c r="RJF93" s="50"/>
      <c r="RJG93" s="50"/>
      <c r="RJH93" s="50"/>
      <c r="RJI93" s="50"/>
      <c r="RJJ93" s="50"/>
      <c r="RJK93" s="50"/>
      <c r="RJL93" s="50"/>
      <c r="RJM93" s="50"/>
      <c r="RJN93" s="93"/>
      <c r="RJP93" s="89"/>
      <c r="RJQ93" s="50"/>
      <c r="RJS93" s="497"/>
      <c r="RJU93" s="497"/>
      <c r="RKA93" s="497"/>
      <c r="RKB93" s="50"/>
      <c r="RKH93" s="50"/>
      <c r="RKI93" s="92"/>
      <c r="RKJ93" s="92"/>
      <c r="RKK93" s="497"/>
      <c r="RKM93" s="498"/>
      <c r="RKN93" s="499"/>
      <c r="RKO93" s="498"/>
      <c r="RKP93" s="498"/>
      <c r="RKQ93" s="498"/>
      <c r="RKR93" s="498"/>
      <c r="RKS93" s="498"/>
      <c r="RKT93" s="498"/>
      <c r="RKU93" s="498"/>
      <c r="RLB93" s="497"/>
      <c r="RLO93" s="497"/>
      <c r="RLP93" s="50"/>
      <c r="RLQ93" s="50"/>
      <c r="RLR93" s="50"/>
      <c r="RLS93" s="50"/>
      <c r="RLT93" s="50"/>
      <c r="RLU93" s="50"/>
      <c r="RLV93" s="50"/>
      <c r="RLW93" s="50"/>
      <c r="RLX93" s="93"/>
      <c r="RLZ93" s="89"/>
      <c r="RMA93" s="50"/>
      <c r="RMC93" s="497"/>
      <c r="RME93" s="497"/>
      <c r="RMK93" s="497"/>
      <c r="RML93" s="50"/>
      <c r="RMR93" s="50"/>
      <c r="RMS93" s="92"/>
      <c r="RMT93" s="92"/>
      <c r="RMU93" s="497"/>
      <c r="RMW93" s="498"/>
      <c r="RMX93" s="499"/>
      <c r="RMY93" s="498"/>
      <c r="RMZ93" s="498"/>
      <c r="RNA93" s="498"/>
      <c r="RNB93" s="498"/>
      <c r="RNC93" s="498"/>
      <c r="RND93" s="498"/>
      <c r="RNE93" s="498"/>
      <c r="RNL93" s="497"/>
      <c r="RNY93" s="497"/>
      <c r="RNZ93" s="50"/>
      <c r="ROA93" s="50"/>
      <c r="ROB93" s="50"/>
      <c r="ROC93" s="50"/>
      <c r="ROD93" s="50"/>
      <c r="ROE93" s="50"/>
      <c r="ROF93" s="50"/>
      <c r="ROG93" s="50"/>
      <c r="ROH93" s="93"/>
      <c r="ROJ93" s="89"/>
      <c r="ROK93" s="50"/>
      <c r="ROM93" s="497"/>
      <c r="ROO93" s="497"/>
      <c r="ROU93" s="497"/>
      <c r="ROV93" s="50"/>
      <c r="RPB93" s="50"/>
      <c r="RPC93" s="92"/>
      <c r="RPD93" s="92"/>
      <c r="RPE93" s="497"/>
      <c r="RPG93" s="498"/>
      <c r="RPH93" s="499"/>
      <c r="RPI93" s="498"/>
      <c r="RPJ93" s="498"/>
      <c r="RPK93" s="498"/>
      <c r="RPL93" s="498"/>
      <c r="RPM93" s="498"/>
      <c r="RPN93" s="498"/>
      <c r="RPO93" s="498"/>
      <c r="RPV93" s="497"/>
      <c r="RQI93" s="497"/>
      <c r="RQJ93" s="50"/>
      <c r="RQK93" s="50"/>
      <c r="RQL93" s="50"/>
      <c r="RQM93" s="50"/>
      <c r="RQN93" s="50"/>
      <c r="RQO93" s="50"/>
      <c r="RQP93" s="50"/>
      <c r="RQQ93" s="50"/>
      <c r="RQR93" s="93"/>
      <c r="RQT93" s="89"/>
      <c r="RQU93" s="50"/>
      <c r="RQW93" s="497"/>
      <c r="RQY93" s="497"/>
      <c r="RRE93" s="497"/>
      <c r="RRF93" s="50"/>
      <c r="RRL93" s="50"/>
      <c r="RRM93" s="92"/>
      <c r="RRN93" s="92"/>
      <c r="RRO93" s="497"/>
      <c r="RRQ93" s="498"/>
      <c r="RRR93" s="499"/>
      <c r="RRS93" s="498"/>
      <c r="RRT93" s="498"/>
      <c r="RRU93" s="498"/>
      <c r="RRV93" s="498"/>
      <c r="RRW93" s="498"/>
      <c r="RRX93" s="498"/>
      <c r="RRY93" s="498"/>
      <c r="RSF93" s="497"/>
      <c r="RSS93" s="497"/>
      <c r="RST93" s="50"/>
      <c r="RSU93" s="50"/>
      <c r="RSV93" s="50"/>
      <c r="RSW93" s="50"/>
      <c r="RSX93" s="50"/>
      <c r="RSY93" s="50"/>
      <c r="RSZ93" s="50"/>
      <c r="RTA93" s="50"/>
      <c r="RTB93" s="93"/>
      <c r="RTD93" s="89"/>
      <c r="RTE93" s="50"/>
      <c r="RTG93" s="497"/>
      <c r="RTI93" s="497"/>
      <c r="RTO93" s="497"/>
      <c r="RTP93" s="50"/>
      <c r="RTV93" s="50"/>
      <c r="RTW93" s="92"/>
      <c r="RTX93" s="92"/>
      <c r="RTY93" s="497"/>
      <c r="RUA93" s="498"/>
      <c r="RUB93" s="499"/>
      <c r="RUC93" s="498"/>
      <c r="RUD93" s="498"/>
      <c r="RUE93" s="498"/>
      <c r="RUF93" s="498"/>
      <c r="RUG93" s="498"/>
      <c r="RUH93" s="498"/>
      <c r="RUI93" s="498"/>
      <c r="RUP93" s="497"/>
      <c r="RVC93" s="497"/>
      <c r="RVD93" s="50"/>
      <c r="RVE93" s="50"/>
      <c r="RVF93" s="50"/>
      <c r="RVG93" s="50"/>
      <c r="RVH93" s="50"/>
      <c r="RVI93" s="50"/>
      <c r="RVJ93" s="50"/>
      <c r="RVK93" s="50"/>
      <c r="RVL93" s="93"/>
      <c r="RVN93" s="89"/>
      <c r="RVO93" s="50"/>
      <c r="RVQ93" s="497"/>
      <c r="RVS93" s="497"/>
      <c r="RVY93" s="497"/>
      <c r="RVZ93" s="50"/>
      <c r="RWF93" s="50"/>
      <c r="RWG93" s="92"/>
      <c r="RWH93" s="92"/>
      <c r="RWI93" s="497"/>
      <c r="RWK93" s="498"/>
      <c r="RWL93" s="499"/>
      <c r="RWM93" s="498"/>
      <c r="RWN93" s="498"/>
      <c r="RWO93" s="498"/>
      <c r="RWP93" s="498"/>
      <c r="RWQ93" s="498"/>
      <c r="RWR93" s="498"/>
      <c r="RWS93" s="498"/>
      <c r="RWZ93" s="497"/>
      <c r="RXM93" s="497"/>
      <c r="RXN93" s="50"/>
      <c r="RXO93" s="50"/>
      <c r="RXP93" s="50"/>
      <c r="RXQ93" s="50"/>
      <c r="RXR93" s="50"/>
      <c r="RXS93" s="50"/>
      <c r="RXT93" s="50"/>
      <c r="RXU93" s="50"/>
      <c r="RXV93" s="93"/>
      <c r="RXX93" s="89"/>
      <c r="RXY93" s="50"/>
      <c r="RYA93" s="497"/>
      <c r="RYC93" s="497"/>
      <c r="RYI93" s="497"/>
      <c r="RYJ93" s="50"/>
      <c r="RYP93" s="50"/>
      <c r="RYQ93" s="92"/>
      <c r="RYR93" s="92"/>
      <c r="RYS93" s="497"/>
      <c r="RYU93" s="498"/>
      <c r="RYV93" s="499"/>
      <c r="RYW93" s="498"/>
      <c r="RYX93" s="498"/>
      <c r="RYY93" s="498"/>
      <c r="RYZ93" s="498"/>
      <c r="RZA93" s="498"/>
      <c r="RZB93" s="498"/>
      <c r="RZC93" s="498"/>
      <c r="RZJ93" s="497"/>
      <c r="RZW93" s="497"/>
      <c r="RZX93" s="50"/>
      <c r="RZY93" s="50"/>
      <c r="RZZ93" s="50"/>
      <c r="SAA93" s="50"/>
      <c r="SAB93" s="50"/>
      <c r="SAC93" s="50"/>
      <c r="SAD93" s="50"/>
      <c r="SAE93" s="50"/>
      <c r="SAF93" s="93"/>
      <c r="SAH93" s="89"/>
      <c r="SAI93" s="50"/>
      <c r="SAK93" s="497"/>
      <c r="SAM93" s="497"/>
      <c r="SAS93" s="497"/>
      <c r="SAT93" s="50"/>
      <c r="SAZ93" s="50"/>
      <c r="SBA93" s="92"/>
      <c r="SBB93" s="92"/>
      <c r="SBC93" s="497"/>
      <c r="SBE93" s="498"/>
      <c r="SBF93" s="499"/>
      <c r="SBG93" s="498"/>
      <c r="SBH93" s="498"/>
      <c r="SBI93" s="498"/>
      <c r="SBJ93" s="498"/>
      <c r="SBK93" s="498"/>
      <c r="SBL93" s="498"/>
      <c r="SBM93" s="498"/>
      <c r="SBT93" s="497"/>
      <c r="SCG93" s="497"/>
      <c r="SCH93" s="50"/>
      <c r="SCI93" s="50"/>
      <c r="SCJ93" s="50"/>
      <c r="SCK93" s="50"/>
      <c r="SCL93" s="50"/>
      <c r="SCM93" s="50"/>
      <c r="SCN93" s="50"/>
      <c r="SCO93" s="50"/>
      <c r="SCP93" s="93"/>
      <c r="SCR93" s="89"/>
      <c r="SCS93" s="50"/>
      <c r="SCU93" s="497"/>
      <c r="SCW93" s="497"/>
      <c r="SDC93" s="497"/>
      <c r="SDD93" s="50"/>
      <c r="SDJ93" s="50"/>
      <c r="SDK93" s="92"/>
      <c r="SDL93" s="92"/>
      <c r="SDM93" s="497"/>
      <c r="SDO93" s="498"/>
      <c r="SDP93" s="499"/>
      <c r="SDQ93" s="498"/>
      <c r="SDR93" s="498"/>
      <c r="SDS93" s="498"/>
      <c r="SDT93" s="498"/>
      <c r="SDU93" s="498"/>
      <c r="SDV93" s="498"/>
      <c r="SDW93" s="498"/>
      <c r="SED93" s="497"/>
      <c r="SEQ93" s="497"/>
      <c r="SER93" s="50"/>
      <c r="SES93" s="50"/>
      <c r="SET93" s="50"/>
      <c r="SEU93" s="50"/>
      <c r="SEV93" s="50"/>
      <c r="SEW93" s="50"/>
      <c r="SEX93" s="50"/>
      <c r="SEY93" s="50"/>
      <c r="SEZ93" s="93"/>
      <c r="SFB93" s="89"/>
      <c r="SFC93" s="50"/>
      <c r="SFE93" s="497"/>
      <c r="SFG93" s="497"/>
      <c r="SFM93" s="497"/>
      <c r="SFN93" s="50"/>
      <c r="SFT93" s="50"/>
      <c r="SFU93" s="92"/>
      <c r="SFV93" s="92"/>
      <c r="SFW93" s="497"/>
      <c r="SFY93" s="498"/>
      <c r="SFZ93" s="499"/>
      <c r="SGA93" s="498"/>
      <c r="SGB93" s="498"/>
      <c r="SGC93" s="498"/>
      <c r="SGD93" s="498"/>
      <c r="SGE93" s="498"/>
      <c r="SGF93" s="498"/>
      <c r="SGG93" s="498"/>
      <c r="SGN93" s="497"/>
      <c r="SHA93" s="497"/>
      <c r="SHB93" s="50"/>
      <c r="SHC93" s="50"/>
      <c r="SHD93" s="50"/>
      <c r="SHE93" s="50"/>
      <c r="SHF93" s="50"/>
      <c r="SHG93" s="50"/>
      <c r="SHH93" s="50"/>
      <c r="SHI93" s="50"/>
      <c r="SHJ93" s="93"/>
      <c r="SHL93" s="89"/>
      <c r="SHM93" s="50"/>
      <c r="SHO93" s="497"/>
      <c r="SHQ93" s="497"/>
      <c r="SHW93" s="497"/>
      <c r="SHX93" s="50"/>
      <c r="SID93" s="50"/>
      <c r="SIE93" s="92"/>
      <c r="SIF93" s="92"/>
      <c r="SIG93" s="497"/>
      <c r="SII93" s="498"/>
      <c r="SIJ93" s="499"/>
      <c r="SIK93" s="498"/>
      <c r="SIL93" s="498"/>
      <c r="SIM93" s="498"/>
      <c r="SIN93" s="498"/>
      <c r="SIO93" s="498"/>
      <c r="SIP93" s="498"/>
      <c r="SIQ93" s="498"/>
      <c r="SIX93" s="497"/>
      <c r="SJK93" s="497"/>
      <c r="SJL93" s="50"/>
      <c r="SJM93" s="50"/>
      <c r="SJN93" s="50"/>
      <c r="SJO93" s="50"/>
      <c r="SJP93" s="50"/>
      <c r="SJQ93" s="50"/>
      <c r="SJR93" s="50"/>
      <c r="SJS93" s="50"/>
      <c r="SJT93" s="93"/>
      <c r="SJV93" s="89"/>
      <c r="SJW93" s="50"/>
      <c r="SJY93" s="497"/>
      <c r="SKA93" s="497"/>
      <c r="SKG93" s="497"/>
      <c r="SKH93" s="50"/>
      <c r="SKN93" s="50"/>
      <c r="SKO93" s="92"/>
      <c r="SKP93" s="92"/>
      <c r="SKQ93" s="497"/>
      <c r="SKS93" s="498"/>
      <c r="SKT93" s="499"/>
      <c r="SKU93" s="498"/>
      <c r="SKV93" s="498"/>
      <c r="SKW93" s="498"/>
      <c r="SKX93" s="498"/>
      <c r="SKY93" s="498"/>
      <c r="SKZ93" s="498"/>
      <c r="SLA93" s="498"/>
      <c r="SLH93" s="497"/>
      <c r="SLU93" s="497"/>
      <c r="SLV93" s="50"/>
      <c r="SLW93" s="50"/>
      <c r="SLX93" s="50"/>
      <c r="SLY93" s="50"/>
      <c r="SLZ93" s="50"/>
      <c r="SMA93" s="50"/>
      <c r="SMB93" s="50"/>
      <c r="SMC93" s="50"/>
      <c r="SMD93" s="93"/>
      <c r="SMF93" s="89"/>
      <c r="SMG93" s="50"/>
      <c r="SMI93" s="497"/>
      <c r="SMK93" s="497"/>
      <c r="SMQ93" s="497"/>
      <c r="SMR93" s="50"/>
      <c r="SMX93" s="50"/>
      <c r="SMY93" s="92"/>
      <c r="SMZ93" s="92"/>
      <c r="SNA93" s="497"/>
      <c r="SNC93" s="498"/>
      <c r="SND93" s="499"/>
      <c r="SNE93" s="498"/>
      <c r="SNF93" s="498"/>
      <c r="SNG93" s="498"/>
      <c r="SNH93" s="498"/>
      <c r="SNI93" s="498"/>
      <c r="SNJ93" s="498"/>
      <c r="SNK93" s="498"/>
      <c r="SNR93" s="497"/>
      <c r="SOE93" s="497"/>
      <c r="SOF93" s="50"/>
      <c r="SOG93" s="50"/>
      <c r="SOH93" s="50"/>
      <c r="SOI93" s="50"/>
      <c r="SOJ93" s="50"/>
      <c r="SOK93" s="50"/>
      <c r="SOL93" s="50"/>
      <c r="SOM93" s="50"/>
      <c r="SON93" s="93"/>
      <c r="SOP93" s="89"/>
      <c r="SOQ93" s="50"/>
      <c r="SOS93" s="497"/>
      <c r="SOU93" s="497"/>
      <c r="SPA93" s="497"/>
      <c r="SPB93" s="50"/>
      <c r="SPH93" s="50"/>
      <c r="SPI93" s="92"/>
      <c r="SPJ93" s="92"/>
      <c r="SPK93" s="497"/>
      <c r="SPM93" s="498"/>
      <c r="SPN93" s="499"/>
      <c r="SPO93" s="498"/>
      <c r="SPP93" s="498"/>
      <c r="SPQ93" s="498"/>
      <c r="SPR93" s="498"/>
      <c r="SPS93" s="498"/>
      <c r="SPT93" s="498"/>
      <c r="SPU93" s="498"/>
      <c r="SQB93" s="497"/>
      <c r="SQO93" s="497"/>
      <c r="SQP93" s="50"/>
      <c r="SQQ93" s="50"/>
      <c r="SQR93" s="50"/>
      <c r="SQS93" s="50"/>
      <c r="SQT93" s="50"/>
      <c r="SQU93" s="50"/>
      <c r="SQV93" s="50"/>
      <c r="SQW93" s="50"/>
      <c r="SQX93" s="93"/>
      <c r="SQZ93" s="89"/>
      <c r="SRA93" s="50"/>
      <c r="SRC93" s="497"/>
      <c r="SRE93" s="497"/>
      <c r="SRK93" s="497"/>
      <c r="SRL93" s="50"/>
      <c r="SRR93" s="50"/>
      <c r="SRS93" s="92"/>
      <c r="SRT93" s="92"/>
      <c r="SRU93" s="497"/>
      <c r="SRW93" s="498"/>
      <c r="SRX93" s="499"/>
      <c r="SRY93" s="498"/>
      <c r="SRZ93" s="498"/>
      <c r="SSA93" s="498"/>
      <c r="SSB93" s="498"/>
      <c r="SSC93" s="498"/>
      <c r="SSD93" s="498"/>
      <c r="SSE93" s="498"/>
      <c r="SSL93" s="497"/>
      <c r="SSY93" s="497"/>
      <c r="SSZ93" s="50"/>
      <c r="STA93" s="50"/>
      <c r="STB93" s="50"/>
      <c r="STC93" s="50"/>
      <c r="STD93" s="50"/>
      <c r="STE93" s="50"/>
      <c r="STF93" s="50"/>
      <c r="STG93" s="50"/>
      <c r="STH93" s="93"/>
      <c r="STJ93" s="89"/>
      <c r="STK93" s="50"/>
      <c r="STM93" s="497"/>
      <c r="STO93" s="497"/>
      <c r="STU93" s="497"/>
      <c r="STV93" s="50"/>
      <c r="SUB93" s="50"/>
      <c r="SUC93" s="92"/>
      <c r="SUD93" s="92"/>
      <c r="SUE93" s="497"/>
      <c r="SUG93" s="498"/>
      <c r="SUH93" s="499"/>
      <c r="SUI93" s="498"/>
      <c r="SUJ93" s="498"/>
      <c r="SUK93" s="498"/>
      <c r="SUL93" s="498"/>
      <c r="SUM93" s="498"/>
      <c r="SUN93" s="498"/>
      <c r="SUO93" s="498"/>
      <c r="SUV93" s="497"/>
      <c r="SVI93" s="497"/>
      <c r="SVJ93" s="50"/>
      <c r="SVK93" s="50"/>
      <c r="SVL93" s="50"/>
      <c r="SVM93" s="50"/>
      <c r="SVN93" s="50"/>
      <c r="SVO93" s="50"/>
      <c r="SVP93" s="50"/>
      <c r="SVQ93" s="50"/>
      <c r="SVR93" s="93"/>
      <c r="SVT93" s="89"/>
      <c r="SVU93" s="50"/>
      <c r="SVW93" s="497"/>
      <c r="SVY93" s="497"/>
      <c r="SWE93" s="497"/>
      <c r="SWF93" s="50"/>
      <c r="SWL93" s="50"/>
      <c r="SWM93" s="92"/>
      <c r="SWN93" s="92"/>
      <c r="SWO93" s="497"/>
      <c r="SWQ93" s="498"/>
      <c r="SWR93" s="499"/>
      <c r="SWS93" s="498"/>
      <c r="SWT93" s="498"/>
      <c r="SWU93" s="498"/>
      <c r="SWV93" s="498"/>
      <c r="SWW93" s="498"/>
      <c r="SWX93" s="498"/>
      <c r="SWY93" s="498"/>
      <c r="SXF93" s="497"/>
      <c r="SXS93" s="497"/>
      <c r="SXT93" s="50"/>
      <c r="SXU93" s="50"/>
      <c r="SXV93" s="50"/>
      <c r="SXW93" s="50"/>
      <c r="SXX93" s="50"/>
      <c r="SXY93" s="50"/>
      <c r="SXZ93" s="50"/>
      <c r="SYA93" s="50"/>
      <c r="SYB93" s="93"/>
      <c r="SYD93" s="89"/>
      <c r="SYE93" s="50"/>
      <c r="SYG93" s="497"/>
      <c r="SYI93" s="497"/>
      <c r="SYO93" s="497"/>
      <c r="SYP93" s="50"/>
      <c r="SYV93" s="50"/>
      <c r="SYW93" s="92"/>
      <c r="SYX93" s="92"/>
      <c r="SYY93" s="497"/>
      <c r="SZA93" s="498"/>
      <c r="SZB93" s="499"/>
      <c r="SZC93" s="498"/>
      <c r="SZD93" s="498"/>
      <c r="SZE93" s="498"/>
      <c r="SZF93" s="498"/>
      <c r="SZG93" s="498"/>
      <c r="SZH93" s="498"/>
      <c r="SZI93" s="498"/>
      <c r="SZP93" s="497"/>
      <c r="TAC93" s="497"/>
      <c r="TAD93" s="50"/>
      <c r="TAE93" s="50"/>
      <c r="TAF93" s="50"/>
      <c r="TAG93" s="50"/>
      <c r="TAH93" s="50"/>
      <c r="TAI93" s="50"/>
      <c r="TAJ93" s="50"/>
      <c r="TAK93" s="50"/>
      <c r="TAL93" s="93"/>
      <c r="TAN93" s="89"/>
      <c r="TAO93" s="50"/>
      <c r="TAQ93" s="497"/>
      <c r="TAS93" s="497"/>
      <c r="TAY93" s="497"/>
      <c r="TAZ93" s="50"/>
      <c r="TBF93" s="50"/>
      <c r="TBG93" s="92"/>
      <c r="TBH93" s="92"/>
      <c r="TBI93" s="497"/>
      <c r="TBK93" s="498"/>
      <c r="TBL93" s="499"/>
      <c r="TBM93" s="498"/>
      <c r="TBN93" s="498"/>
      <c r="TBO93" s="498"/>
      <c r="TBP93" s="498"/>
      <c r="TBQ93" s="498"/>
      <c r="TBR93" s="498"/>
      <c r="TBS93" s="498"/>
      <c r="TBZ93" s="497"/>
      <c r="TCM93" s="497"/>
      <c r="TCN93" s="50"/>
      <c r="TCO93" s="50"/>
      <c r="TCP93" s="50"/>
      <c r="TCQ93" s="50"/>
      <c r="TCR93" s="50"/>
      <c r="TCS93" s="50"/>
      <c r="TCT93" s="50"/>
      <c r="TCU93" s="50"/>
      <c r="TCV93" s="93"/>
      <c r="TCX93" s="89"/>
      <c r="TCY93" s="50"/>
      <c r="TDA93" s="497"/>
      <c r="TDC93" s="497"/>
      <c r="TDI93" s="497"/>
      <c r="TDJ93" s="50"/>
      <c r="TDP93" s="50"/>
      <c r="TDQ93" s="92"/>
      <c r="TDR93" s="92"/>
      <c r="TDS93" s="497"/>
      <c r="TDU93" s="498"/>
      <c r="TDV93" s="499"/>
      <c r="TDW93" s="498"/>
      <c r="TDX93" s="498"/>
      <c r="TDY93" s="498"/>
      <c r="TDZ93" s="498"/>
      <c r="TEA93" s="498"/>
      <c r="TEB93" s="498"/>
      <c r="TEC93" s="498"/>
      <c r="TEJ93" s="497"/>
      <c r="TEW93" s="497"/>
      <c r="TEX93" s="50"/>
      <c r="TEY93" s="50"/>
      <c r="TEZ93" s="50"/>
      <c r="TFA93" s="50"/>
      <c r="TFB93" s="50"/>
      <c r="TFC93" s="50"/>
      <c r="TFD93" s="50"/>
      <c r="TFE93" s="50"/>
      <c r="TFF93" s="93"/>
      <c r="TFH93" s="89"/>
      <c r="TFI93" s="50"/>
      <c r="TFK93" s="497"/>
      <c r="TFM93" s="497"/>
      <c r="TFS93" s="497"/>
      <c r="TFT93" s="50"/>
      <c r="TFZ93" s="50"/>
      <c r="TGA93" s="92"/>
      <c r="TGB93" s="92"/>
      <c r="TGC93" s="497"/>
      <c r="TGE93" s="498"/>
      <c r="TGF93" s="499"/>
      <c r="TGG93" s="498"/>
      <c r="TGH93" s="498"/>
      <c r="TGI93" s="498"/>
      <c r="TGJ93" s="498"/>
      <c r="TGK93" s="498"/>
      <c r="TGL93" s="498"/>
      <c r="TGM93" s="498"/>
      <c r="TGT93" s="497"/>
      <c r="THG93" s="497"/>
      <c r="THH93" s="50"/>
      <c r="THI93" s="50"/>
      <c r="THJ93" s="50"/>
      <c r="THK93" s="50"/>
      <c r="THL93" s="50"/>
      <c r="THM93" s="50"/>
      <c r="THN93" s="50"/>
      <c r="THO93" s="50"/>
      <c r="THP93" s="93"/>
      <c r="THR93" s="89"/>
      <c r="THS93" s="50"/>
      <c r="THU93" s="497"/>
      <c r="THW93" s="497"/>
      <c r="TIC93" s="497"/>
      <c r="TID93" s="50"/>
      <c r="TIJ93" s="50"/>
      <c r="TIK93" s="92"/>
      <c r="TIL93" s="92"/>
      <c r="TIM93" s="497"/>
      <c r="TIO93" s="498"/>
      <c r="TIP93" s="499"/>
      <c r="TIQ93" s="498"/>
      <c r="TIR93" s="498"/>
      <c r="TIS93" s="498"/>
      <c r="TIT93" s="498"/>
      <c r="TIU93" s="498"/>
      <c r="TIV93" s="498"/>
      <c r="TIW93" s="498"/>
      <c r="TJD93" s="497"/>
      <c r="TJQ93" s="497"/>
      <c r="TJR93" s="50"/>
      <c r="TJS93" s="50"/>
      <c r="TJT93" s="50"/>
      <c r="TJU93" s="50"/>
      <c r="TJV93" s="50"/>
      <c r="TJW93" s="50"/>
      <c r="TJX93" s="50"/>
      <c r="TJY93" s="50"/>
      <c r="TJZ93" s="93"/>
      <c r="TKB93" s="89"/>
      <c r="TKC93" s="50"/>
      <c r="TKE93" s="497"/>
      <c r="TKG93" s="497"/>
      <c r="TKM93" s="497"/>
      <c r="TKN93" s="50"/>
      <c r="TKT93" s="50"/>
      <c r="TKU93" s="92"/>
      <c r="TKV93" s="92"/>
      <c r="TKW93" s="497"/>
      <c r="TKY93" s="498"/>
      <c r="TKZ93" s="499"/>
      <c r="TLA93" s="498"/>
      <c r="TLB93" s="498"/>
      <c r="TLC93" s="498"/>
      <c r="TLD93" s="498"/>
      <c r="TLE93" s="498"/>
      <c r="TLF93" s="498"/>
      <c r="TLG93" s="498"/>
      <c r="TLN93" s="497"/>
      <c r="TMA93" s="497"/>
      <c r="TMB93" s="50"/>
      <c r="TMC93" s="50"/>
      <c r="TMD93" s="50"/>
      <c r="TME93" s="50"/>
      <c r="TMF93" s="50"/>
      <c r="TMG93" s="50"/>
      <c r="TMH93" s="50"/>
      <c r="TMI93" s="50"/>
      <c r="TMJ93" s="93"/>
      <c r="TML93" s="89"/>
      <c r="TMM93" s="50"/>
      <c r="TMO93" s="497"/>
      <c r="TMQ93" s="497"/>
      <c r="TMW93" s="497"/>
      <c r="TMX93" s="50"/>
      <c r="TND93" s="50"/>
      <c r="TNE93" s="92"/>
      <c r="TNF93" s="92"/>
      <c r="TNG93" s="497"/>
      <c r="TNI93" s="498"/>
      <c r="TNJ93" s="499"/>
      <c r="TNK93" s="498"/>
      <c r="TNL93" s="498"/>
      <c r="TNM93" s="498"/>
      <c r="TNN93" s="498"/>
      <c r="TNO93" s="498"/>
      <c r="TNP93" s="498"/>
      <c r="TNQ93" s="498"/>
      <c r="TNX93" s="497"/>
      <c r="TOK93" s="497"/>
      <c r="TOL93" s="50"/>
      <c r="TOM93" s="50"/>
      <c r="TON93" s="50"/>
      <c r="TOO93" s="50"/>
      <c r="TOP93" s="50"/>
      <c r="TOQ93" s="50"/>
      <c r="TOR93" s="50"/>
      <c r="TOS93" s="50"/>
      <c r="TOT93" s="93"/>
      <c r="TOV93" s="89"/>
      <c r="TOW93" s="50"/>
      <c r="TOY93" s="497"/>
      <c r="TPA93" s="497"/>
      <c r="TPG93" s="497"/>
      <c r="TPH93" s="50"/>
      <c r="TPN93" s="50"/>
      <c r="TPO93" s="92"/>
      <c r="TPP93" s="92"/>
      <c r="TPQ93" s="497"/>
      <c r="TPS93" s="498"/>
      <c r="TPT93" s="499"/>
      <c r="TPU93" s="498"/>
      <c r="TPV93" s="498"/>
      <c r="TPW93" s="498"/>
      <c r="TPX93" s="498"/>
      <c r="TPY93" s="498"/>
      <c r="TPZ93" s="498"/>
      <c r="TQA93" s="498"/>
      <c r="TQH93" s="497"/>
      <c r="TQU93" s="497"/>
      <c r="TQV93" s="50"/>
      <c r="TQW93" s="50"/>
      <c r="TQX93" s="50"/>
      <c r="TQY93" s="50"/>
      <c r="TQZ93" s="50"/>
      <c r="TRA93" s="50"/>
      <c r="TRB93" s="50"/>
      <c r="TRC93" s="50"/>
      <c r="TRD93" s="93"/>
      <c r="TRF93" s="89"/>
      <c r="TRG93" s="50"/>
      <c r="TRI93" s="497"/>
      <c r="TRK93" s="497"/>
      <c r="TRQ93" s="497"/>
      <c r="TRR93" s="50"/>
      <c r="TRX93" s="50"/>
      <c r="TRY93" s="92"/>
      <c r="TRZ93" s="92"/>
      <c r="TSA93" s="497"/>
      <c r="TSC93" s="498"/>
      <c r="TSD93" s="499"/>
      <c r="TSE93" s="498"/>
      <c r="TSF93" s="498"/>
      <c r="TSG93" s="498"/>
      <c r="TSH93" s="498"/>
      <c r="TSI93" s="498"/>
      <c r="TSJ93" s="498"/>
      <c r="TSK93" s="498"/>
      <c r="TSR93" s="497"/>
      <c r="TTE93" s="497"/>
      <c r="TTF93" s="50"/>
      <c r="TTG93" s="50"/>
      <c r="TTH93" s="50"/>
      <c r="TTI93" s="50"/>
      <c r="TTJ93" s="50"/>
      <c r="TTK93" s="50"/>
      <c r="TTL93" s="50"/>
      <c r="TTM93" s="50"/>
      <c r="TTN93" s="93"/>
      <c r="TTP93" s="89"/>
      <c r="TTQ93" s="50"/>
      <c r="TTS93" s="497"/>
      <c r="TTU93" s="497"/>
      <c r="TUA93" s="497"/>
      <c r="TUB93" s="50"/>
      <c r="TUH93" s="50"/>
      <c r="TUI93" s="92"/>
      <c r="TUJ93" s="92"/>
      <c r="TUK93" s="497"/>
      <c r="TUM93" s="498"/>
      <c r="TUN93" s="499"/>
      <c r="TUO93" s="498"/>
      <c r="TUP93" s="498"/>
      <c r="TUQ93" s="498"/>
      <c r="TUR93" s="498"/>
      <c r="TUS93" s="498"/>
      <c r="TUT93" s="498"/>
      <c r="TUU93" s="498"/>
      <c r="TVB93" s="497"/>
      <c r="TVO93" s="497"/>
      <c r="TVP93" s="50"/>
      <c r="TVQ93" s="50"/>
      <c r="TVR93" s="50"/>
      <c r="TVS93" s="50"/>
      <c r="TVT93" s="50"/>
      <c r="TVU93" s="50"/>
      <c r="TVV93" s="50"/>
      <c r="TVW93" s="50"/>
      <c r="TVX93" s="93"/>
      <c r="TVZ93" s="89"/>
      <c r="TWA93" s="50"/>
      <c r="TWC93" s="497"/>
      <c r="TWE93" s="497"/>
      <c r="TWK93" s="497"/>
      <c r="TWL93" s="50"/>
      <c r="TWR93" s="50"/>
      <c r="TWS93" s="92"/>
      <c r="TWT93" s="92"/>
      <c r="TWU93" s="497"/>
      <c r="TWW93" s="498"/>
      <c r="TWX93" s="499"/>
      <c r="TWY93" s="498"/>
      <c r="TWZ93" s="498"/>
      <c r="TXA93" s="498"/>
      <c r="TXB93" s="498"/>
      <c r="TXC93" s="498"/>
      <c r="TXD93" s="498"/>
      <c r="TXE93" s="498"/>
      <c r="TXL93" s="497"/>
      <c r="TXY93" s="497"/>
      <c r="TXZ93" s="50"/>
      <c r="TYA93" s="50"/>
      <c r="TYB93" s="50"/>
      <c r="TYC93" s="50"/>
      <c r="TYD93" s="50"/>
      <c r="TYE93" s="50"/>
      <c r="TYF93" s="50"/>
      <c r="TYG93" s="50"/>
      <c r="TYH93" s="93"/>
      <c r="TYJ93" s="89"/>
      <c r="TYK93" s="50"/>
      <c r="TYM93" s="497"/>
      <c r="TYO93" s="497"/>
      <c r="TYU93" s="497"/>
      <c r="TYV93" s="50"/>
      <c r="TZB93" s="50"/>
      <c r="TZC93" s="92"/>
      <c r="TZD93" s="92"/>
      <c r="TZE93" s="497"/>
      <c r="TZG93" s="498"/>
      <c r="TZH93" s="499"/>
      <c r="TZI93" s="498"/>
      <c r="TZJ93" s="498"/>
      <c r="TZK93" s="498"/>
      <c r="TZL93" s="498"/>
      <c r="TZM93" s="498"/>
      <c r="TZN93" s="498"/>
      <c r="TZO93" s="498"/>
      <c r="TZV93" s="497"/>
      <c r="UAI93" s="497"/>
      <c r="UAJ93" s="50"/>
      <c r="UAK93" s="50"/>
      <c r="UAL93" s="50"/>
      <c r="UAM93" s="50"/>
      <c r="UAN93" s="50"/>
      <c r="UAO93" s="50"/>
      <c r="UAP93" s="50"/>
      <c r="UAQ93" s="50"/>
      <c r="UAR93" s="93"/>
      <c r="UAT93" s="89"/>
      <c r="UAU93" s="50"/>
      <c r="UAW93" s="497"/>
      <c r="UAY93" s="497"/>
      <c r="UBE93" s="497"/>
      <c r="UBF93" s="50"/>
      <c r="UBL93" s="50"/>
      <c r="UBM93" s="92"/>
      <c r="UBN93" s="92"/>
      <c r="UBO93" s="497"/>
      <c r="UBQ93" s="498"/>
      <c r="UBR93" s="499"/>
      <c r="UBS93" s="498"/>
      <c r="UBT93" s="498"/>
      <c r="UBU93" s="498"/>
      <c r="UBV93" s="498"/>
      <c r="UBW93" s="498"/>
      <c r="UBX93" s="498"/>
      <c r="UBY93" s="498"/>
      <c r="UCF93" s="497"/>
      <c r="UCS93" s="497"/>
      <c r="UCT93" s="50"/>
      <c r="UCU93" s="50"/>
      <c r="UCV93" s="50"/>
      <c r="UCW93" s="50"/>
      <c r="UCX93" s="50"/>
      <c r="UCY93" s="50"/>
      <c r="UCZ93" s="50"/>
      <c r="UDA93" s="50"/>
      <c r="UDB93" s="93"/>
      <c r="UDD93" s="89"/>
      <c r="UDE93" s="50"/>
      <c r="UDG93" s="497"/>
      <c r="UDI93" s="497"/>
      <c r="UDO93" s="497"/>
      <c r="UDP93" s="50"/>
      <c r="UDV93" s="50"/>
      <c r="UDW93" s="92"/>
      <c r="UDX93" s="92"/>
      <c r="UDY93" s="497"/>
      <c r="UEA93" s="498"/>
      <c r="UEB93" s="499"/>
      <c r="UEC93" s="498"/>
      <c r="UED93" s="498"/>
      <c r="UEE93" s="498"/>
      <c r="UEF93" s="498"/>
      <c r="UEG93" s="498"/>
      <c r="UEH93" s="498"/>
      <c r="UEI93" s="498"/>
      <c r="UEP93" s="497"/>
      <c r="UFC93" s="497"/>
      <c r="UFD93" s="50"/>
      <c r="UFE93" s="50"/>
      <c r="UFF93" s="50"/>
      <c r="UFG93" s="50"/>
      <c r="UFH93" s="50"/>
      <c r="UFI93" s="50"/>
      <c r="UFJ93" s="50"/>
      <c r="UFK93" s="50"/>
      <c r="UFL93" s="93"/>
      <c r="UFN93" s="89"/>
      <c r="UFO93" s="50"/>
      <c r="UFQ93" s="497"/>
      <c r="UFS93" s="497"/>
      <c r="UFY93" s="497"/>
      <c r="UFZ93" s="50"/>
      <c r="UGF93" s="50"/>
      <c r="UGG93" s="92"/>
      <c r="UGH93" s="92"/>
      <c r="UGI93" s="497"/>
      <c r="UGK93" s="498"/>
      <c r="UGL93" s="499"/>
      <c r="UGM93" s="498"/>
      <c r="UGN93" s="498"/>
      <c r="UGO93" s="498"/>
      <c r="UGP93" s="498"/>
      <c r="UGQ93" s="498"/>
      <c r="UGR93" s="498"/>
      <c r="UGS93" s="498"/>
      <c r="UGZ93" s="497"/>
      <c r="UHM93" s="497"/>
      <c r="UHN93" s="50"/>
      <c r="UHO93" s="50"/>
      <c r="UHP93" s="50"/>
      <c r="UHQ93" s="50"/>
      <c r="UHR93" s="50"/>
      <c r="UHS93" s="50"/>
      <c r="UHT93" s="50"/>
      <c r="UHU93" s="50"/>
      <c r="UHV93" s="93"/>
      <c r="UHX93" s="89"/>
      <c r="UHY93" s="50"/>
      <c r="UIA93" s="497"/>
      <c r="UIC93" s="497"/>
      <c r="UII93" s="497"/>
      <c r="UIJ93" s="50"/>
      <c r="UIP93" s="50"/>
      <c r="UIQ93" s="92"/>
      <c r="UIR93" s="92"/>
      <c r="UIS93" s="497"/>
      <c r="UIU93" s="498"/>
      <c r="UIV93" s="499"/>
      <c r="UIW93" s="498"/>
      <c r="UIX93" s="498"/>
      <c r="UIY93" s="498"/>
      <c r="UIZ93" s="498"/>
      <c r="UJA93" s="498"/>
      <c r="UJB93" s="498"/>
      <c r="UJC93" s="498"/>
      <c r="UJJ93" s="497"/>
      <c r="UJW93" s="497"/>
      <c r="UJX93" s="50"/>
      <c r="UJY93" s="50"/>
      <c r="UJZ93" s="50"/>
      <c r="UKA93" s="50"/>
      <c r="UKB93" s="50"/>
      <c r="UKC93" s="50"/>
      <c r="UKD93" s="50"/>
      <c r="UKE93" s="50"/>
      <c r="UKF93" s="93"/>
      <c r="UKH93" s="89"/>
      <c r="UKI93" s="50"/>
      <c r="UKK93" s="497"/>
      <c r="UKM93" s="497"/>
      <c r="UKS93" s="497"/>
      <c r="UKT93" s="50"/>
      <c r="UKZ93" s="50"/>
      <c r="ULA93" s="92"/>
      <c r="ULB93" s="92"/>
      <c r="ULC93" s="497"/>
      <c r="ULE93" s="498"/>
      <c r="ULF93" s="499"/>
      <c r="ULG93" s="498"/>
      <c r="ULH93" s="498"/>
      <c r="ULI93" s="498"/>
      <c r="ULJ93" s="498"/>
      <c r="ULK93" s="498"/>
      <c r="ULL93" s="498"/>
      <c r="ULM93" s="498"/>
      <c r="ULT93" s="497"/>
      <c r="UMG93" s="497"/>
      <c r="UMH93" s="50"/>
      <c r="UMI93" s="50"/>
      <c r="UMJ93" s="50"/>
      <c r="UMK93" s="50"/>
      <c r="UML93" s="50"/>
      <c r="UMM93" s="50"/>
      <c r="UMN93" s="50"/>
      <c r="UMO93" s="50"/>
      <c r="UMP93" s="93"/>
      <c r="UMR93" s="89"/>
      <c r="UMS93" s="50"/>
      <c r="UMU93" s="497"/>
      <c r="UMW93" s="497"/>
      <c r="UNC93" s="497"/>
      <c r="UND93" s="50"/>
      <c r="UNJ93" s="50"/>
      <c r="UNK93" s="92"/>
      <c r="UNL93" s="92"/>
      <c r="UNM93" s="497"/>
      <c r="UNO93" s="498"/>
      <c r="UNP93" s="499"/>
      <c r="UNQ93" s="498"/>
      <c r="UNR93" s="498"/>
      <c r="UNS93" s="498"/>
      <c r="UNT93" s="498"/>
      <c r="UNU93" s="498"/>
      <c r="UNV93" s="498"/>
      <c r="UNW93" s="498"/>
      <c r="UOD93" s="497"/>
      <c r="UOQ93" s="497"/>
      <c r="UOR93" s="50"/>
      <c r="UOS93" s="50"/>
      <c r="UOT93" s="50"/>
      <c r="UOU93" s="50"/>
      <c r="UOV93" s="50"/>
      <c r="UOW93" s="50"/>
      <c r="UOX93" s="50"/>
      <c r="UOY93" s="50"/>
      <c r="UOZ93" s="93"/>
      <c r="UPB93" s="89"/>
      <c r="UPC93" s="50"/>
      <c r="UPE93" s="497"/>
      <c r="UPG93" s="497"/>
      <c r="UPM93" s="497"/>
      <c r="UPN93" s="50"/>
      <c r="UPT93" s="50"/>
      <c r="UPU93" s="92"/>
      <c r="UPV93" s="92"/>
      <c r="UPW93" s="497"/>
      <c r="UPY93" s="498"/>
      <c r="UPZ93" s="499"/>
      <c r="UQA93" s="498"/>
      <c r="UQB93" s="498"/>
      <c r="UQC93" s="498"/>
      <c r="UQD93" s="498"/>
      <c r="UQE93" s="498"/>
      <c r="UQF93" s="498"/>
      <c r="UQG93" s="498"/>
      <c r="UQN93" s="497"/>
      <c r="URA93" s="497"/>
      <c r="URB93" s="50"/>
      <c r="URC93" s="50"/>
      <c r="URD93" s="50"/>
      <c r="URE93" s="50"/>
      <c r="URF93" s="50"/>
      <c r="URG93" s="50"/>
      <c r="URH93" s="50"/>
      <c r="URI93" s="50"/>
      <c r="URJ93" s="93"/>
      <c r="URL93" s="89"/>
      <c r="URM93" s="50"/>
      <c r="URO93" s="497"/>
      <c r="URQ93" s="497"/>
      <c r="URW93" s="497"/>
      <c r="URX93" s="50"/>
      <c r="USD93" s="50"/>
      <c r="USE93" s="92"/>
      <c r="USF93" s="92"/>
      <c r="USG93" s="497"/>
      <c r="USI93" s="498"/>
      <c r="USJ93" s="499"/>
      <c r="USK93" s="498"/>
      <c r="USL93" s="498"/>
      <c r="USM93" s="498"/>
      <c r="USN93" s="498"/>
      <c r="USO93" s="498"/>
      <c r="USP93" s="498"/>
      <c r="USQ93" s="498"/>
      <c r="USX93" s="497"/>
      <c r="UTK93" s="497"/>
      <c r="UTL93" s="50"/>
      <c r="UTM93" s="50"/>
      <c r="UTN93" s="50"/>
      <c r="UTO93" s="50"/>
      <c r="UTP93" s="50"/>
      <c r="UTQ93" s="50"/>
      <c r="UTR93" s="50"/>
      <c r="UTS93" s="50"/>
      <c r="UTT93" s="93"/>
      <c r="UTV93" s="89"/>
      <c r="UTW93" s="50"/>
      <c r="UTY93" s="497"/>
      <c r="UUA93" s="497"/>
      <c r="UUG93" s="497"/>
      <c r="UUH93" s="50"/>
      <c r="UUN93" s="50"/>
      <c r="UUO93" s="92"/>
      <c r="UUP93" s="92"/>
      <c r="UUQ93" s="497"/>
      <c r="UUS93" s="498"/>
      <c r="UUT93" s="499"/>
      <c r="UUU93" s="498"/>
      <c r="UUV93" s="498"/>
      <c r="UUW93" s="498"/>
      <c r="UUX93" s="498"/>
      <c r="UUY93" s="498"/>
      <c r="UUZ93" s="498"/>
      <c r="UVA93" s="498"/>
      <c r="UVH93" s="497"/>
      <c r="UVU93" s="497"/>
      <c r="UVV93" s="50"/>
      <c r="UVW93" s="50"/>
      <c r="UVX93" s="50"/>
      <c r="UVY93" s="50"/>
      <c r="UVZ93" s="50"/>
      <c r="UWA93" s="50"/>
      <c r="UWB93" s="50"/>
      <c r="UWC93" s="50"/>
      <c r="UWD93" s="93"/>
      <c r="UWF93" s="89"/>
      <c r="UWG93" s="50"/>
      <c r="UWI93" s="497"/>
      <c r="UWK93" s="497"/>
      <c r="UWQ93" s="497"/>
      <c r="UWR93" s="50"/>
      <c r="UWX93" s="50"/>
      <c r="UWY93" s="92"/>
      <c r="UWZ93" s="92"/>
      <c r="UXA93" s="497"/>
      <c r="UXC93" s="498"/>
      <c r="UXD93" s="499"/>
      <c r="UXE93" s="498"/>
      <c r="UXF93" s="498"/>
      <c r="UXG93" s="498"/>
      <c r="UXH93" s="498"/>
      <c r="UXI93" s="498"/>
      <c r="UXJ93" s="498"/>
      <c r="UXK93" s="498"/>
      <c r="UXR93" s="497"/>
      <c r="UYE93" s="497"/>
      <c r="UYF93" s="50"/>
      <c r="UYG93" s="50"/>
      <c r="UYH93" s="50"/>
      <c r="UYI93" s="50"/>
      <c r="UYJ93" s="50"/>
      <c r="UYK93" s="50"/>
      <c r="UYL93" s="50"/>
      <c r="UYM93" s="50"/>
      <c r="UYN93" s="93"/>
      <c r="UYP93" s="89"/>
      <c r="UYQ93" s="50"/>
      <c r="UYS93" s="497"/>
      <c r="UYU93" s="497"/>
      <c r="UZA93" s="497"/>
      <c r="UZB93" s="50"/>
      <c r="UZH93" s="50"/>
      <c r="UZI93" s="92"/>
      <c r="UZJ93" s="92"/>
      <c r="UZK93" s="497"/>
      <c r="UZM93" s="498"/>
      <c r="UZN93" s="499"/>
      <c r="UZO93" s="498"/>
      <c r="UZP93" s="498"/>
      <c r="UZQ93" s="498"/>
      <c r="UZR93" s="498"/>
      <c r="UZS93" s="498"/>
      <c r="UZT93" s="498"/>
      <c r="UZU93" s="498"/>
      <c r="VAB93" s="497"/>
      <c r="VAO93" s="497"/>
      <c r="VAP93" s="50"/>
      <c r="VAQ93" s="50"/>
      <c r="VAR93" s="50"/>
      <c r="VAS93" s="50"/>
      <c r="VAT93" s="50"/>
      <c r="VAU93" s="50"/>
      <c r="VAV93" s="50"/>
      <c r="VAW93" s="50"/>
      <c r="VAX93" s="93"/>
      <c r="VAZ93" s="89"/>
      <c r="VBA93" s="50"/>
      <c r="VBC93" s="497"/>
      <c r="VBE93" s="497"/>
      <c r="VBK93" s="497"/>
      <c r="VBL93" s="50"/>
      <c r="VBR93" s="50"/>
      <c r="VBS93" s="92"/>
      <c r="VBT93" s="92"/>
      <c r="VBU93" s="497"/>
      <c r="VBW93" s="498"/>
      <c r="VBX93" s="499"/>
      <c r="VBY93" s="498"/>
      <c r="VBZ93" s="498"/>
      <c r="VCA93" s="498"/>
      <c r="VCB93" s="498"/>
      <c r="VCC93" s="498"/>
      <c r="VCD93" s="498"/>
      <c r="VCE93" s="498"/>
      <c r="VCL93" s="497"/>
      <c r="VCY93" s="497"/>
      <c r="VCZ93" s="50"/>
      <c r="VDA93" s="50"/>
      <c r="VDB93" s="50"/>
      <c r="VDC93" s="50"/>
      <c r="VDD93" s="50"/>
      <c r="VDE93" s="50"/>
      <c r="VDF93" s="50"/>
      <c r="VDG93" s="50"/>
      <c r="VDH93" s="93"/>
      <c r="VDJ93" s="89"/>
      <c r="VDK93" s="50"/>
      <c r="VDM93" s="497"/>
      <c r="VDO93" s="497"/>
      <c r="VDU93" s="497"/>
      <c r="VDV93" s="50"/>
      <c r="VEB93" s="50"/>
      <c r="VEC93" s="92"/>
      <c r="VED93" s="92"/>
      <c r="VEE93" s="497"/>
      <c r="VEG93" s="498"/>
      <c r="VEH93" s="499"/>
      <c r="VEI93" s="498"/>
      <c r="VEJ93" s="498"/>
      <c r="VEK93" s="498"/>
      <c r="VEL93" s="498"/>
      <c r="VEM93" s="498"/>
      <c r="VEN93" s="498"/>
      <c r="VEO93" s="498"/>
      <c r="VEV93" s="497"/>
      <c r="VFI93" s="497"/>
      <c r="VFJ93" s="50"/>
      <c r="VFK93" s="50"/>
      <c r="VFL93" s="50"/>
      <c r="VFM93" s="50"/>
      <c r="VFN93" s="50"/>
      <c r="VFO93" s="50"/>
      <c r="VFP93" s="50"/>
      <c r="VFQ93" s="50"/>
      <c r="VFR93" s="93"/>
      <c r="VFT93" s="89"/>
      <c r="VFU93" s="50"/>
      <c r="VFW93" s="497"/>
      <c r="VFY93" s="497"/>
      <c r="VGE93" s="497"/>
      <c r="VGF93" s="50"/>
      <c r="VGL93" s="50"/>
      <c r="VGM93" s="92"/>
      <c r="VGN93" s="92"/>
      <c r="VGO93" s="497"/>
      <c r="VGQ93" s="498"/>
      <c r="VGR93" s="499"/>
      <c r="VGS93" s="498"/>
      <c r="VGT93" s="498"/>
      <c r="VGU93" s="498"/>
      <c r="VGV93" s="498"/>
      <c r="VGW93" s="498"/>
      <c r="VGX93" s="498"/>
      <c r="VGY93" s="498"/>
      <c r="VHF93" s="497"/>
      <c r="VHS93" s="497"/>
      <c r="VHT93" s="50"/>
      <c r="VHU93" s="50"/>
      <c r="VHV93" s="50"/>
      <c r="VHW93" s="50"/>
      <c r="VHX93" s="50"/>
      <c r="VHY93" s="50"/>
      <c r="VHZ93" s="50"/>
      <c r="VIA93" s="50"/>
      <c r="VIB93" s="93"/>
      <c r="VID93" s="89"/>
      <c r="VIE93" s="50"/>
      <c r="VIG93" s="497"/>
      <c r="VII93" s="497"/>
      <c r="VIO93" s="497"/>
      <c r="VIP93" s="50"/>
      <c r="VIV93" s="50"/>
      <c r="VIW93" s="92"/>
      <c r="VIX93" s="92"/>
      <c r="VIY93" s="497"/>
      <c r="VJA93" s="498"/>
      <c r="VJB93" s="499"/>
      <c r="VJC93" s="498"/>
      <c r="VJD93" s="498"/>
      <c r="VJE93" s="498"/>
      <c r="VJF93" s="498"/>
      <c r="VJG93" s="498"/>
      <c r="VJH93" s="498"/>
      <c r="VJI93" s="498"/>
      <c r="VJP93" s="497"/>
      <c r="VKC93" s="497"/>
      <c r="VKD93" s="50"/>
      <c r="VKE93" s="50"/>
      <c r="VKF93" s="50"/>
      <c r="VKG93" s="50"/>
      <c r="VKH93" s="50"/>
      <c r="VKI93" s="50"/>
      <c r="VKJ93" s="50"/>
      <c r="VKK93" s="50"/>
      <c r="VKL93" s="93"/>
      <c r="VKN93" s="89"/>
      <c r="VKO93" s="50"/>
      <c r="VKQ93" s="497"/>
      <c r="VKS93" s="497"/>
      <c r="VKY93" s="497"/>
      <c r="VKZ93" s="50"/>
      <c r="VLF93" s="50"/>
      <c r="VLG93" s="92"/>
      <c r="VLH93" s="92"/>
      <c r="VLI93" s="497"/>
      <c r="VLK93" s="498"/>
      <c r="VLL93" s="499"/>
      <c r="VLM93" s="498"/>
      <c r="VLN93" s="498"/>
      <c r="VLO93" s="498"/>
      <c r="VLP93" s="498"/>
      <c r="VLQ93" s="498"/>
      <c r="VLR93" s="498"/>
      <c r="VLS93" s="498"/>
      <c r="VLZ93" s="497"/>
      <c r="VMM93" s="497"/>
      <c r="VMN93" s="50"/>
      <c r="VMO93" s="50"/>
      <c r="VMP93" s="50"/>
      <c r="VMQ93" s="50"/>
      <c r="VMR93" s="50"/>
      <c r="VMS93" s="50"/>
      <c r="VMT93" s="50"/>
      <c r="VMU93" s="50"/>
      <c r="VMV93" s="93"/>
      <c r="VMX93" s="89"/>
      <c r="VMY93" s="50"/>
      <c r="VNA93" s="497"/>
      <c r="VNC93" s="497"/>
      <c r="VNI93" s="497"/>
      <c r="VNJ93" s="50"/>
      <c r="VNP93" s="50"/>
      <c r="VNQ93" s="92"/>
      <c r="VNR93" s="92"/>
      <c r="VNS93" s="497"/>
      <c r="VNU93" s="498"/>
      <c r="VNV93" s="499"/>
      <c r="VNW93" s="498"/>
      <c r="VNX93" s="498"/>
      <c r="VNY93" s="498"/>
      <c r="VNZ93" s="498"/>
      <c r="VOA93" s="498"/>
      <c r="VOB93" s="498"/>
      <c r="VOC93" s="498"/>
      <c r="VOJ93" s="497"/>
      <c r="VOW93" s="497"/>
      <c r="VOX93" s="50"/>
      <c r="VOY93" s="50"/>
      <c r="VOZ93" s="50"/>
      <c r="VPA93" s="50"/>
      <c r="VPB93" s="50"/>
      <c r="VPC93" s="50"/>
      <c r="VPD93" s="50"/>
      <c r="VPE93" s="50"/>
      <c r="VPF93" s="93"/>
      <c r="VPH93" s="89"/>
      <c r="VPI93" s="50"/>
      <c r="VPK93" s="497"/>
      <c r="VPM93" s="497"/>
      <c r="VPS93" s="497"/>
      <c r="VPT93" s="50"/>
      <c r="VPZ93" s="50"/>
      <c r="VQA93" s="92"/>
      <c r="VQB93" s="92"/>
      <c r="VQC93" s="497"/>
      <c r="VQE93" s="498"/>
      <c r="VQF93" s="499"/>
      <c r="VQG93" s="498"/>
      <c r="VQH93" s="498"/>
      <c r="VQI93" s="498"/>
      <c r="VQJ93" s="498"/>
      <c r="VQK93" s="498"/>
      <c r="VQL93" s="498"/>
      <c r="VQM93" s="498"/>
      <c r="VQT93" s="497"/>
      <c r="VRG93" s="497"/>
      <c r="VRH93" s="50"/>
      <c r="VRI93" s="50"/>
      <c r="VRJ93" s="50"/>
      <c r="VRK93" s="50"/>
      <c r="VRL93" s="50"/>
      <c r="VRM93" s="50"/>
      <c r="VRN93" s="50"/>
      <c r="VRO93" s="50"/>
      <c r="VRP93" s="93"/>
      <c r="VRR93" s="89"/>
      <c r="VRS93" s="50"/>
      <c r="VRU93" s="497"/>
      <c r="VRW93" s="497"/>
      <c r="VSC93" s="497"/>
      <c r="VSD93" s="50"/>
      <c r="VSJ93" s="50"/>
      <c r="VSK93" s="92"/>
      <c r="VSL93" s="92"/>
      <c r="VSM93" s="497"/>
      <c r="VSO93" s="498"/>
      <c r="VSP93" s="499"/>
      <c r="VSQ93" s="498"/>
      <c r="VSR93" s="498"/>
      <c r="VSS93" s="498"/>
      <c r="VST93" s="498"/>
      <c r="VSU93" s="498"/>
      <c r="VSV93" s="498"/>
      <c r="VSW93" s="498"/>
      <c r="VTD93" s="497"/>
      <c r="VTQ93" s="497"/>
      <c r="VTR93" s="50"/>
      <c r="VTS93" s="50"/>
      <c r="VTT93" s="50"/>
      <c r="VTU93" s="50"/>
      <c r="VTV93" s="50"/>
      <c r="VTW93" s="50"/>
      <c r="VTX93" s="50"/>
      <c r="VTY93" s="50"/>
      <c r="VTZ93" s="93"/>
      <c r="VUB93" s="89"/>
      <c r="VUC93" s="50"/>
      <c r="VUE93" s="497"/>
      <c r="VUG93" s="497"/>
      <c r="VUM93" s="497"/>
      <c r="VUN93" s="50"/>
      <c r="VUT93" s="50"/>
      <c r="VUU93" s="92"/>
      <c r="VUV93" s="92"/>
      <c r="VUW93" s="497"/>
      <c r="VUY93" s="498"/>
      <c r="VUZ93" s="499"/>
      <c r="VVA93" s="498"/>
      <c r="VVB93" s="498"/>
      <c r="VVC93" s="498"/>
      <c r="VVD93" s="498"/>
      <c r="VVE93" s="498"/>
      <c r="VVF93" s="498"/>
      <c r="VVG93" s="498"/>
      <c r="VVN93" s="497"/>
      <c r="VWA93" s="497"/>
      <c r="VWB93" s="50"/>
      <c r="VWC93" s="50"/>
      <c r="VWD93" s="50"/>
      <c r="VWE93" s="50"/>
      <c r="VWF93" s="50"/>
      <c r="VWG93" s="50"/>
      <c r="VWH93" s="50"/>
      <c r="VWI93" s="50"/>
      <c r="VWJ93" s="93"/>
      <c r="VWL93" s="89"/>
      <c r="VWM93" s="50"/>
      <c r="VWO93" s="497"/>
      <c r="VWQ93" s="497"/>
      <c r="VWW93" s="497"/>
      <c r="VWX93" s="50"/>
      <c r="VXD93" s="50"/>
      <c r="VXE93" s="92"/>
      <c r="VXF93" s="92"/>
      <c r="VXG93" s="497"/>
      <c r="VXI93" s="498"/>
      <c r="VXJ93" s="499"/>
      <c r="VXK93" s="498"/>
      <c r="VXL93" s="498"/>
      <c r="VXM93" s="498"/>
      <c r="VXN93" s="498"/>
      <c r="VXO93" s="498"/>
      <c r="VXP93" s="498"/>
      <c r="VXQ93" s="498"/>
      <c r="VXX93" s="497"/>
      <c r="VYK93" s="497"/>
      <c r="VYL93" s="50"/>
      <c r="VYM93" s="50"/>
      <c r="VYN93" s="50"/>
      <c r="VYO93" s="50"/>
      <c r="VYP93" s="50"/>
      <c r="VYQ93" s="50"/>
      <c r="VYR93" s="50"/>
      <c r="VYS93" s="50"/>
      <c r="VYT93" s="93"/>
      <c r="VYV93" s="89"/>
      <c r="VYW93" s="50"/>
      <c r="VYY93" s="497"/>
      <c r="VZA93" s="497"/>
      <c r="VZG93" s="497"/>
      <c r="VZH93" s="50"/>
      <c r="VZN93" s="50"/>
      <c r="VZO93" s="92"/>
      <c r="VZP93" s="92"/>
      <c r="VZQ93" s="497"/>
      <c r="VZS93" s="498"/>
      <c r="VZT93" s="499"/>
      <c r="VZU93" s="498"/>
      <c r="VZV93" s="498"/>
      <c r="VZW93" s="498"/>
      <c r="VZX93" s="498"/>
      <c r="VZY93" s="498"/>
      <c r="VZZ93" s="498"/>
      <c r="WAA93" s="498"/>
      <c r="WAH93" s="497"/>
      <c r="WAU93" s="497"/>
      <c r="WAV93" s="50"/>
      <c r="WAW93" s="50"/>
      <c r="WAX93" s="50"/>
      <c r="WAY93" s="50"/>
      <c r="WAZ93" s="50"/>
      <c r="WBA93" s="50"/>
      <c r="WBB93" s="50"/>
      <c r="WBC93" s="50"/>
      <c r="WBD93" s="93"/>
      <c r="WBF93" s="89"/>
      <c r="WBG93" s="50"/>
      <c r="WBI93" s="497"/>
      <c r="WBK93" s="497"/>
      <c r="WBQ93" s="497"/>
      <c r="WBR93" s="50"/>
      <c r="WBX93" s="50"/>
      <c r="WBY93" s="92"/>
      <c r="WBZ93" s="92"/>
      <c r="WCA93" s="497"/>
      <c r="WCC93" s="498"/>
      <c r="WCD93" s="499"/>
      <c r="WCE93" s="498"/>
      <c r="WCF93" s="498"/>
      <c r="WCG93" s="498"/>
      <c r="WCH93" s="498"/>
      <c r="WCI93" s="498"/>
      <c r="WCJ93" s="498"/>
      <c r="WCK93" s="498"/>
      <c r="WCR93" s="497"/>
      <c r="WDE93" s="497"/>
      <c r="WDF93" s="50"/>
      <c r="WDG93" s="50"/>
      <c r="WDH93" s="50"/>
      <c r="WDI93" s="50"/>
      <c r="WDJ93" s="50"/>
      <c r="WDK93" s="50"/>
      <c r="WDL93" s="50"/>
      <c r="WDM93" s="50"/>
      <c r="WDN93" s="93"/>
      <c r="WDP93" s="89"/>
      <c r="WDQ93" s="50"/>
      <c r="WDS93" s="497"/>
      <c r="WDU93" s="497"/>
      <c r="WEA93" s="497"/>
      <c r="WEB93" s="50"/>
      <c r="WEH93" s="50"/>
      <c r="WEI93" s="92"/>
      <c r="WEJ93" s="92"/>
      <c r="WEK93" s="497"/>
      <c r="WEM93" s="498"/>
      <c r="WEN93" s="499"/>
      <c r="WEO93" s="498"/>
      <c r="WEP93" s="498"/>
      <c r="WEQ93" s="498"/>
      <c r="WER93" s="498"/>
      <c r="WES93" s="498"/>
      <c r="WET93" s="498"/>
      <c r="WEU93" s="498"/>
      <c r="WFB93" s="497"/>
      <c r="WFO93" s="497"/>
      <c r="WFP93" s="50"/>
      <c r="WFQ93" s="50"/>
      <c r="WFR93" s="50"/>
      <c r="WFS93" s="50"/>
      <c r="WFT93" s="50"/>
      <c r="WFU93" s="50"/>
      <c r="WFV93" s="50"/>
      <c r="WFW93" s="50"/>
      <c r="WFX93" s="93"/>
      <c r="WFZ93" s="89"/>
      <c r="WGA93" s="50"/>
      <c r="WGC93" s="497"/>
      <c r="WGE93" s="497"/>
      <c r="WGK93" s="497"/>
      <c r="WGL93" s="50"/>
      <c r="WGR93" s="50"/>
      <c r="WGS93" s="92"/>
      <c r="WGT93" s="92"/>
      <c r="WGU93" s="497"/>
      <c r="WGW93" s="498"/>
      <c r="WGX93" s="499"/>
      <c r="WGY93" s="498"/>
      <c r="WGZ93" s="498"/>
      <c r="WHA93" s="498"/>
      <c r="WHB93" s="498"/>
      <c r="WHC93" s="498"/>
      <c r="WHD93" s="498"/>
      <c r="WHE93" s="498"/>
      <c r="WHL93" s="497"/>
      <c r="WHY93" s="497"/>
      <c r="WHZ93" s="50"/>
      <c r="WIA93" s="50"/>
      <c r="WIB93" s="50"/>
      <c r="WIC93" s="50"/>
      <c r="WID93" s="50"/>
      <c r="WIE93" s="50"/>
      <c r="WIF93" s="50"/>
      <c r="WIG93" s="50"/>
      <c r="WIH93" s="93"/>
      <c r="WIJ93" s="89"/>
      <c r="WIK93" s="50"/>
      <c r="WIM93" s="497"/>
      <c r="WIO93" s="497"/>
      <c r="WIU93" s="497"/>
      <c r="WIV93" s="50"/>
      <c r="WJB93" s="50"/>
      <c r="WJC93" s="92"/>
      <c r="WJD93" s="92"/>
      <c r="WJE93" s="497"/>
      <c r="WJG93" s="498"/>
      <c r="WJH93" s="499"/>
      <c r="WJI93" s="498"/>
      <c r="WJJ93" s="498"/>
      <c r="WJK93" s="498"/>
      <c r="WJL93" s="498"/>
      <c r="WJM93" s="498"/>
      <c r="WJN93" s="498"/>
      <c r="WJO93" s="498"/>
      <c r="WJV93" s="497"/>
      <c r="WKI93" s="497"/>
      <c r="WKJ93" s="50"/>
      <c r="WKK93" s="50"/>
      <c r="WKL93" s="50"/>
      <c r="WKM93" s="50"/>
      <c r="WKN93" s="50"/>
      <c r="WKO93" s="50"/>
      <c r="WKP93" s="50"/>
      <c r="WKQ93" s="50"/>
      <c r="WKR93" s="93"/>
      <c r="WKT93" s="89"/>
      <c r="WKU93" s="50"/>
      <c r="WKW93" s="497"/>
      <c r="WKY93" s="497"/>
      <c r="WLE93" s="497"/>
      <c r="WLF93" s="50"/>
      <c r="WLL93" s="50"/>
      <c r="WLM93" s="92"/>
      <c r="WLN93" s="92"/>
      <c r="WLO93" s="497"/>
      <c r="WLQ93" s="498"/>
      <c r="WLR93" s="499"/>
      <c r="WLS93" s="498"/>
      <c r="WLT93" s="498"/>
      <c r="WLU93" s="498"/>
      <c r="WLV93" s="498"/>
      <c r="WLW93" s="498"/>
      <c r="WLX93" s="498"/>
      <c r="WLY93" s="498"/>
      <c r="WMF93" s="497"/>
      <c r="WMS93" s="497"/>
      <c r="WMT93" s="50"/>
      <c r="WMU93" s="50"/>
      <c r="WMV93" s="50"/>
      <c r="WMW93" s="50"/>
      <c r="WMX93" s="50"/>
      <c r="WMY93" s="50"/>
      <c r="WMZ93" s="50"/>
      <c r="WNA93" s="50"/>
      <c r="WNB93" s="93"/>
      <c r="WND93" s="89"/>
      <c r="WNE93" s="50"/>
      <c r="WNG93" s="497"/>
      <c r="WNI93" s="497"/>
      <c r="WNO93" s="497"/>
      <c r="WNP93" s="50"/>
      <c r="WNV93" s="50"/>
      <c r="WNW93" s="92"/>
      <c r="WNX93" s="92"/>
      <c r="WNY93" s="497"/>
      <c r="WOA93" s="498"/>
      <c r="WOB93" s="499"/>
      <c r="WOC93" s="498"/>
      <c r="WOD93" s="498"/>
      <c r="WOE93" s="498"/>
      <c r="WOF93" s="498"/>
      <c r="WOG93" s="498"/>
      <c r="WOH93" s="498"/>
      <c r="WOI93" s="498"/>
      <c r="WOP93" s="497"/>
      <c r="WPC93" s="497"/>
      <c r="WPD93" s="50"/>
      <c r="WPE93" s="50"/>
      <c r="WPF93" s="50"/>
      <c r="WPG93" s="50"/>
      <c r="WPH93" s="50"/>
      <c r="WPI93" s="50"/>
      <c r="WPJ93" s="50"/>
      <c r="WPK93" s="50"/>
      <c r="WPL93" s="93"/>
      <c r="WPN93" s="89"/>
      <c r="WPO93" s="50"/>
      <c r="WPQ93" s="497"/>
      <c r="WPS93" s="497"/>
      <c r="WPY93" s="497"/>
      <c r="WPZ93" s="50"/>
      <c r="WQF93" s="50"/>
      <c r="WQG93" s="92"/>
      <c r="WQH93" s="92"/>
      <c r="WQI93" s="497"/>
      <c r="WQK93" s="498"/>
      <c r="WQL93" s="499"/>
      <c r="WQM93" s="498"/>
      <c r="WQN93" s="498"/>
      <c r="WQO93" s="498"/>
      <c r="WQP93" s="498"/>
      <c r="WQQ93" s="498"/>
      <c r="WQR93" s="498"/>
      <c r="WQS93" s="498"/>
      <c r="WQZ93" s="497"/>
      <c r="WRM93" s="497"/>
      <c r="WRN93" s="50"/>
      <c r="WRO93" s="50"/>
      <c r="WRP93" s="50"/>
      <c r="WRQ93" s="50"/>
      <c r="WRR93" s="50"/>
      <c r="WRS93" s="50"/>
      <c r="WRT93" s="50"/>
      <c r="WRU93" s="50"/>
      <c r="WRV93" s="93"/>
      <c r="WRX93" s="89"/>
      <c r="WRY93" s="50"/>
      <c r="WSA93" s="497"/>
      <c r="WSC93" s="497"/>
      <c r="WSI93" s="497"/>
      <c r="WSJ93" s="50"/>
      <c r="WSP93" s="50"/>
      <c r="WSQ93" s="92"/>
      <c r="WSR93" s="92"/>
      <c r="WSS93" s="497"/>
      <c r="WSU93" s="498"/>
      <c r="WSV93" s="499"/>
      <c r="WSW93" s="498"/>
      <c r="WSX93" s="498"/>
      <c r="WSY93" s="498"/>
      <c r="WSZ93" s="498"/>
      <c r="WTA93" s="498"/>
      <c r="WTB93" s="498"/>
      <c r="WTC93" s="498"/>
      <c r="WTJ93" s="497"/>
      <c r="WTW93" s="497"/>
      <c r="WTX93" s="50"/>
      <c r="WTY93" s="50"/>
      <c r="WTZ93" s="50"/>
      <c r="WUA93" s="50"/>
      <c r="WUB93" s="50"/>
      <c r="WUC93" s="50"/>
      <c r="WUD93" s="50"/>
      <c r="WUE93" s="50"/>
      <c r="WUF93" s="93"/>
      <c r="WUH93" s="89"/>
      <c r="WUI93" s="50"/>
      <c r="WUK93" s="497"/>
      <c r="WUM93" s="497"/>
      <c r="WUS93" s="497"/>
      <c r="WUT93" s="50"/>
      <c r="WUZ93" s="50"/>
      <c r="WVA93" s="92"/>
      <c r="WVB93" s="92"/>
      <c r="WVC93" s="497"/>
      <c r="WVE93" s="498"/>
      <c r="WVF93" s="499"/>
      <c r="WVG93" s="498"/>
      <c r="WVH93" s="498"/>
      <c r="WVI93" s="498"/>
      <c r="WVJ93" s="498"/>
      <c r="WVK93" s="498"/>
      <c r="WVL93" s="498"/>
      <c r="WVM93" s="498"/>
      <c r="WVT93" s="497"/>
      <c r="WWG93" s="497"/>
      <c r="WWH93" s="50"/>
      <c r="WWI93" s="50"/>
      <c r="WWJ93" s="50"/>
      <c r="WWK93" s="50"/>
      <c r="WWL93" s="50"/>
      <c r="WWM93" s="50"/>
      <c r="WWN93" s="50"/>
      <c r="WWO93" s="50"/>
      <c r="WWP93" s="93"/>
      <c r="WWR93" s="89"/>
      <c r="WWS93" s="50"/>
      <c r="WWU93" s="497"/>
      <c r="WWW93" s="497"/>
      <c r="WXC93" s="497"/>
      <c r="WXD93" s="50"/>
      <c r="WXJ93" s="50"/>
      <c r="WXK93" s="92"/>
      <c r="WXL93" s="92"/>
      <c r="WXM93" s="497"/>
      <c r="WXO93" s="498"/>
      <c r="WXP93" s="499"/>
      <c r="WXQ93" s="498"/>
      <c r="WXR93" s="498"/>
      <c r="WXS93" s="498"/>
      <c r="WXT93" s="498"/>
      <c r="WXU93" s="498"/>
      <c r="WXV93" s="498"/>
      <c r="WXW93" s="498"/>
      <c r="WYD93" s="497"/>
      <c r="WYQ93" s="497"/>
      <c r="WYR93" s="50"/>
      <c r="WYS93" s="50"/>
      <c r="WYT93" s="50"/>
      <c r="WYU93" s="50"/>
      <c r="WYV93" s="50"/>
      <c r="WYW93" s="50"/>
      <c r="WYX93" s="50"/>
      <c r="WYY93" s="50"/>
      <c r="WYZ93" s="93"/>
      <c r="WZB93" s="89"/>
      <c r="WZC93" s="50"/>
      <c r="WZE93" s="497"/>
      <c r="WZG93" s="497"/>
      <c r="WZM93" s="497"/>
      <c r="WZN93" s="50"/>
      <c r="WZT93" s="50"/>
      <c r="WZU93" s="92"/>
      <c r="WZV93" s="92"/>
      <c r="WZW93" s="497"/>
      <c r="WZY93" s="498"/>
      <c r="WZZ93" s="499"/>
      <c r="XAA93" s="498"/>
      <c r="XAB93" s="498"/>
      <c r="XAC93" s="498"/>
      <c r="XAD93" s="498"/>
      <c r="XAE93" s="498"/>
      <c r="XAF93" s="498"/>
      <c r="XAG93" s="498"/>
      <c r="XAN93" s="497"/>
      <c r="XBA93" s="497"/>
      <c r="XBB93" s="50"/>
      <c r="XBC93" s="50"/>
      <c r="XBD93" s="50"/>
      <c r="XBE93" s="50"/>
      <c r="XBF93" s="50"/>
      <c r="XBG93" s="50"/>
      <c r="XBH93" s="50"/>
      <c r="XBI93" s="50"/>
      <c r="XBJ93" s="93"/>
      <c r="XBL93" s="89"/>
      <c r="XBM93" s="50"/>
      <c r="XBO93" s="497"/>
      <c r="XBQ93" s="497"/>
      <c r="XBW93" s="497"/>
      <c r="XBX93" s="50"/>
      <c r="XCD93" s="50"/>
      <c r="XCE93" s="92"/>
      <c r="XCF93" s="92"/>
      <c r="XCG93" s="497"/>
      <c r="XCI93" s="498"/>
      <c r="XCJ93" s="499"/>
      <c r="XCK93" s="498"/>
      <c r="XCL93" s="498"/>
      <c r="XCM93" s="498"/>
      <c r="XCN93" s="498"/>
      <c r="XCO93" s="498"/>
      <c r="XCP93" s="498"/>
      <c r="XCQ93" s="498"/>
      <c r="XCX93" s="497"/>
      <c r="XDK93" s="497"/>
      <c r="XDL93" s="50"/>
      <c r="XDM93" s="50"/>
      <c r="XDN93" s="50"/>
      <c r="XDO93" s="50"/>
      <c r="XDP93" s="50"/>
      <c r="XDQ93" s="50"/>
      <c r="XDR93" s="50"/>
      <c r="XDS93" s="50"/>
      <c r="XDT93" s="93"/>
      <c r="XDV93" s="89"/>
      <c r="XDW93" s="50"/>
      <c r="XDY93" s="497"/>
      <c r="XEA93" s="497"/>
      <c r="XEG93" s="497"/>
      <c r="XEH93" s="50"/>
      <c r="XEN93" s="50"/>
      <c r="XEO93" s="92"/>
      <c r="XEP93" s="92"/>
      <c r="XEQ93" s="497"/>
      <c r="XES93" s="498"/>
      <c r="XET93" s="499"/>
      <c r="XEU93" s="498"/>
      <c r="XEV93" s="498"/>
      <c r="XEW93" s="498"/>
      <c r="XEX93" s="498"/>
      <c r="XEY93" s="498"/>
      <c r="XEZ93" s="498"/>
      <c r="XFA93" s="498"/>
    </row>
    <row r="94" spans="1:1012 1025:4095 4097:11264 11266:14335 14342:15359 15361:16381">
      <c r="A94" s="95"/>
      <c r="B94" s="95"/>
      <c r="C94" s="95"/>
      <c r="D94" s="95"/>
      <c r="E94" s="95"/>
      <c r="F94" s="95"/>
      <c r="G94" s="95"/>
      <c r="H94" s="95"/>
      <c r="I94" s="95"/>
      <c r="J94" s="95"/>
      <c r="K94" s="95"/>
      <c r="L94" s="95"/>
      <c r="M94" s="95"/>
      <c r="N94" s="95"/>
      <c r="O94" s="95"/>
      <c r="P94" s="95"/>
      <c r="Q94" s="95"/>
      <c r="R94" s="95"/>
      <c r="S94" s="95"/>
      <c r="T94" s="95"/>
      <c r="U94" s="95"/>
      <c r="V94" s="95"/>
      <c r="W94" s="95"/>
      <c r="X94" s="95"/>
      <c r="Y94" s="95"/>
      <c r="Z94" s="95"/>
      <c r="AA94" s="95"/>
      <c r="AB94" s="95"/>
      <c r="AC94" s="95"/>
      <c r="AD94" s="95"/>
      <c r="AE94" s="95"/>
      <c r="AF94" s="95"/>
      <c r="AG94" s="95"/>
      <c r="AH94" s="95"/>
      <c r="AI94" s="95"/>
      <c r="AJ94" s="95"/>
      <c r="AK94" s="95"/>
      <c r="AL94" s="95"/>
      <c r="AM94" s="95"/>
      <c r="AN94" s="95"/>
      <c r="AO94" s="95"/>
      <c r="AP94" s="95"/>
      <c r="AQ94" s="95"/>
      <c r="AR94" s="95"/>
      <c r="AS94" s="95"/>
      <c r="AT94" s="95"/>
      <c r="AU94" s="95"/>
      <c r="AV94" s="95"/>
      <c r="AW94" s="95"/>
      <c r="AX94" s="95"/>
      <c r="AY94" s="95"/>
      <c r="AZ94" s="95"/>
      <c r="BA94" s="95"/>
      <c r="BB94" s="95"/>
      <c r="BC94" s="95"/>
      <c r="BD94" s="95"/>
      <c r="BE94" s="95"/>
      <c r="BF94" s="95"/>
      <c r="BG94" s="95"/>
      <c r="BH94" s="95"/>
      <c r="BI94" s="95"/>
      <c r="BJ94" s="95"/>
      <c r="BK94" s="95"/>
      <c r="BL94" s="95"/>
      <c r="BM94" s="95"/>
      <c r="BN94" s="95"/>
      <c r="BO94" s="95"/>
      <c r="BP94" s="95"/>
      <c r="BQ94" s="95"/>
      <c r="BR94" s="95"/>
      <c r="BS94" s="95"/>
      <c r="BT94" s="95"/>
      <c r="BU94" s="95"/>
      <c r="BV94" s="95"/>
      <c r="BW94" s="95"/>
      <c r="BX94" s="95"/>
      <c r="BY94" s="95"/>
    </row>
    <row r="95" spans="1:1012 1025:4095 4097:11264 11266:14335 14342:15359 15361:16381">
      <c r="A95" s="95"/>
      <c r="B95" s="95"/>
      <c r="C95" s="95"/>
      <c r="D95" s="95"/>
      <c r="E95" s="95"/>
      <c r="F95" s="95"/>
      <c r="G95" s="95"/>
      <c r="H95" s="95"/>
      <c r="I95" s="95"/>
      <c r="J95" s="95"/>
      <c r="K95" s="95"/>
      <c r="L95" s="95"/>
      <c r="M95" s="95"/>
      <c r="N95" s="95"/>
      <c r="O95" s="95"/>
      <c r="P95" s="95"/>
      <c r="Q95" s="95"/>
      <c r="R95" s="95"/>
      <c r="S95" s="95"/>
      <c r="T95" s="95"/>
      <c r="U95" s="95"/>
      <c r="V95" s="95"/>
      <c r="W95" s="95"/>
      <c r="X95" s="95"/>
      <c r="Y95" s="95"/>
      <c r="Z95" s="95"/>
      <c r="AA95" s="95"/>
      <c r="AB95" s="95"/>
      <c r="AC95" s="95"/>
      <c r="AD95" s="95"/>
      <c r="AE95" s="95"/>
      <c r="AF95" s="95"/>
      <c r="AG95" s="95"/>
      <c r="AH95" s="95"/>
      <c r="AI95" s="95"/>
      <c r="AJ95" s="95"/>
      <c r="AK95" s="95"/>
      <c r="AL95" s="95"/>
      <c r="AM95" s="95"/>
      <c r="AN95" s="95"/>
      <c r="AO95" s="95"/>
      <c r="AP95" s="95"/>
      <c r="AQ95" s="95"/>
      <c r="AR95" s="95"/>
      <c r="AS95" s="95"/>
      <c r="AT95" s="95"/>
      <c r="AU95" s="95"/>
      <c r="AV95" s="95"/>
      <c r="AW95" s="95"/>
      <c r="AX95" s="95"/>
      <c r="AY95" s="95"/>
      <c r="AZ95" s="95"/>
      <c r="BA95" s="95"/>
      <c r="BB95" s="95"/>
      <c r="BC95" s="95"/>
      <c r="BD95" s="95"/>
      <c r="BE95" s="95"/>
      <c r="BF95" s="95"/>
      <c r="BG95" s="95"/>
      <c r="BH95" s="95"/>
      <c r="BI95" s="95"/>
      <c r="BJ95" s="95"/>
      <c r="BK95" s="95"/>
      <c r="BL95" s="95"/>
      <c r="BM95" s="95"/>
      <c r="BN95" s="95"/>
      <c r="BO95" s="95"/>
      <c r="BP95" s="95"/>
      <c r="BQ95" s="95"/>
      <c r="BR95" s="95"/>
      <c r="BS95" s="95"/>
      <c r="BT95" s="95"/>
      <c r="BU95" s="95"/>
      <c r="BV95" s="95"/>
      <c r="BW95" s="95"/>
      <c r="BX95" s="95"/>
      <c r="BY95" s="95"/>
    </row>
    <row r="96" spans="1:1012 1025:4095 4097:11264 11266:14335 14342:15359 15361:16381">
      <c r="A96" s="95"/>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c r="BA96" s="95"/>
      <c r="BB96" s="95"/>
      <c r="BC96" s="95"/>
      <c r="BD96" s="95"/>
      <c r="BE96" s="95"/>
      <c r="BF96" s="95"/>
      <c r="BG96" s="95"/>
      <c r="BH96" s="95"/>
      <c r="BI96" s="95"/>
      <c r="BJ96" s="95"/>
      <c r="BK96" s="95"/>
      <c r="BL96" s="95"/>
      <c r="BM96" s="95"/>
      <c r="BN96" s="95"/>
      <c r="BO96" s="95"/>
      <c r="BP96" s="95"/>
      <c r="BQ96" s="95"/>
      <c r="BR96" s="95"/>
      <c r="BS96" s="95"/>
      <c r="BT96" s="95"/>
      <c r="BU96" s="95"/>
      <c r="BV96" s="95"/>
      <c r="BW96" s="95"/>
      <c r="BX96" s="95"/>
      <c r="BY96" s="95"/>
    </row>
    <row r="97" spans="1:77">
      <c r="A97" s="95"/>
      <c r="B97" s="95"/>
      <c r="C97" s="95"/>
      <c r="D97" s="95"/>
      <c r="E97" s="95"/>
      <c r="F97" s="95"/>
      <c r="G97" s="95"/>
      <c r="H97" s="95"/>
      <c r="I97" s="95"/>
      <c r="J97" s="95"/>
      <c r="K97" s="95"/>
      <c r="L97" s="95"/>
      <c r="M97" s="95"/>
      <c r="N97" s="95"/>
      <c r="O97" s="95"/>
      <c r="P97" s="95"/>
      <c r="Q97" s="95"/>
      <c r="R97" s="95"/>
      <c r="S97" s="95"/>
      <c r="T97" s="95"/>
      <c r="U97" s="95"/>
      <c r="V97" s="95"/>
      <c r="W97" s="95"/>
      <c r="X97" s="95"/>
      <c r="Y97" s="95"/>
      <c r="Z97" s="95"/>
      <c r="AA97" s="95"/>
      <c r="AB97" s="95"/>
      <c r="AC97" s="95"/>
      <c r="AD97" s="95"/>
      <c r="AE97" s="95"/>
      <c r="AF97" s="95"/>
      <c r="AG97" s="95"/>
      <c r="AH97" s="95"/>
      <c r="AI97" s="95"/>
      <c r="AJ97" s="95"/>
      <c r="AK97" s="95"/>
      <c r="AL97" s="95"/>
      <c r="AM97" s="95"/>
      <c r="AN97" s="95"/>
      <c r="AO97" s="95"/>
      <c r="AP97" s="95"/>
      <c r="AQ97" s="95"/>
      <c r="AR97" s="95"/>
      <c r="AS97" s="95"/>
      <c r="AT97" s="95"/>
      <c r="AU97" s="95"/>
      <c r="AV97" s="95"/>
      <c r="AW97" s="95"/>
      <c r="AX97" s="95"/>
      <c r="AY97" s="95"/>
      <c r="AZ97" s="95"/>
      <c r="BA97" s="95"/>
      <c r="BB97" s="95"/>
      <c r="BC97" s="95"/>
      <c r="BD97" s="95"/>
      <c r="BE97" s="95"/>
      <c r="BF97" s="95"/>
      <c r="BG97" s="95"/>
      <c r="BH97" s="95"/>
      <c r="BI97" s="95"/>
      <c r="BJ97" s="95"/>
      <c r="BK97" s="95"/>
      <c r="BL97" s="95"/>
      <c r="BM97" s="95"/>
      <c r="BN97" s="95"/>
      <c r="BO97" s="95"/>
      <c r="BP97" s="95"/>
      <c r="BQ97" s="95"/>
      <c r="BR97" s="95"/>
      <c r="BS97" s="95"/>
      <c r="BT97" s="95"/>
      <c r="BU97" s="95"/>
      <c r="BV97" s="95"/>
      <c r="BW97" s="95"/>
      <c r="BX97" s="95"/>
      <c r="BY97" s="95"/>
    </row>
    <row r="98" spans="1:77">
      <c r="A98" s="95"/>
      <c r="B98" s="95"/>
      <c r="C98" s="95"/>
      <c r="D98" s="95"/>
      <c r="E98" s="95"/>
      <c r="F98" s="95"/>
      <c r="G98" s="95"/>
      <c r="H98" s="95"/>
      <c r="I98" s="95"/>
      <c r="J98" s="95"/>
      <c r="K98" s="95"/>
      <c r="L98" s="95"/>
      <c r="M98" s="95"/>
      <c r="N98" s="95"/>
      <c r="O98" s="95"/>
      <c r="P98" s="95"/>
      <c r="Q98" s="95"/>
      <c r="R98" s="95"/>
      <c r="S98" s="95"/>
      <c r="T98" s="95"/>
      <c r="U98" s="95"/>
      <c r="V98" s="95"/>
      <c r="W98" s="95"/>
      <c r="X98" s="95"/>
      <c r="Y98" s="95"/>
      <c r="Z98" s="95"/>
      <c r="AA98" s="95"/>
      <c r="AB98" s="95"/>
      <c r="AC98" s="95"/>
      <c r="AD98" s="95"/>
      <c r="AE98" s="95"/>
      <c r="AF98" s="95"/>
      <c r="AG98" s="95"/>
      <c r="AH98" s="95"/>
      <c r="AI98" s="95"/>
      <c r="AJ98" s="95"/>
      <c r="AK98" s="95"/>
      <c r="AL98" s="95"/>
      <c r="AM98" s="95"/>
      <c r="AN98" s="95"/>
      <c r="AO98" s="95"/>
      <c r="AP98" s="95"/>
      <c r="AQ98" s="95"/>
      <c r="AR98" s="95"/>
      <c r="AS98" s="95"/>
      <c r="AT98" s="95"/>
      <c r="AU98" s="95"/>
      <c r="AV98" s="95"/>
      <c r="AW98" s="95"/>
      <c r="AX98" s="95"/>
      <c r="AY98" s="95"/>
      <c r="AZ98" s="95"/>
      <c r="BA98" s="95"/>
      <c r="BB98" s="95"/>
      <c r="BC98" s="95"/>
      <c r="BD98" s="95"/>
      <c r="BE98" s="95"/>
      <c r="BF98" s="95"/>
      <c r="BG98" s="95"/>
      <c r="BH98" s="95"/>
      <c r="BI98" s="95"/>
      <c r="BJ98" s="95"/>
      <c r="BK98" s="95"/>
      <c r="BL98" s="95"/>
      <c r="BM98" s="95"/>
      <c r="BN98" s="95"/>
      <c r="BO98" s="95"/>
      <c r="BP98" s="95"/>
      <c r="BQ98" s="95"/>
      <c r="BR98" s="95"/>
      <c r="BS98" s="95"/>
      <c r="BT98" s="95"/>
      <c r="BU98" s="95"/>
      <c r="BV98" s="95"/>
      <c r="BW98" s="95"/>
      <c r="BX98" s="95"/>
      <c r="BY98" s="95"/>
    </row>
    <row r="99" spans="1:77">
      <c r="A99" s="95"/>
      <c r="B99" s="95"/>
      <c r="C99" s="95"/>
      <c r="D99" s="95"/>
      <c r="E99" s="95"/>
      <c r="F99" s="95"/>
      <c r="G99" s="95"/>
      <c r="H99" s="95"/>
      <c r="I99" s="95"/>
      <c r="J99" s="95"/>
      <c r="K99" s="95"/>
      <c r="L99" s="95"/>
      <c r="M99" s="95"/>
      <c r="N99" s="95"/>
      <c r="O99" s="95"/>
      <c r="P99" s="95"/>
      <c r="Q99" s="95"/>
      <c r="R99" s="95"/>
      <c r="S99" s="95"/>
      <c r="T99" s="95"/>
      <c r="U99" s="95"/>
      <c r="V99" s="95"/>
      <c r="W99" s="95"/>
      <c r="X99" s="95"/>
      <c r="Y99" s="95"/>
      <c r="Z99" s="95"/>
      <c r="AA99" s="95"/>
      <c r="AB99" s="95"/>
      <c r="AC99" s="95"/>
      <c r="AD99" s="95"/>
      <c r="AE99" s="95"/>
      <c r="AF99" s="95"/>
      <c r="AG99" s="95"/>
      <c r="AH99" s="95"/>
      <c r="AI99" s="95"/>
      <c r="AJ99" s="95"/>
      <c r="AK99" s="95"/>
      <c r="AL99" s="95"/>
      <c r="AM99" s="95"/>
      <c r="AN99" s="95"/>
      <c r="AO99" s="95"/>
      <c r="AP99" s="95"/>
      <c r="AQ99" s="95"/>
      <c r="AR99" s="95"/>
      <c r="AS99" s="95"/>
      <c r="AT99" s="95"/>
      <c r="AU99" s="95"/>
      <c r="AV99" s="95"/>
      <c r="AW99" s="95"/>
      <c r="AX99" s="95"/>
      <c r="AY99" s="95"/>
      <c r="AZ99" s="95"/>
      <c r="BA99" s="95"/>
      <c r="BB99" s="95"/>
      <c r="BC99" s="95"/>
      <c r="BD99" s="95"/>
      <c r="BE99" s="95"/>
      <c r="BF99" s="95"/>
      <c r="BG99" s="95"/>
      <c r="BH99" s="95"/>
      <c r="BI99" s="95"/>
      <c r="BJ99" s="95"/>
      <c r="BK99" s="95"/>
      <c r="BL99" s="95"/>
      <c r="BM99" s="95"/>
      <c r="BN99" s="95"/>
      <c r="BO99" s="95"/>
      <c r="BP99" s="95"/>
      <c r="BQ99" s="95"/>
      <c r="BR99" s="95"/>
      <c r="BS99" s="95"/>
      <c r="BT99" s="95"/>
      <c r="BU99" s="95"/>
      <c r="BV99" s="95"/>
      <c r="BW99" s="95"/>
      <c r="BX99" s="95"/>
      <c r="BY99" s="95"/>
    </row>
    <row r="100" spans="1:77">
      <c r="A100" s="95"/>
      <c r="B100" s="95"/>
      <c r="C100" s="95"/>
      <c r="D100" s="95"/>
      <c r="E100" s="95"/>
      <c r="F100" s="95"/>
      <c r="G100" s="95"/>
      <c r="H100" s="95"/>
      <c r="I100" s="95"/>
      <c r="J100" s="95"/>
      <c r="K100" s="95"/>
      <c r="L100" s="95"/>
      <c r="M100" s="95"/>
      <c r="N100" s="95"/>
      <c r="O100" s="95"/>
      <c r="P100" s="95"/>
      <c r="Q100" s="95"/>
      <c r="R100" s="95"/>
      <c r="S100" s="95"/>
      <c r="T100" s="95"/>
      <c r="U100" s="95"/>
      <c r="V100" s="95"/>
      <c r="W100" s="95"/>
      <c r="X100" s="95"/>
      <c r="Y100" s="95"/>
      <c r="Z100" s="95"/>
      <c r="AA100" s="95"/>
      <c r="AB100" s="95"/>
      <c r="AC100" s="95"/>
      <c r="AD100" s="95"/>
      <c r="AE100" s="95"/>
      <c r="AF100" s="95"/>
      <c r="AG100" s="95"/>
      <c r="AH100" s="95"/>
      <c r="AI100" s="95"/>
      <c r="AJ100" s="95"/>
      <c r="AK100" s="95"/>
      <c r="AL100" s="95"/>
      <c r="AM100" s="95"/>
      <c r="AN100" s="95"/>
      <c r="AO100" s="95"/>
      <c r="AP100" s="95"/>
      <c r="AQ100" s="95"/>
      <c r="AR100" s="95"/>
      <c r="AS100" s="95"/>
      <c r="AT100" s="95"/>
      <c r="AU100" s="95"/>
      <c r="AV100" s="95"/>
      <c r="AW100" s="95"/>
      <c r="AX100" s="95"/>
      <c r="AY100" s="95"/>
      <c r="AZ100" s="95"/>
      <c r="BA100" s="95"/>
      <c r="BB100" s="95"/>
      <c r="BC100" s="95"/>
      <c r="BD100" s="95"/>
      <c r="BE100" s="95"/>
      <c r="BF100" s="95"/>
      <c r="BG100" s="95"/>
      <c r="BH100" s="95"/>
      <c r="BI100" s="95"/>
      <c r="BJ100" s="95"/>
      <c r="BK100" s="95"/>
      <c r="BL100" s="95"/>
      <c r="BM100" s="95"/>
      <c r="BN100" s="95"/>
      <c r="BO100" s="95"/>
      <c r="BP100" s="95"/>
      <c r="BQ100" s="95"/>
      <c r="BR100" s="95"/>
      <c r="BS100" s="95"/>
      <c r="BT100" s="95"/>
      <c r="BU100" s="95"/>
      <c r="BV100" s="95"/>
      <c r="BW100" s="95"/>
      <c r="BX100" s="95"/>
      <c r="BY100" s="95"/>
    </row>
    <row r="101" spans="1:77">
      <c r="A101" s="95"/>
      <c r="B101" s="95"/>
      <c r="C101" s="95"/>
      <c r="D101" s="95"/>
      <c r="E101" s="95"/>
      <c r="F101" s="95"/>
      <c r="G101" s="95"/>
      <c r="H101" s="95"/>
      <c r="I101" s="95"/>
      <c r="J101" s="95"/>
      <c r="K101" s="95"/>
      <c r="L101" s="95"/>
      <c r="M101" s="95"/>
      <c r="N101" s="95"/>
      <c r="O101" s="95"/>
      <c r="P101" s="95"/>
      <c r="Q101" s="95"/>
      <c r="R101" s="95"/>
      <c r="S101" s="95"/>
      <c r="T101" s="95"/>
      <c r="U101" s="95"/>
      <c r="V101" s="95"/>
      <c r="W101" s="95"/>
      <c r="X101" s="95"/>
      <c r="Y101" s="95"/>
      <c r="Z101" s="95"/>
      <c r="AA101" s="95"/>
      <c r="AB101" s="95"/>
      <c r="AC101" s="95"/>
      <c r="AD101" s="95"/>
      <c r="AE101" s="95"/>
      <c r="AF101" s="95"/>
      <c r="AG101" s="95"/>
      <c r="AH101" s="95"/>
      <c r="AI101" s="95"/>
      <c r="AJ101" s="95"/>
      <c r="AK101" s="95"/>
      <c r="AL101" s="95"/>
      <c r="AM101" s="95"/>
      <c r="AN101" s="95"/>
      <c r="AO101" s="95"/>
      <c r="AP101" s="95"/>
      <c r="AQ101" s="95"/>
      <c r="AR101" s="95"/>
      <c r="AS101" s="95"/>
      <c r="AT101" s="95"/>
      <c r="AU101" s="95"/>
      <c r="AV101" s="95"/>
      <c r="AW101" s="95"/>
      <c r="AX101" s="95"/>
      <c r="AY101" s="95"/>
      <c r="AZ101" s="95"/>
      <c r="BA101" s="95"/>
      <c r="BB101" s="95"/>
      <c r="BC101" s="95"/>
      <c r="BD101" s="95"/>
      <c r="BE101" s="95"/>
      <c r="BF101" s="95"/>
      <c r="BG101" s="95"/>
      <c r="BH101" s="95"/>
      <c r="BI101" s="95"/>
      <c r="BJ101" s="95"/>
      <c r="BK101" s="95"/>
      <c r="BL101" s="95"/>
      <c r="BM101" s="95"/>
      <c r="BN101" s="95"/>
      <c r="BO101" s="95"/>
      <c r="BP101" s="95"/>
      <c r="BQ101" s="95"/>
      <c r="BR101" s="95"/>
      <c r="BS101" s="95"/>
      <c r="BT101" s="95"/>
      <c r="BU101" s="95"/>
      <c r="BV101" s="95"/>
      <c r="BW101" s="95"/>
      <c r="BX101" s="95"/>
      <c r="BY101" s="95"/>
    </row>
    <row r="102" spans="1:77">
      <c r="A102" s="95"/>
      <c r="B102" s="95"/>
      <c r="C102" s="95"/>
      <c r="D102" s="95"/>
      <c r="E102" s="95"/>
      <c r="F102" s="95"/>
      <c r="G102" s="95"/>
      <c r="H102" s="95"/>
      <c r="I102" s="95"/>
      <c r="J102" s="95"/>
      <c r="K102" s="95"/>
      <c r="L102" s="95"/>
      <c r="M102" s="95"/>
      <c r="N102" s="95"/>
      <c r="O102" s="95"/>
      <c r="P102" s="95"/>
      <c r="Q102" s="95"/>
      <c r="R102" s="95"/>
      <c r="S102" s="95"/>
      <c r="T102" s="95"/>
      <c r="U102" s="95"/>
      <c r="V102" s="95"/>
      <c r="W102" s="95"/>
      <c r="X102" s="95"/>
      <c r="Y102" s="95"/>
      <c r="Z102" s="95"/>
      <c r="AA102" s="95"/>
      <c r="AB102" s="95"/>
      <c r="AC102" s="95"/>
      <c r="AD102" s="95"/>
      <c r="AE102" s="95"/>
      <c r="AF102" s="95"/>
      <c r="AG102" s="95"/>
      <c r="AH102" s="95"/>
      <c r="AI102" s="95"/>
      <c r="AJ102" s="95"/>
      <c r="AK102" s="95"/>
      <c r="AL102" s="95"/>
      <c r="AM102" s="95"/>
      <c r="AN102" s="95"/>
      <c r="AO102" s="95"/>
      <c r="AP102" s="95"/>
      <c r="AQ102" s="95"/>
      <c r="AR102" s="95"/>
      <c r="AS102" s="95"/>
      <c r="AT102" s="95"/>
      <c r="AU102" s="95"/>
      <c r="AV102" s="95"/>
      <c r="AW102" s="95"/>
      <c r="AX102" s="95"/>
      <c r="AY102" s="95"/>
      <c r="AZ102" s="95"/>
      <c r="BA102" s="95"/>
      <c r="BB102" s="95"/>
      <c r="BC102" s="95"/>
      <c r="BD102" s="95"/>
      <c r="BE102" s="95"/>
      <c r="BF102" s="95"/>
      <c r="BG102" s="95"/>
      <c r="BH102" s="95"/>
      <c r="BI102" s="95"/>
      <c r="BJ102" s="95"/>
      <c r="BK102" s="95"/>
      <c r="BL102" s="95"/>
      <c r="BM102" s="95"/>
      <c r="BN102" s="95"/>
      <c r="BO102" s="95"/>
      <c r="BP102" s="95"/>
      <c r="BQ102" s="95"/>
      <c r="BR102" s="95"/>
      <c r="BS102" s="95"/>
      <c r="BT102" s="95"/>
      <c r="BU102" s="95"/>
      <c r="BV102" s="95"/>
      <c r="BW102" s="95"/>
      <c r="BX102" s="95"/>
      <c r="BY102" s="95"/>
    </row>
    <row r="103" spans="1:77">
      <c r="A103" s="95"/>
      <c r="B103" s="95"/>
      <c r="C103" s="95"/>
      <c r="D103" s="95"/>
      <c r="E103" s="95"/>
      <c r="F103" s="95"/>
      <c r="G103" s="95"/>
      <c r="H103" s="95"/>
      <c r="I103" s="95"/>
      <c r="J103" s="95"/>
      <c r="K103" s="95"/>
      <c r="L103" s="95"/>
      <c r="M103" s="95"/>
      <c r="N103" s="95"/>
      <c r="O103" s="95"/>
      <c r="P103" s="95"/>
      <c r="Q103" s="95"/>
      <c r="R103" s="95"/>
      <c r="S103" s="95"/>
      <c r="T103" s="95"/>
      <c r="U103" s="95"/>
      <c r="V103" s="95"/>
      <c r="W103" s="95"/>
      <c r="X103" s="95"/>
      <c r="Y103" s="95"/>
      <c r="Z103" s="95"/>
      <c r="AA103" s="95"/>
      <c r="AB103" s="95"/>
      <c r="AC103" s="95"/>
      <c r="AD103" s="95"/>
      <c r="AE103" s="95"/>
      <c r="AF103" s="95"/>
      <c r="AG103" s="95"/>
      <c r="AH103" s="95"/>
      <c r="AI103" s="95"/>
      <c r="AJ103" s="95"/>
      <c r="AK103" s="95"/>
      <c r="AL103" s="95"/>
      <c r="AM103" s="95"/>
      <c r="AN103" s="95"/>
      <c r="AO103" s="95"/>
      <c r="AP103" s="95"/>
      <c r="AQ103" s="95"/>
      <c r="AR103" s="95"/>
      <c r="AS103" s="95"/>
      <c r="AT103" s="95"/>
      <c r="AU103" s="95"/>
      <c r="AV103" s="95"/>
      <c r="AW103" s="95"/>
      <c r="AX103" s="95"/>
      <c r="AY103" s="95"/>
      <c r="AZ103" s="95"/>
      <c r="BA103" s="95"/>
      <c r="BB103" s="95"/>
      <c r="BC103" s="95"/>
      <c r="BD103" s="95"/>
      <c r="BE103" s="95"/>
      <c r="BF103" s="95"/>
      <c r="BG103" s="95"/>
      <c r="BH103" s="95"/>
      <c r="BI103" s="95"/>
      <c r="BJ103" s="95"/>
      <c r="BK103" s="95"/>
      <c r="BL103" s="95"/>
      <c r="BM103" s="95"/>
      <c r="BN103" s="95"/>
      <c r="BO103" s="95"/>
      <c r="BP103" s="95"/>
      <c r="BQ103" s="95"/>
      <c r="BR103" s="95"/>
      <c r="BS103" s="95"/>
      <c r="BT103" s="95"/>
      <c r="BU103" s="95"/>
      <c r="BV103" s="95"/>
      <c r="BW103" s="95"/>
      <c r="BX103" s="95"/>
      <c r="BY103" s="95"/>
    </row>
    <row r="104" spans="1:77">
      <c r="A104" s="95"/>
      <c r="B104" s="95"/>
      <c r="C104" s="95"/>
      <c r="D104" s="95"/>
      <c r="E104" s="95"/>
      <c r="F104" s="95"/>
      <c r="G104" s="95"/>
      <c r="H104" s="95"/>
      <c r="I104" s="95"/>
      <c r="J104" s="95"/>
      <c r="K104" s="95"/>
      <c r="L104" s="95"/>
      <c r="M104" s="95"/>
      <c r="N104" s="95"/>
      <c r="O104" s="95"/>
      <c r="P104" s="95"/>
      <c r="Q104" s="95"/>
      <c r="R104" s="95"/>
      <c r="S104" s="95"/>
      <c r="T104" s="95"/>
      <c r="U104" s="95"/>
      <c r="V104" s="95"/>
      <c r="W104" s="95"/>
      <c r="X104" s="95"/>
      <c r="Y104" s="95"/>
      <c r="Z104" s="95"/>
      <c r="AA104" s="95"/>
      <c r="AB104" s="95"/>
      <c r="AC104" s="95"/>
      <c r="AD104" s="95"/>
      <c r="AE104" s="95"/>
      <c r="AF104" s="95"/>
      <c r="AG104" s="95"/>
      <c r="AH104" s="95"/>
      <c r="AI104" s="95"/>
      <c r="AJ104" s="95"/>
      <c r="AK104" s="95"/>
      <c r="AL104" s="95"/>
      <c r="AM104" s="95"/>
      <c r="AN104" s="95"/>
      <c r="AO104" s="95"/>
      <c r="AP104" s="95"/>
      <c r="AQ104" s="95"/>
      <c r="AR104" s="95"/>
      <c r="AS104" s="95"/>
      <c r="AT104" s="95"/>
      <c r="AU104" s="95"/>
      <c r="AV104" s="95"/>
      <c r="AW104" s="95"/>
      <c r="AX104" s="95"/>
      <c r="AY104" s="95"/>
      <c r="AZ104" s="95"/>
      <c r="BA104" s="95"/>
      <c r="BB104" s="95"/>
      <c r="BC104" s="95"/>
      <c r="BD104" s="95"/>
      <c r="BE104" s="95"/>
      <c r="BF104" s="95"/>
      <c r="BG104" s="95"/>
      <c r="BH104" s="95"/>
      <c r="BI104" s="95"/>
      <c r="BJ104" s="95"/>
      <c r="BK104" s="95"/>
      <c r="BL104" s="95"/>
      <c r="BM104" s="95"/>
      <c r="BN104" s="95"/>
      <c r="BO104" s="95"/>
      <c r="BP104" s="95"/>
      <c r="BQ104" s="95"/>
      <c r="BR104" s="95"/>
      <c r="BS104" s="95"/>
      <c r="BT104" s="95"/>
      <c r="BU104" s="95"/>
      <c r="BV104" s="95"/>
      <c r="BW104" s="95"/>
      <c r="BX104" s="95"/>
      <c r="BY104" s="95"/>
    </row>
    <row r="105" spans="1:77">
      <c r="A105" s="95"/>
      <c r="B105" s="95"/>
      <c r="C105" s="95"/>
      <c r="D105" s="95"/>
      <c r="E105" s="95"/>
      <c r="F105" s="95"/>
      <c r="G105" s="95"/>
      <c r="H105" s="95"/>
      <c r="I105" s="95"/>
      <c r="J105" s="95"/>
      <c r="K105" s="95"/>
      <c r="L105" s="95"/>
      <c r="M105" s="95"/>
      <c r="N105" s="95"/>
      <c r="O105" s="95"/>
      <c r="P105" s="95"/>
      <c r="Q105" s="95"/>
      <c r="R105" s="95"/>
      <c r="S105" s="95"/>
      <c r="T105" s="95"/>
      <c r="U105" s="95"/>
      <c r="V105" s="95"/>
      <c r="W105" s="95"/>
      <c r="X105" s="95"/>
      <c r="Y105" s="95"/>
      <c r="Z105" s="95"/>
      <c r="AA105" s="95"/>
      <c r="AB105" s="95"/>
      <c r="AC105" s="95"/>
      <c r="AD105" s="95"/>
      <c r="AE105" s="95"/>
      <c r="AF105" s="95"/>
      <c r="AG105" s="95"/>
      <c r="AH105" s="95"/>
      <c r="AI105" s="95"/>
      <c r="AJ105" s="95"/>
      <c r="AK105" s="95"/>
      <c r="AL105" s="95"/>
      <c r="AM105" s="95"/>
      <c r="AN105" s="95"/>
      <c r="AO105" s="95"/>
      <c r="AP105" s="95"/>
      <c r="AQ105" s="95"/>
      <c r="AR105" s="95"/>
      <c r="AS105" s="95"/>
      <c r="AT105" s="95"/>
      <c r="AU105" s="95"/>
      <c r="AV105" s="95"/>
      <c r="AW105" s="95"/>
      <c r="AX105" s="95"/>
      <c r="AY105" s="95"/>
      <c r="AZ105" s="95"/>
      <c r="BA105" s="95"/>
      <c r="BB105" s="95"/>
      <c r="BC105" s="95"/>
      <c r="BD105" s="95"/>
      <c r="BE105" s="95"/>
      <c r="BF105" s="95"/>
      <c r="BG105" s="95"/>
      <c r="BH105" s="95"/>
      <c r="BI105" s="95"/>
      <c r="BJ105" s="95"/>
      <c r="BK105" s="95"/>
      <c r="BL105" s="95"/>
      <c r="BM105" s="95"/>
      <c r="BN105" s="95"/>
      <c r="BO105" s="95"/>
      <c r="BP105" s="95"/>
      <c r="BQ105" s="95"/>
      <c r="BR105" s="95"/>
      <c r="BS105" s="95"/>
      <c r="BT105" s="95"/>
      <c r="BU105" s="95"/>
      <c r="BV105" s="95"/>
      <c r="BW105" s="95"/>
      <c r="BX105" s="95"/>
      <c r="BY105" s="95"/>
    </row>
    <row r="106" spans="1:77">
      <c r="A106" s="95"/>
      <c r="B106" s="95"/>
      <c r="C106" s="95"/>
      <c r="D106" s="95"/>
      <c r="E106" s="95"/>
      <c r="F106" s="95"/>
      <c r="G106" s="95"/>
      <c r="H106" s="95"/>
      <c r="I106" s="95"/>
      <c r="J106" s="95"/>
      <c r="K106" s="95"/>
      <c r="L106" s="95"/>
      <c r="M106" s="95"/>
      <c r="N106" s="95"/>
      <c r="O106" s="95"/>
      <c r="P106" s="95"/>
      <c r="Q106" s="95"/>
      <c r="R106" s="95"/>
      <c r="S106" s="95"/>
      <c r="T106" s="95"/>
      <c r="U106" s="95"/>
      <c r="V106" s="95"/>
      <c r="W106" s="95"/>
      <c r="X106" s="95"/>
      <c r="Y106" s="95"/>
      <c r="Z106" s="95"/>
      <c r="AA106" s="95"/>
      <c r="AB106" s="95"/>
      <c r="AC106" s="95"/>
      <c r="AD106" s="95"/>
      <c r="AE106" s="95"/>
      <c r="AF106" s="95"/>
      <c r="AG106" s="95"/>
      <c r="AH106" s="95"/>
      <c r="AI106" s="95"/>
      <c r="AJ106" s="95"/>
      <c r="AK106" s="95"/>
      <c r="AL106" s="95"/>
      <c r="AM106" s="95"/>
      <c r="AN106" s="95"/>
      <c r="AO106" s="95"/>
      <c r="AP106" s="95"/>
      <c r="AQ106" s="95"/>
      <c r="AR106" s="95"/>
      <c r="AS106" s="95"/>
      <c r="AT106" s="95"/>
      <c r="AU106" s="95"/>
      <c r="AV106" s="95"/>
      <c r="AW106" s="95"/>
      <c r="AX106" s="95"/>
      <c r="AY106" s="95"/>
      <c r="AZ106" s="95"/>
      <c r="BA106" s="95"/>
      <c r="BB106" s="95"/>
      <c r="BC106" s="95"/>
      <c r="BD106" s="95"/>
      <c r="BE106" s="95"/>
      <c r="BF106" s="95"/>
      <c r="BG106" s="95"/>
      <c r="BH106" s="95"/>
      <c r="BI106" s="95"/>
      <c r="BJ106" s="95"/>
      <c r="BK106" s="95"/>
      <c r="BL106" s="95"/>
      <c r="BM106" s="95"/>
      <c r="BN106" s="95"/>
      <c r="BO106" s="95"/>
      <c r="BP106" s="95"/>
      <c r="BQ106" s="95"/>
      <c r="BR106" s="95"/>
      <c r="BS106" s="95"/>
      <c r="BT106" s="95"/>
      <c r="BU106" s="95"/>
      <c r="BV106" s="95"/>
      <c r="BW106" s="95"/>
      <c r="BX106" s="95"/>
      <c r="BY106" s="95"/>
    </row>
    <row r="107" spans="1:77">
      <c r="A107" s="95"/>
      <c r="B107" s="95"/>
      <c r="C107" s="95"/>
      <c r="D107" s="95"/>
      <c r="E107" s="95"/>
      <c r="F107" s="95"/>
      <c r="G107" s="95"/>
      <c r="H107" s="95"/>
      <c r="I107" s="95"/>
      <c r="J107" s="95"/>
      <c r="K107" s="95"/>
      <c r="L107" s="95"/>
      <c r="M107" s="95"/>
      <c r="N107" s="95"/>
      <c r="O107" s="95"/>
      <c r="P107" s="95"/>
      <c r="Q107" s="95"/>
      <c r="R107" s="95"/>
      <c r="S107" s="95"/>
      <c r="T107" s="95"/>
      <c r="U107" s="95"/>
      <c r="V107" s="95"/>
      <c r="W107" s="95"/>
      <c r="X107" s="95"/>
      <c r="Y107" s="95"/>
      <c r="Z107" s="95"/>
      <c r="AA107" s="95"/>
      <c r="AB107" s="95"/>
      <c r="AC107" s="95"/>
      <c r="AD107" s="95"/>
      <c r="AE107" s="95"/>
      <c r="AF107" s="95"/>
      <c r="AG107" s="95"/>
      <c r="AH107" s="95"/>
      <c r="AI107" s="95"/>
      <c r="AJ107" s="95"/>
      <c r="AK107" s="95"/>
      <c r="AL107" s="95"/>
      <c r="AM107" s="95"/>
      <c r="AN107" s="95"/>
      <c r="AO107" s="95"/>
      <c r="AP107" s="95"/>
      <c r="AQ107" s="95"/>
      <c r="AR107" s="95"/>
      <c r="AS107" s="95"/>
      <c r="AT107" s="95"/>
      <c r="AU107" s="95"/>
      <c r="AV107" s="95"/>
      <c r="AW107" s="95"/>
      <c r="AX107" s="95"/>
      <c r="AY107" s="95"/>
      <c r="AZ107" s="95"/>
      <c r="BA107" s="95"/>
      <c r="BB107" s="95"/>
      <c r="BC107" s="95"/>
      <c r="BD107" s="95"/>
      <c r="BE107" s="95"/>
      <c r="BF107" s="95"/>
      <c r="BG107" s="95"/>
      <c r="BH107" s="95"/>
      <c r="BI107" s="95"/>
      <c r="BJ107" s="95"/>
      <c r="BK107" s="95"/>
      <c r="BL107" s="95"/>
      <c r="BM107" s="95"/>
      <c r="BN107" s="95"/>
      <c r="BO107" s="95"/>
      <c r="BP107" s="95"/>
      <c r="BQ107" s="95"/>
      <c r="BR107" s="95"/>
      <c r="BS107" s="95"/>
      <c r="BT107" s="95"/>
      <c r="BU107" s="95"/>
      <c r="BV107" s="95"/>
      <c r="BW107" s="95"/>
      <c r="BX107" s="95"/>
      <c r="BY107" s="95"/>
    </row>
    <row r="108" spans="1:77">
      <c r="A108" s="95"/>
      <c r="B108" s="95"/>
      <c r="C108" s="95"/>
      <c r="D108" s="95"/>
      <c r="E108" s="95"/>
      <c r="F108" s="95"/>
      <c r="G108" s="95"/>
      <c r="H108" s="95"/>
      <c r="I108" s="95"/>
      <c r="J108" s="95"/>
      <c r="K108" s="95"/>
      <c r="L108" s="95"/>
      <c r="M108" s="95"/>
      <c r="N108" s="95"/>
      <c r="O108" s="95"/>
      <c r="P108" s="95"/>
      <c r="Q108" s="95"/>
      <c r="R108" s="95"/>
      <c r="S108" s="95"/>
      <c r="T108" s="95"/>
      <c r="U108" s="95"/>
      <c r="V108" s="95"/>
      <c r="W108" s="95"/>
      <c r="X108" s="95"/>
      <c r="Y108" s="95"/>
      <c r="Z108" s="95"/>
      <c r="AA108" s="95"/>
      <c r="AB108" s="95"/>
      <c r="AC108" s="95"/>
      <c r="AD108" s="95"/>
      <c r="AE108" s="95"/>
      <c r="AF108" s="95"/>
      <c r="AG108" s="95"/>
      <c r="AH108" s="95"/>
      <c r="AI108" s="95"/>
      <c r="AJ108" s="95"/>
      <c r="AK108" s="95"/>
      <c r="AL108" s="95"/>
      <c r="AM108" s="95"/>
      <c r="AN108" s="95"/>
      <c r="AO108" s="95"/>
      <c r="AP108" s="95"/>
      <c r="AQ108" s="95"/>
      <c r="AR108" s="95"/>
      <c r="AS108" s="95"/>
      <c r="AT108" s="95"/>
      <c r="AU108" s="95"/>
      <c r="AV108" s="95"/>
      <c r="AW108" s="95"/>
      <c r="AX108" s="95"/>
      <c r="AY108" s="95"/>
      <c r="AZ108" s="95"/>
      <c r="BA108" s="95"/>
      <c r="BB108" s="95"/>
      <c r="BC108" s="95"/>
      <c r="BD108" s="95"/>
      <c r="BE108" s="95"/>
      <c r="BF108" s="95"/>
      <c r="BG108" s="95"/>
      <c r="BH108" s="95"/>
      <c r="BI108" s="95"/>
      <c r="BJ108" s="95"/>
      <c r="BK108" s="95"/>
      <c r="BL108" s="95"/>
      <c r="BM108" s="95"/>
      <c r="BN108" s="95"/>
      <c r="BO108" s="95"/>
      <c r="BP108" s="95"/>
      <c r="BQ108" s="95"/>
      <c r="BR108" s="95"/>
      <c r="BS108" s="95"/>
      <c r="BT108" s="95"/>
      <c r="BU108" s="95"/>
      <c r="BV108" s="95"/>
      <c r="BW108" s="95"/>
      <c r="BX108" s="95"/>
      <c r="BY108" s="95"/>
    </row>
    <row r="109" spans="1:77">
      <c r="A109" s="95"/>
      <c r="B109" s="95"/>
      <c r="C109" s="95"/>
      <c r="D109" s="95"/>
      <c r="E109" s="95"/>
      <c r="F109" s="95"/>
      <c r="G109" s="95"/>
      <c r="H109" s="95"/>
      <c r="I109" s="95"/>
      <c r="J109" s="95"/>
      <c r="K109" s="95"/>
      <c r="L109" s="95"/>
      <c r="M109" s="95"/>
      <c r="N109" s="95"/>
      <c r="O109" s="95"/>
      <c r="P109" s="95"/>
      <c r="Q109" s="95"/>
      <c r="R109" s="95"/>
      <c r="S109" s="95"/>
      <c r="T109" s="95"/>
      <c r="U109" s="95"/>
      <c r="V109" s="95"/>
      <c r="W109" s="95"/>
      <c r="X109" s="95"/>
      <c r="Y109" s="95"/>
      <c r="Z109" s="95"/>
      <c r="AA109" s="95"/>
      <c r="AB109" s="95"/>
      <c r="AC109" s="95"/>
      <c r="AD109" s="95"/>
      <c r="AE109" s="95"/>
      <c r="AF109" s="95"/>
      <c r="AG109" s="95"/>
      <c r="AH109" s="95"/>
      <c r="AI109" s="95"/>
      <c r="AJ109" s="95"/>
      <c r="AK109" s="95"/>
      <c r="AL109" s="95"/>
      <c r="AM109" s="95"/>
      <c r="AN109" s="95"/>
      <c r="AO109" s="95"/>
      <c r="AP109" s="95"/>
      <c r="AQ109" s="95"/>
      <c r="AR109" s="95"/>
      <c r="AS109" s="95"/>
      <c r="AT109" s="95"/>
      <c r="AU109" s="95"/>
      <c r="AV109" s="95"/>
      <c r="AW109" s="95"/>
      <c r="AX109" s="95"/>
      <c r="AY109" s="95"/>
      <c r="AZ109" s="95"/>
      <c r="BA109" s="95"/>
      <c r="BB109" s="95"/>
      <c r="BC109" s="95"/>
      <c r="BD109" s="95"/>
      <c r="BE109" s="95"/>
      <c r="BF109" s="95"/>
      <c r="BG109" s="95"/>
      <c r="BH109" s="95"/>
      <c r="BI109" s="95"/>
      <c r="BJ109" s="95"/>
      <c r="BK109" s="95"/>
      <c r="BL109" s="95"/>
      <c r="BM109" s="95"/>
      <c r="BN109" s="95"/>
      <c r="BO109" s="95"/>
      <c r="BP109" s="95"/>
      <c r="BQ109" s="95"/>
      <c r="BR109" s="95"/>
      <c r="BS109" s="95"/>
      <c r="BT109" s="95"/>
      <c r="BU109" s="95"/>
      <c r="BV109" s="95"/>
      <c r="BW109" s="95"/>
      <c r="BX109" s="95"/>
      <c r="BY109" s="95"/>
    </row>
    <row r="110" spans="1:77">
      <c r="A110" s="95"/>
      <c r="B110" s="95"/>
      <c r="C110" s="95"/>
      <c r="D110" s="95"/>
      <c r="E110" s="95"/>
      <c r="F110" s="95"/>
      <c r="G110" s="95"/>
      <c r="H110" s="95"/>
      <c r="I110" s="95"/>
      <c r="J110" s="95"/>
      <c r="K110" s="95"/>
      <c r="L110" s="95"/>
      <c r="M110" s="95"/>
      <c r="N110" s="95"/>
      <c r="O110" s="95"/>
      <c r="P110" s="95"/>
      <c r="Q110" s="95"/>
      <c r="R110" s="95"/>
      <c r="S110" s="95"/>
      <c r="T110" s="95"/>
      <c r="U110" s="95"/>
      <c r="V110" s="95"/>
      <c r="W110" s="95"/>
      <c r="X110" s="95"/>
      <c r="Y110" s="95"/>
      <c r="Z110" s="95"/>
      <c r="AA110" s="95"/>
      <c r="AB110" s="95"/>
      <c r="AC110" s="95"/>
      <c r="AD110" s="95"/>
      <c r="AE110" s="95"/>
      <c r="AF110" s="95"/>
      <c r="AG110" s="95"/>
      <c r="AH110" s="95"/>
      <c r="AI110" s="95"/>
      <c r="AJ110" s="95"/>
      <c r="AK110" s="95"/>
      <c r="AL110" s="95"/>
      <c r="AM110" s="95"/>
      <c r="AN110" s="95"/>
      <c r="AO110" s="95"/>
      <c r="AP110" s="95"/>
      <c r="AQ110" s="95"/>
      <c r="AR110" s="95"/>
      <c r="AS110" s="95"/>
      <c r="AT110" s="95"/>
      <c r="AU110" s="95"/>
      <c r="AV110" s="95"/>
      <c r="AW110" s="95"/>
      <c r="AX110" s="95"/>
      <c r="AY110" s="95"/>
      <c r="AZ110" s="95"/>
      <c r="BA110" s="95"/>
      <c r="BB110" s="95"/>
      <c r="BC110" s="95"/>
      <c r="BD110" s="95"/>
      <c r="BE110" s="95"/>
      <c r="BF110" s="95"/>
      <c r="BG110" s="95"/>
      <c r="BH110" s="95"/>
      <c r="BI110" s="95"/>
      <c r="BJ110" s="95"/>
      <c r="BK110" s="95"/>
      <c r="BL110" s="95"/>
      <c r="BM110" s="95"/>
      <c r="BN110" s="95"/>
      <c r="BO110" s="95"/>
      <c r="BP110" s="95"/>
      <c r="BQ110" s="95"/>
      <c r="BR110" s="95"/>
      <c r="BS110" s="95"/>
      <c r="BT110" s="95"/>
      <c r="BU110" s="95"/>
      <c r="BV110" s="95"/>
      <c r="BW110" s="95"/>
      <c r="BX110" s="95"/>
      <c r="BY110" s="95"/>
    </row>
    <row r="111" spans="1:77">
      <c r="A111" s="95"/>
      <c r="B111" s="95"/>
      <c r="C111" s="95"/>
      <c r="D111" s="95"/>
      <c r="E111" s="95"/>
      <c r="F111" s="95"/>
      <c r="G111" s="95"/>
      <c r="H111" s="95"/>
      <c r="I111" s="95"/>
      <c r="J111" s="95"/>
      <c r="K111" s="95"/>
      <c r="L111" s="95"/>
      <c r="M111" s="95"/>
      <c r="N111" s="95"/>
      <c r="O111" s="95"/>
      <c r="P111" s="95"/>
      <c r="Q111" s="95"/>
      <c r="R111" s="95"/>
      <c r="S111" s="95"/>
      <c r="T111" s="95"/>
      <c r="U111" s="95"/>
      <c r="V111" s="95"/>
      <c r="W111" s="95"/>
      <c r="X111" s="95"/>
      <c r="Y111" s="95"/>
      <c r="Z111" s="95"/>
      <c r="AA111" s="95"/>
      <c r="AB111" s="95"/>
      <c r="AC111" s="95"/>
      <c r="AD111" s="95"/>
      <c r="AE111" s="95"/>
      <c r="AF111" s="95"/>
      <c r="AG111" s="95"/>
      <c r="AH111" s="95"/>
      <c r="AI111" s="95"/>
      <c r="AJ111" s="95"/>
      <c r="AK111" s="95"/>
      <c r="AL111" s="95"/>
      <c r="AM111" s="95"/>
      <c r="AN111" s="95"/>
      <c r="AO111" s="95"/>
      <c r="AP111" s="95"/>
      <c r="AQ111" s="95"/>
      <c r="AR111" s="95"/>
      <c r="AS111" s="95"/>
      <c r="AT111" s="95"/>
      <c r="AU111" s="95"/>
      <c r="AV111" s="95"/>
      <c r="AW111" s="95"/>
      <c r="AX111" s="95"/>
      <c r="AY111" s="95"/>
      <c r="AZ111" s="95"/>
      <c r="BA111" s="95"/>
      <c r="BB111" s="95"/>
      <c r="BC111" s="95"/>
      <c r="BD111" s="95"/>
      <c r="BE111" s="95"/>
      <c r="BF111" s="95"/>
      <c r="BG111" s="95"/>
      <c r="BH111" s="95"/>
      <c r="BI111" s="95"/>
      <c r="BJ111" s="95"/>
      <c r="BK111" s="95"/>
      <c r="BL111" s="95"/>
      <c r="BM111" s="95"/>
      <c r="BN111" s="95"/>
      <c r="BO111" s="95"/>
      <c r="BP111" s="95"/>
      <c r="BQ111" s="95"/>
      <c r="BR111" s="95"/>
      <c r="BS111" s="95"/>
      <c r="BT111" s="95"/>
      <c r="BU111" s="95"/>
      <c r="BV111" s="95"/>
      <c r="BW111" s="95"/>
      <c r="BX111" s="95"/>
      <c r="BY111" s="95"/>
    </row>
    <row r="112" spans="1:77">
      <c r="A112" s="95"/>
      <c r="B112" s="95"/>
      <c r="C112" s="95"/>
      <c r="D112" s="95"/>
      <c r="E112" s="95"/>
      <c r="F112" s="95"/>
      <c r="G112" s="95"/>
      <c r="H112" s="95"/>
      <c r="I112" s="95"/>
      <c r="J112" s="95"/>
      <c r="K112" s="95"/>
      <c r="L112" s="95"/>
      <c r="M112" s="95"/>
      <c r="N112" s="95"/>
      <c r="O112" s="95"/>
      <c r="P112" s="95"/>
      <c r="Q112" s="95"/>
      <c r="R112" s="95"/>
      <c r="S112" s="95"/>
      <c r="T112" s="95"/>
      <c r="U112" s="95"/>
      <c r="V112" s="95"/>
      <c r="W112" s="95"/>
      <c r="X112" s="95"/>
      <c r="Y112" s="95"/>
      <c r="Z112" s="95"/>
      <c r="AA112" s="95"/>
      <c r="AB112" s="95"/>
      <c r="AC112" s="95"/>
      <c r="AD112" s="95"/>
      <c r="AE112" s="95"/>
      <c r="AF112" s="95"/>
      <c r="AG112" s="95"/>
      <c r="AH112" s="95"/>
      <c r="AI112" s="95"/>
      <c r="AJ112" s="95"/>
      <c r="AK112" s="95"/>
      <c r="AL112" s="95"/>
      <c r="AM112" s="95"/>
      <c r="AN112" s="95"/>
      <c r="AO112" s="95"/>
      <c r="AP112" s="95"/>
      <c r="AQ112" s="95"/>
      <c r="AR112" s="95"/>
      <c r="AS112" s="95"/>
      <c r="AT112" s="95"/>
      <c r="AU112" s="95"/>
      <c r="AV112" s="95"/>
      <c r="AW112" s="95"/>
      <c r="AX112" s="95"/>
      <c r="AY112" s="95"/>
      <c r="AZ112" s="95"/>
      <c r="BA112" s="95"/>
      <c r="BB112" s="95"/>
      <c r="BC112" s="95"/>
      <c r="BD112" s="95"/>
      <c r="BE112" s="95"/>
      <c r="BF112" s="95"/>
      <c r="BG112" s="95"/>
      <c r="BH112" s="95"/>
      <c r="BI112" s="95"/>
      <c r="BJ112" s="95"/>
      <c r="BK112" s="95"/>
      <c r="BL112" s="95"/>
      <c r="BM112" s="95"/>
      <c r="BN112" s="95"/>
      <c r="BO112" s="95"/>
      <c r="BP112" s="95"/>
      <c r="BQ112" s="95"/>
      <c r="BR112" s="95"/>
      <c r="BS112" s="95"/>
      <c r="BT112" s="95"/>
      <c r="BU112" s="95"/>
      <c r="BV112" s="95"/>
      <c r="BW112" s="95"/>
      <c r="BX112" s="95"/>
      <c r="BY112" s="95"/>
    </row>
    <row r="113" spans="1:77">
      <c r="A113" s="95"/>
      <c r="B113" s="95"/>
      <c r="C113" s="95"/>
      <c r="D113" s="95"/>
      <c r="E113" s="95"/>
      <c r="F113" s="95"/>
      <c r="G113" s="95"/>
      <c r="H113" s="95"/>
      <c r="I113" s="95"/>
      <c r="J113" s="95"/>
      <c r="K113" s="95"/>
      <c r="L113" s="95"/>
      <c r="M113" s="95"/>
      <c r="N113" s="95"/>
      <c r="O113" s="95"/>
      <c r="P113" s="95"/>
      <c r="Q113" s="95"/>
      <c r="R113" s="95"/>
      <c r="S113" s="95"/>
      <c r="T113" s="95"/>
      <c r="U113" s="95"/>
      <c r="V113" s="95"/>
      <c r="W113" s="95"/>
      <c r="X113" s="95"/>
      <c r="Y113" s="95"/>
      <c r="Z113" s="95"/>
      <c r="AA113" s="95"/>
      <c r="AB113" s="95"/>
      <c r="AC113" s="95"/>
      <c r="AD113" s="95"/>
      <c r="AE113" s="95"/>
      <c r="AF113" s="95"/>
      <c r="AG113" s="95"/>
      <c r="AH113" s="95"/>
      <c r="AI113" s="95"/>
      <c r="AJ113" s="95"/>
      <c r="AK113" s="95"/>
      <c r="AL113" s="95"/>
      <c r="AM113" s="95"/>
      <c r="AN113" s="95"/>
      <c r="AO113" s="95"/>
      <c r="AP113" s="95"/>
      <c r="AQ113" s="95"/>
      <c r="AR113" s="95"/>
      <c r="AS113" s="95"/>
      <c r="AT113" s="95"/>
      <c r="AU113" s="95"/>
      <c r="AV113" s="95"/>
      <c r="AW113" s="95"/>
      <c r="AX113" s="95"/>
      <c r="AY113" s="95"/>
      <c r="AZ113" s="95"/>
      <c r="BA113" s="95"/>
      <c r="BB113" s="95"/>
      <c r="BC113" s="95"/>
      <c r="BD113" s="95"/>
      <c r="BE113" s="95"/>
      <c r="BF113" s="95"/>
      <c r="BG113" s="95"/>
      <c r="BH113" s="95"/>
      <c r="BI113" s="95"/>
      <c r="BJ113" s="95"/>
      <c r="BK113" s="95"/>
      <c r="BL113" s="95"/>
      <c r="BM113" s="95"/>
      <c r="BN113" s="95"/>
      <c r="BO113" s="95"/>
      <c r="BP113" s="95"/>
      <c r="BQ113" s="95"/>
      <c r="BR113" s="95"/>
      <c r="BS113" s="95"/>
      <c r="BT113" s="95"/>
      <c r="BU113" s="95"/>
      <c r="BV113" s="95"/>
      <c r="BW113" s="95"/>
      <c r="BX113" s="95"/>
      <c r="BY113" s="95"/>
    </row>
    <row r="114" spans="1:77">
      <c r="A114" s="95"/>
      <c r="B114" s="95"/>
      <c r="C114" s="95"/>
      <c r="D114" s="95"/>
      <c r="E114" s="95"/>
      <c r="F114" s="95"/>
      <c r="G114" s="95"/>
      <c r="H114" s="95"/>
      <c r="I114" s="95"/>
      <c r="J114" s="95"/>
      <c r="K114" s="95"/>
      <c r="L114" s="95"/>
      <c r="M114" s="95"/>
      <c r="N114" s="95"/>
      <c r="O114" s="95"/>
      <c r="P114" s="95"/>
      <c r="Q114" s="95"/>
      <c r="R114" s="95"/>
      <c r="S114" s="95"/>
      <c r="T114" s="95"/>
      <c r="U114" s="95"/>
      <c r="V114" s="95"/>
      <c r="W114" s="95"/>
      <c r="X114" s="95"/>
      <c r="Y114" s="95"/>
      <c r="Z114" s="95"/>
      <c r="AA114" s="95"/>
      <c r="AB114" s="95"/>
      <c r="AC114" s="95"/>
      <c r="AD114" s="95"/>
      <c r="AE114" s="95"/>
      <c r="AF114" s="95"/>
      <c r="AG114" s="95"/>
      <c r="AH114" s="95"/>
      <c r="AI114" s="95"/>
      <c r="AJ114" s="95"/>
      <c r="AK114" s="95"/>
      <c r="AL114" s="95"/>
      <c r="AM114" s="95"/>
      <c r="AN114" s="95"/>
      <c r="AO114" s="95"/>
      <c r="AP114" s="95"/>
      <c r="AQ114" s="95"/>
      <c r="AR114" s="95"/>
      <c r="AS114" s="95"/>
      <c r="AT114" s="95"/>
      <c r="AU114" s="95"/>
      <c r="AV114" s="95"/>
      <c r="AW114" s="95"/>
      <c r="AX114" s="95"/>
      <c r="AY114" s="95"/>
      <c r="AZ114" s="95"/>
      <c r="BA114" s="95"/>
      <c r="BB114" s="95"/>
      <c r="BC114" s="95"/>
      <c r="BD114" s="95"/>
      <c r="BE114" s="95"/>
      <c r="BF114" s="95"/>
      <c r="BG114" s="95"/>
      <c r="BH114" s="95"/>
      <c r="BI114" s="95"/>
      <c r="BJ114" s="95"/>
      <c r="BK114" s="95"/>
      <c r="BL114" s="95"/>
      <c r="BM114" s="95"/>
      <c r="BN114" s="95"/>
      <c r="BO114" s="95"/>
      <c r="BP114" s="95"/>
      <c r="BQ114" s="95"/>
      <c r="BR114" s="95"/>
      <c r="BS114" s="95"/>
      <c r="BT114" s="95"/>
      <c r="BU114" s="95"/>
      <c r="BV114" s="95"/>
      <c r="BW114" s="95"/>
      <c r="BX114" s="95"/>
      <c r="BY114" s="95"/>
    </row>
    <row r="115" spans="1:77">
      <c r="A115" s="95"/>
      <c r="B115" s="95"/>
      <c r="C115" s="95"/>
      <c r="D115" s="95"/>
      <c r="E115" s="95"/>
      <c r="F115" s="95"/>
      <c r="G115" s="95"/>
      <c r="H115" s="95"/>
      <c r="I115" s="95"/>
      <c r="J115" s="95"/>
      <c r="K115" s="95"/>
      <c r="L115" s="95"/>
      <c r="M115" s="95"/>
      <c r="N115" s="95"/>
      <c r="O115" s="95"/>
      <c r="P115" s="95"/>
      <c r="Q115" s="95"/>
      <c r="R115" s="95"/>
      <c r="S115" s="95"/>
      <c r="T115" s="95"/>
      <c r="U115" s="95"/>
      <c r="V115" s="95"/>
      <c r="W115" s="95"/>
      <c r="X115" s="95"/>
      <c r="Y115" s="95"/>
      <c r="Z115" s="95"/>
      <c r="AA115" s="95"/>
      <c r="AB115" s="95"/>
      <c r="AC115" s="95"/>
      <c r="AD115" s="95"/>
      <c r="AE115" s="95"/>
      <c r="AF115" s="95"/>
      <c r="AG115" s="95"/>
      <c r="AH115" s="95"/>
      <c r="AI115" s="95"/>
      <c r="AJ115" s="95"/>
      <c r="AK115" s="95"/>
      <c r="AL115" s="95"/>
      <c r="AM115" s="95"/>
      <c r="AN115" s="95"/>
      <c r="AO115" s="95"/>
      <c r="AP115" s="95"/>
      <c r="AQ115" s="95"/>
      <c r="AR115" s="95"/>
      <c r="AS115" s="95"/>
      <c r="AT115" s="95"/>
      <c r="AU115" s="95"/>
      <c r="AV115" s="95"/>
      <c r="AW115" s="95"/>
      <c r="AX115" s="95"/>
      <c r="AY115" s="95"/>
      <c r="AZ115" s="95"/>
      <c r="BA115" s="95"/>
      <c r="BB115" s="95"/>
      <c r="BC115" s="95"/>
      <c r="BD115" s="95"/>
      <c r="BE115" s="95"/>
      <c r="BF115" s="95"/>
      <c r="BG115" s="95"/>
      <c r="BH115" s="95"/>
      <c r="BI115" s="95"/>
      <c r="BJ115" s="95"/>
      <c r="BK115" s="95"/>
      <c r="BL115" s="95"/>
      <c r="BM115" s="95"/>
      <c r="BN115" s="95"/>
      <c r="BO115" s="95"/>
      <c r="BP115" s="95"/>
      <c r="BQ115" s="95"/>
      <c r="BR115" s="95"/>
      <c r="BS115" s="95"/>
      <c r="BT115" s="95"/>
      <c r="BU115" s="95"/>
      <c r="BV115" s="95"/>
      <c r="BW115" s="95"/>
      <c r="BX115" s="95"/>
      <c r="BY115" s="95"/>
    </row>
    <row r="116" spans="1:77">
      <c r="A116" s="95"/>
      <c r="B116" s="95"/>
      <c r="C116" s="95"/>
      <c r="D116" s="95"/>
      <c r="E116" s="95"/>
      <c r="F116" s="95"/>
      <c r="G116" s="95"/>
      <c r="H116" s="95"/>
      <c r="I116" s="95"/>
      <c r="J116" s="95"/>
      <c r="K116" s="95"/>
      <c r="L116" s="95"/>
      <c r="M116" s="95"/>
      <c r="N116" s="95"/>
      <c r="O116" s="95"/>
      <c r="P116" s="95"/>
      <c r="Q116" s="95"/>
      <c r="R116" s="95"/>
      <c r="S116" s="95"/>
      <c r="T116" s="95"/>
      <c r="U116" s="95"/>
      <c r="V116" s="95"/>
      <c r="W116" s="95"/>
      <c r="X116" s="95"/>
      <c r="Y116" s="95"/>
      <c r="Z116" s="95"/>
      <c r="AA116" s="95"/>
      <c r="AB116" s="95"/>
      <c r="AC116" s="95"/>
      <c r="AD116" s="95"/>
      <c r="AE116" s="95"/>
      <c r="AF116" s="95"/>
      <c r="AG116" s="95"/>
      <c r="AH116" s="95"/>
      <c r="AI116" s="95"/>
      <c r="AJ116" s="95"/>
      <c r="AK116" s="95"/>
      <c r="AL116" s="95"/>
      <c r="AM116" s="95"/>
      <c r="AN116" s="95"/>
      <c r="AO116" s="95"/>
      <c r="AP116" s="95"/>
      <c r="AQ116" s="95"/>
      <c r="AR116" s="95"/>
      <c r="AS116" s="95"/>
      <c r="AT116" s="95"/>
      <c r="AU116" s="95"/>
      <c r="AV116" s="95"/>
      <c r="AW116" s="95"/>
      <c r="AX116" s="95"/>
      <c r="AY116" s="95"/>
      <c r="AZ116" s="95"/>
      <c r="BA116" s="95"/>
      <c r="BB116" s="95"/>
      <c r="BC116" s="95"/>
      <c r="BD116" s="95"/>
      <c r="BE116" s="95"/>
      <c r="BF116" s="95"/>
      <c r="BG116" s="95"/>
      <c r="BH116" s="95"/>
      <c r="BI116" s="95"/>
      <c r="BJ116" s="95"/>
      <c r="BK116" s="95"/>
      <c r="BL116" s="95"/>
      <c r="BM116" s="95"/>
      <c r="BN116" s="95"/>
      <c r="BO116" s="95"/>
      <c r="BP116" s="95"/>
      <c r="BQ116" s="95"/>
      <c r="BR116" s="95"/>
      <c r="BS116" s="95"/>
      <c r="BT116" s="95"/>
      <c r="BU116" s="95"/>
      <c r="BV116" s="95"/>
      <c r="BW116" s="95"/>
      <c r="BX116" s="95"/>
      <c r="BY116" s="95"/>
    </row>
    <row r="117" spans="1:77">
      <c r="A117" s="95"/>
      <c r="B117" s="95"/>
      <c r="C117" s="95"/>
      <c r="D117" s="95"/>
      <c r="E117" s="95"/>
      <c r="F117" s="95"/>
      <c r="G117" s="95"/>
      <c r="H117" s="95"/>
      <c r="I117" s="95"/>
      <c r="J117" s="95"/>
      <c r="K117" s="95"/>
      <c r="L117" s="95"/>
      <c r="M117" s="95"/>
      <c r="N117" s="95"/>
      <c r="O117" s="95"/>
      <c r="P117" s="95"/>
      <c r="Q117" s="95"/>
      <c r="R117" s="95"/>
      <c r="S117" s="95"/>
      <c r="T117" s="95"/>
      <c r="U117" s="95"/>
      <c r="V117" s="95"/>
      <c r="W117" s="95"/>
      <c r="X117" s="95"/>
      <c r="Y117" s="95"/>
      <c r="Z117" s="95"/>
      <c r="AA117" s="95"/>
      <c r="AB117" s="95"/>
      <c r="AC117" s="95"/>
      <c r="AD117" s="95"/>
      <c r="AE117" s="95"/>
      <c r="AF117" s="95"/>
      <c r="AG117" s="95"/>
      <c r="AH117" s="95"/>
      <c r="AI117" s="95"/>
      <c r="AJ117" s="95"/>
      <c r="AK117" s="95"/>
      <c r="AL117" s="95"/>
      <c r="AM117" s="95"/>
      <c r="AN117" s="95"/>
      <c r="AO117" s="95"/>
      <c r="AP117" s="95"/>
      <c r="AQ117" s="95"/>
      <c r="AR117" s="95"/>
      <c r="AS117" s="95"/>
      <c r="AT117" s="95"/>
      <c r="AU117" s="95"/>
      <c r="AV117" s="95"/>
      <c r="AW117" s="95"/>
      <c r="AX117" s="95"/>
      <c r="AY117" s="95"/>
      <c r="AZ117" s="95"/>
      <c r="BA117" s="95"/>
      <c r="BB117" s="95"/>
      <c r="BC117" s="95"/>
      <c r="BD117" s="95"/>
      <c r="BE117" s="95"/>
      <c r="BF117" s="95"/>
      <c r="BG117" s="95"/>
      <c r="BH117" s="95"/>
      <c r="BI117" s="95"/>
      <c r="BJ117" s="95"/>
      <c r="BK117" s="95"/>
      <c r="BL117" s="95"/>
      <c r="BM117" s="95"/>
      <c r="BN117" s="95"/>
      <c r="BO117" s="95"/>
      <c r="BP117" s="95"/>
      <c r="BQ117" s="95"/>
      <c r="BR117" s="95"/>
      <c r="BS117" s="95"/>
      <c r="BT117" s="95"/>
      <c r="BU117" s="95"/>
      <c r="BV117" s="95"/>
      <c r="BW117" s="95"/>
      <c r="BX117" s="95"/>
      <c r="BY117" s="95"/>
    </row>
    <row r="118" spans="1:77">
      <c r="A118" s="95"/>
      <c r="B118" s="95"/>
      <c r="C118" s="95"/>
      <c r="D118" s="95"/>
      <c r="E118" s="95"/>
      <c r="F118" s="95"/>
      <c r="G118" s="95"/>
      <c r="H118" s="95"/>
      <c r="I118" s="95"/>
      <c r="J118" s="95"/>
      <c r="K118" s="95"/>
      <c r="L118" s="95"/>
      <c r="M118" s="95"/>
      <c r="N118" s="95"/>
      <c r="O118" s="95"/>
      <c r="P118" s="95"/>
      <c r="Q118" s="95"/>
      <c r="R118" s="95"/>
      <c r="S118" s="95"/>
      <c r="T118" s="95"/>
      <c r="U118" s="95"/>
      <c r="V118" s="95"/>
      <c r="W118" s="95"/>
      <c r="X118" s="95"/>
      <c r="Y118" s="95"/>
      <c r="Z118" s="95"/>
      <c r="AA118" s="95"/>
      <c r="AB118" s="95"/>
      <c r="AC118" s="95"/>
      <c r="AD118" s="95"/>
      <c r="AE118" s="95"/>
      <c r="AF118" s="95"/>
      <c r="AG118" s="95"/>
      <c r="AH118" s="95"/>
      <c r="AI118" s="95"/>
      <c r="AJ118" s="95"/>
      <c r="AK118" s="95"/>
      <c r="AL118" s="95"/>
      <c r="AM118" s="95"/>
      <c r="AN118" s="95"/>
      <c r="AO118" s="95"/>
      <c r="AP118" s="95"/>
      <c r="AQ118" s="95"/>
      <c r="AR118" s="95"/>
      <c r="AS118" s="95"/>
      <c r="AT118" s="95"/>
      <c r="AU118" s="95"/>
      <c r="AV118" s="95"/>
      <c r="AW118" s="95"/>
      <c r="AX118" s="95"/>
      <c r="AY118" s="95"/>
      <c r="AZ118" s="95"/>
      <c r="BA118" s="95"/>
      <c r="BB118" s="95"/>
      <c r="BC118" s="95"/>
      <c r="BD118" s="95"/>
      <c r="BE118" s="95"/>
      <c r="BF118" s="95"/>
      <c r="BG118" s="95"/>
      <c r="BH118" s="95"/>
      <c r="BI118" s="95"/>
      <c r="BJ118" s="95"/>
      <c r="BK118" s="95"/>
      <c r="BL118" s="95"/>
      <c r="BM118" s="95"/>
      <c r="BN118" s="95"/>
      <c r="BO118" s="95"/>
      <c r="BP118" s="95"/>
      <c r="BQ118" s="95"/>
      <c r="BR118" s="95"/>
      <c r="BS118" s="95"/>
      <c r="BT118" s="95"/>
      <c r="BU118" s="95"/>
      <c r="BV118" s="95"/>
      <c r="BW118" s="95"/>
      <c r="BX118" s="95"/>
      <c r="BY118" s="95"/>
    </row>
    <row r="119" spans="1:77">
      <c r="A119" s="95"/>
      <c r="B119" s="95"/>
      <c r="C119" s="95"/>
      <c r="D119" s="95"/>
      <c r="E119" s="95"/>
      <c r="F119" s="95"/>
      <c r="G119" s="95"/>
      <c r="H119" s="95"/>
      <c r="I119" s="95"/>
      <c r="J119" s="95"/>
      <c r="K119" s="95"/>
      <c r="L119" s="95"/>
      <c r="M119" s="95"/>
      <c r="N119" s="95"/>
      <c r="O119" s="95"/>
      <c r="P119" s="95"/>
      <c r="Q119" s="95"/>
      <c r="R119" s="95"/>
      <c r="S119" s="95"/>
      <c r="T119" s="95"/>
      <c r="U119" s="95"/>
      <c r="V119" s="95"/>
      <c r="W119" s="95"/>
      <c r="X119" s="95"/>
      <c r="Y119" s="95"/>
      <c r="Z119" s="95"/>
      <c r="AA119" s="95"/>
      <c r="AB119" s="95"/>
      <c r="AC119" s="95"/>
      <c r="AD119" s="95"/>
      <c r="AE119" s="95"/>
      <c r="AF119" s="95"/>
      <c r="AG119" s="95"/>
      <c r="AH119" s="95"/>
      <c r="AI119" s="95"/>
      <c r="AJ119" s="95"/>
      <c r="AK119" s="95"/>
      <c r="AL119" s="95"/>
      <c r="AM119" s="95"/>
      <c r="AN119" s="95"/>
      <c r="AO119" s="95"/>
      <c r="AP119" s="95"/>
      <c r="AQ119" s="95"/>
      <c r="AR119" s="95"/>
      <c r="AS119" s="95"/>
      <c r="AT119" s="95"/>
      <c r="AU119" s="95"/>
      <c r="AV119" s="95"/>
      <c r="AW119" s="95"/>
      <c r="AX119" s="95"/>
      <c r="AY119" s="95"/>
      <c r="AZ119" s="95"/>
      <c r="BA119" s="95"/>
      <c r="BB119" s="95"/>
      <c r="BC119" s="95"/>
      <c r="BD119" s="95"/>
      <c r="BE119" s="95"/>
      <c r="BF119" s="95"/>
      <c r="BG119" s="95"/>
      <c r="BH119" s="95"/>
      <c r="BI119" s="95"/>
      <c r="BJ119" s="95"/>
      <c r="BK119" s="95"/>
      <c r="BL119" s="95"/>
      <c r="BM119" s="95"/>
      <c r="BN119" s="95"/>
      <c r="BO119" s="95"/>
      <c r="BP119" s="95"/>
      <c r="BQ119" s="95"/>
      <c r="BR119" s="95"/>
      <c r="BS119" s="95"/>
      <c r="BT119" s="95"/>
      <c r="BU119" s="95"/>
      <c r="BV119" s="95"/>
      <c r="BW119" s="95"/>
      <c r="BX119" s="95"/>
      <c r="BY119" s="95"/>
    </row>
    <row r="120" spans="1:77">
      <c r="A120" s="95"/>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95"/>
      <c r="AY120" s="95"/>
      <c r="AZ120" s="95"/>
      <c r="BA120" s="95"/>
      <c r="BB120" s="95"/>
      <c r="BC120" s="95"/>
      <c r="BD120" s="95"/>
      <c r="BE120" s="95"/>
      <c r="BF120" s="95"/>
      <c r="BG120" s="95"/>
      <c r="BH120" s="95"/>
      <c r="BI120" s="95"/>
      <c r="BJ120" s="95"/>
      <c r="BK120" s="95"/>
      <c r="BL120" s="95"/>
      <c r="BM120" s="95"/>
      <c r="BN120" s="95"/>
      <c r="BO120" s="95"/>
      <c r="BP120" s="95"/>
      <c r="BQ120" s="95"/>
      <c r="BR120" s="95"/>
      <c r="BS120" s="95"/>
      <c r="BT120" s="95"/>
      <c r="BU120" s="95"/>
      <c r="BV120" s="95"/>
      <c r="BW120" s="95"/>
      <c r="BX120" s="95"/>
      <c r="BY120" s="95"/>
    </row>
    <row r="121" spans="1:77">
      <c r="A121" s="95"/>
      <c r="B121" s="95"/>
      <c r="C121" s="95"/>
      <c r="D121" s="95"/>
      <c r="E121" s="95"/>
      <c r="F121" s="95"/>
      <c r="G121" s="95"/>
      <c r="H121" s="95"/>
      <c r="I121" s="95"/>
      <c r="J121" s="95"/>
      <c r="K121" s="95"/>
      <c r="L121" s="95"/>
      <c r="M121" s="95"/>
      <c r="N121" s="95"/>
      <c r="O121" s="95"/>
      <c r="P121" s="95"/>
      <c r="Q121" s="95"/>
      <c r="R121" s="95"/>
      <c r="S121" s="95"/>
      <c r="T121" s="95"/>
      <c r="U121" s="95"/>
      <c r="V121" s="95"/>
      <c r="W121" s="95"/>
      <c r="X121" s="95"/>
      <c r="Y121" s="95"/>
      <c r="Z121" s="95"/>
      <c r="AA121" s="95"/>
      <c r="AB121" s="95"/>
      <c r="AC121" s="95"/>
      <c r="AD121" s="95"/>
      <c r="AE121" s="95"/>
      <c r="AF121" s="95"/>
      <c r="AG121" s="95"/>
      <c r="AH121" s="95"/>
      <c r="AI121" s="95"/>
      <c r="AJ121" s="95"/>
      <c r="AK121" s="95"/>
      <c r="AL121" s="95"/>
      <c r="AM121" s="95"/>
      <c r="AN121" s="95"/>
      <c r="AO121" s="95"/>
      <c r="AP121" s="95"/>
      <c r="AQ121" s="95"/>
      <c r="AR121" s="95"/>
      <c r="AS121" s="95"/>
      <c r="AT121" s="95"/>
      <c r="AU121" s="95"/>
      <c r="AV121" s="95"/>
      <c r="AW121" s="95"/>
      <c r="AX121" s="95"/>
      <c r="AY121" s="95"/>
      <c r="AZ121" s="95"/>
      <c r="BA121" s="95"/>
      <c r="BB121" s="95"/>
      <c r="BC121" s="95"/>
      <c r="BD121" s="95"/>
      <c r="BE121" s="95"/>
      <c r="BF121" s="95"/>
      <c r="BG121" s="95"/>
      <c r="BH121" s="95"/>
      <c r="BI121" s="95"/>
      <c r="BJ121" s="95"/>
      <c r="BK121" s="95"/>
      <c r="BL121" s="95"/>
      <c r="BM121" s="95"/>
      <c r="BN121" s="95"/>
      <c r="BO121" s="95"/>
      <c r="BP121" s="95"/>
      <c r="BQ121" s="95"/>
      <c r="BR121" s="95"/>
      <c r="BS121" s="95"/>
      <c r="BT121" s="95"/>
      <c r="BU121" s="95"/>
      <c r="BV121" s="95"/>
      <c r="BW121" s="95"/>
      <c r="BX121" s="95"/>
      <c r="BY121" s="95"/>
    </row>
    <row r="122" spans="1:77">
      <c r="A122" s="95"/>
      <c r="B122" s="95"/>
      <c r="C122" s="95"/>
      <c r="D122" s="95"/>
      <c r="E122" s="95"/>
      <c r="F122" s="95"/>
      <c r="G122" s="95"/>
      <c r="H122" s="95"/>
      <c r="I122" s="95"/>
      <c r="J122" s="95"/>
      <c r="K122" s="95"/>
      <c r="L122" s="95"/>
      <c r="M122" s="95"/>
      <c r="N122" s="95"/>
      <c r="O122" s="95"/>
      <c r="P122" s="95"/>
      <c r="Q122" s="95"/>
      <c r="R122" s="95"/>
      <c r="S122" s="95"/>
      <c r="T122" s="95"/>
      <c r="U122" s="95"/>
      <c r="V122" s="95"/>
      <c r="W122" s="95"/>
      <c r="X122" s="95"/>
      <c r="Y122" s="95"/>
      <c r="Z122" s="95"/>
      <c r="AA122" s="95"/>
      <c r="AB122" s="95"/>
      <c r="AC122" s="95"/>
      <c r="AD122" s="95"/>
      <c r="AE122" s="95"/>
      <c r="AF122" s="95"/>
      <c r="AG122" s="95"/>
      <c r="AH122" s="95"/>
      <c r="AI122" s="95"/>
      <c r="AJ122" s="95"/>
      <c r="AK122" s="95"/>
      <c r="AL122" s="95"/>
      <c r="AM122" s="95"/>
      <c r="AN122" s="95"/>
      <c r="AO122" s="95"/>
      <c r="AP122" s="95"/>
      <c r="AQ122" s="95"/>
      <c r="AR122" s="95"/>
      <c r="AS122" s="95"/>
      <c r="AT122" s="95"/>
      <c r="AU122" s="95"/>
      <c r="AV122" s="95"/>
      <c r="AW122" s="95"/>
      <c r="AX122" s="95"/>
      <c r="AY122" s="95"/>
      <c r="AZ122" s="95"/>
      <c r="BA122" s="95"/>
      <c r="BB122" s="95"/>
      <c r="BC122" s="95"/>
      <c r="BD122" s="95"/>
      <c r="BE122" s="95"/>
      <c r="BF122" s="95"/>
      <c r="BG122" s="95"/>
      <c r="BH122" s="95"/>
      <c r="BI122" s="95"/>
      <c r="BJ122" s="95"/>
      <c r="BK122" s="95"/>
      <c r="BL122" s="95"/>
      <c r="BM122" s="95"/>
      <c r="BN122" s="95"/>
      <c r="BO122" s="95"/>
      <c r="BP122" s="95"/>
      <c r="BQ122" s="95"/>
      <c r="BR122" s="95"/>
      <c r="BS122" s="95"/>
      <c r="BT122" s="95"/>
      <c r="BU122" s="95"/>
      <c r="BV122" s="95"/>
      <c r="BW122" s="95"/>
      <c r="BX122" s="95"/>
      <c r="BY122" s="95"/>
    </row>
    <row r="123" spans="1:77">
      <c r="A123" s="95"/>
      <c r="B123" s="95"/>
      <c r="C123" s="95"/>
      <c r="D123" s="95"/>
      <c r="E123" s="95"/>
      <c r="F123" s="95"/>
      <c r="G123" s="95"/>
      <c r="H123" s="95"/>
      <c r="I123" s="95"/>
      <c r="J123" s="95"/>
      <c r="K123" s="95"/>
      <c r="L123" s="95"/>
      <c r="M123" s="95"/>
      <c r="N123" s="95"/>
      <c r="O123" s="95"/>
      <c r="P123" s="95"/>
      <c r="Q123" s="95"/>
      <c r="R123" s="95"/>
      <c r="S123" s="95"/>
      <c r="T123" s="95"/>
      <c r="U123" s="95"/>
      <c r="V123" s="95"/>
      <c r="W123" s="95"/>
      <c r="X123" s="95"/>
      <c r="Y123" s="95"/>
      <c r="Z123" s="95"/>
      <c r="AA123" s="95"/>
      <c r="AB123" s="95"/>
      <c r="AC123" s="95"/>
      <c r="AD123" s="95"/>
      <c r="AE123" s="95"/>
      <c r="AF123" s="95"/>
      <c r="AG123" s="95"/>
      <c r="AH123" s="95"/>
      <c r="AI123" s="95"/>
      <c r="AJ123" s="95"/>
      <c r="AK123" s="95"/>
      <c r="AL123" s="95"/>
      <c r="AM123" s="95"/>
      <c r="AN123" s="95"/>
      <c r="AO123" s="95"/>
      <c r="AP123" s="95"/>
      <c r="AQ123" s="95"/>
      <c r="AR123" s="95"/>
      <c r="AS123" s="95"/>
      <c r="AT123" s="95"/>
      <c r="AU123" s="95"/>
      <c r="AV123" s="95"/>
      <c r="AW123" s="95"/>
      <c r="AX123" s="95"/>
      <c r="AY123" s="95"/>
      <c r="AZ123" s="95"/>
      <c r="BA123" s="95"/>
      <c r="BB123" s="95"/>
      <c r="BC123" s="95"/>
      <c r="BD123" s="95"/>
      <c r="BE123" s="95"/>
      <c r="BF123" s="95"/>
      <c r="BG123" s="95"/>
      <c r="BH123" s="95"/>
      <c r="BI123" s="95"/>
      <c r="BJ123" s="95"/>
      <c r="BK123" s="95"/>
      <c r="BL123" s="95"/>
      <c r="BM123" s="95"/>
      <c r="BN123" s="95"/>
      <c r="BO123" s="95"/>
      <c r="BP123" s="95"/>
      <c r="BQ123" s="95"/>
      <c r="BR123" s="95"/>
      <c r="BS123" s="95"/>
      <c r="BT123" s="95"/>
      <c r="BU123" s="95"/>
      <c r="BV123" s="95"/>
      <c r="BW123" s="95"/>
      <c r="BX123" s="95"/>
      <c r="BY123" s="95"/>
    </row>
    <row r="124" spans="1:77">
      <c r="A124" s="95"/>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95"/>
      <c r="AY124" s="95"/>
      <c r="AZ124" s="95"/>
      <c r="BA124" s="95"/>
      <c r="BB124" s="95"/>
      <c r="BC124" s="95"/>
      <c r="BD124" s="95"/>
      <c r="BE124" s="95"/>
      <c r="BF124" s="95"/>
      <c r="BG124" s="95"/>
      <c r="BH124" s="95"/>
      <c r="BI124" s="95"/>
      <c r="BJ124" s="95"/>
      <c r="BK124" s="95"/>
      <c r="BL124" s="95"/>
      <c r="BM124" s="95"/>
      <c r="BN124" s="95"/>
      <c r="BO124" s="95"/>
      <c r="BP124" s="95"/>
      <c r="BQ124" s="95"/>
      <c r="BR124" s="95"/>
      <c r="BS124" s="95"/>
      <c r="BT124" s="95"/>
      <c r="BU124" s="95"/>
      <c r="BV124" s="95"/>
      <c r="BW124" s="95"/>
      <c r="BX124" s="95"/>
      <c r="BY124" s="95"/>
    </row>
    <row r="125" spans="1:77">
      <c r="A125" s="95"/>
      <c r="B125" s="95"/>
      <c r="C125" s="95"/>
      <c r="D125" s="95"/>
      <c r="E125" s="95"/>
      <c r="F125" s="95"/>
      <c r="G125" s="95"/>
      <c r="H125" s="95"/>
      <c r="I125" s="95"/>
      <c r="J125" s="95"/>
      <c r="K125" s="95"/>
      <c r="L125" s="95"/>
      <c r="M125" s="95"/>
      <c r="N125" s="95"/>
      <c r="O125" s="95"/>
      <c r="P125" s="95"/>
      <c r="Q125" s="95"/>
      <c r="R125" s="95"/>
      <c r="S125" s="95"/>
      <c r="T125" s="95"/>
      <c r="U125" s="95"/>
      <c r="V125" s="95"/>
      <c r="W125" s="95"/>
      <c r="X125" s="95"/>
      <c r="Y125" s="95"/>
      <c r="Z125" s="95"/>
      <c r="AA125" s="95"/>
      <c r="AB125" s="95"/>
      <c r="AC125" s="95"/>
      <c r="AD125" s="95"/>
      <c r="AE125" s="95"/>
      <c r="AF125" s="95"/>
      <c r="AG125" s="95"/>
      <c r="AH125" s="95"/>
      <c r="AI125" s="95"/>
      <c r="AJ125" s="95"/>
      <c r="AK125" s="95"/>
      <c r="AL125" s="95"/>
      <c r="AM125" s="95"/>
      <c r="AN125" s="95"/>
      <c r="AO125" s="95"/>
      <c r="AP125" s="95"/>
      <c r="AQ125" s="95"/>
      <c r="AR125" s="95"/>
      <c r="AS125" s="95"/>
      <c r="AT125" s="95"/>
      <c r="AU125" s="95"/>
      <c r="AV125" s="95"/>
      <c r="AW125" s="95"/>
      <c r="AX125" s="95"/>
      <c r="AY125" s="95"/>
      <c r="AZ125" s="95"/>
      <c r="BA125" s="95"/>
      <c r="BB125" s="95"/>
      <c r="BC125" s="95"/>
      <c r="BD125" s="95"/>
      <c r="BE125" s="95"/>
      <c r="BF125" s="95"/>
      <c r="BG125" s="95"/>
      <c r="BH125" s="95"/>
      <c r="BI125" s="95"/>
      <c r="BJ125" s="95"/>
      <c r="BK125" s="95"/>
      <c r="BL125" s="95"/>
      <c r="BM125" s="95"/>
      <c r="BN125" s="95"/>
      <c r="BO125" s="95"/>
      <c r="BP125" s="95"/>
      <c r="BQ125" s="95"/>
      <c r="BR125" s="95"/>
      <c r="BS125" s="95"/>
      <c r="BT125" s="95"/>
      <c r="BU125" s="95"/>
      <c r="BV125" s="95"/>
      <c r="BW125" s="95"/>
      <c r="BX125" s="95"/>
      <c r="BY125" s="95"/>
    </row>
    <row r="126" spans="1:77">
      <c r="A126" s="95"/>
      <c r="B126" s="95"/>
      <c r="C126" s="95"/>
      <c r="D126" s="95"/>
      <c r="E126" s="95"/>
      <c r="F126" s="95"/>
      <c r="G126" s="95"/>
      <c r="H126" s="95"/>
      <c r="I126" s="95"/>
      <c r="J126" s="95"/>
      <c r="K126" s="95"/>
      <c r="L126" s="95"/>
      <c r="M126" s="95"/>
      <c r="N126" s="95"/>
      <c r="O126" s="95"/>
      <c r="P126" s="95"/>
      <c r="Q126" s="95"/>
      <c r="R126" s="95"/>
      <c r="S126" s="95"/>
      <c r="T126" s="95"/>
      <c r="U126" s="95"/>
      <c r="V126" s="95"/>
      <c r="W126" s="95"/>
      <c r="X126" s="95"/>
      <c r="Y126" s="95"/>
      <c r="Z126" s="95"/>
      <c r="AA126" s="95"/>
      <c r="AB126" s="95"/>
      <c r="AC126" s="95"/>
      <c r="AD126" s="95"/>
      <c r="AE126" s="95"/>
      <c r="AF126" s="95"/>
      <c r="AG126" s="95"/>
      <c r="AH126" s="95"/>
      <c r="AI126" s="95"/>
      <c r="AJ126" s="95"/>
      <c r="AK126" s="95"/>
      <c r="AL126" s="95"/>
      <c r="AM126" s="95"/>
      <c r="AN126" s="95"/>
      <c r="AO126" s="95"/>
      <c r="AP126" s="95"/>
      <c r="AQ126" s="95"/>
      <c r="AR126" s="95"/>
      <c r="AS126" s="95"/>
      <c r="AT126" s="95"/>
      <c r="AU126" s="95"/>
      <c r="AV126" s="95"/>
      <c r="AW126" s="95"/>
      <c r="AX126" s="95"/>
      <c r="AY126" s="95"/>
      <c r="AZ126" s="95"/>
      <c r="BA126" s="95"/>
      <c r="BB126" s="95"/>
      <c r="BC126" s="95"/>
      <c r="BD126" s="95"/>
      <c r="BE126" s="95"/>
      <c r="BF126" s="95"/>
      <c r="BG126" s="95"/>
      <c r="BH126" s="95"/>
      <c r="BI126" s="95"/>
      <c r="BJ126" s="95"/>
      <c r="BK126" s="95"/>
      <c r="BL126" s="95"/>
      <c r="BM126" s="95"/>
      <c r="BN126" s="95"/>
      <c r="BO126" s="95"/>
      <c r="BP126" s="95"/>
      <c r="BQ126" s="95"/>
      <c r="BR126" s="95"/>
      <c r="BS126" s="95"/>
      <c r="BT126" s="95"/>
      <c r="BU126" s="95"/>
      <c r="BV126" s="95"/>
      <c r="BW126" s="95"/>
      <c r="BX126" s="95"/>
      <c r="BY126" s="95"/>
    </row>
    <row r="127" spans="1:77">
      <c r="A127" s="95"/>
      <c r="B127" s="95"/>
      <c r="C127" s="95"/>
      <c r="D127" s="95"/>
      <c r="E127" s="95"/>
      <c r="F127" s="95"/>
      <c r="G127" s="95"/>
      <c r="H127" s="95"/>
      <c r="I127" s="95"/>
      <c r="J127" s="95"/>
      <c r="K127" s="95"/>
      <c r="L127" s="95"/>
      <c r="M127" s="95"/>
      <c r="N127" s="95"/>
      <c r="O127" s="95"/>
      <c r="P127" s="95"/>
      <c r="Q127" s="95"/>
      <c r="R127" s="95"/>
      <c r="S127" s="95"/>
      <c r="T127" s="95"/>
      <c r="U127" s="95"/>
      <c r="V127" s="95"/>
      <c r="W127" s="95"/>
      <c r="X127" s="95"/>
      <c r="Y127" s="95"/>
      <c r="Z127" s="95"/>
      <c r="AA127" s="95"/>
      <c r="AB127" s="95"/>
      <c r="AC127" s="95"/>
      <c r="AD127" s="95"/>
      <c r="AE127" s="95"/>
      <c r="AF127" s="95"/>
      <c r="AG127" s="95"/>
      <c r="AH127" s="95"/>
      <c r="AI127" s="95"/>
      <c r="AJ127" s="95"/>
      <c r="AK127" s="95"/>
      <c r="AL127" s="95"/>
      <c r="AM127" s="95"/>
      <c r="AN127" s="95"/>
      <c r="AO127" s="95"/>
      <c r="AP127" s="95"/>
      <c r="AQ127" s="95"/>
      <c r="AR127" s="95"/>
      <c r="AS127" s="95"/>
      <c r="AT127" s="95"/>
      <c r="AU127" s="95"/>
      <c r="AV127" s="95"/>
      <c r="AW127" s="95"/>
      <c r="AX127" s="95"/>
      <c r="AY127" s="95"/>
      <c r="AZ127" s="95"/>
      <c r="BA127" s="95"/>
      <c r="BB127" s="95"/>
      <c r="BC127" s="95"/>
      <c r="BD127" s="95"/>
      <c r="BE127" s="95"/>
      <c r="BF127" s="95"/>
      <c r="BG127" s="95"/>
      <c r="BH127" s="95"/>
      <c r="BI127" s="95"/>
      <c r="BJ127" s="95"/>
      <c r="BK127" s="95"/>
      <c r="BL127" s="95"/>
      <c r="BM127" s="95"/>
      <c r="BN127" s="95"/>
      <c r="BO127" s="95"/>
      <c r="BP127" s="95"/>
      <c r="BQ127" s="95"/>
      <c r="BR127" s="95"/>
      <c r="BS127" s="95"/>
      <c r="BT127" s="95"/>
      <c r="BU127" s="95"/>
      <c r="BV127" s="95"/>
      <c r="BW127" s="95"/>
      <c r="BX127" s="95"/>
      <c r="BY127" s="95"/>
    </row>
    <row r="128" spans="1:77">
      <c r="A128" s="95"/>
      <c r="B128" s="95"/>
      <c r="C128" s="95"/>
      <c r="D128" s="95"/>
      <c r="E128" s="95"/>
      <c r="F128" s="95"/>
      <c r="G128" s="95"/>
      <c r="H128" s="95"/>
      <c r="I128" s="95"/>
      <c r="J128" s="95"/>
      <c r="K128" s="95"/>
      <c r="L128" s="95"/>
      <c r="M128" s="95"/>
      <c r="N128" s="95"/>
      <c r="O128" s="95"/>
      <c r="P128" s="95"/>
      <c r="Q128" s="95"/>
      <c r="R128" s="95"/>
      <c r="S128" s="95"/>
      <c r="T128" s="95"/>
      <c r="U128" s="95"/>
      <c r="V128" s="95"/>
      <c r="W128" s="95"/>
      <c r="X128" s="95"/>
      <c r="Y128" s="95"/>
      <c r="Z128" s="95"/>
      <c r="AA128" s="95"/>
      <c r="AB128" s="95"/>
      <c r="AC128" s="95"/>
      <c r="AD128" s="95"/>
      <c r="AE128" s="95"/>
      <c r="AF128" s="95"/>
      <c r="AG128" s="95"/>
      <c r="AH128" s="95"/>
      <c r="AI128" s="95"/>
      <c r="AJ128" s="95"/>
      <c r="AK128" s="95"/>
      <c r="AL128" s="95"/>
      <c r="AM128" s="95"/>
      <c r="AN128" s="95"/>
      <c r="AO128" s="95"/>
      <c r="AP128" s="95"/>
      <c r="AQ128" s="95"/>
      <c r="AR128" s="95"/>
      <c r="AS128" s="95"/>
      <c r="AT128" s="95"/>
      <c r="AU128" s="95"/>
      <c r="AV128" s="95"/>
      <c r="AW128" s="95"/>
      <c r="AX128" s="95"/>
      <c r="AY128" s="95"/>
      <c r="AZ128" s="95"/>
      <c r="BA128" s="95"/>
      <c r="BB128" s="95"/>
      <c r="BC128" s="95"/>
      <c r="BD128" s="95"/>
      <c r="BE128" s="95"/>
      <c r="BF128" s="95"/>
      <c r="BG128" s="95"/>
      <c r="BH128" s="95"/>
      <c r="BI128" s="95"/>
      <c r="BJ128" s="95"/>
      <c r="BK128" s="95"/>
      <c r="BL128" s="95"/>
      <c r="BM128" s="95"/>
      <c r="BN128" s="95"/>
      <c r="BO128" s="95"/>
      <c r="BP128" s="95"/>
      <c r="BQ128" s="95"/>
      <c r="BR128" s="95"/>
      <c r="BS128" s="95"/>
      <c r="BT128" s="95"/>
      <c r="BU128" s="95"/>
      <c r="BV128" s="95"/>
      <c r="BW128" s="95"/>
      <c r="BX128" s="95"/>
      <c r="BY128" s="95"/>
    </row>
    <row r="129" spans="1:77">
      <c r="A129" s="95"/>
      <c r="B129" s="95"/>
      <c r="C129" s="95"/>
      <c r="D129" s="95"/>
      <c r="E129" s="95"/>
      <c r="F129" s="95"/>
      <c r="G129" s="95"/>
      <c r="H129" s="95"/>
      <c r="I129" s="95"/>
      <c r="J129" s="95"/>
      <c r="K129" s="95"/>
      <c r="L129" s="95"/>
      <c r="M129" s="95"/>
      <c r="N129" s="95"/>
      <c r="O129" s="95"/>
      <c r="P129" s="95"/>
      <c r="Q129" s="95"/>
      <c r="R129" s="95"/>
      <c r="S129" s="95"/>
      <c r="T129" s="95"/>
      <c r="U129" s="95"/>
      <c r="V129" s="95"/>
      <c r="W129" s="95"/>
      <c r="X129" s="95"/>
      <c r="Y129" s="95"/>
      <c r="Z129" s="95"/>
      <c r="AA129" s="95"/>
      <c r="AB129" s="95"/>
      <c r="AC129" s="95"/>
      <c r="AD129" s="95"/>
      <c r="AE129" s="95"/>
      <c r="AF129" s="95"/>
      <c r="AG129" s="95"/>
      <c r="AH129" s="95"/>
      <c r="AI129" s="95"/>
      <c r="AJ129" s="95"/>
      <c r="AK129" s="95"/>
      <c r="AL129" s="95"/>
      <c r="AM129" s="95"/>
      <c r="AN129" s="95"/>
      <c r="AO129" s="95"/>
      <c r="AP129" s="95"/>
      <c r="AQ129" s="95"/>
      <c r="AR129" s="95"/>
      <c r="AS129" s="95"/>
      <c r="AT129" s="95"/>
      <c r="AU129" s="95"/>
      <c r="AV129" s="95"/>
      <c r="AW129" s="95"/>
      <c r="AX129" s="95"/>
      <c r="AY129" s="95"/>
      <c r="AZ129" s="95"/>
      <c r="BA129" s="95"/>
      <c r="BB129" s="95"/>
      <c r="BC129" s="95"/>
      <c r="BD129" s="95"/>
      <c r="BE129" s="95"/>
      <c r="BF129" s="95"/>
      <c r="BG129" s="95"/>
      <c r="BH129" s="95"/>
      <c r="BI129" s="95"/>
      <c r="BJ129" s="95"/>
      <c r="BK129" s="95"/>
      <c r="BL129" s="95"/>
      <c r="BM129" s="95"/>
      <c r="BN129" s="95"/>
      <c r="BO129" s="95"/>
      <c r="BP129" s="95"/>
      <c r="BQ129" s="95"/>
      <c r="BR129" s="95"/>
      <c r="BS129" s="95"/>
      <c r="BT129" s="95"/>
      <c r="BU129" s="95"/>
      <c r="BV129" s="95"/>
      <c r="BW129" s="95"/>
      <c r="BX129" s="95"/>
      <c r="BY129" s="95"/>
    </row>
    <row r="130" spans="1:77">
      <c r="A130" s="95"/>
      <c r="B130" s="95"/>
      <c r="C130" s="95"/>
      <c r="D130" s="95"/>
      <c r="E130" s="95"/>
      <c r="F130" s="95"/>
      <c r="G130" s="95"/>
      <c r="H130" s="95"/>
      <c r="I130" s="95"/>
      <c r="J130" s="95"/>
      <c r="K130" s="95"/>
      <c r="L130" s="95"/>
      <c r="M130" s="95"/>
      <c r="N130" s="95"/>
      <c r="O130" s="95"/>
      <c r="P130" s="95"/>
      <c r="Q130" s="95"/>
      <c r="R130" s="95"/>
      <c r="S130" s="95"/>
      <c r="T130" s="95"/>
      <c r="U130" s="95"/>
      <c r="V130" s="95"/>
      <c r="W130" s="95"/>
      <c r="X130" s="95"/>
      <c r="Y130" s="95"/>
      <c r="Z130" s="95"/>
      <c r="AA130" s="95"/>
      <c r="AB130" s="95"/>
      <c r="AC130" s="95"/>
      <c r="AD130" s="95"/>
      <c r="AE130" s="95"/>
      <c r="AF130" s="95"/>
      <c r="AG130" s="95"/>
      <c r="AH130" s="95"/>
      <c r="AI130" s="95"/>
      <c r="AJ130" s="95"/>
      <c r="AK130" s="95"/>
      <c r="AL130" s="95"/>
      <c r="AM130" s="95"/>
      <c r="AN130" s="95"/>
      <c r="AO130" s="95"/>
      <c r="AP130" s="95"/>
      <c r="AQ130" s="95"/>
      <c r="AR130" s="95"/>
      <c r="AS130" s="95"/>
      <c r="AT130" s="95"/>
      <c r="AU130" s="95"/>
      <c r="AV130" s="95"/>
      <c r="AW130" s="95"/>
      <c r="AX130" s="95"/>
      <c r="AY130" s="95"/>
      <c r="AZ130" s="95"/>
      <c r="BA130" s="95"/>
      <c r="BB130" s="95"/>
      <c r="BC130" s="95"/>
      <c r="BD130" s="95"/>
      <c r="BE130" s="95"/>
      <c r="BF130" s="95"/>
      <c r="BG130" s="95"/>
      <c r="BH130" s="95"/>
      <c r="BI130" s="95"/>
      <c r="BJ130" s="95"/>
      <c r="BK130" s="95"/>
      <c r="BL130" s="95"/>
      <c r="BM130" s="95"/>
      <c r="BN130" s="95"/>
      <c r="BO130" s="95"/>
      <c r="BP130" s="95"/>
      <c r="BQ130" s="95"/>
      <c r="BR130" s="95"/>
      <c r="BS130" s="95"/>
      <c r="BT130" s="95"/>
      <c r="BU130" s="95"/>
      <c r="BV130" s="95"/>
      <c r="BW130" s="95"/>
      <c r="BX130" s="95"/>
      <c r="BY130" s="95"/>
    </row>
    <row r="131" spans="1:77">
      <c r="A131" s="95"/>
      <c r="B131" s="95"/>
      <c r="C131" s="95"/>
      <c r="D131" s="95"/>
      <c r="E131" s="95"/>
      <c r="F131" s="95"/>
      <c r="G131" s="95"/>
      <c r="H131" s="95"/>
      <c r="I131" s="95"/>
      <c r="J131" s="95"/>
      <c r="K131" s="95"/>
      <c r="L131" s="95"/>
      <c r="M131" s="95"/>
      <c r="N131" s="95"/>
      <c r="O131" s="95"/>
      <c r="P131" s="95"/>
      <c r="Q131" s="95"/>
      <c r="R131" s="95"/>
      <c r="S131" s="95"/>
      <c r="T131" s="95"/>
      <c r="U131" s="95"/>
      <c r="V131" s="95"/>
      <c r="W131" s="95"/>
      <c r="X131" s="95"/>
      <c r="Y131" s="95"/>
      <c r="Z131" s="95"/>
      <c r="AA131" s="95"/>
      <c r="AB131" s="95"/>
      <c r="AC131" s="95"/>
      <c r="AD131" s="95"/>
      <c r="AE131" s="95"/>
      <c r="AF131" s="95"/>
      <c r="AG131" s="95"/>
      <c r="AH131" s="95"/>
      <c r="AI131" s="95"/>
      <c r="AJ131" s="95"/>
      <c r="AK131" s="95"/>
      <c r="AL131" s="95"/>
      <c r="AM131" s="95"/>
      <c r="AN131" s="95"/>
      <c r="AO131" s="95"/>
      <c r="AP131" s="95"/>
      <c r="AQ131" s="95"/>
      <c r="AR131" s="95"/>
      <c r="AS131" s="95"/>
      <c r="AT131" s="95"/>
      <c r="AU131" s="95"/>
      <c r="AV131" s="95"/>
      <c r="AW131" s="95"/>
      <c r="AX131" s="95"/>
      <c r="AY131" s="95"/>
      <c r="AZ131" s="95"/>
      <c r="BA131" s="95"/>
      <c r="BB131" s="95"/>
      <c r="BC131" s="95"/>
      <c r="BD131" s="95"/>
      <c r="BE131" s="95"/>
      <c r="BF131" s="95"/>
      <c r="BG131" s="95"/>
      <c r="BH131" s="95"/>
      <c r="BI131" s="95"/>
      <c r="BJ131" s="95"/>
      <c r="BK131" s="95"/>
      <c r="BL131" s="95"/>
      <c r="BM131" s="95"/>
      <c r="BN131" s="95"/>
      <c r="BO131" s="95"/>
      <c r="BP131" s="95"/>
      <c r="BQ131" s="95"/>
      <c r="BR131" s="95"/>
      <c r="BS131" s="95"/>
      <c r="BT131" s="95"/>
      <c r="BU131" s="95"/>
      <c r="BV131" s="95"/>
      <c r="BW131" s="95"/>
      <c r="BX131" s="95"/>
      <c r="BY131" s="95"/>
    </row>
    <row r="132" spans="1:77">
      <c r="A132" s="95"/>
      <c r="B132" s="95"/>
      <c r="C132" s="95"/>
      <c r="D132" s="95"/>
      <c r="E132" s="95"/>
      <c r="F132" s="95"/>
      <c r="G132" s="95"/>
      <c r="H132" s="95"/>
      <c r="I132" s="95"/>
      <c r="J132" s="95"/>
      <c r="K132" s="95"/>
      <c r="L132" s="95"/>
      <c r="M132" s="95"/>
      <c r="N132" s="95"/>
      <c r="O132" s="95"/>
      <c r="P132" s="95"/>
      <c r="Q132" s="95"/>
      <c r="R132" s="95"/>
      <c r="S132" s="95"/>
      <c r="T132" s="95"/>
      <c r="U132" s="95"/>
      <c r="V132" s="95"/>
      <c r="W132" s="95"/>
      <c r="X132" s="95"/>
      <c r="Y132" s="95"/>
      <c r="Z132" s="95"/>
      <c r="AA132" s="95"/>
      <c r="AB132" s="95"/>
      <c r="AC132" s="95"/>
      <c r="AD132" s="95"/>
      <c r="AE132" s="95"/>
      <c r="AF132" s="95"/>
      <c r="AG132" s="95"/>
      <c r="AH132" s="95"/>
      <c r="AI132" s="95"/>
      <c r="AJ132" s="95"/>
      <c r="AK132" s="95"/>
      <c r="AL132" s="95"/>
      <c r="AM132" s="95"/>
      <c r="AN132" s="95"/>
      <c r="AO132" s="95"/>
      <c r="AP132" s="95"/>
      <c r="AQ132" s="95"/>
      <c r="AR132" s="95"/>
      <c r="AS132" s="95"/>
      <c r="AT132" s="95"/>
      <c r="AU132" s="95"/>
      <c r="AV132" s="95"/>
      <c r="AW132" s="95"/>
      <c r="AX132" s="95"/>
      <c r="AY132" s="95"/>
      <c r="AZ132" s="95"/>
      <c r="BA132" s="95"/>
      <c r="BB132" s="95"/>
      <c r="BC132" s="95"/>
      <c r="BD132" s="95"/>
      <c r="BE132" s="95"/>
      <c r="BF132" s="95"/>
      <c r="BG132" s="95"/>
      <c r="BH132" s="95"/>
      <c r="BI132" s="95"/>
      <c r="BJ132" s="95"/>
      <c r="BK132" s="95"/>
      <c r="BL132" s="95"/>
      <c r="BM132" s="95"/>
      <c r="BN132" s="95"/>
      <c r="BO132" s="95"/>
      <c r="BP132" s="95"/>
      <c r="BQ132" s="95"/>
      <c r="BR132" s="95"/>
      <c r="BS132" s="95"/>
      <c r="BT132" s="95"/>
      <c r="BU132" s="95"/>
      <c r="BV132" s="95"/>
      <c r="BW132" s="95"/>
      <c r="BX132" s="95"/>
      <c r="BY132" s="95"/>
    </row>
    <row r="133" spans="1:77">
      <c r="A133" s="95"/>
      <c r="B133" s="95"/>
      <c r="C133" s="95"/>
      <c r="D133" s="95"/>
      <c r="E133" s="95"/>
      <c r="F133" s="95"/>
      <c r="G133" s="95"/>
      <c r="H133" s="95"/>
      <c r="I133" s="95"/>
      <c r="J133" s="95"/>
      <c r="K133" s="95"/>
      <c r="L133" s="95"/>
      <c r="M133" s="95"/>
      <c r="N133" s="95"/>
      <c r="O133" s="95"/>
      <c r="P133" s="95"/>
      <c r="Q133" s="95"/>
      <c r="R133" s="95"/>
      <c r="S133" s="95"/>
      <c r="T133" s="95"/>
      <c r="U133" s="95"/>
      <c r="V133" s="95"/>
      <c r="W133" s="95"/>
      <c r="X133" s="95"/>
      <c r="Y133" s="95"/>
      <c r="Z133" s="95"/>
      <c r="AA133" s="95"/>
      <c r="AB133" s="95"/>
      <c r="AC133" s="95"/>
      <c r="AD133" s="95"/>
      <c r="AE133" s="95"/>
      <c r="AF133" s="95"/>
      <c r="AG133" s="95"/>
      <c r="AH133" s="95"/>
      <c r="AI133" s="95"/>
      <c r="AJ133" s="95"/>
      <c r="AK133" s="95"/>
      <c r="AL133" s="95"/>
      <c r="AM133" s="95"/>
      <c r="AN133" s="95"/>
      <c r="AO133" s="95"/>
      <c r="AP133" s="95"/>
      <c r="AQ133" s="95"/>
      <c r="AR133" s="95"/>
      <c r="AS133" s="95"/>
      <c r="AT133" s="95"/>
      <c r="AU133" s="95"/>
      <c r="AV133" s="95"/>
      <c r="AW133" s="95"/>
      <c r="AX133" s="95"/>
      <c r="AY133" s="95"/>
      <c r="AZ133" s="95"/>
      <c r="BA133" s="95"/>
      <c r="BB133" s="95"/>
      <c r="BC133" s="95"/>
      <c r="BD133" s="95"/>
      <c r="BE133" s="95"/>
      <c r="BF133" s="95"/>
      <c r="BG133" s="95"/>
      <c r="BH133" s="95"/>
      <c r="BI133" s="95"/>
      <c r="BJ133" s="95"/>
      <c r="BK133" s="95"/>
      <c r="BL133" s="95"/>
      <c r="BM133" s="95"/>
      <c r="BN133" s="95"/>
      <c r="BO133" s="95"/>
      <c r="BP133" s="95"/>
      <c r="BQ133" s="95"/>
      <c r="BR133" s="95"/>
      <c r="BS133" s="95"/>
      <c r="BT133" s="95"/>
      <c r="BU133" s="95"/>
      <c r="BV133" s="95"/>
      <c r="BW133" s="95"/>
      <c r="BX133" s="95"/>
      <c r="BY133" s="95"/>
    </row>
    <row r="134" spans="1:77">
      <c r="A134" s="95"/>
      <c r="B134" s="95"/>
      <c r="C134" s="95"/>
      <c r="D134" s="95"/>
      <c r="E134" s="95"/>
      <c r="F134" s="95"/>
      <c r="G134" s="95"/>
      <c r="H134" s="95"/>
      <c r="I134" s="95"/>
      <c r="J134" s="95"/>
      <c r="K134" s="95"/>
      <c r="L134" s="95"/>
      <c r="M134" s="95"/>
      <c r="N134" s="95"/>
      <c r="O134" s="95"/>
      <c r="P134" s="95"/>
      <c r="Q134" s="95"/>
      <c r="R134" s="95"/>
      <c r="S134" s="95"/>
      <c r="T134" s="95"/>
      <c r="U134" s="95"/>
      <c r="V134" s="95"/>
      <c r="W134" s="95"/>
      <c r="X134" s="95"/>
      <c r="Y134" s="95"/>
      <c r="Z134" s="95"/>
      <c r="AA134" s="95"/>
      <c r="AB134" s="95"/>
      <c r="AC134" s="95"/>
      <c r="AD134" s="95"/>
      <c r="AE134" s="95"/>
      <c r="AF134" s="95"/>
      <c r="AG134" s="95"/>
      <c r="AH134" s="95"/>
      <c r="AI134" s="95"/>
      <c r="AJ134" s="95"/>
      <c r="AK134" s="95"/>
      <c r="AL134" s="95"/>
      <c r="AM134" s="95"/>
      <c r="AN134" s="95"/>
      <c r="AO134" s="95"/>
      <c r="AP134" s="95"/>
      <c r="AQ134" s="95"/>
      <c r="AR134" s="95"/>
      <c r="AS134" s="95"/>
      <c r="AT134" s="95"/>
      <c r="AU134" s="95"/>
      <c r="AV134" s="95"/>
      <c r="AW134" s="95"/>
      <c r="AX134" s="95"/>
      <c r="AY134" s="95"/>
      <c r="AZ134" s="95"/>
      <c r="BA134" s="95"/>
      <c r="BB134" s="95"/>
      <c r="BC134" s="95"/>
      <c r="BD134" s="95"/>
      <c r="BE134" s="95"/>
      <c r="BF134" s="95"/>
      <c r="BG134" s="95"/>
      <c r="BH134" s="95"/>
      <c r="BI134" s="95"/>
      <c r="BJ134" s="95"/>
      <c r="BK134" s="95"/>
      <c r="BL134" s="95"/>
      <c r="BM134" s="95"/>
      <c r="BN134" s="95"/>
      <c r="BO134" s="95"/>
      <c r="BP134" s="95"/>
      <c r="BQ134" s="95"/>
      <c r="BR134" s="95"/>
      <c r="BS134" s="95"/>
      <c r="BT134" s="95"/>
      <c r="BU134" s="95"/>
      <c r="BV134" s="95"/>
      <c r="BW134" s="95"/>
      <c r="BX134" s="95"/>
      <c r="BY134" s="95"/>
    </row>
    <row r="135" spans="1:77">
      <c r="A135" s="95"/>
      <c r="B135" s="95"/>
      <c r="C135" s="95"/>
      <c r="D135" s="95"/>
      <c r="E135" s="95"/>
      <c r="F135" s="95"/>
      <c r="G135" s="95"/>
      <c r="H135" s="95"/>
      <c r="I135" s="95"/>
      <c r="J135" s="95"/>
      <c r="K135" s="95"/>
      <c r="L135" s="95"/>
      <c r="M135" s="95"/>
      <c r="N135" s="95"/>
      <c r="O135" s="95"/>
      <c r="P135" s="95"/>
      <c r="Q135" s="95"/>
      <c r="R135" s="95"/>
      <c r="S135" s="95"/>
      <c r="T135" s="95"/>
      <c r="U135" s="95"/>
      <c r="V135" s="95"/>
      <c r="W135" s="95"/>
      <c r="X135" s="95"/>
      <c r="Y135" s="95"/>
      <c r="Z135" s="95"/>
      <c r="AA135" s="95"/>
      <c r="AB135" s="95"/>
      <c r="AC135" s="95"/>
      <c r="AD135" s="95"/>
      <c r="AE135" s="95"/>
      <c r="AF135" s="95"/>
      <c r="AG135" s="95"/>
      <c r="AH135" s="95"/>
      <c r="AI135" s="95"/>
      <c r="AJ135" s="95"/>
      <c r="AK135" s="95"/>
      <c r="AL135" s="95"/>
      <c r="AM135" s="95"/>
      <c r="AN135" s="95"/>
      <c r="AO135" s="95"/>
      <c r="AP135" s="95"/>
      <c r="AQ135" s="95"/>
      <c r="AR135" s="95"/>
      <c r="AS135" s="95"/>
      <c r="AT135" s="95"/>
      <c r="AU135" s="95"/>
      <c r="AV135" s="95"/>
      <c r="AW135" s="95"/>
      <c r="AX135" s="95"/>
      <c r="AY135" s="95"/>
      <c r="AZ135" s="95"/>
      <c r="BA135" s="95"/>
      <c r="BB135" s="95"/>
      <c r="BC135" s="95"/>
      <c r="BD135" s="95"/>
      <c r="BE135" s="95"/>
      <c r="BF135" s="95"/>
      <c r="BG135" s="95"/>
      <c r="BH135" s="95"/>
      <c r="BI135" s="95"/>
      <c r="BJ135" s="95"/>
      <c r="BK135" s="95"/>
      <c r="BL135" s="95"/>
      <c r="BM135" s="95"/>
      <c r="BN135" s="95"/>
      <c r="BO135" s="95"/>
      <c r="BP135" s="95"/>
      <c r="BQ135" s="95"/>
      <c r="BR135" s="95"/>
      <c r="BS135" s="95"/>
      <c r="BT135" s="95"/>
      <c r="BU135" s="95"/>
      <c r="BV135" s="95"/>
      <c r="BW135" s="95"/>
      <c r="BX135" s="95"/>
      <c r="BY135" s="95"/>
    </row>
    <row r="136" spans="1:77">
      <c r="A136" s="95"/>
      <c r="B136" s="95"/>
      <c r="C136" s="95"/>
      <c r="D136" s="95"/>
      <c r="E136" s="95"/>
      <c r="F136" s="95"/>
      <c r="G136" s="95"/>
      <c r="H136" s="95"/>
      <c r="I136" s="95"/>
      <c r="J136" s="95"/>
      <c r="K136" s="95"/>
      <c r="L136" s="95"/>
      <c r="M136" s="95"/>
      <c r="N136" s="95"/>
      <c r="O136" s="95"/>
      <c r="P136" s="95"/>
      <c r="Q136" s="95"/>
      <c r="R136" s="95"/>
      <c r="S136" s="95"/>
      <c r="T136" s="95"/>
      <c r="U136" s="95"/>
      <c r="V136" s="95"/>
      <c r="W136" s="95"/>
      <c r="X136" s="95"/>
      <c r="Y136" s="95"/>
      <c r="Z136" s="95"/>
      <c r="AA136" s="95"/>
      <c r="AB136" s="95"/>
      <c r="AC136" s="95"/>
      <c r="AD136" s="95"/>
      <c r="AE136" s="95"/>
      <c r="AF136" s="95"/>
      <c r="AG136" s="95"/>
      <c r="AH136" s="95"/>
      <c r="AI136" s="95"/>
      <c r="AJ136" s="95"/>
      <c r="AK136" s="95"/>
      <c r="AL136" s="95"/>
      <c r="AM136" s="95"/>
      <c r="AN136" s="95"/>
      <c r="AO136" s="95"/>
      <c r="AP136" s="95"/>
      <c r="AQ136" s="95"/>
      <c r="AR136" s="95"/>
      <c r="AS136" s="95"/>
      <c r="AT136" s="95"/>
      <c r="AU136" s="95"/>
      <c r="AV136" s="95"/>
      <c r="AW136" s="95"/>
      <c r="AX136" s="95"/>
      <c r="AY136" s="95"/>
      <c r="AZ136" s="95"/>
      <c r="BA136" s="95"/>
      <c r="BB136" s="95"/>
      <c r="BC136" s="95"/>
      <c r="BD136" s="95"/>
      <c r="BE136" s="95"/>
      <c r="BF136" s="95"/>
      <c r="BG136" s="95"/>
      <c r="BH136" s="95"/>
      <c r="BI136" s="95"/>
      <c r="BJ136" s="95"/>
      <c r="BK136" s="95"/>
      <c r="BL136" s="95"/>
      <c r="BM136" s="95"/>
      <c r="BN136" s="95"/>
      <c r="BO136" s="95"/>
      <c r="BP136" s="95"/>
      <c r="BQ136" s="95"/>
      <c r="BR136" s="95"/>
      <c r="BS136" s="95"/>
      <c r="BT136" s="95"/>
      <c r="BU136" s="95"/>
      <c r="BV136" s="95"/>
      <c r="BW136" s="95"/>
      <c r="BX136" s="95"/>
      <c r="BY136" s="95"/>
    </row>
    <row r="137" spans="1:77">
      <c r="A137" s="95"/>
      <c r="B137" s="95"/>
      <c r="C137" s="95"/>
      <c r="D137" s="95"/>
      <c r="E137" s="95"/>
      <c r="F137" s="95"/>
      <c r="G137" s="95"/>
      <c r="H137" s="95"/>
      <c r="I137" s="95"/>
      <c r="J137" s="95"/>
      <c r="K137" s="95"/>
      <c r="L137" s="95"/>
      <c r="M137" s="95"/>
      <c r="N137" s="95"/>
      <c r="O137" s="95"/>
      <c r="P137" s="95"/>
      <c r="Q137" s="95"/>
      <c r="R137" s="95"/>
      <c r="S137" s="95"/>
      <c r="T137" s="95"/>
      <c r="U137" s="95"/>
      <c r="V137" s="95"/>
      <c r="W137" s="95"/>
      <c r="X137" s="95"/>
      <c r="Y137" s="95"/>
      <c r="Z137" s="95"/>
      <c r="AA137" s="95"/>
      <c r="AB137" s="95"/>
      <c r="AC137" s="95"/>
      <c r="AD137" s="95"/>
      <c r="AE137" s="95"/>
      <c r="AF137" s="95"/>
      <c r="AG137" s="95"/>
      <c r="AH137" s="95"/>
      <c r="AI137" s="95"/>
      <c r="AJ137" s="95"/>
      <c r="AK137" s="95"/>
      <c r="AL137" s="95"/>
      <c r="AM137" s="95"/>
      <c r="AN137" s="95"/>
      <c r="AO137" s="95"/>
      <c r="AP137" s="95"/>
      <c r="AQ137" s="95"/>
      <c r="AR137" s="95"/>
      <c r="AS137" s="95"/>
      <c r="AT137" s="95"/>
      <c r="AU137" s="95"/>
      <c r="AV137" s="95"/>
      <c r="AW137" s="95"/>
      <c r="AX137" s="95"/>
      <c r="AY137" s="95"/>
      <c r="AZ137" s="95"/>
      <c r="BA137" s="95"/>
      <c r="BB137" s="95"/>
      <c r="BC137" s="95"/>
      <c r="BD137" s="95"/>
      <c r="BE137" s="95"/>
      <c r="BF137" s="95"/>
      <c r="BG137" s="95"/>
      <c r="BH137" s="95"/>
      <c r="BI137" s="95"/>
      <c r="BJ137" s="95"/>
      <c r="BK137" s="95"/>
      <c r="BL137" s="95"/>
      <c r="BM137" s="95"/>
      <c r="BN137" s="95"/>
      <c r="BO137" s="95"/>
      <c r="BP137" s="95"/>
      <c r="BQ137" s="95"/>
      <c r="BR137" s="95"/>
      <c r="BS137" s="95"/>
      <c r="BT137" s="95"/>
      <c r="BU137" s="95"/>
      <c r="BV137" s="95"/>
      <c r="BW137" s="95"/>
      <c r="BX137" s="95"/>
      <c r="BY137" s="95"/>
    </row>
    <row r="138" spans="1:77">
      <c r="A138" s="95"/>
      <c r="B138" s="95"/>
      <c r="C138" s="95"/>
      <c r="D138" s="95"/>
      <c r="E138" s="95"/>
      <c r="F138" s="95"/>
      <c r="G138" s="95"/>
      <c r="H138" s="95"/>
      <c r="I138" s="95"/>
      <c r="J138" s="95"/>
      <c r="K138" s="95"/>
      <c r="L138" s="95"/>
      <c r="M138" s="95"/>
      <c r="N138" s="95"/>
      <c r="O138" s="95"/>
      <c r="P138" s="95"/>
      <c r="Q138" s="95"/>
      <c r="R138" s="95"/>
      <c r="S138" s="95"/>
      <c r="T138" s="95"/>
      <c r="U138" s="95"/>
      <c r="V138" s="95"/>
      <c r="W138" s="95"/>
      <c r="X138" s="95"/>
      <c r="Y138" s="95"/>
      <c r="Z138" s="95"/>
      <c r="AA138" s="95"/>
      <c r="AB138" s="95"/>
      <c r="AC138" s="95"/>
      <c r="AD138" s="95"/>
      <c r="AE138" s="95"/>
      <c r="AF138" s="95"/>
      <c r="AG138" s="95"/>
      <c r="AH138" s="95"/>
      <c r="AI138" s="95"/>
      <c r="AJ138" s="95"/>
      <c r="AK138" s="95"/>
      <c r="AL138" s="95"/>
      <c r="AM138" s="95"/>
      <c r="AN138" s="95"/>
      <c r="AO138" s="95"/>
      <c r="AP138" s="95"/>
      <c r="AQ138" s="95"/>
      <c r="AR138" s="95"/>
      <c r="AS138" s="95"/>
      <c r="AT138" s="95"/>
      <c r="AU138" s="95"/>
      <c r="AV138" s="95"/>
      <c r="AW138" s="95"/>
      <c r="AX138" s="95"/>
      <c r="AY138" s="95"/>
      <c r="AZ138" s="95"/>
      <c r="BA138" s="95"/>
      <c r="BB138" s="95"/>
      <c r="BC138" s="95"/>
      <c r="BD138" s="95"/>
      <c r="BE138" s="95"/>
      <c r="BF138" s="95"/>
      <c r="BG138" s="95"/>
      <c r="BH138" s="95"/>
      <c r="BI138" s="95"/>
      <c r="BJ138" s="95"/>
      <c r="BK138" s="95"/>
      <c r="BL138" s="95"/>
      <c r="BM138" s="95"/>
      <c r="BN138" s="95"/>
      <c r="BO138" s="95"/>
      <c r="BP138" s="95"/>
      <c r="BQ138" s="95"/>
      <c r="BR138" s="95"/>
      <c r="BS138" s="95"/>
      <c r="BT138" s="95"/>
      <c r="BU138" s="95"/>
      <c r="BV138" s="95"/>
      <c r="BW138" s="95"/>
      <c r="BX138" s="95"/>
      <c r="BY138" s="95"/>
    </row>
    <row r="139" spans="1:77">
      <c r="A139" s="95"/>
      <c r="B139" s="95"/>
      <c r="C139" s="95"/>
      <c r="D139" s="95"/>
      <c r="E139" s="95"/>
      <c r="F139" s="95"/>
      <c r="G139" s="95"/>
      <c r="H139" s="95"/>
      <c r="I139" s="95"/>
      <c r="J139" s="95"/>
      <c r="K139" s="95"/>
      <c r="L139" s="95"/>
      <c r="M139" s="95"/>
      <c r="N139" s="95"/>
      <c r="O139" s="95"/>
      <c r="P139" s="95"/>
      <c r="Q139" s="95"/>
      <c r="R139" s="95"/>
      <c r="S139" s="95"/>
      <c r="T139" s="95"/>
      <c r="U139" s="95"/>
      <c r="V139" s="95"/>
      <c r="W139" s="95"/>
      <c r="X139" s="95"/>
      <c r="Y139" s="95"/>
      <c r="Z139" s="95"/>
      <c r="AA139" s="95"/>
      <c r="AB139" s="95"/>
      <c r="AC139" s="95"/>
      <c r="AD139" s="95"/>
      <c r="AE139" s="95"/>
      <c r="AF139" s="95"/>
      <c r="AG139" s="95"/>
      <c r="AH139" s="95"/>
      <c r="AI139" s="95"/>
      <c r="AJ139" s="95"/>
      <c r="AK139" s="95"/>
      <c r="AL139" s="95"/>
      <c r="AM139" s="95"/>
      <c r="AN139" s="95"/>
      <c r="AO139" s="95"/>
      <c r="AP139" s="95"/>
      <c r="AQ139" s="95"/>
      <c r="AR139" s="95"/>
      <c r="AS139" s="95"/>
      <c r="AT139" s="95"/>
      <c r="AU139" s="95"/>
      <c r="AV139" s="95"/>
      <c r="AW139" s="95"/>
      <c r="AX139" s="95"/>
      <c r="AY139" s="95"/>
      <c r="AZ139" s="95"/>
      <c r="BA139" s="95"/>
      <c r="BB139" s="95"/>
      <c r="BC139" s="95"/>
      <c r="BD139" s="95"/>
      <c r="BE139" s="95"/>
      <c r="BF139" s="95"/>
      <c r="BG139" s="95"/>
      <c r="BH139" s="95"/>
      <c r="BI139" s="95"/>
      <c r="BJ139" s="95"/>
      <c r="BK139" s="95"/>
      <c r="BL139" s="95"/>
      <c r="BM139" s="95"/>
      <c r="BN139" s="95"/>
      <c r="BO139" s="95"/>
      <c r="BP139" s="95"/>
      <c r="BQ139" s="95"/>
      <c r="BR139" s="95"/>
      <c r="BS139" s="95"/>
      <c r="BT139" s="95"/>
      <c r="BU139" s="95"/>
      <c r="BV139" s="95"/>
      <c r="BW139" s="95"/>
      <c r="BX139" s="95"/>
      <c r="BY139" s="95"/>
    </row>
    <row r="140" spans="1:77">
      <c r="A140" s="95"/>
      <c r="B140" s="95"/>
      <c r="C140" s="95"/>
      <c r="D140" s="95"/>
      <c r="E140" s="95"/>
      <c r="F140" s="95"/>
      <c r="G140" s="95"/>
      <c r="H140" s="95"/>
      <c r="I140" s="95"/>
      <c r="J140" s="95"/>
      <c r="K140" s="95"/>
      <c r="L140" s="95"/>
      <c r="M140" s="95"/>
      <c r="N140" s="95"/>
      <c r="O140" s="95"/>
      <c r="P140" s="95"/>
      <c r="Q140" s="95"/>
      <c r="R140" s="95"/>
      <c r="S140" s="95"/>
      <c r="T140" s="95"/>
      <c r="U140" s="95"/>
      <c r="V140" s="95"/>
      <c r="W140" s="95"/>
      <c r="X140" s="95"/>
      <c r="Y140" s="95"/>
      <c r="Z140" s="95"/>
      <c r="AA140" s="95"/>
      <c r="AB140" s="95"/>
      <c r="AC140" s="95"/>
      <c r="AD140" s="95"/>
      <c r="AE140" s="95"/>
      <c r="AF140" s="95"/>
      <c r="AG140" s="95"/>
      <c r="AH140" s="95"/>
      <c r="AI140" s="95"/>
      <c r="AJ140" s="95"/>
      <c r="AK140" s="95"/>
      <c r="AL140" s="95"/>
      <c r="AM140" s="95"/>
      <c r="AN140" s="95"/>
      <c r="AO140" s="95"/>
      <c r="AP140" s="95"/>
      <c r="AQ140" s="95"/>
      <c r="AR140" s="95"/>
      <c r="AS140" s="95"/>
      <c r="AT140" s="95"/>
      <c r="AU140" s="95"/>
      <c r="AV140" s="95"/>
      <c r="AW140" s="95"/>
      <c r="AX140" s="95"/>
      <c r="AY140" s="95"/>
      <c r="AZ140" s="95"/>
      <c r="BA140" s="95"/>
      <c r="BB140" s="95"/>
      <c r="BC140" s="95"/>
      <c r="BD140" s="95"/>
      <c r="BE140" s="95"/>
      <c r="BF140" s="95"/>
      <c r="BG140" s="95"/>
      <c r="BH140" s="95"/>
      <c r="BI140" s="95"/>
      <c r="BJ140" s="95"/>
      <c r="BK140" s="95"/>
      <c r="BL140" s="95"/>
      <c r="BM140" s="95"/>
      <c r="BN140" s="95"/>
      <c r="BO140" s="95"/>
      <c r="BP140" s="95"/>
      <c r="BQ140" s="95"/>
      <c r="BR140" s="95"/>
      <c r="BS140" s="95"/>
      <c r="BT140" s="95"/>
      <c r="BU140" s="95"/>
      <c r="BV140" s="95"/>
      <c r="BW140" s="95"/>
      <c r="BX140" s="95"/>
      <c r="BY140" s="95"/>
    </row>
    <row r="141" spans="1:77">
      <c r="A141" s="95"/>
      <c r="B141" s="95"/>
      <c r="C141" s="95"/>
      <c r="D141" s="95"/>
      <c r="E141" s="95"/>
      <c r="F141" s="95"/>
      <c r="G141" s="95"/>
      <c r="H141" s="95"/>
      <c r="I141" s="95"/>
      <c r="J141" s="95"/>
      <c r="K141" s="95"/>
      <c r="L141" s="95"/>
      <c r="M141" s="95"/>
      <c r="N141" s="95"/>
      <c r="O141" s="95"/>
      <c r="P141" s="95"/>
      <c r="Q141" s="95"/>
      <c r="R141" s="95"/>
      <c r="S141" s="95"/>
      <c r="T141" s="95"/>
      <c r="U141" s="95"/>
      <c r="V141" s="95"/>
      <c r="W141" s="95"/>
      <c r="X141" s="95"/>
      <c r="Y141" s="95"/>
      <c r="Z141" s="95"/>
      <c r="AA141" s="95"/>
      <c r="AB141" s="95"/>
      <c r="AC141" s="95"/>
      <c r="AD141" s="95"/>
      <c r="AE141" s="95"/>
      <c r="AF141" s="95"/>
      <c r="AG141" s="95"/>
      <c r="AH141" s="95"/>
      <c r="AI141" s="95"/>
      <c r="AJ141" s="95"/>
      <c r="AK141" s="95"/>
      <c r="AL141" s="95"/>
      <c r="AM141" s="95"/>
      <c r="AN141" s="95"/>
      <c r="AO141" s="95"/>
      <c r="AP141" s="95"/>
      <c r="AQ141" s="95"/>
      <c r="AR141" s="95"/>
      <c r="AS141" s="95"/>
      <c r="AT141" s="95"/>
      <c r="AU141" s="95"/>
      <c r="AV141" s="95"/>
      <c r="AW141" s="95"/>
      <c r="AX141" s="95"/>
      <c r="AY141" s="95"/>
      <c r="AZ141" s="95"/>
      <c r="BA141" s="95"/>
      <c r="BB141" s="95"/>
      <c r="BC141" s="95"/>
      <c r="BD141" s="95"/>
      <c r="BE141" s="95"/>
      <c r="BF141" s="95"/>
      <c r="BG141" s="95"/>
      <c r="BH141" s="95"/>
      <c r="BI141" s="95"/>
      <c r="BJ141" s="95"/>
      <c r="BK141" s="95"/>
      <c r="BL141" s="95"/>
      <c r="BM141" s="95"/>
      <c r="BN141" s="95"/>
      <c r="BO141" s="95"/>
      <c r="BP141" s="95"/>
      <c r="BQ141" s="95"/>
      <c r="BR141" s="95"/>
      <c r="BS141" s="95"/>
      <c r="BT141" s="95"/>
      <c r="BU141" s="95"/>
      <c r="BV141" s="95"/>
      <c r="BW141" s="95"/>
      <c r="BX141" s="95"/>
      <c r="BY141" s="95"/>
    </row>
    <row r="142" spans="1:77">
      <c r="A142" s="95"/>
      <c r="B142" s="95"/>
      <c r="C142" s="95"/>
      <c r="D142" s="95"/>
      <c r="E142" s="95"/>
      <c r="F142" s="95"/>
      <c r="G142" s="95"/>
      <c r="H142" s="95"/>
      <c r="I142" s="95"/>
      <c r="J142" s="95"/>
      <c r="K142" s="95"/>
      <c r="L142" s="95"/>
      <c r="M142" s="95"/>
      <c r="N142" s="95"/>
      <c r="O142" s="95"/>
      <c r="P142" s="95"/>
      <c r="Q142" s="95"/>
      <c r="R142" s="95"/>
      <c r="S142" s="95"/>
      <c r="T142" s="95"/>
      <c r="U142" s="95"/>
      <c r="V142" s="95"/>
      <c r="W142" s="95"/>
      <c r="X142" s="95"/>
      <c r="Y142" s="95"/>
      <c r="Z142" s="95"/>
      <c r="AA142" s="95"/>
      <c r="AB142" s="95"/>
      <c r="AC142" s="95"/>
      <c r="AD142" s="95"/>
      <c r="AE142" s="95"/>
      <c r="AF142" s="95"/>
      <c r="AG142" s="95"/>
      <c r="AH142" s="95"/>
      <c r="AI142" s="95"/>
      <c r="AJ142" s="95"/>
      <c r="AK142" s="95"/>
      <c r="AL142" s="95"/>
      <c r="AM142" s="95"/>
      <c r="AN142" s="95"/>
      <c r="AO142" s="95"/>
      <c r="AP142" s="95"/>
      <c r="AQ142" s="95"/>
      <c r="AR142" s="95"/>
      <c r="AS142" s="95"/>
      <c r="AT142" s="95"/>
      <c r="AU142" s="95"/>
      <c r="AV142" s="95"/>
      <c r="AW142" s="95"/>
      <c r="AX142" s="95"/>
      <c r="AY142" s="95"/>
      <c r="AZ142" s="95"/>
      <c r="BA142" s="95"/>
      <c r="BB142" s="95"/>
      <c r="BC142" s="95"/>
      <c r="BD142" s="95"/>
      <c r="BE142" s="95"/>
      <c r="BF142" s="95"/>
      <c r="BG142" s="95"/>
      <c r="BH142" s="95"/>
      <c r="BI142" s="95"/>
      <c r="BJ142" s="95"/>
      <c r="BK142" s="95"/>
      <c r="BL142" s="95"/>
      <c r="BM142" s="95"/>
      <c r="BN142" s="95"/>
      <c r="BO142" s="95"/>
      <c r="BP142" s="95"/>
      <c r="BQ142" s="95"/>
      <c r="BR142" s="95"/>
      <c r="BS142" s="95"/>
      <c r="BT142" s="95"/>
      <c r="BU142" s="95"/>
      <c r="BV142" s="95"/>
      <c r="BW142" s="95"/>
      <c r="BX142" s="95"/>
      <c r="BY142" s="95"/>
    </row>
    <row r="143" spans="1:77">
      <c r="A143" s="95"/>
      <c r="B143" s="95"/>
      <c r="C143" s="95"/>
      <c r="D143" s="95"/>
      <c r="E143" s="95"/>
      <c r="F143" s="95"/>
      <c r="G143" s="95"/>
      <c r="H143" s="95"/>
      <c r="I143" s="95"/>
      <c r="J143" s="95"/>
      <c r="K143" s="95"/>
      <c r="L143" s="95"/>
      <c r="M143" s="95"/>
      <c r="N143" s="95"/>
      <c r="O143" s="95"/>
      <c r="P143" s="95"/>
      <c r="Q143" s="95"/>
      <c r="R143" s="95"/>
      <c r="S143" s="95"/>
      <c r="T143" s="95"/>
      <c r="U143" s="95"/>
      <c r="V143" s="95"/>
      <c r="W143" s="95"/>
      <c r="X143" s="95"/>
      <c r="Y143" s="95"/>
      <c r="Z143" s="95"/>
      <c r="AA143" s="95"/>
      <c r="AB143" s="95"/>
      <c r="AC143" s="95"/>
      <c r="AD143" s="95"/>
      <c r="AE143" s="95"/>
      <c r="AF143" s="95"/>
      <c r="AG143" s="95"/>
      <c r="AH143" s="95"/>
      <c r="AI143" s="95"/>
      <c r="AJ143" s="95"/>
      <c r="AK143" s="95"/>
      <c r="AL143" s="95"/>
      <c r="AM143" s="95"/>
      <c r="AN143" s="95"/>
      <c r="AO143" s="95"/>
      <c r="AP143" s="95"/>
      <c r="AQ143" s="95"/>
      <c r="AR143" s="95"/>
      <c r="AS143" s="95"/>
      <c r="AT143" s="95"/>
      <c r="AU143" s="95"/>
      <c r="AV143" s="95"/>
      <c r="AW143" s="95"/>
      <c r="AX143" s="95"/>
      <c r="AY143" s="95"/>
      <c r="AZ143" s="95"/>
      <c r="BA143" s="95"/>
      <c r="BB143" s="95"/>
      <c r="BC143" s="95"/>
      <c r="BD143" s="95"/>
      <c r="BE143" s="95"/>
      <c r="BF143" s="95"/>
      <c r="BG143" s="95"/>
      <c r="BH143" s="95"/>
      <c r="BI143" s="95"/>
      <c r="BJ143" s="95"/>
      <c r="BK143" s="95"/>
      <c r="BL143" s="95"/>
      <c r="BM143" s="95"/>
      <c r="BN143" s="95"/>
      <c r="BO143" s="95"/>
      <c r="BP143" s="95"/>
      <c r="BQ143" s="95"/>
      <c r="BR143" s="95"/>
      <c r="BS143" s="95"/>
      <c r="BT143" s="95"/>
      <c r="BU143" s="95"/>
      <c r="BV143" s="95"/>
      <c r="BW143" s="95"/>
      <c r="BX143" s="95"/>
      <c r="BY143" s="95"/>
    </row>
    <row r="144" spans="1:77">
      <c r="A144" s="95"/>
      <c r="B144" s="95"/>
      <c r="C144" s="95"/>
      <c r="D144" s="95"/>
      <c r="E144" s="95"/>
      <c r="F144" s="95"/>
      <c r="G144" s="95"/>
      <c r="H144" s="95"/>
      <c r="I144" s="95"/>
      <c r="J144" s="95"/>
      <c r="K144" s="95"/>
      <c r="L144" s="95"/>
      <c r="M144" s="95"/>
      <c r="N144" s="95"/>
      <c r="O144" s="95"/>
      <c r="P144" s="95"/>
      <c r="Q144" s="95"/>
      <c r="R144" s="95"/>
      <c r="S144" s="95"/>
      <c r="T144" s="95"/>
      <c r="U144" s="95"/>
      <c r="V144" s="95"/>
      <c r="W144" s="95"/>
      <c r="X144" s="95"/>
      <c r="Y144" s="95"/>
      <c r="Z144" s="95"/>
      <c r="AA144" s="95"/>
      <c r="AB144" s="95"/>
      <c r="AC144" s="95"/>
      <c r="AD144" s="95"/>
      <c r="AE144" s="95"/>
      <c r="AF144" s="95"/>
      <c r="AG144" s="95"/>
      <c r="AH144" s="95"/>
      <c r="AI144" s="95"/>
      <c r="AJ144" s="95"/>
      <c r="AK144" s="95"/>
      <c r="AL144" s="95"/>
      <c r="AM144" s="95"/>
      <c r="AN144" s="95"/>
      <c r="AO144" s="95"/>
      <c r="AP144" s="95"/>
      <c r="AQ144" s="95"/>
      <c r="AR144" s="95"/>
      <c r="AS144" s="95"/>
      <c r="AT144" s="95"/>
      <c r="AU144" s="95"/>
      <c r="AV144" s="95"/>
      <c r="AW144" s="95"/>
      <c r="AX144" s="95"/>
      <c r="AY144" s="95"/>
      <c r="AZ144" s="95"/>
      <c r="BA144" s="95"/>
      <c r="BB144" s="95"/>
      <c r="BC144" s="95"/>
      <c r="BD144" s="95"/>
      <c r="BE144" s="95"/>
      <c r="BF144" s="95"/>
      <c r="BG144" s="95"/>
      <c r="BH144" s="95"/>
      <c r="BI144" s="95"/>
      <c r="BJ144" s="95"/>
      <c r="BK144" s="95"/>
      <c r="BL144" s="95"/>
      <c r="BM144" s="95"/>
      <c r="BN144" s="95"/>
      <c r="BO144" s="95"/>
      <c r="BP144" s="95"/>
      <c r="BQ144" s="95"/>
      <c r="BR144" s="95"/>
      <c r="BS144" s="95"/>
      <c r="BT144" s="95"/>
      <c r="BU144" s="95"/>
      <c r="BV144" s="95"/>
      <c r="BW144" s="95"/>
      <c r="BX144" s="95"/>
      <c r="BY144" s="95"/>
    </row>
    <row r="145" spans="1:77">
      <c r="A145" s="95"/>
      <c r="B145" s="95"/>
      <c r="C145" s="95"/>
      <c r="D145" s="95"/>
      <c r="E145" s="95"/>
      <c r="F145" s="95"/>
      <c r="G145" s="95"/>
      <c r="H145" s="95"/>
      <c r="I145" s="95"/>
      <c r="J145" s="95"/>
      <c r="K145" s="95"/>
      <c r="L145" s="95"/>
      <c r="M145" s="95"/>
      <c r="N145" s="95"/>
      <c r="O145" s="95"/>
      <c r="P145" s="95"/>
      <c r="Q145" s="95"/>
      <c r="R145" s="95"/>
      <c r="S145" s="95"/>
      <c r="T145" s="95"/>
      <c r="U145" s="95"/>
      <c r="V145" s="95"/>
      <c r="W145" s="95"/>
      <c r="X145" s="95"/>
      <c r="Y145" s="95"/>
      <c r="Z145" s="95"/>
      <c r="AA145" s="95"/>
      <c r="AB145" s="95"/>
      <c r="AC145" s="95"/>
      <c r="AD145" s="95"/>
      <c r="AE145" s="95"/>
      <c r="AF145" s="95"/>
      <c r="AG145" s="95"/>
      <c r="AH145" s="95"/>
      <c r="AI145" s="95"/>
      <c r="AJ145" s="95"/>
      <c r="AK145" s="95"/>
      <c r="AL145" s="95"/>
      <c r="AM145" s="95"/>
      <c r="AN145" s="95"/>
      <c r="AO145" s="95"/>
      <c r="AP145" s="95"/>
      <c r="AQ145" s="95"/>
      <c r="AR145" s="95"/>
      <c r="AS145" s="95"/>
      <c r="AT145" s="95"/>
      <c r="AU145" s="95"/>
      <c r="AV145" s="95"/>
      <c r="AW145" s="95"/>
      <c r="AX145" s="95"/>
      <c r="AY145" s="95"/>
      <c r="AZ145" s="95"/>
      <c r="BA145" s="95"/>
      <c r="BB145" s="95"/>
      <c r="BC145" s="95"/>
      <c r="BD145" s="95"/>
      <c r="BE145" s="95"/>
      <c r="BF145" s="95"/>
      <c r="BG145" s="95"/>
      <c r="BH145" s="95"/>
      <c r="BI145" s="95"/>
      <c r="BJ145" s="95"/>
      <c r="BK145" s="95"/>
      <c r="BL145" s="95"/>
      <c r="BM145" s="95"/>
      <c r="BN145" s="95"/>
      <c r="BO145" s="95"/>
      <c r="BP145" s="95"/>
      <c r="BQ145" s="95"/>
      <c r="BR145" s="95"/>
      <c r="BS145" s="95"/>
      <c r="BT145" s="95"/>
      <c r="BU145" s="95"/>
      <c r="BV145" s="95"/>
      <c r="BW145" s="95"/>
      <c r="BX145" s="95"/>
      <c r="BY145" s="95"/>
    </row>
    <row r="146" spans="1:77">
      <c r="A146" s="95"/>
      <c r="B146" s="95"/>
      <c r="C146" s="95"/>
      <c r="D146" s="95"/>
      <c r="E146" s="95"/>
      <c r="F146" s="95"/>
      <c r="G146" s="95"/>
      <c r="H146" s="95"/>
      <c r="I146" s="95"/>
      <c r="J146" s="95"/>
      <c r="K146" s="95"/>
      <c r="L146" s="95"/>
      <c r="M146" s="95"/>
      <c r="N146" s="95"/>
      <c r="O146" s="95"/>
      <c r="P146" s="95"/>
      <c r="Q146" s="95"/>
      <c r="R146" s="95"/>
      <c r="S146" s="95"/>
      <c r="T146" s="95"/>
      <c r="U146" s="95"/>
      <c r="V146" s="95"/>
      <c r="W146" s="95"/>
      <c r="X146" s="95"/>
      <c r="Y146" s="95"/>
      <c r="Z146" s="95"/>
      <c r="AA146" s="95"/>
      <c r="AB146" s="95"/>
      <c r="AC146" s="95"/>
      <c r="AD146" s="95"/>
      <c r="AE146" s="95"/>
      <c r="AF146" s="95"/>
      <c r="AG146" s="95"/>
      <c r="AH146" s="95"/>
      <c r="AI146" s="95"/>
      <c r="AJ146" s="95"/>
      <c r="AK146" s="95"/>
      <c r="AL146" s="95"/>
      <c r="AM146" s="95"/>
      <c r="AN146" s="95"/>
      <c r="AO146" s="95"/>
      <c r="AP146" s="95"/>
      <c r="AQ146" s="95"/>
      <c r="AR146" s="95"/>
      <c r="AS146" s="95"/>
      <c r="AT146" s="95"/>
      <c r="AU146" s="95"/>
      <c r="AV146" s="95"/>
      <c r="AW146" s="95"/>
      <c r="AX146" s="95"/>
      <c r="AY146" s="95"/>
      <c r="AZ146" s="95"/>
      <c r="BA146" s="95"/>
      <c r="BB146" s="95"/>
      <c r="BC146" s="95"/>
      <c r="BD146" s="95"/>
      <c r="BE146" s="95"/>
      <c r="BF146" s="95"/>
      <c r="BG146" s="95"/>
      <c r="BH146" s="95"/>
      <c r="BI146" s="95"/>
      <c r="BJ146" s="95"/>
      <c r="BK146" s="95"/>
      <c r="BL146" s="95"/>
      <c r="BM146" s="95"/>
      <c r="BN146" s="95"/>
      <c r="BO146" s="95"/>
      <c r="BP146" s="95"/>
      <c r="BQ146" s="95"/>
      <c r="BR146" s="95"/>
      <c r="BS146" s="95"/>
      <c r="BT146" s="95"/>
      <c r="BU146" s="95"/>
      <c r="BV146" s="95"/>
      <c r="BW146" s="95"/>
      <c r="BX146" s="95"/>
      <c r="BY146" s="95"/>
    </row>
    <row r="147" spans="1:77">
      <c r="A147" s="95"/>
      <c r="B147" s="95"/>
      <c r="C147" s="95"/>
      <c r="D147" s="95"/>
      <c r="E147" s="95"/>
      <c r="F147" s="95"/>
      <c r="G147" s="95"/>
      <c r="H147" s="95"/>
      <c r="I147" s="95"/>
      <c r="J147" s="95"/>
      <c r="K147" s="95"/>
      <c r="L147" s="95"/>
      <c r="M147" s="95"/>
      <c r="N147" s="95"/>
      <c r="O147" s="95"/>
      <c r="P147" s="95"/>
      <c r="Q147" s="95"/>
      <c r="R147" s="95"/>
      <c r="S147" s="95"/>
      <c r="T147" s="95"/>
      <c r="U147" s="95"/>
      <c r="V147" s="95"/>
      <c r="W147" s="95"/>
      <c r="X147" s="95"/>
      <c r="Y147" s="95"/>
      <c r="Z147" s="95"/>
      <c r="AA147" s="95"/>
      <c r="AB147" s="95"/>
      <c r="AC147" s="95"/>
      <c r="AD147" s="95"/>
      <c r="AE147" s="95"/>
      <c r="AF147" s="95"/>
      <c r="AG147" s="95"/>
      <c r="AH147" s="95"/>
      <c r="AI147" s="95"/>
      <c r="AJ147" s="95"/>
      <c r="AK147" s="95"/>
      <c r="AL147" s="95"/>
      <c r="AM147" s="95"/>
      <c r="AN147" s="95"/>
      <c r="AO147" s="95"/>
      <c r="AP147" s="95"/>
      <c r="AQ147" s="95"/>
      <c r="AR147" s="95"/>
      <c r="AS147" s="95"/>
      <c r="AT147" s="95"/>
      <c r="AU147" s="95"/>
      <c r="AV147" s="95"/>
      <c r="AW147" s="95"/>
      <c r="AX147" s="95"/>
      <c r="AY147" s="95"/>
      <c r="AZ147" s="95"/>
      <c r="BA147" s="95"/>
      <c r="BB147" s="95"/>
      <c r="BC147" s="95"/>
      <c r="BD147" s="95"/>
      <c r="BE147" s="95"/>
      <c r="BF147" s="95"/>
      <c r="BG147" s="95"/>
      <c r="BH147" s="95"/>
      <c r="BI147" s="95"/>
      <c r="BJ147" s="95"/>
      <c r="BK147" s="95"/>
      <c r="BL147" s="95"/>
      <c r="BM147" s="95"/>
      <c r="BN147" s="95"/>
      <c r="BO147" s="95"/>
      <c r="BP147" s="95"/>
      <c r="BQ147" s="95"/>
      <c r="BR147" s="95"/>
      <c r="BS147" s="95"/>
      <c r="BT147" s="95"/>
      <c r="BU147" s="95"/>
      <c r="BV147" s="95"/>
      <c r="BW147" s="95"/>
      <c r="BX147" s="95"/>
      <c r="BY147" s="95"/>
    </row>
    <row r="148" spans="1:77">
      <c r="A148" s="95"/>
      <c r="B148" s="95"/>
      <c r="C148" s="95"/>
      <c r="D148" s="95"/>
      <c r="E148" s="95"/>
      <c r="F148" s="95"/>
      <c r="G148" s="95"/>
      <c r="H148" s="95"/>
      <c r="I148" s="95"/>
      <c r="J148" s="95"/>
      <c r="K148" s="95"/>
      <c r="L148" s="95"/>
      <c r="M148" s="95"/>
      <c r="N148" s="95"/>
      <c r="O148" s="95"/>
      <c r="P148" s="95"/>
      <c r="Q148" s="95"/>
      <c r="R148" s="95"/>
      <c r="S148" s="95"/>
      <c r="T148" s="95"/>
      <c r="U148" s="95"/>
      <c r="V148" s="95"/>
      <c r="W148" s="95"/>
      <c r="X148" s="95"/>
      <c r="Y148" s="95"/>
      <c r="Z148" s="95"/>
      <c r="AA148" s="95"/>
      <c r="AB148" s="95"/>
      <c r="AC148" s="95"/>
      <c r="AD148" s="95"/>
      <c r="AE148" s="95"/>
      <c r="AF148" s="95"/>
      <c r="AG148" s="95"/>
      <c r="AH148" s="95"/>
      <c r="AI148" s="95"/>
      <c r="AJ148" s="95"/>
      <c r="AK148" s="95"/>
      <c r="AL148" s="95"/>
      <c r="AM148" s="95"/>
      <c r="AN148" s="95"/>
      <c r="AO148" s="95"/>
      <c r="AP148" s="95"/>
      <c r="AQ148" s="95"/>
      <c r="AR148" s="95"/>
      <c r="AS148" s="95"/>
      <c r="AT148" s="95"/>
      <c r="AU148" s="95"/>
      <c r="AV148" s="95"/>
      <c r="AW148" s="95"/>
      <c r="AX148" s="95"/>
      <c r="AY148" s="95"/>
      <c r="AZ148" s="95"/>
      <c r="BA148" s="95"/>
      <c r="BB148" s="95"/>
      <c r="BC148" s="95"/>
      <c r="BD148" s="95"/>
      <c r="BE148" s="95"/>
      <c r="BF148" s="95"/>
      <c r="BG148" s="95"/>
      <c r="BH148" s="95"/>
      <c r="BI148" s="95"/>
      <c r="BJ148" s="95"/>
      <c r="BK148" s="95"/>
      <c r="BL148" s="95"/>
      <c r="BM148" s="95"/>
      <c r="BN148" s="95"/>
      <c r="BO148" s="95"/>
      <c r="BP148" s="95"/>
      <c r="BQ148" s="95"/>
      <c r="BR148" s="95"/>
      <c r="BS148" s="95"/>
      <c r="BT148" s="95"/>
      <c r="BU148" s="95"/>
      <c r="BV148" s="95"/>
      <c r="BW148" s="95"/>
      <c r="BX148" s="95"/>
      <c r="BY148" s="95"/>
    </row>
    <row r="149" spans="1:77">
      <c r="A149" s="95"/>
      <c r="B149" s="95"/>
      <c r="C149" s="95"/>
      <c r="D149" s="95"/>
      <c r="E149" s="95"/>
      <c r="F149" s="95"/>
      <c r="G149" s="95"/>
      <c r="H149" s="95"/>
      <c r="I149" s="95"/>
      <c r="J149" s="95"/>
      <c r="K149" s="95"/>
      <c r="L149" s="95"/>
      <c r="M149" s="95"/>
      <c r="N149" s="95"/>
      <c r="O149" s="95"/>
      <c r="P149" s="95"/>
      <c r="Q149" s="95"/>
      <c r="R149" s="95"/>
      <c r="S149" s="95"/>
      <c r="T149" s="95"/>
      <c r="U149" s="95"/>
      <c r="V149" s="95"/>
      <c r="W149" s="95"/>
      <c r="X149" s="95"/>
      <c r="Y149" s="95"/>
      <c r="Z149" s="95"/>
      <c r="AA149" s="95"/>
      <c r="AB149" s="95"/>
      <c r="AC149" s="95"/>
      <c r="AD149" s="95"/>
      <c r="AE149" s="95"/>
      <c r="AF149" s="95"/>
      <c r="AG149" s="95"/>
      <c r="AH149" s="95"/>
      <c r="AI149" s="95"/>
      <c r="AJ149" s="95"/>
      <c r="AK149" s="95"/>
      <c r="AL149" s="95"/>
      <c r="AM149" s="95"/>
      <c r="AN149" s="95"/>
      <c r="AO149" s="95"/>
      <c r="AP149" s="95"/>
      <c r="AQ149" s="95"/>
      <c r="AR149" s="95"/>
      <c r="AS149" s="95"/>
      <c r="AT149" s="95"/>
      <c r="AU149" s="95"/>
      <c r="AV149" s="95"/>
      <c r="AW149" s="95"/>
      <c r="AX149" s="95"/>
      <c r="AY149" s="95"/>
      <c r="AZ149" s="95"/>
      <c r="BA149" s="95"/>
      <c r="BB149" s="95"/>
      <c r="BC149" s="95"/>
      <c r="BD149" s="95"/>
      <c r="BE149" s="95"/>
      <c r="BF149" s="95"/>
      <c r="BG149" s="95"/>
      <c r="BH149" s="95"/>
      <c r="BI149" s="95"/>
      <c r="BJ149" s="95"/>
      <c r="BK149" s="95"/>
      <c r="BL149" s="95"/>
      <c r="BM149" s="95"/>
      <c r="BN149" s="95"/>
      <c r="BO149" s="95"/>
      <c r="BP149" s="95"/>
      <c r="BQ149" s="95"/>
      <c r="BR149" s="95"/>
      <c r="BS149" s="95"/>
      <c r="BT149" s="95"/>
      <c r="BU149" s="95"/>
      <c r="BV149" s="95"/>
      <c r="BW149" s="95"/>
      <c r="BX149" s="95"/>
      <c r="BY149" s="95"/>
    </row>
    <row r="150" spans="1:77">
      <c r="A150" s="95"/>
      <c r="B150" s="95"/>
      <c r="C150" s="95"/>
      <c r="D150" s="95"/>
      <c r="E150" s="95"/>
      <c r="F150" s="95"/>
      <c r="G150" s="95"/>
      <c r="H150" s="95"/>
      <c r="I150" s="95"/>
      <c r="J150" s="95"/>
      <c r="K150" s="95"/>
      <c r="L150" s="95"/>
      <c r="M150" s="95"/>
      <c r="N150" s="95"/>
      <c r="O150" s="95"/>
      <c r="P150" s="95"/>
      <c r="Q150" s="95"/>
      <c r="R150" s="95"/>
      <c r="S150" s="95"/>
      <c r="T150" s="95"/>
      <c r="U150" s="95"/>
      <c r="V150" s="95"/>
      <c r="W150" s="95"/>
      <c r="X150" s="95"/>
      <c r="Y150" s="95"/>
      <c r="Z150" s="95"/>
      <c r="AA150" s="95"/>
      <c r="AB150" s="95"/>
      <c r="AC150" s="95"/>
      <c r="AD150" s="95"/>
      <c r="AE150" s="95"/>
      <c r="AF150" s="95"/>
      <c r="AG150" s="95"/>
      <c r="AH150" s="95"/>
      <c r="AI150" s="95"/>
      <c r="AJ150" s="95"/>
      <c r="AK150" s="95"/>
      <c r="AL150" s="95"/>
      <c r="AM150" s="95"/>
      <c r="AN150" s="95"/>
      <c r="AO150" s="95"/>
      <c r="AP150" s="95"/>
      <c r="AQ150" s="95"/>
      <c r="AR150" s="95"/>
      <c r="AS150" s="95"/>
      <c r="AT150" s="95"/>
      <c r="AU150" s="95"/>
      <c r="AV150" s="95"/>
      <c r="AW150" s="95"/>
      <c r="AX150" s="95"/>
      <c r="AY150" s="95"/>
      <c r="AZ150" s="95"/>
      <c r="BA150" s="95"/>
      <c r="BB150" s="95"/>
      <c r="BC150" s="95"/>
      <c r="BD150" s="95"/>
      <c r="BE150" s="95"/>
      <c r="BF150" s="95"/>
      <c r="BG150" s="95"/>
      <c r="BH150" s="95"/>
      <c r="BI150" s="95"/>
      <c r="BJ150" s="95"/>
      <c r="BK150" s="95"/>
      <c r="BL150" s="95"/>
      <c r="BM150" s="95"/>
      <c r="BN150" s="95"/>
      <c r="BO150" s="95"/>
      <c r="BP150" s="95"/>
      <c r="BQ150" s="95"/>
      <c r="BR150" s="95"/>
      <c r="BS150" s="95"/>
      <c r="BT150" s="95"/>
      <c r="BU150" s="95"/>
      <c r="BV150" s="95"/>
      <c r="BW150" s="95"/>
      <c r="BX150" s="95"/>
      <c r="BY150" s="95"/>
    </row>
    <row r="151" spans="1:77">
      <c r="A151" s="95"/>
      <c r="B151" s="95"/>
      <c r="C151" s="95"/>
      <c r="D151" s="95"/>
      <c r="E151" s="95"/>
      <c r="F151" s="95"/>
      <c r="G151" s="95"/>
      <c r="H151" s="95"/>
      <c r="I151" s="95"/>
      <c r="J151" s="95"/>
      <c r="K151" s="95"/>
      <c r="L151" s="95"/>
      <c r="M151" s="95"/>
      <c r="N151" s="95"/>
      <c r="O151" s="95"/>
      <c r="P151" s="95"/>
      <c r="Q151" s="95"/>
      <c r="R151" s="95"/>
      <c r="S151" s="95"/>
      <c r="T151" s="95"/>
      <c r="U151" s="95"/>
      <c r="V151" s="95"/>
      <c r="W151" s="95"/>
      <c r="X151" s="95"/>
      <c r="Y151" s="95"/>
      <c r="Z151" s="95"/>
      <c r="AA151" s="95"/>
      <c r="AB151" s="95"/>
      <c r="AC151" s="95"/>
      <c r="AD151" s="95"/>
      <c r="AE151" s="95"/>
      <c r="AF151" s="95"/>
      <c r="AG151" s="95"/>
      <c r="AH151" s="95"/>
      <c r="AI151" s="95"/>
      <c r="AJ151" s="95"/>
      <c r="AK151" s="95"/>
      <c r="AL151" s="95"/>
      <c r="AM151" s="95"/>
      <c r="AN151" s="95"/>
      <c r="AO151" s="95"/>
      <c r="AP151" s="95"/>
      <c r="AQ151" s="95"/>
      <c r="AR151" s="95"/>
      <c r="AS151" s="95"/>
      <c r="AT151" s="95"/>
      <c r="AU151" s="95"/>
      <c r="AV151" s="95"/>
      <c r="AW151" s="95"/>
      <c r="AX151" s="95"/>
      <c r="AY151" s="95"/>
      <c r="AZ151" s="95"/>
      <c r="BA151" s="95"/>
      <c r="BB151" s="95"/>
      <c r="BC151" s="95"/>
      <c r="BD151" s="95"/>
      <c r="BE151" s="95"/>
      <c r="BF151" s="95"/>
      <c r="BG151" s="95"/>
      <c r="BH151" s="95"/>
      <c r="BI151" s="95"/>
      <c r="BJ151" s="95"/>
      <c r="BK151" s="95"/>
      <c r="BL151" s="95"/>
      <c r="BM151" s="95"/>
      <c r="BN151" s="95"/>
      <c r="BO151" s="95"/>
      <c r="BP151" s="95"/>
      <c r="BQ151" s="95"/>
      <c r="BR151" s="95"/>
      <c r="BS151" s="95"/>
      <c r="BT151" s="95"/>
      <c r="BU151" s="95"/>
      <c r="BV151" s="95"/>
      <c r="BW151" s="95"/>
      <c r="BX151" s="95"/>
      <c r="BY151" s="95"/>
    </row>
    <row r="152" spans="1:77">
      <c r="A152" s="95"/>
      <c r="B152" s="95"/>
      <c r="C152" s="95"/>
      <c r="D152" s="95"/>
      <c r="E152" s="95"/>
      <c r="F152" s="95"/>
      <c r="G152" s="95"/>
      <c r="H152" s="95"/>
      <c r="I152" s="95"/>
      <c r="J152" s="95"/>
      <c r="K152" s="95"/>
      <c r="L152" s="95"/>
      <c r="M152" s="95"/>
      <c r="N152" s="95"/>
      <c r="O152" s="95"/>
      <c r="P152" s="95"/>
      <c r="Q152" s="95"/>
      <c r="R152" s="95"/>
      <c r="S152" s="95"/>
      <c r="T152" s="95"/>
      <c r="U152" s="95"/>
      <c r="V152" s="95"/>
      <c r="W152" s="95"/>
      <c r="X152" s="95"/>
      <c r="Y152" s="95"/>
      <c r="Z152" s="95"/>
      <c r="AA152" s="95"/>
      <c r="AB152" s="95"/>
      <c r="AC152" s="95"/>
      <c r="AD152" s="95"/>
      <c r="AE152" s="95"/>
      <c r="AF152" s="95"/>
      <c r="AG152" s="95"/>
      <c r="AH152" s="95"/>
      <c r="AI152" s="95"/>
      <c r="AJ152" s="95"/>
      <c r="AK152" s="95"/>
      <c r="AL152" s="95"/>
      <c r="AM152" s="95"/>
      <c r="AN152" s="95"/>
      <c r="AO152" s="95"/>
      <c r="AP152" s="95"/>
      <c r="AQ152" s="95"/>
      <c r="AR152" s="95"/>
      <c r="AS152" s="95"/>
      <c r="AT152" s="95"/>
      <c r="AU152" s="95"/>
      <c r="AV152" s="95"/>
      <c r="AW152" s="95"/>
      <c r="AX152" s="95"/>
      <c r="AY152" s="95"/>
      <c r="AZ152" s="95"/>
      <c r="BA152" s="95"/>
      <c r="BB152" s="95"/>
      <c r="BC152" s="95"/>
      <c r="BD152" s="95"/>
      <c r="BE152" s="95"/>
      <c r="BF152" s="95"/>
      <c r="BG152" s="95"/>
      <c r="BH152" s="95"/>
      <c r="BI152" s="95"/>
      <c r="BJ152" s="95"/>
      <c r="BK152" s="95"/>
      <c r="BL152" s="95"/>
      <c r="BM152" s="95"/>
      <c r="BN152" s="95"/>
      <c r="BO152" s="95"/>
      <c r="BP152" s="95"/>
      <c r="BQ152" s="95"/>
      <c r="BR152" s="95"/>
      <c r="BS152" s="95"/>
      <c r="BT152" s="95"/>
      <c r="BU152" s="95"/>
      <c r="BV152" s="95"/>
      <c r="BW152" s="95"/>
      <c r="BX152" s="95"/>
      <c r="BY152" s="95"/>
    </row>
    <row r="153" spans="1:77">
      <c r="A153" s="95"/>
      <c r="B153" s="95"/>
      <c r="C153" s="95"/>
      <c r="D153" s="95"/>
      <c r="E153" s="95"/>
      <c r="F153" s="95"/>
      <c r="G153" s="95"/>
      <c r="H153" s="95"/>
      <c r="I153" s="95"/>
      <c r="J153" s="95"/>
      <c r="K153" s="95"/>
      <c r="L153" s="95"/>
      <c r="M153" s="95"/>
      <c r="N153" s="95"/>
      <c r="O153" s="95"/>
      <c r="P153" s="95"/>
      <c r="Q153" s="95"/>
      <c r="R153" s="95"/>
      <c r="S153" s="95"/>
      <c r="T153" s="95"/>
      <c r="U153" s="95"/>
      <c r="V153" s="95"/>
      <c r="W153" s="95"/>
      <c r="X153" s="95"/>
      <c r="Y153" s="95"/>
      <c r="Z153" s="95"/>
      <c r="AA153" s="95"/>
      <c r="AB153" s="95"/>
      <c r="AC153" s="95"/>
      <c r="AD153" s="95"/>
      <c r="AE153" s="95"/>
      <c r="AF153" s="95"/>
      <c r="AG153" s="95"/>
      <c r="AH153" s="95"/>
      <c r="AI153" s="95"/>
      <c r="AJ153" s="95"/>
      <c r="AK153" s="95"/>
      <c r="AL153" s="95"/>
      <c r="AM153" s="95"/>
      <c r="AN153" s="95"/>
      <c r="AO153" s="95"/>
      <c r="AP153" s="95"/>
      <c r="AQ153" s="95"/>
      <c r="AR153" s="95"/>
      <c r="AS153" s="95"/>
      <c r="AT153" s="95"/>
      <c r="AU153" s="95"/>
      <c r="AV153" s="95"/>
      <c r="AW153" s="95"/>
      <c r="AX153" s="95"/>
      <c r="AY153" s="95"/>
      <c r="AZ153" s="95"/>
      <c r="BA153" s="95"/>
      <c r="BB153" s="95"/>
      <c r="BC153" s="95"/>
      <c r="BD153" s="95"/>
      <c r="BE153" s="95"/>
      <c r="BF153" s="95"/>
      <c r="BG153" s="95"/>
      <c r="BH153" s="95"/>
      <c r="BI153" s="95"/>
      <c r="BJ153" s="95"/>
      <c r="BK153" s="95"/>
      <c r="BL153" s="95"/>
      <c r="BM153" s="95"/>
      <c r="BN153" s="95"/>
      <c r="BO153" s="95"/>
      <c r="BP153" s="95"/>
      <c r="BQ153" s="95"/>
      <c r="BR153" s="95"/>
      <c r="BS153" s="95"/>
      <c r="BT153" s="95"/>
      <c r="BU153" s="95"/>
      <c r="BV153" s="95"/>
      <c r="BW153" s="95"/>
      <c r="BX153" s="95"/>
      <c r="BY153" s="95"/>
    </row>
    <row r="154" spans="1:77">
      <c r="A154" s="95"/>
      <c r="B154" s="95"/>
      <c r="C154" s="95"/>
      <c r="D154" s="95"/>
      <c r="E154" s="95"/>
      <c r="F154" s="95"/>
      <c r="G154" s="95"/>
      <c r="H154" s="95"/>
      <c r="I154" s="95"/>
      <c r="J154" s="95"/>
      <c r="K154" s="95"/>
      <c r="L154" s="95"/>
      <c r="M154" s="95"/>
      <c r="N154" s="95"/>
      <c r="O154" s="95"/>
      <c r="P154" s="95"/>
      <c r="Q154" s="95"/>
      <c r="R154" s="95"/>
      <c r="S154" s="95"/>
      <c r="T154" s="95"/>
      <c r="U154" s="95"/>
      <c r="V154" s="95"/>
      <c r="W154" s="95"/>
      <c r="X154" s="95"/>
      <c r="Y154" s="95"/>
      <c r="Z154" s="95"/>
      <c r="AA154" s="95"/>
      <c r="AB154" s="95"/>
      <c r="AC154" s="95"/>
      <c r="AD154" s="95"/>
      <c r="AE154" s="95"/>
      <c r="AF154" s="95"/>
      <c r="AG154" s="95"/>
      <c r="AH154" s="95"/>
      <c r="AI154" s="95"/>
      <c r="AJ154" s="95"/>
      <c r="AK154" s="95"/>
      <c r="AL154" s="95"/>
      <c r="AM154" s="95"/>
      <c r="AN154" s="95"/>
      <c r="AO154" s="95"/>
      <c r="AP154" s="95"/>
      <c r="AQ154" s="95"/>
      <c r="AR154" s="95"/>
      <c r="AS154" s="95"/>
      <c r="AT154" s="95"/>
      <c r="AU154" s="95"/>
      <c r="AV154" s="95"/>
      <c r="AW154" s="95"/>
      <c r="AX154" s="95"/>
      <c r="AY154" s="95"/>
      <c r="AZ154" s="95"/>
      <c r="BA154" s="95"/>
      <c r="BB154" s="95"/>
      <c r="BC154" s="95"/>
      <c r="BD154" s="95"/>
      <c r="BE154" s="95"/>
      <c r="BF154" s="95"/>
      <c r="BG154" s="95"/>
      <c r="BH154" s="95"/>
      <c r="BI154" s="95"/>
      <c r="BJ154" s="95"/>
      <c r="BK154" s="95"/>
      <c r="BL154" s="95"/>
      <c r="BM154" s="95"/>
      <c r="BN154" s="95"/>
      <c r="BO154" s="95"/>
      <c r="BP154" s="95"/>
      <c r="BQ154" s="95"/>
      <c r="BR154" s="95"/>
      <c r="BS154" s="95"/>
      <c r="BT154" s="95"/>
      <c r="BU154" s="95"/>
      <c r="BV154" s="95"/>
      <c r="BW154" s="95"/>
      <c r="BX154" s="95"/>
      <c r="BY154" s="95"/>
    </row>
    <row r="155" spans="1:77">
      <c r="A155" s="95"/>
      <c r="B155" s="95"/>
      <c r="C155" s="95"/>
      <c r="D155" s="95"/>
      <c r="E155" s="95"/>
      <c r="F155" s="95"/>
      <c r="G155" s="95"/>
      <c r="H155" s="95"/>
      <c r="I155" s="95"/>
      <c r="J155" s="95"/>
      <c r="K155" s="95"/>
      <c r="L155" s="95"/>
      <c r="M155" s="95"/>
      <c r="N155" s="95"/>
      <c r="O155" s="95"/>
      <c r="P155" s="95"/>
      <c r="Q155" s="95"/>
      <c r="R155" s="95"/>
      <c r="S155" s="95"/>
      <c r="T155" s="95"/>
      <c r="U155" s="95"/>
      <c r="V155" s="95"/>
      <c r="W155" s="95"/>
      <c r="X155" s="95"/>
      <c r="Y155" s="95"/>
      <c r="Z155" s="95"/>
      <c r="AA155" s="95"/>
      <c r="AB155" s="95"/>
      <c r="AC155" s="95"/>
      <c r="AD155" s="95"/>
      <c r="AE155" s="95"/>
      <c r="AF155" s="95"/>
      <c r="AG155" s="95"/>
      <c r="AH155" s="95"/>
      <c r="AI155" s="95"/>
      <c r="AJ155" s="95"/>
      <c r="AK155" s="95"/>
      <c r="AL155" s="95"/>
      <c r="AM155" s="95"/>
      <c r="AN155" s="95"/>
      <c r="AO155" s="95"/>
      <c r="AP155" s="95"/>
      <c r="AQ155" s="95"/>
      <c r="AR155" s="95"/>
      <c r="AS155" s="95"/>
      <c r="AT155" s="95"/>
      <c r="AU155" s="95"/>
      <c r="AV155" s="95"/>
      <c r="AW155" s="95"/>
      <c r="AX155" s="95"/>
      <c r="AY155" s="95"/>
      <c r="AZ155" s="95"/>
      <c r="BA155" s="95"/>
      <c r="BB155" s="95"/>
      <c r="BC155" s="95"/>
      <c r="BD155" s="95"/>
      <c r="BE155" s="95"/>
      <c r="BF155" s="95"/>
      <c r="BG155" s="95"/>
      <c r="BH155" s="95"/>
      <c r="BI155" s="95"/>
      <c r="BJ155" s="95"/>
      <c r="BK155" s="95"/>
      <c r="BL155" s="95"/>
      <c r="BM155" s="95"/>
      <c r="BN155" s="95"/>
      <c r="BO155" s="95"/>
      <c r="BP155" s="95"/>
      <c r="BQ155" s="95"/>
      <c r="BR155" s="95"/>
      <c r="BS155" s="95"/>
      <c r="BT155" s="95"/>
      <c r="BU155" s="95"/>
      <c r="BV155" s="95"/>
      <c r="BW155" s="95"/>
      <c r="BX155" s="95"/>
      <c r="BY155" s="95"/>
    </row>
    <row r="156" spans="1:77">
      <c r="A156" s="95"/>
      <c r="B156" s="95"/>
      <c r="C156" s="95"/>
      <c r="D156" s="95"/>
      <c r="E156" s="95"/>
      <c r="F156" s="95"/>
      <c r="G156" s="95"/>
      <c r="H156" s="95"/>
      <c r="I156" s="95"/>
      <c r="J156" s="95"/>
      <c r="K156" s="95"/>
      <c r="L156" s="95"/>
      <c r="M156" s="95"/>
      <c r="N156" s="95"/>
      <c r="O156" s="95"/>
      <c r="P156" s="95"/>
      <c r="Q156" s="95"/>
      <c r="R156" s="95"/>
      <c r="S156" s="95"/>
      <c r="T156" s="95"/>
      <c r="U156" s="95"/>
      <c r="V156" s="95"/>
      <c r="W156" s="95"/>
      <c r="X156" s="95"/>
      <c r="Y156" s="95"/>
      <c r="Z156" s="95"/>
      <c r="AA156" s="95"/>
      <c r="AB156" s="95"/>
      <c r="AC156" s="95"/>
      <c r="AD156" s="95"/>
      <c r="AE156" s="95"/>
      <c r="AF156" s="95"/>
      <c r="AG156" s="95"/>
      <c r="AH156" s="95"/>
      <c r="AI156" s="95"/>
      <c r="AJ156" s="95"/>
      <c r="AK156" s="95"/>
      <c r="AL156" s="95"/>
      <c r="AM156" s="95"/>
      <c r="AN156" s="95"/>
      <c r="AO156" s="95"/>
      <c r="AP156" s="95"/>
      <c r="AQ156" s="95"/>
      <c r="AR156" s="95"/>
      <c r="AS156" s="95"/>
      <c r="AT156" s="95"/>
      <c r="AU156" s="95"/>
      <c r="AV156" s="95"/>
      <c r="AW156" s="95"/>
      <c r="AX156" s="95"/>
      <c r="AY156" s="95"/>
      <c r="AZ156" s="95"/>
      <c r="BA156" s="95"/>
      <c r="BB156" s="95"/>
      <c r="BC156" s="95"/>
      <c r="BD156" s="95"/>
      <c r="BE156" s="95"/>
      <c r="BF156" s="95"/>
      <c r="BG156" s="95"/>
      <c r="BH156" s="95"/>
      <c r="BI156" s="95"/>
      <c r="BJ156" s="95"/>
      <c r="BK156" s="95"/>
      <c r="BL156" s="95"/>
      <c r="BM156" s="95"/>
      <c r="BN156" s="95"/>
      <c r="BO156" s="95"/>
      <c r="BP156" s="95"/>
      <c r="BQ156" s="95"/>
      <c r="BR156" s="95"/>
      <c r="BS156" s="95"/>
      <c r="BT156" s="95"/>
      <c r="BU156" s="95"/>
      <c r="BV156" s="95"/>
      <c r="BW156" s="95"/>
      <c r="BX156" s="95"/>
      <c r="BY156" s="95"/>
    </row>
    <row r="157" spans="1:77">
      <c r="A157" s="95"/>
      <c r="B157" s="95"/>
      <c r="C157" s="95"/>
      <c r="D157" s="95"/>
      <c r="E157" s="95"/>
      <c r="F157" s="95"/>
      <c r="G157" s="95"/>
      <c r="H157" s="95"/>
      <c r="I157" s="95"/>
      <c r="J157" s="95"/>
      <c r="K157" s="95"/>
      <c r="L157" s="95"/>
      <c r="M157" s="95"/>
      <c r="N157" s="95"/>
      <c r="O157" s="95"/>
      <c r="P157" s="95"/>
      <c r="Q157" s="95"/>
      <c r="R157" s="95"/>
      <c r="S157" s="95"/>
      <c r="T157" s="95"/>
      <c r="U157" s="95"/>
      <c r="V157" s="95"/>
      <c r="W157" s="95"/>
      <c r="X157" s="95"/>
      <c r="Y157" s="95"/>
      <c r="Z157" s="95"/>
      <c r="AA157" s="95"/>
      <c r="AB157" s="95"/>
      <c r="AC157" s="95"/>
      <c r="AD157" s="95"/>
      <c r="AE157" s="95"/>
      <c r="AF157" s="95"/>
      <c r="AG157" s="95"/>
      <c r="AH157" s="95"/>
      <c r="AI157" s="95"/>
      <c r="AJ157" s="95"/>
      <c r="AK157" s="95"/>
      <c r="AL157" s="95"/>
      <c r="AM157" s="95"/>
      <c r="AN157" s="95"/>
      <c r="AO157" s="95"/>
      <c r="AP157" s="95"/>
      <c r="AQ157" s="95"/>
      <c r="AR157" s="95"/>
      <c r="AS157" s="95"/>
      <c r="AT157" s="95"/>
      <c r="AU157" s="95"/>
      <c r="AV157" s="95"/>
      <c r="AW157" s="95"/>
      <c r="AX157" s="95"/>
      <c r="AY157" s="95"/>
      <c r="AZ157" s="95"/>
      <c r="BA157" s="95"/>
      <c r="BB157" s="95"/>
      <c r="BC157" s="95"/>
      <c r="BD157" s="95"/>
      <c r="BE157" s="95"/>
      <c r="BF157" s="95"/>
      <c r="BG157" s="95"/>
      <c r="BH157" s="95"/>
      <c r="BI157" s="95"/>
      <c r="BJ157" s="95"/>
      <c r="BK157" s="95"/>
      <c r="BL157" s="95"/>
      <c r="BM157" s="95"/>
      <c r="BN157" s="95"/>
      <c r="BO157" s="95"/>
      <c r="BP157" s="95"/>
      <c r="BQ157" s="95"/>
      <c r="BR157" s="95"/>
      <c r="BS157" s="95"/>
      <c r="BT157" s="95"/>
      <c r="BU157" s="95"/>
      <c r="BV157" s="95"/>
      <c r="BW157" s="95"/>
      <c r="BX157" s="95"/>
      <c r="BY157" s="95"/>
    </row>
    <row r="158" spans="1:77">
      <c r="A158" s="95"/>
      <c r="B158" s="95"/>
      <c r="C158" s="95"/>
      <c r="D158" s="95"/>
      <c r="E158" s="95"/>
      <c r="F158" s="95"/>
      <c r="G158" s="95"/>
      <c r="H158" s="95"/>
      <c r="I158" s="95"/>
      <c r="J158" s="95"/>
      <c r="K158" s="95"/>
      <c r="L158" s="95"/>
      <c r="M158" s="95"/>
      <c r="N158" s="95"/>
      <c r="O158" s="95"/>
      <c r="P158" s="95"/>
      <c r="Q158" s="95"/>
      <c r="R158" s="95"/>
      <c r="S158" s="95"/>
      <c r="T158" s="95"/>
      <c r="U158" s="95"/>
      <c r="V158" s="95"/>
      <c r="W158" s="95"/>
      <c r="X158" s="95"/>
      <c r="Y158" s="95"/>
      <c r="Z158" s="95"/>
      <c r="AA158" s="95"/>
      <c r="AB158" s="95"/>
      <c r="AC158" s="95"/>
      <c r="AD158" s="95"/>
      <c r="AE158" s="95"/>
      <c r="AF158" s="95"/>
      <c r="AG158" s="95"/>
      <c r="AH158" s="95"/>
      <c r="AI158" s="95"/>
      <c r="AJ158" s="95"/>
      <c r="AK158" s="95"/>
      <c r="AL158" s="95"/>
      <c r="AM158" s="95"/>
      <c r="AN158" s="95"/>
      <c r="AO158" s="95"/>
      <c r="AP158" s="95"/>
      <c r="AQ158" s="95"/>
      <c r="AR158" s="95"/>
      <c r="AS158" s="95"/>
      <c r="AT158" s="95"/>
      <c r="AU158" s="95"/>
      <c r="AV158" s="95"/>
      <c r="AW158" s="95"/>
      <c r="AX158" s="95"/>
      <c r="AY158" s="95"/>
      <c r="AZ158" s="95"/>
      <c r="BA158" s="95"/>
      <c r="BB158" s="95"/>
      <c r="BC158" s="95"/>
      <c r="BD158" s="95"/>
      <c r="BE158" s="95"/>
      <c r="BF158" s="95"/>
      <c r="BG158" s="95"/>
      <c r="BH158" s="95"/>
      <c r="BI158" s="95"/>
      <c r="BJ158" s="95"/>
      <c r="BK158" s="95"/>
      <c r="BL158" s="95"/>
      <c r="BM158" s="95"/>
      <c r="BN158" s="95"/>
      <c r="BO158" s="95"/>
      <c r="BP158" s="95"/>
      <c r="BQ158" s="95"/>
      <c r="BR158" s="95"/>
      <c r="BS158" s="95"/>
      <c r="BT158" s="95"/>
      <c r="BU158" s="95"/>
      <c r="BV158" s="95"/>
      <c r="BW158" s="95"/>
      <c r="BX158" s="95"/>
      <c r="BY158" s="95"/>
    </row>
    <row r="159" spans="1:77">
      <c r="A159" s="95"/>
      <c r="B159" s="95"/>
      <c r="C159" s="95"/>
      <c r="D159" s="95"/>
      <c r="E159" s="95"/>
      <c r="F159" s="95"/>
      <c r="G159" s="95"/>
      <c r="H159" s="95"/>
      <c r="I159" s="95"/>
      <c r="J159" s="95"/>
      <c r="K159" s="95"/>
      <c r="L159" s="95"/>
      <c r="M159" s="95"/>
      <c r="N159" s="95"/>
      <c r="O159" s="95"/>
      <c r="P159" s="95"/>
      <c r="Q159" s="95"/>
      <c r="R159" s="95"/>
      <c r="S159" s="95"/>
      <c r="T159" s="95"/>
      <c r="U159" s="95"/>
      <c r="V159" s="95"/>
      <c r="W159" s="95"/>
      <c r="X159" s="95"/>
      <c r="Y159" s="95"/>
      <c r="Z159" s="95"/>
      <c r="AA159" s="95"/>
      <c r="AB159" s="95"/>
      <c r="AC159" s="95"/>
      <c r="AD159" s="95"/>
      <c r="AE159" s="95"/>
      <c r="AF159" s="95"/>
      <c r="AG159" s="95"/>
      <c r="AH159" s="95"/>
      <c r="AI159" s="95"/>
      <c r="AJ159" s="95"/>
      <c r="AK159" s="95"/>
      <c r="AL159" s="95"/>
      <c r="AM159" s="95"/>
      <c r="AN159" s="95"/>
      <c r="AO159" s="95"/>
      <c r="AP159" s="95"/>
      <c r="AQ159" s="95"/>
      <c r="AR159" s="95"/>
      <c r="AS159" s="95"/>
      <c r="AT159" s="95"/>
      <c r="AU159" s="95"/>
      <c r="AV159" s="95"/>
      <c r="AW159" s="95"/>
      <c r="AX159" s="95"/>
      <c r="AY159" s="95"/>
      <c r="AZ159" s="95"/>
      <c r="BA159" s="95"/>
      <c r="BB159" s="95"/>
      <c r="BC159" s="95"/>
      <c r="BD159" s="95"/>
      <c r="BE159" s="95"/>
      <c r="BF159" s="95"/>
      <c r="BG159" s="95"/>
      <c r="BH159" s="95"/>
      <c r="BI159" s="95"/>
      <c r="BJ159" s="95"/>
      <c r="BK159" s="95"/>
      <c r="BL159" s="95"/>
      <c r="BM159" s="95"/>
      <c r="BN159" s="95"/>
      <c r="BO159" s="95"/>
      <c r="BP159" s="95"/>
      <c r="BQ159" s="95"/>
      <c r="BR159" s="95"/>
      <c r="BS159" s="95"/>
      <c r="BT159" s="95"/>
      <c r="BU159" s="95"/>
      <c r="BV159" s="95"/>
      <c r="BW159" s="95"/>
      <c r="BX159" s="95"/>
      <c r="BY159" s="95"/>
    </row>
    <row r="160" spans="1:77">
      <c r="A160" s="95"/>
      <c r="B160" s="95"/>
      <c r="C160" s="95"/>
      <c r="D160" s="95"/>
      <c r="E160" s="95"/>
      <c r="F160" s="95"/>
      <c r="G160" s="95"/>
      <c r="H160" s="95"/>
      <c r="I160" s="95"/>
      <c r="J160" s="95"/>
      <c r="K160" s="95"/>
      <c r="L160" s="95"/>
      <c r="M160" s="95"/>
      <c r="N160" s="95"/>
      <c r="O160" s="95"/>
      <c r="P160" s="95"/>
      <c r="Q160" s="95"/>
      <c r="R160" s="95"/>
      <c r="S160" s="95"/>
      <c r="T160" s="95"/>
      <c r="U160" s="95"/>
      <c r="V160" s="95"/>
      <c r="W160" s="95"/>
      <c r="X160" s="95"/>
      <c r="Y160" s="95"/>
      <c r="Z160" s="95"/>
      <c r="AA160" s="95"/>
      <c r="AB160" s="95"/>
      <c r="AC160" s="95"/>
      <c r="AD160" s="95"/>
      <c r="AE160" s="95"/>
      <c r="AF160" s="95"/>
      <c r="AG160" s="95"/>
      <c r="AH160" s="95"/>
      <c r="AI160" s="95"/>
      <c r="AJ160" s="95"/>
      <c r="AK160" s="95"/>
      <c r="AL160" s="95"/>
      <c r="AM160" s="95"/>
      <c r="AN160" s="95"/>
      <c r="AO160" s="95"/>
      <c r="AP160" s="95"/>
      <c r="AQ160" s="95"/>
      <c r="AR160" s="95"/>
      <c r="AS160" s="95"/>
      <c r="AT160" s="95"/>
      <c r="AU160" s="95"/>
      <c r="AV160" s="95"/>
      <c r="AW160" s="95"/>
      <c r="AX160" s="95"/>
      <c r="AY160" s="95"/>
      <c r="AZ160" s="95"/>
      <c r="BA160" s="95"/>
      <c r="BB160" s="95"/>
      <c r="BC160" s="95"/>
      <c r="BD160" s="95"/>
      <c r="BE160" s="95"/>
      <c r="BF160" s="95"/>
      <c r="BG160" s="95"/>
      <c r="BH160" s="95"/>
      <c r="BI160" s="95"/>
      <c r="BJ160" s="95"/>
      <c r="BK160" s="95"/>
      <c r="BL160" s="95"/>
      <c r="BM160" s="95"/>
      <c r="BN160" s="95"/>
      <c r="BO160" s="95"/>
      <c r="BP160" s="95"/>
      <c r="BQ160" s="95"/>
      <c r="BR160" s="95"/>
      <c r="BS160" s="95"/>
      <c r="BT160" s="95"/>
      <c r="BU160" s="95"/>
      <c r="BV160" s="95"/>
      <c r="BW160" s="95"/>
      <c r="BX160" s="95"/>
      <c r="BY160" s="95"/>
    </row>
    <row r="161" spans="1:77">
      <c r="A161" s="95"/>
      <c r="B161" s="95"/>
      <c r="C161" s="95"/>
      <c r="D161" s="95"/>
      <c r="E161" s="95"/>
      <c r="F161" s="95"/>
      <c r="G161" s="95"/>
      <c r="H161" s="95"/>
      <c r="I161" s="95"/>
      <c r="J161" s="95"/>
      <c r="K161" s="95"/>
      <c r="L161" s="95"/>
      <c r="M161" s="95"/>
      <c r="N161" s="95"/>
      <c r="O161" s="95"/>
      <c r="P161" s="95"/>
      <c r="Q161" s="95"/>
      <c r="R161" s="95"/>
      <c r="S161" s="95"/>
      <c r="T161" s="95"/>
      <c r="U161" s="95"/>
      <c r="V161" s="95"/>
      <c r="W161" s="95"/>
      <c r="X161" s="95"/>
      <c r="Y161" s="95"/>
      <c r="Z161" s="95"/>
      <c r="AA161" s="95"/>
      <c r="AB161" s="95"/>
      <c r="AC161" s="95"/>
      <c r="AD161" s="95"/>
      <c r="AE161" s="95"/>
      <c r="AF161" s="95"/>
      <c r="AG161" s="95"/>
      <c r="AH161" s="95"/>
      <c r="AI161" s="95"/>
      <c r="AJ161" s="95"/>
      <c r="AK161" s="95"/>
      <c r="AL161" s="95"/>
      <c r="AM161" s="95"/>
      <c r="AN161" s="95"/>
      <c r="AO161" s="95"/>
      <c r="AP161" s="95"/>
      <c r="AQ161" s="95"/>
      <c r="AR161" s="95"/>
      <c r="AS161" s="95"/>
      <c r="AT161" s="95"/>
      <c r="AU161" s="95"/>
      <c r="AV161" s="95"/>
      <c r="AW161" s="95"/>
      <c r="AX161" s="95"/>
      <c r="AY161" s="95"/>
      <c r="AZ161" s="95"/>
      <c r="BA161" s="95"/>
      <c r="BB161" s="95"/>
      <c r="BC161" s="95"/>
      <c r="BD161" s="95"/>
      <c r="BE161" s="95"/>
      <c r="BF161" s="95"/>
      <c r="BG161" s="95"/>
      <c r="BH161" s="95"/>
      <c r="BI161" s="95"/>
      <c r="BJ161" s="95"/>
      <c r="BK161" s="95"/>
      <c r="BL161" s="95"/>
      <c r="BM161" s="95"/>
      <c r="BN161" s="95"/>
      <c r="BO161" s="95"/>
      <c r="BP161" s="95"/>
      <c r="BQ161" s="95"/>
      <c r="BR161" s="95"/>
      <c r="BS161" s="95"/>
      <c r="BT161" s="95"/>
      <c r="BU161" s="95"/>
      <c r="BV161" s="95"/>
      <c r="BW161" s="95"/>
      <c r="BX161" s="95"/>
      <c r="BY161" s="95"/>
    </row>
    <row r="162" spans="1:77">
      <c r="A162" s="95"/>
      <c r="B162" s="95"/>
      <c r="C162" s="95"/>
      <c r="D162" s="95"/>
      <c r="E162" s="95"/>
      <c r="F162" s="95"/>
      <c r="G162" s="95"/>
      <c r="H162" s="95"/>
      <c r="I162" s="95"/>
      <c r="J162" s="95"/>
      <c r="K162" s="95"/>
      <c r="L162" s="95"/>
      <c r="M162" s="95"/>
      <c r="N162" s="95"/>
      <c r="O162" s="95"/>
      <c r="P162" s="95"/>
      <c r="Q162" s="95"/>
      <c r="R162" s="95"/>
      <c r="S162" s="95"/>
      <c r="T162" s="95"/>
      <c r="U162" s="95"/>
      <c r="V162" s="95"/>
      <c r="W162" s="95"/>
      <c r="X162" s="95"/>
      <c r="Y162" s="95"/>
      <c r="Z162" s="95"/>
      <c r="AA162" s="95"/>
      <c r="AB162" s="95"/>
      <c r="AC162" s="95"/>
      <c r="AD162" s="95"/>
      <c r="AE162" s="95"/>
      <c r="AF162" s="95"/>
      <c r="AG162" s="95"/>
      <c r="AH162" s="95"/>
      <c r="AI162" s="95"/>
      <c r="AJ162" s="95"/>
      <c r="AK162" s="95"/>
      <c r="AL162" s="95"/>
      <c r="AM162" s="95"/>
      <c r="AN162" s="95"/>
      <c r="AO162" s="95"/>
      <c r="AP162" s="95"/>
      <c r="AQ162" s="95"/>
      <c r="AR162" s="95"/>
      <c r="AS162" s="95"/>
      <c r="AT162" s="95"/>
      <c r="AU162" s="95"/>
      <c r="AV162" s="95"/>
      <c r="AW162" s="95"/>
      <c r="AX162" s="95"/>
      <c r="AY162" s="95"/>
      <c r="AZ162" s="95"/>
      <c r="BA162" s="95"/>
      <c r="BB162" s="95"/>
      <c r="BC162" s="95"/>
      <c r="BD162" s="95"/>
      <c r="BE162" s="95"/>
      <c r="BF162" s="95"/>
      <c r="BG162" s="95"/>
      <c r="BH162" s="95"/>
      <c r="BI162" s="95"/>
      <c r="BJ162" s="95"/>
      <c r="BK162" s="95"/>
      <c r="BL162" s="95"/>
      <c r="BM162" s="95"/>
      <c r="BN162" s="95"/>
      <c r="BO162" s="95"/>
      <c r="BP162" s="95"/>
      <c r="BQ162" s="95"/>
      <c r="BR162" s="95"/>
      <c r="BS162" s="95"/>
      <c r="BT162" s="95"/>
      <c r="BU162" s="95"/>
      <c r="BV162" s="95"/>
      <c r="BW162" s="95"/>
      <c r="BX162" s="95"/>
      <c r="BY162" s="95"/>
    </row>
    <row r="163" spans="1:77">
      <c r="A163" s="95"/>
      <c r="B163" s="95"/>
      <c r="C163" s="95"/>
      <c r="D163" s="95"/>
      <c r="E163" s="95"/>
      <c r="F163" s="95"/>
      <c r="G163" s="95"/>
      <c r="H163" s="95"/>
      <c r="I163" s="95"/>
      <c r="J163" s="95"/>
      <c r="K163" s="95"/>
      <c r="L163" s="95"/>
      <c r="M163" s="95"/>
      <c r="N163" s="95"/>
      <c r="O163" s="95"/>
      <c r="P163" s="95"/>
      <c r="Q163" s="95"/>
      <c r="R163" s="95"/>
      <c r="S163" s="95"/>
      <c r="T163" s="95"/>
      <c r="U163" s="95"/>
      <c r="V163" s="95"/>
      <c r="W163" s="95"/>
      <c r="X163" s="95"/>
      <c r="Y163" s="95"/>
      <c r="Z163" s="95"/>
      <c r="AA163" s="95"/>
      <c r="AB163" s="95"/>
      <c r="AC163" s="95"/>
      <c r="AD163" s="95"/>
      <c r="AE163" s="95"/>
      <c r="AF163" s="95"/>
      <c r="AG163" s="95"/>
      <c r="AH163" s="95"/>
      <c r="AI163" s="95"/>
      <c r="AJ163" s="95"/>
      <c r="AK163" s="95"/>
      <c r="AL163" s="95"/>
      <c r="AM163" s="95"/>
      <c r="AN163" s="95"/>
      <c r="AO163" s="95"/>
      <c r="AP163" s="95"/>
      <c r="AQ163" s="95"/>
      <c r="AR163" s="95"/>
      <c r="AS163" s="95"/>
      <c r="AT163" s="95"/>
      <c r="AU163" s="95"/>
      <c r="AV163" s="95"/>
      <c r="AW163" s="95"/>
      <c r="AX163" s="95"/>
      <c r="AY163" s="95"/>
      <c r="AZ163" s="95"/>
      <c r="BA163" s="95"/>
      <c r="BB163" s="95"/>
      <c r="BC163" s="95"/>
      <c r="BD163" s="95"/>
      <c r="BE163" s="95"/>
      <c r="BF163" s="95"/>
      <c r="BG163" s="95"/>
      <c r="BH163" s="95"/>
      <c r="BI163" s="95"/>
      <c r="BJ163" s="95"/>
      <c r="BK163" s="95"/>
      <c r="BL163" s="95"/>
      <c r="BM163" s="95"/>
      <c r="BN163" s="95"/>
      <c r="BO163" s="95"/>
      <c r="BP163" s="95"/>
      <c r="BQ163" s="95"/>
      <c r="BR163" s="95"/>
      <c r="BS163" s="95"/>
      <c r="BT163" s="95"/>
      <c r="BU163" s="95"/>
      <c r="BV163" s="95"/>
      <c r="BW163" s="95"/>
      <c r="BX163" s="95"/>
      <c r="BY163" s="95"/>
    </row>
    <row r="164" spans="1:77">
      <c r="A164" s="95"/>
      <c r="B164" s="95"/>
      <c r="C164" s="95"/>
      <c r="D164" s="95"/>
      <c r="E164" s="95"/>
      <c r="F164" s="95"/>
      <c r="G164" s="95"/>
      <c r="H164" s="95"/>
      <c r="I164" s="95"/>
      <c r="J164" s="95"/>
      <c r="K164" s="95"/>
      <c r="L164" s="95"/>
      <c r="M164" s="95"/>
      <c r="N164" s="95"/>
      <c r="O164" s="95"/>
      <c r="P164" s="95"/>
      <c r="Q164" s="95"/>
      <c r="R164" s="95"/>
      <c r="S164" s="95"/>
      <c r="T164" s="95"/>
      <c r="U164" s="95"/>
      <c r="V164" s="95"/>
      <c r="W164" s="95"/>
      <c r="X164" s="95"/>
      <c r="Y164" s="95"/>
      <c r="Z164" s="95"/>
      <c r="AA164" s="95"/>
      <c r="AB164" s="95"/>
      <c r="AC164" s="95"/>
      <c r="AD164" s="95"/>
      <c r="AE164" s="95"/>
      <c r="AF164" s="95"/>
      <c r="AG164" s="95"/>
      <c r="AH164" s="95"/>
      <c r="AI164" s="95"/>
      <c r="AJ164" s="95"/>
      <c r="AK164" s="95"/>
      <c r="AL164" s="95"/>
      <c r="AM164" s="95"/>
      <c r="AN164" s="95"/>
      <c r="AO164" s="95"/>
      <c r="AP164" s="95"/>
      <c r="AQ164" s="95"/>
      <c r="AR164" s="95"/>
      <c r="AS164" s="95"/>
      <c r="AT164" s="95"/>
      <c r="AU164" s="95"/>
      <c r="AV164" s="95"/>
      <c r="AW164" s="95"/>
      <c r="AX164" s="95"/>
      <c r="AY164" s="95"/>
      <c r="AZ164" s="95"/>
      <c r="BA164" s="95"/>
      <c r="BB164" s="95"/>
      <c r="BC164" s="95"/>
      <c r="BD164" s="95"/>
      <c r="BE164" s="95"/>
      <c r="BF164" s="95"/>
      <c r="BG164" s="95"/>
      <c r="BH164" s="95"/>
      <c r="BI164" s="95"/>
      <c r="BJ164" s="95"/>
      <c r="BK164" s="95"/>
      <c r="BL164" s="95"/>
      <c r="BM164" s="95"/>
      <c r="BN164" s="95"/>
      <c r="BO164" s="95"/>
      <c r="BP164" s="95"/>
      <c r="BQ164" s="95"/>
      <c r="BR164" s="95"/>
      <c r="BS164" s="95"/>
      <c r="BT164" s="95"/>
      <c r="BU164" s="95"/>
      <c r="BV164" s="95"/>
      <c r="BW164" s="95"/>
      <c r="BX164" s="95"/>
      <c r="BY164" s="95"/>
    </row>
    <row r="165" spans="1:77">
      <c r="A165" s="95"/>
      <c r="B165" s="95"/>
      <c r="C165" s="95"/>
      <c r="D165" s="95"/>
      <c r="E165" s="95"/>
      <c r="F165" s="95"/>
      <c r="G165" s="95"/>
      <c r="H165" s="95"/>
      <c r="I165" s="95"/>
      <c r="J165" s="95"/>
      <c r="K165" s="95"/>
      <c r="L165" s="95"/>
      <c r="M165" s="95"/>
      <c r="N165" s="95"/>
      <c r="O165" s="95"/>
      <c r="P165" s="95"/>
      <c r="Q165" s="95"/>
      <c r="R165" s="95"/>
      <c r="S165" s="95"/>
      <c r="T165" s="95"/>
      <c r="U165" s="95"/>
      <c r="V165" s="95"/>
      <c r="W165" s="95"/>
      <c r="X165" s="95"/>
      <c r="Y165" s="95"/>
      <c r="Z165" s="95"/>
      <c r="AA165" s="95"/>
      <c r="AB165" s="95"/>
      <c r="AC165" s="95"/>
      <c r="AD165" s="95"/>
      <c r="AE165" s="95"/>
      <c r="AF165" s="95"/>
      <c r="AG165" s="95"/>
      <c r="AH165" s="95"/>
      <c r="AI165" s="95"/>
      <c r="AJ165" s="95"/>
      <c r="AK165" s="95"/>
      <c r="AL165" s="95"/>
      <c r="AM165" s="95"/>
      <c r="AN165" s="95"/>
      <c r="AO165" s="95"/>
      <c r="AP165" s="95"/>
      <c r="AQ165" s="95"/>
      <c r="AR165" s="95"/>
      <c r="AS165" s="95"/>
      <c r="AT165" s="95"/>
      <c r="AU165" s="95"/>
      <c r="AV165" s="95"/>
      <c r="AW165" s="95"/>
      <c r="AX165" s="95"/>
      <c r="AY165" s="95"/>
      <c r="AZ165" s="95"/>
      <c r="BA165" s="95"/>
      <c r="BB165" s="95"/>
      <c r="BC165" s="95"/>
      <c r="BD165" s="95"/>
      <c r="BE165" s="95"/>
      <c r="BF165" s="95"/>
      <c r="BG165" s="95"/>
      <c r="BH165" s="95"/>
      <c r="BI165" s="95"/>
      <c r="BJ165" s="95"/>
      <c r="BK165" s="95"/>
      <c r="BL165" s="95"/>
      <c r="BM165" s="95"/>
      <c r="BN165" s="95"/>
      <c r="BO165" s="95"/>
      <c r="BP165" s="95"/>
      <c r="BQ165" s="95"/>
      <c r="BR165" s="95"/>
      <c r="BS165" s="95"/>
      <c r="BT165" s="95"/>
      <c r="BU165" s="95"/>
      <c r="BV165" s="95"/>
      <c r="BW165" s="95"/>
      <c r="BX165" s="95"/>
      <c r="BY165" s="95"/>
    </row>
    <row r="166" spans="1:77">
      <c r="A166" s="95"/>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c r="AA166" s="95"/>
      <c r="AB166" s="95"/>
      <c r="AC166" s="95"/>
      <c r="AD166" s="95"/>
      <c r="AE166" s="95"/>
      <c r="AF166" s="95"/>
      <c r="AG166" s="95"/>
      <c r="AH166" s="95"/>
      <c r="AI166" s="95"/>
      <c r="AJ166" s="95"/>
      <c r="AK166" s="95"/>
      <c r="AL166" s="95"/>
      <c r="AM166" s="95"/>
      <c r="AN166" s="95"/>
      <c r="AO166" s="95"/>
      <c r="AP166" s="95"/>
      <c r="AQ166" s="95"/>
      <c r="AR166" s="95"/>
      <c r="AS166" s="95"/>
      <c r="AT166" s="95"/>
      <c r="AU166" s="95"/>
      <c r="AV166" s="95"/>
      <c r="AW166" s="95"/>
      <c r="AX166" s="95"/>
      <c r="AY166" s="95"/>
      <c r="AZ166" s="95"/>
      <c r="BA166" s="95"/>
      <c r="BB166" s="95"/>
      <c r="BC166" s="95"/>
      <c r="BD166" s="95"/>
      <c r="BE166" s="95"/>
      <c r="BF166" s="95"/>
      <c r="BG166" s="95"/>
      <c r="BH166" s="95"/>
      <c r="BI166" s="95"/>
      <c r="BJ166" s="95"/>
      <c r="BK166" s="95"/>
      <c r="BL166" s="95"/>
      <c r="BM166" s="95"/>
      <c r="BN166" s="95"/>
      <c r="BO166" s="95"/>
      <c r="BP166" s="95"/>
      <c r="BQ166" s="95"/>
      <c r="BR166" s="95"/>
      <c r="BS166" s="95"/>
      <c r="BT166" s="95"/>
      <c r="BU166" s="95"/>
      <c r="BV166" s="95"/>
      <c r="BW166" s="95"/>
      <c r="BX166" s="95"/>
      <c r="BY166" s="95"/>
    </row>
    <row r="167" spans="1:77">
      <c r="A167" s="95"/>
      <c r="B167" s="95"/>
      <c r="C167" s="95"/>
      <c r="D167" s="95"/>
      <c r="E167" s="95"/>
      <c r="F167" s="95"/>
      <c r="G167" s="95"/>
      <c r="H167" s="95"/>
      <c r="I167" s="95"/>
      <c r="J167" s="95"/>
      <c r="K167" s="95"/>
      <c r="L167" s="95"/>
      <c r="M167" s="95"/>
      <c r="N167" s="95"/>
      <c r="O167" s="95"/>
      <c r="P167" s="95"/>
      <c r="Q167" s="95"/>
      <c r="R167" s="95"/>
      <c r="S167" s="95"/>
      <c r="T167" s="95"/>
      <c r="U167" s="95"/>
      <c r="V167" s="95"/>
      <c r="W167" s="95"/>
      <c r="X167" s="95"/>
      <c r="Y167" s="95"/>
      <c r="Z167" s="95"/>
      <c r="AA167" s="95"/>
      <c r="AB167" s="95"/>
      <c r="AC167" s="95"/>
      <c r="AD167" s="95"/>
      <c r="AE167" s="95"/>
      <c r="AF167" s="95"/>
      <c r="AG167" s="95"/>
      <c r="AH167" s="95"/>
      <c r="AI167" s="95"/>
      <c r="AJ167" s="95"/>
      <c r="AK167" s="95"/>
      <c r="AL167" s="95"/>
      <c r="AM167" s="95"/>
      <c r="AN167" s="95"/>
      <c r="AO167" s="95"/>
      <c r="AP167" s="95"/>
      <c r="AQ167" s="95"/>
      <c r="AR167" s="95"/>
      <c r="AS167" s="95"/>
      <c r="AT167" s="95"/>
      <c r="AU167" s="95"/>
      <c r="AV167" s="95"/>
      <c r="AW167" s="95"/>
      <c r="AX167" s="95"/>
      <c r="AY167" s="95"/>
      <c r="AZ167" s="95"/>
      <c r="BA167" s="95"/>
      <c r="BB167" s="95"/>
      <c r="BC167" s="95"/>
      <c r="BD167" s="95"/>
      <c r="BE167" s="95"/>
      <c r="BF167" s="95"/>
      <c r="BG167" s="95"/>
      <c r="BH167" s="95"/>
      <c r="BI167" s="95"/>
      <c r="BJ167" s="95"/>
      <c r="BK167" s="95"/>
      <c r="BL167" s="95"/>
      <c r="BM167" s="95"/>
      <c r="BN167" s="95"/>
      <c r="BO167" s="95"/>
      <c r="BP167" s="95"/>
      <c r="BQ167" s="95"/>
      <c r="BR167" s="95"/>
      <c r="BS167" s="95"/>
      <c r="BT167" s="95"/>
      <c r="BU167" s="95"/>
      <c r="BV167" s="95"/>
      <c r="BW167" s="95"/>
      <c r="BX167" s="95"/>
      <c r="BY167" s="95"/>
    </row>
    <row r="168" spans="1:77">
      <c r="A168" s="95"/>
      <c r="B168" s="95"/>
      <c r="C168" s="95"/>
      <c r="D168" s="95"/>
      <c r="E168" s="95"/>
      <c r="F168" s="95"/>
      <c r="G168" s="95"/>
      <c r="H168" s="95"/>
      <c r="I168" s="95"/>
      <c r="J168" s="95"/>
      <c r="K168" s="95"/>
      <c r="L168" s="95"/>
      <c r="M168" s="95"/>
      <c r="N168" s="95"/>
      <c r="O168" s="95"/>
      <c r="P168" s="95"/>
      <c r="Q168" s="95"/>
      <c r="R168" s="95"/>
      <c r="S168" s="95"/>
      <c r="T168" s="95"/>
      <c r="U168" s="95"/>
      <c r="V168" s="95"/>
      <c r="W168" s="95"/>
      <c r="X168" s="95"/>
      <c r="Y168" s="95"/>
      <c r="Z168" s="95"/>
      <c r="AA168" s="95"/>
      <c r="AB168" s="95"/>
      <c r="AC168" s="95"/>
      <c r="AD168" s="95"/>
      <c r="AE168" s="95"/>
      <c r="AF168" s="95"/>
      <c r="AG168" s="95"/>
      <c r="AH168" s="95"/>
      <c r="AI168" s="95"/>
      <c r="AJ168" s="95"/>
      <c r="AK168" s="95"/>
      <c r="AL168" s="95"/>
      <c r="AM168" s="95"/>
      <c r="AN168" s="95"/>
      <c r="AO168" s="95"/>
      <c r="AP168" s="95"/>
      <c r="AQ168" s="95"/>
      <c r="AR168" s="95"/>
      <c r="AS168" s="95"/>
      <c r="AT168" s="95"/>
      <c r="AU168" s="95"/>
      <c r="AV168" s="95"/>
      <c r="AW168" s="95"/>
      <c r="AX168" s="95"/>
      <c r="AY168" s="95"/>
      <c r="AZ168" s="95"/>
      <c r="BA168" s="95"/>
      <c r="BB168" s="95"/>
      <c r="BC168" s="95"/>
      <c r="BD168" s="95"/>
      <c r="BE168" s="95"/>
      <c r="BF168" s="95"/>
      <c r="BG168" s="95"/>
      <c r="BH168" s="95"/>
      <c r="BI168" s="95"/>
      <c r="BJ168" s="95"/>
      <c r="BK168" s="95"/>
      <c r="BL168" s="95"/>
      <c r="BM168" s="95"/>
      <c r="BN168" s="95"/>
      <c r="BO168" s="95"/>
      <c r="BP168" s="95"/>
      <c r="BQ168" s="95"/>
      <c r="BR168" s="95"/>
      <c r="BS168" s="95"/>
      <c r="BT168" s="95"/>
      <c r="BU168" s="95"/>
      <c r="BV168" s="95"/>
      <c r="BW168" s="95"/>
      <c r="BX168" s="95"/>
      <c r="BY168" s="95"/>
    </row>
    <row r="169" spans="1:77">
      <c r="A169" s="95"/>
      <c r="B169" s="95"/>
      <c r="C169" s="95"/>
      <c r="D169" s="95"/>
      <c r="E169" s="95"/>
      <c r="F169" s="95"/>
      <c r="G169" s="95"/>
      <c r="H169" s="95"/>
      <c r="I169" s="95"/>
      <c r="J169" s="95"/>
      <c r="K169" s="95"/>
      <c r="L169" s="95"/>
      <c r="M169" s="95"/>
      <c r="N169" s="95"/>
      <c r="O169" s="95"/>
      <c r="P169" s="95"/>
      <c r="Q169" s="95"/>
      <c r="R169" s="95"/>
      <c r="S169" s="95"/>
      <c r="T169" s="95"/>
      <c r="U169" s="95"/>
      <c r="V169" s="95"/>
      <c r="W169" s="95"/>
      <c r="X169" s="95"/>
      <c r="Y169" s="95"/>
      <c r="Z169" s="95"/>
      <c r="AA169" s="95"/>
      <c r="AB169" s="95"/>
      <c r="AC169" s="95"/>
      <c r="AD169" s="95"/>
      <c r="AE169" s="95"/>
      <c r="AF169" s="95"/>
      <c r="AG169" s="95"/>
      <c r="AH169" s="95"/>
      <c r="AI169" s="95"/>
      <c r="AJ169" s="95"/>
      <c r="AK169" s="95"/>
      <c r="AL169" s="95"/>
      <c r="AM169" s="95"/>
      <c r="AN169" s="95"/>
      <c r="AO169" s="95"/>
      <c r="AP169" s="95"/>
      <c r="AQ169" s="95"/>
      <c r="AR169" s="95"/>
      <c r="AS169" s="95"/>
      <c r="AT169" s="95"/>
      <c r="AU169" s="95"/>
      <c r="AV169" s="95"/>
      <c r="AW169" s="95"/>
      <c r="AX169" s="95"/>
      <c r="AY169" s="95"/>
      <c r="AZ169" s="95"/>
      <c r="BA169" s="95"/>
      <c r="BB169" s="95"/>
      <c r="BC169" s="95"/>
      <c r="BD169" s="95"/>
      <c r="BE169" s="95"/>
      <c r="BF169" s="95"/>
      <c r="BG169" s="95"/>
      <c r="BH169" s="95"/>
      <c r="BI169" s="95"/>
      <c r="BJ169" s="95"/>
      <c r="BK169" s="95"/>
      <c r="BL169" s="95"/>
      <c r="BM169" s="95"/>
      <c r="BN169" s="95"/>
      <c r="BO169" s="95"/>
      <c r="BP169" s="95"/>
      <c r="BQ169" s="95"/>
      <c r="BR169" s="95"/>
      <c r="BS169" s="95"/>
      <c r="BT169" s="95"/>
      <c r="BU169" s="95"/>
      <c r="BV169" s="95"/>
      <c r="BW169" s="95"/>
      <c r="BX169" s="95"/>
      <c r="BY169" s="95"/>
    </row>
    <row r="170" spans="1:77">
      <c r="A170" s="95"/>
      <c r="B170" s="95"/>
      <c r="C170" s="95"/>
      <c r="D170" s="95"/>
      <c r="E170" s="95"/>
      <c r="F170" s="95"/>
      <c r="G170" s="95"/>
      <c r="H170" s="95"/>
      <c r="I170" s="95"/>
      <c r="J170" s="95"/>
      <c r="K170" s="95"/>
      <c r="L170" s="95"/>
      <c r="M170" s="95"/>
      <c r="N170" s="95"/>
      <c r="O170" s="95"/>
      <c r="P170" s="95"/>
      <c r="Q170" s="95"/>
      <c r="R170" s="95"/>
      <c r="S170" s="95"/>
      <c r="T170" s="95"/>
      <c r="U170" s="95"/>
      <c r="V170" s="95"/>
      <c r="W170" s="95"/>
      <c r="X170" s="95"/>
      <c r="Y170" s="95"/>
      <c r="Z170" s="95"/>
      <c r="AA170" s="95"/>
      <c r="AB170" s="95"/>
      <c r="AC170" s="95"/>
      <c r="AD170" s="95"/>
      <c r="AE170" s="95"/>
      <c r="AF170" s="95"/>
      <c r="AG170" s="95"/>
      <c r="AH170" s="95"/>
      <c r="AI170" s="95"/>
      <c r="AJ170" s="95"/>
      <c r="AK170" s="95"/>
      <c r="AL170" s="95"/>
      <c r="AM170" s="95"/>
      <c r="AN170" s="95"/>
      <c r="AO170" s="95"/>
      <c r="AP170" s="95"/>
      <c r="AQ170" s="95"/>
      <c r="AR170" s="95"/>
      <c r="AS170" s="95"/>
      <c r="AT170" s="95"/>
      <c r="AU170" s="95"/>
      <c r="AV170" s="95"/>
      <c r="AW170" s="95"/>
      <c r="AX170" s="95"/>
      <c r="AY170" s="95"/>
      <c r="AZ170" s="95"/>
      <c r="BA170" s="95"/>
      <c r="BB170" s="95"/>
      <c r="BC170" s="95"/>
      <c r="BD170" s="95"/>
      <c r="BE170" s="95"/>
      <c r="BF170" s="95"/>
      <c r="BG170" s="95"/>
      <c r="BH170" s="95"/>
      <c r="BI170" s="95"/>
      <c r="BJ170" s="95"/>
      <c r="BK170" s="95"/>
      <c r="BL170" s="95"/>
      <c r="BM170" s="95"/>
      <c r="BN170" s="95"/>
      <c r="BO170" s="95"/>
      <c r="BP170" s="95"/>
      <c r="BQ170" s="95"/>
      <c r="BR170" s="95"/>
      <c r="BS170" s="95"/>
      <c r="BT170" s="95"/>
      <c r="BU170" s="95"/>
      <c r="BV170" s="95"/>
      <c r="BW170" s="95"/>
      <c r="BX170" s="95"/>
      <c r="BY170" s="95"/>
    </row>
    <row r="171" spans="1:77">
      <c r="A171" s="95"/>
      <c r="B171" s="95"/>
      <c r="C171" s="95"/>
      <c r="D171" s="95"/>
      <c r="E171" s="95"/>
      <c r="F171" s="95"/>
      <c r="G171" s="95"/>
      <c r="H171" s="95"/>
      <c r="I171" s="95"/>
      <c r="J171" s="95"/>
      <c r="K171" s="95"/>
      <c r="L171" s="95"/>
      <c r="M171" s="95"/>
      <c r="N171" s="95"/>
      <c r="O171" s="95"/>
      <c r="P171" s="95"/>
      <c r="Q171" s="95"/>
      <c r="R171" s="95"/>
      <c r="S171" s="95"/>
      <c r="T171" s="95"/>
      <c r="U171" s="95"/>
      <c r="V171" s="95"/>
      <c r="W171" s="95"/>
      <c r="X171" s="95"/>
      <c r="Y171" s="95"/>
      <c r="Z171" s="95"/>
      <c r="AA171" s="95"/>
      <c r="AB171" s="95"/>
      <c r="AC171" s="95"/>
      <c r="AD171" s="95"/>
      <c r="AE171" s="95"/>
      <c r="AF171" s="95"/>
      <c r="AG171" s="95"/>
      <c r="AH171" s="95"/>
      <c r="AI171" s="95"/>
      <c r="AJ171" s="95"/>
      <c r="AK171" s="95"/>
      <c r="AL171" s="95"/>
      <c r="AM171" s="95"/>
      <c r="AN171" s="95"/>
      <c r="AO171" s="95"/>
      <c r="AP171" s="95"/>
      <c r="AQ171" s="95"/>
      <c r="AR171" s="95"/>
      <c r="AS171" s="95"/>
      <c r="AT171" s="95"/>
      <c r="AU171" s="95"/>
      <c r="AV171" s="95"/>
      <c r="AW171" s="95"/>
      <c r="AX171" s="95"/>
      <c r="AY171" s="95"/>
      <c r="AZ171" s="95"/>
      <c r="BA171" s="95"/>
      <c r="BB171" s="95"/>
      <c r="BC171" s="95"/>
      <c r="BD171" s="95"/>
      <c r="BE171" s="95"/>
      <c r="BF171" s="95"/>
      <c r="BG171" s="95"/>
      <c r="BH171" s="95"/>
      <c r="BI171" s="95"/>
      <c r="BJ171" s="95"/>
      <c r="BK171" s="95"/>
      <c r="BL171" s="95"/>
      <c r="BM171" s="95"/>
      <c r="BN171" s="95"/>
      <c r="BO171" s="95"/>
      <c r="BP171" s="95"/>
      <c r="BQ171" s="95"/>
      <c r="BR171" s="95"/>
      <c r="BS171" s="95"/>
      <c r="BT171" s="95"/>
      <c r="BU171" s="95"/>
      <c r="BV171" s="95"/>
      <c r="BW171" s="95"/>
      <c r="BX171" s="95"/>
      <c r="BY171" s="95"/>
    </row>
    <row r="172" spans="1:77">
      <c r="A172" s="95"/>
      <c r="B172" s="95"/>
      <c r="C172" s="95"/>
      <c r="D172" s="95"/>
      <c r="E172" s="95"/>
      <c r="F172" s="95"/>
      <c r="G172" s="95"/>
      <c r="H172" s="95"/>
      <c r="I172" s="95"/>
      <c r="J172" s="95"/>
      <c r="K172" s="95"/>
      <c r="L172" s="95"/>
      <c r="M172" s="95"/>
      <c r="N172" s="95"/>
      <c r="O172" s="95"/>
      <c r="P172" s="95"/>
      <c r="Q172" s="95"/>
      <c r="R172" s="95"/>
      <c r="S172" s="95"/>
      <c r="T172" s="95"/>
      <c r="U172" s="95"/>
      <c r="V172" s="95"/>
      <c r="W172" s="95"/>
      <c r="X172" s="95"/>
      <c r="Y172" s="95"/>
      <c r="Z172" s="95"/>
      <c r="AA172" s="95"/>
      <c r="AB172" s="95"/>
      <c r="AC172" s="95"/>
      <c r="AD172" s="95"/>
      <c r="AE172" s="95"/>
      <c r="AF172" s="95"/>
      <c r="AG172" s="95"/>
      <c r="AH172" s="95"/>
      <c r="AI172" s="95"/>
      <c r="AJ172" s="95"/>
      <c r="AK172" s="95"/>
      <c r="AL172" s="95"/>
      <c r="AM172" s="95"/>
      <c r="AN172" s="95"/>
      <c r="AO172" s="95"/>
      <c r="AP172" s="95"/>
      <c r="AQ172" s="95"/>
      <c r="AR172" s="95"/>
      <c r="AS172" s="95"/>
      <c r="AT172" s="95"/>
      <c r="AU172" s="95"/>
      <c r="AV172" s="95"/>
      <c r="AW172" s="95"/>
      <c r="AX172" s="95"/>
      <c r="AY172" s="95"/>
      <c r="AZ172" s="95"/>
      <c r="BA172" s="95"/>
      <c r="BB172" s="95"/>
      <c r="BC172" s="95"/>
      <c r="BD172" s="95"/>
      <c r="BE172" s="95"/>
      <c r="BF172" s="95"/>
      <c r="BG172" s="95"/>
      <c r="BH172" s="95"/>
      <c r="BI172" s="95"/>
      <c r="BJ172" s="95"/>
      <c r="BK172" s="95"/>
      <c r="BL172" s="95"/>
      <c r="BM172" s="95"/>
      <c r="BN172" s="95"/>
      <c r="BO172" s="95"/>
      <c r="BP172" s="95"/>
      <c r="BQ172" s="95"/>
      <c r="BR172" s="95"/>
      <c r="BS172" s="95"/>
      <c r="BT172" s="95"/>
      <c r="BU172" s="95"/>
      <c r="BV172" s="95"/>
      <c r="BW172" s="95"/>
      <c r="BX172" s="95"/>
      <c r="BY172" s="95"/>
    </row>
    <row r="173" spans="1:77">
      <c r="A173" s="95"/>
      <c r="B173" s="95"/>
      <c r="C173" s="95"/>
      <c r="D173" s="95"/>
      <c r="E173" s="95"/>
      <c r="F173" s="95"/>
      <c r="G173" s="95"/>
      <c r="H173" s="95"/>
      <c r="I173" s="95"/>
      <c r="J173" s="95"/>
      <c r="K173" s="95"/>
      <c r="L173" s="95"/>
      <c r="M173" s="95"/>
      <c r="N173" s="95"/>
      <c r="O173" s="95"/>
      <c r="P173" s="95"/>
      <c r="Q173" s="95"/>
      <c r="R173" s="95"/>
      <c r="S173" s="95"/>
      <c r="T173" s="95"/>
      <c r="U173" s="95"/>
      <c r="V173" s="95"/>
      <c r="W173" s="95"/>
      <c r="X173" s="95"/>
      <c r="Y173" s="95"/>
      <c r="Z173" s="95"/>
      <c r="AA173" s="95"/>
      <c r="AB173" s="95"/>
      <c r="AC173" s="95"/>
      <c r="AD173" s="95"/>
      <c r="AE173" s="95"/>
      <c r="AF173" s="95"/>
      <c r="AG173" s="95"/>
      <c r="AH173" s="95"/>
      <c r="AI173" s="95"/>
      <c r="AJ173" s="95"/>
      <c r="AK173" s="95"/>
      <c r="AL173" s="95"/>
      <c r="AM173" s="95"/>
      <c r="AN173" s="95"/>
      <c r="AO173" s="95"/>
      <c r="AP173" s="95"/>
      <c r="AQ173" s="95"/>
      <c r="AR173" s="95"/>
      <c r="AS173" s="95"/>
      <c r="AT173" s="95"/>
      <c r="AU173" s="95"/>
      <c r="AV173" s="95"/>
      <c r="AW173" s="95"/>
      <c r="AX173" s="95"/>
      <c r="AY173" s="95"/>
      <c r="AZ173" s="95"/>
      <c r="BA173" s="95"/>
      <c r="BB173" s="95"/>
      <c r="BC173" s="95"/>
      <c r="BD173" s="95"/>
      <c r="BE173" s="95"/>
      <c r="BF173" s="95"/>
      <c r="BG173" s="95"/>
      <c r="BH173" s="95"/>
      <c r="BI173" s="95"/>
      <c r="BJ173" s="95"/>
      <c r="BK173" s="95"/>
      <c r="BL173" s="95"/>
      <c r="BM173" s="95"/>
      <c r="BN173" s="95"/>
      <c r="BO173" s="95"/>
      <c r="BP173" s="95"/>
      <c r="BQ173" s="95"/>
      <c r="BR173" s="95"/>
      <c r="BS173" s="95"/>
      <c r="BT173" s="95"/>
      <c r="BU173" s="95"/>
      <c r="BV173" s="95"/>
      <c r="BW173" s="95"/>
      <c r="BX173" s="95"/>
      <c r="BY173" s="95"/>
    </row>
    <row r="174" spans="1:77">
      <c r="A174" s="95"/>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c r="AA174" s="95"/>
      <c r="AB174" s="95"/>
      <c r="AC174" s="95"/>
      <c r="AD174" s="95"/>
      <c r="AE174" s="95"/>
      <c r="AF174" s="95"/>
      <c r="AG174" s="95"/>
      <c r="AH174" s="95"/>
      <c r="AI174" s="95"/>
      <c r="AJ174" s="95"/>
      <c r="AK174" s="95"/>
      <c r="AL174" s="95"/>
      <c r="AM174" s="95"/>
      <c r="AN174" s="95"/>
      <c r="AO174" s="95"/>
      <c r="AP174" s="95"/>
      <c r="AQ174" s="95"/>
      <c r="AR174" s="95"/>
      <c r="AS174" s="95"/>
      <c r="AT174" s="95"/>
      <c r="AU174" s="95"/>
      <c r="AV174" s="95"/>
      <c r="AW174" s="95"/>
      <c r="AX174" s="95"/>
      <c r="AY174" s="95"/>
      <c r="AZ174" s="95"/>
      <c r="BA174" s="95"/>
      <c r="BB174" s="95"/>
      <c r="BC174" s="95"/>
      <c r="BD174" s="95"/>
      <c r="BE174" s="95"/>
      <c r="BF174" s="95"/>
      <c r="BG174" s="95"/>
      <c r="BH174" s="95"/>
      <c r="BI174" s="95"/>
      <c r="BJ174" s="95"/>
      <c r="BK174" s="95"/>
      <c r="BL174" s="95"/>
      <c r="BM174" s="95"/>
      <c r="BN174" s="95"/>
      <c r="BO174" s="95"/>
      <c r="BP174" s="95"/>
      <c r="BQ174" s="95"/>
      <c r="BR174" s="95"/>
      <c r="BS174" s="95"/>
      <c r="BT174" s="95"/>
      <c r="BU174" s="95"/>
      <c r="BV174" s="95"/>
      <c r="BW174" s="95"/>
      <c r="BX174" s="95"/>
      <c r="BY174" s="95"/>
    </row>
    <row r="175" spans="1:77">
      <c r="A175" s="95"/>
      <c r="B175" s="95"/>
      <c r="C175" s="95"/>
      <c r="D175" s="95"/>
      <c r="E175" s="95"/>
      <c r="F175" s="95"/>
      <c r="G175" s="95"/>
      <c r="H175" s="95"/>
      <c r="I175" s="95"/>
      <c r="J175" s="95"/>
      <c r="K175" s="95"/>
      <c r="L175" s="95"/>
      <c r="M175" s="95"/>
      <c r="N175" s="95"/>
      <c r="O175" s="95"/>
      <c r="P175" s="95"/>
      <c r="Q175" s="95"/>
      <c r="R175" s="95"/>
      <c r="S175" s="95"/>
      <c r="T175" s="95"/>
      <c r="U175" s="95"/>
      <c r="V175" s="95"/>
      <c r="W175" s="95"/>
      <c r="X175" s="95"/>
      <c r="Y175" s="95"/>
      <c r="Z175" s="95"/>
      <c r="AA175" s="95"/>
      <c r="AB175" s="95"/>
      <c r="AC175" s="95"/>
      <c r="AD175" s="95"/>
      <c r="AE175" s="95"/>
      <c r="AF175" s="95"/>
      <c r="AG175" s="95"/>
      <c r="AH175" s="95"/>
      <c r="AI175" s="95"/>
      <c r="AJ175" s="95"/>
      <c r="AK175" s="95"/>
      <c r="AL175" s="95"/>
      <c r="AM175" s="95"/>
      <c r="AN175" s="95"/>
      <c r="AO175" s="95"/>
      <c r="AP175" s="95"/>
      <c r="AQ175" s="95"/>
      <c r="AR175" s="95"/>
      <c r="AS175" s="95"/>
      <c r="AT175" s="95"/>
      <c r="AU175" s="95"/>
      <c r="AV175" s="95"/>
      <c r="AW175" s="95"/>
      <c r="AX175" s="95"/>
      <c r="AY175" s="95"/>
      <c r="AZ175" s="95"/>
      <c r="BA175" s="95"/>
      <c r="BB175" s="95"/>
      <c r="BC175" s="95"/>
      <c r="BD175" s="95"/>
      <c r="BE175" s="95"/>
      <c r="BF175" s="95"/>
      <c r="BG175" s="95"/>
      <c r="BH175" s="95"/>
      <c r="BI175" s="95"/>
      <c r="BJ175" s="95"/>
      <c r="BK175" s="95"/>
      <c r="BL175" s="95"/>
      <c r="BM175" s="95"/>
      <c r="BN175" s="95"/>
      <c r="BO175" s="95"/>
      <c r="BP175" s="95"/>
      <c r="BQ175" s="95"/>
      <c r="BR175" s="95"/>
      <c r="BS175" s="95"/>
      <c r="BT175" s="95"/>
      <c r="BU175" s="95"/>
      <c r="BV175" s="95"/>
      <c r="BW175" s="95"/>
      <c r="BX175" s="95"/>
      <c r="BY175" s="95"/>
    </row>
    <row r="176" spans="1:77">
      <c r="A176" s="95"/>
      <c r="B176" s="95"/>
      <c r="C176" s="95"/>
      <c r="D176" s="95"/>
      <c r="E176" s="95"/>
      <c r="F176" s="95"/>
      <c r="G176" s="95"/>
      <c r="H176" s="95"/>
      <c r="I176" s="95"/>
      <c r="J176" s="95"/>
      <c r="K176" s="95"/>
      <c r="L176" s="95"/>
      <c r="M176" s="95"/>
      <c r="N176" s="95"/>
      <c r="O176" s="95"/>
      <c r="P176" s="95"/>
      <c r="Q176" s="95"/>
      <c r="R176" s="95"/>
      <c r="S176" s="95"/>
      <c r="T176" s="95"/>
      <c r="U176" s="95"/>
      <c r="V176" s="95"/>
      <c r="W176" s="95"/>
      <c r="X176" s="95"/>
      <c r="Y176" s="95"/>
      <c r="Z176" s="95"/>
      <c r="AA176" s="95"/>
      <c r="AB176" s="95"/>
      <c r="AC176" s="95"/>
      <c r="AD176" s="95"/>
      <c r="AE176" s="95"/>
      <c r="AF176" s="95"/>
      <c r="AG176" s="95"/>
      <c r="AH176" s="95"/>
      <c r="AI176" s="95"/>
      <c r="AJ176" s="95"/>
      <c r="AK176" s="95"/>
      <c r="AL176" s="95"/>
      <c r="AM176" s="95"/>
      <c r="AN176" s="95"/>
      <c r="AO176" s="95"/>
      <c r="AP176" s="95"/>
      <c r="AQ176" s="95"/>
      <c r="AR176" s="95"/>
      <c r="AS176" s="95"/>
      <c r="AT176" s="95"/>
      <c r="AU176" s="95"/>
      <c r="AV176" s="95"/>
      <c r="AW176" s="95"/>
      <c r="AX176" s="95"/>
      <c r="AY176" s="95"/>
      <c r="AZ176" s="95"/>
      <c r="BA176" s="95"/>
      <c r="BB176" s="95"/>
      <c r="BC176" s="95"/>
      <c r="BD176" s="95"/>
      <c r="BE176" s="95"/>
      <c r="BF176" s="95"/>
      <c r="BG176" s="95"/>
      <c r="BH176" s="95"/>
      <c r="BI176" s="95"/>
      <c r="BJ176" s="95"/>
      <c r="BK176" s="95"/>
      <c r="BL176" s="95"/>
      <c r="BM176" s="95"/>
      <c r="BN176" s="95"/>
      <c r="BO176" s="95"/>
      <c r="BP176" s="95"/>
      <c r="BQ176" s="95"/>
      <c r="BR176" s="95"/>
      <c r="BS176" s="95"/>
      <c r="BT176" s="95"/>
      <c r="BU176" s="95"/>
      <c r="BV176" s="95"/>
      <c r="BW176" s="95"/>
      <c r="BX176" s="95"/>
      <c r="BY176" s="95"/>
    </row>
    <row r="177" spans="1:77">
      <c r="A177" s="95"/>
      <c r="B177" s="95"/>
      <c r="C177" s="95"/>
      <c r="D177" s="95"/>
      <c r="E177" s="95"/>
      <c r="F177" s="95"/>
      <c r="G177" s="95"/>
      <c r="H177" s="95"/>
      <c r="I177" s="95"/>
      <c r="J177" s="95"/>
      <c r="K177" s="95"/>
      <c r="L177" s="95"/>
      <c r="M177" s="95"/>
      <c r="N177" s="95"/>
      <c r="O177" s="95"/>
      <c r="P177" s="95"/>
      <c r="Q177" s="95"/>
      <c r="R177" s="95"/>
      <c r="S177" s="95"/>
      <c r="T177" s="95"/>
      <c r="U177" s="95"/>
      <c r="V177" s="95"/>
      <c r="W177" s="95"/>
      <c r="X177" s="95"/>
      <c r="Y177" s="95"/>
      <c r="Z177" s="95"/>
      <c r="AA177" s="95"/>
      <c r="AB177" s="95"/>
      <c r="AC177" s="95"/>
      <c r="AD177" s="95"/>
      <c r="AE177" s="95"/>
      <c r="AF177" s="95"/>
      <c r="AG177" s="95"/>
      <c r="AH177" s="95"/>
      <c r="AI177" s="95"/>
      <c r="AJ177" s="95"/>
      <c r="AK177" s="95"/>
      <c r="AL177" s="95"/>
      <c r="AM177" s="95"/>
      <c r="AN177" s="95"/>
      <c r="AO177" s="95"/>
      <c r="AP177" s="95"/>
      <c r="AQ177" s="95"/>
      <c r="AR177" s="95"/>
      <c r="AS177" s="95"/>
      <c r="AT177" s="95"/>
      <c r="AU177" s="95"/>
      <c r="AV177" s="95"/>
      <c r="AW177" s="95"/>
      <c r="AX177" s="95"/>
      <c r="AY177" s="95"/>
      <c r="AZ177" s="95"/>
      <c r="BA177" s="95"/>
      <c r="BB177" s="95"/>
      <c r="BC177" s="95"/>
      <c r="BD177" s="95"/>
      <c r="BE177" s="95"/>
      <c r="BF177" s="95"/>
      <c r="BG177" s="95"/>
      <c r="BH177" s="95"/>
      <c r="BI177" s="95"/>
      <c r="BJ177" s="95"/>
      <c r="BK177" s="95"/>
      <c r="BL177" s="95"/>
      <c r="BM177" s="95"/>
      <c r="BN177" s="95"/>
      <c r="BO177" s="95"/>
      <c r="BP177" s="95"/>
      <c r="BQ177" s="95"/>
      <c r="BR177" s="95"/>
      <c r="BS177" s="95"/>
      <c r="BT177" s="95"/>
      <c r="BU177" s="95"/>
      <c r="BV177" s="95"/>
      <c r="BW177" s="95"/>
      <c r="BX177" s="95"/>
      <c r="BY177" s="95"/>
    </row>
    <row r="178" spans="1:77">
      <c r="A178" s="95"/>
      <c r="B178" s="95"/>
      <c r="C178" s="95"/>
      <c r="D178" s="95"/>
      <c r="E178" s="95"/>
      <c r="F178" s="95"/>
      <c r="G178" s="95"/>
      <c r="H178" s="95"/>
      <c r="I178" s="95"/>
      <c r="J178" s="95"/>
      <c r="K178" s="95"/>
      <c r="L178" s="95"/>
      <c r="M178" s="95"/>
      <c r="N178" s="95"/>
      <c r="O178" s="95"/>
      <c r="P178" s="95"/>
      <c r="Q178" s="95"/>
      <c r="R178" s="95"/>
      <c r="S178" s="95"/>
      <c r="T178" s="95"/>
      <c r="U178" s="95"/>
      <c r="V178" s="95"/>
      <c r="W178" s="95"/>
      <c r="X178" s="95"/>
      <c r="Y178" s="95"/>
      <c r="Z178" s="95"/>
      <c r="AA178" s="95"/>
      <c r="AB178" s="95"/>
      <c r="AC178" s="95"/>
      <c r="AD178" s="95"/>
      <c r="AE178" s="95"/>
      <c r="AF178" s="95"/>
      <c r="AG178" s="95"/>
      <c r="AH178" s="95"/>
      <c r="AI178" s="95"/>
      <c r="AJ178" s="95"/>
      <c r="AK178" s="95"/>
      <c r="AL178" s="95"/>
      <c r="AM178" s="95"/>
      <c r="AN178" s="95"/>
      <c r="AO178" s="95"/>
      <c r="AP178" s="95"/>
      <c r="AQ178" s="95"/>
      <c r="AR178" s="95"/>
      <c r="AS178" s="95"/>
      <c r="AT178" s="95"/>
      <c r="AU178" s="95"/>
      <c r="AV178" s="95"/>
      <c r="AW178" s="95"/>
      <c r="AX178" s="95"/>
      <c r="AY178" s="95"/>
      <c r="AZ178" s="95"/>
      <c r="BA178" s="95"/>
      <c r="BB178" s="95"/>
      <c r="BC178" s="95"/>
      <c r="BD178" s="95"/>
      <c r="BE178" s="95"/>
      <c r="BF178" s="95"/>
      <c r="BG178" s="95"/>
      <c r="BH178" s="95"/>
      <c r="BI178" s="95"/>
      <c r="BJ178" s="95"/>
      <c r="BK178" s="95"/>
      <c r="BL178" s="95"/>
      <c r="BM178" s="95"/>
      <c r="BN178" s="95"/>
      <c r="BO178" s="95"/>
      <c r="BP178" s="95"/>
      <c r="BQ178" s="95"/>
      <c r="BR178" s="95"/>
      <c r="BS178" s="95"/>
      <c r="BT178" s="95"/>
      <c r="BU178" s="95"/>
      <c r="BV178" s="95"/>
      <c r="BW178" s="95"/>
      <c r="BX178" s="95"/>
      <c r="BY178" s="95"/>
    </row>
    <row r="179" spans="1:77">
      <c r="A179" s="95"/>
      <c r="B179" s="95"/>
      <c r="C179" s="95"/>
      <c r="D179" s="95"/>
      <c r="E179" s="95"/>
      <c r="F179" s="95"/>
      <c r="G179" s="95"/>
      <c r="H179" s="95"/>
      <c r="I179" s="95"/>
      <c r="J179" s="95"/>
      <c r="K179" s="95"/>
      <c r="L179" s="95"/>
      <c r="M179" s="95"/>
      <c r="N179" s="95"/>
      <c r="O179" s="95"/>
      <c r="P179" s="95"/>
      <c r="Q179" s="95"/>
      <c r="R179" s="95"/>
      <c r="S179" s="95"/>
      <c r="T179" s="95"/>
      <c r="U179" s="95"/>
      <c r="V179" s="95"/>
      <c r="W179" s="95"/>
      <c r="X179" s="95"/>
      <c r="Y179" s="95"/>
      <c r="Z179" s="95"/>
      <c r="AA179" s="95"/>
      <c r="AB179" s="95"/>
      <c r="AC179" s="95"/>
      <c r="AD179" s="95"/>
      <c r="AE179" s="95"/>
      <c r="AF179" s="95"/>
      <c r="AG179" s="95"/>
      <c r="AH179" s="95"/>
      <c r="AI179" s="95"/>
      <c r="AJ179" s="95"/>
      <c r="AK179" s="95"/>
      <c r="AL179" s="95"/>
      <c r="AM179" s="95"/>
      <c r="AN179" s="95"/>
      <c r="AO179" s="95"/>
      <c r="AP179" s="95"/>
      <c r="AQ179" s="95"/>
      <c r="AR179" s="95"/>
      <c r="AS179" s="95"/>
      <c r="AT179" s="95"/>
      <c r="AU179" s="95"/>
      <c r="AV179" s="95"/>
      <c r="AW179" s="95"/>
      <c r="AX179" s="95"/>
      <c r="AY179" s="95"/>
      <c r="AZ179" s="95"/>
      <c r="BA179" s="95"/>
      <c r="BB179" s="95"/>
      <c r="BC179" s="95"/>
      <c r="BD179" s="95"/>
      <c r="BE179" s="95"/>
      <c r="BF179" s="95"/>
      <c r="BG179" s="95"/>
      <c r="BH179" s="95"/>
      <c r="BI179" s="95"/>
      <c r="BJ179" s="95"/>
      <c r="BK179" s="95"/>
      <c r="BL179" s="95"/>
      <c r="BM179" s="95"/>
      <c r="BN179" s="95"/>
      <c r="BO179" s="95"/>
      <c r="BP179" s="95"/>
      <c r="BQ179" s="95"/>
      <c r="BR179" s="95"/>
      <c r="BS179" s="95"/>
      <c r="BT179" s="95"/>
      <c r="BU179" s="95"/>
      <c r="BV179" s="95"/>
      <c r="BW179" s="95"/>
      <c r="BX179" s="95"/>
      <c r="BY179" s="95"/>
    </row>
    <row r="180" spans="1:77">
      <c r="A180" s="95"/>
      <c r="B180" s="95"/>
      <c r="C180" s="95"/>
      <c r="D180" s="95"/>
      <c r="E180" s="95"/>
      <c r="F180" s="95"/>
      <c r="G180" s="95"/>
      <c r="H180" s="95"/>
      <c r="I180" s="95"/>
      <c r="J180" s="95"/>
      <c r="K180" s="95"/>
      <c r="L180" s="95"/>
      <c r="M180" s="95"/>
      <c r="N180" s="95"/>
      <c r="O180" s="95"/>
      <c r="P180" s="95"/>
      <c r="Q180" s="95"/>
      <c r="R180" s="95"/>
      <c r="S180" s="95"/>
      <c r="T180" s="95"/>
      <c r="U180" s="95"/>
      <c r="V180" s="95"/>
      <c r="W180" s="95"/>
      <c r="X180" s="95"/>
      <c r="Y180" s="95"/>
      <c r="Z180" s="95"/>
      <c r="AA180" s="95"/>
      <c r="AB180" s="95"/>
      <c r="AC180" s="95"/>
      <c r="AD180" s="95"/>
      <c r="AE180" s="95"/>
      <c r="AF180" s="95"/>
      <c r="AG180" s="95"/>
      <c r="AH180" s="95"/>
      <c r="AI180" s="95"/>
      <c r="AJ180" s="95"/>
      <c r="AK180" s="95"/>
      <c r="AL180" s="95"/>
      <c r="AM180" s="95"/>
      <c r="AN180" s="95"/>
      <c r="AO180" s="95"/>
      <c r="AP180" s="95"/>
      <c r="AQ180" s="95"/>
      <c r="AR180" s="95"/>
      <c r="AS180" s="95"/>
      <c r="AT180" s="95"/>
      <c r="AU180" s="95"/>
      <c r="AV180" s="95"/>
      <c r="AW180" s="95"/>
      <c r="AX180" s="95"/>
      <c r="AY180" s="95"/>
      <c r="AZ180" s="95"/>
      <c r="BA180" s="95"/>
      <c r="BB180" s="95"/>
      <c r="BC180" s="95"/>
      <c r="BD180" s="95"/>
      <c r="BE180" s="95"/>
      <c r="BF180" s="95"/>
      <c r="BG180" s="95"/>
      <c r="BH180" s="95"/>
      <c r="BI180" s="95"/>
      <c r="BJ180" s="95"/>
      <c r="BK180" s="95"/>
      <c r="BL180" s="95"/>
      <c r="BM180" s="95"/>
      <c r="BN180" s="95"/>
      <c r="BO180" s="95"/>
      <c r="BP180" s="95"/>
      <c r="BQ180" s="95"/>
      <c r="BR180" s="95"/>
      <c r="BS180" s="95"/>
      <c r="BT180" s="95"/>
      <c r="BU180" s="95"/>
      <c r="BV180" s="95"/>
      <c r="BW180" s="95"/>
      <c r="BX180" s="95"/>
      <c r="BY180" s="95"/>
    </row>
    <row r="181" spans="1:77">
      <c r="A181" s="95"/>
      <c r="B181" s="95"/>
      <c r="C181" s="95"/>
      <c r="D181" s="95"/>
      <c r="E181" s="95"/>
      <c r="F181" s="95"/>
      <c r="G181" s="95"/>
      <c r="H181" s="95"/>
      <c r="I181" s="95"/>
      <c r="J181" s="95"/>
      <c r="K181" s="95"/>
      <c r="L181" s="95"/>
      <c r="M181" s="95"/>
      <c r="N181" s="95"/>
      <c r="O181" s="95"/>
      <c r="P181" s="95"/>
      <c r="Q181" s="95"/>
      <c r="R181" s="95"/>
      <c r="S181" s="95"/>
      <c r="T181" s="95"/>
      <c r="U181" s="95"/>
      <c r="V181" s="95"/>
      <c r="W181" s="95"/>
      <c r="X181" s="95"/>
      <c r="Y181" s="95"/>
      <c r="Z181" s="95"/>
      <c r="AA181" s="95"/>
      <c r="AB181" s="95"/>
      <c r="AC181" s="95"/>
      <c r="AD181" s="95"/>
      <c r="AE181" s="95"/>
      <c r="AF181" s="95"/>
      <c r="AG181" s="95"/>
      <c r="AH181" s="95"/>
      <c r="AI181" s="95"/>
      <c r="AJ181" s="95"/>
      <c r="AK181" s="95"/>
      <c r="AL181" s="95"/>
      <c r="AM181" s="95"/>
      <c r="AN181" s="95"/>
      <c r="AO181" s="95"/>
      <c r="AP181" s="95"/>
      <c r="AQ181" s="95"/>
      <c r="AR181" s="95"/>
      <c r="AS181" s="95"/>
      <c r="AT181" s="95"/>
      <c r="AU181" s="95"/>
      <c r="AV181" s="95"/>
      <c r="AW181" s="95"/>
      <c r="AX181" s="95"/>
      <c r="AY181" s="95"/>
      <c r="AZ181" s="95"/>
      <c r="BA181" s="95"/>
      <c r="BB181" s="95"/>
      <c r="BC181" s="95"/>
      <c r="BD181" s="95"/>
      <c r="BE181" s="95"/>
      <c r="BF181" s="95"/>
      <c r="BG181" s="95"/>
      <c r="BH181" s="95"/>
      <c r="BI181" s="95"/>
      <c r="BJ181" s="95"/>
      <c r="BK181" s="95"/>
      <c r="BL181" s="95"/>
      <c r="BM181" s="95"/>
      <c r="BN181" s="95"/>
      <c r="BO181" s="95"/>
      <c r="BP181" s="95"/>
      <c r="BQ181" s="95"/>
      <c r="BR181" s="95"/>
      <c r="BS181" s="95"/>
      <c r="BT181" s="95"/>
      <c r="BU181" s="95"/>
      <c r="BV181" s="95"/>
      <c r="BW181" s="95"/>
      <c r="BX181" s="95"/>
      <c r="BY181" s="95"/>
    </row>
    <row r="182" spans="1:77">
      <c r="A182" s="95"/>
      <c r="B182" s="95"/>
      <c r="C182" s="95"/>
      <c r="D182" s="95"/>
      <c r="E182" s="95"/>
      <c r="F182" s="95"/>
      <c r="G182" s="95"/>
      <c r="H182" s="95"/>
      <c r="I182" s="95"/>
      <c r="J182" s="95"/>
      <c r="K182" s="95"/>
      <c r="L182" s="95"/>
      <c r="M182" s="95"/>
      <c r="N182" s="95"/>
      <c r="O182" s="95"/>
      <c r="P182" s="95"/>
      <c r="Q182" s="95"/>
      <c r="R182" s="95"/>
      <c r="S182" s="95"/>
      <c r="T182" s="95"/>
      <c r="U182" s="95"/>
      <c r="V182" s="95"/>
      <c r="W182" s="95"/>
      <c r="X182" s="95"/>
      <c r="Y182" s="95"/>
      <c r="Z182" s="95"/>
      <c r="AA182" s="95"/>
      <c r="AB182" s="95"/>
      <c r="AC182" s="95"/>
      <c r="AD182" s="95"/>
      <c r="AE182" s="95"/>
      <c r="AF182" s="95"/>
      <c r="AG182" s="95"/>
      <c r="AH182" s="95"/>
      <c r="AI182" s="95"/>
      <c r="AJ182" s="95"/>
      <c r="AK182" s="95"/>
      <c r="AL182" s="95"/>
      <c r="AM182" s="95"/>
      <c r="AN182" s="95"/>
      <c r="AO182" s="95"/>
      <c r="AP182" s="95"/>
      <c r="AQ182" s="95"/>
      <c r="AR182" s="95"/>
      <c r="AS182" s="95"/>
      <c r="AT182" s="95"/>
      <c r="AU182" s="95"/>
      <c r="AV182" s="95"/>
      <c r="AW182" s="95"/>
      <c r="AX182" s="95"/>
      <c r="AY182" s="95"/>
      <c r="AZ182" s="95"/>
      <c r="BA182" s="95"/>
      <c r="BB182" s="95"/>
      <c r="BC182" s="95"/>
      <c r="BD182" s="95"/>
      <c r="BE182" s="95"/>
      <c r="BF182" s="95"/>
      <c r="BG182" s="95"/>
      <c r="BH182" s="95"/>
      <c r="BI182" s="95"/>
      <c r="BJ182" s="95"/>
      <c r="BK182" s="95"/>
      <c r="BL182" s="95"/>
      <c r="BM182" s="95"/>
      <c r="BN182" s="95"/>
      <c r="BO182" s="95"/>
      <c r="BP182" s="95"/>
      <c r="BQ182" s="95"/>
      <c r="BR182" s="95"/>
      <c r="BS182" s="95"/>
      <c r="BT182" s="95"/>
      <c r="BU182" s="95"/>
      <c r="BV182" s="95"/>
      <c r="BW182" s="95"/>
      <c r="BX182" s="95"/>
      <c r="BY182" s="95"/>
    </row>
    <row r="183" spans="1:77">
      <c r="A183" s="95"/>
      <c r="B183" s="95"/>
      <c r="C183" s="95"/>
      <c r="D183" s="95"/>
      <c r="E183" s="95"/>
      <c r="F183" s="95"/>
      <c r="G183" s="95"/>
      <c r="H183" s="95"/>
      <c r="I183" s="95"/>
      <c r="J183" s="95"/>
      <c r="K183" s="95"/>
      <c r="L183" s="95"/>
      <c r="M183" s="95"/>
      <c r="N183" s="95"/>
      <c r="O183" s="95"/>
      <c r="P183" s="95"/>
      <c r="Q183" s="95"/>
      <c r="R183" s="95"/>
      <c r="S183" s="95"/>
      <c r="T183" s="95"/>
      <c r="U183" s="95"/>
      <c r="V183" s="95"/>
      <c r="W183" s="95"/>
      <c r="X183" s="95"/>
      <c r="Y183" s="95"/>
      <c r="Z183" s="95"/>
      <c r="AA183" s="95"/>
      <c r="AB183" s="95"/>
      <c r="AC183" s="95"/>
      <c r="AD183" s="95"/>
      <c r="AE183" s="95"/>
      <c r="AF183" s="95"/>
      <c r="AG183" s="95"/>
      <c r="AH183" s="95"/>
      <c r="AI183" s="95"/>
      <c r="AJ183" s="95"/>
      <c r="AK183" s="95"/>
      <c r="AL183" s="95"/>
      <c r="AM183" s="95"/>
      <c r="AN183" s="95"/>
      <c r="AO183" s="95"/>
      <c r="AP183" s="95"/>
      <c r="AQ183" s="95"/>
      <c r="AR183" s="95"/>
      <c r="AS183" s="95"/>
      <c r="AT183" s="95"/>
      <c r="AU183" s="95"/>
      <c r="AV183" s="95"/>
      <c r="AW183" s="95"/>
      <c r="AX183" s="95"/>
      <c r="AY183" s="95"/>
      <c r="AZ183" s="95"/>
      <c r="BA183" s="95"/>
      <c r="BB183" s="95"/>
      <c r="BC183" s="95"/>
      <c r="BD183" s="95"/>
      <c r="BE183" s="95"/>
      <c r="BF183" s="95"/>
      <c r="BG183" s="95"/>
      <c r="BH183" s="95"/>
      <c r="BI183" s="95"/>
      <c r="BJ183" s="95"/>
      <c r="BK183" s="95"/>
      <c r="BL183" s="95"/>
      <c r="BM183" s="95"/>
      <c r="BN183" s="95"/>
      <c r="BO183" s="95"/>
      <c r="BP183" s="95"/>
      <c r="BQ183" s="95"/>
      <c r="BR183" s="95"/>
      <c r="BS183" s="95"/>
      <c r="BT183" s="95"/>
      <c r="BU183" s="95"/>
      <c r="BV183" s="95"/>
      <c r="BW183" s="95"/>
      <c r="BX183" s="95"/>
      <c r="BY183" s="95"/>
    </row>
    <row r="184" spans="1:77">
      <c r="A184" s="95"/>
      <c r="B184" s="95"/>
      <c r="C184" s="95"/>
      <c r="D184" s="95"/>
      <c r="E184" s="95"/>
      <c r="F184" s="95"/>
      <c r="G184" s="95"/>
      <c r="H184" s="95"/>
      <c r="I184" s="95"/>
      <c r="J184" s="95"/>
      <c r="K184" s="95"/>
      <c r="L184" s="95"/>
      <c r="M184" s="95"/>
      <c r="N184" s="95"/>
      <c r="O184" s="95"/>
      <c r="P184" s="95"/>
      <c r="Q184" s="95"/>
      <c r="R184" s="95"/>
      <c r="S184" s="95"/>
      <c r="T184" s="95"/>
      <c r="U184" s="95"/>
      <c r="V184" s="95"/>
      <c r="W184" s="95"/>
      <c r="X184" s="95"/>
      <c r="Y184" s="95"/>
      <c r="Z184" s="95"/>
      <c r="AA184" s="95"/>
      <c r="AB184" s="95"/>
      <c r="AC184" s="95"/>
      <c r="AD184" s="95"/>
      <c r="AE184" s="95"/>
      <c r="AF184" s="95"/>
      <c r="AG184" s="95"/>
      <c r="AH184" s="95"/>
      <c r="AI184" s="95"/>
      <c r="AJ184" s="95"/>
      <c r="AK184" s="95"/>
      <c r="AL184" s="95"/>
      <c r="AM184" s="95"/>
      <c r="AN184" s="95"/>
      <c r="AO184" s="95"/>
      <c r="AP184" s="95"/>
      <c r="AQ184" s="95"/>
      <c r="AR184" s="95"/>
      <c r="AS184" s="95"/>
      <c r="AT184" s="95"/>
      <c r="AU184" s="95"/>
      <c r="AV184" s="95"/>
      <c r="AW184" s="95"/>
      <c r="AX184" s="95"/>
      <c r="AY184" s="95"/>
      <c r="AZ184" s="95"/>
      <c r="BA184" s="95"/>
      <c r="BB184" s="95"/>
      <c r="BC184" s="95"/>
      <c r="BD184" s="95"/>
      <c r="BE184" s="95"/>
      <c r="BF184" s="95"/>
      <c r="BG184" s="95"/>
      <c r="BH184" s="95"/>
      <c r="BI184" s="95"/>
      <c r="BJ184" s="95"/>
      <c r="BK184" s="95"/>
      <c r="BL184" s="95"/>
      <c r="BM184" s="95"/>
      <c r="BN184" s="95"/>
      <c r="BO184" s="95"/>
      <c r="BP184" s="95"/>
      <c r="BQ184" s="95"/>
      <c r="BR184" s="95"/>
      <c r="BS184" s="95"/>
      <c r="BT184" s="95"/>
      <c r="BU184" s="95"/>
      <c r="BV184" s="95"/>
      <c r="BW184" s="95"/>
      <c r="BX184" s="95"/>
      <c r="BY184" s="95"/>
    </row>
    <row r="185" spans="1:77">
      <c r="A185" s="95"/>
      <c r="B185" s="95"/>
      <c r="C185" s="95"/>
      <c r="D185" s="95"/>
      <c r="E185" s="95"/>
      <c r="F185" s="95"/>
      <c r="G185" s="95"/>
      <c r="H185" s="95"/>
      <c r="I185" s="95"/>
      <c r="J185" s="95"/>
      <c r="K185" s="95"/>
      <c r="L185" s="95"/>
      <c r="M185" s="95"/>
      <c r="N185" s="95"/>
      <c r="O185" s="95"/>
      <c r="P185" s="95"/>
      <c r="Q185" s="95"/>
      <c r="R185" s="95"/>
      <c r="S185" s="95"/>
      <c r="T185" s="95"/>
      <c r="U185" s="95"/>
      <c r="V185" s="95"/>
      <c r="W185" s="95"/>
      <c r="X185" s="95"/>
      <c r="Y185" s="95"/>
      <c r="Z185" s="95"/>
      <c r="AA185" s="95"/>
      <c r="AB185" s="95"/>
      <c r="AC185" s="95"/>
      <c r="AD185" s="95"/>
      <c r="AE185" s="95"/>
      <c r="AF185" s="95"/>
      <c r="AG185" s="95"/>
      <c r="AH185" s="95"/>
      <c r="AI185" s="95"/>
      <c r="AJ185" s="95"/>
      <c r="AK185" s="95"/>
      <c r="AL185" s="95"/>
      <c r="AM185" s="95"/>
      <c r="AN185" s="95"/>
      <c r="AO185" s="95"/>
      <c r="AP185" s="95"/>
      <c r="AQ185" s="95"/>
      <c r="AR185" s="95"/>
      <c r="AS185" s="95"/>
      <c r="AT185" s="95"/>
      <c r="AU185" s="95"/>
      <c r="AV185" s="95"/>
      <c r="AW185" s="95"/>
      <c r="AX185" s="95"/>
      <c r="AY185" s="95"/>
      <c r="AZ185" s="95"/>
      <c r="BA185" s="95"/>
      <c r="BB185" s="95"/>
      <c r="BC185" s="95"/>
      <c r="BD185" s="95"/>
      <c r="BE185" s="95"/>
      <c r="BF185" s="95"/>
      <c r="BG185" s="95"/>
      <c r="BH185" s="95"/>
      <c r="BI185" s="95"/>
      <c r="BJ185" s="95"/>
      <c r="BK185" s="95"/>
      <c r="BL185" s="95"/>
      <c r="BM185" s="95"/>
      <c r="BN185" s="95"/>
      <c r="BO185" s="95"/>
      <c r="BP185" s="95"/>
      <c r="BQ185" s="95"/>
      <c r="BR185" s="95"/>
      <c r="BS185" s="95"/>
      <c r="BT185" s="95"/>
      <c r="BU185" s="95"/>
      <c r="BV185" s="95"/>
      <c r="BW185" s="95"/>
      <c r="BX185" s="95"/>
      <c r="BY185" s="95"/>
    </row>
    <row r="186" spans="1:77">
      <c r="A186" s="95"/>
      <c r="B186" s="95"/>
      <c r="C186" s="95"/>
      <c r="D186" s="95"/>
      <c r="E186" s="95"/>
      <c r="F186" s="95"/>
      <c r="G186" s="95"/>
      <c r="H186" s="95"/>
      <c r="I186" s="95"/>
      <c r="J186" s="95"/>
      <c r="K186" s="95"/>
      <c r="L186" s="95"/>
      <c r="M186" s="95"/>
      <c r="N186" s="95"/>
      <c r="O186" s="95"/>
      <c r="P186" s="95"/>
      <c r="Q186" s="95"/>
      <c r="R186" s="95"/>
      <c r="S186" s="95"/>
      <c r="T186" s="95"/>
      <c r="U186" s="95"/>
      <c r="V186" s="95"/>
      <c r="W186" s="95"/>
      <c r="X186" s="95"/>
      <c r="Y186" s="95"/>
      <c r="Z186" s="95"/>
      <c r="AA186" s="95"/>
      <c r="AB186" s="95"/>
      <c r="AC186" s="95"/>
      <c r="AD186" s="95"/>
      <c r="AE186" s="95"/>
      <c r="AF186" s="95"/>
      <c r="AG186" s="95"/>
      <c r="AH186" s="95"/>
      <c r="AI186" s="95"/>
      <c r="AJ186" s="95"/>
      <c r="AK186" s="95"/>
      <c r="AL186" s="95"/>
      <c r="AM186" s="95"/>
      <c r="AN186" s="95"/>
      <c r="AO186" s="95"/>
      <c r="AP186" s="95"/>
      <c r="AQ186" s="95"/>
      <c r="AR186" s="95"/>
      <c r="AS186" s="95"/>
      <c r="AT186" s="95"/>
      <c r="AU186" s="95"/>
      <c r="AV186" s="95"/>
      <c r="AW186" s="95"/>
      <c r="AX186" s="95"/>
      <c r="AY186" s="95"/>
      <c r="AZ186" s="95"/>
      <c r="BA186" s="95"/>
      <c r="BB186" s="95"/>
      <c r="BC186" s="95"/>
      <c r="BD186" s="95"/>
      <c r="BE186" s="95"/>
      <c r="BF186" s="95"/>
      <c r="BG186" s="95"/>
      <c r="BH186" s="95"/>
      <c r="BI186" s="95"/>
      <c r="BJ186" s="95"/>
      <c r="BK186" s="95"/>
      <c r="BL186" s="95"/>
      <c r="BM186" s="95"/>
      <c r="BN186" s="95"/>
      <c r="BO186" s="95"/>
      <c r="BP186" s="95"/>
      <c r="BQ186" s="95"/>
      <c r="BR186" s="95"/>
      <c r="BS186" s="95"/>
      <c r="BT186" s="95"/>
      <c r="BU186" s="95"/>
      <c r="BV186" s="95"/>
      <c r="BW186" s="95"/>
      <c r="BX186" s="95"/>
      <c r="BY186" s="95"/>
    </row>
    <row r="187" spans="1:77">
      <c r="A187" s="95"/>
      <c r="B187" s="95"/>
      <c r="C187" s="95"/>
      <c r="D187" s="95"/>
      <c r="E187" s="95"/>
      <c r="F187" s="95"/>
      <c r="G187" s="95"/>
      <c r="H187" s="95"/>
      <c r="I187" s="95"/>
      <c r="J187" s="95"/>
      <c r="K187" s="95"/>
      <c r="L187" s="95"/>
      <c r="M187" s="95"/>
      <c r="N187" s="95"/>
      <c r="O187" s="95"/>
      <c r="P187" s="95"/>
      <c r="Q187" s="95"/>
      <c r="R187" s="95"/>
      <c r="S187" s="95"/>
      <c r="T187" s="95"/>
      <c r="U187" s="95"/>
      <c r="V187" s="95"/>
      <c r="W187" s="95"/>
      <c r="X187" s="95"/>
      <c r="Y187" s="95"/>
      <c r="Z187" s="95"/>
      <c r="AA187" s="95"/>
      <c r="AB187" s="95"/>
      <c r="AC187" s="95"/>
      <c r="AD187" s="95"/>
      <c r="AE187" s="95"/>
      <c r="AF187" s="95"/>
      <c r="AG187" s="95"/>
      <c r="AH187" s="95"/>
      <c r="AI187" s="95"/>
      <c r="AJ187" s="95"/>
      <c r="AK187" s="95"/>
      <c r="AL187" s="95"/>
      <c r="AM187" s="95"/>
      <c r="AN187" s="95"/>
      <c r="AO187" s="95"/>
      <c r="AP187" s="95"/>
      <c r="AQ187" s="95"/>
      <c r="AR187" s="95"/>
      <c r="AS187" s="95"/>
      <c r="AT187" s="95"/>
      <c r="AU187" s="95"/>
      <c r="AV187" s="95"/>
      <c r="AW187" s="95"/>
      <c r="AX187" s="95"/>
      <c r="AY187" s="95"/>
      <c r="AZ187" s="95"/>
      <c r="BA187" s="95"/>
      <c r="BB187" s="95"/>
      <c r="BC187" s="95"/>
      <c r="BD187" s="95"/>
      <c r="BE187" s="95"/>
      <c r="BF187" s="95"/>
      <c r="BG187" s="95"/>
      <c r="BH187" s="95"/>
      <c r="BI187" s="95"/>
      <c r="BJ187" s="95"/>
      <c r="BK187" s="95"/>
      <c r="BL187" s="95"/>
      <c r="BM187" s="95"/>
      <c r="BN187" s="95"/>
      <c r="BO187" s="95"/>
      <c r="BP187" s="95"/>
      <c r="BQ187" s="95"/>
      <c r="BR187" s="95"/>
      <c r="BS187" s="95"/>
      <c r="BT187" s="95"/>
      <c r="BU187" s="95"/>
      <c r="BV187" s="95"/>
      <c r="BW187" s="95"/>
      <c r="BX187" s="95"/>
      <c r="BY187" s="95"/>
    </row>
    <row r="188" spans="1:77">
      <c r="A188" s="95"/>
      <c r="B188" s="95"/>
      <c r="C188" s="95"/>
      <c r="D188" s="95"/>
      <c r="E188" s="95"/>
      <c r="F188" s="95"/>
      <c r="G188" s="95"/>
      <c r="H188" s="95"/>
      <c r="I188" s="95"/>
      <c r="J188" s="95"/>
      <c r="K188" s="95"/>
      <c r="L188" s="95"/>
      <c r="M188" s="95"/>
      <c r="N188" s="95"/>
      <c r="O188" s="95"/>
      <c r="P188" s="95"/>
      <c r="Q188" s="95"/>
      <c r="R188" s="95"/>
      <c r="S188" s="95"/>
      <c r="T188" s="95"/>
      <c r="U188" s="95"/>
      <c r="V188" s="95"/>
      <c r="W188" s="95"/>
      <c r="X188" s="95"/>
      <c r="Y188" s="95"/>
      <c r="Z188" s="95"/>
      <c r="AA188" s="95"/>
      <c r="AB188" s="95"/>
      <c r="AC188" s="95"/>
      <c r="AD188" s="95"/>
      <c r="AE188" s="95"/>
      <c r="AF188" s="95"/>
      <c r="AG188" s="95"/>
      <c r="AH188" s="95"/>
      <c r="AI188" s="95"/>
      <c r="AJ188" s="95"/>
      <c r="AK188" s="95"/>
      <c r="AL188" s="95"/>
      <c r="AM188" s="95"/>
      <c r="AN188" s="95"/>
      <c r="AO188" s="95"/>
      <c r="AP188" s="95"/>
      <c r="AQ188" s="95"/>
      <c r="AR188" s="95"/>
      <c r="AS188" s="95"/>
      <c r="AT188" s="95"/>
      <c r="AU188" s="95"/>
      <c r="AV188" s="95"/>
      <c r="AW188" s="95"/>
      <c r="AX188" s="95"/>
      <c r="AY188" s="95"/>
      <c r="AZ188" s="95"/>
      <c r="BA188" s="95"/>
      <c r="BB188" s="95"/>
      <c r="BC188" s="95"/>
      <c r="BD188" s="95"/>
      <c r="BE188" s="95"/>
      <c r="BF188" s="95"/>
      <c r="BG188" s="95"/>
      <c r="BH188" s="95"/>
      <c r="BI188" s="95"/>
      <c r="BJ188" s="95"/>
      <c r="BK188" s="95"/>
      <c r="BL188" s="95"/>
      <c r="BM188" s="95"/>
      <c r="BN188" s="95"/>
      <c r="BO188" s="95"/>
      <c r="BP188" s="95"/>
      <c r="BQ188" s="95"/>
      <c r="BR188" s="95"/>
      <c r="BS188" s="95"/>
      <c r="BT188" s="95"/>
      <c r="BU188" s="95"/>
      <c r="BV188" s="95"/>
      <c r="BW188" s="95"/>
      <c r="BX188" s="95"/>
      <c r="BY188" s="95"/>
    </row>
    <row r="189" spans="1:77">
      <c r="A189" s="95"/>
      <c r="B189" s="95"/>
      <c r="C189" s="95"/>
      <c r="D189" s="95"/>
      <c r="E189" s="95"/>
      <c r="F189" s="95"/>
      <c r="G189" s="95"/>
      <c r="H189" s="95"/>
      <c r="I189" s="95"/>
      <c r="J189" s="95"/>
      <c r="K189" s="95"/>
      <c r="L189" s="95"/>
      <c r="M189" s="95"/>
      <c r="N189" s="95"/>
      <c r="O189" s="95"/>
      <c r="P189" s="95"/>
      <c r="Q189" s="95"/>
      <c r="R189" s="95"/>
      <c r="S189" s="95"/>
      <c r="T189" s="95"/>
      <c r="U189" s="95"/>
      <c r="V189" s="95"/>
      <c r="W189" s="95"/>
      <c r="X189" s="95"/>
      <c r="Y189" s="95"/>
      <c r="Z189" s="95"/>
      <c r="AA189" s="95"/>
      <c r="AB189" s="95"/>
      <c r="AC189" s="95"/>
      <c r="AD189" s="95"/>
      <c r="AE189" s="95"/>
      <c r="AF189" s="95"/>
      <c r="AG189" s="95"/>
      <c r="AH189" s="95"/>
      <c r="AI189" s="95"/>
      <c r="AJ189" s="95"/>
      <c r="AK189" s="95"/>
      <c r="AL189" s="95"/>
      <c r="AM189" s="95"/>
      <c r="AN189" s="95"/>
      <c r="AO189" s="95"/>
      <c r="AP189" s="95"/>
      <c r="AQ189" s="95"/>
      <c r="AR189" s="95"/>
      <c r="AS189" s="95"/>
      <c r="AT189" s="95"/>
      <c r="AU189" s="95"/>
      <c r="AV189" s="95"/>
      <c r="AW189" s="95"/>
      <c r="AX189" s="95"/>
      <c r="AY189" s="95"/>
      <c r="AZ189" s="95"/>
      <c r="BA189" s="95"/>
      <c r="BB189" s="95"/>
      <c r="BC189" s="95"/>
      <c r="BD189" s="95"/>
      <c r="BE189" s="95"/>
      <c r="BF189" s="95"/>
      <c r="BG189" s="95"/>
      <c r="BH189" s="95"/>
      <c r="BI189" s="95"/>
      <c r="BJ189" s="95"/>
      <c r="BK189" s="95"/>
      <c r="BL189" s="95"/>
      <c r="BM189" s="95"/>
      <c r="BN189" s="95"/>
      <c r="BO189" s="95"/>
      <c r="BP189" s="95"/>
      <c r="BQ189" s="95"/>
      <c r="BR189" s="95"/>
      <c r="BS189" s="95"/>
      <c r="BT189" s="95"/>
      <c r="BU189" s="95"/>
      <c r="BV189" s="95"/>
      <c r="BW189" s="95"/>
      <c r="BX189" s="95"/>
      <c r="BY189" s="95"/>
    </row>
    <row r="190" spans="1:77">
      <c r="A190" s="95"/>
      <c r="B190" s="95"/>
      <c r="C190" s="95"/>
      <c r="D190" s="95"/>
      <c r="E190" s="95"/>
      <c r="F190" s="95"/>
      <c r="G190" s="95"/>
      <c r="H190" s="95"/>
      <c r="I190" s="95"/>
      <c r="J190" s="95"/>
      <c r="K190" s="95"/>
      <c r="L190" s="95"/>
      <c r="M190" s="95"/>
      <c r="N190" s="95"/>
      <c r="O190" s="95"/>
      <c r="P190" s="95"/>
      <c r="Q190" s="95"/>
      <c r="R190" s="95"/>
      <c r="S190" s="95"/>
      <c r="T190" s="95"/>
      <c r="U190" s="95"/>
      <c r="V190" s="95"/>
      <c r="W190" s="95"/>
      <c r="X190" s="95"/>
      <c r="Y190" s="95"/>
      <c r="Z190" s="95"/>
      <c r="AA190" s="95"/>
      <c r="AB190" s="95"/>
      <c r="AC190" s="95"/>
      <c r="AD190" s="95"/>
      <c r="AE190" s="95"/>
      <c r="AF190" s="95"/>
      <c r="AG190" s="95"/>
      <c r="AH190" s="95"/>
      <c r="AI190" s="95"/>
      <c r="AJ190" s="95"/>
      <c r="AK190" s="95"/>
      <c r="AL190" s="95"/>
      <c r="AM190" s="95"/>
      <c r="AN190" s="95"/>
      <c r="AO190" s="95"/>
      <c r="AP190" s="95"/>
      <c r="AQ190" s="95"/>
      <c r="AR190" s="95"/>
      <c r="AS190" s="95"/>
      <c r="AT190" s="95"/>
      <c r="AU190" s="95"/>
      <c r="AV190" s="95"/>
      <c r="AW190" s="95"/>
      <c r="AX190" s="95"/>
      <c r="AY190" s="95"/>
      <c r="AZ190" s="95"/>
      <c r="BA190" s="95"/>
      <c r="BB190" s="95"/>
      <c r="BC190" s="95"/>
      <c r="BD190" s="95"/>
      <c r="BE190" s="95"/>
      <c r="BF190" s="95"/>
      <c r="BG190" s="95"/>
      <c r="BH190" s="95"/>
      <c r="BI190" s="95"/>
      <c r="BJ190" s="95"/>
      <c r="BK190" s="95"/>
      <c r="BL190" s="95"/>
      <c r="BM190" s="95"/>
      <c r="BN190" s="95"/>
      <c r="BO190" s="95"/>
      <c r="BP190" s="95"/>
      <c r="BQ190" s="95"/>
      <c r="BR190" s="95"/>
      <c r="BS190" s="95"/>
      <c r="BT190" s="95"/>
      <c r="BU190" s="95"/>
      <c r="BV190" s="95"/>
      <c r="BW190" s="95"/>
      <c r="BX190" s="95"/>
      <c r="BY190" s="95"/>
    </row>
    <row r="191" spans="1:77">
      <c r="A191" s="95"/>
      <c r="B191" s="95"/>
      <c r="C191" s="95"/>
      <c r="D191" s="95"/>
      <c r="E191" s="95"/>
      <c r="F191" s="95"/>
      <c r="G191" s="95"/>
      <c r="H191" s="95"/>
      <c r="I191" s="95"/>
      <c r="J191" s="95"/>
      <c r="K191" s="95"/>
      <c r="L191" s="95"/>
      <c r="M191" s="95"/>
      <c r="N191" s="95"/>
      <c r="O191" s="95"/>
      <c r="P191" s="95"/>
      <c r="Q191" s="95"/>
      <c r="R191" s="95"/>
      <c r="S191" s="95"/>
      <c r="T191" s="95"/>
      <c r="U191" s="95"/>
      <c r="V191" s="95"/>
      <c r="W191" s="95"/>
      <c r="X191" s="95"/>
      <c r="Y191" s="95"/>
      <c r="Z191" s="95"/>
      <c r="AA191" s="95"/>
      <c r="AB191" s="95"/>
      <c r="AC191" s="95"/>
      <c r="AD191" s="95"/>
      <c r="AE191" s="95"/>
      <c r="AF191" s="95"/>
      <c r="AG191" s="95"/>
      <c r="AH191" s="95"/>
      <c r="AI191" s="95"/>
      <c r="AJ191" s="95"/>
      <c r="AK191" s="95"/>
      <c r="AL191" s="95"/>
      <c r="AM191" s="95"/>
      <c r="AN191" s="95"/>
      <c r="AO191" s="95"/>
      <c r="AP191" s="95"/>
      <c r="AQ191" s="95"/>
      <c r="AR191" s="95"/>
      <c r="AS191" s="95"/>
      <c r="AT191" s="95"/>
      <c r="AU191" s="95"/>
      <c r="AV191" s="95"/>
      <c r="AW191" s="95"/>
      <c r="AX191" s="95"/>
      <c r="AY191" s="95"/>
      <c r="AZ191" s="95"/>
      <c r="BA191" s="95"/>
      <c r="BB191" s="95"/>
      <c r="BC191" s="95"/>
      <c r="BD191" s="95"/>
      <c r="BE191" s="95"/>
      <c r="BF191" s="95"/>
      <c r="BG191" s="95"/>
      <c r="BH191" s="95"/>
      <c r="BI191" s="95"/>
      <c r="BJ191" s="95"/>
      <c r="BK191" s="95"/>
      <c r="BL191" s="95"/>
      <c r="BM191" s="95"/>
      <c r="BN191" s="95"/>
      <c r="BO191" s="95"/>
      <c r="BP191" s="95"/>
      <c r="BQ191" s="95"/>
      <c r="BR191" s="95"/>
      <c r="BS191" s="95"/>
      <c r="BT191" s="95"/>
      <c r="BU191" s="95"/>
      <c r="BV191" s="95"/>
      <c r="BW191" s="95"/>
      <c r="BX191" s="95"/>
      <c r="BY191" s="95"/>
    </row>
    <row r="192" spans="1:77">
      <c r="A192" s="95"/>
      <c r="B192" s="95"/>
      <c r="C192" s="95"/>
      <c r="D192" s="95"/>
      <c r="E192" s="95"/>
      <c r="F192" s="95"/>
      <c r="G192" s="95"/>
      <c r="H192" s="95"/>
      <c r="I192" s="95"/>
      <c r="J192" s="95"/>
      <c r="K192" s="95"/>
      <c r="L192" s="95"/>
      <c r="M192" s="95"/>
      <c r="N192" s="95"/>
      <c r="O192" s="95"/>
      <c r="P192" s="95"/>
      <c r="Q192" s="95"/>
      <c r="R192" s="95"/>
      <c r="S192" s="95"/>
      <c r="T192" s="95"/>
      <c r="U192" s="95"/>
      <c r="V192" s="95"/>
      <c r="W192" s="95"/>
      <c r="X192" s="95"/>
      <c r="Y192" s="95"/>
      <c r="Z192" s="95"/>
      <c r="AA192" s="95"/>
      <c r="AB192" s="95"/>
      <c r="AC192" s="95"/>
      <c r="AD192" s="95"/>
      <c r="AE192" s="95"/>
      <c r="AF192" s="95"/>
      <c r="AG192" s="95"/>
      <c r="AH192" s="95"/>
      <c r="AI192" s="95"/>
      <c r="AJ192" s="95"/>
      <c r="AK192" s="95"/>
      <c r="AL192" s="95"/>
      <c r="AM192" s="95"/>
      <c r="AN192" s="95"/>
      <c r="AO192" s="95"/>
      <c r="AP192" s="95"/>
      <c r="AQ192" s="95"/>
      <c r="AR192" s="95"/>
      <c r="AS192" s="95"/>
      <c r="AT192" s="95"/>
      <c r="AU192" s="95"/>
      <c r="AV192" s="95"/>
      <c r="AW192" s="95"/>
      <c r="AX192" s="95"/>
      <c r="AY192" s="95"/>
      <c r="AZ192" s="95"/>
      <c r="BA192" s="95"/>
      <c r="BB192" s="95"/>
      <c r="BC192" s="95"/>
      <c r="BD192" s="95"/>
      <c r="BE192" s="95"/>
      <c r="BF192" s="95"/>
      <c r="BG192" s="95"/>
      <c r="BH192" s="95"/>
      <c r="BI192" s="95"/>
      <c r="BJ192" s="95"/>
      <c r="BK192" s="95"/>
      <c r="BL192" s="95"/>
      <c r="BM192" s="95"/>
      <c r="BN192" s="95"/>
      <c r="BO192" s="95"/>
      <c r="BP192" s="95"/>
      <c r="BQ192" s="95"/>
      <c r="BR192" s="95"/>
      <c r="BS192" s="95"/>
      <c r="BT192" s="95"/>
      <c r="BU192" s="95"/>
      <c r="BV192" s="95"/>
      <c r="BW192" s="95"/>
      <c r="BX192" s="95"/>
      <c r="BY192" s="95"/>
    </row>
    <row r="193" spans="1:77">
      <c r="A193" s="95"/>
      <c r="B193" s="95"/>
      <c r="C193" s="95"/>
      <c r="D193" s="95"/>
      <c r="E193" s="95"/>
      <c r="F193" s="95"/>
      <c r="G193" s="95"/>
      <c r="H193" s="95"/>
      <c r="I193" s="95"/>
      <c r="J193" s="95"/>
      <c r="K193" s="95"/>
      <c r="L193" s="95"/>
      <c r="M193" s="95"/>
      <c r="N193" s="95"/>
      <c r="O193" s="95"/>
      <c r="P193" s="95"/>
      <c r="Q193" s="95"/>
      <c r="R193" s="95"/>
      <c r="S193" s="95"/>
      <c r="T193" s="95"/>
      <c r="U193" s="95"/>
      <c r="V193" s="95"/>
      <c r="W193" s="95"/>
      <c r="X193" s="95"/>
      <c r="Y193" s="95"/>
      <c r="Z193" s="95"/>
      <c r="AA193" s="95"/>
      <c r="AB193" s="95"/>
      <c r="AC193" s="95"/>
      <c r="AD193" s="95"/>
      <c r="AE193" s="95"/>
      <c r="AF193" s="95"/>
      <c r="AG193" s="95"/>
      <c r="AH193" s="95"/>
      <c r="AI193" s="95"/>
      <c r="AJ193" s="95"/>
      <c r="AK193" s="95"/>
      <c r="AL193" s="95"/>
      <c r="AM193" s="95"/>
      <c r="AN193" s="95"/>
      <c r="AO193" s="95"/>
      <c r="AP193" s="95"/>
      <c r="AQ193" s="95"/>
      <c r="AR193" s="95"/>
      <c r="AS193" s="95"/>
      <c r="AT193" s="95"/>
      <c r="AU193" s="95"/>
      <c r="AV193" s="95"/>
      <c r="AW193" s="95"/>
      <c r="AX193" s="95"/>
      <c r="AY193" s="95"/>
      <c r="AZ193" s="95"/>
      <c r="BA193" s="95"/>
      <c r="BB193" s="95"/>
      <c r="BC193" s="95"/>
      <c r="BD193" s="95"/>
      <c r="BE193" s="95"/>
      <c r="BF193" s="95"/>
      <c r="BG193" s="95"/>
      <c r="BH193" s="95"/>
      <c r="BI193" s="95"/>
      <c r="BJ193" s="95"/>
      <c r="BK193" s="95"/>
      <c r="BL193" s="95"/>
      <c r="BM193" s="95"/>
      <c r="BN193" s="95"/>
      <c r="BO193" s="95"/>
      <c r="BP193" s="95"/>
      <c r="BQ193" s="95"/>
      <c r="BR193" s="95"/>
      <c r="BS193" s="95"/>
      <c r="BT193" s="95"/>
      <c r="BU193" s="95"/>
      <c r="BV193" s="95"/>
      <c r="BW193" s="95"/>
      <c r="BX193" s="95"/>
      <c r="BY193" s="95"/>
    </row>
    <row r="194" spans="1:77">
      <c r="A194" s="95"/>
      <c r="B194" s="95"/>
      <c r="C194" s="95"/>
      <c r="D194" s="95"/>
      <c r="E194" s="95"/>
      <c r="F194" s="95"/>
      <c r="G194" s="95"/>
      <c r="H194" s="95"/>
      <c r="I194" s="95"/>
      <c r="J194" s="95"/>
      <c r="K194" s="95"/>
      <c r="L194" s="95"/>
      <c r="M194" s="95"/>
      <c r="N194" s="95"/>
      <c r="O194" s="95"/>
      <c r="P194" s="95"/>
      <c r="Q194" s="95"/>
      <c r="R194" s="95"/>
      <c r="S194" s="95"/>
      <c r="T194" s="95"/>
      <c r="U194" s="95"/>
      <c r="V194" s="95"/>
      <c r="W194" s="95"/>
      <c r="X194" s="95"/>
      <c r="Y194" s="95"/>
      <c r="Z194" s="95"/>
      <c r="AA194" s="95"/>
      <c r="AB194" s="95"/>
      <c r="AC194" s="95"/>
      <c r="AD194" s="95"/>
      <c r="AE194" s="95"/>
      <c r="AF194" s="95"/>
      <c r="AG194" s="95"/>
      <c r="AH194" s="95"/>
      <c r="AI194" s="95"/>
      <c r="AJ194" s="95"/>
      <c r="AK194" s="95"/>
      <c r="AL194" s="95"/>
      <c r="AM194" s="95"/>
      <c r="AN194" s="95"/>
      <c r="AO194" s="95"/>
      <c r="AP194" s="95"/>
      <c r="AQ194" s="95"/>
      <c r="AR194" s="95"/>
      <c r="AS194" s="95"/>
      <c r="AT194" s="95"/>
      <c r="AU194" s="95"/>
      <c r="AV194" s="95"/>
      <c r="AW194" s="95"/>
      <c r="AX194" s="95"/>
      <c r="AY194" s="95"/>
      <c r="AZ194" s="95"/>
      <c r="BA194" s="95"/>
      <c r="BB194" s="95"/>
      <c r="BC194" s="95"/>
      <c r="BD194" s="95"/>
      <c r="BE194" s="95"/>
      <c r="BF194" s="95"/>
      <c r="BG194" s="95"/>
      <c r="BH194" s="95"/>
      <c r="BI194" s="95"/>
      <c r="BJ194" s="95"/>
      <c r="BK194" s="95"/>
      <c r="BL194" s="95"/>
      <c r="BM194" s="95"/>
      <c r="BN194" s="95"/>
      <c r="BO194" s="95"/>
      <c r="BP194" s="95"/>
      <c r="BQ194" s="95"/>
      <c r="BR194" s="95"/>
      <c r="BS194" s="95"/>
      <c r="BT194" s="95"/>
      <c r="BU194" s="95"/>
      <c r="BV194" s="95"/>
      <c r="BW194" s="95"/>
      <c r="BX194" s="95"/>
      <c r="BY194" s="95"/>
    </row>
    <row r="195" spans="1:77">
      <c r="A195" s="95"/>
      <c r="B195" s="95"/>
      <c r="C195" s="95"/>
      <c r="D195" s="95"/>
      <c r="E195" s="95"/>
      <c r="F195" s="95"/>
      <c r="G195" s="95"/>
      <c r="H195" s="95"/>
      <c r="I195" s="95"/>
      <c r="J195" s="95"/>
      <c r="K195" s="95"/>
      <c r="L195" s="95"/>
      <c r="M195" s="95"/>
      <c r="N195" s="95"/>
      <c r="O195" s="95"/>
      <c r="P195" s="95"/>
      <c r="Q195" s="95"/>
      <c r="R195" s="95"/>
      <c r="S195" s="95"/>
      <c r="T195" s="95"/>
      <c r="U195" s="95"/>
      <c r="V195" s="95"/>
      <c r="W195" s="95"/>
      <c r="X195" s="95"/>
      <c r="Y195" s="95"/>
      <c r="Z195" s="95"/>
      <c r="AA195" s="95"/>
      <c r="AB195" s="95"/>
      <c r="AC195" s="95"/>
      <c r="AD195" s="95"/>
      <c r="AE195" s="95"/>
      <c r="AF195" s="95"/>
      <c r="AG195" s="95"/>
      <c r="AH195" s="95"/>
      <c r="AI195" s="95"/>
      <c r="AJ195" s="95"/>
      <c r="AK195" s="95"/>
      <c r="AL195" s="95"/>
      <c r="AM195" s="95"/>
      <c r="AN195" s="95"/>
      <c r="AO195" s="95"/>
      <c r="AP195" s="95"/>
      <c r="AQ195" s="95"/>
      <c r="AR195" s="95"/>
      <c r="AS195" s="95"/>
      <c r="AT195" s="95"/>
      <c r="AU195" s="95"/>
      <c r="AV195" s="95"/>
      <c r="AW195" s="95"/>
      <c r="AX195" s="95"/>
      <c r="AY195" s="95"/>
      <c r="AZ195" s="95"/>
      <c r="BA195" s="95"/>
      <c r="BB195" s="95"/>
      <c r="BC195" s="95"/>
      <c r="BD195" s="95"/>
      <c r="BE195" s="95"/>
      <c r="BF195" s="95"/>
      <c r="BG195" s="95"/>
      <c r="BH195" s="95"/>
      <c r="BI195" s="95"/>
      <c r="BJ195" s="95"/>
      <c r="BK195" s="95"/>
      <c r="BL195" s="95"/>
      <c r="BM195" s="95"/>
      <c r="BN195" s="95"/>
      <c r="BO195" s="95"/>
      <c r="BP195" s="95"/>
      <c r="BQ195" s="95"/>
      <c r="BR195" s="95"/>
      <c r="BS195" s="95"/>
      <c r="BT195" s="95"/>
      <c r="BU195" s="95"/>
      <c r="BV195" s="95"/>
      <c r="BW195" s="95"/>
      <c r="BX195" s="95"/>
      <c r="BY195" s="95"/>
    </row>
    <row r="196" spans="1:77">
      <c r="A196" s="95"/>
      <c r="B196" s="95"/>
      <c r="C196" s="95"/>
      <c r="D196" s="95"/>
      <c r="E196" s="95"/>
      <c r="F196" s="95"/>
      <c r="G196" s="95"/>
      <c r="H196" s="95"/>
      <c r="I196" s="95"/>
      <c r="J196" s="95"/>
      <c r="K196" s="95"/>
      <c r="L196" s="95"/>
      <c r="M196" s="95"/>
      <c r="N196" s="95"/>
      <c r="O196" s="95"/>
      <c r="P196" s="95"/>
      <c r="Q196" s="95"/>
      <c r="R196" s="95"/>
      <c r="S196" s="95"/>
      <c r="T196" s="95"/>
      <c r="U196" s="95"/>
      <c r="V196" s="95"/>
      <c r="W196" s="95"/>
      <c r="X196" s="95"/>
      <c r="Y196" s="95"/>
      <c r="Z196" s="95"/>
      <c r="AA196" s="95"/>
      <c r="AB196" s="95"/>
      <c r="AC196" s="95"/>
      <c r="AD196" s="95"/>
      <c r="AE196" s="95"/>
      <c r="AF196" s="95"/>
      <c r="AG196" s="95"/>
      <c r="AH196" s="95"/>
      <c r="AI196" s="95"/>
      <c r="AJ196" s="95"/>
      <c r="AK196" s="95"/>
      <c r="AL196" s="95"/>
      <c r="AM196" s="95"/>
      <c r="AN196" s="95"/>
      <c r="AO196" s="95"/>
      <c r="AP196" s="95"/>
      <c r="AQ196" s="95"/>
      <c r="AR196" s="95"/>
      <c r="AS196" s="95"/>
      <c r="AT196" s="95"/>
      <c r="AU196" s="95"/>
      <c r="AV196" s="95"/>
      <c r="AW196" s="95"/>
      <c r="AX196" s="95"/>
      <c r="AY196" s="95"/>
      <c r="AZ196" s="95"/>
      <c r="BA196" s="95"/>
      <c r="BB196" s="95"/>
      <c r="BC196" s="95"/>
      <c r="BD196" s="95"/>
      <c r="BE196" s="95"/>
      <c r="BF196" s="95"/>
      <c r="BG196" s="95"/>
      <c r="BH196" s="95"/>
      <c r="BI196" s="95"/>
      <c r="BJ196" s="95"/>
      <c r="BK196" s="95"/>
      <c r="BL196" s="95"/>
      <c r="BM196" s="95"/>
      <c r="BN196" s="95"/>
      <c r="BO196" s="95"/>
      <c r="BP196" s="95"/>
      <c r="BQ196" s="95"/>
      <c r="BR196" s="95"/>
      <c r="BS196" s="95"/>
      <c r="BT196" s="95"/>
      <c r="BU196" s="95"/>
      <c r="BV196" s="95"/>
      <c r="BW196" s="95"/>
      <c r="BX196" s="95"/>
      <c r="BY196" s="95"/>
    </row>
    <row r="197" spans="1:77">
      <c r="A197" s="95"/>
      <c r="B197" s="95"/>
      <c r="C197" s="95"/>
      <c r="D197" s="95"/>
      <c r="E197" s="95"/>
      <c r="F197" s="95"/>
      <c r="G197" s="95"/>
      <c r="H197" s="95"/>
      <c r="I197" s="95"/>
      <c r="J197" s="95"/>
      <c r="K197" s="95"/>
      <c r="L197" s="95"/>
      <c r="M197" s="95"/>
      <c r="N197" s="95"/>
      <c r="O197" s="95"/>
      <c r="P197" s="95"/>
      <c r="Q197" s="95"/>
      <c r="R197" s="95"/>
      <c r="S197" s="95"/>
      <c r="T197" s="95"/>
      <c r="U197" s="95"/>
      <c r="V197" s="95"/>
      <c r="W197" s="95"/>
      <c r="X197" s="95"/>
      <c r="Y197" s="95"/>
      <c r="Z197" s="95"/>
      <c r="AA197" s="95"/>
      <c r="AB197" s="95"/>
      <c r="AC197" s="95"/>
      <c r="AD197" s="95"/>
      <c r="AE197" s="95"/>
      <c r="AF197" s="95"/>
      <c r="AG197" s="95"/>
      <c r="AH197" s="95"/>
      <c r="AI197" s="95"/>
      <c r="AJ197" s="95"/>
      <c r="AK197" s="95"/>
      <c r="AL197" s="95"/>
      <c r="AM197" s="95"/>
      <c r="AN197" s="95"/>
      <c r="AO197" s="95"/>
      <c r="AP197" s="95"/>
      <c r="AQ197" s="95"/>
      <c r="AR197" s="95"/>
      <c r="AS197" s="95"/>
      <c r="AT197" s="95"/>
      <c r="AU197" s="95"/>
      <c r="AV197" s="95"/>
      <c r="AW197" s="95"/>
      <c r="AX197" s="95"/>
      <c r="AY197" s="95"/>
      <c r="AZ197" s="95"/>
      <c r="BA197" s="95"/>
      <c r="BB197" s="95"/>
      <c r="BC197" s="95"/>
      <c r="BD197" s="95"/>
      <c r="BE197" s="95"/>
      <c r="BF197" s="95"/>
      <c r="BG197" s="95"/>
      <c r="BH197" s="95"/>
      <c r="BI197" s="95"/>
      <c r="BJ197" s="95"/>
      <c r="BK197" s="95"/>
      <c r="BL197" s="95"/>
      <c r="BM197" s="95"/>
      <c r="BN197" s="95"/>
      <c r="BO197" s="95"/>
      <c r="BP197" s="95"/>
      <c r="BQ197" s="95"/>
      <c r="BR197" s="95"/>
      <c r="BS197" s="95"/>
      <c r="BT197" s="95"/>
      <c r="BU197" s="95"/>
      <c r="BV197" s="95"/>
      <c r="BW197" s="95"/>
      <c r="BX197" s="95"/>
      <c r="BY197" s="95"/>
    </row>
    <row r="198" spans="1:77">
      <c r="A198" s="95"/>
      <c r="B198" s="95"/>
      <c r="C198" s="95"/>
      <c r="D198" s="95"/>
      <c r="E198" s="95"/>
      <c r="F198" s="95"/>
      <c r="G198" s="95"/>
      <c r="H198" s="95"/>
      <c r="I198" s="95"/>
      <c r="J198" s="95"/>
      <c r="K198" s="95"/>
      <c r="L198" s="95"/>
      <c r="M198" s="95"/>
      <c r="N198" s="95"/>
      <c r="O198" s="95"/>
      <c r="P198" s="95"/>
      <c r="Q198" s="95"/>
      <c r="R198" s="95"/>
      <c r="S198" s="95"/>
      <c r="T198" s="95"/>
      <c r="U198" s="95"/>
      <c r="V198" s="95"/>
      <c r="W198" s="95"/>
      <c r="X198" s="95"/>
      <c r="Y198" s="95"/>
      <c r="Z198" s="95"/>
      <c r="AA198" s="95"/>
      <c r="AB198" s="95"/>
      <c r="AC198" s="95"/>
      <c r="AD198" s="95"/>
      <c r="AE198" s="95"/>
      <c r="AF198" s="95"/>
      <c r="AG198" s="95"/>
      <c r="AH198" s="95"/>
      <c r="AI198" s="95"/>
      <c r="AJ198" s="95"/>
      <c r="AK198" s="95"/>
      <c r="AL198" s="95"/>
      <c r="AM198" s="95"/>
      <c r="AN198" s="95"/>
      <c r="AO198" s="95"/>
      <c r="AP198" s="95"/>
      <c r="AQ198" s="95"/>
      <c r="AR198" s="95"/>
      <c r="AS198" s="95"/>
      <c r="AT198" s="95"/>
      <c r="AU198" s="95"/>
      <c r="AV198" s="95"/>
      <c r="AW198" s="95"/>
      <c r="AX198" s="95"/>
      <c r="AY198" s="95"/>
      <c r="AZ198" s="95"/>
      <c r="BA198" s="95"/>
      <c r="BB198" s="95"/>
      <c r="BC198" s="95"/>
      <c r="BD198" s="95"/>
      <c r="BE198" s="95"/>
      <c r="BF198" s="95"/>
      <c r="BG198" s="95"/>
      <c r="BH198" s="95"/>
      <c r="BI198" s="95"/>
      <c r="BJ198" s="95"/>
      <c r="BK198" s="95"/>
      <c r="BL198" s="95"/>
      <c r="BM198" s="95"/>
      <c r="BN198" s="95"/>
      <c r="BO198" s="95"/>
      <c r="BP198" s="95"/>
      <c r="BQ198" s="95"/>
      <c r="BR198" s="95"/>
      <c r="BS198" s="95"/>
      <c r="BT198" s="95"/>
      <c r="BU198" s="95"/>
      <c r="BV198" s="95"/>
      <c r="BW198" s="95"/>
      <c r="BX198" s="95"/>
      <c r="BY198" s="95"/>
    </row>
    <row r="199" spans="1:77">
      <c r="A199" s="95"/>
      <c r="B199" s="95"/>
      <c r="C199" s="95"/>
      <c r="D199" s="95"/>
      <c r="E199" s="95"/>
      <c r="F199" s="95"/>
      <c r="G199" s="95"/>
      <c r="H199" s="95"/>
      <c r="I199" s="95"/>
      <c r="J199" s="95"/>
      <c r="K199" s="95"/>
      <c r="L199" s="95"/>
      <c r="M199" s="95"/>
      <c r="N199" s="95"/>
      <c r="O199" s="95"/>
      <c r="P199" s="95"/>
      <c r="Q199" s="95"/>
      <c r="R199" s="95"/>
      <c r="S199" s="95"/>
      <c r="T199" s="95"/>
      <c r="U199" s="95"/>
      <c r="V199" s="95"/>
      <c r="W199" s="95"/>
      <c r="X199" s="95"/>
      <c r="Y199" s="95"/>
      <c r="Z199" s="95"/>
      <c r="AA199" s="95"/>
      <c r="AB199" s="95"/>
      <c r="AC199" s="95"/>
      <c r="AD199" s="95"/>
      <c r="AE199" s="95"/>
      <c r="AF199" s="95"/>
      <c r="AG199" s="95"/>
      <c r="AH199" s="95"/>
      <c r="AI199" s="95"/>
      <c r="AJ199" s="95"/>
      <c r="AK199" s="95"/>
      <c r="AL199" s="95"/>
      <c r="AM199" s="95"/>
      <c r="AN199" s="95"/>
      <c r="AO199" s="95"/>
      <c r="AP199" s="95"/>
      <c r="AQ199" s="95"/>
      <c r="AR199" s="95"/>
      <c r="AS199" s="95"/>
      <c r="AT199" s="95"/>
      <c r="AU199" s="95"/>
      <c r="AV199" s="95"/>
      <c r="AW199" s="95"/>
      <c r="AX199" s="95"/>
      <c r="AY199" s="95"/>
      <c r="AZ199" s="95"/>
      <c r="BA199" s="95"/>
      <c r="BB199" s="95"/>
      <c r="BC199" s="95"/>
      <c r="BD199" s="95"/>
      <c r="BE199" s="95"/>
      <c r="BF199" s="95"/>
      <c r="BG199" s="95"/>
      <c r="BH199" s="95"/>
      <c r="BI199" s="95"/>
      <c r="BJ199" s="95"/>
      <c r="BK199" s="95"/>
      <c r="BL199" s="95"/>
      <c r="BM199" s="95"/>
      <c r="BN199" s="95"/>
      <c r="BO199" s="95"/>
      <c r="BP199" s="95"/>
      <c r="BQ199" s="95"/>
      <c r="BR199" s="95"/>
      <c r="BS199" s="95"/>
      <c r="BT199" s="95"/>
      <c r="BU199" s="95"/>
      <c r="BV199" s="95"/>
      <c r="BW199" s="95"/>
      <c r="BX199" s="95"/>
      <c r="BY199" s="95"/>
    </row>
    <row r="200" spans="1:77">
      <c r="A200" s="95"/>
      <c r="B200" s="95"/>
      <c r="C200" s="95"/>
      <c r="D200" s="95"/>
      <c r="E200" s="95"/>
      <c r="F200" s="95"/>
      <c r="G200" s="95"/>
      <c r="H200" s="95"/>
      <c r="I200" s="95"/>
      <c r="J200" s="95"/>
      <c r="K200" s="95"/>
      <c r="L200" s="95"/>
      <c r="M200" s="95"/>
      <c r="N200" s="95"/>
      <c r="O200" s="95"/>
      <c r="P200" s="95"/>
      <c r="Q200" s="95"/>
      <c r="R200" s="95"/>
      <c r="S200" s="95"/>
      <c r="T200" s="95"/>
      <c r="U200" s="95"/>
      <c r="V200" s="95"/>
      <c r="W200" s="95"/>
      <c r="X200" s="95"/>
      <c r="Y200" s="95"/>
      <c r="Z200" s="95"/>
      <c r="AA200" s="95"/>
      <c r="AB200" s="95"/>
      <c r="AC200" s="95"/>
      <c r="AD200" s="95"/>
      <c r="AE200" s="95"/>
      <c r="AF200" s="95"/>
      <c r="AG200" s="95"/>
      <c r="AH200" s="95"/>
      <c r="AI200" s="95"/>
      <c r="AJ200" s="95"/>
      <c r="AK200" s="95"/>
      <c r="AL200" s="95"/>
      <c r="AM200" s="95"/>
      <c r="AN200" s="95"/>
      <c r="AO200" s="95"/>
      <c r="AP200" s="95"/>
      <c r="AQ200" s="95"/>
      <c r="AR200" s="95"/>
      <c r="AS200" s="95"/>
      <c r="AT200" s="95"/>
      <c r="AU200" s="95"/>
      <c r="AV200" s="95"/>
      <c r="AW200" s="95"/>
      <c r="AX200" s="95"/>
      <c r="AY200" s="95"/>
      <c r="AZ200" s="95"/>
      <c r="BA200" s="95"/>
      <c r="BB200" s="95"/>
      <c r="BC200" s="95"/>
      <c r="BD200" s="95"/>
      <c r="BE200" s="95"/>
      <c r="BF200" s="95"/>
      <c r="BG200" s="95"/>
      <c r="BH200" s="95"/>
      <c r="BI200" s="95"/>
      <c r="BJ200" s="95"/>
      <c r="BK200" s="95"/>
      <c r="BL200" s="95"/>
      <c r="BM200" s="95"/>
      <c r="BN200" s="95"/>
      <c r="BO200" s="95"/>
      <c r="BP200" s="95"/>
      <c r="BQ200" s="95"/>
      <c r="BR200" s="95"/>
      <c r="BS200" s="95"/>
      <c r="BT200" s="95"/>
      <c r="BU200" s="95"/>
      <c r="BV200" s="95"/>
      <c r="BW200" s="95"/>
      <c r="BX200" s="95"/>
      <c r="BY200" s="95"/>
    </row>
    <row r="201" spans="1:77">
      <c r="A201" s="95"/>
      <c r="B201" s="95"/>
      <c r="C201" s="95"/>
      <c r="D201" s="95"/>
      <c r="E201" s="95"/>
      <c r="F201" s="95"/>
      <c r="G201" s="95"/>
      <c r="H201" s="95"/>
      <c r="I201" s="95"/>
      <c r="J201" s="95"/>
      <c r="K201" s="95"/>
      <c r="L201" s="95"/>
      <c r="M201" s="95"/>
      <c r="N201" s="95"/>
      <c r="O201" s="95"/>
      <c r="P201" s="95"/>
      <c r="Q201" s="95"/>
      <c r="R201" s="95"/>
      <c r="S201" s="95"/>
      <c r="T201" s="95"/>
      <c r="U201" s="95"/>
      <c r="V201" s="95"/>
      <c r="W201" s="95"/>
      <c r="X201" s="95"/>
      <c r="Y201" s="95"/>
      <c r="Z201" s="95"/>
      <c r="AA201" s="95"/>
      <c r="AB201" s="95"/>
      <c r="AC201" s="95"/>
      <c r="AD201" s="95"/>
      <c r="AE201" s="95"/>
      <c r="AF201" s="95"/>
      <c r="AG201" s="95"/>
      <c r="AH201" s="95"/>
      <c r="AI201" s="95"/>
      <c r="AJ201" s="95"/>
      <c r="AK201" s="95"/>
      <c r="AL201" s="95"/>
      <c r="AM201" s="95"/>
      <c r="AN201" s="95"/>
      <c r="AO201" s="95"/>
      <c r="AP201" s="95"/>
      <c r="AQ201" s="95"/>
      <c r="AR201" s="95"/>
      <c r="AS201" s="95"/>
      <c r="AT201" s="95"/>
      <c r="AU201" s="95"/>
      <c r="AV201" s="95"/>
      <c r="AW201" s="95"/>
      <c r="AX201" s="95"/>
      <c r="AY201" s="95"/>
      <c r="AZ201" s="95"/>
      <c r="BA201" s="95"/>
      <c r="BB201" s="95"/>
      <c r="BC201" s="95"/>
      <c r="BD201" s="95"/>
      <c r="BE201" s="95"/>
      <c r="BF201" s="95"/>
      <c r="BG201" s="95"/>
      <c r="BH201" s="95"/>
      <c r="BI201" s="95"/>
      <c r="BJ201" s="95"/>
      <c r="BK201" s="95"/>
      <c r="BL201" s="95"/>
      <c r="BM201" s="95"/>
      <c r="BN201" s="95"/>
      <c r="BO201" s="95"/>
      <c r="BP201" s="95"/>
      <c r="BQ201" s="95"/>
      <c r="BR201" s="95"/>
      <c r="BS201" s="95"/>
      <c r="BT201" s="95"/>
      <c r="BU201" s="95"/>
      <c r="BV201" s="95"/>
      <c r="BW201" s="95"/>
      <c r="BX201" s="95"/>
      <c r="BY201" s="95"/>
    </row>
    <row r="202" spans="1:77">
      <c r="A202" s="95"/>
      <c r="B202" s="95"/>
      <c r="C202" s="95"/>
      <c r="D202" s="95"/>
      <c r="E202" s="95"/>
      <c r="F202" s="95"/>
      <c r="G202" s="95"/>
      <c r="H202" s="95"/>
      <c r="I202" s="95"/>
      <c r="J202" s="95"/>
      <c r="K202" s="95"/>
      <c r="L202" s="95"/>
      <c r="M202" s="95"/>
      <c r="N202" s="95"/>
      <c r="O202" s="95"/>
      <c r="P202" s="95"/>
      <c r="Q202" s="95"/>
      <c r="R202" s="95"/>
      <c r="S202" s="95"/>
      <c r="T202" s="95"/>
      <c r="U202" s="95"/>
      <c r="V202" s="95"/>
      <c r="W202" s="95"/>
      <c r="X202" s="95"/>
      <c r="Y202" s="95"/>
      <c r="Z202" s="95"/>
      <c r="AA202" s="95"/>
      <c r="AB202" s="95"/>
      <c r="AC202" s="95"/>
      <c r="AD202" s="95"/>
      <c r="AE202" s="95"/>
      <c r="AF202" s="95"/>
      <c r="AG202" s="95"/>
      <c r="AH202" s="95"/>
      <c r="AI202" s="95"/>
      <c r="AJ202" s="95"/>
      <c r="AK202" s="95"/>
      <c r="AL202" s="95"/>
      <c r="AM202" s="95"/>
      <c r="AN202" s="95"/>
      <c r="AO202" s="95"/>
      <c r="AP202" s="95"/>
      <c r="AQ202" s="95"/>
      <c r="AR202" s="95"/>
      <c r="AS202" s="95"/>
      <c r="AT202" s="95"/>
      <c r="AU202" s="95"/>
      <c r="AV202" s="95"/>
      <c r="AW202" s="95"/>
      <c r="AX202" s="95"/>
      <c r="AY202" s="95"/>
      <c r="AZ202" s="95"/>
      <c r="BA202" s="95"/>
      <c r="BB202" s="95"/>
      <c r="BC202" s="95"/>
      <c r="BD202" s="95"/>
      <c r="BE202" s="95"/>
      <c r="BF202" s="95"/>
      <c r="BG202" s="95"/>
      <c r="BH202" s="95"/>
      <c r="BI202" s="95"/>
      <c r="BJ202" s="95"/>
      <c r="BK202" s="95"/>
      <c r="BL202" s="95"/>
      <c r="BM202" s="95"/>
      <c r="BN202" s="95"/>
      <c r="BO202" s="95"/>
      <c r="BP202" s="95"/>
      <c r="BQ202" s="95"/>
      <c r="BR202" s="95"/>
      <c r="BS202" s="95"/>
      <c r="BT202" s="95"/>
      <c r="BU202" s="95"/>
      <c r="BV202" s="95"/>
      <c r="BW202" s="95"/>
      <c r="BX202" s="95"/>
      <c r="BY202" s="95"/>
    </row>
    <row r="203" spans="1:77">
      <c r="A203" s="95"/>
      <c r="B203" s="95"/>
      <c r="C203" s="95"/>
      <c r="D203" s="95"/>
      <c r="E203" s="95"/>
      <c r="F203" s="95"/>
      <c r="G203" s="95"/>
      <c r="H203" s="95"/>
      <c r="I203" s="95"/>
      <c r="J203" s="95"/>
      <c r="K203" s="95"/>
      <c r="L203" s="95"/>
      <c r="M203" s="95"/>
      <c r="N203" s="95"/>
      <c r="O203" s="95"/>
      <c r="P203" s="95"/>
      <c r="Q203" s="95"/>
      <c r="R203" s="95"/>
      <c r="S203" s="95"/>
      <c r="T203" s="95"/>
      <c r="U203" s="95"/>
      <c r="V203" s="95"/>
      <c r="W203" s="95"/>
      <c r="X203" s="95"/>
      <c r="Y203" s="95"/>
      <c r="Z203" s="95"/>
      <c r="AA203" s="95"/>
      <c r="AB203" s="95"/>
      <c r="AC203" s="95"/>
      <c r="AD203" s="95"/>
      <c r="AE203" s="95"/>
      <c r="AF203" s="95"/>
      <c r="AG203" s="95"/>
      <c r="AH203" s="95"/>
      <c r="AI203" s="95"/>
      <c r="AJ203" s="95"/>
      <c r="AK203" s="95"/>
      <c r="AL203" s="95"/>
      <c r="AM203" s="95"/>
      <c r="AN203" s="95"/>
      <c r="AO203" s="95"/>
      <c r="AP203" s="95"/>
      <c r="AQ203" s="95"/>
      <c r="AR203" s="95"/>
      <c r="AS203" s="95"/>
      <c r="AT203" s="95"/>
      <c r="AU203" s="95"/>
      <c r="AV203" s="95"/>
      <c r="AW203" s="95"/>
      <c r="AX203" s="95"/>
      <c r="AY203" s="95"/>
      <c r="AZ203" s="95"/>
      <c r="BA203" s="95"/>
      <c r="BB203" s="95"/>
      <c r="BC203" s="95"/>
      <c r="BD203" s="95"/>
      <c r="BE203" s="95"/>
      <c r="BF203" s="95"/>
      <c r="BG203" s="95"/>
      <c r="BH203" s="95"/>
      <c r="BI203" s="95"/>
      <c r="BJ203" s="95"/>
      <c r="BK203" s="95"/>
      <c r="BL203" s="95"/>
      <c r="BM203" s="95"/>
      <c r="BN203" s="95"/>
      <c r="BO203" s="95"/>
      <c r="BP203" s="95"/>
      <c r="BQ203" s="95"/>
      <c r="BR203" s="95"/>
      <c r="BS203" s="95"/>
      <c r="BT203" s="95"/>
      <c r="BU203" s="95"/>
      <c r="BV203" s="95"/>
      <c r="BW203" s="95"/>
      <c r="BX203" s="95"/>
      <c r="BY203" s="95"/>
    </row>
    <row r="204" spans="1:77">
      <c r="A204" s="95"/>
      <c r="B204" s="95"/>
      <c r="C204" s="95"/>
      <c r="D204" s="95"/>
      <c r="E204" s="95"/>
      <c r="F204" s="95"/>
      <c r="G204" s="95"/>
      <c r="H204" s="95"/>
      <c r="I204" s="95"/>
      <c r="J204" s="95"/>
      <c r="K204" s="95"/>
      <c r="L204" s="95"/>
      <c r="M204" s="95"/>
      <c r="N204" s="95"/>
      <c r="O204" s="95"/>
      <c r="P204" s="95"/>
      <c r="Q204" s="95"/>
      <c r="R204" s="95"/>
      <c r="S204" s="95"/>
      <c r="T204" s="95"/>
      <c r="U204" s="95"/>
      <c r="V204" s="95"/>
      <c r="W204" s="95"/>
      <c r="X204" s="95"/>
      <c r="Y204" s="95"/>
      <c r="Z204" s="95"/>
      <c r="AA204" s="95"/>
      <c r="AB204" s="95"/>
      <c r="AC204" s="95"/>
      <c r="AD204" s="95"/>
      <c r="AE204" s="95"/>
      <c r="AF204" s="95"/>
      <c r="AG204" s="95"/>
      <c r="AH204" s="95"/>
      <c r="AI204" s="95"/>
      <c r="AJ204" s="95"/>
      <c r="AK204" s="95"/>
      <c r="AL204" s="95"/>
      <c r="AM204" s="95"/>
      <c r="AN204" s="95"/>
      <c r="AO204" s="95"/>
      <c r="AP204" s="95"/>
      <c r="AQ204" s="95"/>
      <c r="AR204" s="95"/>
      <c r="AS204" s="95"/>
      <c r="AT204" s="95"/>
      <c r="AU204" s="95"/>
      <c r="AV204" s="95"/>
      <c r="AW204" s="95"/>
      <c r="AX204" s="95"/>
      <c r="AY204" s="95"/>
      <c r="AZ204" s="95"/>
      <c r="BA204" s="95"/>
      <c r="BB204" s="95"/>
      <c r="BC204" s="95"/>
      <c r="BD204" s="95"/>
      <c r="BE204" s="95"/>
      <c r="BF204" s="95"/>
      <c r="BG204" s="95"/>
      <c r="BH204" s="95"/>
      <c r="BI204" s="95"/>
      <c r="BJ204" s="95"/>
      <c r="BK204" s="95"/>
      <c r="BL204" s="95"/>
      <c r="BM204" s="95"/>
      <c r="BN204" s="95"/>
      <c r="BO204" s="95"/>
      <c r="BP204" s="95"/>
      <c r="BQ204" s="95"/>
      <c r="BR204" s="95"/>
      <c r="BS204" s="95"/>
      <c r="BT204" s="95"/>
      <c r="BU204" s="95"/>
      <c r="BV204" s="95"/>
      <c r="BW204" s="95"/>
      <c r="BX204" s="95"/>
      <c r="BY204" s="95"/>
    </row>
    <row r="205" spans="1:77">
      <c r="A205" s="95"/>
      <c r="B205" s="95"/>
      <c r="C205" s="95"/>
      <c r="D205" s="95"/>
      <c r="E205" s="95"/>
      <c r="F205" s="95"/>
      <c r="G205" s="95"/>
      <c r="H205" s="95"/>
      <c r="I205" s="95"/>
      <c r="J205" s="95"/>
      <c r="K205" s="95"/>
      <c r="L205" s="95"/>
      <c r="M205" s="95"/>
      <c r="N205" s="95"/>
      <c r="O205" s="95"/>
      <c r="P205" s="95"/>
      <c r="Q205" s="95"/>
      <c r="R205" s="95"/>
      <c r="S205" s="95"/>
      <c r="T205" s="95"/>
      <c r="U205" s="95"/>
      <c r="V205" s="95"/>
      <c r="W205" s="95"/>
      <c r="X205" s="95"/>
      <c r="Y205" s="95"/>
      <c r="Z205" s="95"/>
      <c r="AA205" s="95"/>
      <c r="AB205" s="95"/>
      <c r="AC205" s="95"/>
      <c r="AD205" s="95"/>
      <c r="AE205" s="95"/>
      <c r="AF205" s="95"/>
      <c r="AG205" s="95"/>
      <c r="AH205" s="95"/>
      <c r="AI205" s="95"/>
      <c r="AJ205" s="95"/>
      <c r="AK205" s="95"/>
      <c r="AL205" s="95"/>
      <c r="AM205" s="95"/>
      <c r="AN205" s="95"/>
      <c r="AO205" s="95"/>
      <c r="AP205" s="95"/>
      <c r="AQ205" s="95"/>
      <c r="AR205" s="95"/>
      <c r="AS205" s="95"/>
      <c r="AT205" s="95"/>
      <c r="AU205" s="95"/>
      <c r="AV205" s="95"/>
      <c r="AW205" s="95"/>
      <c r="AX205" s="95"/>
      <c r="AY205" s="95"/>
      <c r="AZ205" s="95"/>
      <c r="BA205" s="95"/>
      <c r="BB205" s="95"/>
      <c r="BC205" s="95"/>
      <c r="BD205" s="95"/>
      <c r="BE205" s="95"/>
      <c r="BF205" s="95"/>
      <c r="BG205" s="95"/>
      <c r="BH205" s="95"/>
      <c r="BI205" s="95"/>
      <c r="BJ205" s="95"/>
      <c r="BK205" s="95"/>
      <c r="BL205" s="95"/>
      <c r="BM205" s="95"/>
      <c r="BN205" s="95"/>
      <c r="BO205" s="95"/>
      <c r="BP205" s="95"/>
      <c r="BQ205" s="95"/>
      <c r="BR205" s="95"/>
      <c r="BS205" s="95"/>
      <c r="BT205" s="95"/>
      <c r="BU205" s="95"/>
      <c r="BV205" s="95"/>
      <c r="BW205" s="95"/>
      <c r="BX205" s="95"/>
      <c r="BY205" s="95"/>
    </row>
    <row r="206" spans="1:77">
      <c r="A206" s="95"/>
      <c r="B206" s="95"/>
      <c r="C206" s="95"/>
      <c r="D206" s="95"/>
      <c r="E206" s="95"/>
      <c r="F206" s="95"/>
      <c r="G206" s="95"/>
      <c r="H206" s="95"/>
      <c r="I206" s="95"/>
      <c r="J206" s="95"/>
      <c r="K206" s="95"/>
      <c r="L206" s="95"/>
      <c r="M206" s="95"/>
      <c r="N206" s="95"/>
      <c r="O206" s="95"/>
      <c r="P206" s="95"/>
      <c r="Q206" s="95"/>
      <c r="R206" s="95"/>
      <c r="S206" s="95"/>
      <c r="T206" s="95"/>
      <c r="U206" s="95"/>
      <c r="V206" s="95"/>
      <c r="W206" s="95"/>
      <c r="X206" s="95"/>
      <c r="Y206" s="95"/>
      <c r="Z206" s="95"/>
      <c r="AA206" s="95"/>
      <c r="AB206" s="95"/>
      <c r="AC206" s="95"/>
      <c r="AD206" s="95"/>
      <c r="AE206" s="95"/>
      <c r="AF206" s="95"/>
      <c r="AG206" s="95"/>
      <c r="AH206" s="95"/>
      <c r="AI206" s="95"/>
      <c r="AJ206" s="95"/>
      <c r="AK206" s="95"/>
      <c r="AL206" s="95"/>
      <c r="AM206" s="95"/>
      <c r="AN206" s="95"/>
      <c r="AO206" s="95"/>
      <c r="AP206" s="95"/>
      <c r="AQ206" s="95"/>
      <c r="AR206" s="95"/>
      <c r="AS206" s="95"/>
      <c r="AT206" s="95"/>
      <c r="AU206" s="95"/>
      <c r="AV206" s="95"/>
      <c r="AW206" s="95"/>
      <c r="AX206" s="95"/>
      <c r="AY206" s="95"/>
      <c r="AZ206" s="95"/>
      <c r="BA206" s="95"/>
      <c r="BB206" s="95"/>
      <c r="BC206" s="95"/>
      <c r="BD206" s="95"/>
      <c r="BE206" s="95"/>
      <c r="BF206" s="95"/>
      <c r="BG206" s="95"/>
      <c r="BH206" s="95"/>
      <c r="BI206" s="95"/>
      <c r="BJ206" s="95"/>
      <c r="BK206" s="95"/>
      <c r="BL206" s="95"/>
      <c r="BM206" s="95"/>
      <c r="BN206" s="95"/>
      <c r="BO206" s="95"/>
      <c r="BP206" s="95"/>
      <c r="BQ206" s="95"/>
      <c r="BR206" s="95"/>
      <c r="BS206" s="95"/>
      <c r="BT206" s="95"/>
      <c r="BU206" s="95"/>
      <c r="BV206" s="95"/>
      <c r="BW206" s="95"/>
      <c r="BX206" s="95"/>
      <c r="BY206" s="95"/>
    </row>
    <row r="207" spans="1:77">
      <c r="A207" s="95"/>
      <c r="B207" s="95"/>
      <c r="C207" s="95"/>
      <c r="D207" s="95"/>
      <c r="E207" s="95"/>
      <c r="F207" s="95"/>
      <c r="G207" s="95"/>
      <c r="H207" s="95"/>
      <c r="I207" s="95"/>
      <c r="J207" s="95"/>
      <c r="K207" s="95"/>
      <c r="L207" s="95"/>
      <c r="M207" s="95"/>
      <c r="N207" s="95"/>
      <c r="O207" s="95"/>
      <c r="P207" s="95"/>
      <c r="Q207" s="95"/>
      <c r="R207" s="95"/>
      <c r="S207" s="95"/>
      <c r="T207" s="95"/>
      <c r="U207" s="95"/>
      <c r="V207" s="95"/>
      <c r="W207" s="95"/>
      <c r="X207" s="95"/>
      <c r="Y207" s="95"/>
      <c r="Z207" s="95"/>
      <c r="AA207" s="95"/>
      <c r="AB207" s="95"/>
      <c r="AC207" s="95"/>
      <c r="AD207" s="95"/>
      <c r="AE207" s="95"/>
      <c r="AF207" s="95"/>
      <c r="AG207" s="95"/>
      <c r="AH207" s="95"/>
      <c r="AI207" s="95"/>
      <c r="AJ207" s="95"/>
      <c r="AK207" s="95"/>
      <c r="AL207" s="95"/>
      <c r="AM207" s="95"/>
      <c r="AN207" s="95"/>
      <c r="AO207" s="95"/>
      <c r="AP207" s="95"/>
      <c r="AQ207" s="95"/>
      <c r="AR207" s="95"/>
      <c r="AS207" s="95"/>
      <c r="AT207" s="95"/>
      <c r="AU207" s="95"/>
      <c r="AV207" s="95"/>
      <c r="AW207" s="95"/>
      <c r="AX207" s="95"/>
      <c r="AY207" s="95"/>
      <c r="AZ207" s="95"/>
      <c r="BA207" s="95"/>
      <c r="BB207" s="95"/>
      <c r="BC207" s="95"/>
      <c r="BD207" s="95"/>
      <c r="BE207" s="95"/>
      <c r="BF207" s="95"/>
      <c r="BG207" s="95"/>
      <c r="BH207" s="95"/>
      <c r="BI207" s="95"/>
      <c r="BJ207" s="95"/>
      <c r="BK207" s="95"/>
      <c r="BL207" s="95"/>
      <c r="BM207" s="95"/>
      <c r="BN207" s="95"/>
      <c r="BO207" s="95"/>
      <c r="BP207" s="95"/>
      <c r="BQ207" s="95"/>
      <c r="BR207" s="95"/>
      <c r="BS207" s="95"/>
      <c r="BT207" s="95"/>
      <c r="BU207" s="95"/>
      <c r="BV207" s="95"/>
      <c r="BW207" s="95"/>
      <c r="BX207" s="95"/>
      <c r="BY207" s="95"/>
    </row>
    <row r="208" spans="1:77">
      <c r="A208" s="95"/>
      <c r="B208" s="95"/>
      <c r="C208" s="95"/>
      <c r="D208" s="95"/>
      <c r="E208" s="95"/>
      <c r="F208" s="95"/>
      <c r="G208" s="95"/>
      <c r="H208" s="95"/>
      <c r="I208" s="95"/>
      <c r="J208" s="95"/>
      <c r="K208" s="95"/>
      <c r="L208" s="95"/>
      <c r="M208" s="95"/>
      <c r="N208" s="95"/>
      <c r="O208" s="95"/>
      <c r="P208" s="95"/>
      <c r="Q208" s="95"/>
      <c r="R208" s="95"/>
      <c r="S208" s="95"/>
      <c r="T208" s="95"/>
      <c r="U208" s="95"/>
      <c r="V208" s="95"/>
      <c r="W208" s="95"/>
      <c r="X208" s="95"/>
      <c r="Y208" s="95"/>
      <c r="Z208" s="95"/>
      <c r="AA208" s="95"/>
      <c r="AB208" s="95"/>
      <c r="AC208" s="95"/>
      <c r="AD208" s="95"/>
      <c r="AE208" s="95"/>
      <c r="AF208" s="95"/>
      <c r="AG208" s="95"/>
      <c r="AH208" s="95"/>
      <c r="AI208" s="95"/>
      <c r="AJ208" s="95"/>
      <c r="AK208" s="95"/>
      <c r="AL208" s="95"/>
      <c r="AM208" s="95"/>
      <c r="AN208" s="95"/>
      <c r="AO208" s="95"/>
      <c r="AP208" s="95"/>
      <c r="AQ208" s="95"/>
      <c r="AR208" s="95"/>
      <c r="AS208" s="95"/>
      <c r="AT208" s="95"/>
      <c r="AU208" s="95"/>
      <c r="AV208" s="95"/>
      <c r="AW208" s="95"/>
      <c r="AX208" s="95"/>
      <c r="AY208" s="95"/>
      <c r="AZ208" s="95"/>
      <c r="BA208" s="95"/>
      <c r="BB208" s="95"/>
      <c r="BC208" s="95"/>
      <c r="BD208" s="95"/>
      <c r="BE208" s="95"/>
      <c r="BF208" s="95"/>
      <c r="BG208" s="95"/>
      <c r="BH208" s="95"/>
      <c r="BI208" s="95"/>
      <c r="BJ208" s="95"/>
      <c r="BK208" s="95"/>
      <c r="BL208" s="95"/>
      <c r="BM208" s="95"/>
      <c r="BN208" s="95"/>
      <c r="BO208" s="95"/>
      <c r="BP208" s="95"/>
      <c r="BQ208" s="95"/>
      <c r="BR208" s="95"/>
      <c r="BS208" s="95"/>
      <c r="BT208" s="95"/>
      <c r="BU208" s="95"/>
      <c r="BV208" s="95"/>
      <c r="BW208" s="95"/>
      <c r="BX208" s="95"/>
      <c r="BY208" s="95"/>
    </row>
    <row r="209" spans="1:77">
      <c r="A209" s="95"/>
      <c r="B209" s="95"/>
      <c r="C209" s="95"/>
      <c r="D209" s="95"/>
      <c r="E209" s="95"/>
      <c r="F209" s="95"/>
      <c r="G209" s="95"/>
      <c r="H209" s="95"/>
      <c r="I209" s="95"/>
      <c r="J209" s="95"/>
      <c r="K209" s="95"/>
      <c r="L209" s="95"/>
      <c r="M209" s="95"/>
      <c r="N209" s="95"/>
      <c r="O209" s="95"/>
      <c r="P209" s="95"/>
      <c r="Q209" s="95"/>
      <c r="R209" s="95"/>
      <c r="S209" s="95"/>
      <c r="T209" s="95"/>
      <c r="U209" s="95"/>
      <c r="V209" s="95"/>
      <c r="W209" s="95"/>
      <c r="X209" s="95"/>
      <c r="Y209" s="95"/>
      <c r="Z209" s="95"/>
      <c r="AA209" s="95"/>
      <c r="AB209" s="95"/>
      <c r="AC209" s="95"/>
      <c r="AD209" s="95"/>
      <c r="AE209" s="95"/>
      <c r="AF209" s="95"/>
      <c r="AG209" s="95"/>
      <c r="AH209" s="95"/>
      <c r="AI209" s="95"/>
      <c r="AJ209" s="95"/>
      <c r="AK209" s="95"/>
      <c r="AL209" s="95"/>
      <c r="AM209" s="95"/>
      <c r="AN209" s="95"/>
      <c r="AO209" s="95"/>
      <c r="AP209" s="95"/>
      <c r="AQ209" s="95"/>
      <c r="AR209" s="95"/>
      <c r="AS209" s="95"/>
      <c r="AT209" s="95"/>
      <c r="AU209" s="95"/>
      <c r="AV209" s="95"/>
      <c r="AW209" s="95"/>
      <c r="AX209" s="95"/>
      <c r="AY209" s="95"/>
      <c r="AZ209" s="95"/>
      <c r="BA209" s="95"/>
      <c r="BB209" s="95"/>
      <c r="BC209" s="95"/>
      <c r="BD209" s="95"/>
      <c r="BE209" s="95"/>
      <c r="BF209" s="95"/>
      <c r="BG209" s="95"/>
      <c r="BH209" s="95"/>
      <c r="BI209" s="95"/>
      <c r="BJ209" s="95"/>
      <c r="BK209" s="95"/>
      <c r="BL209" s="95"/>
      <c r="BM209" s="95"/>
      <c r="BN209" s="95"/>
      <c r="BO209" s="95"/>
      <c r="BP209" s="95"/>
      <c r="BQ209" s="95"/>
      <c r="BR209" s="95"/>
      <c r="BS209" s="95"/>
      <c r="BT209" s="95"/>
      <c r="BU209" s="95"/>
      <c r="BV209" s="95"/>
      <c r="BW209" s="95"/>
      <c r="BX209" s="95"/>
      <c r="BY209" s="95"/>
    </row>
    <row r="210" spans="1:77">
      <c r="A210" s="95"/>
      <c r="B210" s="95"/>
      <c r="C210" s="95"/>
      <c r="D210" s="95"/>
      <c r="E210" s="95"/>
      <c r="F210" s="95"/>
      <c r="G210" s="95"/>
      <c r="H210" s="95"/>
      <c r="I210" s="95"/>
      <c r="J210" s="95"/>
      <c r="K210" s="95"/>
      <c r="L210" s="95"/>
      <c r="M210" s="95"/>
      <c r="N210" s="95"/>
      <c r="O210" s="95"/>
      <c r="P210" s="95"/>
      <c r="Q210" s="95"/>
      <c r="R210" s="95"/>
      <c r="S210" s="95"/>
      <c r="T210" s="95"/>
      <c r="U210" s="95"/>
      <c r="V210" s="95"/>
      <c r="W210" s="95"/>
      <c r="X210" s="95"/>
      <c r="Y210" s="95"/>
      <c r="Z210" s="95"/>
      <c r="AA210" s="95"/>
      <c r="AB210" s="95"/>
      <c r="AC210" s="95"/>
      <c r="AD210" s="95"/>
      <c r="AE210" s="95"/>
      <c r="AF210" s="95"/>
      <c r="AG210" s="95"/>
      <c r="AH210" s="95"/>
      <c r="AI210" s="95"/>
      <c r="AJ210" s="95"/>
      <c r="AK210" s="95"/>
      <c r="AL210" s="95"/>
      <c r="AM210" s="95"/>
      <c r="AN210" s="95"/>
      <c r="AO210" s="95"/>
      <c r="AP210" s="95"/>
      <c r="AQ210" s="95"/>
      <c r="AR210" s="95"/>
      <c r="AS210" s="95"/>
      <c r="AT210" s="95"/>
      <c r="AU210" s="95"/>
      <c r="AV210" s="95"/>
      <c r="AW210" s="95"/>
      <c r="AX210" s="95"/>
      <c r="AY210" s="95"/>
      <c r="AZ210" s="95"/>
      <c r="BA210" s="95"/>
      <c r="BB210" s="95"/>
      <c r="BC210" s="95"/>
      <c r="BD210" s="95"/>
      <c r="BE210" s="95"/>
      <c r="BF210" s="95"/>
      <c r="BG210" s="95"/>
      <c r="BH210" s="95"/>
      <c r="BI210" s="95"/>
      <c r="BJ210" s="95"/>
      <c r="BK210" s="95"/>
      <c r="BL210" s="95"/>
      <c r="BM210" s="95"/>
      <c r="BN210" s="95"/>
      <c r="BO210" s="95"/>
      <c r="BP210" s="95"/>
      <c r="BQ210" s="95"/>
      <c r="BR210" s="95"/>
      <c r="BS210" s="95"/>
      <c r="BT210" s="95"/>
      <c r="BU210" s="95"/>
      <c r="BV210" s="95"/>
      <c r="BW210" s="95"/>
      <c r="BX210" s="95"/>
      <c r="BY210" s="95"/>
    </row>
    <row r="211" spans="1:77">
      <c r="A211" s="95"/>
      <c r="B211" s="95"/>
      <c r="C211" s="95"/>
      <c r="D211" s="95"/>
      <c r="E211" s="95"/>
      <c r="F211" s="95"/>
      <c r="G211" s="95"/>
      <c r="H211" s="95"/>
      <c r="I211" s="95"/>
      <c r="J211" s="95"/>
      <c r="K211" s="95"/>
      <c r="L211" s="95"/>
      <c r="M211" s="95"/>
      <c r="N211" s="95"/>
      <c r="O211" s="95"/>
      <c r="P211" s="95"/>
      <c r="Q211" s="95"/>
      <c r="R211" s="95"/>
      <c r="S211" s="95"/>
      <c r="T211" s="95"/>
      <c r="U211" s="95"/>
      <c r="V211" s="95"/>
      <c r="W211" s="95"/>
      <c r="X211" s="95"/>
      <c r="Y211" s="95"/>
      <c r="Z211" s="95"/>
      <c r="AA211" s="95"/>
      <c r="AB211" s="95"/>
      <c r="AC211" s="95"/>
      <c r="AD211" s="95"/>
      <c r="AE211" s="95"/>
      <c r="AF211" s="95"/>
      <c r="AG211" s="95"/>
      <c r="AH211" s="95"/>
      <c r="AI211" s="95"/>
      <c r="AJ211" s="95"/>
      <c r="AK211" s="95"/>
      <c r="AL211" s="95"/>
      <c r="AM211" s="95"/>
      <c r="AN211" s="95"/>
      <c r="AO211" s="95"/>
      <c r="AP211" s="95"/>
      <c r="AQ211" s="95"/>
      <c r="AR211" s="95"/>
      <c r="AS211" s="95"/>
      <c r="AT211" s="95"/>
      <c r="AU211" s="95"/>
      <c r="AV211" s="95"/>
      <c r="AW211" s="95"/>
      <c r="AX211" s="95"/>
      <c r="AY211" s="95"/>
      <c r="AZ211" s="95"/>
      <c r="BA211" s="95"/>
      <c r="BB211" s="95"/>
      <c r="BC211" s="95"/>
      <c r="BD211" s="95"/>
      <c r="BE211" s="95"/>
      <c r="BF211" s="95"/>
      <c r="BG211" s="95"/>
      <c r="BH211" s="95"/>
      <c r="BI211" s="95"/>
      <c r="BJ211" s="95"/>
      <c r="BK211" s="95"/>
      <c r="BL211" s="95"/>
      <c r="BM211" s="95"/>
      <c r="BN211" s="95"/>
      <c r="BO211" s="95"/>
      <c r="BP211" s="95"/>
      <c r="BQ211" s="95"/>
      <c r="BR211" s="95"/>
      <c r="BS211" s="95"/>
      <c r="BT211" s="95"/>
      <c r="BU211" s="95"/>
      <c r="BV211" s="95"/>
      <c r="BW211" s="95"/>
      <c r="BX211" s="95"/>
      <c r="BY211" s="95"/>
    </row>
    <row r="212" spans="1:77">
      <c r="A212" s="95"/>
      <c r="B212" s="95"/>
      <c r="C212" s="95"/>
      <c r="D212" s="95"/>
      <c r="E212" s="95"/>
      <c r="F212" s="95"/>
      <c r="G212" s="95"/>
      <c r="H212" s="95"/>
      <c r="I212" s="95"/>
      <c r="J212" s="95"/>
      <c r="K212" s="95"/>
      <c r="L212" s="95"/>
      <c r="M212" s="95"/>
      <c r="N212" s="95"/>
      <c r="O212" s="95"/>
      <c r="P212" s="95"/>
      <c r="Q212" s="95"/>
      <c r="R212" s="95"/>
      <c r="S212" s="95"/>
      <c r="T212" s="95"/>
      <c r="U212" s="95"/>
      <c r="V212" s="95"/>
      <c r="W212" s="95"/>
      <c r="X212" s="95"/>
      <c r="Y212" s="95"/>
      <c r="Z212" s="95"/>
      <c r="AA212" s="95"/>
      <c r="AB212" s="95"/>
      <c r="AC212" s="95"/>
      <c r="AD212" s="95"/>
      <c r="AE212" s="95"/>
      <c r="AF212" s="95"/>
      <c r="AG212" s="95"/>
      <c r="AH212" s="95"/>
      <c r="AI212" s="95"/>
      <c r="AJ212" s="95"/>
      <c r="AK212" s="95"/>
      <c r="AL212" s="95"/>
      <c r="AM212" s="95"/>
      <c r="AN212" s="95"/>
      <c r="AO212" s="95"/>
      <c r="AP212" s="95"/>
      <c r="AQ212" s="95"/>
      <c r="AR212" s="95"/>
      <c r="AS212" s="95"/>
      <c r="AT212" s="95"/>
      <c r="AU212" s="95"/>
      <c r="AV212" s="95"/>
      <c r="AW212" s="95"/>
      <c r="AX212" s="95"/>
      <c r="AY212" s="95"/>
      <c r="AZ212" s="95"/>
      <c r="BA212" s="95"/>
      <c r="BB212" s="95"/>
      <c r="BC212" s="95"/>
      <c r="BD212" s="95"/>
      <c r="BE212" s="95"/>
      <c r="BF212" s="95"/>
      <c r="BG212" s="95"/>
      <c r="BH212" s="95"/>
      <c r="BI212" s="95"/>
      <c r="BJ212" s="95"/>
      <c r="BK212" s="95"/>
      <c r="BL212" s="95"/>
      <c r="BM212" s="95"/>
      <c r="BN212" s="95"/>
      <c r="BO212" s="95"/>
      <c r="BP212" s="95"/>
      <c r="BQ212" s="95"/>
      <c r="BR212" s="95"/>
      <c r="BS212" s="95"/>
      <c r="BT212" s="95"/>
      <c r="BU212" s="95"/>
      <c r="BV212" s="95"/>
      <c r="BW212" s="95"/>
      <c r="BX212" s="95"/>
      <c r="BY212" s="95"/>
    </row>
    <row r="213" spans="1:77">
      <c r="A213" s="95"/>
      <c r="B213" s="95"/>
      <c r="C213" s="95"/>
      <c r="D213" s="95"/>
      <c r="E213" s="95"/>
      <c r="F213" s="95"/>
      <c r="G213" s="95"/>
      <c r="H213" s="95"/>
      <c r="I213" s="95"/>
      <c r="J213" s="95"/>
      <c r="K213" s="95"/>
      <c r="L213" s="95"/>
      <c r="M213" s="95"/>
      <c r="N213" s="95"/>
      <c r="O213" s="95"/>
      <c r="P213" s="95"/>
      <c r="Q213" s="95"/>
      <c r="R213" s="95"/>
      <c r="S213" s="95"/>
      <c r="T213" s="95"/>
      <c r="U213" s="95"/>
      <c r="V213" s="95"/>
      <c r="W213" s="95"/>
      <c r="X213" s="95"/>
      <c r="Y213" s="95"/>
      <c r="Z213" s="95"/>
      <c r="AA213" s="95"/>
      <c r="AB213" s="95"/>
      <c r="AC213" s="95"/>
      <c r="AD213" s="95"/>
      <c r="AE213" s="95"/>
      <c r="AF213" s="95"/>
      <c r="AG213" s="95"/>
      <c r="AH213" s="95"/>
      <c r="AI213" s="95"/>
      <c r="AJ213" s="95"/>
      <c r="AK213" s="95"/>
      <c r="AL213" s="95"/>
      <c r="AM213" s="95"/>
      <c r="AN213" s="95"/>
      <c r="AO213" s="95"/>
      <c r="AP213" s="95"/>
      <c r="AQ213" s="95"/>
      <c r="AR213" s="95"/>
      <c r="AS213" s="95"/>
      <c r="AT213" s="95"/>
      <c r="AU213" s="95"/>
      <c r="AV213" s="95"/>
      <c r="AW213" s="95"/>
      <c r="AX213" s="95"/>
      <c r="AY213" s="95"/>
      <c r="AZ213" s="95"/>
      <c r="BA213" s="95"/>
      <c r="BB213" s="95"/>
      <c r="BC213" s="95"/>
      <c r="BD213" s="95"/>
      <c r="BE213" s="95"/>
      <c r="BF213" s="95"/>
      <c r="BG213" s="95"/>
      <c r="BH213" s="95"/>
      <c r="BI213" s="95"/>
      <c r="BJ213" s="95"/>
      <c r="BK213" s="95"/>
      <c r="BL213" s="95"/>
      <c r="BM213" s="95"/>
      <c r="BN213" s="95"/>
      <c r="BO213" s="95"/>
      <c r="BP213" s="95"/>
      <c r="BQ213" s="95"/>
      <c r="BR213" s="95"/>
      <c r="BS213" s="95"/>
      <c r="BT213" s="95"/>
      <c r="BU213" s="95"/>
      <c r="BV213" s="95"/>
      <c r="BW213" s="95"/>
      <c r="BX213" s="95"/>
      <c r="BY213" s="95"/>
    </row>
    <row r="214" spans="1:77">
      <c r="A214" s="95"/>
      <c r="B214" s="95"/>
      <c r="C214" s="95"/>
      <c r="D214" s="95"/>
      <c r="E214" s="95"/>
      <c r="F214" s="95"/>
      <c r="G214" s="95"/>
      <c r="H214" s="95"/>
      <c r="I214" s="95"/>
      <c r="J214" s="95"/>
      <c r="K214" s="95"/>
      <c r="L214" s="95"/>
      <c r="M214" s="95"/>
      <c r="N214" s="95"/>
      <c r="O214" s="95"/>
      <c r="P214" s="95"/>
      <c r="Q214" s="95"/>
      <c r="R214" s="95"/>
      <c r="S214" s="95"/>
      <c r="T214" s="95"/>
      <c r="U214" s="95"/>
      <c r="V214" s="95"/>
      <c r="W214" s="95"/>
      <c r="X214" s="95"/>
      <c r="Y214" s="95"/>
      <c r="Z214" s="95"/>
      <c r="AA214" s="95"/>
      <c r="AB214" s="95"/>
      <c r="AC214" s="95"/>
      <c r="AD214" s="95"/>
      <c r="AE214" s="95"/>
      <c r="AF214" s="95"/>
      <c r="AG214" s="95"/>
      <c r="AH214" s="95"/>
      <c r="AI214" s="95"/>
      <c r="AJ214" s="95"/>
      <c r="AK214" s="95"/>
      <c r="AL214" s="95"/>
      <c r="AM214" s="95"/>
      <c r="AN214" s="95"/>
      <c r="AO214" s="95"/>
      <c r="AP214" s="95"/>
      <c r="AQ214" s="95"/>
      <c r="AR214" s="95"/>
      <c r="AS214" s="95"/>
      <c r="AT214" s="95"/>
      <c r="AU214" s="95"/>
      <c r="AV214" s="95"/>
      <c r="AW214" s="95"/>
      <c r="AX214" s="95"/>
      <c r="AY214" s="95"/>
      <c r="AZ214" s="95"/>
      <c r="BA214" s="95"/>
      <c r="BB214" s="95"/>
      <c r="BC214" s="95"/>
      <c r="BD214" s="95"/>
      <c r="BE214" s="95"/>
      <c r="BF214" s="95"/>
      <c r="BG214" s="95"/>
      <c r="BH214" s="95"/>
      <c r="BI214" s="95"/>
      <c r="BJ214" s="95"/>
      <c r="BK214" s="95"/>
      <c r="BL214" s="95"/>
      <c r="BM214" s="95"/>
      <c r="BN214" s="95"/>
      <c r="BO214" s="95"/>
      <c r="BP214" s="95"/>
      <c r="BQ214" s="95"/>
      <c r="BR214" s="95"/>
      <c r="BS214" s="95"/>
      <c r="BT214" s="95"/>
      <c r="BU214" s="95"/>
      <c r="BV214" s="95"/>
      <c r="BW214" s="95"/>
      <c r="BX214" s="95"/>
      <c r="BY214" s="95"/>
    </row>
    <row r="215" spans="1:77">
      <c r="A215" s="95"/>
      <c r="B215" s="95"/>
      <c r="C215" s="95"/>
      <c r="D215" s="95"/>
      <c r="E215" s="95"/>
      <c r="F215" s="95"/>
      <c r="G215" s="95"/>
      <c r="H215" s="95"/>
      <c r="I215" s="95"/>
      <c r="J215" s="95"/>
      <c r="K215" s="95"/>
      <c r="L215" s="95"/>
      <c r="M215" s="95"/>
      <c r="N215" s="95"/>
      <c r="O215" s="95"/>
      <c r="P215" s="95"/>
      <c r="Q215" s="95"/>
      <c r="R215" s="95"/>
      <c r="S215" s="95"/>
      <c r="T215" s="95"/>
      <c r="U215" s="95"/>
      <c r="V215" s="95"/>
      <c r="W215" s="95"/>
      <c r="X215" s="95"/>
      <c r="Y215" s="95"/>
      <c r="Z215" s="95"/>
      <c r="AA215" s="95"/>
      <c r="AB215" s="95"/>
      <c r="AC215" s="95"/>
      <c r="AD215" s="95"/>
      <c r="AE215" s="95"/>
      <c r="AF215" s="95"/>
      <c r="AG215" s="95"/>
      <c r="AH215" s="95"/>
      <c r="AI215" s="95"/>
      <c r="AJ215" s="95"/>
      <c r="AK215" s="95"/>
      <c r="AL215" s="95"/>
      <c r="AM215" s="95"/>
      <c r="AN215" s="95"/>
      <c r="AO215" s="95"/>
      <c r="AP215" s="95"/>
      <c r="AQ215" s="95"/>
      <c r="AR215" s="95"/>
      <c r="AS215" s="95"/>
      <c r="AT215" s="95"/>
      <c r="AU215" s="95"/>
      <c r="AV215" s="95"/>
      <c r="AW215" s="95"/>
      <c r="AX215" s="95"/>
      <c r="AY215" s="95"/>
      <c r="AZ215" s="95"/>
      <c r="BA215" s="95"/>
      <c r="BB215" s="95"/>
      <c r="BC215" s="95"/>
      <c r="BD215" s="95"/>
      <c r="BE215" s="95"/>
      <c r="BF215" s="95"/>
      <c r="BG215" s="95"/>
      <c r="BH215" s="95"/>
      <c r="BI215" s="95"/>
      <c r="BJ215" s="95"/>
      <c r="BK215" s="95"/>
      <c r="BL215" s="95"/>
      <c r="BM215" s="95"/>
      <c r="BN215" s="95"/>
      <c r="BO215" s="95"/>
      <c r="BP215" s="95"/>
      <c r="BQ215" s="95"/>
      <c r="BR215" s="95"/>
      <c r="BS215" s="95"/>
      <c r="BT215" s="95"/>
      <c r="BU215" s="95"/>
      <c r="BV215" s="95"/>
      <c r="BW215" s="95"/>
      <c r="BX215" s="95"/>
      <c r="BY215" s="95"/>
    </row>
    <row r="216" spans="1:77">
      <c r="A216" s="95"/>
      <c r="B216" s="95"/>
      <c r="C216" s="95"/>
      <c r="D216" s="95"/>
      <c r="E216" s="95"/>
      <c r="F216" s="95"/>
      <c r="G216" s="95"/>
      <c r="H216" s="95"/>
      <c r="I216" s="95"/>
      <c r="J216" s="95"/>
      <c r="K216" s="95"/>
      <c r="L216" s="95"/>
      <c r="M216" s="95"/>
      <c r="N216" s="95"/>
      <c r="O216" s="95"/>
      <c r="P216" s="95"/>
      <c r="Q216" s="95"/>
      <c r="R216" s="95"/>
      <c r="S216" s="95"/>
      <c r="T216" s="95"/>
      <c r="U216" s="95"/>
      <c r="V216" s="95"/>
      <c r="W216" s="95"/>
      <c r="X216" s="95"/>
      <c r="Y216" s="95"/>
      <c r="Z216" s="95"/>
      <c r="AA216" s="95"/>
      <c r="AB216" s="95"/>
      <c r="AC216" s="95"/>
      <c r="AD216" s="95"/>
      <c r="AE216" s="95"/>
      <c r="AF216" s="95"/>
      <c r="AG216" s="95"/>
      <c r="AH216" s="95"/>
      <c r="AI216" s="95"/>
      <c r="AJ216" s="95"/>
      <c r="AK216" s="95"/>
      <c r="AL216" s="95"/>
      <c r="AM216" s="95"/>
      <c r="AN216" s="95"/>
      <c r="AO216" s="95"/>
      <c r="AP216" s="95"/>
      <c r="AQ216" s="95"/>
      <c r="AR216" s="95"/>
      <c r="AS216" s="95"/>
      <c r="AT216" s="95"/>
      <c r="AU216" s="95"/>
      <c r="AV216" s="95"/>
      <c r="AW216" s="95"/>
      <c r="AX216" s="95"/>
      <c r="AY216" s="95"/>
      <c r="AZ216" s="95"/>
      <c r="BA216" s="95"/>
      <c r="BB216" s="95"/>
      <c r="BC216" s="95"/>
      <c r="BD216" s="95"/>
      <c r="BE216" s="95"/>
      <c r="BF216" s="95"/>
      <c r="BG216" s="95"/>
      <c r="BH216" s="95"/>
      <c r="BI216" s="95"/>
      <c r="BJ216" s="95"/>
      <c r="BK216" s="95"/>
      <c r="BL216" s="95"/>
      <c r="BM216" s="95"/>
      <c r="BN216" s="95"/>
      <c r="BO216" s="95"/>
      <c r="BP216" s="95"/>
      <c r="BQ216" s="95"/>
      <c r="BR216" s="95"/>
      <c r="BS216" s="95"/>
      <c r="BT216" s="95"/>
      <c r="BU216" s="95"/>
      <c r="BV216" s="95"/>
      <c r="BW216" s="95"/>
      <c r="BX216" s="95"/>
      <c r="BY216" s="95"/>
    </row>
    <row r="217" spans="1:77">
      <c r="A217" s="95"/>
      <c r="B217" s="95"/>
      <c r="C217" s="95"/>
      <c r="D217" s="95"/>
      <c r="E217" s="95"/>
      <c r="F217" s="95"/>
      <c r="G217" s="95"/>
      <c r="H217" s="95"/>
      <c r="I217" s="95"/>
      <c r="J217" s="95"/>
      <c r="K217" s="95"/>
      <c r="L217" s="95"/>
      <c r="M217" s="95"/>
      <c r="N217" s="95"/>
      <c r="O217" s="95"/>
      <c r="P217" s="95"/>
      <c r="Q217" s="95"/>
      <c r="R217" s="95"/>
      <c r="S217" s="95"/>
      <c r="T217" s="95"/>
      <c r="U217" s="95"/>
      <c r="V217" s="95"/>
      <c r="W217" s="95"/>
      <c r="X217" s="95"/>
      <c r="Y217" s="95"/>
      <c r="Z217" s="95"/>
      <c r="AA217" s="95"/>
      <c r="AB217" s="95"/>
      <c r="AC217" s="95"/>
      <c r="AD217" s="95"/>
      <c r="AE217" s="95"/>
      <c r="AF217" s="95"/>
      <c r="AG217" s="95"/>
      <c r="AH217" s="95"/>
      <c r="AI217" s="95"/>
      <c r="AJ217" s="95"/>
      <c r="AK217" s="95"/>
      <c r="AL217" s="95"/>
      <c r="AM217" s="95"/>
      <c r="AN217" s="95"/>
      <c r="AO217" s="95"/>
      <c r="AP217" s="95"/>
      <c r="AQ217" s="95"/>
      <c r="AR217" s="95"/>
      <c r="AS217" s="95"/>
      <c r="AT217" s="95"/>
      <c r="AU217" s="95"/>
      <c r="AV217" s="95"/>
      <c r="AW217" s="95"/>
      <c r="AX217" s="95"/>
      <c r="AY217" s="95"/>
      <c r="AZ217" s="95"/>
      <c r="BA217" s="95"/>
      <c r="BB217" s="95"/>
      <c r="BC217" s="95"/>
      <c r="BD217" s="95"/>
      <c r="BE217" s="95"/>
      <c r="BF217" s="95"/>
      <c r="BG217" s="95"/>
      <c r="BH217" s="95"/>
      <c r="BI217" s="95"/>
      <c r="BJ217" s="95"/>
      <c r="BK217" s="95"/>
      <c r="BL217" s="95"/>
      <c r="BM217" s="95"/>
      <c r="BN217" s="95"/>
      <c r="BO217" s="95"/>
      <c r="BP217" s="95"/>
      <c r="BQ217" s="95"/>
      <c r="BR217" s="95"/>
      <c r="BS217" s="95"/>
      <c r="BT217" s="95"/>
      <c r="BU217" s="95"/>
      <c r="BV217" s="95"/>
      <c r="BW217" s="95"/>
      <c r="BX217" s="95"/>
      <c r="BY217" s="95"/>
    </row>
    <row r="218" spans="1:77">
      <c r="A218" s="95"/>
      <c r="B218" s="95"/>
      <c r="C218" s="95"/>
      <c r="D218" s="95"/>
      <c r="E218" s="95"/>
      <c r="F218" s="95"/>
      <c r="G218" s="95"/>
      <c r="H218" s="95"/>
      <c r="I218" s="95"/>
      <c r="J218" s="95"/>
      <c r="K218" s="95"/>
      <c r="L218" s="95"/>
      <c r="M218" s="95"/>
      <c r="N218" s="95"/>
      <c r="O218" s="95"/>
      <c r="P218" s="95"/>
      <c r="Q218" s="95"/>
      <c r="R218" s="95"/>
      <c r="S218" s="95"/>
      <c r="T218" s="95"/>
      <c r="U218" s="95"/>
      <c r="V218" s="95"/>
      <c r="W218" s="95"/>
      <c r="X218" s="95"/>
      <c r="Y218" s="95"/>
      <c r="Z218" s="95"/>
      <c r="AA218" s="95"/>
      <c r="AB218" s="95"/>
      <c r="AC218" s="95"/>
      <c r="AD218" s="95"/>
      <c r="AE218" s="95"/>
      <c r="AF218" s="95"/>
      <c r="AG218" s="95"/>
      <c r="AH218" s="95"/>
      <c r="AI218" s="95"/>
      <c r="AJ218" s="95"/>
      <c r="AK218" s="95"/>
      <c r="AL218" s="95"/>
      <c r="AM218" s="95"/>
      <c r="AN218" s="95"/>
      <c r="AO218" s="95"/>
      <c r="AP218" s="95"/>
      <c r="AQ218" s="95"/>
      <c r="AR218" s="95"/>
      <c r="AS218" s="95"/>
      <c r="AT218" s="95"/>
      <c r="AU218" s="95"/>
      <c r="AV218" s="95"/>
      <c r="AW218" s="95"/>
      <c r="AX218" s="95"/>
      <c r="AY218" s="95"/>
      <c r="AZ218" s="95"/>
      <c r="BA218" s="95"/>
      <c r="BB218" s="95"/>
      <c r="BC218" s="95"/>
      <c r="BD218" s="95"/>
      <c r="BE218" s="95"/>
      <c r="BF218" s="95"/>
      <c r="BG218" s="95"/>
      <c r="BH218" s="95"/>
      <c r="BI218" s="95"/>
      <c r="BJ218" s="95"/>
      <c r="BK218" s="95"/>
      <c r="BL218" s="95"/>
      <c r="BM218" s="95"/>
      <c r="BN218" s="95"/>
      <c r="BO218" s="95"/>
      <c r="BP218" s="95"/>
      <c r="BQ218" s="95"/>
      <c r="BR218" s="95"/>
      <c r="BS218" s="95"/>
      <c r="BT218" s="95"/>
      <c r="BU218" s="95"/>
      <c r="BV218" s="95"/>
      <c r="BW218" s="95"/>
      <c r="BX218" s="95"/>
      <c r="BY218" s="95"/>
    </row>
    <row r="219" spans="1:77">
      <c r="A219" s="95"/>
      <c r="B219" s="95"/>
      <c r="C219" s="95"/>
      <c r="D219" s="95"/>
      <c r="E219" s="95"/>
      <c r="F219" s="95"/>
      <c r="G219" s="95"/>
      <c r="H219" s="95"/>
      <c r="I219" s="95"/>
      <c r="J219" s="95"/>
      <c r="K219" s="95"/>
      <c r="L219" s="95"/>
      <c r="M219" s="95"/>
      <c r="N219" s="95"/>
      <c r="O219" s="95"/>
      <c r="P219" s="95"/>
      <c r="Q219" s="95"/>
      <c r="R219" s="95"/>
      <c r="S219" s="95"/>
      <c r="T219" s="95"/>
      <c r="U219" s="95"/>
      <c r="V219" s="95"/>
      <c r="W219" s="95"/>
      <c r="X219" s="95"/>
      <c r="Y219" s="95"/>
      <c r="Z219" s="95"/>
      <c r="AA219" s="95"/>
      <c r="AB219" s="95"/>
      <c r="AC219" s="95"/>
      <c r="AD219" s="95"/>
      <c r="AE219" s="95"/>
      <c r="AF219" s="95"/>
      <c r="AG219" s="95"/>
      <c r="AH219" s="95"/>
      <c r="AI219" s="95"/>
      <c r="AJ219" s="95"/>
      <c r="AK219" s="95"/>
      <c r="AL219" s="95"/>
      <c r="AM219" s="95"/>
      <c r="AN219" s="95"/>
      <c r="AO219" s="95"/>
      <c r="AP219" s="95"/>
      <c r="AQ219" s="95"/>
      <c r="AR219" s="95"/>
      <c r="AS219" s="95"/>
      <c r="AT219" s="95"/>
      <c r="AU219" s="95"/>
      <c r="AV219" s="95"/>
      <c r="AW219" s="95"/>
      <c r="AX219" s="95"/>
      <c r="AY219" s="95"/>
      <c r="AZ219" s="95"/>
      <c r="BA219" s="95"/>
      <c r="BB219" s="95"/>
      <c r="BC219" s="95"/>
      <c r="BD219" s="95"/>
      <c r="BE219" s="95"/>
      <c r="BF219" s="95"/>
      <c r="BG219" s="95"/>
      <c r="BH219" s="95"/>
      <c r="BI219" s="95"/>
      <c r="BJ219" s="95"/>
      <c r="BK219" s="95"/>
      <c r="BL219" s="95"/>
      <c r="BM219" s="95"/>
      <c r="BN219" s="95"/>
      <c r="BO219" s="95"/>
      <c r="BP219" s="95"/>
      <c r="BQ219" s="95"/>
      <c r="BR219" s="95"/>
      <c r="BS219" s="95"/>
      <c r="BT219" s="95"/>
      <c r="BU219" s="95"/>
      <c r="BV219" s="95"/>
      <c r="BW219" s="95"/>
      <c r="BX219" s="95"/>
      <c r="BY219" s="95"/>
    </row>
    <row r="220" spans="1:77">
      <c r="A220" s="95"/>
      <c r="B220" s="95"/>
      <c r="C220" s="95"/>
      <c r="D220" s="95"/>
      <c r="E220" s="95"/>
      <c r="F220" s="95"/>
      <c r="G220" s="95"/>
      <c r="H220" s="95"/>
      <c r="I220" s="95"/>
      <c r="J220" s="95"/>
      <c r="K220" s="95"/>
      <c r="L220" s="95"/>
      <c r="M220" s="95"/>
      <c r="N220" s="95"/>
      <c r="O220" s="95"/>
      <c r="P220" s="95"/>
      <c r="Q220" s="95"/>
      <c r="R220" s="95"/>
      <c r="S220" s="95"/>
      <c r="T220" s="95"/>
      <c r="U220" s="95"/>
      <c r="V220" s="95"/>
      <c r="W220" s="95"/>
      <c r="X220" s="95"/>
      <c r="Y220" s="95"/>
      <c r="Z220" s="95"/>
      <c r="AA220" s="95"/>
      <c r="AB220" s="95"/>
      <c r="AC220" s="95"/>
      <c r="AD220" s="95"/>
      <c r="AE220" s="95"/>
      <c r="AF220" s="95"/>
      <c r="AG220" s="95"/>
      <c r="AH220" s="95"/>
      <c r="AI220" s="95"/>
      <c r="AJ220" s="95"/>
      <c r="AK220" s="95"/>
      <c r="AL220" s="95"/>
      <c r="AM220" s="95"/>
      <c r="AN220" s="95"/>
      <c r="AO220" s="95"/>
      <c r="AP220" s="95"/>
      <c r="AQ220" s="95"/>
      <c r="AR220" s="95"/>
      <c r="AS220" s="95"/>
      <c r="AT220" s="95"/>
      <c r="AU220" s="95"/>
      <c r="AV220" s="95"/>
      <c r="AW220" s="95"/>
      <c r="AX220" s="95"/>
      <c r="AY220" s="95"/>
      <c r="AZ220" s="95"/>
      <c r="BA220" s="95"/>
      <c r="BB220" s="95"/>
      <c r="BC220" s="95"/>
      <c r="BD220" s="95"/>
      <c r="BE220" s="95"/>
      <c r="BF220" s="95"/>
      <c r="BG220" s="95"/>
      <c r="BH220" s="95"/>
      <c r="BI220" s="95"/>
      <c r="BJ220" s="95"/>
      <c r="BK220" s="95"/>
      <c r="BL220" s="95"/>
      <c r="BM220" s="95"/>
      <c r="BN220" s="95"/>
      <c r="BO220" s="95"/>
      <c r="BP220" s="95"/>
      <c r="BQ220" s="95"/>
      <c r="BR220" s="95"/>
      <c r="BS220" s="95"/>
      <c r="BT220" s="95"/>
      <c r="BU220" s="95"/>
      <c r="BV220" s="95"/>
      <c r="BW220" s="95"/>
      <c r="BX220" s="95"/>
      <c r="BY220" s="95"/>
    </row>
    <row r="221" spans="1:77">
      <c r="A221" s="95"/>
      <c r="B221" s="95"/>
      <c r="C221" s="95"/>
      <c r="D221" s="95"/>
      <c r="E221" s="95"/>
      <c r="F221" s="95"/>
      <c r="G221" s="95"/>
      <c r="H221" s="95"/>
      <c r="I221" s="95"/>
      <c r="J221" s="95"/>
      <c r="K221" s="95"/>
      <c r="L221" s="95"/>
      <c r="M221" s="95"/>
      <c r="N221" s="95"/>
      <c r="O221" s="95"/>
      <c r="P221" s="95"/>
      <c r="Q221" s="95"/>
      <c r="R221" s="95"/>
      <c r="S221" s="95"/>
      <c r="T221" s="95"/>
      <c r="U221" s="95"/>
      <c r="V221" s="95"/>
      <c r="W221" s="95"/>
      <c r="X221" s="95"/>
      <c r="Y221" s="95"/>
      <c r="Z221" s="95"/>
      <c r="AA221" s="95"/>
      <c r="AB221" s="95"/>
      <c r="AC221" s="95"/>
      <c r="AD221" s="95"/>
      <c r="AE221" s="95"/>
      <c r="AF221" s="95"/>
      <c r="AG221" s="95"/>
      <c r="AH221" s="95"/>
      <c r="AI221" s="95"/>
      <c r="AJ221" s="95"/>
      <c r="AK221" s="95"/>
      <c r="AL221" s="95"/>
      <c r="AM221" s="95"/>
      <c r="AN221" s="95"/>
      <c r="AO221" s="95"/>
      <c r="AP221" s="95"/>
      <c r="AQ221" s="95"/>
      <c r="AR221" s="95"/>
      <c r="AS221" s="95"/>
      <c r="AT221" s="95"/>
      <c r="AU221" s="95"/>
      <c r="AV221" s="95"/>
      <c r="AW221" s="95"/>
      <c r="AX221" s="95"/>
      <c r="AY221" s="95"/>
      <c r="AZ221" s="95"/>
      <c r="BA221" s="95"/>
      <c r="BB221" s="95"/>
      <c r="BC221" s="95"/>
      <c r="BD221" s="95"/>
      <c r="BE221" s="95"/>
      <c r="BF221" s="95"/>
      <c r="BG221" s="95"/>
      <c r="BH221" s="95"/>
      <c r="BI221" s="95"/>
      <c r="BJ221" s="95"/>
      <c r="BK221" s="95"/>
      <c r="BL221" s="95"/>
      <c r="BM221" s="95"/>
      <c r="BN221" s="95"/>
      <c r="BO221" s="95"/>
      <c r="BP221" s="95"/>
      <c r="BQ221" s="95"/>
      <c r="BR221" s="95"/>
      <c r="BS221" s="95"/>
      <c r="BT221" s="95"/>
      <c r="BU221" s="95"/>
      <c r="BV221" s="95"/>
      <c r="BW221" s="95"/>
      <c r="BX221" s="95"/>
      <c r="BY221" s="95"/>
    </row>
    <row r="222" spans="1:77">
      <c r="A222" s="95"/>
      <c r="B222" s="95"/>
      <c r="C222" s="95"/>
      <c r="D222" s="95"/>
      <c r="E222" s="95"/>
      <c r="F222" s="95"/>
      <c r="G222" s="95"/>
      <c r="H222" s="95"/>
      <c r="I222" s="95"/>
      <c r="J222" s="95"/>
      <c r="K222" s="95"/>
      <c r="L222" s="95"/>
      <c r="M222" s="95"/>
      <c r="N222" s="95"/>
      <c r="O222" s="95"/>
      <c r="P222" s="95"/>
      <c r="Q222" s="95"/>
      <c r="R222" s="95"/>
      <c r="S222" s="95"/>
      <c r="T222" s="95"/>
      <c r="U222" s="95"/>
      <c r="V222" s="95"/>
      <c r="W222" s="95"/>
      <c r="X222" s="95"/>
      <c r="Y222" s="95"/>
      <c r="Z222" s="95"/>
      <c r="AA222" s="95"/>
      <c r="AB222" s="95"/>
      <c r="AC222" s="95"/>
      <c r="AD222" s="95"/>
      <c r="AE222" s="95"/>
      <c r="AF222" s="95"/>
      <c r="AG222" s="95"/>
      <c r="AH222" s="95"/>
      <c r="AI222" s="95"/>
      <c r="AJ222" s="95"/>
      <c r="AK222" s="95"/>
      <c r="AL222" s="95"/>
      <c r="AM222" s="95"/>
      <c r="AN222" s="95"/>
      <c r="AO222" s="95"/>
      <c r="AP222" s="95"/>
      <c r="AQ222" s="95"/>
      <c r="AR222" s="95"/>
      <c r="AS222" s="95"/>
      <c r="AT222" s="95"/>
      <c r="AU222" s="95"/>
      <c r="AV222" s="95"/>
      <c r="AW222" s="95"/>
      <c r="AX222" s="95"/>
      <c r="AY222" s="95"/>
      <c r="AZ222" s="95"/>
      <c r="BA222" s="95"/>
      <c r="BB222" s="95"/>
      <c r="BC222" s="95"/>
      <c r="BD222" s="95"/>
      <c r="BE222" s="95"/>
      <c r="BF222" s="95"/>
      <c r="BG222" s="95"/>
      <c r="BH222" s="95"/>
      <c r="BI222" s="95"/>
      <c r="BJ222" s="95"/>
      <c r="BK222" s="95"/>
      <c r="BL222" s="95"/>
      <c r="BM222" s="95"/>
      <c r="BN222" s="95"/>
      <c r="BO222" s="95"/>
      <c r="BP222" s="95"/>
      <c r="BQ222" s="95"/>
      <c r="BR222" s="95"/>
      <c r="BS222" s="95"/>
      <c r="BT222" s="95"/>
      <c r="BU222" s="95"/>
      <c r="BV222" s="95"/>
      <c r="BW222" s="95"/>
      <c r="BX222" s="95"/>
      <c r="BY222" s="95"/>
    </row>
    <row r="223" spans="1:77">
      <c r="A223" s="95"/>
      <c r="B223" s="95"/>
      <c r="C223" s="95"/>
      <c r="D223" s="95"/>
      <c r="E223" s="95"/>
      <c r="F223" s="95"/>
      <c r="G223" s="95"/>
      <c r="H223" s="95"/>
      <c r="I223" s="95"/>
      <c r="J223" s="95"/>
      <c r="K223" s="95"/>
      <c r="L223" s="95"/>
      <c r="M223" s="95"/>
      <c r="N223" s="95"/>
      <c r="O223" s="95"/>
      <c r="P223" s="95"/>
      <c r="Q223" s="95"/>
      <c r="R223" s="95"/>
      <c r="S223" s="95"/>
      <c r="T223" s="95"/>
      <c r="U223" s="95"/>
      <c r="V223" s="95"/>
      <c r="W223" s="95"/>
      <c r="X223" s="95"/>
      <c r="Y223" s="95"/>
      <c r="Z223" s="95"/>
      <c r="AA223" s="95"/>
      <c r="AB223" s="95"/>
      <c r="AC223" s="95"/>
      <c r="AD223" s="95"/>
      <c r="AE223" s="95"/>
      <c r="AF223" s="95"/>
      <c r="AG223" s="95"/>
      <c r="AH223" s="95"/>
      <c r="AI223" s="95"/>
      <c r="AJ223" s="95"/>
      <c r="AK223" s="95"/>
      <c r="AL223" s="95"/>
      <c r="AM223" s="95"/>
      <c r="AN223" s="95"/>
      <c r="AO223" s="95"/>
      <c r="AP223" s="95"/>
      <c r="AQ223" s="95"/>
      <c r="AR223" s="95"/>
      <c r="AS223" s="95"/>
      <c r="AT223" s="95"/>
      <c r="AU223" s="95"/>
      <c r="AV223" s="95"/>
      <c r="AW223" s="95"/>
      <c r="AX223" s="95"/>
      <c r="AY223" s="95"/>
      <c r="AZ223" s="95"/>
      <c r="BA223" s="95"/>
      <c r="BB223" s="95"/>
      <c r="BC223" s="95"/>
      <c r="BD223" s="95"/>
      <c r="BE223" s="95"/>
      <c r="BF223" s="95"/>
      <c r="BG223" s="95"/>
      <c r="BH223" s="95"/>
      <c r="BI223" s="95"/>
      <c r="BJ223" s="95"/>
      <c r="BK223" s="95"/>
      <c r="BL223" s="95"/>
      <c r="BM223" s="95"/>
      <c r="BN223" s="95"/>
      <c r="BO223" s="95"/>
      <c r="BP223" s="95"/>
      <c r="BQ223" s="95"/>
      <c r="BR223" s="95"/>
      <c r="BS223" s="95"/>
      <c r="BT223" s="95"/>
      <c r="BU223" s="95"/>
      <c r="BV223" s="95"/>
      <c r="BW223" s="95"/>
      <c r="BX223" s="95"/>
      <c r="BY223" s="95"/>
    </row>
    <row r="224" spans="1:77">
      <c r="A224" s="95"/>
      <c r="B224" s="95"/>
      <c r="C224" s="95"/>
      <c r="D224" s="95"/>
      <c r="E224" s="95"/>
      <c r="F224" s="95"/>
      <c r="G224" s="95"/>
      <c r="H224" s="95"/>
      <c r="I224" s="95"/>
      <c r="J224" s="95"/>
      <c r="K224" s="95"/>
      <c r="L224" s="95"/>
      <c r="M224" s="95"/>
      <c r="N224" s="95"/>
      <c r="O224" s="95"/>
      <c r="P224" s="95"/>
      <c r="Q224" s="95"/>
      <c r="R224" s="95"/>
      <c r="S224" s="95"/>
      <c r="T224" s="95"/>
      <c r="U224" s="95"/>
      <c r="V224" s="95"/>
      <c r="W224" s="95"/>
      <c r="X224" s="95"/>
      <c r="Y224" s="95"/>
      <c r="Z224" s="95"/>
      <c r="AA224" s="95"/>
      <c r="AB224" s="95"/>
      <c r="AC224" s="95"/>
      <c r="AD224" s="95"/>
      <c r="AE224" s="95"/>
      <c r="AF224" s="95"/>
      <c r="AG224" s="95"/>
      <c r="AH224" s="95"/>
      <c r="AI224" s="95"/>
      <c r="AJ224" s="95"/>
      <c r="AK224" s="95"/>
      <c r="AL224" s="95"/>
      <c r="AM224" s="95"/>
      <c r="AN224" s="95"/>
      <c r="AO224" s="95"/>
      <c r="AP224" s="95"/>
      <c r="AQ224" s="95"/>
      <c r="AR224" s="95"/>
      <c r="AS224" s="95"/>
      <c r="AT224" s="95"/>
      <c r="AU224" s="95"/>
      <c r="AV224" s="95"/>
      <c r="AW224" s="95"/>
      <c r="AX224" s="95"/>
      <c r="AY224" s="95"/>
      <c r="AZ224" s="95"/>
      <c r="BA224" s="95"/>
      <c r="BB224" s="95"/>
      <c r="BC224" s="95"/>
      <c r="BD224" s="95"/>
      <c r="BE224" s="95"/>
      <c r="BF224" s="95"/>
      <c r="BG224" s="95"/>
      <c r="BH224" s="95"/>
      <c r="BI224" s="95"/>
      <c r="BJ224" s="95"/>
      <c r="BK224" s="95"/>
      <c r="BL224" s="95"/>
      <c r="BM224" s="95"/>
      <c r="BN224" s="95"/>
      <c r="BO224" s="95"/>
      <c r="BP224" s="95"/>
      <c r="BQ224" s="95"/>
      <c r="BR224" s="95"/>
      <c r="BS224" s="95"/>
      <c r="BT224" s="95"/>
      <c r="BU224" s="95"/>
      <c r="BV224" s="95"/>
      <c r="BW224" s="95"/>
      <c r="BX224" s="95"/>
      <c r="BY224" s="95"/>
    </row>
    <row r="225" spans="1:77">
      <c r="A225" s="95"/>
      <c r="B225" s="95"/>
      <c r="C225" s="95"/>
      <c r="D225" s="95"/>
      <c r="E225" s="95"/>
      <c r="F225" s="95"/>
      <c r="G225" s="95"/>
      <c r="H225" s="95"/>
      <c r="I225" s="95"/>
      <c r="J225" s="95"/>
      <c r="K225" s="95"/>
      <c r="L225" s="95"/>
      <c r="M225" s="95"/>
      <c r="N225" s="95"/>
      <c r="O225" s="95"/>
      <c r="P225" s="95"/>
      <c r="Q225" s="95"/>
      <c r="R225" s="95"/>
      <c r="S225" s="95"/>
      <c r="T225" s="95"/>
      <c r="U225" s="95"/>
      <c r="V225" s="95"/>
      <c r="W225" s="95"/>
      <c r="X225" s="95"/>
      <c r="Y225" s="95"/>
      <c r="Z225" s="95"/>
      <c r="AA225" s="95"/>
      <c r="AB225" s="95"/>
      <c r="AC225" s="95"/>
      <c r="AD225" s="95"/>
      <c r="AE225" s="95"/>
      <c r="AF225" s="95"/>
      <c r="AG225" s="95"/>
      <c r="AH225" s="95"/>
      <c r="AI225" s="95"/>
      <c r="AJ225" s="95"/>
      <c r="AK225" s="95"/>
      <c r="AL225" s="95"/>
      <c r="AM225" s="95"/>
      <c r="AN225" s="95"/>
      <c r="AO225" s="95"/>
      <c r="AP225" s="95"/>
      <c r="AQ225" s="95"/>
      <c r="AR225" s="95"/>
      <c r="AS225" s="95"/>
      <c r="AT225" s="95"/>
      <c r="AU225" s="95"/>
      <c r="AV225" s="95"/>
      <c r="AW225" s="95"/>
      <c r="AX225" s="95"/>
      <c r="AY225" s="95"/>
      <c r="AZ225" s="95"/>
      <c r="BA225" s="95"/>
      <c r="BB225" s="95"/>
      <c r="BC225" s="95"/>
      <c r="BD225" s="95"/>
      <c r="BE225" s="95"/>
      <c r="BF225" s="95"/>
      <c r="BG225" s="95"/>
      <c r="BH225" s="95"/>
      <c r="BI225" s="95"/>
      <c r="BJ225" s="95"/>
      <c r="BK225" s="95"/>
      <c r="BL225" s="95"/>
      <c r="BM225" s="95"/>
      <c r="BN225" s="95"/>
      <c r="BO225" s="95"/>
      <c r="BP225" s="95"/>
      <c r="BQ225" s="95"/>
      <c r="BR225" s="95"/>
      <c r="BS225" s="95"/>
      <c r="BT225" s="95"/>
      <c r="BU225" s="95"/>
      <c r="BV225" s="95"/>
      <c r="BW225" s="95"/>
      <c r="BX225" s="95"/>
      <c r="BY225" s="95"/>
    </row>
    <row r="226" spans="1:77">
      <c r="A226" s="95"/>
      <c r="B226" s="95"/>
      <c r="C226" s="95"/>
      <c r="D226" s="95"/>
      <c r="E226" s="95"/>
      <c r="F226" s="95"/>
      <c r="G226" s="95"/>
      <c r="H226" s="95"/>
      <c r="I226" s="95"/>
      <c r="J226" s="95"/>
      <c r="K226" s="95"/>
      <c r="L226" s="95"/>
      <c r="M226" s="95"/>
      <c r="N226" s="95"/>
      <c r="O226" s="95"/>
      <c r="P226" s="95"/>
      <c r="Q226" s="95"/>
      <c r="R226" s="95"/>
      <c r="S226" s="95"/>
      <c r="T226" s="95"/>
      <c r="U226" s="95"/>
      <c r="V226" s="95"/>
      <c r="W226" s="95"/>
      <c r="X226" s="95"/>
      <c r="Y226" s="95"/>
      <c r="Z226" s="95"/>
      <c r="AA226" s="95"/>
      <c r="AB226" s="95"/>
      <c r="AC226" s="95"/>
      <c r="AD226" s="95"/>
      <c r="AE226" s="95"/>
      <c r="AF226" s="95"/>
      <c r="AG226" s="95"/>
      <c r="AH226" s="95"/>
      <c r="AI226" s="95"/>
      <c r="AJ226" s="95"/>
      <c r="AK226" s="95"/>
      <c r="AL226" s="95"/>
      <c r="AM226" s="95"/>
      <c r="AN226" s="95"/>
      <c r="AO226" s="95"/>
      <c r="AP226" s="95"/>
      <c r="AQ226" s="95"/>
      <c r="AR226" s="95"/>
      <c r="AS226" s="95"/>
      <c r="AT226" s="95"/>
      <c r="AU226" s="95"/>
      <c r="AV226" s="95"/>
      <c r="AW226" s="95"/>
      <c r="AX226" s="95"/>
      <c r="AY226" s="95"/>
      <c r="AZ226" s="95"/>
      <c r="BA226" s="95"/>
      <c r="BB226" s="95"/>
      <c r="BC226" s="95"/>
      <c r="BD226" s="95"/>
      <c r="BE226" s="95"/>
      <c r="BF226" s="95"/>
      <c r="BG226" s="95"/>
      <c r="BH226" s="95"/>
      <c r="BI226" s="95"/>
      <c r="BJ226" s="95"/>
      <c r="BK226" s="95"/>
      <c r="BL226" s="95"/>
      <c r="BM226" s="95"/>
      <c r="BN226" s="95"/>
      <c r="BO226" s="95"/>
      <c r="BP226" s="95"/>
      <c r="BQ226" s="95"/>
      <c r="BR226" s="95"/>
      <c r="BS226" s="95"/>
      <c r="BT226" s="95"/>
      <c r="BU226" s="95"/>
      <c r="BV226" s="95"/>
      <c r="BW226" s="95"/>
      <c r="BX226" s="95"/>
      <c r="BY226" s="95"/>
    </row>
    <row r="227" spans="1:77">
      <c r="A227" s="95"/>
      <c r="B227" s="95"/>
      <c r="C227" s="95"/>
      <c r="D227" s="95"/>
      <c r="E227" s="95"/>
      <c r="F227" s="95"/>
      <c r="G227" s="95"/>
      <c r="H227" s="95"/>
      <c r="I227" s="95"/>
      <c r="J227" s="95"/>
      <c r="K227" s="95"/>
      <c r="L227" s="95"/>
      <c r="M227" s="95"/>
      <c r="N227" s="95"/>
      <c r="O227" s="95"/>
      <c r="P227" s="95"/>
      <c r="Q227" s="95"/>
      <c r="R227" s="95"/>
      <c r="S227" s="95"/>
      <c r="T227" s="95"/>
      <c r="U227" s="95"/>
      <c r="V227" s="95"/>
      <c r="W227" s="95"/>
      <c r="X227" s="95"/>
      <c r="Y227" s="95"/>
      <c r="Z227" s="95"/>
      <c r="AA227" s="95"/>
      <c r="AB227" s="95"/>
      <c r="AC227" s="95"/>
      <c r="AD227" s="95"/>
      <c r="AE227" s="95"/>
      <c r="AF227" s="95"/>
      <c r="AG227" s="95"/>
      <c r="AH227" s="95"/>
      <c r="AI227" s="95"/>
      <c r="AJ227" s="95"/>
      <c r="AK227" s="95"/>
      <c r="AL227" s="95"/>
      <c r="AM227" s="95"/>
      <c r="AN227" s="95"/>
      <c r="AO227" s="95"/>
      <c r="AP227" s="95"/>
      <c r="AQ227" s="95"/>
      <c r="AR227" s="95"/>
      <c r="AS227" s="95"/>
      <c r="AT227" s="95"/>
      <c r="AU227" s="95"/>
      <c r="AV227" s="95"/>
      <c r="AW227" s="95"/>
      <c r="AX227" s="95"/>
      <c r="AY227" s="95"/>
      <c r="AZ227" s="95"/>
      <c r="BA227" s="95"/>
      <c r="BB227" s="95"/>
      <c r="BC227" s="95"/>
      <c r="BD227" s="95"/>
      <c r="BE227" s="95"/>
      <c r="BF227" s="95"/>
      <c r="BG227" s="95"/>
      <c r="BH227" s="95"/>
      <c r="BI227" s="95"/>
      <c r="BJ227" s="95"/>
      <c r="BK227" s="95"/>
      <c r="BL227" s="95"/>
      <c r="BM227" s="95"/>
      <c r="BN227" s="95"/>
      <c r="BO227" s="95"/>
      <c r="BP227" s="95"/>
      <c r="BQ227" s="95"/>
      <c r="BR227" s="95"/>
      <c r="BS227" s="95"/>
      <c r="BT227" s="95"/>
      <c r="BU227" s="95"/>
      <c r="BV227" s="95"/>
      <c r="BW227" s="95"/>
      <c r="BX227" s="95"/>
      <c r="BY227" s="95"/>
    </row>
    <row r="228" spans="1:77">
      <c r="A228" s="95"/>
      <c r="B228" s="95"/>
      <c r="C228" s="95"/>
      <c r="D228" s="95"/>
      <c r="E228" s="95"/>
      <c r="F228" s="95"/>
      <c r="G228" s="95"/>
      <c r="H228" s="95"/>
      <c r="I228" s="95"/>
      <c r="J228" s="95"/>
      <c r="K228" s="95"/>
      <c r="L228" s="95"/>
      <c r="M228" s="95"/>
      <c r="N228" s="95"/>
      <c r="O228" s="95"/>
      <c r="P228" s="95"/>
      <c r="Q228" s="95"/>
      <c r="R228" s="95"/>
      <c r="S228" s="95"/>
      <c r="T228" s="95"/>
      <c r="U228" s="95"/>
      <c r="V228" s="95"/>
      <c r="W228" s="95"/>
      <c r="X228" s="95"/>
      <c r="Y228" s="95"/>
      <c r="Z228" s="95"/>
      <c r="AA228" s="95"/>
      <c r="AB228" s="95"/>
      <c r="AC228" s="95"/>
      <c r="AD228" s="95"/>
      <c r="AE228" s="95"/>
      <c r="AF228" s="95"/>
      <c r="AG228" s="95"/>
      <c r="AH228" s="95"/>
      <c r="AI228" s="95"/>
      <c r="AJ228" s="95"/>
      <c r="AK228" s="95"/>
      <c r="AL228" s="95"/>
      <c r="AM228" s="95"/>
      <c r="AN228" s="95"/>
      <c r="AO228" s="95"/>
      <c r="AP228" s="95"/>
      <c r="AQ228" s="95"/>
      <c r="AR228" s="95"/>
      <c r="AS228" s="95"/>
      <c r="AT228" s="95"/>
      <c r="AU228" s="95"/>
      <c r="AV228" s="95"/>
      <c r="AW228" s="95"/>
      <c r="AX228" s="95"/>
      <c r="AY228" s="95"/>
      <c r="AZ228" s="95"/>
      <c r="BA228" s="95"/>
      <c r="BB228" s="95"/>
      <c r="BC228" s="95"/>
      <c r="BD228" s="95"/>
      <c r="BE228" s="95"/>
      <c r="BF228" s="95"/>
      <c r="BG228" s="95"/>
      <c r="BH228" s="95"/>
      <c r="BI228" s="95"/>
      <c r="BJ228" s="95"/>
      <c r="BK228" s="95"/>
      <c r="BL228" s="95"/>
      <c r="BM228" s="95"/>
      <c r="BN228" s="95"/>
      <c r="BO228" s="95"/>
      <c r="BP228" s="95"/>
      <c r="BQ228" s="95"/>
      <c r="BR228" s="95"/>
      <c r="BS228" s="95"/>
      <c r="BT228" s="95"/>
      <c r="BU228" s="95"/>
      <c r="BV228" s="95"/>
      <c r="BW228" s="95"/>
      <c r="BX228" s="95"/>
      <c r="BY228" s="95"/>
    </row>
    <row r="229" spans="1:77">
      <c r="A229" s="95"/>
      <c r="B229" s="95"/>
      <c r="C229" s="95"/>
      <c r="D229" s="95"/>
      <c r="E229" s="95"/>
      <c r="F229" s="95"/>
      <c r="G229" s="95"/>
      <c r="H229" s="95"/>
      <c r="I229" s="95"/>
      <c r="J229" s="95"/>
      <c r="K229" s="95"/>
      <c r="L229" s="95"/>
      <c r="M229" s="95"/>
      <c r="N229" s="95"/>
      <c r="O229" s="95"/>
      <c r="P229" s="95"/>
      <c r="Q229" s="95"/>
      <c r="R229" s="95"/>
      <c r="S229" s="95"/>
      <c r="T229" s="95"/>
      <c r="U229" s="95"/>
      <c r="V229" s="95"/>
      <c r="W229" s="95"/>
      <c r="X229" s="95"/>
      <c r="Y229" s="95"/>
      <c r="Z229" s="95"/>
      <c r="AA229" s="95"/>
      <c r="AB229" s="95"/>
      <c r="AC229" s="95"/>
      <c r="AD229" s="95"/>
      <c r="AE229" s="95"/>
      <c r="AF229" s="95"/>
      <c r="AG229" s="95"/>
      <c r="AH229" s="95"/>
      <c r="AI229" s="95"/>
      <c r="AJ229" s="95"/>
      <c r="AK229" s="95"/>
      <c r="AL229" s="95"/>
      <c r="AM229" s="95"/>
      <c r="AN229" s="95"/>
      <c r="AO229" s="95"/>
      <c r="AP229" s="95"/>
      <c r="AQ229" s="95"/>
      <c r="AR229" s="95"/>
      <c r="AS229" s="95"/>
      <c r="AT229" s="95"/>
      <c r="AU229" s="95"/>
      <c r="AV229" s="95"/>
      <c r="AW229" s="95"/>
      <c r="AX229" s="95"/>
      <c r="AY229" s="95"/>
      <c r="AZ229" s="95"/>
      <c r="BA229" s="95"/>
      <c r="BB229" s="95"/>
      <c r="BC229" s="95"/>
      <c r="BD229" s="95"/>
      <c r="BE229" s="95"/>
      <c r="BF229" s="95"/>
      <c r="BG229" s="95"/>
      <c r="BH229" s="95"/>
      <c r="BI229" s="95"/>
      <c r="BJ229" s="95"/>
      <c r="BK229" s="95"/>
      <c r="BL229" s="95"/>
      <c r="BM229" s="95"/>
      <c r="BN229" s="95"/>
      <c r="BO229" s="95"/>
      <c r="BP229" s="95"/>
      <c r="BQ229" s="95"/>
      <c r="BR229" s="95"/>
      <c r="BS229" s="95"/>
      <c r="BT229" s="95"/>
      <c r="BU229" s="95"/>
      <c r="BV229" s="95"/>
      <c r="BW229" s="95"/>
      <c r="BX229" s="95"/>
      <c r="BY229" s="95"/>
    </row>
    <row r="230" spans="1:77">
      <c r="A230" s="95"/>
      <c r="B230" s="95"/>
      <c r="C230" s="95"/>
      <c r="D230" s="95"/>
      <c r="E230" s="95"/>
      <c r="F230" s="95"/>
      <c r="G230" s="95"/>
      <c r="H230" s="95"/>
      <c r="I230" s="95"/>
      <c r="J230" s="95"/>
      <c r="K230" s="95"/>
      <c r="L230" s="95"/>
      <c r="M230" s="95"/>
      <c r="N230" s="95"/>
      <c r="O230" s="95"/>
      <c r="P230" s="95"/>
      <c r="Q230" s="95"/>
      <c r="R230" s="95"/>
      <c r="S230" s="95"/>
      <c r="T230" s="95"/>
      <c r="U230" s="95"/>
      <c r="V230" s="95"/>
      <c r="W230" s="95"/>
      <c r="X230" s="95"/>
      <c r="Y230" s="95"/>
      <c r="Z230" s="95"/>
      <c r="AA230" s="95"/>
      <c r="AB230" s="95"/>
      <c r="AC230" s="95"/>
      <c r="AD230" s="95"/>
      <c r="AE230" s="95"/>
      <c r="AF230" s="95"/>
      <c r="AG230" s="95"/>
      <c r="AH230" s="95"/>
      <c r="AI230" s="95"/>
      <c r="AJ230" s="95"/>
      <c r="AK230" s="95"/>
      <c r="AL230" s="95"/>
      <c r="AM230" s="95"/>
      <c r="AN230" s="95"/>
      <c r="AO230" s="95"/>
      <c r="AP230" s="95"/>
      <c r="AQ230" s="95"/>
      <c r="AR230" s="95"/>
      <c r="AS230" s="95"/>
      <c r="AT230" s="95"/>
      <c r="AU230" s="95"/>
      <c r="AV230" s="95"/>
      <c r="AW230" s="95"/>
      <c r="AX230" s="95"/>
      <c r="AY230" s="95"/>
      <c r="AZ230" s="95"/>
      <c r="BA230" s="95"/>
      <c r="BB230" s="95"/>
      <c r="BC230" s="95"/>
      <c r="BD230" s="95"/>
      <c r="BE230" s="95"/>
      <c r="BF230" s="95"/>
      <c r="BG230" s="95"/>
      <c r="BH230" s="95"/>
      <c r="BI230" s="95"/>
      <c r="BJ230" s="95"/>
      <c r="BK230" s="95"/>
      <c r="BL230" s="95"/>
      <c r="BM230" s="95"/>
      <c r="BN230" s="95"/>
      <c r="BO230" s="95"/>
      <c r="BP230" s="95"/>
      <c r="BQ230" s="95"/>
      <c r="BR230" s="95"/>
      <c r="BS230" s="95"/>
      <c r="BT230" s="95"/>
      <c r="BU230" s="95"/>
      <c r="BV230" s="95"/>
      <c r="BW230" s="95"/>
      <c r="BX230" s="95"/>
      <c r="BY230" s="95"/>
    </row>
    <row r="231" spans="1:77">
      <c r="A231" s="95"/>
      <c r="B231" s="95"/>
      <c r="C231" s="95"/>
      <c r="D231" s="95"/>
      <c r="E231" s="95"/>
      <c r="F231" s="95"/>
      <c r="G231" s="95"/>
      <c r="H231" s="95"/>
      <c r="I231" s="95"/>
      <c r="J231" s="95"/>
      <c r="K231" s="95"/>
      <c r="L231" s="95"/>
      <c r="M231" s="95"/>
      <c r="N231" s="95"/>
      <c r="O231" s="95"/>
      <c r="P231" s="95"/>
      <c r="Q231" s="95"/>
      <c r="R231" s="95"/>
      <c r="S231" s="95"/>
      <c r="T231" s="95"/>
      <c r="U231" s="95"/>
      <c r="V231" s="95"/>
      <c r="W231" s="95"/>
      <c r="X231" s="95"/>
      <c r="Y231" s="95"/>
      <c r="Z231" s="95"/>
      <c r="AA231" s="95"/>
      <c r="AB231" s="95"/>
      <c r="AC231" s="95"/>
      <c r="AD231" s="95"/>
      <c r="AE231" s="95"/>
      <c r="AF231" s="95"/>
      <c r="AG231" s="95"/>
      <c r="AH231" s="95"/>
      <c r="AI231" s="95"/>
      <c r="AJ231" s="95"/>
      <c r="AK231" s="95"/>
      <c r="AL231" s="95"/>
      <c r="AM231" s="95"/>
      <c r="AN231" s="95"/>
      <c r="AO231" s="95"/>
      <c r="AP231" s="95"/>
      <c r="AQ231" s="95"/>
      <c r="AR231" s="95"/>
      <c r="AS231" s="95"/>
      <c r="AT231" s="95"/>
      <c r="AU231" s="95"/>
      <c r="AV231" s="95"/>
      <c r="AW231" s="95"/>
      <c r="AX231" s="95"/>
      <c r="AY231" s="95"/>
      <c r="AZ231" s="95"/>
      <c r="BA231" s="95"/>
      <c r="BB231" s="95"/>
      <c r="BC231" s="95"/>
      <c r="BD231" s="95"/>
      <c r="BE231" s="95"/>
      <c r="BF231" s="95"/>
      <c r="BG231" s="95"/>
      <c r="BH231" s="95"/>
      <c r="BI231" s="95"/>
      <c r="BJ231" s="95"/>
      <c r="BK231" s="95"/>
      <c r="BL231" s="95"/>
      <c r="BM231" s="95"/>
      <c r="BN231" s="95"/>
      <c r="BO231" s="95"/>
      <c r="BP231" s="95"/>
      <c r="BQ231" s="95"/>
      <c r="BR231" s="95"/>
      <c r="BS231" s="95"/>
      <c r="BT231" s="95"/>
      <c r="BU231" s="95"/>
      <c r="BV231" s="95"/>
      <c r="BW231" s="95"/>
      <c r="BX231" s="95"/>
      <c r="BY231" s="95"/>
    </row>
    <row r="232" spans="1:77">
      <c r="A232" s="95"/>
      <c r="B232" s="95"/>
      <c r="C232" s="95"/>
      <c r="D232" s="95"/>
      <c r="E232" s="95"/>
      <c r="F232" s="95"/>
      <c r="G232" s="95"/>
      <c r="H232" s="95"/>
      <c r="I232" s="95"/>
      <c r="J232" s="95"/>
      <c r="K232" s="95"/>
      <c r="L232" s="95"/>
      <c r="M232" s="95"/>
      <c r="N232" s="95"/>
      <c r="O232" s="95"/>
      <c r="P232" s="95"/>
      <c r="Q232" s="95"/>
      <c r="R232" s="95"/>
      <c r="S232" s="95"/>
      <c r="T232" s="95"/>
      <c r="U232" s="95"/>
      <c r="V232" s="95"/>
      <c r="W232" s="95"/>
      <c r="X232" s="95"/>
      <c r="Y232" s="95"/>
      <c r="Z232" s="95"/>
      <c r="AA232" s="95"/>
      <c r="AB232" s="95"/>
      <c r="AC232" s="95"/>
      <c r="AD232" s="95"/>
      <c r="AE232" s="95"/>
      <c r="AF232" s="95"/>
      <c r="AG232" s="95"/>
      <c r="AH232" s="95"/>
      <c r="AI232" s="95"/>
      <c r="AJ232" s="95"/>
      <c r="AK232" s="95"/>
      <c r="AL232" s="95"/>
      <c r="AM232" s="95"/>
      <c r="AN232" s="95"/>
      <c r="AO232" s="95"/>
      <c r="AP232" s="95"/>
      <c r="AQ232" s="95"/>
      <c r="AR232" s="95"/>
      <c r="AS232" s="95"/>
      <c r="AT232" s="95"/>
      <c r="AU232" s="95"/>
      <c r="AV232" s="95"/>
      <c r="AW232" s="95"/>
      <c r="AX232" s="95"/>
      <c r="AY232" s="95"/>
      <c r="AZ232" s="95"/>
      <c r="BA232" s="95"/>
      <c r="BB232" s="95"/>
      <c r="BC232" s="95"/>
      <c r="BD232" s="95"/>
      <c r="BE232" s="95"/>
      <c r="BF232" s="95"/>
      <c r="BG232" s="95"/>
      <c r="BH232" s="95"/>
      <c r="BI232" s="95"/>
      <c r="BJ232" s="95"/>
      <c r="BK232" s="95"/>
      <c r="BL232" s="95"/>
      <c r="BM232" s="95"/>
      <c r="BN232" s="95"/>
      <c r="BO232" s="95"/>
      <c r="BP232" s="95"/>
      <c r="BQ232" s="95"/>
      <c r="BR232" s="95"/>
      <c r="BS232" s="95"/>
      <c r="BT232" s="95"/>
      <c r="BU232" s="95"/>
      <c r="BV232" s="95"/>
      <c r="BW232" s="95"/>
      <c r="BX232" s="95"/>
      <c r="BY232" s="95"/>
    </row>
    <row r="233" spans="1:77">
      <c r="A233" s="95"/>
      <c r="B233" s="95"/>
      <c r="C233" s="95"/>
      <c r="D233" s="95"/>
      <c r="E233" s="95"/>
      <c r="F233" s="95"/>
      <c r="G233" s="95"/>
      <c r="H233" s="95"/>
      <c r="I233" s="95"/>
      <c r="J233" s="95"/>
      <c r="K233" s="95"/>
      <c r="L233" s="95"/>
      <c r="M233" s="95"/>
      <c r="N233" s="95"/>
      <c r="O233" s="95"/>
      <c r="P233" s="95"/>
      <c r="Q233" s="95"/>
      <c r="R233" s="95"/>
      <c r="S233" s="95"/>
      <c r="T233" s="95"/>
      <c r="U233" s="95"/>
      <c r="V233" s="95"/>
      <c r="W233" s="95"/>
      <c r="X233" s="95"/>
      <c r="Y233" s="95"/>
      <c r="Z233" s="95"/>
      <c r="AA233" s="95"/>
      <c r="AB233" s="95"/>
      <c r="AC233" s="95"/>
      <c r="AD233" s="95"/>
      <c r="AE233" s="95"/>
      <c r="AF233" s="95"/>
      <c r="AG233" s="95"/>
      <c r="AH233" s="95"/>
      <c r="AI233" s="95"/>
      <c r="AJ233" s="95"/>
      <c r="AK233" s="95"/>
      <c r="AL233" s="95"/>
      <c r="AM233" s="95"/>
      <c r="AN233" s="95"/>
      <c r="AO233" s="95"/>
      <c r="AP233" s="95"/>
      <c r="AQ233" s="95"/>
      <c r="AR233" s="95"/>
      <c r="AS233" s="95"/>
      <c r="AT233" s="95"/>
      <c r="AU233" s="95"/>
      <c r="AV233" s="95"/>
      <c r="AW233" s="95"/>
      <c r="AX233" s="95"/>
      <c r="AY233" s="95"/>
      <c r="AZ233" s="95"/>
      <c r="BA233" s="95"/>
      <c r="BB233" s="95"/>
      <c r="BC233" s="95"/>
      <c r="BD233" s="95"/>
      <c r="BE233" s="95"/>
      <c r="BF233" s="95"/>
      <c r="BG233" s="95"/>
      <c r="BH233" s="95"/>
      <c r="BI233" s="95"/>
      <c r="BJ233" s="95"/>
      <c r="BK233" s="95"/>
      <c r="BL233" s="95"/>
      <c r="BM233" s="95"/>
      <c r="BN233" s="95"/>
      <c r="BO233" s="95"/>
      <c r="BP233" s="95"/>
      <c r="BQ233" s="95"/>
      <c r="BR233" s="95"/>
      <c r="BS233" s="95"/>
      <c r="BT233" s="95"/>
      <c r="BU233" s="95"/>
      <c r="BV233" s="95"/>
      <c r="BW233" s="95"/>
      <c r="BX233" s="95"/>
      <c r="BY233" s="95"/>
    </row>
    <row r="234" spans="1:77">
      <c r="A234" s="95"/>
      <c r="B234" s="95"/>
      <c r="C234" s="95"/>
      <c r="D234" s="95"/>
      <c r="E234" s="95"/>
      <c r="F234" s="95"/>
      <c r="G234" s="95"/>
      <c r="H234" s="95"/>
      <c r="I234" s="95"/>
      <c r="J234" s="95"/>
      <c r="K234" s="95"/>
      <c r="L234" s="95"/>
      <c r="M234" s="95"/>
      <c r="N234" s="95"/>
      <c r="O234" s="95"/>
      <c r="P234" s="95"/>
      <c r="Q234" s="95"/>
      <c r="R234" s="95"/>
      <c r="S234" s="95"/>
      <c r="T234" s="95"/>
      <c r="U234" s="95"/>
      <c r="V234" s="95"/>
      <c r="W234" s="95"/>
      <c r="X234" s="95"/>
      <c r="Y234" s="95"/>
      <c r="Z234" s="95"/>
      <c r="AA234" s="95"/>
      <c r="AB234" s="95"/>
      <c r="AC234" s="95"/>
      <c r="AD234" s="95"/>
      <c r="AE234" s="95"/>
      <c r="AF234" s="95"/>
      <c r="AG234" s="95"/>
      <c r="AH234" s="95"/>
      <c r="AI234" s="95"/>
      <c r="AJ234" s="95"/>
      <c r="AK234" s="95"/>
      <c r="AL234" s="95"/>
      <c r="AM234" s="95"/>
      <c r="AN234" s="95"/>
      <c r="AO234" s="95"/>
      <c r="AP234" s="95"/>
      <c r="AQ234" s="95"/>
      <c r="AR234" s="95"/>
      <c r="AS234" s="95"/>
      <c r="AT234" s="95"/>
      <c r="AU234" s="95"/>
      <c r="AV234" s="95"/>
      <c r="AW234" s="95"/>
      <c r="AX234" s="95"/>
      <c r="AY234" s="95"/>
      <c r="AZ234" s="95"/>
      <c r="BA234" s="95"/>
      <c r="BB234" s="95"/>
      <c r="BC234" s="95"/>
      <c r="BD234" s="95"/>
      <c r="BE234" s="95"/>
      <c r="BF234" s="95"/>
      <c r="BG234" s="95"/>
      <c r="BH234" s="95"/>
      <c r="BI234" s="95"/>
      <c r="BJ234" s="95"/>
      <c r="BK234" s="95"/>
      <c r="BL234" s="95"/>
      <c r="BM234" s="95"/>
      <c r="BN234" s="95"/>
      <c r="BO234" s="95"/>
      <c r="BP234" s="95"/>
      <c r="BQ234" s="95"/>
      <c r="BR234" s="95"/>
      <c r="BS234" s="95"/>
      <c r="BT234" s="95"/>
      <c r="BU234" s="95"/>
      <c r="BV234" s="95"/>
      <c r="BW234" s="95"/>
      <c r="BX234" s="95"/>
      <c r="BY234" s="95"/>
    </row>
    <row r="235" spans="1:77">
      <c r="A235" s="95"/>
      <c r="B235" s="95"/>
      <c r="C235" s="95"/>
      <c r="D235" s="95"/>
      <c r="E235" s="95"/>
      <c r="F235" s="95"/>
      <c r="G235" s="95"/>
      <c r="H235" s="95"/>
      <c r="I235" s="95"/>
      <c r="J235" s="95"/>
      <c r="K235" s="95"/>
      <c r="L235" s="95"/>
      <c r="M235" s="95"/>
      <c r="N235" s="95"/>
      <c r="O235" s="95"/>
      <c r="P235" s="95"/>
      <c r="Q235" s="95"/>
      <c r="R235" s="95"/>
      <c r="S235" s="95"/>
      <c r="T235" s="95"/>
      <c r="U235" s="95"/>
      <c r="V235" s="95"/>
      <c r="W235" s="95"/>
      <c r="X235" s="95"/>
      <c r="Y235" s="95"/>
      <c r="Z235" s="95"/>
      <c r="AA235" s="95"/>
      <c r="AB235" s="95"/>
      <c r="AC235" s="95"/>
      <c r="AD235" s="95"/>
      <c r="AE235" s="95"/>
      <c r="AF235" s="95"/>
      <c r="AG235" s="95"/>
      <c r="AH235" s="95"/>
      <c r="AI235" s="95"/>
      <c r="AJ235" s="95"/>
      <c r="AK235" s="95"/>
      <c r="AL235" s="95"/>
      <c r="AM235" s="95"/>
      <c r="AN235" s="95"/>
      <c r="AO235" s="95"/>
      <c r="AP235" s="95"/>
      <c r="AQ235" s="95"/>
      <c r="AR235" s="95"/>
      <c r="AS235" s="95"/>
      <c r="AT235" s="95"/>
      <c r="AU235" s="95"/>
      <c r="AV235" s="95"/>
      <c r="AW235" s="95"/>
      <c r="AX235" s="95"/>
      <c r="AY235" s="95"/>
      <c r="AZ235" s="95"/>
      <c r="BA235" s="95"/>
      <c r="BB235" s="95"/>
      <c r="BC235" s="95"/>
      <c r="BD235" s="95"/>
      <c r="BE235" s="95"/>
      <c r="BF235" s="95"/>
      <c r="BG235" s="95"/>
      <c r="BH235" s="95"/>
      <c r="BI235" s="95"/>
      <c r="BJ235" s="95"/>
      <c r="BK235" s="95"/>
      <c r="BL235" s="95"/>
      <c r="BM235" s="95"/>
      <c r="BN235" s="95"/>
      <c r="BO235" s="95"/>
      <c r="BP235" s="95"/>
      <c r="BQ235" s="95"/>
      <c r="BR235" s="95"/>
      <c r="BS235" s="95"/>
      <c r="BT235" s="95"/>
      <c r="BU235" s="95"/>
      <c r="BV235" s="95"/>
      <c r="BW235" s="95"/>
      <c r="BX235" s="95"/>
      <c r="BY235" s="95"/>
    </row>
    <row r="236" spans="1:77">
      <c r="A236" s="95"/>
      <c r="B236" s="95"/>
      <c r="C236" s="95"/>
      <c r="D236" s="95"/>
      <c r="E236" s="95"/>
      <c r="F236" s="95"/>
      <c r="G236" s="95"/>
      <c r="H236" s="95"/>
      <c r="I236" s="95"/>
      <c r="J236" s="95"/>
      <c r="K236" s="95"/>
      <c r="L236" s="95"/>
      <c r="M236" s="95"/>
      <c r="N236" s="95"/>
      <c r="O236" s="95"/>
      <c r="P236" s="95"/>
      <c r="Q236" s="95"/>
      <c r="R236" s="95"/>
      <c r="S236" s="95"/>
      <c r="T236" s="95"/>
      <c r="U236" s="95"/>
      <c r="V236" s="95"/>
      <c r="W236" s="95"/>
      <c r="X236" s="95"/>
      <c r="Y236" s="95"/>
      <c r="Z236" s="95"/>
      <c r="AA236" s="95"/>
      <c r="AB236" s="95"/>
      <c r="AC236" s="95"/>
      <c r="AD236" s="95"/>
      <c r="AE236" s="95"/>
      <c r="AF236" s="95"/>
      <c r="AG236" s="95"/>
      <c r="AH236" s="95"/>
      <c r="AI236" s="95"/>
      <c r="AJ236" s="95"/>
      <c r="AK236" s="95"/>
      <c r="AL236" s="95"/>
      <c r="AM236" s="95"/>
      <c r="AN236" s="95"/>
      <c r="AO236" s="95"/>
      <c r="AP236" s="95"/>
      <c r="AQ236" s="95"/>
      <c r="AR236" s="95"/>
      <c r="AS236" s="95"/>
      <c r="AT236" s="95"/>
      <c r="AU236" s="95"/>
      <c r="AV236" s="95"/>
      <c r="AW236" s="95"/>
      <c r="AX236" s="95"/>
      <c r="AY236" s="95"/>
      <c r="AZ236" s="95"/>
      <c r="BA236" s="95"/>
      <c r="BB236" s="95"/>
      <c r="BC236" s="95"/>
      <c r="BD236" s="95"/>
      <c r="BE236" s="95"/>
      <c r="BF236" s="95"/>
      <c r="BG236" s="95"/>
      <c r="BH236" s="95"/>
      <c r="BI236" s="95"/>
      <c r="BJ236" s="95"/>
      <c r="BK236" s="95"/>
      <c r="BL236" s="95"/>
      <c r="BM236" s="95"/>
      <c r="BN236" s="95"/>
      <c r="BO236" s="95"/>
      <c r="BP236" s="95"/>
      <c r="BQ236" s="95"/>
      <c r="BR236" s="95"/>
      <c r="BS236" s="95"/>
      <c r="BT236" s="95"/>
      <c r="BU236" s="95"/>
      <c r="BV236" s="95"/>
      <c r="BW236" s="95"/>
      <c r="BX236" s="95"/>
      <c r="BY236" s="95"/>
    </row>
    <row r="237" spans="1:77">
      <c r="A237" s="95"/>
      <c r="B237" s="95"/>
      <c r="C237" s="95"/>
      <c r="D237" s="95"/>
      <c r="E237" s="95"/>
      <c r="F237" s="95"/>
      <c r="G237" s="95"/>
      <c r="H237" s="95"/>
      <c r="I237" s="95"/>
      <c r="J237" s="95"/>
      <c r="K237" s="95"/>
      <c r="L237" s="95"/>
      <c r="M237" s="95"/>
      <c r="N237" s="95"/>
      <c r="O237" s="95"/>
      <c r="P237" s="95"/>
      <c r="Q237" s="95"/>
      <c r="R237" s="95"/>
      <c r="S237" s="95"/>
      <c r="T237" s="95"/>
      <c r="U237" s="95"/>
      <c r="V237" s="95"/>
      <c r="W237" s="95"/>
      <c r="X237" s="95"/>
      <c r="Y237" s="95"/>
      <c r="Z237" s="95"/>
      <c r="AA237" s="95"/>
      <c r="AB237" s="95"/>
      <c r="AC237" s="95"/>
      <c r="AD237" s="95"/>
      <c r="AE237" s="95"/>
      <c r="AF237" s="95"/>
      <c r="AG237" s="95"/>
      <c r="AH237" s="95"/>
      <c r="AI237" s="95"/>
      <c r="AJ237" s="95"/>
      <c r="AK237" s="95"/>
      <c r="AL237" s="95"/>
      <c r="AM237" s="95"/>
      <c r="AN237" s="95"/>
      <c r="AO237" s="95"/>
      <c r="AP237" s="95"/>
      <c r="AQ237" s="95"/>
      <c r="AR237" s="95"/>
      <c r="AS237" s="95"/>
      <c r="AT237" s="95"/>
      <c r="AU237" s="95"/>
      <c r="AV237" s="95"/>
      <c r="AW237" s="95"/>
      <c r="AX237" s="95"/>
      <c r="AY237" s="95"/>
      <c r="AZ237" s="95"/>
      <c r="BA237" s="95"/>
      <c r="BB237" s="95"/>
      <c r="BC237" s="95"/>
      <c r="BD237" s="95"/>
      <c r="BE237" s="95"/>
      <c r="BF237" s="95"/>
      <c r="BG237" s="95"/>
      <c r="BH237" s="95"/>
      <c r="BI237" s="95"/>
      <c r="BJ237" s="95"/>
      <c r="BK237" s="95"/>
      <c r="BL237" s="95"/>
      <c r="BM237" s="95"/>
      <c r="BN237" s="95"/>
      <c r="BO237" s="95"/>
      <c r="BP237" s="95"/>
      <c r="BQ237" s="95"/>
      <c r="BR237" s="95"/>
      <c r="BS237" s="95"/>
      <c r="BT237" s="95"/>
      <c r="BU237" s="95"/>
      <c r="BV237" s="95"/>
      <c r="BW237" s="95"/>
      <c r="BX237" s="95"/>
      <c r="BY237" s="95"/>
    </row>
    <row r="238" spans="1:77">
      <c r="A238" s="95"/>
      <c r="B238" s="95"/>
      <c r="C238" s="95"/>
      <c r="D238" s="95"/>
      <c r="E238" s="95"/>
      <c r="F238" s="95"/>
      <c r="G238" s="95"/>
      <c r="H238" s="95"/>
      <c r="I238" s="95"/>
      <c r="J238" s="95"/>
      <c r="K238" s="95"/>
      <c r="L238" s="95"/>
      <c r="M238" s="95"/>
      <c r="N238" s="95"/>
      <c r="O238" s="95"/>
      <c r="P238" s="95"/>
      <c r="Q238" s="95"/>
      <c r="R238" s="95"/>
      <c r="S238" s="95"/>
      <c r="T238" s="95"/>
      <c r="U238" s="95"/>
      <c r="V238" s="95"/>
      <c r="W238" s="95"/>
      <c r="X238" s="95"/>
      <c r="Y238" s="95"/>
      <c r="Z238" s="95"/>
      <c r="AA238" s="95"/>
      <c r="AB238" s="95"/>
      <c r="AC238" s="95"/>
      <c r="AD238" s="95"/>
      <c r="AE238" s="95"/>
      <c r="AF238" s="95"/>
      <c r="AG238" s="95"/>
      <c r="AH238" s="95"/>
      <c r="AI238" s="95"/>
      <c r="AJ238" s="95"/>
      <c r="AK238" s="95"/>
      <c r="AL238" s="95"/>
      <c r="AM238" s="95"/>
      <c r="AN238" s="95"/>
      <c r="AO238" s="95"/>
      <c r="AP238" s="95"/>
      <c r="AQ238" s="95"/>
      <c r="AR238" s="95"/>
      <c r="AS238" s="95"/>
      <c r="AT238" s="95"/>
      <c r="AU238" s="95"/>
      <c r="AV238" s="95"/>
      <c r="AW238" s="95"/>
      <c r="AX238" s="95"/>
      <c r="AY238" s="95"/>
      <c r="AZ238" s="95"/>
      <c r="BA238" s="95"/>
      <c r="BB238" s="95"/>
      <c r="BC238" s="95"/>
      <c r="BD238" s="95"/>
      <c r="BE238" s="95"/>
      <c r="BF238" s="95"/>
      <c r="BG238" s="95"/>
      <c r="BH238" s="95"/>
      <c r="BI238" s="95"/>
      <c r="BJ238" s="95"/>
      <c r="BK238" s="95"/>
      <c r="BL238" s="95"/>
      <c r="BM238" s="95"/>
      <c r="BN238" s="95"/>
      <c r="BO238" s="95"/>
      <c r="BP238" s="95"/>
      <c r="BQ238" s="95"/>
      <c r="BR238" s="95"/>
      <c r="BS238" s="95"/>
      <c r="BT238" s="95"/>
      <c r="BU238" s="95"/>
      <c r="BV238" s="95"/>
      <c r="BW238" s="95"/>
      <c r="BX238" s="95"/>
      <c r="BY238" s="95"/>
    </row>
    <row r="239" spans="1:77">
      <c r="A239" s="95"/>
      <c r="B239" s="95"/>
      <c r="C239" s="95"/>
      <c r="D239" s="95"/>
      <c r="E239" s="95"/>
      <c r="F239" s="95"/>
      <c r="G239" s="95"/>
      <c r="H239" s="95"/>
      <c r="I239" s="95"/>
      <c r="J239" s="95"/>
      <c r="K239" s="95"/>
      <c r="L239" s="95"/>
      <c r="M239" s="95"/>
      <c r="N239" s="95"/>
      <c r="O239" s="95"/>
      <c r="P239" s="95"/>
      <c r="Q239" s="95"/>
      <c r="R239" s="95"/>
      <c r="S239" s="95"/>
      <c r="T239" s="95"/>
      <c r="U239" s="95"/>
      <c r="V239" s="95"/>
      <c r="W239" s="95"/>
      <c r="X239" s="95"/>
      <c r="Y239" s="95"/>
      <c r="Z239" s="95"/>
      <c r="AA239" s="95"/>
      <c r="AB239" s="95"/>
      <c r="AC239" s="95"/>
      <c r="AD239" s="95"/>
      <c r="AE239" s="95"/>
      <c r="AF239" s="95"/>
      <c r="AG239" s="95"/>
      <c r="AH239" s="95"/>
      <c r="AI239" s="95"/>
      <c r="AJ239" s="95"/>
      <c r="AK239" s="95"/>
      <c r="AL239" s="95"/>
      <c r="AM239" s="95"/>
      <c r="AN239" s="95"/>
      <c r="AO239" s="95"/>
      <c r="AP239" s="95"/>
      <c r="AQ239" s="95"/>
      <c r="AR239" s="95"/>
      <c r="AS239" s="95"/>
      <c r="AT239" s="95"/>
      <c r="AU239" s="95"/>
      <c r="AV239" s="95"/>
      <c r="AW239" s="95"/>
      <c r="AX239" s="95"/>
      <c r="AY239" s="95"/>
      <c r="AZ239" s="95"/>
      <c r="BA239" s="95"/>
      <c r="BB239" s="95"/>
      <c r="BC239" s="95"/>
      <c r="BD239" s="95"/>
      <c r="BE239" s="95"/>
      <c r="BF239" s="95"/>
      <c r="BG239" s="95"/>
      <c r="BH239" s="95"/>
      <c r="BI239" s="95"/>
      <c r="BJ239" s="95"/>
      <c r="BK239" s="95"/>
      <c r="BL239" s="95"/>
      <c r="BM239" s="95"/>
      <c r="BN239" s="95"/>
      <c r="BO239" s="95"/>
      <c r="BP239" s="95"/>
      <c r="BQ239" s="95"/>
      <c r="BR239" s="95"/>
      <c r="BS239" s="95"/>
      <c r="BT239" s="95"/>
      <c r="BU239" s="95"/>
      <c r="BV239" s="95"/>
      <c r="BW239" s="95"/>
      <c r="BX239" s="95"/>
      <c r="BY239" s="95"/>
    </row>
    <row r="240" spans="1:77">
      <c r="A240" s="95"/>
      <c r="B240" s="95"/>
      <c r="C240" s="95"/>
      <c r="D240" s="95"/>
      <c r="E240" s="95"/>
      <c r="F240" s="95"/>
      <c r="G240" s="95"/>
      <c r="H240" s="95"/>
      <c r="I240" s="95"/>
      <c r="J240" s="95"/>
      <c r="K240" s="95"/>
      <c r="L240" s="95"/>
      <c r="M240" s="95"/>
      <c r="N240" s="95"/>
      <c r="O240" s="95"/>
      <c r="P240" s="95"/>
      <c r="Q240" s="95"/>
      <c r="R240" s="95"/>
      <c r="S240" s="95"/>
      <c r="T240" s="95"/>
      <c r="U240" s="95"/>
      <c r="V240" s="95"/>
      <c r="W240" s="95"/>
      <c r="X240" s="95"/>
      <c r="Y240" s="95"/>
      <c r="Z240" s="95"/>
      <c r="AA240" s="95"/>
      <c r="AB240" s="95"/>
      <c r="AC240" s="95"/>
      <c r="AD240" s="95"/>
      <c r="AE240" s="95"/>
      <c r="AF240" s="95"/>
      <c r="AG240" s="95"/>
      <c r="AH240" s="95"/>
      <c r="AI240" s="95"/>
      <c r="AJ240" s="95"/>
      <c r="AK240" s="95"/>
      <c r="AL240" s="95"/>
      <c r="AM240" s="95"/>
      <c r="AN240" s="95"/>
      <c r="AO240" s="95"/>
      <c r="AP240" s="95"/>
      <c r="AQ240" s="95"/>
      <c r="AR240" s="95"/>
      <c r="AS240" s="95"/>
      <c r="AT240" s="95"/>
      <c r="AU240" s="95"/>
      <c r="AV240" s="95"/>
      <c r="AW240" s="95"/>
      <c r="AX240" s="95"/>
      <c r="AY240" s="95"/>
      <c r="AZ240" s="95"/>
      <c r="BA240" s="95"/>
      <c r="BB240" s="95"/>
      <c r="BC240" s="95"/>
      <c r="BD240" s="95"/>
      <c r="BE240" s="95"/>
      <c r="BF240" s="95"/>
      <c r="BG240" s="95"/>
      <c r="BH240" s="95"/>
      <c r="BI240" s="95"/>
      <c r="BJ240" s="95"/>
      <c r="BK240" s="95"/>
      <c r="BL240" s="95"/>
      <c r="BM240" s="95"/>
      <c r="BN240" s="95"/>
      <c r="BO240" s="95"/>
      <c r="BP240" s="95"/>
      <c r="BQ240" s="95"/>
      <c r="BR240" s="95"/>
      <c r="BS240" s="95"/>
      <c r="BT240" s="95"/>
      <c r="BU240" s="95"/>
      <c r="BV240" s="95"/>
      <c r="BW240" s="95"/>
      <c r="BX240" s="95"/>
      <c r="BY240" s="95"/>
    </row>
    <row r="241" spans="1:77">
      <c r="A241" s="95"/>
      <c r="B241" s="95"/>
      <c r="C241" s="95"/>
      <c r="D241" s="95"/>
      <c r="E241" s="95"/>
      <c r="F241" s="95"/>
      <c r="G241" s="95"/>
      <c r="H241" s="95"/>
      <c r="I241" s="95"/>
      <c r="J241" s="95"/>
      <c r="K241" s="95"/>
      <c r="L241" s="95"/>
      <c r="M241" s="95"/>
      <c r="N241" s="95"/>
      <c r="O241" s="95"/>
      <c r="P241" s="95"/>
      <c r="Q241" s="95"/>
      <c r="R241" s="95"/>
      <c r="S241" s="95"/>
      <c r="T241" s="95"/>
      <c r="U241" s="95"/>
      <c r="V241" s="95"/>
      <c r="W241" s="95"/>
      <c r="X241" s="95"/>
      <c r="Y241" s="95"/>
      <c r="Z241" s="95"/>
      <c r="AA241" s="95"/>
      <c r="AB241" s="95"/>
      <c r="AC241" s="95"/>
      <c r="AD241" s="95"/>
      <c r="AE241" s="95"/>
      <c r="AF241" s="95"/>
      <c r="AG241" s="95"/>
      <c r="AH241" s="95"/>
      <c r="AI241" s="95"/>
      <c r="AJ241" s="95"/>
      <c r="AK241" s="95"/>
      <c r="AL241" s="95"/>
      <c r="AM241" s="95"/>
      <c r="AN241" s="95"/>
      <c r="AO241" s="95"/>
      <c r="AP241" s="95"/>
      <c r="AQ241" s="95"/>
      <c r="AR241" s="95"/>
      <c r="AS241" s="95"/>
      <c r="AT241" s="95"/>
      <c r="AU241" s="95"/>
      <c r="AV241" s="95"/>
      <c r="AW241" s="95"/>
      <c r="AX241" s="95"/>
      <c r="AY241" s="95"/>
      <c r="AZ241" s="95"/>
      <c r="BA241" s="95"/>
      <c r="BB241" s="95"/>
      <c r="BC241" s="95"/>
      <c r="BD241" s="95"/>
      <c r="BE241" s="95"/>
      <c r="BF241" s="95"/>
      <c r="BG241" s="95"/>
      <c r="BH241" s="95"/>
      <c r="BI241" s="95"/>
      <c r="BJ241" s="95"/>
      <c r="BK241" s="95"/>
      <c r="BL241" s="95"/>
      <c r="BM241" s="95"/>
      <c r="BN241" s="95"/>
      <c r="BO241" s="95"/>
      <c r="BP241" s="95"/>
      <c r="BQ241" s="95"/>
      <c r="BR241" s="95"/>
      <c r="BS241" s="95"/>
      <c r="BT241" s="95"/>
      <c r="BU241" s="95"/>
      <c r="BV241" s="95"/>
      <c r="BW241" s="95"/>
      <c r="BX241" s="95"/>
      <c r="BY241" s="95"/>
    </row>
    <row r="242" spans="1:77">
      <c r="A242" s="95"/>
      <c r="B242" s="95"/>
      <c r="C242" s="95"/>
      <c r="D242" s="95"/>
      <c r="E242" s="95"/>
      <c r="F242" s="95"/>
      <c r="G242" s="95"/>
      <c r="H242" s="95"/>
      <c r="I242" s="95"/>
      <c r="J242" s="95"/>
      <c r="K242" s="95"/>
      <c r="L242" s="95"/>
      <c r="M242" s="95"/>
      <c r="N242" s="95"/>
      <c r="O242" s="95"/>
      <c r="P242" s="95"/>
      <c r="Q242" s="95"/>
      <c r="R242" s="95"/>
      <c r="S242" s="95"/>
      <c r="T242" s="95"/>
      <c r="U242" s="95"/>
      <c r="V242" s="95"/>
      <c r="W242" s="95"/>
      <c r="X242" s="95"/>
      <c r="Y242" s="95"/>
      <c r="Z242" s="95"/>
      <c r="AA242" s="95"/>
      <c r="AB242" s="95"/>
      <c r="AC242" s="95"/>
      <c r="AD242" s="95"/>
      <c r="AE242" s="95"/>
      <c r="AF242" s="95"/>
      <c r="AG242" s="95"/>
      <c r="AH242" s="95"/>
      <c r="AI242" s="95"/>
      <c r="AJ242" s="95"/>
      <c r="AK242" s="95"/>
      <c r="AL242" s="95"/>
      <c r="AM242" s="95"/>
      <c r="AN242" s="95"/>
      <c r="AO242" s="95"/>
      <c r="AP242" s="95"/>
      <c r="AQ242" s="95"/>
      <c r="AR242" s="95"/>
      <c r="AS242" s="95"/>
      <c r="AT242" s="95"/>
      <c r="AU242" s="95"/>
      <c r="AV242" s="95"/>
      <c r="AW242" s="95"/>
      <c r="AX242" s="95"/>
      <c r="AY242" s="95"/>
      <c r="AZ242" s="95"/>
      <c r="BA242" s="95"/>
      <c r="BB242" s="95"/>
      <c r="BC242" s="95"/>
      <c r="BD242" s="95"/>
      <c r="BE242" s="95"/>
      <c r="BF242" s="95"/>
      <c r="BG242" s="95"/>
      <c r="BH242" s="95"/>
      <c r="BI242" s="95"/>
      <c r="BJ242" s="95"/>
      <c r="BK242" s="95"/>
      <c r="BL242" s="95"/>
      <c r="BM242" s="95"/>
      <c r="BN242" s="95"/>
      <c r="BO242" s="95"/>
      <c r="BP242" s="95"/>
      <c r="BQ242" s="95"/>
      <c r="BR242" s="95"/>
      <c r="BS242" s="95"/>
      <c r="BT242" s="95"/>
      <c r="BU242" s="95"/>
      <c r="BV242" s="95"/>
      <c r="BW242" s="95"/>
      <c r="BX242" s="95"/>
      <c r="BY242" s="95"/>
    </row>
    <row r="243" spans="1:77">
      <c r="A243" s="95"/>
      <c r="B243" s="95"/>
      <c r="C243" s="95"/>
      <c r="D243" s="95"/>
      <c r="E243" s="95"/>
      <c r="F243" s="95"/>
      <c r="G243" s="95"/>
      <c r="H243" s="95"/>
      <c r="I243" s="95"/>
      <c r="J243" s="95"/>
      <c r="K243" s="95"/>
      <c r="L243" s="95"/>
      <c r="M243" s="95"/>
      <c r="N243" s="95"/>
      <c r="O243" s="95"/>
      <c r="P243" s="95"/>
      <c r="Q243" s="95"/>
      <c r="R243" s="95"/>
      <c r="S243" s="95"/>
      <c r="T243" s="95"/>
      <c r="U243" s="95"/>
      <c r="V243" s="95"/>
      <c r="W243" s="95"/>
      <c r="X243" s="95"/>
      <c r="Y243" s="95"/>
      <c r="Z243" s="95"/>
      <c r="AA243" s="95"/>
      <c r="AB243" s="95"/>
      <c r="AC243" s="95"/>
      <c r="AD243" s="95"/>
      <c r="AE243" s="95"/>
      <c r="AF243" s="95"/>
      <c r="AG243" s="95"/>
      <c r="AH243" s="95"/>
      <c r="AI243" s="95"/>
      <c r="AJ243" s="95"/>
      <c r="AK243" s="95"/>
      <c r="AL243" s="95"/>
      <c r="AM243" s="95"/>
      <c r="AN243" s="95"/>
      <c r="AO243" s="95"/>
      <c r="AP243" s="95"/>
      <c r="AQ243" s="95"/>
      <c r="AR243" s="95"/>
      <c r="AS243" s="95"/>
      <c r="AT243" s="95"/>
      <c r="AU243" s="95"/>
      <c r="AV243" s="95"/>
      <c r="AW243" s="95"/>
      <c r="AX243" s="95"/>
      <c r="AY243" s="95"/>
      <c r="AZ243" s="95"/>
      <c r="BA243" s="95"/>
      <c r="BB243" s="95"/>
      <c r="BC243" s="95"/>
      <c r="BD243" s="95"/>
      <c r="BE243" s="95"/>
      <c r="BF243" s="95"/>
      <c r="BG243" s="95"/>
      <c r="BH243" s="95"/>
      <c r="BI243" s="95"/>
      <c r="BJ243" s="95"/>
      <c r="BK243" s="95"/>
      <c r="BL243" s="95"/>
      <c r="BM243" s="95"/>
      <c r="BN243" s="95"/>
      <c r="BO243" s="95"/>
      <c r="BP243" s="95"/>
      <c r="BQ243" s="95"/>
      <c r="BR243" s="95"/>
      <c r="BS243" s="95"/>
      <c r="BT243" s="95"/>
      <c r="BU243" s="95"/>
      <c r="BV243" s="95"/>
      <c r="BW243" s="95"/>
      <c r="BX243" s="95"/>
      <c r="BY243" s="95"/>
    </row>
    <row r="244" spans="1:77">
      <c r="A244" s="95"/>
      <c r="B244" s="95"/>
      <c r="C244" s="95"/>
      <c r="D244" s="95"/>
      <c r="E244" s="95"/>
      <c r="F244" s="95"/>
      <c r="G244" s="95"/>
      <c r="H244" s="95"/>
      <c r="I244" s="95"/>
      <c r="J244" s="95"/>
      <c r="K244" s="95"/>
      <c r="L244" s="95"/>
      <c r="M244" s="95"/>
      <c r="N244" s="95"/>
      <c r="O244" s="95"/>
      <c r="P244" s="95"/>
      <c r="Q244" s="95"/>
      <c r="R244" s="95"/>
      <c r="S244" s="95"/>
      <c r="T244" s="95"/>
      <c r="U244" s="95"/>
      <c r="V244" s="95"/>
      <c r="W244" s="95"/>
      <c r="X244" s="95"/>
      <c r="Y244" s="95"/>
      <c r="Z244" s="95"/>
      <c r="AA244" s="95"/>
      <c r="AB244" s="95"/>
      <c r="AC244" s="95"/>
      <c r="AD244" s="95"/>
      <c r="AE244" s="95"/>
      <c r="AF244" s="95"/>
      <c r="AG244" s="95"/>
      <c r="AH244" s="95"/>
      <c r="AI244" s="95"/>
      <c r="AJ244" s="95"/>
      <c r="AK244" s="95"/>
      <c r="AL244" s="95"/>
      <c r="AM244" s="95"/>
      <c r="AN244" s="95"/>
      <c r="AO244" s="95"/>
      <c r="AP244" s="95"/>
      <c r="AQ244" s="95"/>
      <c r="AR244" s="95"/>
      <c r="AS244" s="95"/>
      <c r="AT244" s="95"/>
      <c r="AU244" s="95"/>
      <c r="AV244" s="95"/>
      <c r="AW244" s="95"/>
      <c r="AX244" s="95"/>
      <c r="AY244" s="95"/>
      <c r="AZ244" s="95"/>
      <c r="BA244" s="95"/>
      <c r="BB244" s="95"/>
      <c r="BC244" s="95"/>
      <c r="BD244" s="95"/>
      <c r="BE244" s="95"/>
      <c r="BF244" s="95"/>
      <c r="BG244" s="95"/>
      <c r="BH244" s="95"/>
      <c r="BI244" s="95"/>
      <c r="BJ244" s="95"/>
      <c r="BK244" s="95"/>
      <c r="BL244" s="95"/>
      <c r="BM244" s="95"/>
      <c r="BN244" s="95"/>
      <c r="BO244" s="95"/>
      <c r="BP244" s="95"/>
      <c r="BQ244" s="95"/>
      <c r="BR244" s="95"/>
      <c r="BS244" s="95"/>
      <c r="BT244" s="95"/>
      <c r="BU244" s="95"/>
      <c r="BV244" s="95"/>
      <c r="BW244" s="95"/>
      <c r="BX244" s="95"/>
      <c r="BY244" s="95"/>
    </row>
    <row r="245" spans="1:77">
      <c r="A245" s="95"/>
      <c r="B245" s="95"/>
      <c r="C245" s="95"/>
      <c r="D245" s="95"/>
      <c r="E245" s="95"/>
      <c r="F245" s="95"/>
      <c r="G245" s="95"/>
      <c r="H245" s="95"/>
      <c r="I245" s="95"/>
      <c r="J245" s="95"/>
      <c r="K245" s="95"/>
      <c r="L245" s="95"/>
      <c r="M245" s="95"/>
      <c r="N245" s="95"/>
      <c r="O245" s="95"/>
      <c r="P245" s="95"/>
      <c r="Q245" s="95"/>
      <c r="R245" s="95"/>
      <c r="S245" s="95"/>
      <c r="T245" s="95"/>
      <c r="U245" s="95"/>
      <c r="V245" s="95"/>
      <c r="W245" s="95"/>
      <c r="X245" s="95"/>
      <c r="Y245" s="95"/>
      <c r="Z245" s="95"/>
      <c r="AA245" s="95"/>
      <c r="AB245" s="95"/>
      <c r="AC245" s="95"/>
      <c r="AD245" s="95"/>
      <c r="AE245" s="95"/>
      <c r="AF245" s="95"/>
      <c r="AG245" s="95"/>
      <c r="AH245" s="95"/>
      <c r="AI245" s="95"/>
      <c r="AJ245" s="95"/>
      <c r="AK245" s="95"/>
      <c r="AL245" s="95"/>
      <c r="AM245" s="95"/>
      <c r="AN245" s="95"/>
      <c r="AO245" s="95"/>
      <c r="AP245" s="95"/>
      <c r="AQ245" s="95"/>
      <c r="AR245" s="95"/>
      <c r="AS245" s="95"/>
      <c r="AT245" s="95"/>
      <c r="AU245" s="95"/>
      <c r="AV245" s="95"/>
      <c r="AW245" s="95"/>
      <c r="AX245" s="95"/>
      <c r="AY245" s="95"/>
      <c r="AZ245" s="95"/>
      <c r="BA245" s="95"/>
      <c r="BB245" s="95"/>
      <c r="BC245" s="95"/>
      <c r="BD245" s="95"/>
      <c r="BE245" s="95"/>
      <c r="BF245" s="95"/>
      <c r="BG245" s="95"/>
      <c r="BH245" s="95"/>
      <c r="BI245" s="95"/>
      <c r="BJ245" s="95"/>
      <c r="BK245" s="95"/>
      <c r="BL245" s="95"/>
      <c r="BM245" s="95"/>
      <c r="BN245" s="95"/>
      <c r="BO245" s="95"/>
      <c r="BP245" s="95"/>
      <c r="BQ245" s="95"/>
      <c r="BR245" s="95"/>
      <c r="BS245" s="95"/>
      <c r="BT245" s="95"/>
      <c r="BU245" s="95"/>
      <c r="BV245" s="95"/>
      <c r="BW245" s="95"/>
      <c r="BX245" s="95"/>
      <c r="BY245" s="95"/>
    </row>
    <row r="246" spans="1:77">
      <c r="A246" s="95"/>
      <c r="B246" s="95"/>
      <c r="C246" s="95"/>
      <c r="D246" s="95"/>
      <c r="E246" s="95"/>
      <c r="F246" s="95"/>
      <c r="G246" s="95"/>
      <c r="H246" s="95"/>
      <c r="I246" s="95"/>
      <c r="J246" s="95"/>
      <c r="K246" s="95"/>
      <c r="L246" s="95"/>
      <c r="M246" s="95"/>
      <c r="N246" s="95"/>
      <c r="O246" s="95"/>
      <c r="P246" s="95"/>
      <c r="Q246" s="95"/>
      <c r="R246" s="95"/>
      <c r="S246" s="95"/>
      <c r="T246" s="95"/>
      <c r="U246" s="95"/>
      <c r="V246" s="95"/>
      <c r="W246" s="95"/>
      <c r="X246" s="95"/>
      <c r="Y246" s="95"/>
      <c r="Z246" s="95"/>
      <c r="AA246" s="95"/>
      <c r="AB246" s="95"/>
      <c r="AC246" s="95"/>
      <c r="AD246" s="95"/>
      <c r="AE246" s="95"/>
      <c r="AF246" s="95"/>
      <c r="AG246" s="95"/>
      <c r="AH246" s="95"/>
      <c r="AI246" s="95"/>
      <c r="AJ246" s="95"/>
      <c r="AK246" s="95"/>
      <c r="AL246" s="95"/>
      <c r="AM246" s="95"/>
      <c r="AN246" s="95"/>
      <c r="AO246" s="95"/>
      <c r="AP246" s="95"/>
      <c r="AQ246" s="95"/>
      <c r="AR246" s="95"/>
      <c r="AS246" s="95"/>
      <c r="AT246" s="95"/>
      <c r="AU246" s="95"/>
      <c r="AV246" s="95"/>
      <c r="AW246" s="95"/>
      <c r="AX246" s="95"/>
      <c r="AY246" s="95"/>
      <c r="AZ246" s="95"/>
      <c r="BA246" s="95"/>
      <c r="BB246" s="95"/>
      <c r="BC246" s="95"/>
      <c r="BD246" s="95"/>
      <c r="BE246" s="95"/>
      <c r="BF246" s="95"/>
      <c r="BG246" s="95"/>
      <c r="BH246" s="95"/>
      <c r="BI246" s="95"/>
      <c r="BJ246" s="95"/>
      <c r="BK246" s="95"/>
      <c r="BL246" s="95"/>
      <c r="BM246" s="95"/>
      <c r="BN246" s="95"/>
      <c r="BO246" s="95"/>
      <c r="BP246" s="95"/>
      <c r="BQ246" s="95"/>
      <c r="BR246" s="95"/>
      <c r="BS246" s="95"/>
      <c r="BT246" s="95"/>
      <c r="BU246" s="95"/>
      <c r="BV246" s="95"/>
      <c r="BW246" s="95"/>
      <c r="BX246" s="95"/>
      <c r="BY246" s="95"/>
    </row>
    <row r="247" spans="1:77">
      <c r="A247" s="95"/>
      <c r="B247" s="95"/>
      <c r="C247" s="95"/>
      <c r="D247" s="95"/>
      <c r="E247" s="95"/>
      <c r="F247" s="95"/>
      <c r="G247" s="95"/>
      <c r="H247" s="95"/>
      <c r="I247" s="95"/>
      <c r="J247" s="95"/>
      <c r="K247" s="95"/>
      <c r="L247" s="95"/>
      <c r="M247" s="95"/>
      <c r="N247" s="95"/>
      <c r="O247" s="95"/>
      <c r="P247" s="95"/>
      <c r="Q247" s="95"/>
      <c r="R247" s="95"/>
      <c r="S247" s="95"/>
      <c r="T247" s="95"/>
      <c r="U247" s="95"/>
      <c r="V247" s="95"/>
      <c r="W247" s="95"/>
      <c r="X247" s="95"/>
      <c r="Y247" s="95"/>
      <c r="Z247" s="95"/>
      <c r="AA247" s="95"/>
      <c r="AB247" s="95"/>
      <c r="AC247" s="95"/>
      <c r="AD247" s="95"/>
      <c r="AE247" s="95"/>
      <c r="AF247" s="95"/>
      <c r="AG247" s="95"/>
      <c r="AH247" s="95"/>
      <c r="AI247" s="95"/>
      <c r="AJ247" s="95"/>
      <c r="AK247" s="95"/>
      <c r="AL247" s="95"/>
      <c r="AM247" s="95"/>
      <c r="AN247" s="95"/>
      <c r="AO247" s="95"/>
      <c r="AP247" s="95"/>
      <c r="AQ247" s="95"/>
      <c r="AR247" s="95"/>
      <c r="AS247" s="95"/>
      <c r="AT247" s="95"/>
      <c r="AU247" s="95"/>
      <c r="AV247" s="95"/>
      <c r="AW247" s="95"/>
      <c r="AX247" s="95"/>
      <c r="AY247" s="95"/>
      <c r="AZ247" s="95"/>
      <c r="BA247" s="95"/>
      <c r="BB247" s="95"/>
      <c r="BC247" s="95"/>
      <c r="BD247" s="95"/>
      <c r="BE247" s="95"/>
      <c r="BF247" s="95"/>
      <c r="BG247" s="95"/>
      <c r="BH247" s="95"/>
      <c r="BI247" s="95"/>
      <c r="BJ247" s="95"/>
      <c r="BK247" s="95"/>
      <c r="BL247" s="95"/>
      <c r="BM247" s="95"/>
      <c r="BN247" s="95"/>
      <c r="BO247" s="95"/>
      <c r="BP247" s="95"/>
      <c r="BQ247" s="95"/>
      <c r="BR247" s="95"/>
      <c r="BS247" s="95"/>
      <c r="BT247" s="95"/>
      <c r="BU247" s="95"/>
      <c r="BV247" s="95"/>
      <c r="BW247" s="95"/>
      <c r="BX247" s="95"/>
      <c r="BY247" s="95"/>
    </row>
    <row r="248" spans="1:77">
      <c r="A248" s="95"/>
      <c r="B248" s="95"/>
      <c r="C248" s="95"/>
      <c r="D248" s="95"/>
      <c r="E248" s="95"/>
      <c r="F248" s="95"/>
      <c r="G248" s="95"/>
      <c r="H248" s="95"/>
      <c r="I248" s="95"/>
      <c r="J248" s="95"/>
      <c r="K248" s="95"/>
      <c r="L248" s="95"/>
      <c r="M248" s="95"/>
      <c r="N248" s="95"/>
      <c r="O248" s="95"/>
      <c r="P248" s="95"/>
      <c r="Q248" s="95"/>
      <c r="R248" s="95"/>
      <c r="S248" s="95"/>
      <c r="T248" s="95"/>
      <c r="U248" s="95"/>
      <c r="V248" s="95"/>
      <c r="W248" s="95"/>
      <c r="X248" s="95"/>
      <c r="Y248" s="95"/>
      <c r="Z248" s="95"/>
      <c r="AA248" s="95"/>
      <c r="AB248" s="95"/>
      <c r="AC248" s="95"/>
      <c r="AD248" s="95"/>
      <c r="AE248" s="95"/>
      <c r="AF248" s="95"/>
      <c r="AG248" s="95"/>
      <c r="AH248" s="95"/>
      <c r="AI248" s="95"/>
      <c r="AJ248" s="95"/>
      <c r="AK248" s="95"/>
      <c r="AL248" s="95"/>
      <c r="AM248" s="95"/>
      <c r="AN248" s="95"/>
      <c r="AO248" s="95"/>
      <c r="AP248" s="95"/>
      <c r="AQ248" s="95"/>
      <c r="AR248" s="95"/>
      <c r="AS248" s="95"/>
      <c r="AT248" s="95"/>
      <c r="AU248" s="95"/>
      <c r="AV248" s="95"/>
      <c r="AW248" s="95"/>
      <c r="AX248" s="95"/>
      <c r="AY248" s="95"/>
      <c r="AZ248" s="95"/>
      <c r="BA248" s="95"/>
      <c r="BB248" s="95"/>
      <c r="BC248" s="95"/>
      <c r="BD248" s="95"/>
      <c r="BE248" s="95"/>
      <c r="BF248" s="95"/>
      <c r="BG248" s="95"/>
      <c r="BH248" s="95"/>
      <c r="BI248" s="95"/>
      <c r="BJ248" s="95"/>
      <c r="BK248" s="95"/>
      <c r="BL248" s="95"/>
      <c r="BM248" s="95"/>
      <c r="BN248" s="95"/>
      <c r="BO248" s="95"/>
      <c r="BP248" s="95"/>
      <c r="BQ248" s="95"/>
      <c r="BR248" s="95"/>
      <c r="BS248" s="95"/>
      <c r="BT248" s="95"/>
      <c r="BU248" s="95"/>
      <c r="BV248" s="95"/>
      <c r="BW248" s="95"/>
      <c r="BX248" s="95"/>
      <c r="BY248" s="95"/>
    </row>
    <row r="249" spans="1:77">
      <c r="A249" s="95"/>
      <c r="B249" s="95"/>
      <c r="C249" s="95"/>
      <c r="D249" s="95"/>
      <c r="E249" s="95"/>
      <c r="F249" s="95"/>
      <c r="G249" s="95"/>
      <c r="H249" s="95"/>
      <c r="I249" s="95"/>
      <c r="J249" s="95"/>
      <c r="K249" s="95"/>
      <c r="L249" s="95"/>
      <c r="M249" s="95"/>
      <c r="N249" s="95"/>
      <c r="O249" s="95"/>
      <c r="P249" s="95"/>
      <c r="Q249" s="95"/>
      <c r="R249" s="95"/>
      <c r="S249" s="95"/>
      <c r="T249" s="95"/>
      <c r="U249" s="95"/>
      <c r="V249" s="95"/>
      <c r="W249" s="95"/>
      <c r="X249" s="95"/>
      <c r="Y249" s="95"/>
      <c r="Z249" s="95"/>
      <c r="AA249" s="95"/>
      <c r="AB249" s="95"/>
      <c r="AC249" s="95"/>
      <c r="AD249" s="95"/>
      <c r="AE249" s="95"/>
      <c r="AF249" s="95"/>
      <c r="AG249" s="95"/>
      <c r="AH249" s="95"/>
      <c r="AI249" s="95"/>
      <c r="AJ249" s="95"/>
      <c r="AK249" s="95"/>
      <c r="AL249" s="95"/>
      <c r="AM249" s="95"/>
      <c r="AN249" s="95"/>
      <c r="AO249" s="95"/>
      <c r="AP249" s="95"/>
      <c r="AQ249" s="95"/>
      <c r="AR249" s="95"/>
      <c r="AS249" s="95"/>
      <c r="AT249" s="95"/>
      <c r="AU249" s="95"/>
      <c r="AV249" s="95"/>
      <c r="AW249" s="95"/>
      <c r="AX249" s="95"/>
      <c r="AY249" s="95"/>
      <c r="AZ249" s="95"/>
      <c r="BA249" s="95"/>
      <c r="BB249" s="95"/>
      <c r="BC249" s="95"/>
      <c r="BD249" s="95"/>
      <c r="BE249" s="95"/>
      <c r="BF249" s="95"/>
      <c r="BG249" s="95"/>
      <c r="BH249" s="95"/>
      <c r="BI249" s="95"/>
      <c r="BJ249" s="95"/>
      <c r="BK249" s="95"/>
      <c r="BL249" s="95"/>
      <c r="BM249" s="95"/>
      <c r="BN249" s="95"/>
      <c r="BO249" s="95"/>
      <c r="BP249" s="95"/>
      <c r="BQ249" s="95"/>
      <c r="BR249" s="95"/>
      <c r="BS249" s="95"/>
      <c r="BT249" s="95"/>
      <c r="BU249" s="95"/>
      <c r="BV249" s="95"/>
      <c r="BW249" s="95"/>
      <c r="BX249" s="95"/>
      <c r="BY249" s="95"/>
    </row>
    <row r="250" spans="1:77">
      <c r="A250" s="95"/>
      <c r="B250" s="95"/>
      <c r="C250" s="95"/>
      <c r="D250" s="95"/>
      <c r="E250" s="95"/>
      <c r="F250" s="95"/>
      <c r="G250" s="95"/>
      <c r="H250" s="95"/>
      <c r="I250" s="95"/>
      <c r="J250" s="95"/>
      <c r="K250" s="95"/>
      <c r="L250" s="95"/>
      <c r="M250" s="95"/>
      <c r="N250" s="95"/>
      <c r="O250" s="95"/>
      <c r="P250" s="95"/>
      <c r="Q250" s="95"/>
      <c r="R250" s="95"/>
      <c r="S250" s="95"/>
      <c r="T250" s="95"/>
      <c r="U250" s="95"/>
      <c r="V250" s="95"/>
      <c r="W250" s="95"/>
      <c r="X250" s="95"/>
      <c r="Y250" s="95"/>
      <c r="Z250" s="95"/>
      <c r="AA250" s="95"/>
      <c r="AB250" s="95"/>
      <c r="AC250" s="95"/>
      <c r="AD250" s="95"/>
      <c r="AE250" s="95"/>
      <c r="AF250" s="95"/>
      <c r="AG250" s="95"/>
      <c r="AH250" s="95"/>
      <c r="AI250" s="95"/>
      <c r="AJ250" s="95"/>
      <c r="AK250" s="95"/>
      <c r="AL250" s="95"/>
      <c r="AM250" s="95"/>
      <c r="AN250" s="95"/>
      <c r="AO250" s="95"/>
      <c r="AP250" s="95"/>
      <c r="AQ250" s="95"/>
      <c r="AR250" s="95"/>
      <c r="AS250" s="95"/>
      <c r="AT250" s="95"/>
      <c r="AU250" s="95"/>
      <c r="AV250" s="95"/>
      <c r="AW250" s="95"/>
      <c r="AX250" s="95"/>
      <c r="AY250" s="95"/>
      <c r="AZ250" s="95"/>
      <c r="BA250" s="95"/>
      <c r="BB250" s="95"/>
      <c r="BC250" s="95"/>
      <c r="BD250" s="95"/>
      <c r="BE250" s="95"/>
      <c r="BF250" s="95"/>
      <c r="BG250" s="95"/>
      <c r="BH250" s="95"/>
      <c r="BI250" s="95"/>
      <c r="BJ250" s="95"/>
      <c r="BK250" s="95"/>
      <c r="BL250" s="95"/>
      <c r="BM250" s="95"/>
      <c r="BN250" s="95"/>
      <c r="BO250" s="95"/>
      <c r="BP250" s="95"/>
      <c r="BQ250" s="95"/>
      <c r="BR250" s="95"/>
      <c r="BS250" s="95"/>
      <c r="BT250" s="95"/>
      <c r="BU250" s="95"/>
      <c r="BV250" s="95"/>
      <c r="BW250" s="95"/>
      <c r="BX250" s="95"/>
      <c r="BY250" s="95"/>
    </row>
    <row r="251" spans="1:77">
      <c r="A251" s="95"/>
      <c r="B251" s="95"/>
      <c r="C251" s="95"/>
      <c r="D251" s="95"/>
      <c r="E251" s="95"/>
      <c r="F251" s="95"/>
      <c r="G251" s="95"/>
      <c r="H251" s="95"/>
      <c r="I251" s="95"/>
      <c r="J251" s="95"/>
      <c r="K251" s="95"/>
      <c r="L251" s="95"/>
      <c r="M251" s="95"/>
      <c r="N251" s="95"/>
      <c r="O251" s="95"/>
      <c r="P251" s="95"/>
      <c r="Q251" s="95"/>
      <c r="R251" s="95"/>
      <c r="S251" s="95"/>
      <c r="T251" s="95"/>
      <c r="U251" s="95"/>
      <c r="V251" s="95"/>
      <c r="W251" s="95"/>
      <c r="X251" s="95"/>
      <c r="Y251" s="95"/>
      <c r="Z251" s="95"/>
      <c r="AA251" s="95"/>
      <c r="AB251" s="95"/>
      <c r="AC251" s="95"/>
      <c r="AD251" s="95"/>
      <c r="AE251" s="95"/>
      <c r="AF251" s="95"/>
      <c r="AG251" s="95"/>
      <c r="AH251" s="95"/>
      <c r="AI251" s="95"/>
      <c r="AJ251" s="95"/>
      <c r="AK251" s="95"/>
      <c r="AL251" s="95"/>
      <c r="AM251" s="95"/>
      <c r="AN251" s="95"/>
      <c r="AO251" s="95"/>
      <c r="AP251" s="95"/>
      <c r="AQ251" s="95"/>
      <c r="AR251" s="95"/>
      <c r="AS251" s="95"/>
      <c r="AT251" s="95"/>
      <c r="AU251" s="95"/>
      <c r="AV251" s="95"/>
      <c r="AW251" s="95"/>
      <c r="AX251" s="95"/>
      <c r="AY251" s="95"/>
      <c r="AZ251" s="95"/>
      <c r="BA251" s="95"/>
      <c r="BB251" s="95"/>
      <c r="BC251" s="95"/>
      <c r="BD251" s="95"/>
      <c r="BE251" s="95"/>
      <c r="BF251" s="95"/>
      <c r="BG251" s="95"/>
      <c r="BH251" s="95"/>
      <c r="BI251" s="95"/>
      <c r="BJ251" s="95"/>
      <c r="BK251" s="95"/>
      <c r="BL251" s="95"/>
      <c r="BM251" s="95"/>
      <c r="BN251" s="95"/>
      <c r="BO251" s="95"/>
      <c r="BP251" s="95"/>
      <c r="BQ251" s="95"/>
      <c r="BR251" s="95"/>
      <c r="BS251" s="95"/>
      <c r="BT251" s="95"/>
      <c r="BU251" s="95"/>
      <c r="BV251" s="95"/>
      <c r="BW251" s="95"/>
      <c r="BX251" s="95"/>
      <c r="BY251" s="95"/>
    </row>
    <row r="252" spans="1:77">
      <c r="A252" s="95"/>
      <c r="B252" s="95"/>
      <c r="C252" s="95"/>
      <c r="D252" s="95"/>
      <c r="E252" s="95"/>
      <c r="F252" s="95"/>
      <c r="G252" s="95"/>
      <c r="H252" s="95"/>
      <c r="I252" s="95"/>
      <c r="J252" s="95"/>
      <c r="K252" s="95"/>
      <c r="L252" s="95"/>
      <c r="M252" s="95"/>
      <c r="N252" s="95"/>
      <c r="O252" s="95"/>
      <c r="P252" s="95"/>
      <c r="Q252" s="95"/>
      <c r="R252" s="95"/>
      <c r="S252" s="95"/>
      <c r="T252" s="95"/>
      <c r="U252" s="95"/>
      <c r="V252" s="95"/>
      <c r="W252" s="95"/>
      <c r="X252" s="95"/>
      <c r="Y252" s="95"/>
      <c r="Z252" s="95"/>
      <c r="AA252" s="95"/>
      <c r="AB252" s="95"/>
      <c r="AC252" s="95"/>
      <c r="AD252" s="95"/>
      <c r="AE252" s="95"/>
      <c r="AF252" s="95"/>
      <c r="AG252" s="95"/>
      <c r="AH252" s="95"/>
      <c r="AI252" s="95"/>
      <c r="AJ252" s="95"/>
      <c r="AK252" s="95"/>
      <c r="AL252" s="95"/>
      <c r="AM252" s="95"/>
      <c r="AN252" s="95"/>
      <c r="AO252" s="95"/>
      <c r="AP252" s="95"/>
      <c r="AQ252" s="95"/>
      <c r="AR252" s="95"/>
      <c r="AS252" s="95"/>
      <c r="AT252" s="95"/>
      <c r="AU252" s="95"/>
      <c r="AV252" s="95"/>
      <c r="AW252" s="95"/>
      <c r="AX252" s="95"/>
      <c r="AY252" s="95"/>
      <c r="AZ252" s="95"/>
      <c r="BA252" s="95"/>
      <c r="BB252" s="95"/>
      <c r="BC252" s="95"/>
      <c r="BD252" s="95"/>
      <c r="BE252" s="95"/>
      <c r="BF252" s="95"/>
      <c r="BG252" s="95"/>
      <c r="BH252" s="95"/>
      <c r="BI252" s="95"/>
      <c r="BJ252" s="95"/>
      <c r="BK252" s="95"/>
      <c r="BL252" s="95"/>
      <c r="BM252" s="95"/>
      <c r="BN252" s="95"/>
      <c r="BO252" s="95"/>
      <c r="BP252" s="95"/>
      <c r="BQ252" s="95"/>
      <c r="BR252" s="95"/>
      <c r="BS252" s="95"/>
      <c r="BT252" s="95"/>
      <c r="BU252" s="95"/>
      <c r="BV252" s="95"/>
      <c r="BW252" s="95"/>
      <c r="BX252" s="95"/>
      <c r="BY252" s="95"/>
    </row>
    <row r="253" spans="1:77">
      <c r="A253" s="95"/>
      <c r="B253" s="95"/>
      <c r="C253" s="95"/>
      <c r="D253" s="95"/>
      <c r="E253" s="95"/>
      <c r="F253" s="95"/>
      <c r="G253" s="95"/>
      <c r="H253" s="95"/>
      <c r="I253" s="95"/>
      <c r="J253" s="95"/>
      <c r="K253" s="95"/>
      <c r="L253" s="95"/>
      <c r="M253" s="95"/>
      <c r="N253" s="95"/>
      <c r="O253" s="95"/>
      <c r="P253" s="95"/>
      <c r="Q253" s="95"/>
      <c r="R253" s="95"/>
      <c r="S253" s="95"/>
      <c r="T253" s="95"/>
      <c r="U253" s="95"/>
      <c r="V253" s="95"/>
      <c r="W253" s="95"/>
      <c r="X253" s="95"/>
      <c r="Y253" s="95"/>
      <c r="Z253" s="95"/>
      <c r="AA253" s="95"/>
      <c r="AB253" s="95"/>
      <c r="AC253" s="95"/>
      <c r="AD253" s="95"/>
      <c r="AE253" s="95"/>
      <c r="AF253" s="95"/>
      <c r="AG253" s="95"/>
      <c r="AH253" s="95"/>
      <c r="AI253" s="95"/>
      <c r="AJ253" s="95"/>
      <c r="AK253" s="95"/>
      <c r="AL253" s="95"/>
      <c r="AM253" s="95"/>
      <c r="AN253" s="95"/>
      <c r="AO253" s="95"/>
      <c r="AP253" s="95"/>
      <c r="AQ253" s="95"/>
      <c r="AR253" s="95"/>
      <c r="AS253" s="95"/>
      <c r="AT253" s="95"/>
      <c r="AU253" s="95"/>
      <c r="AV253" s="95"/>
      <c r="AW253" s="95"/>
      <c r="AX253" s="95"/>
      <c r="AY253" s="95"/>
      <c r="AZ253" s="95"/>
      <c r="BA253" s="95"/>
      <c r="BB253" s="95"/>
      <c r="BC253" s="95"/>
      <c r="BD253" s="95"/>
      <c r="BE253" s="95"/>
      <c r="BF253" s="95"/>
      <c r="BG253" s="95"/>
      <c r="BH253" s="95"/>
      <c r="BI253" s="95"/>
      <c r="BJ253" s="95"/>
      <c r="BK253" s="95"/>
      <c r="BL253" s="95"/>
      <c r="BM253" s="95"/>
      <c r="BN253" s="95"/>
      <c r="BO253" s="95"/>
      <c r="BP253" s="95"/>
      <c r="BQ253" s="95"/>
      <c r="BR253" s="95"/>
      <c r="BS253" s="95"/>
      <c r="BT253" s="95"/>
      <c r="BU253" s="95"/>
      <c r="BV253" s="95"/>
      <c r="BW253" s="95"/>
      <c r="BX253" s="95"/>
      <c r="BY253" s="95"/>
    </row>
    <row r="254" spans="1:77">
      <c r="A254" s="95"/>
      <c r="B254" s="95"/>
      <c r="C254" s="95"/>
      <c r="D254" s="95"/>
      <c r="E254" s="95"/>
      <c r="F254" s="95"/>
      <c r="G254" s="95"/>
      <c r="H254" s="95"/>
      <c r="I254" s="95"/>
      <c r="J254" s="95"/>
      <c r="K254" s="95"/>
      <c r="L254" s="95"/>
      <c r="M254" s="95"/>
      <c r="N254" s="95"/>
      <c r="O254" s="95"/>
      <c r="P254" s="95"/>
      <c r="Q254" s="95"/>
      <c r="R254" s="95"/>
      <c r="S254" s="95"/>
      <c r="T254" s="95"/>
      <c r="U254" s="95"/>
      <c r="V254" s="95"/>
      <c r="W254" s="95"/>
      <c r="X254" s="95"/>
      <c r="Y254" s="95"/>
      <c r="Z254" s="95"/>
      <c r="AA254" s="95"/>
      <c r="AB254" s="95"/>
      <c r="AC254" s="95"/>
      <c r="AD254" s="95"/>
      <c r="AE254" s="95"/>
      <c r="AF254" s="95"/>
      <c r="AG254" s="95"/>
      <c r="AH254" s="95"/>
      <c r="AI254" s="95"/>
      <c r="AJ254" s="95"/>
      <c r="AK254" s="95"/>
      <c r="AL254" s="95"/>
      <c r="AM254" s="95"/>
      <c r="AN254" s="95"/>
      <c r="AO254" s="95"/>
      <c r="AP254" s="95"/>
      <c r="AQ254" s="95"/>
      <c r="AR254" s="95"/>
      <c r="AS254" s="95"/>
      <c r="AT254" s="95"/>
      <c r="AU254" s="95"/>
      <c r="AV254" s="95"/>
      <c r="AW254" s="95"/>
      <c r="AX254" s="95"/>
      <c r="AY254" s="95"/>
      <c r="AZ254" s="95"/>
      <c r="BA254" s="95"/>
      <c r="BB254" s="95"/>
      <c r="BC254" s="95"/>
      <c r="BD254" s="95"/>
      <c r="BE254" s="95"/>
      <c r="BF254" s="95"/>
      <c r="BG254" s="95"/>
      <c r="BH254" s="95"/>
      <c r="BI254" s="95"/>
      <c r="BJ254" s="95"/>
      <c r="BK254" s="95"/>
      <c r="BL254" s="95"/>
      <c r="BM254" s="95"/>
      <c r="BN254" s="95"/>
      <c r="BO254" s="95"/>
      <c r="BP254" s="95"/>
      <c r="BQ254" s="95"/>
      <c r="BR254" s="95"/>
      <c r="BS254" s="95"/>
      <c r="BT254" s="95"/>
      <c r="BU254" s="95"/>
      <c r="BV254" s="95"/>
      <c r="BW254" s="95"/>
      <c r="BX254" s="95"/>
      <c r="BY254" s="95"/>
    </row>
    <row r="255" spans="1:77">
      <c r="A255" s="95"/>
      <c r="B255" s="95"/>
      <c r="C255" s="95"/>
      <c r="D255" s="95"/>
      <c r="E255" s="95"/>
      <c r="F255" s="95"/>
      <c r="G255" s="95"/>
      <c r="H255" s="95"/>
      <c r="I255" s="95"/>
      <c r="J255" s="95"/>
      <c r="K255" s="95"/>
      <c r="L255" s="95"/>
      <c r="M255" s="95"/>
      <c r="N255" s="95"/>
      <c r="O255" s="95"/>
      <c r="P255" s="95"/>
      <c r="Q255" s="95"/>
      <c r="R255" s="95"/>
      <c r="S255" s="95"/>
      <c r="T255" s="95"/>
      <c r="U255" s="95"/>
      <c r="V255" s="95"/>
      <c r="W255" s="95"/>
      <c r="X255" s="95"/>
      <c r="Y255" s="95"/>
      <c r="Z255" s="95"/>
      <c r="AA255" s="95"/>
      <c r="AB255" s="95"/>
      <c r="AC255" s="95"/>
      <c r="AD255" s="95"/>
      <c r="AE255" s="95"/>
      <c r="AF255" s="95"/>
      <c r="AG255" s="95"/>
      <c r="AH255" s="95"/>
      <c r="AI255" s="95"/>
      <c r="AJ255" s="95"/>
      <c r="AK255" s="95"/>
      <c r="AL255" s="95"/>
      <c r="AM255" s="95"/>
      <c r="AN255" s="95"/>
      <c r="AO255" s="95"/>
      <c r="AP255" s="95"/>
      <c r="AQ255" s="95"/>
      <c r="AR255" s="95"/>
      <c r="AS255" s="95"/>
      <c r="AT255" s="95"/>
      <c r="AU255" s="95"/>
      <c r="AV255" s="95"/>
      <c r="AW255" s="95"/>
      <c r="AX255" s="95"/>
      <c r="AY255" s="95"/>
      <c r="AZ255" s="95"/>
      <c r="BA255" s="95"/>
      <c r="BB255" s="95"/>
      <c r="BC255" s="95"/>
      <c r="BD255" s="95"/>
      <c r="BE255" s="95"/>
      <c r="BF255" s="95"/>
      <c r="BG255" s="95"/>
      <c r="BH255" s="95"/>
      <c r="BI255" s="95"/>
      <c r="BJ255" s="95"/>
      <c r="BK255" s="95"/>
      <c r="BL255" s="95"/>
      <c r="BM255" s="95"/>
      <c r="BN255" s="95"/>
      <c r="BO255" s="95"/>
      <c r="BP255" s="95"/>
      <c r="BQ255" s="95"/>
      <c r="BR255" s="95"/>
      <c r="BS255" s="95"/>
      <c r="BT255" s="95"/>
      <c r="BU255" s="95"/>
      <c r="BV255" s="95"/>
      <c r="BW255" s="95"/>
      <c r="BX255" s="95"/>
      <c r="BY255" s="95"/>
    </row>
    <row r="256" spans="1:77">
      <c r="A256" s="95"/>
      <c r="B256" s="95"/>
      <c r="C256" s="95"/>
      <c r="D256" s="95"/>
      <c r="E256" s="95"/>
      <c r="F256" s="95"/>
      <c r="G256" s="95"/>
      <c r="H256" s="95"/>
      <c r="I256" s="95"/>
      <c r="J256" s="95"/>
      <c r="K256" s="95"/>
      <c r="L256" s="95"/>
      <c r="M256" s="95"/>
      <c r="N256" s="95"/>
      <c r="O256" s="95"/>
      <c r="P256" s="95"/>
      <c r="Q256" s="95"/>
      <c r="R256" s="95"/>
      <c r="S256" s="95"/>
      <c r="T256" s="95"/>
      <c r="U256" s="95"/>
      <c r="V256" s="95"/>
      <c r="W256" s="95"/>
      <c r="X256" s="95"/>
      <c r="Y256" s="95"/>
      <c r="Z256" s="95"/>
      <c r="AA256" s="95"/>
      <c r="AB256" s="95"/>
      <c r="AC256" s="95"/>
      <c r="AD256" s="95"/>
      <c r="AE256" s="95"/>
      <c r="AF256" s="95"/>
      <c r="AG256" s="95"/>
      <c r="AH256" s="95"/>
      <c r="AI256" s="95"/>
      <c r="AJ256" s="95"/>
      <c r="AK256" s="95"/>
      <c r="AL256" s="95"/>
      <c r="AM256" s="95"/>
      <c r="AN256" s="95"/>
      <c r="AO256" s="95"/>
      <c r="AP256" s="95"/>
      <c r="AQ256" s="95"/>
      <c r="AR256" s="95"/>
      <c r="AS256" s="95"/>
      <c r="AT256" s="95"/>
      <c r="AU256" s="95"/>
      <c r="AV256" s="95"/>
      <c r="AW256" s="95"/>
      <c r="AX256" s="95"/>
      <c r="AY256" s="95"/>
      <c r="AZ256" s="95"/>
      <c r="BA256" s="95"/>
      <c r="BB256" s="95"/>
      <c r="BC256" s="95"/>
      <c r="BD256" s="95"/>
      <c r="BE256" s="95"/>
      <c r="BF256" s="95"/>
      <c r="BG256" s="95"/>
      <c r="BH256" s="95"/>
      <c r="BI256" s="95"/>
      <c r="BJ256" s="95"/>
      <c r="BK256" s="95"/>
      <c r="BL256" s="95"/>
      <c r="BM256" s="95"/>
      <c r="BN256" s="95"/>
      <c r="BO256" s="95"/>
      <c r="BP256" s="95"/>
      <c r="BQ256" s="95"/>
      <c r="BR256" s="95"/>
      <c r="BS256" s="95"/>
      <c r="BT256" s="95"/>
      <c r="BU256" s="95"/>
      <c r="BV256" s="95"/>
      <c r="BW256" s="95"/>
      <c r="BX256" s="95"/>
      <c r="BY256" s="95"/>
    </row>
    <row r="257" spans="1:77">
      <c r="A257" s="95"/>
      <c r="B257" s="95"/>
      <c r="C257" s="95"/>
      <c r="D257" s="95"/>
      <c r="E257" s="95"/>
      <c r="F257" s="95"/>
      <c r="G257" s="95"/>
      <c r="H257" s="95"/>
      <c r="I257" s="95"/>
      <c r="J257" s="95"/>
      <c r="K257" s="95"/>
      <c r="L257" s="95"/>
      <c r="M257" s="95"/>
      <c r="N257" s="95"/>
      <c r="O257" s="95"/>
      <c r="P257" s="95"/>
      <c r="Q257" s="95"/>
      <c r="R257" s="95"/>
      <c r="S257" s="95"/>
      <c r="T257" s="95"/>
      <c r="U257" s="95"/>
      <c r="V257" s="95"/>
      <c r="W257" s="95"/>
      <c r="X257" s="95"/>
      <c r="Y257" s="95"/>
      <c r="Z257" s="95"/>
      <c r="AA257" s="95"/>
      <c r="AB257" s="95"/>
      <c r="AC257" s="95"/>
      <c r="AD257" s="95"/>
      <c r="AE257" s="95"/>
      <c r="AF257" s="95"/>
      <c r="AG257" s="95"/>
      <c r="AH257" s="95"/>
      <c r="AI257" s="95"/>
      <c r="AJ257" s="95"/>
      <c r="AK257" s="95"/>
      <c r="AL257" s="95"/>
      <c r="AM257" s="95"/>
      <c r="AN257" s="95"/>
      <c r="AO257" s="95"/>
      <c r="AP257" s="95"/>
      <c r="AQ257" s="95"/>
      <c r="AR257" s="95"/>
      <c r="AS257" s="95"/>
      <c r="AT257" s="95"/>
      <c r="AU257" s="95"/>
      <c r="AV257" s="95"/>
      <c r="AW257" s="95"/>
      <c r="AX257" s="95"/>
      <c r="AY257" s="95"/>
      <c r="AZ257" s="95"/>
      <c r="BA257" s="95"/>
      <c r="BB257" s="95"/>
      <c r="BC257" s="95"/>
      <c r="BD257" s="95"/>
      <c r="BE257" s="95"/>
      <c r="BF257" s="95"/>
      <c r="BG257" s="95"/>
      <c r="BH257" s="95"/>
      <c r="BI257" s="95"/>
      <c r="BJ257" s="95"/>
      <c r="BK257" s="95"/>
      <c r="BL257" s="95"/>
      <c r="BM257" s="95"/>
      <c r="BN257" s="95"/>
      <c r="BO257" s="95"/>
      <c r="BP257" s="95"/>
      <c r="BQ257" s="95"/>
      <c r="BR257" s="95"/>
      <c r="BS257" s="95"/>
      <c r="BT257" s="95"/>
      <c r="BU257" s="95"/>
      <c r="BV257" s="95"/>
      <c r="BW257" s="95"/>
      <c r="BX257" s="95"/>
      <c r="BY257" s="95"/>
    </row>
    <row r="258" spans="1:77">
      <c r="A258" s="95"/>
      <c r="B258" s="95"/>
      <c r="C258" s="95"/>
      <c r="D258" s="95"/>
      <c r="E258" s="95"/>
      <c r="F258" s="95"/>
      <c r="G258" s="95"/>
      <c r="H258" s="95"/>
      <c r="I258" s="95"/>
      <c r="J258" s="95"/>
      <c r="K258" s="95"/>
      <c r="L258" s="95"/>
      <c r="M258" s="95"/>
      <c r="N258" s="95"/>
      <c r="O258" s="95"/>
      <c r="P258" s="95"/>
      <c r="Q258" s="95"/>
      <c r="R258" s="95"/>
      <c r="S258" s="95"/>
      <c r="T258" s="95"/>
      <c r="U258" s="95"/>
      <c r="V258" s="95"/>
      <c r="W258" s="95"/>
      <c r="X258" s="95"/>
      <c r="Y258" s="95"/>
      <c r="Z258" s="95"/>
      <c r="AA258" s="95"/>
      <c r="AB258" s="95"/>
      <c r="AC258" s="95"/>
      <c r="AD258" s="95"/>
      <c r="AE258" s="95"/>
      <c r="AF258" s="95"/>
      <c r="AG258" s="95"/>
      <c r="AH258" s="95"/>
      <c r="AI258" s="95"/>
      <c r="AJ258" s="95"/>
      <c r="AK258" s="95"/>
      <c r="AL258" s="95"/>
      <c r="AM258" s="95"/>
      <c r="AN258" s="95"/>
      <c r="AO258" s="95"/>
      <c r="AP258" s="95"/>
      <c r="AQ258" s="95"/>
      <c r="AR258" s="95"/>
      <c r="AS258" s="95"/>
      <c r="AT258" s="95"/>
      <c r="AU258" s="95"/>
      <c r="AV258" s="95"/>
      <c r="AW258" s="95"/>
      <c r="AX258" s="95"/>
      <c r="AY258" s="95"/>
      <c r="AZ258" s="95"/>
      <c r="BA258" s="95"/>
      <c r="BB258" s="95"/>
      <c r="BC258" s="95"/>
      <c r="BD258" s="95"/>
      <c r="BE258" s="95"/>
      <c r="BF258" s="95"/>
      <c r="BG258" s="95"/>
      <c r="BH258" s="95"/>
      <c r="BI258" s="95"/>
      <c r="BJ258" s="95"/>
      <c r="BK258" s="95"/>
      <c r="BL258" s="95"/>
      <c r="BM258" s="95"/>
      <c r="BN258" s="95"/>
      <c r="BO258" s="95"/>
      <c r="BP258" s="95"/>
      <c r="BQ258" s="95"/>
      <c r="BR258" s="95"/>
      <c r="BS258" s="95"/>
      <c r="BT258" s="95"/>
      <c r="BU258" s="95"/>
      <c r="BV258" s="95"/>
      <c r="BW258" s="95"/>
      <c r="BX258" s="95"/>
      <c r="BY258" s="95"/>
    </row>
    <row r="259" spans="1:77">
      <c r="A259" s="95"/>
      <c r="B259" s="95"/>
      <c r="C259" s="95"/>
      <c r="D259" s="95"/>
      <c r="E259" s="95"/>
      <c r="F259" s="95"/>
      <c r="G259" s="95"/>
      <c r="H259" s="95"/>
      <c r="I259" s="95"/>
      <c r="J259" s="95"/>
      <c r="K259" s="95"/>
      <c r="L259" s="95"/>
      <c r="M259" s="95"/>
      <c r="N259" s="95"/>
      <c r="O259" s="95"/>
      <c r="P259" s="95"/>
      <c r="Q259" s="95"/>
      <c r="R259" s="95"/>
      <c r="S259" s="95"/>
      <c r="T259" s="95"/>
      <c r="U259" s="95"/>
      <c r="V259" s="95"/>
      <c r="W259" s="95"/>
      <c r="X259" s="95"/>
      <c r="Y259" s="95"/>
      <c r="Z259" s="95"/>
      <c r="AA259" s="95"/>
      <c r="AB259" s="95"/>
      <c r="AC259" s="95"/>
      <c r="AD259" s="95"/>
      <c r="AE259" s="95"/>
      <c r="AF259" s="95"/>
      <c r="AG259" s="95"/>
      <c r="AH259" s="95"/>
      <c r="AI259" s="95"/>
      <c r="AJ259" s="95"/>
      <c r="AK259" s="95"/>
      <c r="AL259" s="95"/>
      <c r="AM259" s="95"/>
      <c r="AN259" s="95"/>
      <c r="AO259" s="95"/>
      <c r="AP259" s="95"/>
      <c r="AQ259" s="95"/>
      <c r="AR259" s="95"/>
      <c r="AS259" s="95"/>
      <c r="AT259" s="95"/>
      <c r="AU259" s="95"/>
      <c r="AV259" s="95"/>
      <c r="AW259" s="95"/>
      <c r="AX259" s="95"/>
      <c r="AY259" s="95"/>
      <c r="AZ259" s="95"/>
      <c r="BA259" s="95"/>
      <c r="BB259" s="95"/>
      <c r="BC259" s="95"/>
      <c r="BD259" s="95"/>
      <c r="BE259" s="95"/>
      <c r="BF259" s="95"/>
      <c r="BG259" s="95"/>
      <c r="BH259" s="95"/>
      <c r="BI259" s="95"/>
      <c r="BJ259" s="95"/>
      <c r="BK259" s="95"/>
      <c r="BL259" s="95"/>
      <c r="BM259" s="95"/>
      <c r="BN259" s="95"/>
      <c r="BO259" s="95"/>
      <c r="BP259" s="95"/>
      <c r="BQ259" s="95"/>
      <c r="BR259" s="95"/>
      <c r="BS259" s="95"/>
      <c r="BT259" s="95"/>
      <c r="BU259" s="95"/>
      <c r="BV259" s="95"/>
      <c r="BW259" s="95"/>
      <c r="BX259" s="95"/>
      <c r="BY259" s="95"/>
    </row>
    <row r="260" spans="1:77">
      <c r="A260" s="95"/>
      <c r="B260" s="95"/>
      <c r="C260" s="95"/>
      <c r="D260" s="95"/>
      <c r="E260" s="95"/>
      <c r="F260" s="95"/>
      <c r="G260" s="95"/>
      <c r="H260" s="95"/>
      <c r="I260" s="95"/>
      <c r="J260" s="95"/>
      <c r="K260" s="95"/>
      <c r="L260" s="95"/>
      <c r="M260" s="95"/>
      <c r="N260" s="95"/>
      <c r="O260" s="95"/>
      <c r="P260" s="95"/>
      <c r="Q260" s="95"/>
      <c r="R260" s="95"/>
      <c r="S260" s="95"/>
      <c r="T260" s="95"/>
      <c r="U260" s="95"/>
      <c r="V260" s="95"/>
      <c r="W260" s="95"/>
      <c r="X260" s="95"/>
      <c r="Y260" s="95"/>
      <c r="Z260" s="95"/>
      <c r="AA260" s="95"/>
      <c r="AB260" s="95"/>
      <c r="AC260" s="95"/>
      <c r="AD260" s="95"/>
      <c r="AE260" s="95"/>
      <c r="AF260" s="95"/>
      <c r="AG260" s="95"/>
      <c r="AH260" s="95"/>
      <c r="AI260" s="95"/>
      <c r="AJ260" s="95"/>
      <c r="AK260" s="95"/>
      <c r="AL260" s="95"/>
      <c r="AM260" s="95"/>
      <c r="AN260" s="95"/>
      <c r="AO260" s="95"/>
      <c r="AP260" s="95"/>
      <c r="AQ260" s="95"/>
      <c r="AR260" s="95"/>
      <c r="AS260" s="95"/>
      <c r="AT260" s="95"/>
      <c r="AU260" s="95"/>
      <c r="AV260" s="95"/>
      <c r="AW260" s="95"/>
      <c r="AX260" s="95"/>
      <c r="AY260" s="95"/>
      <c r="AZ260" s="95"/>
      <c r="BA260" s="95"/>
      <c r="BB260" s="95"/>
      <c r="BC260" s="95"/>
      <c r="BD260" s="95"/>
      <c r="BE260" s="95"/>
      <c r="BF260" s="95"/>
      <c r="BG260" s="95"/>
      <c r="BH260" s="95"/>
      <c r="BI260" s="95"/>
      <c r="BJ260" s="95"/>
      <c r="BK260" s="95"/>
      <c r="BL260" s="95"/>
      <c r="BM260" s="95"/>
      <c r="BN260" s="95"/>
      <c r="BO260" s="95"/>
      <c r="BP260" s="95"/>
      <c r="BQ260" s="95"/>
      <c r="BR260" s="95"/>
      <c r="BS260" s="95"/>
      <c r="BT260" s="95"/>
      <c r="BU260" s="95"/>
      <c r="BV260" s="95"/>
      <c r="BW260" s="95"/>
      <c r="BX260" s="95"/>
      <c r="BY260" s="95"/>
    </row>
    <row r="261" spans="1:77">
      <c r="A261" s="95"/>
      <c r="B261" s="95"/>
      <c r="C261" s="95"/>
      <c r="D261" s="95"/>
      <c r="E261" s="95"/>
      <c r="F261" s="95"/>
      <c r="G261" s="95"/>
      <c r="H261" s="95"/>
      <c r="I261" s="95"/>
      <c r="J261" s="95"/>
      <c r="K261" s="95"/>
      <c r="L261" s="95"/>
      <c r="M261" s="95"/>
      <c r="N261" s="95"/>
      <c r="O261" s="95"/>
      <c r="P261" s="95"/>
      <c r="Q261" s="95"/>
      <c r="R261" s="95"/>
      <c r="S261" s="95"/>
      <c r="T261" s="95"/>
      <c r="U261" s="95"/>
      <c r="V261" s="95"/>
      <c r="W261" s="95"/>
      <c r="X261" s="95"/>
      <c r="Y261" s="95"/>
      <c r="Z261" s="95"/>
      <c r="AA261" s="95"/>
      <c r="AB261" s="95"/>
      <c r="AC261" s="95"/>
      <c r="AD261" s="95"/>
      <c r="AE261" s="95"/>
      <c r="AF261" s="95"/>
      <c r="AG261" s="95"/>
      <c r="AH261" s="95"/>
      <c r="AI261" s="95"/>
      <c r="AJ261" s="95"/>
      <c r="AK261" s="95"/>
      <c r="AL261" s="95"/>
      <c r="AM261" s="95"/>
      <c r="AN261" s="95"/>
      <c r="AO261" s="95"/>
      <c r="AP261" s="95"/>
      <c r="AQ261" s="95"/>
      <c r="AR261" s="95"/>
      <c r="AS261" s="95"/>
      <c r="AT261" s="95"/>
      <c r="AU261" s="95"/>
      <c r="AV261" s="95"/>
      <c r="AW261" s="95"/>
      <c r="AX261" s="95"/>
      <c r="AY261" s="95"/>
      <c r="AZ261" s="95"/>
      <c r="BA261" s="95"/>
      <c r="BB261" s="95"/>
      <c r="BC261" s="95"/>
      <c r="BD261" s="95"/>
      <c r="BE261" s="95"/>
      <c r="BF261" s="95"/>
      <c r="BG261" s="95"/>
      <c r="BH261" s="95"/>
      <c r="BI261" s="95"/>
      <c r="BJ261" s="95"/>
      <c r="BK261" s="95"/>
      <c r="BL261" s="95"/>
      <c r="BM261" s="95"/>
      <c r="BN261" s="95"/>
      <c r="BO261" s="95"/>
      <c r="BP261" s="95"/>
      <c r="BQ261" s="95"/>
      <c r="BR261" s="95"/>
      <c r="BS261" s="95"/>
      <c r="BT261" s="95"/>
      <c r="BU261" s="95"/>
      <c r="BV261" s="95"/>
      <c r="BW261" s="95"/>
      <c r="BX261" s="95"/>
      <c r="BY261" s="95"/>
    </row>
    <row r="262" spans="1:77">
      <c r="A262" s="95"/>
      <c r="B262" s="95"/>
      <c r="C262" s="95"/>
      <c r="D262" s="95"/>
      <c r="E262" s="95"/>
      <c r="F262" s="95"/>
      <c r="G262" s="95"/>
      <c r="H262" s="95"/>
      <c r="I262" s="95"/>
      <c r="J262" s="95"/>
      <c r="K262" s="95"/>
      <c r="L262" s="95"/>
      <c r="M262" s="95"/>
      <c r="N262" s="95"/>
      <c r="O262" s="95"/>
      <c r="P262" s="95"/>
      <c r="Q262" s="95"/>
      <c r="R262" s="95"/>
      <c r="S262" s="95"/>
      <c r="T262" s="95"/>
      <c r="U262" s="95"/>
      <c r="V262" s="95"/>
      <c r="W262" s="95"/>
      <c r="X262" s="95"/>
      <c r="Y262" s="95"/>
      <c r="Z262" s="95"/>
      <c r="AA262" s="95"/>
      <c r="AB262" s="95"/>
      <c r="AC262" s="95"/>
      <c r="AD262" s="95"/>
      <c r="AE262" s="95"/>
      <c r="AF262" s="95"/>
      <c r="AG262" s="95"/>
      <c r="AH262" s="95"/>
      <c r="AI262" s="95"/>
      <c r="AJ262" s="95"/>
      <c r="AK262" s="95"/>
      <c r="AL262" s="95"/>
      <c r="AM262" s="95"/>
      <c r="AN262" s="95"/>
      <c r="AO262" s="95"/>
      <c r="AP262" s="95"/>
      <c r="AQ262" s="95"/>
      <c r="AR262" s="95"/>
      <c r="AS262" s="95"/>
      <c r="AT262" s="95"/>
      <c r="AU262" s="95"/>
      <c r="AV262" s="95"/>
      <c r="AW262" s="95"/>
      <c r="AX262" s="95"/>
      <c r="AY262" s="95"/>
      <c r="AZ262" s="95"/>
      <c r="BA262" s="95"/>
      <c r="BB262" s="95"/>
      <c r="BC262" s="95"/>
      <c r="BD262" s="95"/>
      <c r="BE262" s="95"/>
      <c r="BF262" s="95"/>
      <c r="BG262" s="95"/>
      <c r="BH262" s="95"/>
      <c r="BI262" s="95"/>
      <c r="BJ262" s="95"/>
      <c r="BK262" s="95"/>
      <c r="BL262" s="95"/>
      <c r="BM262" s="95"/>
      <c r="BN262" s="95"/>
      <c r="BO262" s="95"/>
      <c r="BP262" s="95"/>
      <c r="BQ262" s="95"/>
      <c r="BR262" s="95"/>
      <c r="BS262" s="95"/>
      <c r="BT262" s="95"/>
      <c r="BU262" s="95"/>
      <c r="BV262" s="95"/>
      <c r="BW262" s="95"/>
      <c r="BX262" s="95"/>
      <c r="BY262" s="95"/>
    </row>
    <row r="263" spans="1:77">
      <c r="A263" s="95"/>
      <c r="B263" s="95"/>
      <c r="C263" s="95"/>
      <c r="D263" s="95"/>
      <c r="E263" s="95"/>
      <c r="F263" s="95"/>
      <c r="G263" s="95"/>
      <c r="H263" s="95"/>
      <c r="I263" s="95"/>
      <c r="J263" s="95"/>
      <c r="K263" s="95"/>
      <c r="L263" s="95"/>
      <c r="M263" s="95"/>
      <c r="N263" s="95"/>
      <c r="O263" s="95"/>
      <c r="P263" s="95"/>
      <c r="Q263" s="95"/>
      <c r="R263" s="95"/>
      <c r="S263" s="95"/>
      <c r="T263" s="95"/>
      <c r="U263" s="95"/>
      <c r="V263" s="95"/>
      <c r="W263" s="95"/>
      <c r="X263" s="95"/>
      <c r="Y263" s="95"/>
      <c r="Z263" s="95"/>
      <c r="AA263" s="95"/>
      <c r="AB263" s="95"/>
      <c r="AC263" s="95"/>
      <c r="AD263" s="95"/>
      <c r="AE263" s="95"/>
      <c r="AF263" s="95"/>
      <c r="AG263" s="95"/>
      <c r="AH263" s="95"/>
      <c r="AI263" s="95"/>
      <c r="AJ263" s="95"/>
      <c r="AK263" s="95"/>
      <c r="AL263" s="95"/>
      <c r="AM263" s="95"/>
      <c r="AN263" s="95"/>
      <c r="AO263" s="95"/>
      <c r="AP263" s="95"/>
      <c r="AQ263" s="95"/>
      <c r="AR263" s="95"/>
      <c r="AS263" s="95"/>
      <c r="AT263" s="95"/>
      <c r="AU263" s="95"/>
      <c r="AV263" s="95"/>
      <c r="AW263" s="95"/>
      <c r="AX263" s="95"/>
      <c r="AY263" s="95"/>
      <c r="AZ263" s="95"/>
      <c r="BA263" s="95"/>
      <c r="BB263" s="95"/>
      <c r="BC263" s="95"/>
      <c r="BD263" s="95"/>
      <c r="BE263" s="95"/>
      <c r="BF263" s="95"/>
      <c r="BG263" s="95"/>
      <c r="BH263" s="95"/>
      <c r="BI263" s="95"/>
      <c r="BJ263" s="95"/>
      <c r="BK263" s="95"/>
      <c r="BL263" s="95"/>
      <c r="BM263" s="95"/>
      <c r="BN263" s="95"/>
      <c r="BO263" s="95"/>
      <c r="BP263" s="95"/>
      <c r="BQ263" s="95"/>
      <c r="BR263" s="95"/>
      <c r="BS263" s="95"/>
      <c r="BT263" s="95"/>
      <c r="BU263" s="95"/>
      <c r="BV263" s="95"/>
      <c r="BW263" s="95"/>
      <c r="BX263" s="95"/>
      <c r="BY263" s="95"/>
    </row>
    <row r="264" spans="1:77">
      <c r="A264" s="95"/>
      <c r="B264" s="95"/>
      <c r="C264" s="95"/>
      <c r="D264" s="95"/>
      <c r="E264" s="95"/>
      <c r="F264" s="95"/>
      <c r="G264" s="95"/>
      <c r="H264" s="95"/>
      <c r="I264" s="95"/>
      <c r="J264" s="95"/>
      <c r="K264" s="95"/>
      <c r="L264" s="95"/>
      <c r="M264" s="95"/>
      <c r="N264" s="95"/>
      <c r="O264" s="95"/>
      <c r="P264" s="95"/>
      <c r="Q264" s="95"/>
      <c r="R264" s="95"/>
      <c r="S264" s="95"/>
      <c r="T264" s="95"/>
      <c r="U264" s="95"/>
      <c r="V264" s="95"/>
      <c r="W264" s="95"/>
      <c r="X264" s="95"/>
      <c r="Y264" s="95"/>
      <c r="Z264" s="95"/>
      <c r="AA264" s="95"/>
      <c r="AB264" s="95"/>
      <c r="AC264" s="95"/>
      <c r="AD264" s="95"/>
      <c r="AE264" s="95"/>
      <c r="AF264" s="95"/>
      <c r="AG264" s="95"/>
      <c r="AH264" s="95"/>
      <c r="AI264" s="95"/>
      <c r="AJ264" s="95"/>
      <c r="AK264" s="95"/>
      <c r="AL264" s="95"/>
      <c r="AM264" s="95"/>
      <c r="AN264" s="95"/>
      <c r="AO264" s="95"/>
      <c r="AP264" s="95"/>
      <c r="AQ264" s="95"/>
      <c r="AR264" s="95"/>
      <c r="AS264" s="95"/>
      <c r="AT264" s="95"/>
      <c r="AU264" s="95"/>
      <c r="AV264" s="95"/>
      <c r="AW264" s="95"/>
      <c r="AX264" s="95"/>
      <c r="AY264" s="95"/>
      <c r="AZ264" s="95"/>
      <c r="BA264" s="95"/>
      <c r="BB264" s="95"/>
      <c r="BC264" s="95"/>
      <c r="BD264" s="95"/>
      <c r="BE264" s="95"/>
      <c r="BF264" s="95"/>
      <c r="BG264" s="95"/>
      <c r="BH264" s="95"/>
      <c r="BI264" s="95"/>
      <c r="BJ264" s="95"/>
      <c r="BK264" s="95"/>
      <c r="BL264" s="95"/>
      <c r="BM264" s="95"/>
      <c r="BN264" s="95"/>
      <c r="BO264" s="95"/>
      <c r="BP264" s="95"/>
      <c r="BQ264" s="95"/>
      <c r="BR264" s="95"/>
      <c r="BS264" s="95"/>
      <c r="BT264" s="95"/>
      <c r="BU264" s="95"/>
      <c r="BV264" s="95"/>
      <c r="BW264" s="95"/>
      <c r="BX264" s="95"/>
      <c r="BY264" s="95"/>
    </row>
    <row r="265" spans="1:77">
      <c r="A265" s="95"/>
      <c r="B265" s="95"/>
      <c r="C265" s="95"/>
      <c r="D265" s="95"/>
      <c r="E265" s="95"/>
      <c r="F265" s="95"/>
      <c r="G265" s="95"/>
      <c r="H265" s="95"/>
      <c r="I265" s="95"/>
      <c r="J265" s="95"/>
      <c r="K265" s="95"/>
      <c r="L265" s="95"/>
      <c r="M265" s="95"/>
      <c r="N265" s="95"/>
      <c r="O265" s="95"/>
      <c r="P265" s="95"/>
      <c r="Q265" s="95"/>
      <c r="R265" s="95"/>
      <c r="S265" s="95"/>
      <c r="T265" s="95"/>
      <c r="U265" s="95"/>
      <c r="V265" s="95"/>
      <c r="W265" s="95"/>
      <c r="X265" s="95"/>
      <c r="Y265" s="95"/>
      <c r="Z265" s="95"/>
      <c r="AA265" s="95"/>
      <c r="AB265" s="95"/>
      <c r="AC265" s="95"/>
      <c r="AD265" s="95"/>
      <c r="AE265" s="95"/>
      <c r="AF265" s="95"/>
      <c r="AG265" s="95"/>
      <c r="AH265" s="95"/>
      <c r="AI265" s="95"/>
      <c r="AJ265" s="95"/>
      <c r="AK265" s="95"/>
      <c r="AL265" s="95"/>
      <c r="AM265" s="95"/>
      <c r="AN265" s="95"/>
      <c r="AO265" s="95"/>
      <c r="AP265" s="95"/>
      <c r="AQ265" s="95"/>
      <c r="AR265" s="95"/>
      <c r="AS265" s="95"/>
      <c r="AT265" s="95"/>
      <c r="AU265" s="95"/>
      <c r="AV265" s="95"/>
      <c r="AW265" s="95"/>
      <c r="AX265" s="95"/>
      <c r="AY265" s="95"/>
      <c r="AZ265" s="95"/>
      <c r="BA265" s="95"/>
      <c r="BB265" s="95"/>
      <c r="BC265" s="95"/>
      <c r="BD265" s="95"/>
      <c r="BE265" s="95"/>
      <c r="BF265" s="95"/>
      <c r="BG265" s="95"/>
      <c r="BH265" s="95"/>
      <c r="BI265" s="95"/>
      <c r="BJ265" s="95"/>
      <c r="BK265" s="95"/>
      <c r="BL265" s="95"/>
      <c r="BM265" s="95"/>
      <c r="BN265" s="95"/>
      <c r="BO265" s="95"/>
      <c r="BP265" s="95"/>
      <c r="BQ265" s="95"/>
      <c r="BR265" s="95"/>
      <c r="BS265" s="95"/>
      <c r="BT265" s="95"/>
      <c r="BU265" s="95"/>
      <c r="BV265" s="95"/>
      <c r="BW265" s="95"/>
      <c r="BX265" s="95"/>
      <c r="BY265" s="95"/>
    </row>
    <row r="266" spans="1:77">
      <c r="A266" s="95"/>
      <c r="B266" s="95"/>
      <c r="C266" s="95"/>
      <c r="D266" s="95"/>
      <c r="E266" s="95"/>
      <c r="F266" s="95"/>
      <c r="G266" s="95"/>
      <c r="H266" s="95"/>
      <c r="I266" s="95"/>
      <c r="J266" s="95"/>
      <c r="K266" s="95"/>
      <c r="L266" s="95"/>
      <c r="M266" s="95"/>
      <c r="N266" s="95"/>
      <c r="O266" s="95"/>
      <c r="P266" s="95"/>
      <c r="Q266" s="95"/>
      <c r="R266" s="95"/>
      <c r="S266" s="95"/>
      <c r="T266" s="95"/>
      <c r="U266" s="95"/>
      <c r="V266" s="95"/>
      <c r="W266" s="95"/>
      <c r="X266" s="95"/>
      <c r="Y266" s="95"/>
      <c r="Z266" s="95"/>
      <c r="AA266" s="95"/>
      <c r="AB266" s="95"/>
      <c r="AC266" s="95"/>
      <c r="AD266" s="95"/>
      <c r="AE266" s="95"/>
      <c r="AF266" s="95"/>
      <c r="AG266" s="95"/>
      <c r="AH266" s="95"/>
      <c r="AI266" s="95"/>
      <c r="AJ266" s="95"/>
      <c r="AK266" s="95"/>
      <c r="AL266" s="95"/>
      <c r="AM266" s="95"/>
      <c r="AN266" s="95"/>
      <c r="AO266" s="95"/>
      <c r="AP266" s="95"/>
      <c r="AQ266" s="95"/>
      <c r="AR266" s="95"/>
      <c r="AS266" s="95"/>
      <c r="AT266" s="95"/>
      <c r="AU266" s="95"/>
      <c r="AV266" s="95"/>
      <c r="AW266" s="95"/>
      <c r="AX266" s="95"/>
      <c r="AY266" s="95"/>
      <c r="AZ266" s="95"/>
      <c r="BA266" s="95"/>
      <c r="BB266" s="95"/>
      <c r="BC266" s="95"/>
      <c r="BD266" s="95"/>
      <c r="BE266" s="95"/>
      <c r="BF266" s="95"/>
      <c r="BG266" s="95"/>
      <c r="BH266" s="95"/>
      <c r="BI266" s="95"/>
      <c r="BJ266" s="95"/>
      <c r="BK266" s="95"/>
      <c r="BL266" s="95"/>
      <c r="BM266" s="95"/>
      <c r="BN266" s="95"/>
      <c r="BO266" s="95"/>
      <c r="BP266" s="95"/>
      <c r="BQ266" s="95"/>
      <c r="BR266" s="95"/>
      <c r="BS266" s="95"/>
      <c r="BT266" s="95"/>
      <c r="BU266" s="95"/>
      <c r="BV266" s="95"/>
      <c r="BW266" s="95"/>
      <c r="BX266" s="95"/>
      <c r="BY266" s="95"/>
    </row>
    <row r="267" spans="1:77">
      <c r="A267" s="95"/>
      <c r="B267" s="95"/>
      <c r="C267" s="95"/>
      <c r="D267" s="95"/>
      <c r="E267" s="95"/>
      <c r="F267" s="95"/>
      <c r="G267" s="95"/>
      <c r="H267" s="95"/>
      <c r="I267" s="95"/>
      <c r="J267" s="95"/>
      <c r="K267" s="95"/>
      <c r="L267" s="95"/>
      <c r="M267" s="95"/>
      <c r="N267" s="95"/>
      <c r="O267" s="95"/>
      <c r="P267" s="95"/>
      <c r="Q267" s="95"/>
      <c r="R267" s="95"/>
      <c r="S267" s="95"/>
      <c r="T267" s="95"/>
      <c r="U267" s="95"/>
      <c r="V267" s="95"/>
      <c r="W267" s="95"/>
      <c r="X267" s="95"/>
      <c r="Y267" s="95"/>
      <c r="Z267" s="95"/>
      <c r="AA267" s="95"/>
      <c r="AB267" s="95"/>
      <c r="AC267" s="95"/>
      <c r="AD267" s="95"/>
      <c r="AE267" s="95"/>
      <c r="AF267" s="95"/>
      <c r="AG267" s="95"/>
      <c r="AH267" s="95"/>
      <c r="AI267" s="95"/>
      <c r="AJ267" s="95"/>
      <c r="AK267" s="95"/>
      <c r="AL267" s="95"/>
      <c r="AM267" s="95"/>
      <c r="AN267" s="95"/>
      <c r="AO267" s="95"/>
      <c r="AP267" s="95"/>
      <c r="AQ267" s="95"/>
      <c r="AR267" s="95"/>
      <c r="AS267" s="95"/>
      <c r="AT267" s="95"/>
      <c r="AU267" s="95"/>
      <c r="AV267" s="95"/>
      <c r="AW267" s="95"/>
      <c r="AX267" s="95"/>
      <c r="AY267" s="95"/>
      <c r="AZ267" s="95"/>
      <c r="BA267" s="95"/>
      <c r="BB267" s="95"/>
      <c r="BC267" s="95"/>
      <c r="BD267" s="95"/>
      <c r="BE267" s="95"/>
      <c r="BF267" s="95"/>
      <c r="BG267" s="95"/>
      <c r="BH267" s="95"/>
      <c r="BI267" s="95"/>
      <c r="BJ267" s="95"/>
      <c r="BK267" s="95"/>
      <c r="BL267" s="95"/>
      <c r="BM267" s="95"/>
      <c r="BN267" s="95"/>
      <c r="BO267" s="95"/>
      <c r="BP267" s="95"/>
      <c r="BQ267" s="95"/>
      <c r="BR267" s="95"/>
      <c r="BS267" s="95"/>
      <c r="BT267" s="95"/>
      <c r="BU267" s="95"/>
      <c r="BV267" s="95"/>
      <c r="BW267" s="95"/>
      <c r="BX267" s="95"/>
      <c r="BY267" s="95"/>
    </row>
    <row r="268" spans="1:77">
      <c r="A268" s="95"/>
      <c r="B268" s="95"/>
      <c r="C268" s="95"/>
      <c r="D268" s="95"/>
      <c r="E268" s="95"/>
      <c r="F268" s="95"/>
      <c r="G268" s="95"/>
      <c r="H268" s="95"/>
      <c r="I268" s="95"/>
      <c r="J268" s="95"/>
      <c r="K268" s="95"/>
      <c r="L268" s="95"/>
      <c r="M268" s="95"/>
      <c r="N268" s="95"/>
      <c r="O268" s="95"/>
      <c r="P268" s="95"/>
      <c r="Q268" s="95"/>
      <c r="R268" s="95"/>
      <c r="S268" s="95"/>
      <c r="T268" s="95"/>
      <c r="U268" s="95"/>
      <c r="V268" s="95"/>
      <c r="W268" s="95"/>
      <c r="X268" s="95"/>
      <c r="Y268" s="95"/>
      <c r="Z268" s="95"/>
      <c r="AA268" s="95"/>
      <c r="AB268" s="95"/>
      <c r="AC268" s="95"/>
      <c r="AD268" s="95"/>
      <c r="AE268" s="95"/>
      <c r="AF268" s="95"/>
      <c r="AG268" s="95"/>
      <c r="AH268" s="95"/>
      <c r="AI268" s="95"/>
      <c r="AJ268" s="95"/>
      <c r="AK268" s="95"/>
      <c r="AL268" s="95"/>
      <c r="AM268" s="95"/>
      <c r="AN268" s="95"/>
      <c r="AO268" s="95"/>
      <c r="AP268" s="95"/>
      <c r="AQ268" s="95"/>
      <c r="AR268" s="95"/>
      <c r="AS268" s="95"/>
      <c r="AT268" s="95"/>
      <c r="AU268" s="95"/>
      <c r="AV268" s="95"/>
      <c r="AW268" s="95"/>
      <c r="AX268" s="95"/>
      <c r="AY268" s="95"/>
      <c r="AZ268" s="95"/>
      <c r="BA268" s="95"/>
      <c r="BB268" s="95"/>
      <c r="BC268" s="95"/>
      <c r="BD268" s="95"/>
      <c r="BE268" s="95"/>
      <c r="BF268" s="95"/>
      <c r="BG268" s="95"/>
      <c r="BH268" s="95"/>
      <c r="BI268" s="95"/>
      <c r="BJ268" s="95"/>
      <c r="BK268" s="95"/>
      <c r="BL268" s="95"/>
      <c r="BM268" s="95"/>
      <c r="BN268" s="95"/>
      <c r="BO268" s="95"/>
      <c r="BP268" s="95"/>
      <c r="BQ268" s="95"/>
      <c r="BR268" s="95"/>
      <c r="BS268" s="95"/>
      <c r="BT268" s="95"/>
      <c r="BU268" s="95"/>
      <c r="BV268" s="95"/>
      <c r="BW268" s="95"/>
      <c r="BX268" s="95"/>
      <c r="BY268" s="95"/>
    </row>
    <row r="269" spans="1:77">
      <c r="A269" s="95"/>
      <c r="B269" s="95"/>
      <c r="C269" s="95"/>
      <c r="D269" s="95"/>
      <c r="E269" s="95"/>
      <c r="F269" s="95"/>
      <c r="G269" s="95"/>
      <c r="H269" s="95"/>
      <c r="I269" s="95"/>
      <c r="J269" s="95"/>
      <c r="K269" s="95"/>
      <c r="L269" s="95"/>
      <c r="M269" s="95"/>
      <c r="N269" s="95"/>
      <c r="O269" s="95"/>
      <c r="P269" s="95"/>
      <c r="Q269" s="95"/>
      <c r="R269" s="95"/>
      <c r="S269" s="95"/>
      <c r="T269" s="95"/>
      <c r="U269" s="95"/>
      <c r="V269" s="95"/>
      <c r="W269" s="95"/>
      <c r="X269" s="95"/>
      <c r="Y269" s="95"/>
      <c r="Z269" s="95"/>
      <c r="AA269" s="95"/>
      <c r="AB269" s="95"/>
      <c r="AC269" s="95"/>
      <c r="AD269" s="95"/>
      <c r="AE269" s="95"/>
      <c r="AF269" s="95"/>
      <c r="AG269" s="95"/>
      <c r="AH269" s="95"/>
      <c r="AI269" s="95"/>
      <c r="AJ269" s="95"/>
      <c r="AK269" s="95"/>
      <c r="AL269" s="95"/>
      <c r="AM269" s="95"/>
      <c r="AN269" s="95"/>
      <c r="AO269" s="95"/>
      <c r="AP269" s="95"/>
      <c r="AQ269" s="95"/>
      <c r="AR269" s="95"/>
      <c r="AS269" s="95"/>
      <c r="AT269" s="95"/>
      <c r="AU269" s="95"/>
      <c r="AV269" s="95"/>
      <c r="AW269" s="95"/>
      <c r="AX269" s="95"/>
      <c r="AY269" s="95"/>
      <c r="AZ269" s="95"/>
      <c r="BA269" s="95"/>
      <c r="BB269" s="95"/>
      <c r="BC269" s="95"/>
      <c r="BD269" s="95"/>
      <c r="BE269" s="95"/>
      <c r="BF269" s="95"/>
      <c r="BG269" s="95"/>
      <c r="BH269" s="95"/>
      <c r="BI269" s="95"/>
      <c r="BJ269" s="95"/>
      <c r="BK269" s="95"/>
      <c r="BL269" s="95"/>
      <c r="BM269" s="95"/>
      <c r="BN269" s="95"/>
      <c r="BO269" s="95"/>
      <c r="BP269" s="95"/>
      <c r="BQ269" s="95"/>
      <c r="BR269" s="95"/>
      <c r="BS269" s="95"/>
      <c r="BT269" s="95"/>
      <c r="BU269" s="95"/>
      <c r="BV269" s="95"/>
      <c r="BW269" s="95"/>
      <c r="BX269" s="95"/>
      <c r="BY269" s="95"/>
    </row>
    <row r="270" spans="1:77">
      <c r="A270" s="95"/>
      <c r="B270" s="95"/>
      <c r="C270" s="95"/>
      <c r="D270" s="95"/>
      <c r="E270" s="95"/>
      <c r="F270" s="95"/>
      <c r="G270" s="95"/>
      <c r="H270" s="95"/>
      <c r="I270" s="95"/>
      <c r="J270" s="95"/>
      <c r="K270" s="95"/>
      <c r="L270" s="95"/>
      <c r="M270" s="95"/>
      <c r="N270" s="95"/>
      <c r="O270" s="95"/>
      <c r="P270" s="95"/>
      <c r="Q270" s="95"/>
      <c r="R270" s="95"/>
      <c r="S270" s="95"/>
      <c r="T270" s="95"/>
      <c r="U270" s="95"/>
      <c r="V270" s="95"/>
      <c r="W270" s="95"/>
      <c r="X270" s="95"/>
      <c r="Y270" s="95"/>
      <c r="Z270" s="95"/>
      <c r="AA270" s="95"/>
      <c r="AB270" s="95"/>
      <c r="AC270" s="95"/>
      <c r="AD270" s="95"/>
      <c r="AE270" s="95"/>
      <c r="AF270" s="95"/>
      <c r="AG270" s="95"/>
      <c r="AH270" s="95"/>
      <c r="AI270" s="95"/>
      <c r="AJ270" s="95"/>
      <c r="AK270" s="95"/>
      <c r="AL270" s="95"/>
      <c r="AM270" s="95"/>
      <c r="AN270" s="95"/>
      <c r="AO270" s="95"/>
      <c r="AP270" s="95"/>
      <c r="AQ270" s="95"/>
      <c r="AR270" s="95"/>
      <c r="AS270" s="95"/>
      <c r="AT270" s="95"/>
      <c r="AU270" s="95"/>
      <c r="AV270" s="95"/>
      <c r="AW270" s="95"/>
      <c r="AX270" s="95"/>
      <c r="AY270" s="95"/>
      <c r="AZ270" s="95"/>
      <c r="BA270" s="95"/>
      <c r="BB270" s="95"/>
      <c r="BC270" s="95"/>
      <c r="BD270" s="95"/>
      <c r="BE270" s="95"/>
      <c r="BF270" s="95"/>
      <c r="BG270" s="95"/>
      <c r="BH270" s="95"/>
      <c r="BI270" s="95"/>
      <c r="BJ270" s="95"/>
      <c r="BK270" s="95"/>
      <c r="BL270" s="95"/>
      <c r="BM270" s="95"/>
      <c r="BN270" s="95"/>
      <c r="BO270" s="95"/>
      <c r="BP270" s="95"/>
      <c r="BQ270" s="95"/>
      <c r="BR270" s="95"/>
      <c r="BS270" s="95"/>
      <c r="BT270" s="95"/>
      <c r="BU270" s="95"/>
      <c r="BV270" s="95"/>
      <c r="BW270" s="95"/>
      <c r="BX270" s="95"/>
      <c r="BY270" s="95"/>
    </row>
    <row r="271" spans="1:77">
      <c r="A271" s="95"/>
      <c r="B271" s="95"/>
      <c r="C271" s="95"/>
      <c r="D271" s="95"/>
      <c r="E271" s="95"/>
      <c r="F271" s="95"/>
      <c r="G271" s="95"/>
      <c r="H271" s="95"/>
      <c r="I271" s="95"/>
      <c r="J271" s="95"/>
      <c r="K271" s="95"/>
      <c r="L271" s="95"/>
      <c r="M271" s="95"/>
      <c r="N271" s="95"/>
      <c r="O271" s="95"/>
      <c r="P271" s="95"/>
      <c r="Q271" s="95"/>
      <c r="R271" s="95"/>
      <c r="S271" s="95"/>
      <c r="T271" s="95"/>
      <c r="U271" s="95"/>
      <c r="V271" s="95"/>
      <c r="W271" s="95"/>
      <c r="X271" s="95"/>
      <c r="Y271" s="95"/>
      <c r="Z271" s="95"/>
      <c r="AA271" s="95"/>
      <c r="AB271" s="95"/>
      <c r="AC271" s="95"/>
      <c r="AD271" s="95"/>
      <c r="AE271" s="95"/>
      <c r="AF271" s="95"/>
      <c r="AG271" s="95"/>
      <c r="AH271" s="95"/>
      <c r="AI271" s="95"/>
      <c r="AJ271" s="95"/>
      <c r="AK271" s="95"/>
      <c r="AL271" s="95"/>
      <c r="AM271" s="95"/>
      <c r="AN271" s="95"/>
      <c r="AO271" s="95"/>
      <c r="AP271" s="95"/>
      <c r="AQ271" s="95"/>
      <c r="AR271" s="95"/>
      <c r="AS271" s="95"/>
      <c r="AT271" s="95"/>
      <c r="AU271" s="95"/>
      <c r="AV271" s="95"/>
      <c r="AW271" s="95"/>
      <c r="AX271" s="95"/>
      <c r="AY271" s="95"/>
      <c r="AZ271" s="95"/>
      <c r="BA271" s="95"/>
      <c r="BB271" s="95"/>
      <c r="BC271" s="95"/>
      <c r="BD271" s="95"/>
      <c r="BE271" s="95"/>
      <c r="BF271" s="95"/>
      <c r="BG271" s="95"/>
      <c r="BH271" s="95"/>
      <c r="BI271" s="95"/>
      <c r="BJ271" s="95"/>
      <c r="BK271" s="95"/>
      <c r="BL271" s="95"/>
      <c r="BM271" s="95"/>
      <c r="BN271" s="95"/>
      <c r="BO271" s="95"/>
      <c r="BP271" s="95"/>
      <c r="BQ271" s="95"/>
      <c r="BR271" s="95"/>
      <c r="BS271" s="95"/>
      <c r="BT271" s="95"/>
      <c r="BU271" s="95"/>
      <c r="BV271" s="95"/>
      <c r="BW271" s="95"/>
      <c r="BX271" s="95"/>
      <c r="BY271" s="95"/>
    </row>
    <row r="272" spans="1:77">
      <c r="A272" s="95"/>
      <c r="B272" s="95"/>
      <c r="C272" s="95"/>
      <c r="D272" s="95"/>
      <c r="E272" s="95"/>
      <c r="F272" s="95"/>
      <c r="G272" s="95"/>
      <c r="H272" s="95"/>
      <c r="I272" s="95"/>
      <c r="J272" s="95"/>
      <c r="K272" s="95"/>
      <c r="L272" s="95"/>
      <c r="M272" s="95"/>
      <c r="N272" s="95"/>
      <c r="O272" s="95"/>
      <c r="P272" s="95"/>
      <c r="Q272" s="95"/>
      <c r="R272" s="95"/>
      <c r="S272" s="95"/>
      <c r="T272" s="95"/>
      <c r="U272" s="95"/>
      <c r="V272" s="95"/>
      <c r="W272" s="95"/>
      <c r="X272" s="95"/>
      <c r="Y272" s="95"/>
      <c r="Z272" s="95"/>
      <c r="AA272" s="95"/>
      <c r="AB272" s="95"/>
      <c r="AC272" s="95"/>
      <c r="AD272" s="95"/>
      <c r="AE272" s="95"/>
      <c r="AF272" s="95"/>
      <c r="AG272" s="95"/>
      <c r="AH272" s="95"/>
      <c r="AI272" s="95"/>
      <c r="AJ272" s="95"/>
      <c r="AK272" s="95"/>
      <c r="AL272" s="95"/>
      <c r="AM272" s="95"/>
      <c r="AN272" s="95"/>
      <c r="AO272" s="95"/>
      <c r="AP272" s="95"/>
      <c r="AQ272" s="95"/>
      <c r="AR272" s="95"/>
      <c r="AS272" s="95"/>
      <c r="AT272" s="95"/>
      <c r="AU272" s="95"/>
      <c r="AV272" s="95"/>
      <c r="AW272" s="95"/>
      <c r="AX272" s="95"/>
      <c r="AY272" s="95"/>
      <c r="AZ272" s="95"/>
      <c r="BA272" s="95"/>
      <c r="BB272" s="95"/>
      <c r="BC272" s="95"/>
      <c r="BD272" s="95"/>
      <c r="BE272" s="95"/>
      <c r="BF272" s="95"/>
      <c r="BG272" s="95"/>
      <c r="BH272" s="95"/>
      <c r="BI272" s="95"/>
      <c r="BJ272" s="95"/>
      <c r="BK272" s="95"/>
      <c r="BL272" s="95"/>
      <c r="BM272" s="95"/>
      <c r="BN272" s="95"/>
      <c r="BO272" s="95"/>
      <c r="BP272" s="95"/>
      <c r="BQ272" s="95"/>
      <c r="BR272" s="95"/>
      <c r="BS272" s="95"/>
      <c r="BT272" s="95"/>
      <c r="BU272" s="95"/>
      <c r="BV272" s="95"/>
      <c r="BW272" s="95"/>
      <c r="BX272" s="95"/>
      <c r="BY272" s="95"/>
    </row>
    <row r="273" spans="1:77">
      <c r="A273" s="95"/>
      <c r="B273" s="95"/>
      <c r="C273" s="95"/>
      <c r="D273" s="95"/>
      <c r="E273" s="95"/>
      <c r="F273" s="95"/>
      <c r="G273" s="95"/>
      <c r="H273" s="95"/>
      <c r="I273" s="95"/>
      <c r="J273" s="95"/>
      <c r="K273" s="95"/>
      <c r="L273" s="95"/>
      <c r="M273" s="95"/>
      <c r="N273" s="95"/>
      <c r="O273" s="95"/>
      <c r="P273" s="95"/>
      <c r="Q273" s="95"/>
      <c r="R273" s="95"/>
      <c r="S273" s="95"/>
      <c r="T273" s="95"/>
      <c r="U273" s="95"/>
      <c r="V273" s="95"/>
      <c r="W273" s="95"/>
      <c r="X273" s="95"/>
      <c r="Y273" s="95"/>
      <c r="Z273" s="95"/>
      <c r="AA273" s="95"/>
      <c r="AB273" s="95"/>
      <c r="AC273" s="95"/>
      <c r="AD273" s="95"/>
      <c r="AE273" s="95"/>
      <c r="AF273" s="95"/>
      <c r="AG273" s="95"/>
      <c r="AH273" s="95"/>
      <c r="AI273" s="95"/>
      <c r="AJ273" s="95"/>
      <c r="AK273" s="95"/>
      <c r="AL273" s="95"/>
      <c r="AM273" s="95"/>
      <c r="AN273" s="95"/>
      <c r="AO273" s="95"/>
      <c r="AP273" s="95"/>
      <c r="AQ273" s="95"/>
      <c r="AR273" s="95"/>
      <c r="AS273" s="95"/>
      <c r="AT273" s="95"/>
      <c r="AU273" s="95"/>
      <c r="AV273" s="95"/>
      <c r="AW273" s="95"/>
      <c r="AX273" s="95"/>
      <c r="AY273" s="95"/>
      <c r="AZ273" s="95"/>
      <c r="BA273" s="95"/>
      <c r="BB273" s="95"/>
      <c r="BC273" s="95"/>
      <c r="BD273" s="95"/>
      <c r="BE273" s="95"/>
      <c r="BF273" s="95"/>
      <c r="BG273" s="95"/>
      <c r="BH273" s="95"/>
      <c r="BI273" s="95"/>
      <c r="BJ273" s="95"/>
      <c r="BK273" s="95"/>
      <c r="BL273" s="95"/>
      <c r="BM273" s="95"/>
      <c r="BN273" s="95"/>
      <c r="BO273" s="95"/>
      <c r="BP273" s="95"/>
      <c r="BQ273" s="95"/>
      <c r="BR273" s="95"/>
      <c r="BS273" s="95"/>
      <c r="BT273" s="95"/>
      <c r="BU273" s="95"/>
      <c r="BV273" s="95"/>
      <c r="BW273" s="95"/>
      <c r="BX273" s="95"/>
      <c r="BY273" s="95"/>
    </row>
    <row r="274" spans="1:77">
      <c r="A274" s="95"/>
      <c r="B274" s="95"/>
      <c r="C274" s="95"/>
      <c r="D274" s="95"/>
      <c r="E274" s="95"/>
      <c r="F274" s="95"/>
      <c r="G274" s="95"/>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5"/>
      <c r="AF274" s="95"/>
      <c r="AG274" s="95"/>
      <c r="AH274" s="95"/>
      <c r="AI274" s="95"/>
      <c r="AJ274" s="95"/>
      <c r="AK274" s="95"/>
      <c r="AL274" s="95"/>
      <c r="AM274" s="95"/>
      <c r="AN274" s="95"/>
      <c r="AO274" s="95"/>
      <c r="AP274" s="95"/>
      <c r="AQ274" s="95"/>
      <c r="AR274" s="95"/>
      <c r="AS274" s="95"/>
      <c r="AT274" s="95"/>
      <c r="AU274" s="95"/>
      <c r="AV274" s="95"/>
      <c r="AW274" s="95"/>
      <c r="AX274" s="95"/>
      <c r="AY274" s="95"/>
      <c r="AZ274" s="95"/>
      <c r="BA274" s="95"/>
      <c r="BB274" s="95"/>
      <c r="BC274" s="95"/>
      <c r="BD274" s="95"/>
      <c r="BE274" s="95"/>
      <c r="BF274" s="95"/>
      <c r="BG274" s="95"/>
      <c r="BH274" s="95"/>
      <c r="BI274" s="95"/>
      <c r="BJ274" s="95"/>
      <c r="BK274" s="95"/>
      <c r="BL274" s="95"/>
      <c r="BM274" s="95"/>
      <c r="BN274" s="95"/>
      <c r="BO274" s="95"/>
      <c r="BP274" s="95"/>
      <c r="BQ274" s="95"/>
      <c r="BR274" s="95"/>
      <c r="BS274" s="95"/>
      <c r="BT274" s="95"/>
      <c r="BU274" s="95"/>
      <c r="BV274" s="95"/>
      <c r="BW274" s="95"/>
      <c r="BX274" s="95"/>
      <c r="BY274" s="95"/>
    </row>
    <row r="275" spans="1:77">
      <c r="A275" s="95"/>
      <c r="B275" s="95"/>
      <c r="C275" s="95"/>
      <c r="D275" s="95"/>
      <c r="E275" s="95"/>
      <c r="F275" s="95"/>
      <c r="G275" s="95"/>
      <c r="H275" s="95"/>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5"/>
      <c r="AF275" s="95"/>
      <c r="AG275" s="95"/>
      <c r="AH275" s="95"/>
      <c r="AI275" s="95"/>
      <c r="AJ275" s="95"/>
      <c r="AK275" s="95"/>
      <c r="AL275" s="95"/>
      <c r="AM275" s="95"/>
      <c r="AN275" s="95"/>
      <c r="AO275" s="95"/>
      <c r="AP275" s="95"/>
      <c r="AQ275" s="95"/>
      <c r="AR275" s="95"/>
      <c r="AS275" s="95"/>
      <c r="AT275" s="95"/>
      <c r="AU275" s="95"/>
      <c r="AV275" s="95"/>
      <c r="AW275" s="95"/>
      <c r="AX275" s="95"/>
      <c r="AY275" s="95"/>
      <c r="AZ275" s="95"/>
      <c r="BA275" s="95"/>
      <c r="BB275" s="95"/>
      <c r="BC275" s="95"/>
      <c r="BD275" s="95"/>
      <c r="BE275" s="95"/>
      <c r="BF275" s="95"/>
      <c r="BG275" s="95"/>
      <c r="BH275" s="95"/>
      <c r="BI275" s="95"/>
      <c r="BJ275" s="95"/>
      <c r="BK275" s="95"/>
      <c r="BL275" s="95"/>
      <c r="BM275" s="95"/>
      <c r="BN275" s="95"/>
      <c r="BO275" s="95"/>
      <c r="BP275" s="95"/>
      <c r="BQ275" s="95"/>
      <c r="BR275" s="95"/>
      <c r="BS275" s="95"/>
      <c r="BT275" s="95"/>
      <c r="BU275" s="95"/>
      <c r="BV275" s="95"/>
      <c r="BW275" s="95"/>
      <c r="BX275" s="95"/>
      <c r="BY275" s="95"/>
    </row>
    <row r="276" spans="1:77">
      <c r="A276" s="95"/>
      <c r="B276" s="95"/>
      <c r="C276" s="95"/>
      <c r="D276" s="95"/>
      <c r="E276" s="95"/>
      <c r="F276" s="95"/>
      <c r="G276" s="95"/>
      <c r="H276" s="95"/>
      <c r="I276" s="95"/>
      <c r="J276" s="95"/>
      <c r="K276" s="95"/>
      <c r="L276" s="95"/>
      <c r="M276" s="95"/>
      <c r="N276" s="95"/>
      <c r="O276" s="95"/>
      <c r="P276" s="95"/>
      <c r="Q276" s="95"/>
      <c r="R276" s="95"/>
      <c r="S276" s="95"/>
      <c r="T276" s="95"/>
      <c r="U276" s="95"/>
      <c r="V276" s="95"/>
      <c r="W276" s="95"/>
      <c r="X276" s="95"/>
      <c r="Y276" s="95"/>
      <c r="Z276" s="95"/>
      <c r="AA276" s="95"/>
      <c r="AB276" s="95"/>
      <c r="AC276" s="95"/>
      <c r="AD276" s="95"/>
      <c r="AE276" s="95"/>
      <c r="AF276" s="95"/>
      <c r="AG276" s="95"/>
      <c r="AH276" s="95"/>
      <c r="AI276" s="95"/>
      <c r="AJ276" s="95"/>
      <c r="AK276" s="95"/>
      <c r="AL276" s="95"/>
      <c r="AM276" s="95"/>
      <c r="AN276" s="95"/>
      <c r="AO276" s="95"/>
      <c r="AP276" s="95"/>
      <c r="AQ276" s="95"/>
      <c r="AR276" s="95"/>
      <c r="AS276" s="95"/>
      <c r="AT276" s="95"/>
      <c r="AU276" s="95"/>
      <c r="AV276" s="95"/>
      <c r="AW276" s="95"/>
      <c r="AX276" s="95"/>
      <c r="AY276" s="95"/>
      <c r="AZ276" s="95"/>
      <c r="BA276" s="95"/>
      <c r="BB276" s="95"/>
      <c r="BC276" s="95"/>
      <c r="BD276" s="95"/>
      <c r="BE276" s="95"/>
      <c r="BF276" s="95"/>
      <c r="BG276" s="95"/>
      <c r="BH276" s="95"/>
      <c r="BI276" s="95"/>
      <c r="BJ276" s="95"/>
      <c r="BK276" s="95"/>
      <c r="BL276" s="95"/>
      <c r="BM276" s="95"/>
      <c r="BN276" s="95"/>
      <c r="BO276" s="95"/>
      <c r="BP276" s="95"/>
      <c r="BQ276" s="95"/>
      <c r="BR276" s="95"/>
      <c r="BS276" s="95"/>
      <c r="BT276" s="95"/>
      <c r="BU276" s="95"/>
      <c r="BV276" s="95"/>
      <c r="BW276" s="95"/>
      <c r="BX276" s="95"/>
      <c r="BY276" s="95"/>
    </row>
    <row r="277" spans="1:77">
      <c r="A277" s="95"/>
      <c r="B277" s="95"/>
      <c r="C277" s="95"/>
      <c r="D277" s="95"/>
      <c r="E277" s="95"/>
      <c r="F277" s="95"/>
      <c r="G277" s="95"/>
      <c r="H277" s="95"/>
      <c r="I277" s="95"/>
      <c r="J277" s="95"/>
      <c r="K277" s="95"/>
      <c r="L277" s="95"/>
      <c r="M277" s="95"/>
      <c r="N277" s="95"/>
      <c r="O277" s="95"/>
      <c r="P277" s="95"/>
      <c r="Q277" s="95"/>
      <c r="R277" s="95"/>
      <c r="S277" s="95"/>
      <c r="T277" s="95"/>
      <c r="U277" s="95"/>
      <c r="V277" s="95"/>
      <c r="W277" s="95"/>
      <c r="X277" s="95"/>
      <c r="Y277" s="95"/>
      <c r="Z277" s="95"/>
      <c r="AA277" s="95"/>
      <c r="AB277" s="95"/>
      <c r="AC277" s="95"/>
      <c r="AD277" s="95"/>
      <c r="AE277" s="95"/>
      <c r="AF277" s="95"/>
      <c r="AG277" s="95"/>
      <c r="AH277" s="95"/>
      <c r="AI277" s="95"/>
      <c r="AJ277" s="95"/>
      <c r="AK277" s="95"/>
      <c r="AL277" s="95"/>
      <c r="AM277" s="95"/>
      <c r="AN277" s="95"/>
      <c r="AO277" s="95"/>
      <c r="AP277" s="95"/>
      <c r="AQ277" s="95"/>
      <c r="AR277" s="95"/>
      <c r="AS277" s="95"/>
      <c r="AT277" s="95"/>
      <c r="AU277" s="95"/>
      <c r="AV277" s="95"/>
      <c r="AW277" s="95"/>
      <c r="AX277" s="95"/>
      <c r="AY277" s="95"/>
      <c r="AZ277" s="95"/>
      <c r="BA277" s="95"/>
      <c r="BB277" s="95"/>
      <c r="BC277" s="95"/>
      <c r="BD277" s="95"/>
      <c r="BE277" s="95"/>
      <c r="BF277" s="95"/>
      <c r="BG277" s="95"/>
      <c r="BH277" s="95"/>
      <c r="BI277" s="95"/>
      <c r="BJ277" s="95"/>
      <c r="BK277" s="95"/>
      <c r="BL277" s="95"/>
      <c r="BM277" s="95"/>
      <c r="BN277" s="95"/>
      <c r="BO277" s="95"/>
      <c r="BP277" s="95"/>
      <c r="BQ277" s="95"/>
      <c r="BR277" s="95"/>
      <c r="BS277" s="95"/>
      <c r="BT277" s="95"/>
      <c r="BU277" s="95"/>
      <c r="BV277" s="95"/>
      <c r="BW277" s="95"/>
      <c r="BX277" s="95"/>
      <c r="BY277" s="95"/>
    </row>
    <row r="278" spans="1:77">
      <c r="A278" s="95"/>
      <c r="B278" s="95"/>
      <c r="C278" s="95"/>
      <c r="D278" s="95"/>
      <c r="E278" s="95"/>
      <c r="F278" s="95"/>
      <c r="G278" s="95"/>
      <c r="H278" s="95"/>
      <c r="I278" s="95"/>
      <c r="J278" s="95"/>
      <c r="K278" s="95"/>
      <c r="L278" s="95"/>
      <c r="M278" s="95"/>
      <c r="N278" s="95"/>
      <c r="O278" s="95"/>
      <c r="P278" s="95"/>
      <c r="Q278" s="95"/>
      <c r="R278" s="95"/>
      <c r="S278" s="95"/>
      <c r="T278" s="95"/>
      <c r="U278" s="95"/>
      <c r="V278" s="95"/>
      <c r="W278" s="95"/>
      <c r="X278" s="95"/>
      <c r="Y278" s="95"/>
      <c r="Z278" s="95"/>
      <c r="AA278" s="95"/>
      <c r="AB278" s="95"/>
      <c r="AC278" s="95"/>
      <c r="AD278" s="95"/>
      <c r="AE278" s="95"/>
      <c r="AF278" s="95"/>
      <c r="AG278" s="95"/>
      <c r="AH278" s="95"/>
      <c r="AI278" s="95"/>
      <c r="AJ278" s="95"/>
      <c r="AK278" s="95"/>
      <c r="AL278" s="95"/>
      <c r="AM278" s="95"/>
      <c r="AN278" s="95"/>
      <c r="AO278" s="95"/>
      <c r="AP278" s="95"/>
      <c r="AQ278" s="95"/>
      <c r="AR278" s="95"/>
      <c r="AS278" s="95"/>
      <c r="AT278" s="95"/>
      <c r="AU278" s="95"/>
      <c r="AV278" s="95"/>
      <c r="AW278" s="95"/>
      <c r="AX278" s="95"/>
      <c r="AY278" s="95"/>
      <c r="AZ278" s="95"/>
      <c r="BA278" s="95"/>
      <c r="BB278" s="95"/>
      <c r="BC278" s="95"/>
      <c r="BD278" s="95"/>
      <c r="BE278" s="95"/>
      <c r="BF278" s="95"/>
      <c r="BG278" s="95"/>
      <c r="BH278" s="95"/>
      <c r="BI278" s="95"/>
      <c r="BJ278" s="95"/>
      <c r="BK278" s="95"/>
      <c r="BL278" s="95"/>
      <c r="BM278" s="95"/>
      <c r="BN278" s="95"/>
      <c r="BO278" s="95"/>
      <c r="BP278" s="95"/>
      <c r="BQ278" s="95"/>
      <c r="BR278" s="95"/>
      <c r="BS278" s="95"/>
      <c r="BT278" s="95"/>
      <c r="BU278" s="95"/>
      <c r="BV278" s="95"/>
      <c r="BW278" s="95"/>
      <c r="BX278" s="95"/>
      <c r="BY278" s="95"/>
    </row>
    <row r="279" spans="1:77">
      <c r="A279" s="95"/>
      <c r="B279" s="95"/>
      <c r="C279" s="95"/>
      <c r="D279" s="95"/>
      <c r="E279" s="95"/>
      <c r="F279" s="95"/>
      <c r="G279" s="95"/>
      <c r="H279" s="95"/>
      <c r="I279" s="95"/>
      <c r="J279" s="95"/>
      <c r="K279" s="95"/>
      <c r="L279" s="95"/>
      <c r="M279" s="95"/>
      <c r="N279" s="95"/>
      <c r="O279" s="95"/>
      <c r="P279" s="95"/>
      <c r="Q279" s="95"/>
      <c r="R279" s="95"/>
      <c r="S279" s="95"/>
      <c r="T279" s="95"/>
      <c r="U279" s="95"/>
      <c r="V279" s="95"/>
      <c r="W279" s="95"/>
      <c r="X279" s="95"/>
      <c r="Y279" s="95"/>
      <c r="Z279" s="95"/>
      <c r="AA279" s="95"/>
      <c r="AB279" s="95"/>
      <c r="AC279" s="95"/>
      <c r="AD279" s="95"/>
      <c r="AE279" s="95"/>
      <c r="AF279" s="95"/>
      <c r="AG279" s="95"/>
      <c r="AH279" s="95"/>
      <c r="AI279" s="95"/>
      <c r="AJ279" s="95"/>
      <c r="AK279" s="95"/>
      <c r="AL279" s="95"/>
      <c r="AM279" s="95"/>
      <c r="AN279" s="95"/>
      <c r="AO279" s="95"/>
      <c r="AP279" s="95"/>
      <c r="AQ279" s="95"/>
      <c r="AR279" s="95"/>
      <c r="AS279" s="95"/>
      <c r="AT279" s="95"/>
      <c r="AU279" s="95"/>
      <c r="AV279" s="95"/>
      <c r="AW279" s="95"/>
      <c r="AX279" s="95"/>
      <c r="AY279" s="95"/>
      <c r="AZ279" s="95"/>
      <c r="BA279" s="95"/>
      <c r="BB279" s="95"/>
      <c r="BC279" s="95"/>
      <c r="BD279" s="95"/>
      <c r="BE279" s="95"/>
      <c r="BF279" s="95"/>
      <c r="BG279" s="95"/>
      <c r="BH279" s="95"/>
      <c r="BI279" s="95"/>
      <c r="BJ279" s="95"/>
      <c r="BK279" s="95"/>
      <c r="BL279" s="95"/>
      <c r="BM279" s="95"/>
      <c r="BN279" s="95"/>
      <c r="BO279" s="95"/>
      <c r="BP279" s="95"/>
      <c r="BQ279" s="95"/>
      <c r="BR279" s="95"/>
      <c r="BS279" s="95"/>
      <c r="BT279" s="95"/>
      <c r="BU279" s="95"/>
      <c r="BV279" s="95"/>
      <c r="BW279" s="95"/>
      <c r="BX279" s="95"/>
      <c r="BY279" s="95"/>
    </row>
    <row r="280" spans="1:77">
      <c r="A280" s="95"/>
      <c r="B280" s="95"/>
      <c r="C280" s="95"/>
      <c r="D280" s="95"/>
      <c r="E280" s="95"/>
      <c r="F280" s="95"/>
      <c r="G280" s="95"/>
      <c r="H280" s="95"/>
      <c r="I280" s="95"/>
      <c r="J280" s="95"/>
      <c r="K280" s="95"/>
      <c r="L280" s="95"/>
      <c r="M280" s="95"/>
      <c r="N280" s="95"/>
      <c r="O280" s="95"/>
      <c r="P280" s="95"/>
      <c r="Q280" s="95"/>
      <c r="R280" s="95"/>
      <c r="S280" s="95"/>
      <c r="T280" s="95"/>
      <c r="U280" s="95"/>
      <c r="V280" s="95"/>
      <c r="W280" s="95"/>
      <c r="X280" s="95"/>
      <c r="Y280" s="95"/>
      <c r="Z280" s="95"/>
      <c r="AA280" s="95"/>
      <c r="AB280" s="95"/>
      <c r="AC280" s="95"/>
      <c r="AD280" s="95"/>
      <c r="AE280" s="95"/>
      <c r="AF280" s="95"/>
      <c r="AG280" s="95"/>
      <c r="AH280" s="95"/>
      <c r="AI280" s="95"/>
      <c r="AJ280" s="95"/>
      <c r="AK280" s="95"/>
      <c r="AL280" s="95"/>
      <c r="AM280" s="95"/>
      <c r="AN280" s="95"/>
      <c r="AO280" s="95"/>
      <c r="AP280" s="95"/>
      <c r="AQ280" s="95"/>
      <c r="AR280" s="95"/>
      <c r="AS280" s="95"/>
      <c r="AT280" s="95"/>
      <c r="AU280" s="95"/>
      <c r="AV280" s="95"/>
      <c r="AW280" s="95"/>
      <c r="AX280" s="95"/>
      <c r="AY280" s="95"/>
      <c r="AZ280" s="95"/>
      <c r="BA280" s="95"/>
      <c r="BB280" s="95"/>
      <c r="BC280" s="95"/>
      <c r="BD280" s="95"/>
      <c r="BE280" s="95"/>
      <c r="BF280" s="95"/>
      <c r="BG280" s="95"/>
      <c r="BH280" s="95"/>
      <c r="BI280" s="95"/>
      <c r="BJ280" s="95"/>
      <c r="BK280" s="95"/>
      <c r="BL280" s="95"/>
      <c r="BM280" s="95"/>
      <c r="BN280" s="95"/>
      <c r="BO280" s="95"/>
      <c r="BP280" s="95"/>
      <c r="BQ280" s="95"/>
      <c r="BR280" s="95"/>
      <c r="BS280" s="95"/>
      <c r="BT280" s="95"/>
      <c r="BU280" s="95"/>
      <c r="BV280" s="95"/>
      <c r="BW280" s="95"/>
      <c r="BX280" s="95"/>
      <c r="BY280" s="95"/>
    </row>
    <row r="281" spans="1:77">
      <c r="A281" s="95"/>
      <c r="B281" s="95"/>
      <c r="C281" s="95"/>
      <c r="D281" s="95"/>
      <c r="E281" s="95"/>
      <c r="F281" s="95"/>
      <c r="G281" s="95"/>
      <c r="H281" s="95"/>
      <c r="I281" s="95"/>
      <c r="J281" s="95"/>
      <c r="K281" s="95"/>
      <c r="L281" s="95"/>
      <c r="M281" s="95"/>
      <c r="N281" s="95"/>
      <c r="O281" s="95"/>
      <c r="P281" s="95"/>
      <c r="Q281" s="95"/>
      <c r="R281" s="95"/>
      <c r="S281" s="95"/>
      <c r="T281" s="95"/>
      <c r="U281" s="95"/>
      <c r="V281" s="95"/>
      <c r="W281" s="95"/>
      <c r="X281" s="95"/>
      <c r="Y281" s="95"/>
      <c r="Z281" s="95"/>
      <c r="AA281" s="95"/>
      <c r="AB281" s="95"/>
      <c r="AC281" s="95"/>
      <c r="AD281" s="95"/>
      <c r="AE281" s="95"/>
      <c r="AF281" s="95"/>
      <c r="AG281" s="95"/>
      <c r="AH281" s="95"/>
      <c r="AI281" s="95"/>
      <c r="AJ281" s="95"/>
      <c r="AK281" s="95"/>
      <c r="AL281" s="95"/>
      <c r="AM281" s="95"/>
      <c r="AN281" s="95"/>
      <c r="AO281" s="95"/>
      <c r="AP281" s="95"/>
      <c r="AQ281" s="95"/>
      <c r="AR281" s="95"/>
      <c r="AS281" s="95"/>
      <c r="AT281" s="95"/>
      <c r="AU281" s="95"/>
      <c r="AV281" s="95"/>
      <c r="AW281" s="95"/>
      <c r="AX281" s="95"/>
      <c r="AY281" s="95"/>
      <c r="AZ281" s="95"/>
      <c r="BA281" s="95"/>
      <c r="BB281" s="95"/>
      <c r="BC281" s="95"/>
      <c r="BD281" s="95"/>
      <c r="BE281" s="95"/>
      <c r="BF281" s="95"/>
      <c r="BG281" s="95"/>
      <c r="BH281" s="95"/>
      <c r="BI281" s="95"/>
      <c r="BJ281" s="95"/>
      <c r="BK281" s="95"/>
      <c r="BL281" s="95"/>
      <c r="BM281" s="95"/>
      <c r="BN281" s="95"/>
      <c r="BO281" s="95"/>
      <c r="BP281" s="95"/>
      <c r="BQ281" s="95"/>
      <c r="BR281" s="95"/>
      <c r="BS281" s="95"/>
      <c r="BT281" s="95"/>
      <c r="BU281" s="95"/>
      <c r="BV281" s="95"/>
      <c r="BW281" s="95"/>
      <c r="BX281" s="95"/>
      <c r="BY281" s="95"/>
    </row>
    <row r="282" spans="1:77">
      <c r="A282" s="95"/>
      <c r="B282" s="95"/>
      <c r="C282" s="95"/>
      <c r="D282" s="95"/>
      <c r="E282" s="95"/>
      <c r="F282" s="95"/>
      <c r="G282" s="95"/>
      <c r="H282" s="95"/>
      <c r="I282" s="95"/>
      <c r="J282" s="95"/>
      <c r="K282" s="95"/>
      <c r="L282" s="95"/>
      <c r="M282" s="95"/>
      <c r="N282" s="95"/>
      <c r="O282" s="95"/>
      <c r="P282" s="95"/>
      <c r="Q282" s="95"/>
      <c r="R282" s="95"/>
      <c r="S282" s="95"/>
      <c r="T282" s="95"/>
      <c r="U282" s="95"/>
      <c r="V282" s="95"/>
      <c r="W282" s="95"/>
      <c r="X282" s="95"/>
      <c r="Y282" s="95"/>
      <c r="Z282" s="95"/>
      <c r="AA282" s="95"/>
      <c r="AB282" s="95"/>
      <c r="AC282" s="95"/>
      <c r="AD282" s="95"/>
      <c r="AE282" s="95"/>
      <c r="AF282" s="95"/>
      <c r="AG282" s="95"/>
      <c r="AH282" s="95"/>
      <c r="AI282" s="95"/>
      <c r="AJ282" s="95"/>
      <c r="AK282" s="95"/>
      <c r="AL282" s="95"/>
      <c r="AM282" s="95"/>
      <c r="AN282" s="95"/>
      <c r="AO282" s="95"/>
      <c r="AP282" s="95"/>
      <c r="AQ282" s="95"/>
      <c r="AR282" s="95"/>
      <c r="AS282" s="95"/>
      <c r="AT282" s="95"/>
      <c r="AU282" s="95"/>
      <c r="AV282" s="95"/>
      <c r="AW282" s="95"/>
      <c r="AX282" s="95"/>
      <c r="AY282" s="95"/>
      <c r="AZ282" s="95"/>
      <c r="BA282" s="95"/>
      <c r="BB282" s="95"/>
      <c r="BC282" s="95"/>
      <c r="BD282" s="95"/>
      <c r="BE282" s="95"/>
      <c r="BF282" s="95"/>
      <c r="BG282" s="95"/>
      <c r="BH282" s="95"/>
      <c r="BI282" s="95"/>
      <c r="BJ282" s="95"/>
      <c r="BK282" s="95"/>
      <c r="BL282" s="95"/>
      <c r="BM282" s="95"/>
      <c r="BN282" s="95"/>
      <c r="BO282" s="95"/>
      <c r="BP282" s="95"/>
      <c r="BQ282" s="95"/>
      <c r="BR282" s="95"/>
      <c r="BS282" s="95"/>
      <c r="BT282" s="95"/>
      <c r="BU282" s="95"/>
      <c r="BV282" s="95"/>
      <c r="BW282" s="95"/>
      <c r="BX282" s="95"/>
      <c r="BY282" s="95"/>
    </row>
    <row r="283" spans="1:77">
      <c r="A283" s="95"/>
      <c r="B283" s="95"/>
      <c r="C283" s="95"/>
      <c r="D283" s="95"/>
      <c r="E283" s="95"/>
      <c r="F283" s="95"/>
      <c r="G283" s="95"/>
      <c r="H283" s="95"/>
      <c r="I283" s="95"/>
      <c r="J283" s="95"/>
      <c r="K283" s="95"/>
      <c r="L283" s="95"/>
      <c r="M283" s="95"/>
      <c r="N283" s="95"/>
      <c r="O283" s="95"/>
      <c r="P283" s="95"/>
      <c r="Q283" s="95"/>
      <c r="R283" s="95"/>
      <c r="S283" s="95"/>
      <c r="T283" s="95"/>
      <c r="U283" s="95"/>
      <c r="V283" s="95"/>
      <c r="W283" s="95"/>
      <c r="X283" s="95"/>
      <c r="Y283" s="95"/>
      <c r="Z283" s="95"/>
      <c r="AA283" s="95"/>
      <c r="AB283" s="95"/>
      <c r="AC283" s="95"/>
      <c r="AD283" s="95"/>
      <c r="AE283" s="95"/>
      <c r="AF283" s="95"/>
      <c r="AG283" s="95"/>
      <c r="AH283" s="95"/>
      <c r="AI283" s="95"/>
      <c r="AJ283" s="95"/>
      <c r="AK283" s="95"/>
      <c r="AL283" s="95"/>
      <c r="AM283" s="95"/>
      <c r="AN283" s="95"/>
      <c r="AO283" s="95"/>
      <c r="AP283" s="95"/>
      <c r="AQ283" s="95"/>
      <c r="AR283" s="95"/>
      <c r="AS283" s="95"/>
      <c r="AT283" s="95"/>
      <c r="AU283" s="95"/>
      <c r="AV283" s="95"/>
      <c r="AW283" s="95"/>
      <c r="AX283" s="95"/>
      <c r="AY283" s="95"/>
      <c r="AZ283" s="95"/>
      <c r="BA283" s="95"/>
      <c r="BB283" s="95"/>
      <c r="BC283" s="95"/>
      <c r="BD283" s="95"/>
      <c r="BE283" s="95"/>
      <c r="BF283" s="95"/>
      <c r="BG283" s="95"/>
      <c r="BH283" s="95"/>
      <c r="BI283" s="95"/>
      <c r="BJ283" s="95"/>
      <c r="BK283" s="95"/>
      <c r="BL283" s="95"/>
      <c r="BM283" s="95"/>
      <c r="BN283" s="95"/>
      <c r="BO283" s="95"/>
      <c r="BP283" s="95"/>
      <c r="BQ283" s="95"/>
      <c r="BR283" s="95"/>
      <c r="BS283" s="95"/>
      <c r="BT283" s="95"/>
      <c r="BU283" s="95"/>
      <c r="BV283" s="95"/>
      <c r="BW283" s="95"/>
      <c r="BX283" s="95"/>
      <c r="BY283" s="95"/>
    </row>
    <row r="284" spans="1:77">
      <c r="A284" s="95"/>
      <c r="B284" s="95"/>
      <c r="C284" s="95"/>
      <c r="D284" s="95"/>
      <c r="E284" s="95"/>
      <c r="F284" s="95"/>
      <c r="G284" s="95"/>
      <c r="H284" s="95"/>
      <c r="I284" s="95"/>
      <c r="J284" s="95"/>
      <c r="K284" s="95"/>
      <c r="L284" s="95"/>
      <c r="M284" s="95"/>
      <c r="N284" s="95"/>
      <c r="O284" s="95"/>
      <c r="P284" s="95"/>
      <c r="Q284" s="95"/>
      <c r="R284" s="95"/>
      <c r="S284" s="95"/>
      <c r="T284" s="95"/>
      <c r="U284" s="95"/>
      <c r="V284" s="95"/>
      <c r="W284" s="95"/>
      <c r="X284" s="95"/>
      <c r="Y284" s="95"/>
      <c r="Z284" s="95"/>
      <c r="AA284" s="95"/>
      <c r="AB284" s="95"/>
      <c r="AC284" s="95"/>
      <c r="AD284" s="95"/>
      <c r="AE284" s="95"/>
      <c r="AF284" s="95"/>
      <c r="AG284" s="95"/>
      <c r="AH284" s="95"/>
      <c r="AI284" s="95"/>
      <c r="AJ284" s="95"/>
      <c r="AK284" s="95"/>
      <c r="AL284" s="95"/>
      <c r="AM284" s="95"/>
      <c r="AN284" s="95"/>
      <c r="AO284" s="95"/>
      <c r="AP284" s="95"/>
      <c r="AQ284" s="95"/>
      <c r="AR284" s="95"/>
      <c r="AS284" s="95"/>
      <c r="AT284" s="95"/>
      <c r="AU284" s="95"/>
      <c r="AV284" s="95"/>
      <c r="AW284" s="95"/>
      <c r="AX284" s="95"/>
      <c r="AY284" s="95"/>
      <c r="AZ284" s="95"/>
      <c r="BA284" s="95"/>
      <c r="BB284" s="95"/>
      <c r="BC284" s="95"/>
      <c r="BD284" s="95"/>
      <c r="BE284" s="95"/>
      <c r="BF284" s="95"/>
      <c r="BG284" s="95"/>
      <c r="BH284" s="95"/>
      <c r="BI284" s="95"/>
      <c r="BJ284" s="95"/>
      <c r="BK284" s="95"/>
      <c r="BL284" s="95"/>
      <c r="BM284" s="95"/>
      <c r="BN284" s="95"/>
      <c r="BO284" s="95"/>
      <c r="BP284" s="95"/>
      <c r="BQ284" s="95"/>
      <c r="BR284" s="95"/>
      <c r="BS284" s="95"/>
      <c r="BT284" s="95"/>
      <c r="BU284" s="95"/>
      <c r="BV284" s="95"/>
      <c r="BW284" s="95"/>
      <c r="BX284" s="95"/>
      <c r="BY284" s="95"/>
    </row>
    <row r="285" spans="1:77">
      <c r="A285" s="95"/>
      <c r="B285" s="95"/>
      <c r="C285" s="95"/>
      <c r="D285" s="95"/>
      <c r="E285" s="95"/>
      <c r="F285" s="95"/>
      <c r="G285" s="95"/>
      <c r="H285" s="95"/>
      <c r="I285" s="95"/>
      <c r="J285" s="95"/>
      <c r="K285" s="95"/>
      <c r="L285" s="95"/>
      <c r="M285" s="95"/>
      <c r="N285" s="95"/>
      <c r="O285" s="95"/>
      <c r="P285" s="95"/>
      <c r="Q285" s="95"/>
      <c r="R285" s="95"/>
      <c r="S285" s="95"/>
      <c r="T285" s="95"/>
      <c r="U285" s="95"/>
      <c r="V285" s="95"/>
      <c r="W285" s="95"/>
      <c r="X285" s="95"/>
      <c r="Y285" s="95"/>
      <c r="Z285" s="95"/>
      <c r="AA285" s="95"/>
      <c r="AB285" s="95"/>
      <c r="AC285" s="95"/>
      <c r="AD285" s="95"/>
      <c r="AE285" s="95"/>
      <c r="AF285" s="95"/>
      <c r="AG285" s="95"/>
      <c r="AH285" s="95"/>
      <c r="AI285" s="95"/>
      <c r="AJ285" s="95"/>
      <c r="AK285" s="95"/>
      <c r="AL285" s="95"/>
      <c r="AM285" s="95"/>
      <c r="AN285" s="95"/>
      <c r="AO285" s="95"/>
      <c r="AP285" s="95"/>
      <c r="AQ285" s="95"/>
      <c r="AR285" s="95"/>
      <c r="AS285" s="95"/>
      <c r="AT285" s="95"/>
      <c r="AU285" s="95"/>
      <c r="AV285" s="95"/>
      <c r="AW285" s="95"/>
      <c r="AX285" s="95"/>
      <c r="AY285" s="95"/>
      <c r="AZ285" s="95"/>
      <c r="BA285" s="95"/>
      <c r="BB285" s="95"/>
      <c r="BC285" s="95"/>
      <c r="BD285" s="95"/>
      <c r="BE285" s="95"/>
      <c r="BF285" s="95"/>
      <c r="BG285" s="95"/>
      <c r="BH285" s="95"/>
      <c r="BI285" s="95"/>
      <c r="BJ285" s="95"/>
      <c r="BK285" s="95"/>
      <c r="BL285" s="95"/>
      <c r="BM285" s="95"/>
      <c r="BN285" s="95"/>
      <c r="BO285" s="95"/>
      <c r="BP285" s="95"/>
      <c r="BQ285" s="95"/>
      <c r="BR285" s="95"/>
      <c r="BS285" s="95"/>
      <c r="BT285" s="95"/>
      <c r="BU285" s="95"/>
      <c r="BV285" s="95"/>
      <c r="BW285" s="95"/>
      <c r="BX285" s="95"/>
      <c r="BY285" s="95"/>
    </row>
    <row r="286" spans="1:77">
      <c r="A286" s="95"/>
      <c r="B286" s="95"/>
      <c r="C286" s="95"/>
      <c r="D286" s="95"/>
      <c r="E286" s="95"/>
      <c r="F286" s="95"/>
      <c r="G286" s="95"/>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5"/>
      <c r="AF286" s="95"/>
      <c r="AG286" s="95"/>
      <c r="AH286" s="95"/>
      <c r="AI286" s="95"/>
      <c r="AJ286" s="95"/>
      <c r="AK286" s="95"/>
      <c r="AL286" s="95"/>
      <c r="AM286" s="95"/>
      <c r="AN286" s="95"/>
      <c r="AO286" s="95"/>
      <c r="AP286" s="95"/>
      <c r="AQ286" s="95"/>
      <c r="AR286" s="95"/>
      <c r="AS286" s="95"/>
      <c r="AT286" s="95"/>
      <c r="AU286" s="95"/>
      <c r="AV286" s="95"/>
      <c r="AW286" s="95"/>
      <c r="AX286" s="95"/>
      <c r="AY286" s="95"/>
      <c r="AZ286" s="95"/>
      <c r="BA286" s="95"/>
      <c r="BB286" s="95"/>
      <c r="BC286" s="95"/>
      <c r="BD286" s="95"/>
      <c r="BE286" s="95"/>
      <c r="BF286" s="95"/>
      <c r="BG286" s="95"/>
      <c r="BH286" s="95"/>
      <c r="BI286" s="95"/>
      <c r="BJ286" s="95"/>
      <c r="BK286" s="95"/>
      <c r="BL286" s="95"/>
      <c r="BM286" s="95"/>
      <c r="BN286" s="95"/>
      <c r="BO286" s="95"/>
      <c r="BP286" s="95"/>
      <c r="BQ286" s="95"/>
      <c r="BR286" s="95"/>
      <c r="BS286" s="95"/>
      <c r="BT286" s="95"/>
      <c r="BU286" s="95"/>
      <c r="BV286" s="95"/>
      <c r="BW286" s="95"/>
      <c r="BX286" s="95"/>
      <c r="BY286" s="95"/>
    </row>
    <row r="287" spans="1:77">
      <c r="A287" s="95"/>
      <c r="B287" s="95"/>
      <c r="C287" s="95"/>
      <c r="D287" s="95"/>
      <c r="E287" s="95"/>
      <c r="F287" s="95"/>
      <c r="G287" s="95"/>
      <c r="H287" s="95"/>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5"/>
      <c r="AF287" s="95"/>
      <c r="AG287" s="95"/>
      <c r="AH287" s="95"/>
      <c r="AI287" s="95"/>
      <c r="AJ287" s="95"/>
      <c r="AK287" s="95"/>
      <c r="AL287" s="95"/>
      <c r="AM287" s="95"/>
      <c r="AN287" s="95"/>
      <c r="AO287" s="95"/>
      <c r="AP287" s="95"/>
      <c r="AQ287" s="95"/>
      <c r="AR287" s="95"/>
      <c r="AS287" s="95"/>
      <c r="AT287" s="95"/>
      <c r="AU287" s="95"/>
      <c r="AV287" s="95"/>
      <c r="AW287" s="95"/>
      <c r="AX287" s="95"/>
      <c r="AY287" s="95"/>
      <c r="AZ287" s="95"/>
      <c r="BA287" s="95"/>
      <c r="BB287" s="95"/>
      <c r="BC287" s="95"/>
      <c r="BD287" s="95"/>
      <c r="BE287" s="95"/>
      <c r="BF287" s="95"/>
      <c r="BG287" s="95"/>
      <c r="BH287" s="95"/>
      <c r="BI287" s="95"/>
      <c r="BJ287" s="95"/>
      <c r="BK287" s="95"/>
      <c r="BL287" s="95"/>
      <c r="BM287" s="95"/>
      <c r="BN287" s="95"/>
      <c r="BO287" s="95"/>
      <c r="BP287" s="95"/>
      <c r="BQ287" s="95"/>
      <c r="BR287" s="95"/>
      <c r="BS287" s="95"/>
      <c r="BT287" s="95"/>
      <c r="BU287" s="95"/>
      <c r="BV287" s="95"/>
      <c r="BW287" s="95"/>
      <c r="BX287" s="95"/>
      <c r="BY287" s="95"/>
    </row>
    <row r="288" spans="1:77">
      <c r="A288" s="95"/>
      <c r="B288" s="95"/>
      <c r="C288" s="95"/>
      <c r="D288" s="95"/>
      <c r="E288" s="95"/>
      <c r="F288" s="95"/>
      <c r="G288" s="95"/>
      <c r="H288" s="95"/>
      <c r="I288" s="95"/>
      <c r="J288" s="95"/>
      <c r="K288" s="95"/>
      <c r="L288" s="95"/>
      <c r="M288" s="95"/>
      <c r="N288" s="95"/>
      <c r="O288" s="95"/>
      <c r="P288" s="95"/>
      <c r="Q288" s="95"/>
      <c r="R288" s="95"/>
      <c r="S288" s="95"/>
      <c r="T288" s="95"/>
      <c r="U288" s="95"/>
      <c r="V288" s="95"/>
      <c r="W288" s="95"/>
      <c r="X288" s="95"/>
      <c r="Y288" s="95"/>
      <c r="Z288" s="95"/>
      <c r="AA288" s="95"/>
      <c r="AB288" s="95"/>
      <c r="AC288" s="95"/>
      <c r="AD288" s="95"/>
      <c r="AE288" s="95"/>
      <c r="AF288" s="95"/>
      <c r="AG288" s="95"/>
      <c r="AH288" s="95"/>
      <c r="AI288" s="95"/>
      <c r="AJ288" s="95"/>
      <c r="AK288" s="95"/>
      <c r="AL288" s="95"/>
      <c r="AM288" s="95"/>
      <c r="AN288" s="95"/>
      <c r="AO288" s="95"/>
      <c r="AP288" s="95"/>
      <c r="AQ288" s="95"/>
      <c r="AR288" s="95"/>
      <c r="AS288" s="95"/>
      <c r="AT288" s="95"/>
      <c r="AU288" s="95"/>
      <c r="AV288" s="95"/>
      <c r="AW288" s="95"/>
      <c r="AX288" s="95"/>
      <c r="AY288" s="95"/>
      <c r="AZ288" s="95"/>
      <c r="BA288" s="95"/>
      <c r="BB288" s="95"/>
      <c r="BC288" s="95"/>
      <c r="BD288" s="95"/>
      <c r="BE288" s="95"/>
      <c r="BF288" s="95"/>
      <c r="BG288" s="95"/>
      <c r="BH288" s="95"/>
      <c r="BI288" s="95"/>
      <c r="BJ288" s="95"/>
      <c r="BK288" s="95"/>
      <c r="BL288" s="95"/>
      <c r="BM288" s="95"/>
      <c r="BN288" s="95"/>
      <c r="BO288" s="95"/>
      <c r="BP288" s="95"/>
      <c r="BQ288" s="95"/>
      <c r="BR288" s="95"/>
      <c r="BS288" s="95"/>
      <c r="BT288" s="95"/>
      <c r="BU288" s="95"/>
      <c r="BV288" s="95"/>
      <c r="BW288" s="95"/>
      <c r="BX288" s="95"/>
      <c r="BY288" s="95"/>
    </row>
    <row r="289" spans="1:77">
      <c r="A289" s="95"/>
      <c r="B289" s="95"/>
      <c r="C289" s="95"/>
      <c r="D289" s="95"/>
      <c r="E289" s="95"/>
      <c r="F289" s="95"/>
      <c r="G289" s="95"/>
      <c r="H289" s="95"/>
      <c r="I289" s="95"/>
      <c r="J289" s="95"/>
      <c r="K289" s="95"/>
      <c r="L289" s="95"/>
      <c r="M289" s="95"/>
      <c r="N289" s="95"/>
      <c r="O289" s="95"/>
      <c r="P289" s="95"/>
      <c r="Q289" s="95"/>
      <c r="R289" s="95"/>
      <c r="S289" s="95"/>
      <c r="T289" s="95"/>
      <c r="U289" s="95"/>
      <c r="V289" s="95"/>
      <c r="W289" s="95"/>
      <c r="X289" s="95"/>
      <c r="Y289" s="95"/>
      <c r="Z289" s="95"/>
      <c r="AA289" s="95"/>
      <c r="AB289" s="95"/>
      <c r="AC289" s="95"/>
      <c r="AD289" s="95"/>
      <c r="AE289" s="95"/>
      <c r="AF289" s="95"/>
      <c r="AG289" s="95"/>
      <c r="AH289" s="95"/>
      <c r="AI289" s="95"/>
      <c r="AJ289" s="95"/>
      <c r="AK289" s="95"/>
      <c r="AL289" s="95"/>
      <c r="AM289" s="95"/>
      <c r="AN289" s="95"/>
      <c r="AO289" s="95"/>
      <c r="AP289" s="95"/>
      <c r="AQ289" s="95"/>
      <c r="AR289" s="95"/>
      <c r="AS289" s="95"/>
      <c r="AT289" s="95"/>
      <c r="AU289" s="95"/>
      <c r="AV289" s="95"/>
      <c r="AW289" s="95"/>
      <c r="AX289" s="95"/>
      <c r="AY289" s="95"/>
      <c r="AZ289" s="95"/>
      <c r="BA289" s="95"/>
      <c r="BB289" s="95"/>
      <c r="BC289" s="95"/>
      <c r="BD289" s="95"/>
      <c r="BE289" s="95"/>
      <c r="BF289" s="95"/>
      <c r="BG289" s="95"/>
      <c r="BH289" s="95"/>
      <c r="BI289" s="95"/>
      <c r="BJ289" s="95"/>
      <c r="BK289" s="95"/>
      <c r="BL289" s="95"/>
      <c r="BM289" s="95"/>
      <c r="BN289" s="95"/>
      <c r="BO289" s="95"/>
      <c r="BP289" s="95"/>
      <c r="BQ289" s="95"/>
      <c r="BR289" s="95"/>
      <c r="BS289" s="95"/>
      <c r="BT289" s="95"/>
      <c r="BU289" s="95"/>
      <c r="BV289" s="95"/>
      <c r="BW289" s="95"/>
      <c r="BX289" s="95"/>
      <c r="BY289" s="95"/>
    </row>
    <row r="290" spans="1:77">
      <c r="A290" s="95"/>
      <c r="B290" s="95"/>
      <c r="C290" s="95"/>
      <c r="D290" s="95"/>
      <c r="E290" s="95"/>
      <c r="F290" s="95"/>
      <c r="G290" s="95"/>
      <c r="H290" s="95"/>
      <c r="I290" s="95"/>
      <c r="J290" s="95"/>
      <c r="K290" s="95"/>
      <c r="L290" s="95"/>
      <c r="M290" s="95"/>
      <c r="N290" s="95"/>
      <c r="O290" s="95"/>
      <c r="P290" s="95"/>
      <c r="Q290" s="95"/>
      <c r="R290" s="95"/>
      <c r="S290" s="95"/>
      <c r="T290" s="95"/>
      <c r="U290" s="95"/>
      <c r="V290" s="95"/>
      <c r="W290" s="95"/>
      <c r="X290" s="95"/>
      <c r="Y290" s="95"/>
      <c r="Z290" s="95"/>
      <c r="AA290" s="95"/>
      <c r="AB290" s="95"/>
      <c r="AC290" s="95"/>
      <c r="AD290" s="95"/>
      <c r="AE290" s="95"/>
      <c r="AF290" s="95"/>
      <c r="AG290" s="95"/>
      <c r="AH290" s="95"/>
      <c r="AI290" s="95"/>
      <c r="AJ290" s="95"/>
      <c r="AK290" s="95"/>
      <c r="AL290" s="95"/>
      <c r="AM290" s="95"/>
      <c r="AN290" s="95"/>
      <c r="AO290" s="95"/>
      <c r="AP290" s="95"/>
      <c r="AQ290" s="95"/>
      <c r="AR290" s="95"/>
      <c r="AS290" s="95"/>
      <c r="AT290" s="95"/>
      <c r="AU290" s="95"/>
      <c r="AV290" s="95"/>
      <c r="AW290" s="95"/>
      <c r="AX290" s="95"/>
      <c r="AY290" s="95"/>
      <c r="AZ290" s="95"/>
      <c r="BA290" s="95"/>
      <c r="BB290" s="95"/>
      <c r="BC290" s="95"/>
      <c r="BD290" s="95"/>
      <c r="BE290" s="95"/>
      <c r="BF290" s="95"/>
      <c r="BG290" s="95"/>
      <c r="BH290" s="95"/>
      <c r="BI290" s="95"/>
      <c r="BJ290" s="95"/>
      <c r="BK290" s="95"/>
      <c r="BL290" s="95"/>
      <c r="BM290" s="95"/>
      <c r="BN290" s="95"/>
      <c r="BO290" s="95"/>
      <c r="BP290" s="95"/>
      <c r="BQ290" s="95"/>
      <c r="BR290" s="95"/>
      <c r="BS290" s="95"/>
      <c r="BT290" s="95"/>
      <c r="BU290" s="95"/>
      <c r="BV290" s="95"/>
      <c r="BW290" s="95"/>
      <c r="BX290" s="95"/>
      <c r="BY290" s="95"/>
    </row>
    <row r="291" spans="1:77">
      <c r="A291" s="95"/>
      <c r="B291" s="95"/>
      <c r="C291" s="95"/>
      <c r="D291" s="95"/>
      <c r="E291" s="95"/>
      <c r="F291" s="95"/>
      <c r="G291" s="95"/>
      <c r="H291" s="95"/>
      <c r="I291" s="95"/>
      <c r="J291" s="95"/>
      <c r="K291" s="95"/>
      <c r="L291" s="95"/>
      <c r="M291" s="95"/>
      <c r="N291" s="95"/>
      <c r="O291" s="95"/>
      <c r="P291" s="95"/>
      <c r="Q291" s="95"/>
      <c r="R291" s="95"/>
      <c r="S291" s="95"/>
      <c r="T291" s="95"/>
      <c r="U291" s="95"/>
      <c r="V291" s="95"/>
      <c r="W291" s="95"/>
      <c r="X291" s="95"/>
      <c r="Y291" s="95"/>
      <c r="Z291" s="95"/>
      <c r="AA291" s="95"/>
      <c r="AB291" s="95"/>
      <c r="AC291" s="95"/>
      <c r="AD291" s="95"/>
      <c r="AE291" s="95"/>
      <c r="AF291" s="95"/>
      <c r="AG291" s="95"/>
      <c r="AH291" s="95"/>
      <c r="AI291" s="95"/>
      <c r="AJ291" s="95"/>
      <c r="AK291" s="95"/>
      <c r="AL291" s="95"/>
      <c r="AM291" s="95"/>
      <c r="AN291" s="95"/>
      <c r="AO291" s="95"/>
      <c r="AP291" s="95"/>
      <c r="AQ291" s="95"/>
      <c r="AR291" s="95"/>
      <c r="AS291" s="95"/>
      <c r="AT291" s="95"/>
      <c r="AU291" s="95"/>
      <c r="AV291" s="95"/>
      <c r="AW291" s="95"/>
      <c r="AX291" s="95"/>
      <c r="AY291" s="95"/>
      <c r="AZ291" s="95"/>
      <c r="BA291" s="95"/>
      <c r="BB291" s="95"/>
      <c r="BC291" s="95"/>
      <c r="BD291" s="95"/>
      <c r="BE291" s="95"/>
      <c r="BF291" s="95"/>
      <c r="BG291" s="95"/>
      <c r="BH291" s="95"/>
      <c r="BI291" s="95"/>
      <c r="BJ291" s="95"/>
      <c r="BK291" s="95"/>
      <c r="BL291" s="95"/>
      <c r="BM291" s="95"/>
      <c r="BN291" s="95"/>
      <c r="BO291" s="95"/>
      <c r="BP291" s="95"/>
      <c r="BQ291" s="95"/>
      <c r="BR291" s="95"/>
      <c r="BS291" s="95"/>
      <c r="BT291" s="95"/>
      <c r="BU291" s="95"/>
      <c r="BV291" s="95"/>
      <c r="BW291" s="95"/>
      <c r="BX291" s="95"/>
      <c r="BY291" s="95"/>
    </row>
    <row r="292" spans="1:77">
      <c r="A292" s="95"/>
      <c r="B292" s="95"/>
      <c r="C292" s="95"/>
      <c r="D292" s="95"/>
      <c r="E292" s="95"/>
      <c r="F292" s="95"/>
      <c r="G292" s="95"/>
      <c r="H292" s="95"/>
      <c r="I292" s="95"/>
      <c r="J292" s="95"/>
      <c r="K292" s="95"/>
      <c r="L292" s="95"/>
      <c r="M292" s="95"/>
      <c r="N292" s="95"/>
      <c r="O292" s="95"/>
      <c r="P292" s="95"/>
      <c r="Q292" s="95"/>
      <c r="R292" s="95"/>
      <c r="S292" s="95"/>
      <c r="T292" s="95"/>
      <c r="U292" s="95"/>
      <c r="V292" s="95"/>
      <c r="W292" s="95"/>
      <c r="X292" s="95"/>
      <c r="Y292" s="95"/>
      <c r="Z292" s="95"/>
      <c r="AA292" s="95"/>
      <c r="AB292" s="95"/>
      <c r="AC292" s="95"/>
      <c r="AD292" s="95"/>
      <c r="AE292" s="95"/>
      <c r="AF292" s="95"/>
      <c r="AG292" s="95"/>
      <c r="AH292" s="95"/>
      <c r="AI292" s="95"/>
      <c r="AJ292" s="95"/>
      <c r="AK292" s="95"/>
      <c r="AL292" s="95"/>
      <c r="AM292" s="95"/>
      <c r="AN292" s="95"/>
      <c r="AO292" s="95"/>
      <c r="AP292" s="95"/>
      <c r="AQ292" s="95"/>
      <c r="AR292" s="95"/>
      <c r="AS292" s="95"/>
      <c r="AT292" s="95"/>
      <c r="AU292" s="95"/>
      <c r="AV292" s="95"/>
      <c r="AW292" s="95"/>
      <c r="AX292" s="95"/>
      <c r="AY292" s="95"/>
      <c r="AZ292" s="95"/>
      <c r="BA292" s="95"/>
      <c r="BB292" s="95"/>
      <c r="BC292" s="95"/>
      <c r="BD292" s="95"/>
      <c r="BE292" s="95"/>
      <c r="BF292" s="95"/>
      <c r="BG292" s="95"/>
      <c r="BH292" s="95"/>
      <c r="BI292" s="95"/>
      <c r="BJ292" s="95"/>
      <c r="BK292" s="95"/>
      <c r="BL292" s="95"/>
      <c r="BM292" s="95"/>
      <c r="BN292" s="95"/>
      <c r="BO292" s="95"/>
      <c r="BP292" s="95"/>
      <c r="BQ292" s="95"/>
      <c r="BR292" s="95"/>
      <c r="BS292" s="95"/>
      <c r="BT292" s="95"/>
      <c r="BU292" s="95"/>
      <c r="BV292" s="95"/>
      <c r="BW292" s="95"/>
      <c r="BX292" s="95"/>
      <c r="BY292" s="95"/>
    </row>
    <row r="293" spans="1:77">
      <c r="A293" s="95"/>
      <c r="B293" s="95"/>
      <c r="C293" s="95"/>
      <c r="D293" s="95"/>
      <c r="E293" s="95"/>
      <c r="F293" s="95"/>
      <c r="G293" s="95"/>
      <c r="H293" s="95"/>
      <c r="I293" s="95"/>
      <c r="J293" s="95"/>
      <c r="K293" s="95"/>
      <c r="L293" s="95"/>
      <c r="M293" s="95"/>
      <c r="N293" s="95"/>
      <c r="O293" s="95"/>
      <c r="P293" s="95"/>
      <c r="Q293" s="95"/>
      <c r="R293" s="95"/>
      <c r="S293" s="95"/>
      <c r="T293" s="95"/>
      <c r="U293" s="95"/>
      <c r="V293" s="95"/>
      <c r="W293" s="95"/>
      <c r="X293" s="95"/>
      <c r="Y293" s="95"/>
      <c r="Z293" s="95"/>
      <c r="AA293" s="95"/>
      <c r="AB293" s="95"/>
      <c r="AC293" s="95"/>
      <c r="AD293" s="95"/>
      <c r="AE293" s="95"/>
      <c r="AF293" s="95"/>
      <c r="AG293" s="95"/>
      <c r="AH293" s="95"/>
      <c r="AI293" s="95"/>
      <c r="AJ293" s="95"/>
      <c r="AK293" s="95"/>
      <c r="AL293" s="95"/>
      <c r="AM293" s="95"/>
      <c r="AN293" s="95"/>
      <c r="AO293" s="95"/>
      <c r="AP293" s="95"/>
      <c r="AQ293" s="95"/>
      <c r="AR293" s="95"/>
      <c r="AS293" s="95"/>
      <c r="AT293" s="95"/>
      <c r="AU293" s="95"/>
      <c r="AV293" s="95"/>
      <c r="AW293" s="95"/>
      <c r="AX293" s="95"/>
      <c r="AY293" s="95"/>
      <c r="AZ293" s="95"/>
      <c r="BA293" s="95"/>
      <c r="BB293" s="95"/>
      <c r="BC293" s="95"/>
      <c r="BD293" s="95"/>
      <c r="BE293" s="95"/>
      <c r="BF293" s="95"/>
      <c r="BG293" s="95"/>
      <c r="BH293" s="95"/>
      <c r="BI293" s="95"/>
      <c r="BJ293" s="95"/>
      <c r="BK293" s="95"/>
      <c r="BL293" s="95"/>
      <c r="BM293" s="95"/>
      <c r="BN293" s="95"/>
      <c r="BO293" s="95"/>
      <c r="BP293" s="95"/>
      <c r="BQ293" s="95"/>
      <c r="BR293" s="95"/>
      <c r="BS293" s="95"/>
      <c r="BT293" s="95"/>
      <c r="BU293" s="95"/>
      <c r="BV293" s="95"/>
      <c r="BW293" s="95"/>
      <c r="BX293" s="95"/>
      <c r="BY293" s="95"/>
    </row>
    <row r="294" spans="1:77">
      <c r="A294" s="95"/>
      <c r="B294" s="95"/>
      <c r="C294" s="95"/>
      <c r="D294" s="95"/>
      <c r="E294" s="95"/>
      <c r="F294" s="95"/>
      <c r="G294" s="95"/>
      <c r="H294" s="95"/>
      <c r="I294" s="95"/>
      <c r="J294" s="95"/>
      <c r="K294" s="95"/>
      <c r="L294" s="95"/>
      <c r="M294" s="95"/>
      <c r="N294" s="95"/>
      <c r="O294" s="95"/>
      <c r="P294" s="95"/>
      <c r="Q294" s="95"/>
      <c r="R294" s="95"/>
      <c r="S294" s="95"/>
      <c r="T294" s="95"/>
      <c r="U294" s="95"/>
      <c r="V294" s="95"/>
      <c r="W294" s="95"/>
      <c r="X294" s="95"/>
      <c r="Y294" s="95"/>
      <c r="Z294" s="95"/>
      <c r="AA294" s="95"/>
      <c r="AB294" s="95"/>
      <c r="AC294" s="95"/>
      <c r="AD294" s="95"/>
      <c r="AE294" s="95"/>
      <c r="AF294" s="95"/>
      <c r="AG294" s="95"/>
      <c r="AH294" s="95"/>
      <c r="AI294" s="95"/>
      <c r="AJ294" s="95"/>
      <c r="AK294" s="95"/>
      <c r="AL294" s="95"/>
      <c r="AM294" s="95"/>
      <c r="AN294" s="95"/>
      <c r="AO294" s="95"/>
      <c r="AP294" s="95"/>
      <c r="AQ294" s="95"/>
      <c r="AR294" s="95"/>
      <c r="AS294" s="95"/>
      <c r="AT294" s="95"/>
      <c r="AU294" s="95"/>
      <c r="AV294" s="95"/>
      <c r="AW294" s="95"/>
      <c r="AX294" s="95"/>
      <c r="AY294" s="95"/>
      <c r="AZ294" s="95"/>
      <c r="BA294" s="95"/>
      <c r="BB294" s="95"/>
      <c r="BC294" s="95"/>
      <c r="BD294" s="95"/>
      <c r="BE294" s="95"/>
      <c r="BF294" s="95"/>
      <c r="BG294" s="95"/>
      <c r="BH294" s="95"/>
      <c r="BI294" s="95"/>
      <c r="BJ294" s="95"/>
      <c r="BK294" s="95"/>
      <c r="BL294" s="95"/>
      <c r="BM294" s="95"/>
      <c r="BN294" s="95"/>
      <c r="BO294" s="95"/>
      <c r="BP294" s="95"/>
      <c r="BQ294" s="95"/>
      <c r="BR294" s="95"/>
      <c r="BS294" s="95"/>
      <c r="BT294" s="95"/>
      <c r="BU294" s="95"/>
      <c r="BV294" s="95"/>
      <c r="BW294" s="95"/>
      <c r="BX294" s="95"/>
      <c r="BY294" s="95"/>
    </row>
    <row r="295" spans="1:77">
      <c r="A295" s="95"/>
      <c r="B295" s="95"/>
      <c r="C295" s="95"/>
      <c r="D295" s="95"/>
      <c r="E295" s="95"/>
      <c r="F295" s="95"/>
      <c r="G295" s="95"/>
      <c r="H295" s="95"/>
      <c r="I295" s="95"/>
      <c r="J295" s="95"/>
      <c r="K295" s="95"/>
      <c r="L295" s="95"/>
      <c r="M295" s="95"/>
      <c r="N295" s="95"/>
      <c r="O295" s="95"/>
      <c r="P295" s="95"/>
      <c r="Q295" s="95"/>
      <c r="R295" s="95"/>
      <c r="S295" s="95"/>
      <c r="T295" s="95"/>
      <c r="U295" s="95"/>
      <c r="V295" s="95"/>
      <c r="W295" s="95"/>
      <c r="X295" s="95"/>
      <c r="Y295" s="95"/>
      <c r="Z295" s="95"/>
      <c r="AA295" s="95"/>
      <c r="AB295" s="95"/>
      <c r="AC295" s="95"/>
      <c r="AD295" s="95"/>
      <c r="AE295" s="95"/>
      <c r="AF295" s="95"/>
      <c r="AG295" s="95"/>
      <c r="AH295" s="95"/>
      <c r="AI295" s="95"/>
      <c r="AJ295" s="95"/>
      <c r="AK295" s="95"/>
      <c r="AL295" s="95"/>
      <c r="AM295" s="95"/>
      <c r="AN295" s="95"/>
      <c r="AO295" s="95"/>
      <c r="AP295" s="95"/>
      <c r="AQ295" s="95"/>
      <c r="AR295" s="95"/>
      <c r="AS295" s="95"/>
      <c r="AT295" s="95"/>
      <c r="AU295" s="95"/>
      <c r="AV295" s="95"/>
      <c r="AW295" s="95"/>
      <c r="AX295" s="95"/>
      <c r="AY295" s="95"/>
      <c r="AZ295" s="95"/>
      <c r="BA295" s="95"/>
      <c r="BB295" s="95"/>
      <c r="BC295" s="95"/>
      <c r="BD295" s="95"/>
      <c r="BE295" s="95"/>
      <c r="BF295" s="95"/>
      <c r="BG295" s="95"/>
      <c r="BH295" s="95"/>
      <c r="BI295" s="95"/>
      <c r="BJ295" s="95"/>
      <c r="BK295" s="95"/>
      <c r="BL295" s="95"/>
      <c r="BM295" s="95"/>
      <c r="BN295" s="95"/>
      <c r="BO295" s="95"/>
      <c r="BP295" s="95"/>
      <c r="BQ295" s="95"/>
      <c r="BR295" s="95"/>
      <c r="BS295" s="95"/>
      <c r="BT295" s="95"/>
      <c r="BU295" s="95"/>
      <c r="BV295" s="95"/>
      <c r="BW295" s="95"/>
      <c r="BX295" s="95"/>
      <c r="BY295" s="95"/>
    </row>
    <row r="296" spans="1:77">
      <c r="A296" s="95"/>
      <c r="B296" s="95"/>
      <c r="C296" s="95"/>
      <c r="D296" s="95"/>
      <c r="E296" s="95"/>
      <c r="F296" s="95"/>
      <c r="G296" s="95"/>
      <c r="H296" s="95"/>
      <c r="I296" s="95"/>
      <c r="J296" s="95"/>
      <c r="K296" s="95"/>
      <c r="L296" s="95"/>
      <c r="M296" s="95"/>
      <c r="N296" s="95"/>
      <c r="O296" s="95"/>
      <c r="P296" s="95"/>
      <c r="Q296" s="95"/>
      <c r="R296" s="95"/>
      <c r="S296" s="95"/>
      <c r="T296" s="95"/>
      <c r="U296" s="95"/>
      <c r="V296" s="95"/>
      <c r="W296" s="95"/>
      <c r="X296" s="95"/>
      <c r="Y296" s="95"/>
      <c r="Z296" s="95"/>
      <c r="AA296" s="95"/>
      <c r="AB296" s="95"/>
      <c r="AC296" s="95"/>
      <c r="AD296" s="95"/>
      <c r="AE296" s="95"/>
      <c r="AF296" s="95"/>
      <c r="AG296" s="95"/>
      <c r="AH296" s="95"/>
      <c r="AI296" s="95"/>
      <c r="AJ296" s="95"/>
      <c r="AK296" s="95"/>
      <c r="AL296" s="95"/>
      <c r="AM296" s="95"/>
      <c r="AN296" s="95"/>
      <c r="AO296" s="95"/>
      <c r="AP296" s="95"/>
      <c r="AQ296" s="95"/>
      <c r="AR296" s="95"/>
      <c r="AS296" s="95"/>
      <c r="AT296" s="95"/>
      <c r="AU296" s="95"/>
      <c r="AV296" s="95"/>
      <c r="AW296" s="95"/>
      <c r="AX296" s="95"/>
      <c r="AY296" s="95"/>
      <c r="AZ296" s="95"/>
      <c r="BA296" s="95"/>
      <c r="BB296" s="95"/>
      <c r="BC296" s="95"/>
      <c r="BD296" s="95"/>
      <c r="BE296" s="95"/>
      <c r="BF296" s="95"/>
      <c r="BG296" s="95"/>
      <c r="BH296" s="95"/>
      <c r="BI296" s="95"/>
      <c r="BJ296" s="95"/>
      <c r="BK296" s="95"/>
      <c r="BL296" s="95"/>
      <c r="BM296" s="95"/>
      <c r="BN296" s="95"/>
      <c r="BO296" s="95"/>
      <c r="BP296" s="95"/>
      <c r="BQ296" s="95"/>
      <c r="BR296" s="95"/>
      <c r="BS296" s="95"/>
      <c r="BT296" s="95"/>
      <c r="BU296" s="95"/>
      <c r="BV296" s="95"/>
      <c r="BW296" s="95"/>
      <c r="BX296" s="95"/>
      <c r="BY296" s="95"/>
    </row>
    <row r="297" spans="1:77">
      <c r="A297" s="95"/>
      <c r="B297" s="95"/>
      <c r="C297" s="95"/>
      <c r="D297" s="95"/>
      <c r="E297" s="95"/>
      <c r="F297" s="95"/>
      <c r="G297" s="95"/>
      <c r="H297" s="95"/>
      <c r="I297" s="95"/>
      <c r="J297" s="95"/>
      <c r="K297" s="95"/>
      <c r="L297" s="95"/>
      <c r="M297" s="95"/>
      <c r="N297" s="95"/>
      <c r="O297" s="95"/>
      <c r="P297" s="95"/>
      <c r="Q297" s="95"/>
      <c r="R297" s="95"/>
      <c r="S297" s="95"/>
      <c r="T297" s="95"/>
      <c r="U297" s="95"/>
      <c r="V297" s="95"/>
      <c r="W297" s="95"/>
      <c r="X297" s="95"/>
      <c r="Y297" s="95"/>
      <c r="Z297" s="95"/>
      <c r="AA297" s="95"/>
      <c r="AB297" s="95"/>
      <c r="AC297" s="95"/>
      <c r="AD297" s="95"/>
      <c r="AE297" s="95"/>
      <c r="AF297" s="95"/>
      <c r="AG297" s="95"/>
      <c r="AH297" s="95"/>
      <c r="AI297" s="95"/>
      <c r="AJ297" s="95"/>
      <c r="AK297" s="95"/>
      <c r="AL297" s="95"/>
      <c r="AM297" s="95"/>
      <c r="AN297" s="95"/>
      <c r="AO297" s="95"/>
      <c r="AP297" s="95"/>
      <c r="AQ297" s="95"/>
      <c r="AR297" s="95"/>
      <c r="AS297" s="95"/>
      <c r="AT297" s="95"/>
      <c r="AU297" s="95"/>
      <c r="AV297" s="95"/>
      <c r="AW297" s="95"/>
      <c r="AX297" s="95"/>
      <c r="AY297" s="95"/>
      <c r="AZ297" s="95"/>
      <c r="BA297" s="95"/>
      <c r="BB297" s="95"/>
      <c r="BC297" s="95"/>
      <c r="BD297" s="95"/>
      <c r="BE297" s="95"/>
      <c r="BF297" s="95"/>
      <c r="BG297" s="95"/>
      <c r="BH297" s="95"/>
      <c r="BI297" s="95"/>
      <c r="BJ297" s="95"/>
      <c r="BK297" s="95"/>
      <c r="BL297" s="95"/>
      <c r="BM297" s="95"/>
      <c r="BN297" s="95"/>
      <c r="BO297" s="95"/>
      <c r="BP297" s="95"/>
      <c r="BQ297" s="95"/>
      <c r="BR297" s="95"/>
      <c r="BS297" s="95"/>
      <c r="BT297" s="95"/>
      <c r="BU297" s="95"/>
      <c r="BV297" s="95"/>
      <c r="BW297" s="95"/>
      <c r="BX297" s="95"/>
      <c r="BY297" s="95"/>
    </row>
    <row r="298" spans="1:77">
      <c r="A298" s="95"/>
      <c r="B298" s="95"/>
      <c r="C298" s="95"/>
      <c r="D298" s="95"/>
      <c r="E298" s="95"/>
      <c r="F298" s="95"/>
      <c r="G298" s="95"/>
      <c r="H298" s="95"/>
      <c r="I298" s="95"/>
      <c r="J298" s="95"/>
      <c r="K298" s="95"/>
      <c r="L298" s="95"/>
      <c r="M298" s="95"/>
      <c r="N298" s="95"/>
      <c r="O298" s="95"/>
      <c r="P298" s="95"/>
      <c r="Q298" s="95"/>
      <c r="R298" s="95"/>
      <c r="S298" s="95"/>
      <c r="T298" s="95"/>
      <c r="U298" s="95"/>
      <c r="V298" s="95"/>
      <c r="W298" s="95"/>
      <c r="X298" s="95"/>
      <c r="Y298" s="95"/>
      <c r="Z298" s="95"/>
      <c r="AA298" s="95"/>
      <c r="AB298" s="95"/>
      <c r="AC298" s="95"/>
      <c r="AD298" s="95"/>
      <c r="AE298" s="95"/>
      <c r="AF298" s="95"/>
      <c r="AG298" s="95"/>
      <c r="AH298" s="95"/>
      <c r="AI298" s="95"/>
      <c r="AJ298" s="95"/>
      <c r="AK298" s="95"/>
      <c r="AL298" s="95"/>
      <c r="AM298" s="95"/>
      <c r="AN298" s="95"/>
      <c r="AO298" s="95"/>
      <c r="AP298" s="95"/>
      <c r="AQ298" s="95"/>
      <c r="AR298" s="95"/>
      <c r="AS298" s="95"/>
      <c r="AT298" s="95"/>
      <c r="AU298" s="95"/>
      <c r="AV298" s="95"/>
      <c r="AW298" s="95"/>
      <c r="AX298" s="95"/>
      <c r="AY298" s="95"/>
      <c r="AZ298" s="95"/>
      <c r="BA298" s="95"/>
      <c r="BB298" s="95"/>
      <c r="BC298" s="95"/>
      <c r="BD298" s="95"/>
      <c r="BE298" s="95"/>
      <c r="BF298" s="95"/>
      <c r="BG298" s="95"/>
      <c r="BH298" s="95"/>
      <c r="BI298" s="95"/>
      <c r="BJ298" s="95"/>
      <c r="BK298" s="95"/>
      <c r="BL298" s="95"/>
      <c r="BM298" s="95"/>
      <c r="BN298" s="95"/>
      <c r="BO298" s="95"/>
      <c r="BP298" s="95"/>
      <c r="BQ298" s="95"/>
      <c r="BR298" s="95"/>
      <c r="BS298" s="95"/>
      <c r="BT298" s="95"/>
      <c r="BU298" s="95"/>
      <c r="BV298" s="95"/>
      <c r="BW298" s="95"/>
      <c r="BX298" s="95"/>
      <c r="BY298" s="95"/>
    </row>
    <row r="299" spans="1:77">
      <c r="A299" s="95"/>
      <c r="B299" s="95"/>
      <c r="C299" s="95"/>
      <c r="D299" s="95"/>
      <c r="E299" s="95"/>
      <c r="F299" s="95"/>
      <c r="G299" s="95"/>
      <c r="H299" s="95"/>
      <c r="I299" s="95"/>
      <c r="J299" s="95"/>
      <c r="K299" s="95"/>
      <c r="L299" s="95"/>
      <c r="M299" s="95"/>
      <c r="N299" s="95"/>
      <c r="O299" s="95"/>
      <c r="P299" s="95"/>
      <c r="Q299" s="95"/>
      <c r="R299" s="95"/>
      <c r="S299" s="95"/>
      <c r="T299" s="95"/>
      <c r="U299" s="95"/>
      <c r="V299" s="95"/>
      <c r="W299" s="95"/>
      <c r="X299" s="95"/>
      <c r="Y299" s="95"/>
      <c r="Z299" s="95"/>
      <c r="AA299" s="95"/>
      <c r="AB299" s="95"/>
      <c r="AC299" s="95"/>
      <c r="AD299" s="95"/>
      <c r="AE299" s="95"/>
      <c r="AF299" s="95"/>
      <c r="AG299" s="95"/>
      <c r="AH299" s="95"/>
      <c r="AI299" s="95"/>
      <c r="AJ299" s="95"/>
      <c r="AK299" s="95"/>
      <c r="AL299" s="95"/>
      <c r="AM299" s="95"/>
      <c r="AN299" s="95"/>
      <c r="AO299" s="95"/>
      <c r="AP299" s="95"/>
      <c r="AQ299" s="95"/>
      <c r="AR299" s="95"/>
      <c r="AS299" s="95"/>
      <c r="AT299" s="95"/>
      <c r="AU299" s="95"/>
      <c r="AV299" s="95"/>
      <c r="AW299" s="95"/>
      <c r="AX299" s="95"/>
      <c r="AY299" s="95"/>
      <c r="AZ299" s="95"/>
      <c r="BA299" s="95"/>
      <c r="BB299" s="95"/>
      <c r="BC299" s="95"/>
      <c r="BD299" s="95"/>
      <c r="BE299" s="95"/>
      <c r="BF299" s="95"/>
      <c r="BG299" s="95"/>
      <c r="BH299" s="95"/>
      <c r="BI299" s="95"/>
      <c r="BJ299" s="95"/>
      <c r="BK299" s="95"/>
      <c r="BL299" s="95"/>
      <c r="BM299" s="95"/>
      <c r="BN299" s="95"/>
      <c r="BO299" s="95"/>
      <c r="BP299" s="95"/>
      <c r="BQ299" s="95"/>
      <c r="BR299" s="95"/>
      <c r="BS299" s="95"/>
      <c r="BT299" s="95"/>
      <c r="BU299" s="95"/>
      <c r="BV299" s="95"/>
      <c r="BW299" s="95"/>
      <c r="BX299" s="95"/>
      <c r="BY299" s="95"/>
    </row>
    <row r="300" spans="1:77">
      <c r="A300" s="95"/>
      <c r="B300" s="95"/>
      <c r="C300" s="95"/>
      <c r="D300" s="95"/>
      <c r="E300" s="95"/>
      <c r="F300" s="95"/>
      <c r="G300" s="95"/>
      <c r="H300" s="95"/>
      <c r="I300" s="95"/>
      <c r="J300" s="95"/>
      <c r="K300" s="95"/>
      <c r="L300" s="95"/>
      <c r="M300" s="95"/>
      <c r="N300" s="95"/>
      <c r="O300" s="95"/>
      <c r="P300" s="95"/>
      <c r="Q300" s="95"/>
      <c r="R300" s="95"/>
      <c r="S300" s="95"/>
      <c r="T300" s="95"/>
      <c r="U300" s="95"/>
      <c r="V300" s="95"/>
      <c r="W300" s="95"/>
      <c r="X300" s="95"/>
      <c r="Y300" s="95"/>
      <c r="Z300" s="95"/>
      <c r="AA300" s="95"/>
      <c r="AB300" s="95"/>
      <c r="AC300" s="95"/>
      <c r="AD300" s="95"/>
      <c r="AE300" s="95"/>
      <c r="AF300" s="95"/>
      <c r="AG300" s="95"/>
      <c r="AH300" s="95"/>
      <c r="AI300" s="95"/>
      <c r="AJ300" s="95"/>
      <c r="AK300" s="95"/>
      <c r="AL300" s="95"/>
      <c r="AM300" s="95"/>
      <c r="AN300" s="95"/>
      <c r="AO300" s="95"/>
      <c r="AP300" s="95"/>
      <c r="AQ300" s="95"/>
      <c r="AR300" s="95"/>
      <c r="AS300" s="95"/>
      <c r="AT300" s="95"/>
      <c r="AU300" s="95"/>
      <c r="AV300" s="95"/>
      <c r="AW300" s="95"/>
      <c r="AX300" s="95"/>
      <c r="AY300" s="95"/>
      <c r="AZ300" s="95"/>
      <c r="BA300" s="95"/>
      <c r="BB300" s="95"/>
      <c r="BC300" s="95"/>
      <c r="BD300" s="95"/>
      <c r="BE300" s="95"/>
      <c r="BF300" s="95"/>
      <c r="BG300" s="95"/>
      <c r="BH300" s="95"/>
      <c r="BI300" s="95"/>
      <c r="BJ300" s="95"/>
      <c r="BK300" s="95"/>
      <c r="BL300" s="95"/>
      <c r="BM300" s="95"/>
      <c r="BN300" s="95"/>
      <c r="BO300" s="95"/>
      <c r="BP300" s="95"/>
      <c r="BQ300" s="95"/>
      <c r="BR300" s="95"/>
      <c r="BS300" s="95"/>
      <c r="BT300" s="95"/>
      <c r="BU300" s="95"/>
      <c r="BV300" s="95"/>
      <c r="BW300" s="95"/>
      <c r="BX300" s="95"/>
      <c r="BY300" s="95"/>
    </row>
    <row r="301" spans="1:77">
      <c r="A301" s="95"/>
      <c r="B301" s="95"/>
      <c r="C301" s="95"/>
      <c r="D301" s="95"/>
      <c r="E301" s="95"/>
      <c r="F301" s="95"/>
      <c r="G301" s="95"/>
      <c r="H301" s="95"/>
      <c r="I301" s="95"/>
      <c r="J301" s="95"/>
      <c r="K301" s="95"/>
      <c r="L301" s="95"/>
      <c r="M301" s="95"/>
      <c r="N301" s="95"/>
      <c r="O301" s="95"/>
      <c r="P301" s="95"/>
      <c r="Q301" s="95"/>
      <c r="R301" s="95"/>
      <c r="S301" s="95"/>
      <c r="T301" s="95"/>
      <c r="U301" s="95"/>
      <c r="V301" s="95"/>
      <c r="W301" s="95"/>
      <c r="X301" s="95"/>
      <c r="Y301" s="95"/>
      <c r="Z301" s="95"/>
      <c r="AA301" s="95"/>
      <c r="AB301" s="95"/>
      <c r="AC301" s="95"/>
      <c r="AD301" s="95"/>
      <c r="AE301" s="95"/>
      <c r="AF301" s="95"/>
      <c r="AG301" s="95"/>
      <c r="AH301" s="95"/>
      <c r="AI301" s="95"/>
      <c r="AJ301" s="95"/>
      <c r="AK301" s="95"/>
      <c r="AL301" s="95"/>
      <c r="AM301" s="95"/>
      <c r="AN301" s="95"/>
      <c r="AO301" s="95"/>
      <c r="AP301" s="95"/>
      <c r="AQ301" s="95"/>
      <c r="AR301" s="95"/>
      <c r="AS301" s="95"/>
      <c r="AT301" s="95"/>
      <c r="AU301" s="95"/>
      <c r="AV301" s="95"/>
      <c r="AW301" s="95"/>
      <c r="AX301" s="95"/>
      <c r="AY301" s="95"/>
      <c r="AZ301" s="95"/>
      <c r="BA301" s="95"/>
      <c r="BB301" s="95"/>
      <c r="BC301" s="95"/>
      <c r="BD301" s="95"/>
      <c r="BE301" s="95"/>
      <c r="BF301" s="95"/>
      <c r="BG301" s="95"/>
      <c r="BH301" s="95"/>
      <c r="BI301" s="95"/>
      <c r="BJ301" s="95"/>
      <c r="BK301" s="95"/>
      <c r="BL301" s="95"/>
      <c r="BM301" s="95"/>
      <c r="BN301" s="95"/>
      <c r="BO301" s="95"/>
      <c r="BP301" s="95"/>
      <c r="BQ301" s="95"/>
      <c r="BR301" s="95"/>
      <c r="BS301" s="95"/>
      <c r="BT301" s="95"/>
      <c r="BU301" s="95"/>
      <c r="BV301" s="95"/>
      <c r="BW301" s="95"/>
      <c r="BX301" s="95"/>
      <c r="BY301" s="95"/>
    </row>
    <row r="302" spans="1:77">
      <c r="A302" s="95"/>
      <c r="B302" s="95"/>
      <c r="C302" s="95"/>
      <c r="D302" s="95"/>
      <c r="E302" s="95"/>
      <c r="F302" s="95"/>
      <c r="G302" s="95"/>
      <c r="H302" s="95"/>
      <c r="I302" s="95"/>
      <c r="J302" s="95"/>
      <c r="K302" s="95"/>
      <c r="L302" s="95"/>
      <c r="M302" s="95"/>
      <c r="N302" s="95"/>
      <c r="O302" s="95"/>
      <c r="P302" s="95"/>
      <c r="Q302" s="95"/>
      <c r="R302" s="95"/>
      <c r="S302" s="95"/>
      <c r="T302" s="95"/>
      <c r="U302" s="95"/>
      <c r="V302" s="95"/>
      <c r="W302" s="95"/>
      <c r="X302" s="95"/>
      <c r="Y302" s="95"/>
      <c r="Z302" s="95"/>
      <c r="AA302" s="95"/>
      <c r="AB302" s="95"/>
      <c r="AC302" s="95"/>
      <c r="AD302" s="95"/>
      <c r="AE302" s="95"/>
      <c r="AF302" s="95"/>
      <c r="AG302" s="95"/>
      <c r="AH302" s="95"/>
      <c r="AI302" s="95"/>
      <c r="AJ302" s="95"/>
      <c r="AK302" s="95"/>
      <c r="AL302" s="95"/>
      <c r="AM302" s="95"/>
      <c r="AN302" s="95"/>
      <c r="AO302" s="95"/>
      <c r="AP302" s="95"/>
      <c r="AQ302" s="95"/>
      <c r="AR302" s="95"/>
      <c r="AS302" s="95"/>
      <c r="AT302" s="95"/>
      <c r="AU302" s="95"/>
      <c r="AV302" s="95"/>
      <c r="AW302" s="95"/>
      <c r="AX302" s="95"/>
      <c r="AY302" s="95"/>
      <c r="AZ302" s="95"/>
      <c r="BA302" s="95"/>
      <c r="BB302" s="95"/>
      <c r="BC302" s="95"/>
      <c r="BD302" s="95"/>
      <c r="BE302" s="95"/>
      <c r="BF302" s="95"/>
      <c r="BG302" s="95"/>
      <c r="BH302" s="95"/>
      <c r="BI302" s="95"/>
      <c r="BJ302" s="95"/>
      <c r="BK302" s="95"/>
      <c r="BL302" s="95"/>
      <c r="BM302" s="95"/>
      <c r="BN302" s="95"/>
      <c r="BO302" s="95"/>
      <c r="BP302" s="95"/>
      <c r="BQ302" s="95"/>
      <c r="BR302" s="95"/>
      <c r="BS302" s="95"/>
      <c r="BT302" s="95"/>
      <c r="BU302" s="95"/>
      <c r="BV302" s="95"/>
      <c r="BW302" s="95"/>
      <c r="BX302" s="95"/>
      <c r="BY302" s="95"/>
    </row>
    <row r="303" spans="1:77">
      <c r="A303" s="95"/>
      <c r="B303" s="95"/>
      <c r="C303" s="95"/>
      <c r="D303" s="95"/>
      <c r="E303" s="95"/>
      <c r="F303" s="95"/>
      <c r="G303" s="95"/>
      <c r="H303" s="95"/>
      <c r="I303" s="95"/>
      <c r="J303" s="95"/>
      <c r="K303" s="95"/>
      <c r="L303" s="95"/>
      <c r="M303" s="95"/>
      <c r="N303" s="95"/>
      <c r="O303" s="95"/>
      <c r="P303" s="95"/>
      <c r="Q303" s="95"/>
      <c r="R303" s="95"/>
      <c r="S303" s="95"/>
      <c r="T303" s="95"/>
      <c r="U303" s="95"/>
      <c r="V303" s="95"/>
      <c r="W303" s="95"/>
      <c r="X303" s="95"/>
      <c r="Y303" s="95"/>
      <c r="Z303" s="95"/>
      <c r="AA303" s="95"/>
      <c r="AB303" s="95"/>
      <c r="AC303" s="95"/>
      <c r="AD303" s="95"/>
      <c r="AE303" s="95"/>
      <c r="AF303" s="95"/>
      <c r="AG303" s="95"/>
      <c r="AH303" s="95"/>
      <c r="AI303" s="95"/>
      <c r="AJ303" s="95"/>
      <c r="AK303" s="95"/>
      <c r="AL303" s="95"/>
      <c r="AM303" s="95"/>
      <c r="AN303" s="95"/>
      <c r="AO303" s="95"/>
      <c r="AP303" s="95"/>
      <c r="AQ303" s="95"/>
      <c r="AR303" s="95"/>
      <c r="AS303" s="95"/>
      <c r="AT303" s="95"/>
      <c r="AU303" s="95"/>
      <c r="AV303" s="95"/>
      <c r="AW303" s="95"/>
      <c r="AX303" s="95"/>
      <c r="AY303" s="95"/>
      <c r="AZ303" s="95"/>
      <c r="BA303" s="95"/>
      <c r="BB303" s="95"/>
      <c r="BC303" s="95"/>
      <c r="BD303" s="95"/>
      <c r="BE303" s="95"/>
      <c r="BF303" s="95"/>
      <c r="BG303" s="95"/>
      <c r="BH303" s="95"/>
      <c r="BI303" s="95"/>
      <c r="BJ303" s="95"/>
      <c r="BK303" s="95"/>
      <c r="BL303" s="95"/>
      <c r="BM303" s="95"/>
      <c r="BN303" s="95"/>
      <c r="BO303" s="95"/>
      <c r="BP303" s="95"/>
      <c r="BQ303" s="95"/>
      <c r="BR303" s="95"/>
      <c r="BS303" s="95"/>
      <c r="BT303" s="95"/>
      <c r="BU303" s="95"/>
      <c r="BV303" s="95"/>
      <c r="BW303" s="95"/>
      <c r="BX303" s="95"/>
      <c r="BY303" s="95"/>
    </row>
    <row r="304" spans="1:77">
      <c r="A304" s="95"/>
      <c r="B304" s="95"/>
      <c r="C304" s="95"/>
      <c r="D304" s="95"/>
      <c r="E304" s="95"/>
      <c r="F304" s="95"/>
      <c r="G304" s="95"/>
      <c r="H304" s="95"/>
      <c r="I304" s="95"/>
      <c r="J304" s="95"/>
      <c r="K304" s="95"/>
      <c r="L304" s="95"/>
      <c r="M304" s="95"/>
      <c r="N304" s="95"/>
      <c r="O304" s="95"/>
      <c r="P304" s="95"/>
      <c r="Q304" s="95"/>
      <c r="R304" s="95"/>
      <c r="S304" s="95"/>
      <c r="T304" s="95"/>
      <c r="U304" s="95"/>
      <c r="V304" s="95"/>
      <c r="W304" s="95"/>
      <c r="X304" s="95"/>
      <c r="Y304" s="95"/>
      <c r="Z304" s="95"/>
      <c r="AA304" s="95"/>
      <c r="AB304" s="95"/>
      <c r="AC304" s="95"/>
      <c r="AD304" s="95"/>
      <c r="AE304" s="95"/>
      <c r="AF304" s="95"/>
      <c r="AG304" s="95"/>
      <c r="AH304" s="95"/>
      <c r="AI304" s="95"/>
      <c r="AJ304" s="95"/>
      <c r="AK304" s="95"/>
      <c r="AL304" s="95"/>
      <c r="AM304" s="95"/>
      <c r="AN304" s="95"/>
      <c r="AO304" s="95"/>
      <c r="AP304" s="95"/>
      <c r="AQ304" s="95"/>
      <c r="AR304" s="95"/>
      <c r="AS304" s="95"/>
      <c r="AT304" s="95"/>
      <c r="AU304" s="95"/>
      <c r="AV304" s="95"/>
      <c r="AW304" s="95"/>
      <c r="AX304" s="95"/>
      <c r="AY304" s="95"/>
      <c r="AZ304" s="95"/>
      <c r="BA304" s="95"/>
      <c r="BB304" s="95"/>
      <c r="BC304" s="95"/>
      <c r="BD304" s="95"/>
      <c r="BE304" s="95"/>
      <c r="BF304" s="95"/>
      <c r="BG304" s="95"/>
      <c r="BH304" s="95"/>
      <c r="BI304" s="95"/>
      <c r="BJ304" s="95"/>
      <c r="BK304" s="95"/>
      <c r="BL304" s="95"/>
      <c r="BM304" s="95"/>
      <c r="BN304" s="95"/>
      <c r="BO304" s="95"/>
      <c r="BP304" s="95"/>
      <c r="BQ304" s="95"/>
      <c r="BR304" s="95"/>
      <c r="BS304" s="95"/>
      <c r="BT304" s="95"/>
      <c r="BU304" s="95"/>
      <c r="BV304" s="95"/>
      <c r="BW304" s="95"/>
      <c r="BX304" s="95"/>
      <c r="BY304" s="95"/>
    </row>
    <row r="305" spans="1:77">
      <c r="A305" s="95"/>
      <c r="B305" s="95"/>
      <c r="C305" s="95"/>
      <c r="D305" s="95"/>
      <c r="E305" s="95"/>
      <c r="F305" s="95"/>
      <c r="G305" s="95"/>
      <c r="H305" s="95"/>
      <c r="I305" s="95"/>
      <c r="J305" s="95"/>
      <c r="K305" s="95"/>
      <c r="L305" s="95"/>
      <c r="M305" s="95"/>
      <c r="N305" s="95"/>
      <c r="O305" s="95"/>
      <c r="P305" s="95"/>
      <c r="Q305" s="95"/>
      <c r="R305" s="95"/>
      <c r="S305" s="95"/>
      <c r="T305" s="95"/>
      <c r="U305" s="95"/>
      <c r="V305" s="95"/>
      <c r="W305" s="95"/>
      <c r="X305" s="95"/>
      <c r="Y305" s="95"/>
      <c r="Z305" s="95"/>
      <c r="AA305" s="95"/>
      <c r="AB305" s="95"/>
      <c r="AC305" s="95"/>
      <c r="AD305" s="95"/>
      <c r="AE305" s="95"/>
      <c r="AF305" s="95"/>
      <c r="AG305" s="95"/>
      <c r="AH305" s="95"/>
      <c r="AI305" s="95"/>
      <c r="AJ305" s="95"/>
      <c r="AK305" s="95"/>
      <c r="AL305" s="95"/>
      <c r="AM305" s="95"/>
      <c r="AN305" s="95"/>
      <c r="AO305" s="95"/>
      <c r="AP305" s="95"/>
      <c r="AQ305" s="95"/>
      <c r="AR305" s="95"/>
      <c r="AS305" s="95"/>
      <c r="AT305" s="95"/>
      <c r="AU305" s="95"/>
      <c r="AV305" s="95"/>
      <c r="AW305" s="95"/>
      <c r="AX305" s="95"/>
      <c r="AY305" s="95"/>
      <c r="AZ305" s="95"/>
      <c r="BA305" s="95"/>
      <c r="BB305" s="95"/>
      <c r="BC305" s="95"/>
      <c r="BD305" s="95"/>
      <c r="BE305" s="95"/>
      <c r="BF305" s="95"/>
      <c r="BG305" s="95"/>
      <c r="BH305" s="95"/>
      <c r="BI305" s="95"/>
      <c r="BJ305" s="95"/>
      <c r="BK305" s="95"/>
      <c r="BL305" s="95"/>
      <c r="BM305" s="95"/>
      <c r="BN305" s="95"/>
      <c r="BO305" s="95"/>
      <c r="BP305" s="95"/>
      <c r="BQ305" s="95"/>
      <c r="BR305" s="95"/>
      <c r="BS305" s="95"/>
      <c r="BT305" s="95"/>
      <c r="BU305" s="95"/>
      <c r="BV305" s="95"/>
      <c r="BW305" s="95"/>
      <c r="BX305" s="95"/>
      <c r="BY305" s="95"/>
    </row>
    <row r="306" spans="1:77">
      <c r="A306" s="95"/>
      <c r="B306" s="95"/>
      <c r="C306" s="95"/>
      <c r="D306" s="95"/>
      <c r="E306" s="95"/>
      <c r="F306" s="95"/>
      <c r="G306" s="95"/>
      <c r="H306" s="95"/>
      <c r="I306" s="95"/>
      <c r="J306" s="95"/>
      <c r="K306" s="95"/>
      <c r="L306" s="95"/>
      <c r="M306" s="95"/>
      <c r="N306" s="95"/>
      <c r="O306" s="95"/>
      <c r="P306" s="95"/>
      <c r="Q306" s="95"/>
      <c r="R306" s="95"/>
      <c r="S306" s="95"/>
      <c r="T306" s="95"/>
      <c r="U306" s="95"/>
      <c r="V306" s="95"/>
      <c r="W306" s="95"/>
      <c r="X306" s="95"/>
      <c r="Y306" s="95"/>
      <c r="Z306" s="95"/>
      <c r="AA306" s="95"/>
      <c r="AB306" s="95"/>
      <c r="AC306" s="95"/>
      <c r="AD306" s="95"/>
      <c r="AE306" s="95"/>
      <c r="AF306" s="95"/>
      <c r="AG306" s="95"/>
      <c r="AH306" s="95"/>
      <c r="AI306" s="95"/>
      <c r="AJ306" s="95"/>
      <c r="AK306" s="95"/>
      <c r="AL306" s="95"/>
      <c r="AM306" s="95"/>
      <c r="AN306" s="95"/>
      <c r="AO306" s="95"/>
      <c r="AP306" s="95"/>
      <c r="AQ306" s="95"/>
      <c r="AR306" s="95"/>
      <c r="AS306" s="95"/>
      <c r="AT306" s="95"/>
      <c r="AU306" s="95"/>
      <c r="AV306" s="95"/>
      <c r="AW306" s="95"/>
      <c r="AX306" s="95"/>
      <c r="AY306" s="95"/>
      <c r="AZ306" s="95"/>
      <c r="BA306" s="95"/>
      <c r="BB306" s="95"/>
      <c r="BC306" s="95"/>
      <c r="BD306" s="95"/>
      <c r="BE306" s="95"/>
      <c r="BF306" s="95"/>
      <c r="BG306" s="95"/>
      <c r="BH306" s="95"/>
      <c r="BI306" s="95"/>
      <c r="BJ306" s="95"/>
      <c r="BK306" s="95"/>
      <c r="BL306" s="95"/>
      <c r="BM306" s="95"/>
      <c r="BN306" s="95"/>
      <c r="BO306" s="95"/>
      <c r="BP306" s="95"/>
      <c r="BQ306" s="95"/>
      <c r="BR306" s="95"/>
      <c r="BS306" s="95"/>
      <c r="BT306" s="95"/>
      <c r="BU306" s="95"/>
      <c r="BV306" s="95"/>
      <c r="BW306" s="95"/>
      <c r="BX306" s="95"/>
      <c r="BY306" s="95"/>
    </row>
    <row r="307" spans="1:77">
      <c r="A307" s="95"/>
      <c r="B307" s="95"/>
      <c r="C307" s="95"/>
      <c r="D307" s="95"/>
      <c r="E307" s="95"/>
      <c r="F307" s="95"/>
      <c r="G307" s="95"/>
      <c r="H307" s="95"/>
      <c r="I307" s="95"/>
      <c r="J307" s="95"/>
      <c r="K307" s="95"/>
      <c r="L307" s="95"/>
      <c r="M307" s="95"/>
      <c r="N307" s="95"/>
      <c r="O307" s="95"/>
      <c r="P307" s="95"/>
      <c r="Q307" s="95"/>
      <c r="R307" s="95"/>
      <c r="S307" s="95"/>
      <c r="T307" s="95"/>
      <c r="U307" s="95"/>
      <c r="V307" s="95"/>
      <c r="W307" s="95"/>
      <c r="X307" s="95"/>
      <c r="Y307" s="95"/>
      <c r="Z307" s="95"/>
      <c r="AA307" s="95"/>
      <c r="AB307" s="95"/>
      <c r="AC307" s="95"/>
      <c r="AD307" s="95"/>
      <c r="AE307" s="95"/>
      <c r="AF307" s="95"/>
      <c r="AG307" s="95"/>
      <c r="AH307" s="95"/>
      <c r="AI307" s="95"/>
      <c r="AJ307" s="95"/>
      <c r="AK307" s="95"/>
      <c r="AL307" s="95"/>
      <c r="AM307" s="95"/>
      <c r="AN307" s="95"/>
      <c r="AO307" s="95"/>
      <c r="AP307" s="95"/>
      <c r="AQ307" s="95"/>
      <c r="AR307" s="95"/>
      <c r="AS307" s="95"/>
      <c r="AT307" s="95"/>
      <c r="AU307" s="95"/>
      <c r="AV307" s="95"/>
      <c r="AW307" s="95"/>
      <c r="AX307" s="95"/>
      <c r="AY307" s="95"/>
      <c r="AZ307" s="95"/>
      <c r="BA307" s="95"/>
      <c r="BB307" s="95"/>
      <c r="BC307" s="95"/>
      <c r="BD307" s="95"/>
      <c r="BE307" s="95"/>
      <c r="BF307" s="95"/>
      <c r="BG307" s="95"/>
      <c r="BH307" s="95"/>
      <c r="BI307" s="95"/>
      <c r="BJ307" s="95"/>
      <c r="BK307" s="95"/>
      <c r="BL307" s="95"/>
      <c r="BM307" s="95"/>
      <c r="BN307" s="95"/>
      <c r="BO307" s="95"/>
      <c r="BP307" s="95"/>
      <c r="BQ307" s="95"/>
      <c r="BR307" s="95"/>
      <c r="BS307" s="95"/>
      <c r="BT307" s="95"/>
      <c r="BU307" s="95"/>
      <c r="BV307" s="95"/>
      <c r="BW307" s="95"/>
      <c r="BX307" s="95"/>
      <c r="BY307" s="95"/>
    </row>
    <row r="308" spans="1:77">
      <c r="A308" s="95"/>
      <c r="B308" s="95"/>
      <c r="C308" s="95"/>
      <c r="D308" s="95"/>
      <c r="E308" s="95"/>
      <c r="F308" s="95"/>
      <c r="G308" s="95"/>
      <c r="H308" s="95"/>
      <c r="I308" s="95"/>
      <c r="J308" s="95"/>
      <c r="K308" s="95"/>
      <c r="L308" s="95"/>
      <c r="M308" s="95"/>
      <c r="N308" s="95"/>
      <c r="O308" s="95"/>
      <c r="P308" s="95"/>
      <c r="Q308" s="95"/>
      <c r="R308" s="95"/>
      <c r="S308" s="95"/>
      <c r="T308" s="95"/>
      <c r="U308" s="95"/>
      <c r="V308" s="95"/>
      <c r="W308" s="95"/>
      <c r="X308" s="95"/>
      <c r="Y308" s="95"/>
      <c r="Z308" s="95"/>
      <c r="AA308" s="95"/>
      <c r="AB308" s="95"/>
      <c r="AC308" s="95"/>
      <c r="AD308" s="95"/>
      <c r="AE308" s="95"/>
      <c r="AF308" s="95"/>
      <c r="AG308" s="95"/>
      <c r="AH308" s="95"/>
      <c r="AI308" s="95"/>
      <c r="AJ308" s="95"/>
      <c r="AK308" s="95"/>
      <c r="AL308" s="95"/>
      <c r="AM308" s="95"/>
      <c r="AN308" s="95"/>
      <c r="AO308" s="95"/>
      <c r="AP308" s="95"/>
      <c r="AQ308" s="95"/>
      <c r="AR308" s="95"/>
      <c r="AS308" s="95"/>
      <c r="AT308" s="95"/>
      <c r="AU308" s="95"/>
      <c r="AV308" s="95"/>
      <c r="AW308" s="95"/>
      <c r="AX308" s="95"/>
      <c r="AY308" s="95"/>
      <c r="AZ308" s="95"/>
      <c r="BA308" s="95"/>
      <c r="BB308" s="95"/>
      <c r="BC308" s="95"/>
      <c r="BD308" s="95"/>
      <c r="BE308" s="95"/>
      <c r="BF308" s="95"/>
      <c r="BG308" s="95"/>
      <c r="BH308" s="95"/>
      <c r="BI308" s="95"/>
      <c r="BJ308" s="95"/>
      <c r="BK308" s="95"/>
      <c r="BL308" s="95"/>
      <c r="BM308" s="95"/>
      <c r="BN308" s="95"/>
      <c r="BO308" s="95"/>
      <c r="BP308" s="95"/>
      <c r="BQ308" s="95"/>
      <c r="BR308" s="95"/>
      <c r="BS308" s="95"/>
      <c r="BT308" s="95"/>
      <c r="BU308" s="95"/>
      <c r="BV308" s="95"/>
      <c r="BW308" s="95"/>
      <c r="BX308" s="95"/>
      <c r="BY308" s="95"/>
    </row>
    <row r="309" spans="1:77">
      <c r="A309" s="95"/>
      <c r="B309" s="95"/>
      <c r="C309" s="95"/>
      <c r="D309" s="95"/>
      <c r="E309" s="95"/>
      <c r="F309" s="95"/>
      <c r="G309" s="95"/>
      <c r="H309" s="95"/>
      <c r="I309" s="95"/>
      <c r="J309" s="95"/>
      <c r="K309" s="95"/>
      <c r="L309" s="95"/>
      <c r="M309" s="95"/>
      <c r="N309" s="95"/>
      <c r="O309" s="95"/>
      <c r="P309" s="95"/>
      <c r="Q309" s="95"/>
      <c r="R309" s="95"/>
      <c r="S309" s="95"/>
      <c r="T309" s="95"/>
      <c r="U309" s="95"/>
      <c r="V309" s="95"/>
      <c r="W309" s="95"/>
      <c r="X309" s="95"/>
      <c r="Y309" s="95"/>
      <c r="Z309" s="95"/>
      <c r="AA309" s="95"/>
      <c r="AB309" s="95"/>
      <c r="AC309" s="95"/>
      <c r="AD309" s="95"/>
      <c r="AE309" s="95"/>
      <c r="AF309" s="95"/>
      <c r="AG309" s="95"/>
      <c r="AH309" s="95"/>
      <c r="AI309" s="95"/>
      <c r="AJ309" s="95"/>
      <c r="AK309" s="95"/>
      <c r="AL309" s="95"/>
      <c r="AM309" s="95"/>
      <c r="AN309" s="95"/>
      <c r="AO309" s="95"/>
      <c r="AP309" s="95"/>
      <c r="AQ309" s="95"/>
      <c r="AR309" s="95"/>
      <c r="AS309" s="95"/>
      <c r="AT309" s="95"/>
      <c r="AU309" s="95"/>
      <c r="AV309" s="95"/>
      <c r="AW309" s="95"/>
      <c r="AX309" s="95"/>
      <c r="AY309" s="95"/>
      <c r="AZ309" s="95"/>
      <c r="BA309" s="95"/>
      <c r="BB309" s="95"/>
      <c r="BC309" s="95"/>
      <c r="BD309" s="95"/>
      <c r="BE309" s="95"/>
      <c r="BF309" s="95"/>
      <c r="BG309" s="95"/>
      <c r="BH309" s="95"/>
      <c r="BI309" s="95"/>
      <c r="BJ309" s="95"/>
      <c r="BK309" s="95"/>
      <c r="BL309" s="95"/>
      <c r="BM309" s="95"/>
      <c r="BN309" s="95"/>
      <c r="BO309" s="95"/>
      <c r="BP309" s="95"/>
      <c r="BQ309" s="95"/>
      <c r="BR309" s="95"/>
      <c r="BS309" s="95"/>
      <c r="BT309" s="95"/>
      <c r="BU309" s="95"/>
      <c r="BV309" s="95"/>
      <c r="BW309" s="95"/>
      <c r="BX309" s="95"/>
      <c r="BY309" s="95"/>
    </row>
    <row r="310" spans="1:77">
      <c r="A310" s="95"/>
      <c r="B310" s="95"/>
      <c r="C310" s="95"/>
      <c r="D310" s="95"/>
      <c r="E310" s="95"/>
      <c r="F310" s="95"/>
      <c r="G310" s="95"/>
      <c r="H310" s="95"/>
      <c r="I310" s="95"/>
      <c r="J310" s="95"/>
      <c r="K310" s="95"/>
      <c r="L310" s="95"/>
      <c r="M310" s="95"/>
      <c r="N310" s="95"/>
      <c r="O310" s="95"/>
      <c r="P310" s="95"/>
      <c r="Q310" s="95"/>
      <c r="R310" s="95"/>
      <c r="S310" s="95"/>
      <c r="T310" s="95"/>
      <c r="U310" s="95"/>
      <c r="V310" s="95"/>
      <c r="W310" s="95"/>
      <c r="X310" s="95"/>
      <c r="Y310" s="95"/>
      <c r="Z310" s="95"/>
      <c r="AA310" s="95"/>
      <c r="AB310" s="95"/>
      <c r="AC310" s="95"/>
      <c r="AD310" s="95"/>
      <c r="AE310" s="95"/>
      <c r="AF310" s="95"/>
      <c r="AG310" s="95"/>
      <c r="AH310" s="95"/>
      <c r="AI310" s="95"/>
      <c r="AJ310" s="95"/>
      <c r="AK310" s="95"/>
      <c r="AL310" s="95"/>
      <c r="AM310" s="95"/>
      <c r="AN310" s="95"/>
      <c r="AO310" s="95"/>
      <c r="AP310" s="95"/>
      <c r="AQ310" s="95"/>
      <c r="AR310" s="95"/>
      <c r="AS310" s="95"/>
      <c r="AT310" s="95"/>
      <c r="AU310" s="95"/>
      <c r="AV310" s="95"/>
      <c r="AW310" s="95"/>
      <c r="AX310" s="95"/>
      <c r="AY310" s="95"/>
      <c r="AZ310" s="95"/>
      <c r="BA310" s="95"/>
      <c r="BB310" s="95"/>
      <c r="BC310" s="95"/>
      <c r="BD310" s="95"/>
      <c r="BE310" s="95"/>
      <c r="BF310" s="95"/>
      <c r="BG310" s="95"/>
      <c r="BH310" s="95"/>
      <c r="BI310" s="95"/>
      <c r="BJ310" s="95"/>
      <c r="BK310" s="95"/>
      <c r="BL310" s="95"/>
      <c r="BM310" s="95"/>
      <c r="BN310" s="95"/>
      <c r="BO310" s="95"/>
      <c r="BP310" s="95"/>
      <c r="BQ310" s="95"/>
      <c r="BR310" s="95"/>
      <c r="BS310" s="95"/>
      <c r="BT310" s="95"/>
      <c r="BU310" s="95"/>
      <c r="BV310" s="95"/>
      <c r="BW310" s="95"/>
      <c r="BX310" s="95"/>
      <c r="BY310" s="95"/>
    </row>
    <row r="311" spans="1:77">
      <c r="A311" s="95"/>
      <c r="B311" s="95"/>
      <c r="C311" s="95"/>
      <c r="D311" s="95"/>
      <c r="E311" s="95"/>
      <c r="F311" s="95"/>
      <c r="G311" s="95"/>
      <c r="H311" s="95"/>
      <c r="I311" s="95"/>
      <c r="J311" s="95"/>
      <c r="K311" s="95"/>
      <c r="L311" s="95"/>
      <c r="M311" s="95"/>
      <c r="N311" s="95"/>
      <c r="O311" s="95"/>
      <c r="P311" s="95"/>
      <c r="Q311" s="95"/>
      <c r="R311" s="95"/>
      <c r="S311" s="95"/>
      <c r="T311" s="95"/>
      <c r="U311" s="95"/>
      <c r="V311" s="95"/>
      <c r="W311" s="95"/>
      <c r="X311" s="95"/>
      <c r="Y311" s="95"/>
      <c r="Z311" s="95"/>
      <c r="AA311" s="95"/>
      <c r="AB311" s="95"/>
      <c r="AC311" s="95"/>
      <c r="AD311" s="95"/>
      <c r="AE311" s="95"/>
      <c r="AF311" s="95"/>
      <c r="AG311" s="95"/>
      <c r="AH311" s="95"/>
      <c r="AI311" s="95"/>
      <c r="AJ311" s="95"/>
      <c r="AK311" s="95"/>
      <c r="AL311" s="95"/>
      <c r="AM311" s="95"/>
      <c r="AN311" s="95"/>
      <c r="AO311" s="95"/>
      <c r="AP311" s="95"/>
      <c r="AQ311" s="95"/>
      <c r="AR311" s="95"/>
      <c r="AS311" s="95"/>
      <c r="AT311" s="95"/>
      <c r="AU311" s="95"/>
      <c r="AV311" s="95"/>
      <c r="AW311" s="95"/>
      <c r="AX311" s="95"/>
      <c r="AY311" s="95"/>
      <c r="AZ311" s="95"/>
      <c r="BA311" s="95"/>
      <c r="BB311" s="95"/>
      <c r="BC311" s="95"/>
      <c r="BD311" s="95"/>
      <c r="BE311" s="95"/>
      <c r="BF311" s="95"/>
      <c r="BG311" s="95"/>
      <c r="BH311" s="95"/>
      <c r="BI311" s="95"/>
      <c r="BJ311" s="95"/>
      <c r="BK311" s="95"/>
      <c r="BL311" s="95"/>
      <c r="BM311" s="95"/>
      <c r="BN311" s="95"/>
      <c r="BO311" s="95"/>
      <c r="BP311" s="95"/>
      <c r="BQ311" s="95"/>
      <c r="BR311" s="95"/>
      <c r="BS311" s="95"/>
      <c r="BT311" s="95"/>
      <c r="BU311" s="95"/>
      <c r="BV311" s="95"/>
      <c r="BW311" s="95"/>
      <c r="BX311" s="95"/>
      <c r="BY311" s="95"/>
    </row>
    <row r="312" spans="1:77">
      <c r="A312" s="95"/>
      <c r="B312" s="95"/>
      <c r="C312" s="95"/>
      <c r="D312" s="95"/>
      <c r="E312" s="95"/>
      <c r="F312" s="95"/>
      <c r="G312" s="95"/>
      <c r="H312" s="95"/>
      <c r="I312" s="95"/>
      <c r="J312" s="95"/>
      <c r="K312" s="95"/>
      <c r="L312" s="95"/>
      <c r="M312" s="95"/>
      <c r="N312" s="95"/>
      <c r="O312" s="95"/>
      <c r="P312" s="95"/>
      <c r="Q312" s="95"/>
      <c r="R312" s="95"/>
      <c r="S312" s="95"/>
      <c r="T312" s="95"/>
      <c r="U312" s="95"/>
      <c r="V312" s="95"/>
      <c r="W312" s="95"/>
      <c r="X312" s="95"/>
      <c r="Y312" s="95"/>
      <c r="Z312" s="95"/>
      <c r="AA312" s="95"/>
      <c r="AB312" s="95"/>
      <c r="AC312" s="95"/>
      <c r="AD312" s="95"/>
      <c r="AE312" s="95"/>
      <c r="AF312" s="95"/>
      <c r="AG312" s="95"/>
      <c r="AH312" s="95"/>
      <c r="AI312" s="95"/>
      <c r="AJ312" s="95"/>
      <c r="AK312" s="95"/>
      <c r="AL312" s="95"/>
      <c r="AM312" s="95"/>
      <c r="AN312" s="95"/>
      <c r="AO312" s="95"/>
      <c r="AP312" s="95"/>
      <c r="AQ312" s="95"/>
      <c r="AR312" s="95"/>
      <c r="AS312" s="95"/>
      <c r="AT312" s="95"/>
      <c r="AU312" s="95"/>
      <c r="AV312" s="95"/>
      <c r="AW312" s="95"/>
      <c r="AX312" s="95"/>
      <c r="AY312" s="95"/>
      <c r="AZ312" s="95"/>
      <c r="BA312" s="95"/>
      <c r="BB312" s="95"/>
      <c r="BC312" s="95"/>
      <c r="BD312" s="95"/>
      <c r="BE312" s="95"/>
      <c r="BF312" s="95"/>
      <c r="BG312" s="95"/>
      <c r="BH312" s="95"/>
      <c r="BI312" s="95"/>
      <c r="BJ312" s="95"/>
      <c r="BK312" s="95"/>
      <c r="BL312" s="95"/>
      <c r="BM312" s="95"/>
      <c r="BN312" s="95"/>
      <c r="BO312" s="95"/>
      <c r="BP312" s="95"/>
      <c r="BQ312" s="95"/>
      <c r="BR312" s="95"/>
      <c r="BS312" s="95"/>
      <c r="BT312" s="95"/>
      <c r="BU312" s="95"/>
      <c r="BV312" s="95"/>
      <c r="BW312" s="95"/>
      <c r="BX312" s="95"/>
      <c r="BY312" s="95"/>
    </row>
    <row r="313" spans="1:77">
      <c r="A313" s="95"/>
      <c r="B313" s="95"/>
      <c r="C313" s="95"/>
      <c r="D313" s="95"/>
      <c r="E313" s="95"/>
      <c r="F313" s="95"/>
      <c r="G313" s="95"/>
      <c r="H313" s="95"/>
      <c r="I313" s="95"/>
      <c r="J313" s="95"/>
      <c r="K313" s="95"/>
      <c r="L313" s="95"/>
      <c r="M313" s="95"/>
      <c r="N313" s="95"/>
      <c r="O313" s="95"/>
      <c r="P313" s="95"/>
      <c r="Q313" s="95"/>
      <c r="R313" s="95"/>
      <c r="S313" s="95"/>
      <c r="T313" s="95"/>
      <c r="U313" s="95"/>
      <c r="V313" s="95"/>
      <c r="W313" s="95"/>
      <c r="X313" s="95"/>
      <c r="Y313" s="95"/>
      <c r="Z313" s="95"/>
      <c r="AA313" s="95"/>
      <c r="AB313" s="95"/>
      <c r="AC313" s="95"/>
      <c r="AD313" s="95"/>
      <c r="AE313" s="95"/>
      <c r="AF313" s="95"/>
      <c r="AG313" s="95"/>
      <c r="AH313" s="95"/>
      <c r="AI313" s="95"/>
      <c r="AJ313" s="95"/>
      <c r="AK313" s="95"/>
      <c r="AL313" s="95"/>
      <c r="AM313" s="95"/>
      <c r="AN313" s="95"/>
      <c r="AO313" s="95"/>
      <c r="AP313" s="95"/>
      <c r="AQ313" s="95"/>
      <c r="AR313" s="95"/>
      <c r="AS313" s="95"/>
      <c r="AT313" s="95"/>
      <c r="AU313" s="95"/>
      <c r="AV313" s="95"/>
      <c r="AW313" s="95"/>
      <c r="AX313" s="95"/>
      <c r="AY313" s="95"/>
      <c r="AZ313" s="95"/>
      <c r="BA313" s="95"/>
      <c r="BB313" s="95"/>
      <c r="BC313" s="95"/>
      <c r="BD313" s="95"/>
      <c r="BE313" s="95"/>
      <c r="BF313" s="95"/>
      <c r="BG313" s="95"/>
      <c r="BH313" s="95"/>
      <c r="BI313" s="95"/>
      <c r="BJ313" s="95"/>
      <c r="BK313" s="95"/>
      <c r="BL313" s="95"/>
      <c r="BM313" s="95"/>
      <c r="BN313" s="95"/>
      <c r="BO313" s="95"/>
      <c r="BP313" s="95"/>
      <c r="BQ313" s="95"/>
      <c r="BR313" s="95"/>
      <c r="BS313" s="95"/>
      <c r="BT313" s="95"/>
      <c r="BU313" s="95"/>
      <c r="BV313" s="95"/>
      <c r="BW313" s="95"/>
      <c r="BX313" s="95"/>
      <c r="BY313" s="95"/>
    </row>
    <row r="314" spans="1:77">
      <c r="A314" s="95"/>
      <c r="B314" s="95"/>
      <c r="C314" s="95"/>
      <c r="D314" s="95"/>
      <c r="E314" s="95"/>
      <c r="F314" s="95"/>
      <c r="G314" s="95"/>
      <c r="H314" s="95"/>
      <c r="I314" s="95"/>
      <c r="J314" s="95"/>
      <c r="K314" s="95"/>
      <c r="L314" s="95"/>
      <c r="M314" s="95"/>
      <c r="N314" s="95"/>
      <c r="O314" s="95"/>
      <c r="P314" s="95"/>
      <c r="Q314" s="95"/>
      <c r="R314" s="95"/>
      <c r="S314" s="95"/>
      <c r="T314" s="95"/>
      <c r="U314" s="95"/>
      <c r="V314" s="95"/>
      <c r="W314" s="95"/>
      <c r="X314" s="95"/>
      <c r="Y314" s="95"/>
      <c r="Z314" s="95"/>
      <c r="AA314" s="95"/>
      <c r="AB314" s="95"/>
      <c r="AC314" s="95"/>
      <c r="AD314" s="95"/>
      <c r="AE314" s="95"/>
      <c r="AF314" s="95"/>
      <c r="AG314" s="95"/>
      <c r="AH314" s="95"/>
      <c r="AI314" s="95"/>
      <c r="AJ314" s="95"/>
      <c r="AK314" s="95"/>
      <c r="AL314" s="95"/>
      <c r="AM314" s="95"/>
      <c r="AN314" s="95"/>
      <c r="AO314" s="95"/>
      <c r="AP314" s="95"/>
      <c r="AQ314" s="95"/>
      <c r="AR314" s="95"/>
      <c r="AS314" s="95"/>
      <c r="AT314" s="95"/>
      <c r="AU314" s="95"/>
      <c r="AV314" s="95"/>
      <c r="AW314" s="95"/>
      <c r="AX314" s="95"/>
      <c r="AY314" s="95"/>
      <c r="AZ314" s="95"/>
      <c r="BA314" s="95"/>
      <c r="BB314" s="95"/>
      <c r="BC314" s="95"/>
      <c r="BD314" s="95"/>
      <c r="BE314" s="95"/>
      <c r="BF314" s="95"/>
      <c r="BG314" s="95"/>
      <c r="BH314" s="95"/>
      <c r="BI314" s="95"/>
      <c r="BJ314" s="95"/>
      <c r="BK314" s="95"/>
      <c r="BL314" s="95"/>
      <c r="BM314" s="95"/>
      <c r="BN314" s="95"/>
      <c r="BO314" s="95"/>
      <c r="BP314" s="95"/>
      <c r="BQ314" s="95"/>
      <c r="BR314" s="95"/>
      <c r="BS314" s="95"/>
      <c r="BT314" s="95"/>
      <c r="BU314" s="95"/>
      <c r="BV314" s="95"/>
      <c r="BW314" s="95"/>
      <c r="BX314" s="95"/>
      <c r="BY314" s="95"/>
    </row>
    <row r="315" spans="1:77">
      <c r="A315" s="95"/>
      <c r="B315" s="95"/>
      <c r="C315" s="95"/>
      <c r="D315" s="95"/>
      <c r="E315" s="95"/>
      <c r="F315" s="95"/>
      <c r="G315" s="95"/>
      <c r="H315" s="95"/>
      <c r="I315" s="95"/>
      <c r="J315" s="95"/>
      <c r="K315" s="95"/>
      <c r="L315" s="95"/>
      <c r="M315" s="95"/>
      <c r="N315" s="95"/>
      <c r="O315" s="95"/>
      <c r="P315" s="95"/>
      <c r="Q315" s="95"/>
      <c r="R315" s="95"/>
      <c r="S315" s="95"/>
      <c r="T315" s="95"/>
      <c r="U315" s="95"/>
      <c r="V315" s="95"/>
      <c r="W315" s="95"/>
      <c r="X315" s="95"/>
      <c r="Y315" s="95"/>
      <c r="Z315" s="95"/>
      <c r="AA315" s="95"/>
      <c r="AB315" s="95"/>
      <c r="AC315" s="95"/>
      <c r="AD315" s="95"/>
      <c r="AE315" s="95"/>
      <c r="AF315" s="95"/>
      <c r="AG315" s="95"/>
      <c r="AH315" s="95"/>
      <c r="AI315" s="95"/>
      <c r="AJ315" s="95"/>
      <c r="AK315" s="95"/>
      <c r="AL315" s="95"/>
      <c r="AM315" s="95"/>
      <c r="AN315" s="95"/>
      <c r="AO315" s="95"/>
      <c r="AP315" s="95"/>
      <c r="AQ315" s="95"/>
      <c r="AR315" s="95"/>
      <c r="AS315" s="95"/>
      <c r="AT315" s="95"/>
      <c r="AU315" s="95"/>
      <c r="AV315" s="95"/>
      <c r="AW315" s="95"/>
      <c r="AX315" s="95"/>
      <c r="AY315" s="95"/>
      <c r="AZ315" s="95"/>
      <c r="BA315" s="95"/>
      <c r="BB315" s="95"/>
      <c r="BC315" s="95"/>
      <c r="BD315" s="95"/>
      <c r="BE315" s="95"/>
      <c r="BF315" s="95"/>
      <c r="BG315" s="95"/>
      <c r="BH315" s="95"/>
      <c r="BI315" s="95"/>
      <c r="BJ315" s="95"/>
      <c r="BK315" s="95"/>
      <c r="BL315" s="95"/>
      <c r="BM315" s="95"/>
      <c r="BN315" s="95"/>
      <c r="BO315" s="95"/>
      <c r="BP315" s="95"/>
      <c r="BQ315" s="95"/>
      <c r="BR315" s="95"/>
      <c r="BS315" s="95"/>
      <c r="BT315" s="95"/>
      <c r="BU315" s="95"/>
      <c r="BV315" s="95"/>
      <c r="BW315" s="95"/>
      <c r="BX315" s="95"/>
      <c r="BY315" s="95"/>
    </row>
    <row r="316" spans="1:77">
      <c r="A316" s="95"/>
      <c r="B316" s="95"/>
      <c r="C316" s="95"/>
      <c r="D316" s="95"/>
      <c r="E316" s="95"/>
      <c r="F316" s="95"/>
      <c r="G316" s="95"/>
      <c r="H316" s="95"/>
      <c r="I316" s="95"/>
      <c r="J316" s="95"/>
      <c r="K316" s="95"/>
      <c r="L316" s="95"/>
      <c r="M316" s="95"/>
      <c r="N316" s="95"/>
      <c r="O316" s="95"/>
      <c r="P316" s="95"/>
      <c r="Q316" s="95"/>
      <c r="R316" s="95"/>
      <c r="S316" s="95"/>
      <c r="T316" s="95"/>
      <c r="U316" s="95"/>
      <c r="V316" s="95"/>
      <c r="W316" s="95"/>
      <c r="X316" s="95"/>
      <c r="Y316" s="95"/>
      <c r="Z316" s="95"/>
      <c r="AA316" s="95"/>
      <c r="AB316" s="95"/>
      <c r="AC316" s="95"/>
      <c r="AD316" s="95"/>
      <c r="AE316" s="95"/>
      <c r="AF316" s="95"/>
      <c r="AG316" s="95"/>
      <c r="AH316" s="95"/>
      <c r="AI316" s="95"/>
      <c r="AJ316" s="95"/>
      <c r="AK316" s="95"/>
      <c r="AL316" s="95"/>
      <c r="AM316" s="95"/>
      <c r="AN316" s="95"/>
      <c r="AO316" s="95"/>
      <c r="AP316" s="95"/>
      <c r="AQ316" s="95"/>
      <c r="AR316" s="95"/>
      <c r="AS316" s="95"/>
      <c r="AT316" s="95"/>
      <c r="AU316" s="95"/>
      <c r="AV316" s="95"/>
      <c r="AW316" s="95"/>
      <c r="AX316" s="95"/>
      <c r="AY316" s="95"/>
      <c r="AZ316" s="95"/>
      <c r="BA316" s="95"/>
      <c r="BB316" s="95"/>
      <c r="BC316" s="95"/>
      <c r="BD316" s="95"/>
      <c r="BE316" s="95"/>
      <c r="BF316" s="95"/>
      <c r="BG316" s="95"/>
      <c r="BH316" s="95"/>
      <c r="BI316" s="95"/>
      <c r="BJ316" s="95"/>
      <c r="BK316" s="95"/>
      <c r="BL316" s="95"/>
      <c r="BM316" s="95"/>
      <c r="BN316" s="95"/>
      <c r="BO316" s="95"/>
      <c r="BP316" s="95"/>
      <c r="BQ316" s="95"/>
      <c r="BR316" s="95"/>
      <c r="BS316" s="95"/>
      <c r="BT316" s="95"/>
      <c r="BU316" s="95"/>
      <c r="BV316" s="95"/>
      <c r="BW316" s="95"/>
      <c r="BX316" s="95"/>
      <c r="BY316" s="95"/>
    </row>
    <row r="317" spans="1:77">
      <c r="A317" s="95"/>
      <c r="B317" s="95"/>
      <c r="C317" s="95"/>
      <c r="D317" s="95"/>
      <c r="E317" s="95"/>
      <c r="F317" s="95"/>
      <c r="G317" s="95"/>
      <c r="H317" s="95"/>
      <c r="I317" s="95"/>
      <c r="J317" s="95"/>
      <c r="K317" s="95"/>
      <c r="L317" s="95"/>
      <c r="M317" s="95"/>
      <c r="N317" s="95"/>
      <c r="O317" s="95"/>
      <c r="P317" s="95"/>
      <c r="Q317" s="95"/>
      <c r="R317" s="95"/>
      <c r="S317" s="95"/>
      <c r="T317" s="95"/>
      <c r="U317" s="95"/>
      <c r="V317" s="95"/>
      <c r="W317" s="95"/>
      <c r="X317" s="95"/>
      <c r="Y317" s="95"/>
      <c r="Z317" s="95"/>
      <c r="AA317" s="95"/>
      <c r="AB317" s="95"/>
      <c r="AC317" s="95"/>
      <c r="AD317" s="95"/>
      <c r="AE317" s="95"/>
      <c r="AF317" s="95"/>
      <c r="AG317" s="95"/>
      <c r="AH317" s="95"/>
      <c r="AI317" s="95"/>
      <c r="AJ317" s="95"/>
      <c r="AK317" s="95"/>
      <c r="AL317" s="95"/>
      <c r="AM317" s="95"/>
      <c r="AN317" s="95"/>
      <c r="AO317" s="95"/>
      <c r="AP317" s="95"/>
      <c r="AQ317" s="95"/>
      <c r="AR317" s="95"/>
      <c r="AS317" s="95"/>
      <c r="AT317" s="95"/>
      <c r="AU317" s="95"/>
      <c r="AV317" s="95"/>
      <c r="AW317" s="95"/>
      <c r="AX317" s="95"/>
      <c r="AY317" s="95"/>
      <c r="AZ317" s="95"/>
      <c r="BA317" s="95"/>
      <c r="BB317" s="95"/>
      <c r="BC317" s="95"/>
      <c r="BD317" s="95"/>
      <c r="BE317" s="95"/>
      <c r="BF317" s="95"/>
      <c r="BG317" s="95"/>
      <c r="BH317" s="95"/>
      <c r="BI317" s="95"/>
      <c r="BJ317" s="95"/>
      <c r="BK317" s="95"/>
      <c r="BL317" s="95"/>
      <c r="BM317" s="95"/>
      <c r="BN317" s="95"/>
      <c r="BO317" s="95"/>
      <c r="BP317" s="95"/>
      <c r="BQ317" s="95"/>
      <c r="BR317" s="95"/>
      <c r="BS317" s="95"/>
      <c r="BT317" s="95"/>
      <c r="BU317" s="95"/>
      <c r="BV317" s="95"/>
      <c r="BW317" s="95"/>
      <c r="BX317" s="95"/>
      <c r="BY317" s="95"/>
    </row>
    <row r="318" spans="1:77">
      <c r="A318" s="95"/>
      <c r="B318" s="95"/>
      <c r="C318" s="95"/>
      <c r="D318" s="95"/>
      <c r="E318" s="95"/>
      <c r="F318" s="95"/>
      <c r="G318" s="95"/>
      <c r="H318" s="95"/>
      <c r="I318" s="95"/>
      <c r="J318" s="95"/>
      <c r="K318" s="95"/>
      <c r="L318" s="95"/>
      <c r="M318" s="95"/>
      <c r="N318" s="95"/>
      <c r="O318" s="95"/>
      <c r="P318" s="95"/>
      <c r="Q318" s="95"/>
      <c r="R318" s="95"/>
      <c r="S318" s="95"/>
      <c r="T318" s="95"/>
      <c r="U318" s="95"/>
      <c r="V318" s="95"/>
      <c r="W318" s="95"/>
      <c r="X318" s="95"/>
      <c r="Y318" s="95"/>
      <c r="Z318" s="95"/>
      <c r="AA318" s="95"/>
      <c r="AB318" s="95"/>
      <c r="AC318" s="95"/>
      <c r="AD318" s="95"/>
      <c r="AE318" s="95"/>
      <c r="AF318" s="95"/>
      <c r="AG318" s="95"/>
      <c r="AH318" s="95"/>
      <c r="AI318" s="95"/>
      <c r="AJ318" s="95"/>
      <c r="AK318" s="95"/>
      <c r="AL318" s="95"/>
      <c r="AM318" s="95"/>
      <c r="AN318" s="95"/>
      <c r="AO318" s="95"/>
      <c r="AP318" s="95"/>
      <c r="AQ318" s="95"/>
      <c r="AR318" s="95"/>
      <c r="AS318" s="95"/>
      <c r="AT318" s="95"/>
      <c r="AU318" s="95"/>
      <c r="AV318" s="95"/>
      <c r="AW318" s="95"/>
      <c r="AX318" s="95"/>
      <c r="AY318" s="95"/>
      <c r="AZ318" s="95"/>
      <c r="BA318" s="95"/>
      <c r="BB318" s="95"/>
      <c r="BC318" s="95"/>
      <c r="BD318" s="95"/>
      <c r="BE318" s="95"/>
      <c r="BF318" s="95"/>
      <c r="BG318" s="95"/>
      <c r="BH318" s="95"/>
      <c r="BI318" s="95"/>
      <c r="BJ318" s="95"/>
      <c r="BK318" s="95"/>
      <c r="BL318" s="95"/>
      <c r="BM318" s="95"/>
      <c r="BN318" s="95"/>
      <c r="BO318" s="95"/>
      <c r="BP318" s="95"/>
      <c r="BQ318" s="95"/>
      <c r="BR318" s="95"/>
      <c r="BS318" s="95"/>
      <c r="BT318" s="95"/>
      <c r="BU318" s="95"/>
      <c r="BV318" s="95"/>
      <c r="BW318" s="95"/>
      <c r="BX318" s="95"/>
      <c r="BY318" s="95"/>
    </row>
    <row r="319" spans="1:77">
      <c r="A319" s="95"/>
      <c r="B319" s="95"/>
      <c r="C319" s="95"/>
      <c r="D319" s="95"/>
      <c r="E319" s="95"/>
      <c r="F319" s="95"/>
      <c r="G319" s="95"/>
      <c r="H319" s="95"/>
      <c r="I319" s="95"/>
      <c r="J319" s="95"/>
      <c r="K319" s="95"/>
      <c r="L319" s="95"/>
      <c r="M319" s="95"/>
      <c r="N319" s="95"/>
      <c r="O319" s="95"/>
      <c r="P319" s="95"/>
      <c r="Q319" s="95"/>
      <c r="R319" s="95"/>
      <c r="S319" s="95"/>
      <c r="T319" s="95"/>
      <c r="U319" s="95"/>
      <c r="V319" s="95"/>
      <c r="W319" s="95"/>
      <c r="X319" s="95"/>
      <c r="Y319" s="95"/>
      <c r="Z319" s="95"/>
      <c r="AA319" s="95"/>
      <c r="AB319" s="95"/>
      <c r="AC319" s="95"/>
      <c r="AD319" s="95"/>
      <c r="AE319" s="95"/>
      <c r="AF319" s="95"/>
      <c r="AG319" s="95"/>
      <c r="AH319" s="95"/>
      <c r="AI319" s="95"/>
      <c r="AJ319" s="95"/>
      <c r="AK319" s="95"/>
      <c r="AL319" s="95"/>
      <c r="AM319" s="95"/>
      <c r="AN319" s="95"/>
      <c r="AO319" s="95"/>
      <c r="AP319" s="95"/>
      <c r="AQ319" s="95"/>
      <c r="AR319" s="95"/>
      <c r="AS319" s="95"/>
      <c r="AT319" s="95"/>
      <c r="AU319" s="95"/>
      <c r="AV319" s="95"/>
      <c r="AW319" s="95"/>
      <c r="AX319" s="95"/>
      <c r="AY319" s="95"/>
      <c r="AZ319" s="95"/>
      <c r="BA319" s="95"/>
      <c r="BB319" s="95"/>
      <c r="BC319" s="95"/>
      <c r="BD319" s="95"/>
      <c r="BE319" s="95"/>
      <c r="BF319" s="95"/>
      <c r="BG319" s="95"/>
      <c r="BH319" s="95"/>
      <c r="BI319" s="95"/>
      <c r="BJ319" s="95"/>
      <c r="BK319" s="95"/>
      <c r="BL319" s="95"/>
      <c r="BM319" s="95"/>
      <c r="BN319" s="95"/>
      <c r="BO319" s="95"/>
      <c r="BP319" s="95"/>
      <c r="BQ319" s="95"/>
      <c r="BR319" s="95"/>
      <c r="BS319" s="95"/>
      <c r="BT319" s="95"/>
      <c r="BU319" s="95"/>
      <c r="BV319" s="95"/>
      <c r="BW319" s="95"/>
      <c r="BX319" s="95"/>
      <c r="BY319" s="95"/>
    </row>
    <row r="320" spans="1:77">
      <c r="A320" s="95"/>
      <c r="B320" s="95"/>
      <c r="C320" s="95"/>
      <c r="D320" s="95"/>
      <c r="E320" s="95"/>
      <c r="F320" s="95"/>
      <c r="G320" s="95"/>
      <c r="H320" s="95"/>
      <c r="I320" s="95"/>
      <c r="J320" s="95"/>
      <c r="K320" s="95"/>
      <c r="L320" s="95"/>
      <c r="M320" s="95"/>
      <c r="N320" s="95"/>
      <c r="O320" s="95"/>
      <c r="P320" s="95"/>
      <c r="Q320" s="95"/>
      <c r="R320" s="95"/>
      <c r="S320" s="95"/>
      <c r="T320" s="95"/>
      <c r="U320" s="95"/>
      <c r="V320" s="95"/>
      <c r="W320" s="95"/>
      <c r="X320" s="95"/>
      <c r="Y320" s="95"/>
      <c r="Z320" s="95"/>
      <c r="AA320" s="95"/>
      <c r="AB320" s="95"/>
      <c r="AC320" s="95"/>
      <c r="AD320" s="95"/>
      <c r="AE320" s="95"/>
      <c r="AF320" s="95"/>
      <c r="AG320" s="95"/>
      <c r="AH320" s="95"/>
      <c r="AI320" s="95"/>
      <c r="AJ320" s="95"/>
      <c r="AK320" s="95"/>
      <c r="AL320" s="95"/>
      <c r="AM320" s="95"/>
      <c r="AN320" s="95"/>
      <c r="AO320" s="95"/>
      <c r="AP320" s="95"/>
      <c r="AQ320" s="95"/>
      <c r="AR320" s="95"/>
      <c r="AS320" s="95"/>
      <c r="AT320" s="95"/>
      <c r="AU320" s="95"/>
      <c r="AV320" s="95"/>
      <c r="AW320" s="95"/>
      <c r="AX320" s="95"/>
      <c r="AY320" s="95"/>
      <c r="AZ320" s="95"/>
      <c r="BA320" s="95"/>
      <c r="BB320" s="95"/>
      <c r="BC320" s="95"/>
      <c r="BD320" s="95"/>
      <c r="BE320" s="95"/>
      <c r="BF320" s="95"/>
      <c r="BG320" s="95"/>
      <c r="BH320" s="95"/>
      <c r="BI320" s="95"/>
      <c r="BJ320" s="95"/>
      <c r="BK320" s="95"/>
      <c r="BL320" s="95"/>
      <c r="BM320" s="95"/>
      <c r="BN320" s="95"/>
      <c r="BO320" s="95"/>
      <c r="BP320" s="95"/>
      <c r="BQ320" s="95"/>
      <c r="BR320" s="95"/>
      <c r="BS320" s="95"/>
      <c r="BT320" s="95"/>
      <c r="BU320" s="95"/>
      <c r="BV320" s="95"/>
      <c r="BW320" s="95"/>
      <c r="BX320" s="95"/>
      <c r="BY320" s="95"/>
    </row>
    <row r="321" spans="1:77">
      <c r="A321" s="95"/>
      <c r="B321" s="95"/>
      <c r="C321" s="95"/>
      <c r="D321" s="95"/>
      <c r="E321" s="95"/>
      <c r="F321" s="95"/>
      <c r="G321" s="95"/>
      <c r="H321" s="95"/>
      <c r="I321" s="95"/>
      <c r="J321" s="95"/>
      <c r="K321" s="95"/>
      <c r="L321" s="95"/>
      <c r="M321" s="95"/>
      <c r="N321" s="95"/>
      <c r="O321" s="95"/>
      <c r="P321" s="95"/>
      <c r="Q321" s="95"/>
      <c r="R321" s="95"/>
      <c r="S321" s="95"/>
      <c r="T321" s="95"/>
      <c r="U321" s="95"/>
      <c r="V321" s="95"/>
      <c r="W321" s="95"/>
      <c r="X321" s="95"/>
      <c r="Y321" s="95"/>
      <c r="Z321" s="95"/>
      <c r="AA321" s="95"/>
      <c r="AB321" s="95"/>
      <c r="AC321" s="95"/>
      <c r="AD321" s="95"/>
      <c r="AE321" s="95"/>
      <c r="AF321" s="95"/>
      <c r="AG321" s="95"/>
      <c r="AH321" s="95"/>
      <c r="AI321" s="95"/>
      <c r="AJ321" s="95"/>
      <c r="AK321" s="95"/>
      <c r="AL321" s="95"/>
      <c r="AM321" s="95"/>
      <c r="AN321" s="95"/>
      <c r="AO321" s="95"/>
      <c r="AP321" s="95"/>
      <c r="AQ321" s="95"/>
      <c r="AR321" s="95"/>
      <c r="AS321" s="95"/>
      <c r="AT321" s="95"/>
      <c r="AU321" s="95"/>
      <c r="AV321" s="95"/>
      <c r="AW321" s="95"/>
      <c r="AX321" s="95"/>
      <c r="AY321" s="95"/>
      <c r="AZ321" s="95"/>
      <c r="BA321" s="95"/>
      <c r="BB321" s="95"/>
      <c r="BC321" s="95"/>
      <c r="BD321" s="95"/>
      <c r="BE321" s="95"/>
      <c r="BF321" s="95"/>
      <c r="BG321" s="95"/>
      <c r="BH321" s="95"/>
      <c r="BI321" s="95"/>
      <c r="BJ321" s="95"/>
      <c r="BK321" s="95"/>
      <c r="BL321" s="95"/>
      <c r="BM321" s="95"/>
      <c r="BN321" s="95"/>
      <c r="BO321" s="95"/>
      <c r="BP321" s="95"/>
      <c r="BQ321" s="95"/>
      <c r="BR321" s="95"/>
      <c r="BS321" s="95"/>
      <c r="BT321" s="95"/>
      <c r="BU321" s="95"/>
      <c r="BV321" s="95"/>
      <c r="BW321" s="95"/>
      <c r="BX321" s="95"/>
      <c r="BY321" s="95"/>
    </row>
    <row r="322" spans="1:77">
      <c r="A322" s="95"/>
      <c r="B322" s="95"/>
      <c r="C322" s="95"/>
      <c r="D322" s="95"/>
      <c r="E322" s="95"/>
      <c r="F322" s="95"/>
      <c r="G322" s="95"/>
      <c r="H322" s="95"/>
      <c r="I322" s="95"/>
      <c r="J322" s="95"/>
      <c r="K322" s="95"/>
      <c r="L322" s="95"/>
      <c r="M322" s="95"/>
      <c r="N322" s="95"/>
      <c r="O322" s="95"/>
      <c r="P322" s="95"/>
      <c r="Q322" s="95"/>
      <c r="R322" s="95"/>
      <c r="S322" s="95"/>
      <c r="T322" s="95"/>
      <c r="U322" s="95"/>
      <c r="V322" s="95"/>
      <c r="W322" s="95"/>
      <c r="X322" s="95"/>
      <c r="Y322" s="95"/>
      <c r="Z322" s="95"/>
      <c r="AA322" s="95"/>
      <c r="AB322" s="95"/>
      <c r="AC322" s="95"/>
      <c r="AD322" s="95"/>
      <c r="AE322" s="95"/>
      <c r="AF322" s="95"/>
      <c r="AG322" s="95"/>
      <c r="AH322" s="95"/>
      <c r="AI322" s="95"/>
      <c r="AJ322" s="95"/>
      <c r="AK322" s="95"/>
      <c r="AL322" s="95"/>
      <c r="AM322" s="95"/>
      <c r="AN322" s="95"/>
      <c r="AO322" s="95"/>
      <c r="AP322" s="95"/>
      <c r="AQ322" s="95"/>
      <c r="AR322" s="95"/>
      <c r="AS322" s="95"/>
      <c r="AT322" s="95"/>
      <c r="AU322" s="95"/>
      <c r="AV322" s="95"/>
      <c r="AW322" s="95"/>
      <c r="AX322" s="95"/>
      <c r="AY322" s="95"/>
      <c r="AZ322" s="95"/>
      <c r="BA322" s="95"/>
      <c r="BB322" s="95"/>
      <c r="BC322" s="95"/>
      <c r="BD322" s="95"/>
      <c r="BE322" s="95"/>
      <c r="BF322" s="95"/>
      <c r="BG322" s="95"/>
      <c r="BH322" s="95"/>
      <c r="BI322" s="95"/>
      <c r="BJ322" s="95"/>
      <c r="BK322" s="95"/>
      <c r="BL322" s="95"/>
      <c r="BM322" s="95"/>
      <c r="BN322" s="95"/>
      <c r="BO322" s="95"/>
      <c r="BP322" s="95"/>
      <c r="BQ322" s="95"/>
      <c r="BR322" s="95"/>
      <c r="BS322" s="95"/>
      <c r="BT322" s="95"/>
      <c r="BU322" s="95"/>
      <c r="BV322" s="95"/>
      <c r="BW322" s="95"/>
      <c r="BX322" s="95"/>
      <c r="BY322" s="95"/>
    </row>
    <row r="323" spans="1:77">
      <c r="A323" s="95"/>
      <c r="B323" s="95"/>
      <c r="C323" s="95"/>
      <c r="D323" s="95"/>
      <c r="E323" s="95"/>
      <c r="F323" s="95"/>
      <c r="G323" s="95"/>
      <c r="H323" s="95"/>
      <c r="I323" s="95"/>
      <c r="J323" s="95"/>
      <c r="K323" s="95"/>
      <c r="L323" s="95"/>
      <c r="M323" s="95"/>
      <c r="N323" s="95"/>
      <c r="O323" s="95"/>
      <c r="P323" s="95"/>
      <c r="Q323" s="95"/>
      <c r="R323" s="95"/>
      <c r="S323" s="95"/>
      <c r="T323" s="95"/>
      <c r="U323" s="95"/>
      <c r="V323" s="95"/>
      <c r="W323" s="95"/>
      <c r="X323" s="95"/>
      <c r="Y323" s="95"/>
      <c r="Z323" s="95"/>
      <c r="AA323" s="95"/>
      <c r="AB323" s="95"/>
      <c r="AC323" s="95"/>
      <c r="AD323" s="95"/>
      <c r="AE323" s="95"/>
      <c r="AF323" s="95"/>
      <c r="AG323" s="95"/>
      <c r="AH323" s="95"/>
      <c r="AI323" s="95"/>
      <c r="AJ323" s="95"/>
      <c r="AK323" s="95"/>
      <c r="AL323" s="95"/>
      <c r="AM323" s="95"/>
      <c r="AN323" s="95"/>
      <c r="AO323" s="95"/>
      <c r="AP323" s="95"/>
      <c r="AQ323" s="95"/>
      <c r="AR323" s="95"/>
      <c r="AS323" s="95"/>
      <c r="AT323" s="95"/>
      <c r="AU323" s="95"/>
      <c r="AV323" s="95"/>
      <c r="AW323" s="95"/>
      <c r="AX323" s="95"/>
      <c r="AY323" s="95"/>
      <c r="AZ323" s="95"/>
      <c r="BA323" s="95"/>
      <c r="BB323" s="95"/>
      <c r="BC323" s="95"/>
      <c r="BD323" s="95"/>
      <c r="BE323" s="95"/>
      <c r="BF323" s="95"/>
      <c r="BG323" s="95"/>
      <c r="BH323" s="95"/>
      <c r="BI323" s="95"/>
      <c r="BJ323" s="95"/>
      <c r="BK323" s="95"/>
      <c r="BL323" s="95"/>
      <c r="BM323" s="95"/>
      <c r="BN323" s="95"/>
      <c r="BO323" s="95"/>
      <c r="BP323" s="95"/>
      <c r="BQ323" s="95"/>
      <c r="BR323" s="95"/>
      <c r="BS323" s="95"/>
      <c r="BT323" s="95"/>
      <c r="BU323" s="95"/>
      <c r="BV323" s="95"/>
      <c r="BW323" s="95"/>
      <c r="BX323" s="95"/>
      <c r="BY323" s="95"/>
    </row>
    <row r="324" spans="1:77">
      <c r="A324" s="95"/>
      <c r="B324" s="95"/>
      <c r="C324" s="95"/>
      <c r="D324" s="95"/>
      <c r="E324" s="95"/>
      <c r="F324" s="95"/>
      <c r="G324" s="95"/>
      <c r="H324" s="95"/>
      <c r="I324" s="95"/>
      <c r="J324" s="95"/>
      <c r="K324" s="95"/>
      <c r="L324" s="95"/>
      <c r="M324" s="95"/>
      <c r="N324" s="95"/>
      <c r="O324" s="95"/>
      <c r="P324" s="95"/>
      <c r="Q324" s="95"/>
      <c r="R324" s="95"/>
      <c r="S324" s="95"/>
      <c r="T324" s="95"/>
      <c r="U324" s="95"/>
      <c r="V324" s="95"/>
      <c r="W324" s="95"/>
      <c r="X324" s="95"/>
      <c r="Y324" s="95"/>
      <c r="Z324" s="95"/>
      <c r="AA324" s="95"/>
      <c r="AB324" s="95"/>
      <c r="AC324" s="95"/>
      <c r="AD324" s="95"/>
      <c r="AE324" s="95"/>
      <c r="AF324" s="95"/>
      <c r="AG324" s="95"/>
      <c r="AH324" s="95"/>
      <c r="AI324" s="95"/>
      <c r="AJ324" s="95"/>
      <c r="AK324" s="95"/>
      <c r="AL324" s="95"/>
      <c r="AM324" s="95"/>
      <c r="AN324" s="95"/>
      <c r="AO324" s="95"/>
      <c r="AP324" s="95"/>
      <c r="AQ324" s="95"/>
      <c r="AR324" s="95"/>
      <c r="AS324" s="95"/>
      <c r="AT324" s="95"/>
      <c r="AU324" s="95"/>
      <c r="AV324" s="95"/>
      <c r="AW324" s="95"/>
      <c r="AX324" s="95"/>
      <c r="AY324" s="95"/>
      <c r="AZ324" s="95"/>
      <c r="BA324" s="95"/>
      <c r="BB324" s="95"/>
      <c r="BC324" s="95"/>
      <c r="BD324" s="95"/>
      <c r="BE324" s="95"/>
      <c r="BF324" s="95"/>
      <c r="BG324" s="95"/>
      <c r="BH324" s="95"/>
      <c r="BI324" s="95"/>
      <c r="BJ324" s="95"/>
      <c r="BK324" s="95"/>
      <c r="BL324" s="95"/>
      <c r="BM324" s="95"/>
      <c r="BN324" s="95"/>
      <c r="BO324" s="95"/>
      <c r="BP324" s="95"/>
      <c r="BQ324" s="95"/>
      <c r="BR324" s="95"/>
      <c r="BS324" s="95"/>
      <c r="BT324" s="95"/>
      <c r="BU324" s="95"/>
      <c r="BV324" s="95"/>
      <c r="BW324" s="95"/>
      <c r="BX324" s="95"/>
      <c r="BY324" s="95"/>
    </row>
    <row r="325" spans="1:77">
      <c r="A325" s="95"/>
      <c r="B325" s="95"/>
      <c r="C325" s="95"/>
      <c r="D325" s="95"/>
      <c r="E325" s="95"/>
      <c r="F325" s="95"/>
      <c r="G325" s="95"/>
      <c r="H325" s="95"/>
      <c r="I325" s="95"/>
      <c r="J325" s="95"/>
      <c r="K325" s="95"/>
      <c r="L325" s="95"/>
      <c r="M325" s="95"/>
      <c r="N325" s="95"/>
      <c r="O325" s="95"/>
      <c r="P325" s="95"/>
      <c r="Q325" s="95"/>
      <c r="R325" s="95"/>
      <c r="S325" s="95"/>
      <c r="T325" s="95"/>
      <c r="U325" s="95"/>
      <c r="V325" s="95"/>
      <c r="W325" s="95"/>
      <c r="X325" s="95"/>
      <c r="Y325" s="95"/>
      <c r="Z325" s="95"/>
      <c r="AA325" s="95"/>
      <c r="AB325" s="95"/>
      <c r="AC325" s="95"/>
      <c r="AD325" s="95"/>
      <c r="AE325" s="95"/>
      <c r="AF325" s="95"/>
      <c r="AG325" s="95"/>
      <c r="AH325" s="95"/>
      <c r="AI325" s="95"/>
      <c r="AJ325" s="95"/>
      <c r="AK325" s="95"/>
      <c r="AL325" s="95"/>
      <c r="AM325" s="95"/>
      <c r="AN325" s="95"/>
      <c r="AO325" s="95"/>
      <c r="AP325" s="95"/>
      <c r="AQ325" s="95"/>
      <c r="AR325" s="95"/>
      <c r="AS325" s="95"/>
      <c r="AT325" s="95"/>
      <c r="AU325" s="95"/>
      <c r="AV325" s="95"/>
      <c r="AW325" s="95"/>
      <c r="AX325" s="95"/>
      <c r="AY325" s="95"/>
      <c r="AZ325" s="95"/>
      <c r="BA325" s="95"/>
      <c r="BB325" s="95"/>
      <c r="BC325" s="95"/>
      <c r="BD325" s="95"/>
      <c r="BE325" s="95"/>
      <c r="BF325" s="95"/>
      <c r="BG325" s="95"/>
      <c r="BH325" s="95"/>
      <c r="BI325" s="95"/>
      <c r="BJ325" s="95"/>
      <c r="BK325" s="95"/>
      <c r="BL325" s="95"/>
      <c r="BM325" s="95"/>
      <c r="BN325" s="95"/>
      <c r="BO325" s="95"/>
      <c r="BP325" s="95"/>
      <c r="BQ325" s="95"/>
      <c r="BR325" s="95"/>
      <c r="BS325" s="95"/>
      <c r="BT325" s="95"/>
      <c r="BU325" s="95"/>
      <c r="BV325" s="95"/>
      <c r="BW325" s="95"/>
      <c r="BX325" s="95"/>
      <c r="BY325" s="95"/>
    </row>
    <row r="326" spans="1:77">
      <c r="A326" s="95"/>
      <c r="B326" s="95"/>
      <c r="C326" s="95"/>
      <c r="D326" s="95"/>
      <c r="E326" s="95"/>
      <c r="F326" s="95"/>
      <c r="G326" s="95"/>
      <c r="H326" s="95"/>
      <c r="I326" s="95"/>
      <c r="J326" s="95"/>
      <c r="K326" s="95"/>
      <c r="L326" s="95"/>
      <c r="M326" s="95"/>
      <c r="N326" s="95"/>
      <c r="O326" s="95"/>
      <c r="P326" s="95"/>
      <c r="Q326" s="95"/>
      <c r="R326" s="95"/>
      <c r="S326" s="95"/>
      <c r="T326" s="95"/>
      <c r="U326" s="95"/>
      <c r="V326" s="95"/>
      <c r="W326" s="95"/>
      <c r="X326" s="95"/>
      <c r="Y326" s="95"/>
      <c r="Z326" s="95"/>
      <c r="AA326" s="95"/>
      <c r="AB326" s="95"/>
      <c r="AC326" s="95"/>
      <c r="AD326" s="95"/>
      <c r="AE326" s="95"/>
      <c r="AF326" s="95"/>
      <c r="AG326" s="95"/>
      <c r="AH326" s="95"/>
      <c r="AI326" s="95"/>
      <c r="AJ326" s="95"/>
      <c r="AK326" s="95"/>
      <c r="AL326" s="95"/>
      <c r="AM326" s="95"/>
      <c r="AN326" s="95"/>
      <c r="AO326" s="95"/>
      <c r="AP326" s="95"/>
      <c r="AQ326" s="95"/>
      <c r="AR326" s="95"/>
      <c r="AS326" s="95"/>
      <c r="AT326" s="95"/>
      <c r="AU326" s="95"/>
      <c r="AV326" s="95"/>
      <c r="AW326" s="95"/>
      <c r="AX326" s="95"/>
      <c r="AY326" s="95"/>
      <c r="AZ326" s="95"/>
      <c r="BA326" s="95"/>
      <c r="BB326" s="95"/>
      <c r="BC326" s="95"/>
      <c r="BD326" s="95"/>
      <c r="BE326" s="95"/>
      <c r="BF326" s="95"/>
      <c r="BG326" s="95"/>
      <c r="BH326" s="95"/>
      <c r="BI326" s="95"/>
      <c r="BJ326" s="95"/>
      <c r="BK326" s="95"/>
      <c r="BL326" s="95"/>
      <c r="BM326" s="95"/>
      <c r="BN326" s="95"/>
      <c r="BO326" s="95"/>
      <c r="BP326" s="95"/>
      <c r="BQ326" s="95"/>
      <c r="BR326" s="95"/>
      <c r="BS326" s="95"/>
      <c r="BT326" s="95"/>
      <c r="BU326" s="95"/>
      <c r="BV326" s="95"/>
      <c r="BW326" s="95"/>
      <c r="BX326" s="95"/>
      <c r="BY326" s="95"/>
    </row>
    <row r="327" spans="1:77">
      <c r="A327" s="95"/>
      <c r="B327" s="95"/>
      <c r="C327" s="95"/>
      <c r="D327" s="95"/>
      <c r="E327" s="95"/>
      <c r="F327" s="95"/>
      <c r="G327" s="95"/>
      <c r="H327" s="95"/>
      <c r="I327" s="95"/>
      <c r="J327" s="95"/>
      <c r="K327" s="95"/>
      <c r="L327" s="95"/>
      <c r="M327" s="95"/>
      <c r="N327" s="95"/>
      <c r="O327" s="95"/>
      <c r="P327" s="95"/>
      <c r="Q327" s="95"/>
      <c r="R327" s="95"/>
      <c r="S327" s="95"/>
      <c r="T327" s="95"/>
      <c r="U327" s="95"/>
      <c r="V327" s="95"/>
      <c r="W327" s="95"/>
      <c r="X327" s="95"/>
      <c r="Y327" s="95"/>
      <c r="Z327" s="95"/>
      <c r="AA327" s="95"/>
      <c r="AB327" s="95"/>
      <c r="AC327" s="95"/>
      <c r="AD327" s="95"/>
      <c r="AE327" s="95"/>
      <c r="AF327" s="95"/>
      <c r="AG327" s="95"/>
      <c r="AH327" s="95"/>
      <c r="AI327" s="95"/>
      <c r="AJ327" s="95"/>
      <c r="AK327" s="95"/>
      <c r="AL327" s="95"/>
      <c r="AM327" s="95"/>
      <c r="AN327" s="95"/>
      <c r="AO327" s="95"/>
      <c r="AP327" s="95"/>
      <c r="AQ327" s="95"/>
      <c r="AR327" s="95"/>
      <c r="AS327" s="95"/>
      <c r="AT327" s="95"/>
      <c r="AU327" s="95"/>
      <c r="AV327" s="95"/>
      <c r="AW327" s="95"/>
      <c r="AX327" s="95"/>
      <c r="AY327" s="95"/>
      <c r="AZ327" s="95"/>
      <c r="BA327" s="95"/>
      <c r="BB327" s="95"/>
      <c r="BC327" s="95"/>
      <c r="BD327" s="95"/>
      <c r="BE327" s="95"/>
      <c r="BF327" s="95"/>
      <c r="BG327" s="95"/>
      <c r="BH327" s="95"/>
      <c r="BI327" s="95"/>
      <c r="BJ327" s="95"/>
      <c r="BK327" s="95"/>
      <c r="BL327" s="95"/>
      <c r="BM327" s="95"/>
      <c r="BN327" s="95"/>
      <c r="BO327" s="95"/>
      <c r="BP327" s="95"/>
      <c r="BQ327" s="95"/>
      <c r="BR327" s="95"/>
      <c r="BS327" s="95"/>
      <c r="BT327" s="95"/>
      <c r="BU327" s="95"/>
      <c r="BV327" s="95"/>
      <c r="BW327" s="95"/>
      <c r="BX327" s="95"/>
      <c r="BY327" s="95"/>
    </row>
    <row r="328" spans="1:77">
      <c r="A328" s="95"/>
      <c r="B328" s="95"/>
      <c r="C328" s="95"/>
      <c r="D328" s="95"/>
      <c r="E328" s="95"/>
      <c r="F328" s="95"/>
      <c r="G328" s="95"/>
      <c r="H328" s="95"/>
      <c r="I328" s="95"/>
      <c r="J328" s="95"/>
      <c r="K328" s="95"/>
      <c r="L328" s="95"/>
      <c r="M328" s="95"/>
      <c r="N328" s="95"/>
      <c r="O328" s="95"/>
      <c r="P328" s="95"/>
      <c r="Q328" s="95"/>
      <c r="R328" s="95"/>
      <c r="S328" s="95"/>
      <c r="T328" s="95"/>
      <c r="U328" s="95"/>
      <c r="V328" s="95"/>
      <c r="W328" s="95"/>
      <c r="X328" s="95"/>
      <c r="Y328" s="95"/>
      <c r="Z328" s="95"/>
      <c r="AA328" s="95"/>
      <c r="AB328" s="95"/>
      <c r="AC328" s="95"/>
      <c r="AD328" s="95"/>
      <c r="AE328" s="95"/>
      <c r="AF328" s="95"/>
      <c r="AG328" s="95"/>
      <c r="AH328" s="95"/>
      <c r="AI328" s="95"/>
      <c r="AJ328" s="95"/>
      <c r="AK328" s="95"/>
      <c r="AL328" s="95"/>
      <c r="AM328" s="95"/>
      <c r="AN328" s="95"/>
      <c r="AO328" s="95"/>
      <c r="AP328" s="95"/>
      <c r="AQ328" s="95"/>
      <c r="AR328" s="95"/>
      <c r="AS328" s="95"/>
      <c r="AT328" s="95"/>
      <c r="AU328" s="95"/>
      <c r="AV328" s="95"/>
      <c r="AW328" s="95"/>
      <c r="AX328" s="95"/>
      <c r="AY328" s="95"/>
      <c r="AZ328" s="95"/>
      <c r="BA328" s="95"/>
      <c r="BB328" s="95"/>
      <c r="BC328" s="95"/>
      <c r="BD328" s="95"/>
      <c r="BE328" s="95"/>
      <c r="BF328" s="95"/>
      <c r="BG328" s="95"/>
      <c r="BH328" s="95"/>
      <c r="BI328" s="95"/>
      <c r="BJ328" s="95"/>
      <c r="BK328" s="95"/>
      <c r="BL328" s="95"/>
      <c r="BM328" s="95"/>
      <c r="BN328" s="95"/>
      <c r="BO328" s="95"/>
      <c r="BP328" s="95"/>
      <c r="BQ328" s="95"/>
      <c r="BR328" s="95"/>
      <c r="BS328" s="95"/>
      <c r="BT328" s="95"/>
      <c r="BU328" s="95"/>
      <c r="BV328" s="95"/>
      <c r="BW328" s="95"/>
      <c r="BX328" s="95"/>
      <c r="BY328" s="95"/>
    </row>
    <row r="329" spans="1:77">
      <c r="A329" s="95"/>
      <c r="B329" s="95"/>
      <c r="C329" s="95"/>
      <c r="D329" s="95"/>
      <c r="E329" s="95"/>
      <c r="F329" s="95"/>
      <c r="G329" s="95"/>
      <c r="H329" s="95"/>
      <c r="I329" s="95"/>
      <c r="J329" s="95"/>
      <c r="K329" s="95"/>
      <c r="L329" s="95"/>
      <c r="M329" s="95"/>
      <c r="N329" s="95"/>
      <c r="O329" s="95"/>
      <c r="P329" s="95"/>
      <c r="Q329" s="95"/>
      <c r="R329" s="95"/>
      <c r="S329" s="95"/>
      <c r="T329" s="95"/>
      <c r="U329" s="95"/>
      <c r="V329" s="95"/>
      <c r="W329" s="95"/>
      <c r="X329" s="95"/>
      <c r="Y329" s="95"/>
      <c r="Z329" s="95"/>
      <c r="AA329" s="95"/>
      <c r="AB329" s="95"/>
      <c r="AC329" s="95"/>
      <c r="AD329" s="95"/>
      <c r="AE329" s="95"/>
      <c r="AF329" s="95"/>
      <c r="AG329" s="95"/>
      <c r="AH329" s="95"/>
      <c r="AI329" s="95"/>
      <c r="AJ329" s="95"/>
      <c r="AK329" s="95"/>
      <c r="AL329" s="95"/>
      <c r="AM329" s="95"/>
      <c r="AN329" s="95"/>
      <c r="AO329" s="95"/>
      <c r="AP329" s="95"/>
      <c r="AQ329" s="95"/>
      <c r="AR329" s="95"/>
      <c r="AS329" s="95"/>
      <c r="AT329" s="95"/>
      <c r="AU329" s="95"/>
      <c r="AV329" s="95"/>
      <c r="AW329" s="95"/>
      <c r="AX329" s="95"/>
      <c r="AY329" s="95"/>
      <c r="AZ329" s="95"/>
      <c r="BA329" s="95"/>
      <c r="BB329" s="95"/>
      <c r="BC329" s="95"/>
      <c r="BD329" s="95"/>
      <c r="BE329" s="95"/>
      <c r="BF329" s="95"/>
      <c r="BG329" s="95"/>
      <c r="BH329" s="95"/>
      <c r="BI329" s="95"/>
      <c r="BJ329" s="95"/>
      <c r="BK329" s="95"/>
      <c r="BL329" s="95"/>
      <c r="BM329" s="95"/>
      <c r="BN329" s="95"/>
      <c r="BO329" s="95"/>
      <c r="BP329" s="95"/>
      <c r="BQ329" s="95"/>
      <c r="BR329" s="95"/>
      <c r="BS329" s="95"/>
      <c r="BT329" s="95"/>
      <c r="BU329" s="95"/>
      <c r="BV329" s="95"/>
      <c r="BW329" s="95"/>
      <c r="BX329" s="95"/>
      <c r="BY329" s="95"/>
    </row>
    <row r="330" spans="1:77">
      <c r="A330" s="95"/>
      <c r="B330" s="95"/>
      <c r="C330" s="95"/>
      <c r="D330" s="95"/>
      <c r="E330" s="95"/>
      <c r="F330" s="95"/>
      <c r="G330" s="95"/>
      <c r="H330" s="95"/>
      <c r="I330" s="95"/>
      <c r="J330" s="95"/>
      <c r="K330" s="95"/>
      <c r="L330" s="95"/>
      <c r="M330" s="95"/>
      <c r="N330" s="95"/>
      <c r="O330" s="95"/>
      <c r="P330" s="95"/>
      <c r="Q330" s="95"/>
      <c r="R330" s="95"/>
      <c r="S330" s="95"/>
      <c r="T330" s="95"/>
      <c r="U330" s="95"/>
      <c r="V330" s="95"/>
      <c r="W330" s="95"/>
      <c r="X330" s="95"/>
      <c r="Y330" s="95"/>
      <c r="Z330" s="95"/>
      <c r="AA330" s="95"/>
      <c r="AB330" s="95"/>
      <c r="AC330" s="95"/>
      <c r="AD330" s="95"/>
      <c r="AE330" s="95"/>
      <c r="AF330" s="95"/>
      <c r="AG330" s="95"/>
      <c r="AH330" s="95"/>
      <c r="AI330" s="95"/>
      <c r="AJ330" s="95"/>
      <c r="AK330" s="95"/>
      <c r="AL330" s="95"/>
      <c r="AM330" s="95"/>
      <c r="AN330" s="95"/>
      <c r="AO330" s="95"/>
      <c r="AP330" s="95"/>
      <c r="AQ330" s="95"/>
      <c r="AR330" s="95"/>
      <c r="AS330" s="95"/>
      <c r="AT330" s="95"/>
      <c r="AU330" s="95"/>
      <c r="AV330" s="95"/>
      <c r="AW330" s="95"/>
      <c r="AX330" s="95"/>
      <c r="AY330" s="95"/>
      <c r="AZ330" s="95"/>
      <c r="BA330" s="95"/>
      <c r="BB330" s="95"/>
      <c r="BC330" s="95"/>
      <c r="BD330" s="95"/>
      <c r="BE330" s="95"/>
      <c r="BF330" s="95"/>
      <c r="BG330" s="95"/>
      <c r="BH330" s="95"/>
      <c r="BI330" s="95"/>
      <c r="BJ330" s="95"/>
      <c r="BK330" s="95"/>
      <c r="BL330" s="95"/>
      <c r="BM330" s="95"/>
      <c r="BN330" s="95"/>
      <c r="BO330" s="95"/>
      <c r="BP330" s="95"/>
      <c r="BQ330" s="95"/>
      <c r="BR330" s="95"/>
      <c r="BS330" s="95"/>
      <c r="BT330" s="95"/>
      <c r="BU330" s="95"/>
      <c r="BV330" s="95"/>
      <c r="BW330" s="95"/>
      <c r="BX330" s="95"/>
      <c r="BY330" s="95"/>
    </row>
    <row r="331" spans="1:77">
      <c r="A331" s="95"/>
      <c r="B331" s="95"/>
      <c r="C331" s="95"/>
      <c r="D331" s="95"/>
      <c r="E331" s="95"/>
      <c r="F331" s="95"/>
      <c r="G331" s="95"/>
      <c r="H331" s="95"/>
      <c r="I331" s="95"/>
      <c r="J331" s="95"/>
      <c r="K331" s="95"/>
      <c r="L331" s="95"/>
      <c r="M331" s="95"/>
      <c r="N331" s="95"/>
      <c r="O331" s="95"/>
      <c r="P331" s="95"/>
      <c r="Q331" s="95"/>
      <c r="R331" s="95"/>
      <c r="S331" s="95"/>
      <c r="T331" s="95"/>
      <c r="U331" s="95"/>
      <c r="V331" s="95"/>
      <c r="W331" s="95"/>
      <c r="X331" s="95"/>
      <c r="Y331" s="95"/>
      <c r="Z331" s="95"/>
      <c r="AA331" s="95"/>
      <c r="AB331" s="95"/>
      <c r="AC331" s="95"/>
      <c r="AD331" s="95"/>
      <c r="AE331" s="95"/>
      <c r="AF331" s="95"/>
      <c r="AG331" s="95"/>
      <c r="AH331" s="95"/>
      <c r="AI331" s="95"/>
      <c r="AJ331" s="95"/>
      <c r="AK331" s="95"/>
      <c r="AL331" s="95"/>
      <c r="AM331" s="95"/>
      <c r="AN331" s="95"/>
      <c r="AO331" s="95"/>
      <c r="AP331" s="95"/>
      <c r="AQ331" s="95"/>
      <c r="AR331" s="95"/>
      <c r="AS331" s="95"/>
      <c r="AT331" s="95"/>
      <c r="AU331" s="95"/>
      <c r="AV331" s="95"/>
      <c r="AW331" s="95"/>
      <c r="AX331" s="95"/>
      <c r="AY331" s="95"/>
      <c r="AZ331" s="95"/>
      <c r="BA331" s="95"/>
      <c r="BB331" s="95"/>
      <c r="BC331" s="95"/>
      <c r="BD331" s="95"/>
      <c r="BE331" s="95"/>
      <c r="BF331" s="95"/>
      <c r="BG331" s="95"/>
      <c r="BH331" s="95"/>
      <c r="BI331" s="95"/>
      <c r="BJ331" s="95"/>
      <c r="BK331" s="95"/>
      <c r="BL331" s="95"/>
      <c r="BM331" s="95"/>
      <c r="BN331" s="95"/>
      <c r="BO331" s="95"/>
      <c r="BP331" s="95"/>
      <c r="BQ331" s="95"/>
      <c r="BR331" s="95"/>
      <c r="BS331" s="95"/>
      <c r="BT331" s="95"/>
      <c r="BU331" s="95"/>
      <c r="BV331" s="95"/>
      <c r="BW331" s="95"/>
      <c r="BX331" s="95"/>
      <c r="BY331" s="95"/>
    </row>
    <row r="332" spans="1:77">
      <c r="A332" s="95"/>
      <c r="B332" s="95"/>
      <c r="C332" s="95"/>
      <c r="D332" s="95"/>
      <c r="E332" s="95"/>
      <c r="F332" s="95"/>
      <c r="G332" s="95"/>
      <c r="H332" s="95"/>
      <c r="I332" s="95"/>
      <c r="J332" s="95"/>
      <c r="K332" s="95"/>
      <c r="L332" s="95"/>
      <c r="M332" s="95"/>
      <c r="N332" s="95"/>
      <c r="O332" s="95"/>
      <c r="P332" s="95"/>
      <c r="Q332" s="95"/>
      <c r="R332" s="95"/>
      <c r="S332" s="95"/>
      <c r="T332" s="95"/>
      <c r="U332" s="95"/>
      <c r="V332" s="95"/>
      <c r="W332" s="95"/>
      <c r="X332" s="95"/>
      <c r="Y332" s="95"/>
      <c r="Z332" s="95"/>
      <c r="AA332" s="95"/>
      <c r="AB332" s="95"/>
      <c r="AC332" s="95"/>
      <c r="AD332" s="95"/>
      <c r="AE332" s="95"/>
      <c r="AF332" s="95"/>
      <c r="AG332" s="95"/>
      <c r="AH332" s="95"/>
      <c r="AI332" s="95"/>
      <c r="AJ332" s="95"/>
      <c r="AK332" s="95"/>
      <c r="AL332" s="95"/>
      <c r="AM332" s="95"/>
      <c r="AN332" s="95"/>
      <c r="AO332" s="95"/>
      <c r="AP332" s="95"/>
      <c r="AQ332" s="95"/>
      <c r="AR332" s="95"/>
      <c r="AS332" s="95"/>
      <c r="AT332" s="95"/>
      <c r="AU332" s="95"/>
      <c r="AV332" s="95"/>
      <c r="AW332" s="95"/>
      <c r="AX332" s="95"/>
      <c r="AY332" s="95"/>
      <c r="AZ332" s="95"/>
      <c r="BA332" s="95"/>
      <c r="BB332" s="95"/>
      <c r="BC332" s="95"/>
      <c r="BD332" s="95"/>
      <c r="BE332" s="95"/>
      <c r="BF332" s="95"/>
      <c r="BG332" s="95"/>
      <c r="BH332" s="95"/>
      <c r="BI332" s="95"/>
      <c r="BJ332" s="95"/>
      <c r="BK332" s="95"/>
      <c r="BL332" s="95"/>
      <c r="BM332" s="95"/>
      <c r="BN332" s="95"/>
      <c r="BO332" s="95"/>
      <c r="BP332" s="95"/>
      <c r="BQ332" s="95"/>
      <c r="BR332" s="95"/>
      <c r="BS332" s="95"/>
      <c r="BT332" s="95"/>
      <c r="BU332" s="95"/>
      <c r="BV332" s="95"/>
      <c r="BW332" s="95"/>
      <c r="BX332" s="95"/>
      <c r="BY332" s="95"/>
    </row>
    <row r="333" spans="1:77">
      <c r="A333" s="95"/>
      <c r="B333" s="95"/>
      <c r="C333" s="95"/>
      <c r="D333" s="95"/>
      <c r="E333" s="95"/>
      <c r="F333" s="95"/>
      <c r="G333" s="95"/>
      <c r="H333" s="95"/>
      <c r="I333" s="95"/>
      <c r="J333" s="95"/>
      <c r="K333" s="95"/>
      <c r="L333" s="95"/>
      <c r="M333" s="95"/>
      <c r="N333" s="95"/>
      <c r="O333" s="95"/>
      <c r="P333" s="95"/>
      <c r="Q333" s="95"/>
      <c r="R333" s="95"/>
      <c r="S333" s="95"/>
      <c r="T333" s="95"/>
      <c r="U333" s="95"/>
      <c r="V333" s="95"/>
      <c r="W333" s="95"/>
      <c r="X333" s="95"/>
      <c r="Y333" s="95"/>
      <c r="Z333" s="95"/>
      <c r="AA333" s="95"/>
      <c r="AB333" s="95"/>
      <c r="AC333" s="95"/>
      <c r="AD333" s="95"/>
      <c r="AE333" s="95"/>
      <c r="AF333" s="95"/>
      <c r="AG333" s="95"/>
      <c r="AH333" s="95"/>
      <c r="AI333" s="95"/>
      <c r="AJ333" s="95"/>
      <c r="AK333" s="95"/>
      <c r="AL333" s="95"/>
      <c r="AM333" s="95"/>
      <c r="AN333" s="95"/>
      <c r="AO333" s="95"/>
      <c r="AP333" s="95"/>
      <c r="AQ333" s="95"/>
      <c r="AR333" s="95"/>
      <c r="AS333" s="95"/>
      <c r="AT333" s="95"/>
      <c r="AU333" s="95"/>
      <c r="AV333" s="95"/>
      <c r="AW333" s="95"/>
      <c r="AX333" s="95"/>
      <c r="AY333" s="95"/>
      <c r="AZ333" s="95"/>
      <c r="BA333" s="95"/>
      <c r="BB333" s="95"/>
      <c r="BC333" s="95"/>
      <c r="BD333" s="95"/>
      <c r="BE333" s="95"/>
      <c r="BF333" s="95"/>
      <c r="BG333" s="95"/>
      <c r="BH333" s="95"/>
      <c r="BI333" s="95"/>
      <c r="BJ333" s="95"/>
      <c r="BK333" s="95"/>
      <c r="BL333" s="95"/>
      <c r="BM333" s="95"/>
      <c r="BN333" s="95"/>
      <c r="BO333" s="95"/>
      <c r="BP333" s="95"/>
      <c r="BQ333" s="95"/>
      <c r="BR333" s="95"/>
      <c r="BS333" s="95"/>
      <c r="BT333" s="95"/>
      <c r="BU333" s="95"/>
      <c r="BV333" s="95"/>
      <c r="BW333" s="95"/>
      <c r="BX333" s="95"/>
      <c r="BY333" s="95"/>
    </row>
    <row r="334" spans="1:77">
      <c r="A334" s="95"/>
      <c r="B334" s="95"/>
      <c r="C334" s="95"/>
      <c r="D334" s="95"/>
      <c r="E334" s="95"/>
      <c r="F334" s="95"/>
      <c r="G334" s="95"/>
      <c r="H334" s="95"/>
      <c r="I334" s="95"/>
      <c r="J334" s="95"/>
      <c r="K334" s="95"/>
      <c r="L334" s="95"/>
      <c r="M334" s="95"/>
      <c r="N334" s="95"/>
      <c r="O334" s="95"/>
      <c r="P334" s="95"/>
      <c r="Q334" s="95"/>
      <c r="R334" s="95"/>
      <c r="S334" s="95"/>
      <c r="T334" s="95"/>
      <c r="U334" s="95"/>
      <c r="V334" s="95"/>
      <c r="W334" s="95"/>
      <c r="X334" s="95"/>
      <c r="Y334" s="95"/>
      <c r="Z334" s="95"/>
      <c r="AA334" s="95"/>
      <c r="AB334" s="95"/>
      <c r="AC334" s="95"/>
      <c r="AD334" s="95"/>
      <c r="AE334" s="95"/>
      <c r="AF334" s="95"/>
      <c r="AG334" s="95"/>
      <c r="AH334" s="95"/>
      <c r="AI334" s="95"/>
      <c r="AJ334" s="95"/>
      <c r="AK334" s="95"/>
      <c r="AL334" s="95"/>
      <c r="AM334" s="95"/>
      <c r="AN334" s="95"/>
      <c r="AO334" s="95"/>
      <c r="AP334" s="95"/>
      <c r="AQ334" s="95"/>
      <c r="AR334" s="95"/>
      <c r="AS334" s="95"/>
      <c r="AT334" s="95"/>
      <c r="AU334" s="95"/>
      <c r="AV334" s="95"/>
      <c r="AW334" s="95"/>
      <c r="AX334" s="95"/>
      <c r="AY334" s="95"/>
      <c r="AZ334" s="95"/>
      <c r="BA334" s="95"/>
      <c r="BB334" s="95"/>
      <c r="BC334" s="95"/>
      <c r="BD334" s="95"/>
      <c r="BE334" s="95"/>
      <c r="BF334" s="95"/>
      <c r="BG334" s="95"/>
      <c r="BH334" s="95"/>
      <c r="BI334" s="95"/>
      <c r="BJ334" s="95"/>
      <c r="BK334" s="95"/>
      <c r="BL334" s="95"/>
      <c r="BM334" s="95"/>
      <c r="BN334" s="95"/>
      <c r="BO334" s="95"/>
      <c r="BP334" s="95"/>
      <c r="BQ334" s="95"/>
      <c r="BR334" s="95"/>
      <c r="BS334" s="95"/>
      <c r="BT334" s="95"/>
      <c r="BU334" s="95"/>
      <c r="BV334" s="95"/>
      <c r="BW334" s="95"/>
      <c r="BX334" s="95"/>
      <c r="BY334" s="95"/>
    </row>
    <row r="335" spans="1:77">
      <c r="A335" s="95"/>
      <c r="B335" s="95"/>
      <c r="C335" s="95"/>
      <c r="D335" s="95"/>
      <c r="E335" s="95"/>
      <c r="F335" s="95"/>
      <c r="G335" s="95"/>
      <c r="H335" s="95"/>
      <c r="I335" s="95"/>
      <c r="J335" s="95"/>
      <c r="K335" s="95"/>
      <c r="L335" s="95"/>
      <c r="M335" s="95"/>
      <c r="N335" s="95"/>
      <c r="O335" s="95"/>
      <c r="P335" s="95"/>
      <c r="Q335" s="95"/>
      <c r="R335" s="95"/>
      <c r="S335" s="95"/>
      <c r="T335" s="95"/>
      <c r="U335" s="95"/>
      <c r="V335" s="95"/>
      <c r="W335" s="95"/>
      <c r="X335" s="95"/>
      <c r="Y335" s="95"/>
      <c r="Z335" s="95"/>
      <c r="AA335" s="95"/>
      <c r="AB335" s="95"/>
      <c r="AC335" s="95"/>
      <c r="AD335" s="95"/>
      <c r="AE335" s="95"/>
      <c r="AF335" s="95"/>
      <c r="AG335" s="95"/>
      <c r="AH335" s="95"/>
      <c r="AI335" s="95"/>
      <c r="AJ335" s="95"/>
      <c r="AK335" s="95"/>
      <c r="AL335" s="95"/>
      <c r="AM335" s="95"/>
      <c r="AN335" s="95"/>
      <c r="AO335" s="95"/>
      <c r="AP335" s="95"/>
      <c r="AQ335" s="95"/>
      <c r="AR335" s="95"/>
      <c r="AS335" s="95"/>
      <c r="AT335" s="95"/>
      <c r="AU335" s="95"/>
      <c r="AV335" s="95"/>
      <c r="AW335" s="95"/>
      <c r="AX335" s="95"/>
      <c r="AY335" s="95"/>
      <c r="AZ335" s="95"/>
      <c r="BA335" s="95"/>
      <c r="BB335" s="95"/>
      <c r="BC335" s="95"/>
      <c r="BD335" s="95"/>
      <c r="BE335" s="95"/>
      <c r="BF335" s="95"/>
      <c r="BG335" s="95"/>
      <c r="BH335" s="95"/>
      <c r="BI335" s="95"/>
      <c r="BJ335" s="95"/>
      <c r="BK335" s="95"/>
      <c r="BL335" s="95"/>
      <c r="BM335" s="95"/>
      <c r="BN335" s="95"/>
      <c r="BO335" s="95"/>
      <c r="BP335" s="95"/>
      <c r="BQ335" s="95"/>
      <c r="BR335" s="95"/>
      <c r="BS335" s="95"/>
      <c r="BT335" s="95"/>
      <c r="BU335" s="95"/>
      <c r="BV335" s="95"/>
      <c r="BW335" s="95"/>
      <c r="BX335" s="95"/>
      <c r="BY335" s="95"/>
    </row>
    <row r="336" spans="1:77">
      <c r="A336" s="95"/>
      <c r="B336" s="95"/>
      <c r="C336" s="95"/>
      <c r="D336" s="95"/>
      <c r="E336" s="95"/>
      <c r="F336" s="95"/>
      <c r="G336" s="95"/>
      <c r="H336" s="95"/>
      <c r="I336" s="95"/>
      <c r="J336" s="95"/>
      <c r="K336" s="95"/>
      <c r="L336" s="95"/>
      <c r="M336" s="95"/>
      <c r="N336" s="95"/>
      <c r="O336" s="95"/>
      <c r="P336" s="95"/>
      <c r="Q336" s="95"/>
      <c r="R336" s="95"/>
      <c r="S336" s="95"/>
      <c r="T336" s="95"/>
      <c r="U336" s="95"/>
      <c r="V336" s="95"/>
      <c r="W336" s="95"/>
      <c r="X336" s="95"/>
      <c r="Y336" s="95"/>
      <c r="Z336" s="95"/>
      <c r="AA336" s="95"/>
      <c r="AB336" s="95"/>
      <c r="AC336" s="95"/>
      <c r="AD336" s="95"/>
      <c r="AE336" s="95"/>
      <c r="AF336" s="95"/>
      <c r="AG336" s="95"/>
      <c r="AH336" s="95"/>
      <c r="AI336" s="95"/>
      <c r="AJ336" s="95"/>
      <c r="AK336" s="95"/>
      <c r="AL336" s="95"/>
      <c r="AM336" s="95"/>
      <c r="AN336" s="95"/>
      <c r="AO336" s="95"/>
      <c r="AP336" s="95"/>
      <c r="AQ336" s="95"/>
      <c r="AR336" s="95"/>
      <c r="AS336" s="95"/>
      <c r="AT336" s="95"/>
      <c r="AU336" s="95"/>
      <c r="AV336" s="95"/>
      <c r="AW336" s="95"/>
      <c r="AX336" s="95"/>
      <c r="AY336" s="95"/>
      <c r="AZ336" s="95"/>
      <c r="BA336" s="95"/>
      <c r="BB336" s="95"/>
      <c r="BC336" s="95"/>
      <c r="BD336" s="95"/>
      <c r="BE336" s="95"/>
      <c r="BF336" s="95"/>
      <c r="BG336" s="95"/>
      <c r="BH336" s="95"/>
      <c r="BI336" s="95"/>
      <c r="BJ336" s="95"/>
      <c r="BK336" s="95"/>
      <c r="BL336" s="95"/>
      <c r="BM336" s="95"/>
      <c r="BN336" s="95"/>
      <c r="BO336" s="95"/>
      <c r="BP336" s="95"/>
      <c r="BQ336" s="95"/>
      <c r="BR336" s="95"/>
      <c r="BS336" s="95"/>
      <c r="BT336" s="95"/>
      <c r="BU336" s="95"/>
      <c r="BV336" s="95"/>
      <c r="BW336" s="95"/>
      <c r="BX336" s="95"/>
      <c r="BY336" s="95"/>
    </row>
    <row r="337" spans="1:77">
      <c r="A337" s="95"/>
      <c r="B337" s="95"/>
      <c r="C337" s="95"/>
      <c r="D337" s="95"/>
      <c r="E337" s="95"/>
      <c r="F337" s="95"/>
      <c r="G337" s="95"/>
      <c r="H337" s="95"/>
      <c r="I337" s="95"/>
      <c r="J337" s="95"/>
      <c r="K337" s="95"/>
      <c r="L337" s="95"/>
      <c r="M337" s="95"/>
      <c r="N337" s="95"/>
      <c r="O337" s="95"/>
      <c r="P337" s="95"/>
      <c r="Q337" s="95"/>
      <c r="R337" s="95"/>
      <c r="S337" s="95"/>
      <c r="T337" s="95"/>
      <c r="U337" s="95"/>
      <c r="V337" s="95"/>
      <c r="W337" s="95"/>
      <c r="X337" s="95"/>
      <c r="Y337" s="95"/>
      <c r="Z337" s="95"/>
      <c r="AA337" s="95"/>
      <c r="AB337" s="95"/>
      <c r="AC337" s="95"/>
      <c r="AD337" s="95"/>
      <c r="AE337" s="95"/>
      <c r="AF337" s="95"/>
      <c r="AG337" s="95"/>
      <c r="AH337" s="95"/>
      <c r="AI337" s="95"/>
      <c r="AJ337" s="95"/>
      <c r="AK337" s="95"/>
      <c r="AL337" s="95"/>
      <c r="AM337" s="95"/>
      <c r="AN337" s="95"/>
      <c r="AO337" s="95"/>
      <c r="AP337" s="95"/>
      <c r="AQ337" s="95"/>
      <c r="AR337" s="95"/>
      <c r="AS337" s="95"/>
      <c r="AT337" s="95"/>
      <c r="AU337" s="95"/>
      <c r="AV337" s="95"/>
      <c r="AW337" s="95"/>
      <c r="AX337" s="95"/>
      <c r="AY337" s="95"/>
      <c r="AZ337" s="95"/>
      <c r="BA337" s="95"/>
      <c r="BB337" s="95"/>
      <c r="BC337" s="95"/>
      <c r="BD337" s="95"/>
      <c r="BE337" s="95"/>
      <c r="BF337" s="95"/>
      <c r="BG337" s="95"/>
      <c r="BH337" s="95"/>
      <c r="BI337" s="95"/>
      <c r="BJ337" s="95"/>
      <c r="BK337" s="95"/>
      <c r="BL337" s="95"/>
      <c r="BM337" s="95"/>
      <c r="BN337" s="95"/>
      <c r="BO337" s="95"/>
      <c r="BP337" s="95"/>
      <c r="BQ337" s="95"/>
      <c r="BR337" s="95"/>
      <c r="BS337" s="95"/>
      <c r="BT337" s="95"/>
      <c r="BU337" s="95"/>
      <c r="BV337" s="95"/>
      <c r="BW337" s="95"/>
      <c r="BX337" s="95"/>
      <c r="BY337" s="95"/>
    </row>
    <row r="338" spans="1:77">
      <c r="A338" s="95"/>
      <c r="B338" s="95"/>
      <c r="C338" s="95"/>
      <c r="D338" s="95"/>
      <c r="E338" s="95"/>
      <c r="F338" s="95"/>
      <c r="G338" s="95"/>
      <c r="H338" s="95"/>
      <c r="I338" s="95"/>
      <c r="J338" s="95"/>
      <c r="K338" s="95"/>
      <c r="L338" s="95"/>
      <c r="M338" s="95"/>
      <c r="N338" s="95"/>
      <c r="O338" s="95"/>
      <c r="P338" s="95"/>
      <c r="Q338" s="95"/>
      <c r="R338" s="95"/>
      <c r="S338" s="95"/>
      <c r="T338" s="95"/>
      <c r="U338" s="95"/>
      <c r="V338" s="95"/>
      <c r="W338" s="95"/>
      <c r="X338" s="95"/>
      <c r="Y338" s="95"/>
      <c r="Z338" s="95"/>
      <c r="AA338" s="95"/>
      <c r="AB338" s="95"/>
      <c r="AC338" s="95"/>
      <c r="AD338" s="95"/>
      <c r="AE338" s="95"/>
      <c r="AF338" s="95"/>
      <c r="AG338" s="95"/>
      <c r="AH338" s="95"/>
      <c r="AI338" s="95"/>
      <c r="AJ338" s="95"/>
      <c r="AK338" s="95"/>
      <c r="AL338" s="95"/>
      <c r="AM338" s="95"/>
      <c r="AN338" s="95"/>
      <c r="AO338" s="95"/>
      <c r="AP338" s="95"/>
      <c r="AQ338" s="95"/>
      <c r="AR338" s="95"/>
      <c r="AS338" s="95"/>
      <c r="AT338" s="95"/>
      <c r="AU338" s="95"/>
      <c r="AV338" s="95"/>
      <c r="AW338" s="95"/>
      <c r="AX338" s="95"/>
      <c r="AY338" s="95"/>
      <c r="AZ338" s="95"/>
      <c r="BA338" s="95"/>
      <c r="BB338" s="95"/>
      <c r="BC338" s="95"/>
      <c r="BD338" s="95"/>
      <c r="BE338" s="95"/>
      <c r="BF338" s="95"/>
      <c r="BG338" s="95"/>
      <c r="BH338" s="95"/>
      <c r="BI338" s="95"/>
      <c r="BJ338" s="95"/>
      <c r="BK338" s="95"/>
      <c r="BL338" s="95"/>
      <c r="BM338" s="95"/>
      <c r="BN338" s="95"/>
      <c r="BO338" s="95"/>
      <c r="BP338" s="95"/>
      <c r="BQ338" s="95"/>
      <c r="BR338" s="95"/>
      <c r="BS338" s="95"/>
      <c r="BT338" s="95"/>
      <c r="BU338" s="95"/>
      <c r="BV338" s="95"/>
      <c r="BW338" s="95"/>
      <c r="BX338" s="95"/>
      <c r="BY338" s="95"/>
    </row>
    <row r="339" spans="1:77">
      <c r="A339" s="95"/>
      <c r="B339" s="95"/>
      <c r="C339" s="95"/>
      <c r="D339" s="95"/>
      <c r="E339" s="95"/>
      <c r="F339" s="95"/>
      <c r="G339" s="95"/>
      <c r="H339" s="95"/>
      <c r="I339" s="95"/>
      <c r="J339" s="95"/>
      <c r="K339" s="95"/>
      <c r="L339" s="95"/>
      <c r="M339" s="95"/>
      <c r="N339" s="95"/>
      <c r="O339" s="95"/>
      <c r="P339" s="95"/>
      <c r="Q339" s="95"/>
      <c r="R339" s="95"/>
      <c r="S339" s="95"/>
      <c r="T339" s="95"/>
      <c r="U339" s="95"/>
      <c r="V339" s="95"/>
      <c r="W339" s="95"/>
      <c r="X339" s="95"/>
      <c r="Y339" s="95"/>
      <c r="Z339" s="95"/>
      <c r="AA339" s="95"/>
      <c r="AB339" s="95"/>
      <c r="AC339" s="95"/>
      <c r="AD339" s="95"/>
      <c r="AE339" s="95"/>
      <c r="AF339" s="95"/>
      <c r="AG339" s="95"/>
      <c r="AH339" s="95"/>
      <c r="AI339" s="95"/>
      <c r="AJ339" s="95"/>
      <c r="AK339" s="95"/>
      <c r="AL339" s="95"/>
      <c r="AM339" s="95"/>
      <c r="AN339" s="95"/>
      <c r="AO339" s="95"/>
      <c r="AP339" s="95"/>
      <c r="AQ339" s="95"/>
      <c r="AR339" s="95"/>
      <c r="AS339" s="95"/>
      <c r="AT339" s="95"/>
      <c r="AU339" s="95"/>
      <c r="AV339" s="95"/>
      <c r="AW339" s="95"/>
      <c r="AX339" s="95"/>
      <c r="AY339" s="95"/>
      <c r="AZ339" s="95"/>
      <c r="BA339" s="95"/>
      <c r="BB339" s="95"/>
      <c r="BC339" s="95"/>
      <c r="BD339" s="95"/>
      <c r="BE339" s="95"/>
      <c r="BF339" s="95"/>
      <c r="BG339" s="95"/>
      <c r="BH339" s="95"/>
      <c r="BI339" s="95"/>
      <c r="BJ339" s="95"/>
      <c r="BK339" s="95"/>
      <c r="BL339" s="95"/>
      <c r="BM339" s="95"/>
      <c r="BN339" s="95"/>
      <c r="BO339" s="95"/>
      <c r="BP339" s="95"/>
      <c r="BQ339" s="95"/>
      <c r="BR339" s="95"/>
      <c r="BS339" s="95"/>
      <c r="BT339" s="95"/>
      <c r="BU339" s="95"/>
      <c r="BV339" s="95"/>
      <c r="BW339" s="95"/>
      <c r="BX339" s="95"/>
      <c r="BY339" s="95"/>
    </row>
    <row r="340" spans="1:77">
      <c r="A340" s="95"/>
      <c r="B340" s="95"/>
      <c r="C340" s="95"/>
      <c r="D340" s="95"/>
      <c r="E340" s="95"/>
      <c r="F340" s="95"/>
      <c r="G340" s="95"/>
      <c r="H340" s="95"/>
      <c r="I340" s="95"/>
      <c r="J340" s="95"/>
      <c r="K340" s="95"/>
      <c r="L340" s="95"/>
      <c r="M340" s="95"/>
      <c r="N340" s="95"/>
      <c r="O340" s="95"/>
      <c r="P340" s="95"/>
      <c r="Q340" s="95"/>
      <c r="R340" s="95"/>
      <c r="S340" s="95"/>
      <c r="T340" s="95"/>
      <c r="U340" s="95"/>
      <c r="V340" s="95"/>
      <c r="W340" s="95"/>
      <c r="X340" s="95"/>
      <c r="Y340" s="95"/>
      <c r="Z340" s="95"/>
      <c r="AA340" s="95"/>
      <c r="AB340" s="95"/>
      <c r="AC340" s="95"/>
      <c r="AD340" s="95"/>
      <c r="AE340" s="95"/>
      <c r="AF340" s="95"/>
      <c r="AG340" s="95"/>
      <c r="AH340" s="95"/>
      <c r="AI340" s="95"/>
      <c r="AJ340" s="95"/>
      <c r="AK340" s="95"/>
      <c r="AL340" s="95"/>
      <c r="AM340" s="95"/>
      <c r="AN340" s="95"/>
      <c r="AO340" s="95"/>
      <c r="AP340" s="95"/>
      <c r="AQ340" s="95"/>
      <c r="AR340" s="95"/>
      <c r="AS340" s="95"/>
      <c r="AT340" s="95"/>
      <c r="AU340" s="95"/>
      <c r="AV340" s="95"/>
      <c r="AW340" s="95"/>
      <c r="AX340" s="95"/>
      <c r="AY340" s="95"/>
      <c r="AZ340" s="95"/>
      <c r="BA340" s="95"/>
      <c r="BB340" s="95"/>
      <c r="BC340" s="95"/>
      <c r="BD340" s="95"/>
      <c r="BE340" s="95"/>
      <c r="BF340" s="95"/>
      <c r="BG340" s="95"/>
      <c r="BH340" s="95"/>
      <c r="BI340" s="95"/>
      <c r="BJ340" s="95"/>
      <c r="BK340" s="95"/>
      <c r="BL340" s="95"/>
      <c r="BM340" s="95"/>
      <c r="BN340" s="95"/>
      <c r="BO340" s="95"/>
      <c r="BP340" s="95"/>
      <c r="BQ340" s="95"/>
      <c r="BR340" s="95"/>
      <c r="BS340" s="95"/>
      <c r="BT340" s="95"/>
      <c r="BU340" s="95"/>
      <c r="BV340" s="95"/>
      <c r="BW340" s="95"/>
      <c r="BX340" s="95"/>
      <c r="BY340" s="95"/>
    </row>
    <row r="341" spans="1:77">
      <c r="A341" s="95"/>
      <c r="B341" s="95"/>
      <c r="C341" s="95"/>
      <c r="D341" s="95"/>
      <c r="E341" s="95"/>
      <c r="F341" s="95"/>
      <c r="G341" s="95"/>
      <c r="H341" s="95"/>
      <c r="I341" s="95"/>
      <c r="J341" s="95"/>
      <c r="K341" s="95"/>
      <c r="L341" s="95"/>
      <c r="M341" s="95"/>
      <c r="N341" s="95"/>
      <c r="O341" s="95"/>
      <c r="P341" s="95"/>
      <c r="Q341" s="95"/>
      <c r="R341" s="95"/>
      <c r="S341" s="95"/>
      <c r="T341" s="95"/>
      <c r="U341" s="95"/>
      <c r="V341" s="95"/>
      <c r="W341" s="95"/>
      <c r="X341" s="95"/>
      <c r="Y341" s="95"/>
      <c r="Z341" s="95"/>
      <c r="AA341" s="95"/>
      <c r="AB341" s="95"/>
      <c r="AC341" s="95"/>
      <c r="AD341" s="95"/>
      <c r="AE341" s="95"/>
      <c r="AF341" s="95"/>
      <c r="AG341" s="95"/>
      <c r="AH341" s="95"/>
      <c r="AI341" s="95"/>
      <c r="AJ341" s="95"/>
      <c r="AK341" s="95"/>
      <c r="AL341" s="95"/>
      <c r="AM341" s="95"/>
      <c r="AN341" s="95"/>
      <c r="AO341" s="95"/>
      <c r="AP341" s="95"/>
      <c r="AQ341" s="95"/>
      <c r="AR341" s="95"/>
      <c r="AS341" s="95"/>
      <c r="AT341" s="95"/>
      <c r="AU341" s="95"/>
      <c r="AV341" s="95"/>
      <c r="AW341" s="95"/>
      <c r="AX341" s="95"/>
      <c r="AY341" s="95"/>
      <c r="AZ341" s="95"/>
      <c r="BA341" s="95"/>
      <c r="BB341" s="95"/>
      <c r="BC341" s="95"/>
      <c r="BD341" s="95"/>
      <c r="BE341" s="95"/>
      <c r="BF341" s="95"/>
      <c r="BG341" s="95"/>
      <c r="BH341" s="95"/>
      <c r="BI341" s="95"/>
      <c r="BJ341" s="95"/>
      <c r="BK341" s="95"/>
      <c r="BL341" s="95"/>
      <c r="BM341" s="95"/>
      <c r="BN341" s="95"/>
      <c r="BO341" s="95"/>
      <c r="BP341" s="95"/>
      <c r="BQ341" s="95"/>
      <c r="BR341" s="95"/>
      <c r="BS341" s="95"/>
      <c r="BT341" s="95"/>
      <c r="BU341" s="95"/>
      <c r="BV341" s="95"/>
      <c r="BW341" s="95"/>
      <c r="BX341" s="95"/>
      <c r="BY341" s="95"/>
    </row>
    <row r="342" spans="1:77">
      <c r="A342" s="95"/>
      <c r="B342" s="95"/>
      <c r="C342" s="95"/>
      <c r="D342" s="95"/>
      <c r="E342" s="95"/>
      <c r="F342" s="95"/>
      <c r="G342" s="95"/>
      <c r="H342" s="95"/>
      <c r="I342" s="95"/>
      <c r="J342" s="95"/>
      <c r="K342" s="95"/>
      <c r="L342" s="95"/>
      <c r="M342" s="95"/>
      <c r="N342" s="95"/>
      <c r="O342" s="95"/>
      <c r="P342" s="95"/>
      <c r="Q342" s="95"/>
      <c r="R342" s="95"/>
      <c r="S342" s="95"/>
      <c r="T342" s="95"/>
      <c r="U342" s="95"/>
      <c r="V342" s="95"/>
      <c r="W342" s="95"/>
      <c r="X342" s="95"/>
      <c r="Y342" s="95"/>
      <c r="Z342" s="95"/>
      <c r="AA342" s="95"/>
      <c r="AB342" s="95"/>
      <c r="AC342" s="95"/>
      <c r="AD342" s="95"/>
      <c r="AE342" s="95"/>
      <c r="AF342" s="95"/>
      <c r="AG342" s="95"/>
      <c r="AH342" s="95"/>
      <c r="AI342" s="95"/>
      <c r="AJ342" s="95"/>
      <c r="AK342" s="95"/>
      <c r="AL342" s="95"/>
      <c r="AM342" s="95"/>
      <c r="AN342" s="95"/>
      <c r="AO342" s="95"/>
      <c r="AP342" s="95"/>
      <c r="AQ342" s="95"/>
      <c r="AR342" s="95"/>
      <c r="AS342" s="95"/>
      <c r="AT342" s="95"/>
      <c r="AU342" s="95"/>
      <c r="AV342" s="95"/>
      <c r="AW342" s="95"/>
      <c r="AX342" s="95"/>
      <c r="AY342" s="95"/>
      <c r="AZ342" s="95"/>
      <c r="BA342" s="95"/>
      <c r="BB342" s="95"/>
      <c r="BC342" s="95"/>
      <c r="BD342" s="95"/>
      <c r="BE342" s="95"/>
      <c r="BF342" s="95"/>
      <c r="BG342" s="95"/>
      <c r="BH342" s="95"/>
      <c r="BI342" s="95"/>
      <c r="BJ342" s="95"/>
      <c r="BK342" s="95"/>
      <c r="BL342" s="95"/>
      <c r="BM342" s="95"/>
      <c r="BN342" s="95"/>
      <c r="BO342" s="95"/>
      <c r="BP342" s="95"/>
      <c r="BQ342" s="95"/>
      <c r="BR342" s="95"/>
      <c r="BS342" s="95"/>
      <c r="BT342" s="95"/>
      <c r="BU342" s="95"/>
      <c r="BV342" s="95"/>
      <c r="BW342" s="95"/>
      <c r="BX342" s="95"/>
      <c r="BY342" s="95"/>
    </row>
    <row r="343" spans="1:77">
      <c r="A343" s="95"/>
      <c r="B343" s="95"/>
      <c r="C343" s="95"/>
      <c r="D343" s="95"/>
      <c r="E343" s="95"/>
      <c r="F343" s="95"/>
      <c r="G343" s="95"/>
      <c r="H343" s="95"/>
      <c r="I343" s="95"/>
      <c r="J343" s="95"/>
      <c r="K343" s="95"/>
      <c r="L343" s="95"/>
      <c r="M343" s="95"/>
      <c r="N343" s="95"/>
      <c r="O343" s="95"/>
      <c r="P343" s="95"/>
      <c r="Q343" s="95"/>
      <c r="R343" s="95"/>
      <c r="S343" s="95"/>
      <c r="T343" s="95"/>
      <c r="U343" s="95"/>
      <c r="V343" s="95"/>
      <c r="W343" s="95"/>
      <c r="X343" s="95"/>
      <c r="Y343" s="95"/>
      <c r="Z343" s="95"/>
      <c r="AA343" s="95"/>
      <c r="AB343" s="95"/>
      <c r="AC343" s="95"/>
      <c r="AD343" s="95"/>
      <c r="AE343" s="95"/>
      <c r="AF343" s="95"/>
      <c r="AG343" s="95"/>
      <c r="AH343" s="95"/>
      <c r="AI343" s="95"/>
      <c r="AJ343" s="95"/>
      <c r="AK343" s="95"/>
      <c r="AL343" s="95"/>
      <c r="AM343" s="95"/>
      <c r="AN343" s="95"/>
      <c r="AO343" s="95"/>
      <c r="AP343" s="95"/>
      <c r="AQ343" s="95"/>
      <c r="AR343" s="95"/>
      <c r="AS343" s="95"/>
      <c r="AT343" s="95"/>
      <c r="AU343" s="95"/>
      <c r="AV343" s="95"/>
      <c r="AW343" s="95"/>
      <c r="AX343" s="95"/>
      <c r="AY343" s="95"/>
      <c r="AZ343" s="95"/>
      <c r="BA343" s="95"/>
      <c r="BB343" s="95"/>
      <c r="BC343" s="95"/>
      <c r="BD343" s="95"/>
      <c r="BE343" s="95"/>
      <c r="BF343" s="95"/>
      <c r="BG343" s="95"/>
      <c r="BH343" s="95"/>
      <c r="BI343" s="95"/>
      <c r="BJ343" s="95"/>
      <c r="BK343" s="95"/>
      <c r="BL343" s="95"/>
      <c r="BM343" s="95"/>
      <c r="BN343" s="95"/>
      <c r="BO343" s="95"/>
      <c r="BP343" s="95"/>
      <c r="BQ343" s="95"/>
      <c r="BR343" s="95"/>
      <c r="BS343" s="95"/>
      <c r="BT343" s="95"/>
      <c r="BU343" s="95"/>
      <c r="BV343" s="95"/>
      <c r="BW343" s="95"/>
      <c r="BX343" s="95"/>
      <c r="BY343" s="95"/>
    </row>
    <row r="344" spans="1:77">
      <c r="A344" s="95"/>
      <c r="B344" s="95"/>
      <c r="C344" s="95"/>
      <c r="D344" s="95"/>
      <c r="E344" s="95"/>
      <c r="F344" s="95"/>
      <c r="G344" s="95"/>
      <c r="H344" s="95"/>
      <c r="I344" s="95"/>
      <c r="J344" s="95"/>
      <c r="K344" s="95"/>
      <c r="L344" s="95"/>
      <c r="M344" s="95"/>
      <c r="N344" s="95"/>
      <c r="O344" s="95"/>
      <c r="P344" s="95"/>
      <c r="Q344" s="95"/>
      <c r="R344" s="95"/>
      <c r="S344" s="95"/>
      <c r="T344" s="95"/>
      <c r="U344" s="95"/>
      <c r="V344" s="95"/>
      <c r="W344" s="95"/>
      <c r="X344" s="95"/>
      <c r="Y344" s="95"/>
      <c r="Z344" s="95"/>
      <c r="AA344" s="95"/>
      <c r="AB344" s="95"/>
      <c r="AC344" s="95"/>
      <c r="AD344" s="95"/>
      <c r="AE344" s="95"/>
      <c r="AF344" s="95"/>
      <c r="AG344" s="95"/>
      <c r="AH344" s="95"/>
      <c r="AI344" s="95"/>
      <c r="AJ344" s="95"/>
      <c r="AK344" s="95"/>
      <c r="AL344" s="95"/>
      <c r="AM344" s="95"/>
      <c r="AN344" s="95"/>
      <c r="AO344" s="95"/>
      <c r="AP344" s="95"/>
      <c r="AQ344" s="95"/>
      <c r="AR344" s="95"/>
      <c r="AS344" s="95"/>
      <c r="AT344" s="95"/>
      <c r="AU344" s="95"/>
      <c r="AV344" s="95"/>
      <c r="AW344" s="95"/>
      <c r="AX344" s="95"/>
      <c r="AY344" s="95"/>
      <c r="AZ344" s="95"/>
      <c r="BA344" s="95"/>
      <c r="BB344" s="95"/>
      <c r="BC344" s="95"/>
      <c r="BD344" s="95"/>
      <c r="BE344" s="95"/>
      <c r="BF344" s="95"/>
      <c r="BG344" s="95"/>
      <c r="BH344" s="95"/>
      <c r="BI344" s="95"/>
      <c r="BJ344" s="95"/>
      <c r="BK344" s="95"/>
      <c r="BL344" s="95"/>
      <c r="BM344" s="95"/>
      <c r="BN344" s="95"/>
      <c r="BO344" s="95"/>
      <c r="BP344" s="95"/>
      <c r="BQ344" s="95"/>
      <c r="BR344" s="95"/>
      <c r="BS344" s="95"/>
      <c r="BT344" s="95"/>
      <c r="BU344" s="95"/>
      <c r="BV344" s="95"/>
      <c r="BW344" s="95"/>
      <c r="BX344" s="95"/>
      <c r="BY344" s="95"/>
    </row>
    <row r="345" spans="1:77">
      <c r="A345" s="95"/>
      <c r="B345" s="95"/>
      <c r="C345" s="95"/>
      <c r="D345" s="95"/>
      <c r="E345" s="95"/>
      <c r="F345" s="95"/>
      <c r="G345" s="95"/>
      <c r="H345" s="95"/>
      <c r="I345" s="95"/>
      <c r="J345" s="95"/>
      <c r="K345" s="95"/>
      <c r="L345" s="95"/>
      <c r="M345" s="95"/>
      <c r="N345" s="95"/>
      <c r="O345" s="95"/>
      <c r="P345" s="95"/>
      <c r="Q345" s="95"/>
      <c r="R345" s="95"/>
      <c r="S345" s="95"/>
      <c r="T345" s="95"/>
      <c r="U345" s="95"/>
      <c r="V345" s="95"/>
      <c r="W345" s="95"/>
      <c r="X345" s="95"/>
      <c r="Y345" s="95"/>
      <c r="Z345" s="95"/>
      <c r="AA345" s="95"/>
      <c r="AB345" s="95"/>
      <c r="AC345" s="95"/>
      <c r="AD345" s="95"/>
      <c r="AE345" s="95"/>
      <c r="AF345" s="95"/>
      <c r="AG345" s="95"/>
      <c r="AH345" s="95"/>
      <c r="AI345" s="95"/>
      <c r="AJ345" s="95"/>
      <c r="AK345" s="95"/>
      <c r="AL345" s="95"/>
      <c r="AM345" s="95"/>
      <c r="AN345" s="95"/>
      <c r="AO345" s="95"/>
      <c r="AP345" s="95"/>
      <c r="AQ345" s="95"/>
      <c r="AR345" s="95"/>
      <c r="AS345" s="95"/>
      <c r="AT345" s="95"/>
      <c r="AU345" s="95"/>
      <c r="AV345" s="95"/>
      <c r="AW345" s="95"/>
      <c r="AX345" s="95"/>
      <c r="AY345" s="95"/>
      <c r="AZ345" s="95"/>
      <c r="BA345" s="95"/>
      <c r="BB345" s="95"/>
      <c r="BC345" s="95"/>
      <c r="BD345" s="95"/>
      <c r="BE345" s="95"/>
      <c r="BF345" s="95"/>
      <c r="BG345" s="95"/>
      <c r="BH345" s="95"/>
      <c r="BI345" s="95"/>
      <c r="BJ345" s="95"/>
      <c r="BK345" s="95"/>
      <c r="BL345" s="95"/>
      <c r="BM345" s="95"/>
      <c r="BN345" s="95"/>
      <c r="BO345" s="95"/>
      <c r="BP345" s="95"/>
      <c r="BQ345" s="95"/>
      <c r="BR345" s="95"/>
      <c r="BS345" s="95"/>
      <c r="BT345" s="95"/>
      <c r="BU345" s="95"/>
      <c r="BV345" s="95"/>
      <c r="BW345" s="95"/>
      <c r="BX345" s="95"/>
      <c r="BY345" s="95"/>
    </row>
    <row r="346" spans="1:77">
      <c r="A346" s="95"/>
      <c r="B346" s="95"/>
      <c r="C346" s="95"/>
      <c r="D346" s="95"/>
      <c r="E346" s="95"/>
      <c r="F346" s="95"/>
      <c r="G346" s="95"/>
      <c r="H346" s="95"/>
      <c r="I346" s="95"/>
      <c r="J346" s="95"/>
      <c r="K346" s="95"/>
      <c r="L346" s="95"/>
      <c r="M346" s="95"/>
      <c r="N346" s="95"/>
      <c r="O346" s="95"/>
      <c r="P346" s="95"/>
      <c r="Q346" s="95"/>
      <c r="R346" s="95"/>
      <c r="S346" s="95"/>
      <c r="T346" s="95"/>
      <c r="U346" s="95"/>
      <c r="V346" s="95"/>
      <c r="W346" s="95"/>
      <c r="X346" s="95"/>
      <c r="Y346" s="95"/>
      <c r="Z346" s="95"/>
      <c r="AA346" s="95"/>
      <c r="AB346" s="95"/>
      <c r="AC346" s="95"/>
      <c r="AD346" s="95"/>
      <c r="AE346" s="95"/>
      <c r="AF346" s="95"/>
      <c r="AG346" s="95"/>
      <c r="AH346" s="95"/>
      <c r="AI346" s="95"/>
      <c r="AJ346" s="95"/>
      <c r="AK346" s="95"/>
      <c r="AL346" s="95"/>
      <c r="AM346" s="95"/>
      <c r="AN346" s="95"/>
      <c r="AO346" s="95"/>
      <c r="AP346" s="95"/>
      <c r="AQ346" s="95"/>
      <c r="AR346" s="95"/>
      <c r="AS346" s="95"/>
      <c r="AT346" s="95"/>
      <c r="AU346" s="95"/>
      <c r="AV346" s="95"/>
      <c r="AW346" s="95"/>
      <c r="AX346" s="95"/>
      <c r="AY346" s="95"/>
      <c r="AZ346" s="95"/>
      <c r="BA346" s="95"/>
      <c r="BB346" s="95"/>
      <c r="BC346" s="95"/>
      <c r="BD346" s="95"/>
      <c r="BE346" s="95"/>
      <c r="BF346" s="95"/>
      <c r="BG346" s="95"/>
      <c r="BH346" s="95"/>
      <c r="BI346" s="95"/>
      <c r="BJ346" s="95"/>
      <c r="BK346" s="95"/>
      <c r="BL346" s="95"/>
      <c r="BM346" s="95"/>
      <c r="BN346" s="95"/>
      <c r="BO346" s="95"/>
      <c r="BP346" s="95"/>
      <c r="BQ346" s="95"/>
      <c r="BR346" s="95"/>
      <c r="BS346" s="95"/>
      <c r="BT346" s="95"/>
      <c r="BU346" s="95"/>
      <c r="BV346" s="95"/>
      <c r="BW346" s="95"/>
      <c r="BX346" s="95"/>
      <c r="BY346" s="95"/>
    </row>
    <row r="347" spans="1:77">
      <c r="A347" s="95"/>
      <c r="B347" s="95"/>
      <c r="C347" s="95"/>
      <c r="D347" s="95"/>
      <c r="E347" s="95"/>
      <c r="F347" s="95"/>
      <c r="G347" s="95"/>
      <c r="H347" s="95"/>
      <c r="I347" s="95"/>
      <c r="J347" s="95"/>
      <c r="K347" s="95"/>
      <c r="L347" s="95"/>
      <c r="M347" s="95"/>
      <c r="N347" s="95"/>
      <c r="O347" s="95"/>
      <c r="P347" s="95"/>
      <c r="Q347" s="95"/>
      <c r="R347" s="95"/>
      <c r="S347" s="95"/>
      <c r="T347" s="95"/>
      <c r="U347" s="95"/>
      <c r="V347" s="95"/>
      <c r="W347" s="95"/>
      <c r="X347" s="95"/>
      <c r="Y347" s="95"/>
      <c r="Z347" s="95"/>
      <c r="AA347" s="95"/>
      <c r="AB347" s="95"/>
      <c r="AC347" s="95"/>
      <c r="AD347" s="95"/>
      <c r="AE347" s="95"/>
      <c r="AF347" s="95"/>
      <c r="AG347" s="95"/>
      <c r="AH347" s="95"/>
      <c r="AI347" s="95"/>
      <c r="AJ347" s="95"/>
      <c r="AK347" s="95"/>
      <c r="AL347" s="95"/>
      <c r="AM347" s="95"/>
      <c r="AN347" s="95"/>
      <c r="AO347" s="95"/>
      <c r="AP347" s="95"/>
      <c r="AQ347" s="95"/>
      <c r="AR347" s="95"/>
      <c r="AS347" s="95"/>
      <c r="AT347" s="95"/>
      <c r="AU347" s="95"/>
      <c r="AV347" s="95"/>
      <c r="AW347" s="95"/>
      <c r="AX347" s="95"/>
      <c r="AY347" s="95"/>
      <c r="AZ347" s="95"/>
      <c r="BA347" s="95"/>
      <c r="BB347" s="95"/>
      <c r="BC347" s="95"/>
      <c r="BD347" s="95"/>
      <c r="BE347" s="95"/>
      <c r="BF347" s="95"/>
      <c r="BG347" s="95"/>
      <c r="BH347" s="95"/>
      <c r="BI347" s="95"/>
      <c r="BJ347" s="95"/>
      <c r="BK347" s="95"/>
      <c r="BL347" s="95"/>
      <c r="BM347" s="95"/>
      <c r="BN347" s="95"/>
      <c r="BO347" s="95"/>
      <c r="BP347" s="95"/>
      <c r="BQ347" s="95"/>
      <c r="BR347" s="95"/>
      <c r="BS347" s="95"/>
      <c r="BT347" s="95"/>
      <c r="BU347" s="95"/>
      <c r="BV347" s="95"/>
      <c r="BW347" s="95"/>
      <c r="BX347" s="95"/>
      <c r="BY347" s="95"/>
    </row>
    <row r="348" spans="1:77">
      <c r="A348" s="95"/>
      <c r="B348" s="95"/>
      <c r="C348" s="95"/>
      <c r="D348" s="95"/>
      <c r="E348" s="95"/>
      <c r="F348" s="95"/>
      <c r="G348" s="95"/>
      <c r="H348" s="95"/>
      <c r="I348" s="95"/>
      <c r="J348" s="95"/>
      <c r="K348" s="95"/>
      <c r="L348" s="95"/>
      <c r="M348" s="95"/>
      <c r="N348" s="95"/>
      <c r="O348" s="95"/>
      <c r="P348" s="95"/>
      <c r="Q348" s="95"/>
      <c r="R348" s="95"/>
      <c r="S348" s="95"/>
      <c r="T348" s="95"/>
      <c r="U348" s="95"/>
      <c r="V348" s="95"/>
      <c r="W348" s="95"/>
      <c r="X348" s="95"/>
      <c r="Y348" s="95"/>
      <c r="Z348" s="95"/>
      <c r="AA348" s="95"/>
      <c r="AB348" s="95"/>
      <c r="AC348" s="95"/>
      <c r="AD348" s="95"/>
      <c r="AE348" s="95"/>
      <c r="AF348" s="95"/>
      <c r="AG348" s="95"/>
      <c r="AH348" s="95"/>
      <c r="AI348" s="95"/>
      <c r="AJ348" s="95"/>
      <c r="AK348" s="95"/>
      <c r="AL348" s="95"/>
      <c r="AM348" s="95"/>
      <c r="AN348" s="95"/>
      <c r="AO348" s="95"/>
      <c r="AP348" s="95"/>
      <c r="AQ348" s="95"/>
      <c r="AR348" s="95"/>
      <c r="AS348" s="95"/>
      <c r="AT348" s="95"/>
      <c r="AU348" s="95"/>
      <c r="AV348" s="95"/>
      <c r="AW348" s="95"/>
      <c r="AX348" s="95"/>
      <c r="AY348" s="95"/>
      <c r="AZ348" s="95"/>
      <c r="BA348" s="95"/>
      <c r="BB348" s="95"/>
      <c r="BC348" s="95"/>
      <c r="BD348" s="95"/>
      <c r="BE348" s="95"/>
      <c r="BF348" s="95"/>
      <c r="BG348" s="95"/>
      <c r="BH348" s="95"/>
      <c r="BI348" s="95"/>
      <c r="BJ348" s="95"/>
      <c r="BK348" s="95"/>
      <c r="BL348" s="95"/>
      <c r="BM348" s="95"/>
      <c r="BN348" s="95"/>
      <c r="BO348" s="95"/>
      <c r="BP348" s="95"/>
      <c r="BQ348" s="95"/>
      <c r="BR348" s="95"/>
      <c r="BS348" s="95"/>
      <c r="BT348" s="95"/>
      <c r="BU348" s="95"/>
      <c r="BV348" s="95"/>
      <c r="BW348" s="95"/>
      <c r="BX348" s="95"/>
      <c r="BY348" s="95"/>
    </row>
    <row r="349" spans="1:77">
      <c r="A349" s="95"/>
      <c r="B349" s="95"/>
      <c r="C349" s="95"/>
      <c r="D349" s="95"/>
      <c r="E349" s="95"/>
      <c r="F349" s="95"/>
      <c r="G349" s="95"/>
      <c r="H349" s="95"/>
      <c r="I349" s="95"/>
      <c r="J349" s="95"/>
      <c r="K349" s="95"/>
      <c r="L349" s="95"/>
      <c r="M349" s="95"/>
      <c r="N349" s="95"/>
      <c r="O349" s="95"/>
      <c r="P349" s="95"/>
      <c r="Q349" s="95"/>
      <c r="R349" s="95"/>
      <c r="S349" s="95"/>
      <c r="T349" s="95"/>
      <c r="U349" s="95"/>
      <c r="V349" s="95"/>
      <c r="W349" s="95"/>
      <c r="X349" s="95"/>
      <c r="Y349" s="95"/>
      <c r="Z349" s="95"/>
      <c r="AA349" s="95"/>
      <c r="AB349" s="95"/>
      <c r="AC349" s="95"/>
      <c r="AD349" s="95"/>
      <c r="AE349" s="95"/>
      <c r="AF349" s="95"/>
      <c r="AG349" s="95"/>
      <c r="AH349" s="95"/>
      <c r="AI349" s="95"/>
      <c r="AJ349" s="95"/>
      <c r="AK349" s="95"/>
      <c r="AL349" s="95"/>
      <c r="AM349" s="95"/>
      <c r="AN349" s="95"/>
      <c r="AO349" s="95"/>
      <c r="AP349" s="95"/>
      <c r="AQ349" s="95"/>
      <c r="AR349" s="95"/>
      <c r="AS349" s="95"/>
      <c r="AT349" s="95"/>
      <c r="AU349" s="95"/>
      <c r="AV349" s="95"/>
      <c r="AW349" s="95"/>
      <c r="AX349" s="95"/>
      <c r="AY349" s="95"/>
      <c r="AZ349" s="95"/>
      <c r="BA349" s="95"/>
      <c r="BB349" s="95"/>
      <c r="BC349" s="95"/>
      <c r="BD349" s="95"/>
      <c r="BE349" s="95"/>
      <c r="BF349" s="95"/>
      <c r="BG349" s="95"/>
      <c r="BH349" s="95"/>
      <c r="BI349" s="95"/>
      <c r="BJ349" s="95"/>
      <c r="BK349" s="95"/>
      <c r="BL349" s="95"/>
      <c r="BM349" s="95"/>
      <c r="BN349" s="95"/>
      <c r="BO349" s="95"/>
      <c r="BP349" s="95"/>
      <c r="BQ349" s="95"/>
      <c r="BR349" s="95"/>
      <c r="BS349" s="95"/>
      <c r="BT349" s="95"/>
      <c r="BU349" s="95"/>
      <c r="BV349" s="95"/>
      <c r="BW349" s="95"/>
      <c r="BX349" s="95"/>
      <c r="BY349" s="95"/>
    </row>
    <row r="350" spans="1:77">
      <c r="A350" s="95"/>
      <c r="B350" s="95"/>
      <c r="C350" s="95"/>
      <c r="D350" s="95"/>
      <c r="E350" s="95"/>
      <c r="F350" s="95"/>
      <c r="G350" s="95"/>
      <c r="H350" s="95"/>
      <c r="I350" s="95"/>
      <c r="J350" s="95"/>
      <c r="K350" s="95"/>
      <c r="L350" s="95"/>
      <c r="M350" s="95"/>
      <c r="N350" s="95"/>
      <c r="O350" s="95"/>
      <c r="P350" s="95"/>
      <c r="Q350" s="95"/>
      <c r="R350" s="95"/>
      <c r="S350" s="95"/>
      <c r="T350" s="95"/>
      <c r="U350" s="95"/>
      <c r="V350" s="95"/>
      <c r="W350" s="95"/>
      <c r="X350" s="95"/>
      <c r="Y350" s="95"/>
      <c r="Z350" s="95"/>
      <c r="AA350" s="95"/>
      <c r="AB350" s="95"/>
      <c r="AC350" s="95"/>
      <c r="AD350" s="95"/>
      <c r="AE350" s="95"/>
      <c r="AF350" s="95"/>
      <c r="AG350" s="95"/>
      <c r="AH350" s="95"/>
      <c r="AI350" s="95"/>
      <c r="AJ350" s="95"/>
      <c r="AK350" s="95"/>
      <c r="AL350" s="95"/>
      <c r="AM350" s="95"/>
      <c r="AN350" s="95"/>
      <c r="AO350" s="95"/>
      <c r="AP350" s="95"/>
      <c r="AQ350" s="95"/>
      <c r="AR350" s="95"/>
      <c r="AS350" s="95"/>
      <c r="AT350" s="95"/>
      <c r="AU350" s="95"/>
      <c r="AV350" s="95"/>
      <c r="AW350" s="95"/>
      <c r="AX350" s="95"/>
      <c r="AY350" s="95"/>
      <c r="AZ350" s="95"/>
      <c r="BA350" s="95"/>
      <c r="BB350" s="95"/>
      <c r="BC350" s="95"/>
      <c r="BD350" s="95"/>
      <c r="BE350" s="95"/>
      <c r="BF350" s="95"/>
      <c r="BG350" s="95"/>
      <c r="BH350" s="95"/>
      <c r="BI350" s="95"/>
      <c r="BJ350" s="95"/>
      <c r="BK350" s="95"/>
      <c r="BL350" s="95"/>
      <c r="BM350" s="95"/>
      <c r="BN350" s="95"/>
      <c r="BO350" s="95"/>
      <c r="BP350" s="95"/>
      <c r="BQ350" s="95"/>
      <c r="BR350" s="95"/>
      <c r="BS350" s="95"/>
      <c r="BT350" s="95"/>
      <c r="BU350" s="95"/>
      <c r="BV350" s="95"/>
      <c r="BW350" s="95"/>
      <c r="BX350" s="95"/>
      <c r="BY350" s="95"/>
    </row>
    <row r="351" spans="1:77">
      <c r="A351" s="95"/>
      <c r="B351" s="95"/>
      <c r="C351" s="95"/>
      <c r="D351" s="95"/>
      <c r="E351" s="95"/>
      <c r="F351" s="95"/>
      <c r="G351" s="95"/>
      <c r="H351" s="95"/>
      <c r="I351" s="95"/>
      <c r="J351" s="95"/>
      <c r="K351" s="95"/>
      <c r="L351" s="95"/>
      <c r="M351" s="95"/>
      <c r="N351" s="95"/>
      <c r="O351" s="95"/>
      <c r="P351" s="95"/>
      <c r="Q351" s="95"/>
      <c r="R351" s="95"/>
      <c r="S351" s="95"/>
      <c r="T351" s="95"/>
      <c r="U351" s="95"/>
      <c r="V351" s="95"/>
      <c r="W351" s="95"/>
      <c r="X351" s="95"/>
      <c r="Y351" s="95"/>
      <c r="Z351" s="95"/>
      <c r="AA351" s="95"/>
      <c r="AB351" s="95"/>
      <c r="AC351" s="95"/>
      <c r="AD351" s="95"/>
      <c r="AE351" s="95"/>
      <c r="AF351" s="95"/>
      <c r="AG351" s="95"/>
      <c r="AH351" s="95"/>
      <c r="AI351" s="95"/>
      <c r="AJ351" s="95"/>
      <c r="AK351" s="95"/>
      <c r="AL351" s="95"/>
      <c r="AM351" s="95"/>
      <c r="AN351" s="95"/>
      <c r="AO351" s="95"/>
      <c r="AP351" s="95"/>
      <c r="AQ351" s="95"/>
      <c r="AR351" s="95"/>
      <c r="AS351" s="95"/>
      <c r="AT351" s="95"/>
      <c r="AU351" s="95"/>
      <c r="AV351" s="95"/>
      <c r="AW351" s="95"/>
      <c r="AX351" s="95"/>
      <c r="AY351" s="95"/>
      <c r="AZ351" s="95"/>
      <c r="BA351" s="95"/>
      <c r="BB351" s="95"/>
      <c r="BC351" s="95"/>
      <c r="BD351" s="95"/>
      <c r="BE351" s="95"/>
      <c r="BF351" s="95"/>
      <c r="BG351" s="95"/>
      <c r="BH351" s="95"/>
      <c r="BI351" s="95"/>
      <c r="BJ351" s="95"/>
      <c r="BK351" s="95"/>
      <c r="BL351" s="95"/>
      <c r="BM351" s="95"/>
      <c r="BN351" s="95"/>
      <c r="BO351" s="95"/>
      <c r="BP351" s="95"/>
      <c r="BQ351" s="95"/>
      <c r="BR351" s="95"/>
      <c r="BS351" s="95"/>
      <c r="BT351" s="95"/>
      <c r="BU351" s="95"/>
      <c r="BV351" s="95"/>
      <c r="BW351" s="95"/>
      <c r="BX351" s="95"/>
      <c r="BY351" s="95"/>
    </row>
    <row r="352" spans="1:77">
      <c r="A352" s="95"/>
      <c r="B352" s="95"/>
      <c r="C352" s="95"/>
      <c r="D352" s="95"/>
      <c r="E352" s="95"/>
      <c r="F352" s="95"/>
      <c r="G352" s="95"/>
      <c r="H352" s="95"/>
      <c r="I352" s="95"/>
      <c r="J352" s="95"/>
      <c r="K352" s="95"/>
      <c r="L352" s="95"/>
      <c r="M352" s="95"/>
      <c r="N352" s="95"/>
      <c r="O352" s="95"/>
      <c r="P352" s="95"/>
      <c r="Q352" s="95"/>
      <c r="R352" s="95"/>
      <c r="S352" s="95"/>
      <c r="T352" s="95"/>
      <c r="U352" s="95"/>
      <c r="V352" s="95"/>
      <c r="W352" s="95"/>
      <c r="X352" s="95"/>
      <c r="Y352" s="95"/>
      <c r="Z352" s="95"/>
      <c r="AA352" s="95"/>
      <c r="AB352" s="95"/>
      <c r="AC352" s="95"/>
      <c r="AD352" s="95"/>
      <c r="AE352" s="95"/>
      <c r="AF352" s="95"/>
      <c r="AG352" s="95"/>
      <c r="AH352" s="95"/>
      <c r="AI352" s="95"/>
      <c r="AJ352" s="95"/>
      <c r="AK352" s="95"/>
      <c r="AL352" s="95"/>
      <c r="AM352" s="95"/>
      <c r="AN352" s="95"/>
      <c r="AO352" s="95"/>
      <c r="AP352" s="95"/>
      <c r="AQ352" s="95"/>
      <c r="AR352" s="95"/>
      <c r="AS352" s="95"/>
      <c r="AT352" s="95"/>
      <c r="AU352" s="95"/>
      <c r="AV352" s="95"/>
      <c r="AW352" s="95"/>
      <c r="AX352" s="95"/>
      <c r="AY352" s="95"/>
      <c r="AZ352" s="95"/>
      <c r="BA352" s="95"/>
      <c r="BB352" s="95"/>
      <c r="BC352" s="95"/>
      <c r="BD352" s="95"/>
      <c r="BE352" s="95"/>
      <c r="BF352" s="95"/>
      <c r="BG352" s="95"/>
      <c r="BH352" s="95"/>
      <c r="BI352" s="95"/>
      <c r="BJ352" s="95"/>
      <c r="BK352" s="95"/>
      <c r="BL352" s="95"/>
      <c r="BM352" s="95"/>
      <c r="BN352" s="95"/>
      <c r="BO352" s="95"/>
      <c r="BP352" s="95"/>
      <c r="BQ352" s="95"/>
      <c r="BR352" s="95"/>
      <c r="BS352" s="95"/>
      <c r="BT352" s="95"/>
      <c r="BU352" s="95"/>
      <c r="BV352" s="95"/>
      <c r="BW352" s="95"/>
      <c r="BX352" s="95"/>
      <c r="BY352" s="95"/>
    </row>
    <row r="353" spans="1:77">
      <c r="A353" s="95"/>
      <c r="B353" s="95"/>
      <c r="C353" s="95"/>
      <c r="D353" s="95"/>
      <c r="E353" s="95"/>
      <c r="F353" s="95"/>
      <c r="G353" s="95"/>
      <c r="H353" s="95"/>
      <c r="I353" s="95"/>
      <c r="J353" s="95"/>
      <c r="K353" s="95"/>
      <c r="L353" s="95"/>
      <c r="M353" s="95"/>
      <c r="N353" s="95"/>
      <c r="O353" s="95"/>
      <c r="P353" s="95"/>
      <c r="Q353" s="95"/>
      <c r="R353" s="95"/>
      <c r="S353" s="95"/>
      <c r="T353" s="95"/>
      <c r="U353" s="95"/>
      <c r="V353" s="95"/>
      <c r="W353" s="95"/>
      <c r="X353" s="95"/>
      <c r="Y353" s="95"/>
      <c r="Z353" s="95"/>
      <c r="AA353" s="95"/>
      <c r="AB353" s="95"/>
      <c r="AC353" s="95"/>
      <c r="AD353" s="95"/>
      <c r="AE353" s="95"/>
      <c r="AF353" s="95"/>
      <c r="AG353" s="95"/>
      <c r="AH353" s="95"/>
      <c r="AI353" s="95"/>
      <c r="AJ353" s="95"/>
      <c r="AK353" s="95"/>
      <c r="AL353" s="95"/>
      <c r="AM353" s="95"/>
      <c r="AN353" s="95"/>
      <c r="AO353" s="95"/>
      <c r="AP353" s="95"/>
      <c r="AQ353" s="95"/>
      <c r="AR353" s="95"/>
      <c r="AS353" s="95"/>
      <c r="AT353" s="95"/>
      <c r="AU353" s="95"/>
      <c r="AV353" s="95"/>
      <c r="AW353" s="95"/>
      <c r="AX353" s="95"/>
      <c r="AY353" s="95"/>
      <c r="AZ353" s="95"/>
      <c r="BA353" s="95"/>
      <c r="BB353" s="95"/>
      <c r="BC353" s="95"/>
      <c r="BD353" s="95"/>
      <c r="BE353" s="95"/>
      <c r="BF353" s="95"/>
      <c r="BG353" s="95"/>
      <c r="BH353" s="95"/>
      <c r="BI353" s="95"/>
      <c r="BJ353" s="95"/>
      <c r="BK353" s="95"/>
      <c r="BL353" s="95"/>
      <c r="BM353" s="95"/>
      <c r="BN353" s="95"/>
      <c r="BO353" s="95"/>
      <c r="BP353" s="95"/>
      <c r="BQ353" s="95"/>
      <c r="BR353" s="95"/>
      <c r="BS353" s="95"/>
      <c r="BT353" s="95"/>
      <c r="BU353" s="95"/>
      <c r="BV353" s="95"/>
      <c r="BW353" s="95"/>
      <c r="BX353" s="95"/>
      <c r="BY353" s="95"/>
    </row>
    <row r="354" spans="1:77">
      <c r="A354" s="95"/>
      <c r="B354" s="95"/>
      <c r="C354" s="95"/>
      <c r="D354" s="95"/>
      <c r="E354" s="95"/>
      <c r="F354" s="95"/>
      <c r="G354" s="95"/>
      <c r="H354" s="95"/>
      <c r="I354" s="95"/>
      <c r="J354" s="95"/>
      <c r="K354" s="95"/>
      <c r="L354" s="95"/>
      <c r="M354" s="95"/>
      <c r="N354" s="95"/>
      <c r="O354" s="95"/>
      <c r="P354" s="95"/>
      <c r="Q354" s="95"/>
      <c r="R354" s="95"/>
      <c r="S354" s="95"/>
      <c r="T354" s="95"/>
      <c r="U354" s="95"/>
      <c r="V354" s="95"/>
      <c r="W354" s="95"/>
      <c r="X354" s="95"/>
      <c r="Y354" s="95"/>
      <c r="Z354" s="95"/>
      <c r="AA354" s="95"/>
      <c r="AB354" s="95"/>
      <c r="AC354" s="95"/>
      <c r="AD354" s="95"/>
      <c r="AE354" s="95"/>
      <c r="AF354" s="95"/>
      <c r="AG354" s="95"/>
      <c r="AH354" s="95"/>
      <c r="AI354" s="95"/>
      <c r="AJ354" s="95"/>
      <c r="AK354" s="95"/>
      <c r="AL354" s="95"/>
      <c r="AM354" s="95"/>
      <c r="AN354" s="95"/>
      <c r="AO354" s="95"/>
      <c r="AP354" s="95"/>
      <c r="AQ354" s="95"/>
      <c r="AR354" s="95"/>
      <c r="AS354" s="95"/>
      <c r="AT354" s="95"/>
      <c r="AU354" s="95"/>
      <c r="AV354" s="95"/>
      <c r="AW354" s="95"/>
      <c r="AX354" s="95"/>
      <c r="AY354" s="95"/>
      <c r="AZ354" s="95"/>
      <c r="BA354" s="95"/>
      <c r="BB354" s="95"/>
      <c r="BC354" s="95"/>
      <c r="BD354" s="95"/>
      <c r="BE354" s="95"/>
      <c r="BF354" s="95"/>
      <c r="BG354" s="95"/>
      <c r="BH354" s="95"/>
      <c r="BI354" s="95"/>
      <c r="BJ354" s="95"/>
      <c r="BK354" s="95"/>
      <c r="BL354" s="95"/>
      <c r="BM354" s="95"/>
      <c r="BN354" s="95"/>
      <c r="BO354" s="95"/>
      <c r="BP354" s="95"/>
      <c r="BQ354" s="95"/>
      <c r="BR354" s="95"/>
      <c r="BS354" s="95"/>
      <c r="BT354" s="95"/>
      <c r="BU354" s="95"/>
      <c r="BV354" s="95"/>
      <c r="BW354" s="95"/>
      <c r="BX354" s="95"/>
      <c r="BY354" s="95"/>
    </row>
    <row r="355" spans="1:77">
      <c r="A355" s="95"/>
      <c r="B355" s="95"/>
      <c r="C355" s="95"/>
      <c r="D355" s="95"/>
      <c r="E355" s="95"/>
      <c r="F355" s="95"/>
      <c r="G355" s="95"/>
      <c r="H355" s="95"/>
      <c r="I355" s="95"/>
      <c r="J355" s="95"/>
      <c r="K355" s="95"/>
      <c r="L355" s="95"/>
      <c r="M355" s="95"/>
      <c r="N355" s="95"/>
      <c r="O355" s="95"/>
      <c r="P355" s="95"/>
      <c r="Q355" s="95"/>
      <c r="R355" s="95"/>
      <c r="S355" s="95"/>
      <c r="T355" s="95"/>
      <c r="U355" s="95"/>
      <c r="V355" s="95"/>
      <c r="W355" s="95"/>
      <c r="X355" s="95"/>
      <c r="Y355" s="95"/>
      <c r="Z355" s="95"/>
      <c r="AA355" s="95"/>
      <c r="AB355" s="95"/>
      <c r="AC355" s="95"/>
      <c r="AD355" s="95"/>
      <c r="AE355" s="95"/>
      <c r="AF355" s="95"/>
      <c r="AG355" s="95"/>
      <c r="AH355" s="95"/>
      <c r="AI355" s="95"/>
      <c r="AJ355" s="95"/>
      <c r="AK355" s="95"/>
      <c r="AL355" s="95"/>
      <c r="AM355" s="95"/>
      <c r="AN355" s="95"/>
      <c r="AO355" s="95"/>
      <c r="AP355" s="95"/>
      <c r="AQ355" s="95"/>
      <c r="AR355" s="95"/>
      <c r="AS355" s="95"/>
      <c r="AT355" s="95"/>
      <c r="AU355" s="95"/>
      <c r="AV355" s="95"/>
      <c r="AW355" s="95"/>
      <c r="AX355" s="95"/>
      <c r="AY355" s="95"/>
      <c r="AZ355" s="95"/>
      <c r="BA355" s="95"/>
      <c r="BB355" s="95"/>
      <c r="BC355" s="95"/>
      <c r="BD355" s="95"/>
      <c r="BE355" s="95"/>
      <c r="BF355" s="95"/>
      <c r="BG355" s="95"/>
      <c r="BH355" s="95"/>
      <c r="BI355" s="95"/>
      <c r="BJ355" s="95"/>
      <c r="BK355" s="95"/>
      <c r="BL355" s="95"/>
      <c r="BM355" s="95"/>
      <c r="BN355" s="95"/>
      <c r="BO355" s="95"/>
      <c r="BP355" s="95"/>
      <c r="BQ355" s="95"/>
      <c r="BR355" s="95"/>
      <c r="BS355" s="95"/>
      <c r="BT355" s="95"/>
      <c r="BU355" s="95"/>
      <c r="BV355" s="95"/>
      <c r="BW355" s="95"/>
      <c r="BX355" s="95"/>
      <c r="BY355" s="95"/>
    </row>
    <row r="356" spans="1:77">
      <c r="A356" s="95"/>
      <c r="B356" s="95"/>
      <c r="C356" s="95"/>
      <c r="D356" s="95"/>
      <c r="E356" s="95"/>
      <c r="F356" s="95"/>
      <c r="G356" s="95"/>
      <c r="H356" s="95"/>
      <c r="I356" s="95"/>
      <c r="J356" s="95"/>
      <c r="K356" s="95"/>
      <c r="L356" s="95"/>
      <c r="M356" s="95"/>
      <c r="N356" s="95"/>
      <c r="O356" s="95"/>
      <c r="P356" s="95"/>
      <c r="Q356" s="95"/>
      <c r="R356" s="95"/>
      <c r="S356" s="95"/>
      <c r="T356" s="95"/>
      <c r="U356" s="95"/>
      <c r="V356" s="95"/>
      <c r="W356" s="95"/>
      <c r="X356" s="95"/>
      <c r="Y356" s="95"/>
      <c r="Z356" s="95"/>
      <c r="AA356" s="95"/>
      <c r="AB356" s="95"/>
      <c r="AC356" s="95"/>
      <c r="AD356" s="95"/>
      <c r="AE356" s="95"/>
      <c r="AF356" s="95"/>
      <c r="AG356" s="95"/>
      <c r="AH356" s="95"/>
      <c r="AI356" s="95"/>
      <c r="AJ356" s="95"/>
      <c r="AK356" s="95"/>
      <c r="AL356" s="95"/>
      <c r="AM356" s="95"/>
      <c r="AN356" s="95"/>
      <c r="AO356" s="95"/>
      <c r="AP356" s="95"/>
      <c r="AQ356" s="95"/>
      <c r="AR356" s="95"/>
      <c r="AS356" s="95"/>
      <c r="AT356" s="95"/>
      <c r="AU356" s="95"/>
      <c r="AV356" s="95"/>
      <c r="AW356" s="95"/>
      <c r="AX356" s="95"/>
      <c r="AY356" s="95"/>
      <c r="AZ356" s="95"/>
      <c r="BA356" s="95"/>
      <c r="BB356" s="95"/>
      <c r="BC356" s="95"/>
      <c r="BD356" s="95"/>
      <c r="BE356" s="95"/>
      <c r="BF356" s="95"/>
      <c r="BG356" s="95"/>
      <c r="BH356" s="95"/>
      <c r="BI356" s="95"/>
      <c r="BJ356" s="95"/>
      <c r="BK356" s="95"/>
      <c r="BL356" s="95"/>
      <c r="BM356" s="95"/>
      <c r="BN356" s="95"/>
      <c r="BO356" s="95"/>
      <c r="BP356" s="95"/>
      <c r="BQ356" s="95"/>
      <c r="BR356" s="95"/>
      <c r="BS356" s="95"/>
      <c r="BT356" s="95"/>
      <c r="BU356" s="95"/>
      <c r="BV356" s="95"/>
      <c r="BW356" s="95"/>
      <c r="BX356" s="95"/>
      <c r="BY356" s="95"/>
    </row>
    <row r="357" spans="1:77">
      <c r="A357" s="95"/>
      <c r="B357" s="95"/>
      <c r="C357" s="95"/>
      <c r="D357" s="95"/>
      <c r="E357" s="95"/>
      <c r="F357" s="95"/>
      <c r="G357" s="95"/>
      <c r="H357" s="95"/>
      <c r="I357" s="95"/>
      <c r="J357" s="95"/>
      <c r="K357" s="95"/>
      <c r="L357" s="95"/>
      <c r="M357" s="95"/>
      <c r="N357" s="95"/>
      <c r="O357" s="95"/>
      <c r="P357" s="95"/>
      <c r="Q357" s="95"/>
      <c r="R357" s="95"/>
      <c r="S357" s="95"/>
      <c r="T357" s="95"/>
      <c r="U357" s="95"/>
      <c r="V357" s="95"/>
      <c r="W357" s="95"/>
      <c r="X357" s="95"/>
      <c r="Y357" s="95"/>
      <c r="Z357" s="95"/>
      <c r="AA357" s="95"/>
      <c r="AB357" s="95"/>
      <c r="AC357" s="95"/>
      <c r="AD357" s="95"/>
      <c r="AE357" s="95"/>
      <c r="AF357" s="95"/>
      <c r="AG357" s="95"/>
      <c r="AH357" s="95"/>
      <c r="AI357" s="95"/>
      <c r="AJ357" s="95"/>
      <c r="AK357" s="95"/>
      <c r="AL357" s="95"/>
      <c r="AM357" s="95"/>
      <c r="AN357" s="95"/>
      <c r="AO357" s="95"/>
      <c r="AP357" s="95"/>
      <c r="AQ357" s="95"/>
      <c r="AR357" s="95"/>
      <c r="AS357" s="95"/>
      <c r="AT357" s="95"/>
      <c r="AU357" s="95"/>
      <c r="AV357" s="95"/>
      <c r="AW357" s="95"/>
      <c r="AX357" s="95"/>
      <c r="AY357" s="95"/>
      <c r="AZ357" s="95"/>
      <c r="BA357" s="95"/>
      <c r="BB357" s="95"/>
      <c r="BC357" s="95"/>
      <c r="BD357" s="95"/>
      <c r="BE357" s="95"/>
      <c r="BF357" s="95"/>
      <c r="BG357" s="95"/>
      <c r="BH357" s="95"/>
      <c r="BI357" s="95"/>
      <c r="BJ357" s="95"/>
      <c r="BK357" s="95"/>
      <c r="BL357" s="95"/>
      <c r="BM357" s="95"/>
      <c r="BN357" s="95"/>
      <c r="BO357" s="95"/>
      <c r="BP357" s="95"/>
      <c r="BQ357" s="95"/>
      <c r="BR357" s="95"/>
      <c r="BS357" s="95"/>
      <c r="BT357" s="95"/>
      <c r="BU357" s="95"/>
      <c r="BV357" s="95"/>
      <c r="BW357" s="95"/>
      <c r="BX357" s="95"/>
      <c r="BY357" s="95"/>
    </row>
    <row r="358" spans="1:77">
      <c r="A358" s="95"/>
      <c r="B358" s="95"/>
      <c r="C358" s="95"/>
      <c r="D358" s="95"/>
      <c r="E358" s="95"/>
      <c r="F358" s="95"/>
      <c r="G358" s="95"/>
      <c r="H358" s="95"/>
      <c r="I358" s="95"/>
      <c r="J358" s="95"/>
      <c r="K358" s="95"/>
      <c r="L358" s="95"/>
      <c r="M358" s="95"/>
      <c r="N358" s="95"/>
      <c r="O358" s="95"/>
      <c r="P358" s="95"/>
      <c r="Q358" s="95"/>
      <c r="R358" s="95"/>
      <c r="S358" s="95"/>
      <c r="T358" s="95"/>
      <c r="U358" s="95"/>
      <c r="V358" s="95"/>
      <c r="W358" s="95"/>
      <c r="X358" s="95"/>
      <c r="Y358" s="95"/>
      <c r="Z358" s="95"/>
      <c r="AA358" s="95"/>
      <c r="AB358" s="95"/>
      <c r="AC358" s="95"/>
      <c r="AD358" s="95"/>
      <c r="AE358" s="95"/>
      <c r="AF358" s="95"/>
      <c r="AG358" s="95"/>
      <c r="AH358" s="95"/>
      <c r="AI358" s="95"/>
      <c r="AJ358" s="95"/>
      <c r="AK358" s="95"/>
      <c r="AL358" s="95"/>
      <c r="AM358" s="95"/>
      <c r="AN358" s="95"/>
      <c r="AO358" s="95"/>
      <c r="AP358" s="95"/>
      <c r="AQ358" s="95"/>
      <c r="AR358" s="95"/>
      <c r="AS358" s="95"/>
      <c r="AT358" s="95"/>
      <c r="AU358" s="95"/>
      <c r="AV358" s="95"/>
      <c r="AW358" s="95"/>
      <c r="AX358" s="95"/>
      <c r="AY358" s="95"/>
      <c r="AZ358" s="95"/>
      <c r="BA358" s="95"/>
      <c r="BB358" s="95"/>
      <c r="BC358" s="95"/>
      <c r="BD358" s="95"/>
      <c r="BE358" s="95"/>
      <c r="BF358" s="95"/>
      <c r="BG358" s="95"/>
      <c r="BH358" s="95"/>
      <c r="BI358" s="95"/>
      <c r="BJ358" s="95"/>
      <c r="BK358" s="95"/>
      <c r="BL358" s="95"/>
      <c r="BM358" s="95"/>
      <c r="BN358" s="95"/>
      <c r="BO358" s="95"/>
      <c r="BP358" s="95"/>
      <c r="BQ358" s="95"/>
      <c r="BR358" s="95"/>
      <c r="BS358" s="95"/>
      <c r="BT358" s="95"/>
      <c r="BU358" s="95"/>
      <c r="BV358" s="95"/>
      <c r="BW358" s="95"/>
      <c r="BX358" s="95"/>
      <c r="BY358" s="95"/>
    </row>
    <row r="359" spans="1:77">
      <c r="A359" s="95"/>
      <c r="B359" s="95"/>
      <c r="C359" s="95"/>
      <c r="D359" s="95"/>
      <c r="E359" s="95"/>
      <c r="F359" s="95"/>
      <c r="G359" s="95"/>
      <c r="H359" s="95"/>
      <c r="I359" s="95"/>
      <c r="J359" s="95"/>
      <c r="K359" s="95"/>
      <c r="L359" s="95"/>
      <c r="M359" s="95"/>
      <c r="N359" s="95"/>
      <c r="O359" s="95"/>
      <c r="P359" s="95"/>
      <c r="Q359" s="95"/>
      <c r="R359" s="95"/>
      <c r="S359" s="95"/>
      <c r="T359" s="95"/>
      <c r="U359" s="95"/>
      <c r="V359" s="95"/>
      <c r="W359" s="95"/>
      <c r="X359" s="95"/>
      <c r="Y359" s="95"/>
      <c r="Z359" s="95"/>
      <c r="AA359" s="95"/>
      <c r="AB359" s="95"/>
      <c r="AC359" s="95"/>
      <c r="AD359" s="95"/>
      <c r="AE359" s="95"/>
      <c r="AF359" s="95"/>
      <c r="AG359" s="95"/>
      <c r="AH359" s="95"/>
      <c r="AI359" s="95"/>
      <c r="AJ359" s="95"/>
      <c r="AK359" s="95"/>
      <c r="AL359" s="95"/>
      <c r="AM359" s="95"/>
      <c r="AN359" s="95"/>
      <c r="AO359" s="95"/>
      <c r="AP359" s="95"/>
      <c r="AQ359" s="95"/>
      <c r="AR359" s="95"/>
      <c r="AS359" s="95"/>
      <c r="AT359" s="95"/>
      <c r="AU359" s="95"/>
      <c r="AV359" s="95"/>
      <c r="AW359" s="95"/>
      <c r="AX359" s="95"/>
      <c r="AY359" s="95"/>
      <c r="AZ359" s="95"/>
      <c r="BA359" s="95"/>
      <c r="BB359" s="95"/>
      <c r="BC359" s="95"/>
      <c r="BD359" s="95"/>
      <c r="BE359" s="95"/>
      <c r="BF359" s="95"/>
      <c r="BG359" s="95"/>
      <c r="BH359" s="95"/>
      <c r="BI359" s="95"/>
      <c r="BJ359" s="95"/>
      <c r="BK359" s="95"/>
      <c r="BL359" s="95"/>
      <c r="BM359" s="95"/>
      <c r="BN359" s="95"/>
      <c r="BO359" s="95"/>
      <c r="BP359" s="95"/>
      <c r="BQ359" s="95"/>
      <c r="BR359" s="95"/>
      <c r="BS359" s="95"/>
      <c r="BT359" s="95"/>
      <c r="BU359" s="95"/>
      <c r="BV359" s="95"/>
      <c r="BW359" s="95"/>
      <c r="BX359" s="95"/>
      <c r="BY359" s="95"/>
    </row>
    <row r="360" spans="1:77">
      <c r="A360" s="95"/>
      <c r="B360" s="95"/>
      <c r="C360" s="95"/>
      <c r="D360" s="95"/>
      <c r="E360" s="95"/>
      <c r="F360" s="95"/>
      <c r="G360" s="95"/>
      <c r="H360" s="95"/>
      <c r="I360" s="95"/>
      <c r="J360" s="95"/>
      <c r="K360" s="95"/>
      <c r="L360" s="95"/>
      <c r="M360" s="95"/>
      <c r="N360" s="95"/>
      <c r="O360" s="95"/>
      <c r="P360" s="95"/>
      <c r="Q360" s="95"/>
      <c r="R360" s="95"/>
      <c r="S360" s="95"/>
      <c r="T360" s="95"/>
      <c r="U360" s="95"/>
      <c r="V360" s="95"/>
      <c r="W360" s="95"/>
      <c r="X360" s="95"/>
      <c r="Y360" s="95"/>
      <c r="Z360" s="95"/>
      <c r="AA360" s="95"/>
      <c r="AB360" s="95"/>
      <c r="AC360" s="95"/>
      <c r="AD360" s="95"/>
      <c r="AE360" s="95"/>
      <c r="AF360" s="95"/>
      <c r="AG360" s="95"/>
      <c r="AH360" s="95"/>
      <c r="AI360" s="95"/>
      <c r="AJ360" s="95"/>
      <c r="AK360" s="95"/>
      <c r="AL360" s="95"/>
      <c r="AM360" s="95"/>
      <c r="AN360" s="95"/>
      <c r="AO360" s="95"/>
      <c r="AP360" s="95"/>
      <c r="AQ360" s="95"/>
      <c r="AR360" s="95"/>
      <c r="AS360" s="95"/>
      <c r="AT360" s="95"/>
      <c r="AU360" s="95"/>
      <c r="AV360" s="95"/>
      <c r="AW360" s="95"/>
      <c r="AX360" s="95"/>
      <c r="AY360" s="95"/>
      <c r="AZ360" s="95"/>
      <c r="BA360" s="95"/>
      <c r="BB360" s="95"/>
      <c r="BC360" s="95"/>
      <c r="BD360" s="95"/>
      <c r="BE360" s="95"/>
      <c r="BF360" s="95"/>
      <c r="BG360" s="95"/>
      <c r="BH360" s="95"/>
      <c r="BI360" s="95"/>
      <c r="BJ360" s="95"/>
      <c r="BK360" s="95"/>
      <c r="BL360" s="95"/>
      <c r="BM360" s="95"/>
      <c r="BN360" s="95"/>
      <c r="BO360" s="95"/>
      <c r="BP360" s="95"/>
      <c r="BQ360" s="95"/>
      <c r="BR360" s="95"/>
      <c r="BS360" s="95"/>
      <c r="BT360" s="95"/>
      <c r="BU360" s="95"/>
      <c r="BV360" s="95"/>
      <c r="BW360" s="95"/>
      <c r="BX360" s="95"/>
      <c r="BY360" s="95"/>
    </row>
    <row r="361" spans="1:77">
      <c r="A361" s="95"/>
      <c r="B361" s="95"/>
      <c r="C361" s="95"/>
      <c r="D361" s="95"/>
      <c r="E361" s="95"/>
      <c r="F361" s="95"/>
      <c r="G361" s="95"/>
      <c r="H361" s="95"/>
      <c r="I361" s="95"/>
      <c r="J361" s="95"/>
      <c r="K361" s="95"/>
      <c r="L361" s="95"/>
      <c r="M361" s="95"/>
      <c r="N361" s="95"/>
      <c r="O361" s="95"/>
      <c r="P361" s="95"/>
      <c r="Q361" s="95"/>
      <c r="R361" s="95"/>
      <c r="S361" s="95"/>
      <c r="T361" s="95"/>
      <c r="U361" s="95"/>
      <c r="V361" s="95"/>
      <c r="W361" s="95"/>
      <c r="X361" s="95"/>
      <c r="Y361" s="95"/>
      <c r="Z361" s="95"/>
      <c r="AA361" s="95"/>
      <c r="AB361" s="95"/>
      <c r="AC361" s="95"/>
      <c r="AD361" s="95"/>
      <c r="AE361" s="95"/>
      <c r="AF361" s="95"/>
      <c r="AG361" s="95"/>
      <c r="AH361" s="95"/>
      <c r="AI361" s="95"/>
      <c r="AJ361" s="95"/>
      <c r="AK361" s="95"/>
      <c r="AL361" s="95"/>
      <c r="AM361" s="95"/>
      <c r="AN361" s="95"/>
      <c r="AO361" s="95"/>
      <c r="AP361" s="95"/>
      <c r="AQ361" s="95"/>
      <c r="AR361" s="95"/>
      <c r="AS361" s="95"/>
      <c r="AT361" s="95"/>
      <c r="AU361" s="95"/>
      <c r="AV361" s="95"/>
      <c r="AW361" s="95"/>
      <c r="AX361" s="95"/>
      <c r="AY361" s="95"/>
      <c r="AZ361" s="95"/>
      <c r="BA361" s="95"/>
      <c r="BB361" s="95"/>
      <c r="BC361" s="95"/>
      <c r="BD361" s="95"/>
      <c r="BE361" s="95"/>
      <c r="BF361" s="95"/>
      <c r="BG361" s="95"/>
      <c r="BH361" s="95"/>
      <c r="BI361" s="95"/>
      <c r="BJ361" s="95"/>
      <c r="BK361" s="95"/>
      <c r="BL361" s="95"/>
      <c r="BM361" s="95"/>
      <c r="BN361" s="95"/>
      <c r="BO361" s="95"/>
      <c r="BP361" s="95"/>
      <c r="BQ361" s="95"/>
      <c r="BR361" s="95"/>
      <c r="BS361" s="95"/>
      <c r="BT361" s="95"/>
      <c r="BU361" s="95"/>
      <c r="BV361" s="95"/>
      <c r="BW361" s="95"/>
      <c r="BX361" s="95"/>
      <c r="BY361" s="95"/>
    </row>
    <row r="362" spans="1:77">
      <c r="A362" s="95"/>
      <c r="B362" s="95"/>
      <c r="C362" s="95"/>
      <c r="D362" s="95"/>
      <c r="E362" s="95"/>
      <c r="F362" s="95"/>
      <c r="G362" s="95"/>
      <c r="H362" s="95"/>
      <c r="I362" s="95"/>
      <c r="J362" s="95"/>
      <c r="K362" s="95"/>
      <c r="L362" s="95"/>
      <c r="M362" s="95"/>
      <c r="N362" s="95"/>
      <c r="O362" s="95"/>
      <c r="P362" s="95"/>
      <c r="Q362" s="95"/>
      <c r="R362" s="95"/>
      <c r="S362" s="95"/>
      <c r="T362" s="95"/>
      <c r="U362" s="95"/>
      <c r="V362" s="95"/>
      <c r="W362" s="95"/>
      <c r="X362" s="95"/>
      <c r="Y362" s="95"/>
      <c r="Z362" s="95"/>
      <c r="AA362" s="95"/>
      <c r="AB362" s="95"/>
      <c r="AC362" s="95"/>
      <c r="AD362" s="95"/>
      <c r="AE362" s="95"/>
      <c r="AF362" s="95"/>
      <c r="AG362" s="95"/>
      <c r="AH362" s="95"/>
      <c r="AI362" s="95"/>
      <c r="AJ362" s="95"/>
      <c r="AK362" s="95"/>
      <c r="AL362" s="95"/>
      <c r="AM362" s="95"/>
      <c r="AN362" s="95"/>
      <c r="AO362" s="95"/>
      <c r="AP362" s="95"/>
      <c r="AQ362" s="95"/>
      <c r="AR362" s="95"/>
      <c r="AS362" s="95"/>
      <c r="AT362" s="95"/>
      <c r="AU362" s="95"/>
      <c r="AV362" s="95"/>
      <c r="AW362" s="95"/>
      <c r="AX362" s="95"/>
      <c r="AY362" s="95"/>
      <c r="AZ362" s="95"/>
      <c r="BA362" s="95"/>
      <c r="BB362" s="95"/>
      <c r="BC362" s="95"/>
      <c r="BD362" s="95"/>
      <c r="BE362" s="95"/>
      <c r="BF362" s="95"/>
      <c r="BG362" s="95"/>
      <c r="BH362" s="95"/>
      <c r="BI362" s="95"/>
      <c r="BJ362" s="95"/>
      <c r="BK362" s="95"/>
      <c r="BL362" s="95"/>
      <c r="BM362" s="95"/>
      <c r="BN362" s="95"/>
      <c r="BO362" s="95"/>
      <c r="BP362" s="95"/>
      <c r="BQ362" s="95"/>
      <c r="BR362" s="95"/>
      <c r="BS362" s="95"/>
      <c r="BT362" s="95"/>
      <c r="BU362" s="95"/>
      <c r="BV362" s="95"/>
      <c r="BW362" s="95"/>
      <c r="BX362" s="95"/>
      <c r="BY362" s="95"/>
    </row>
    <row r="363" spans="1:77">
      <c r="A363" s="95"/>
      <c r="B363" s="95"/>
      <c r="C363" s="95"/>
      <c r="D363" s="95"/>
      <c r="E363" s="95"/>
      <c r="F363" s="95"/>
      <c r="G363" s="95"/>
      <c r="H363" s="95"/>
      <c r="I363" s="95"/>
      <c r="J363" s="95"/>
      <c r="K363" s="95"/>
      <c r="L363" s="95"/>
      <c r="M363" s="95"/>
      <c r="N363" s="95"/>
      <c r="O363" s="95"/>
      <c r="P363" s="95"/>
      <c r="Q363" s="95"/>
      <c r="R363" s="95"/>
      <c r="S363" s="95"/>
      <c r="T363" s="95"/>
      <c r="U363" s="95"/>
      <c r="V363" s="95"/>
      <c r="W363" s="95"/>
      <c r="X363" s="95"/>
      <c r="Y363" s="95"/>
      <c r="Z363" s="95"/>
      <c r="AA363" s="95"/>
      <c r="AB363" s="95"/>
      <c r="AC363" s="95"/>
      <c r="AD363" s="95"/>
      <c r="AE363" s="95"/>
      <c r="AF363" s="95"/>
      <c r="AG363" s="95"/>
      <c r="AH363" s="95"/>
      <c r="AI363" s="95"/>
      <c r="AJ363" s="95"/>
      <c r="AK363" s="95"/>
      <c r="AL363" s="95"/>
      <c r="AM363" s="95"/>
      <c r="AN363" s="95"/>
      <c r="AO363" s="95"/>
      <c r="AP363" s="95"/>
      <c r="AQ363" s="95"/>
      <c r="AR363" s="95"/>
      <c r="AS363" s="95"/>
      <c r="AT363" s="95"/>
      <c r="AU363" s="95"/>
      <c r="AV363" s="95"/>
      <c r="AW363" s="95"/>
      <c r="AX363" s="95"/>
      <c r="AY363" s="95"/>
      <c r="AZ363" s="95"/>
      <c r="BA363" s="95"/>
      <c r="BB363" s="95"/>
      <c r="BC363" s="95"/>
      <c r="BD363" s="95"/>
      <c r="BE363" s="95"/>
      <c r="BF363" s="95"/>
      <c r="BG363" s="95"/>
      <c r="BH363" s="95"/>
      <c r="BI363" s="95"/>
      <c r="BJ363" s="95"/>
      <c r="BK363" s="95"/>
      <c r="BL363" s="95"/>
      <c r="BM363" s="95"/>
      <c r="BN363" s="95"/>
      <c r="BO363" s="95"/>
      <c r="BP363" s="95"/>
      <c r="BQ363" s="95"/>
      <c r="BR363" s="95"/>
      <c r="BS363" s="95"/>
      <c r="BT363" s="95"/>
      <c r="BU363" s="95"/>
      <c r="BV363" s="95"/>
      <c r="BW363" s="95"/>
      <c r="BX363" s="95"/>
      <c r="BY363" s="95"/>
    </row>
    <row r="364" spans="1:77">
      <c r="A364" s="95"/>
      <c r="B364" s="95"/>
      <c r="C364" s="95"/>
      <c r="D364" s="95"/>
      <c r="E364" s="95"/>
      <c r="F364" s="95"/>
      <c r="G364" s="95"/>
      <c r="H364" s="95"/>
      <c r="I364" s="95"/>
      <c r="J364" s="95"/>
      <c r="K364" s="95"/>
      <c r="L364" s="95"/>
      <c r="M364" s="95"/>
      <c r="N364" s="95"/>
      <c r="O364" s="95"/>
      <c r="P364" s="95"/>
      <c r="Q364" s="95"/>
      <c r="R364" s="95"/>
      <c r="S364" s="95"/>
      <c r="T364" s="95"/>
      <c r="U364" s="95"/>
      <c r="V364" s="95"/>
      <c r="W364" s="95"/>
      <c r="X364" s="95"/>
      <c r="Y364" s="95"/>
      <c r="Z364" s="95"/>
      <c r="AA364" s="95"/>
      <c r="AB364" s="95"/>
      <c r="AC364" s="95"/>
      <c r="AD364" s="95"/>
      <c r="AE364" s="95"/>
      <c r="AF364" s="95"/>
      <c r="AG364" s="95"/>
      <c r="AH364" s="95"/>
      <c r="AI364" s="95"/>
      <c r="AJ364" s="95"/>
      <c r="AK364" s="95"/>
      <c r="AL364" s="95"/>
      <c r="AM364" s="95"/>
      <c r="AN364" s="95"/>
      <c r="AO364" s="95"/>
      <c r="AP364" s="95"/>
      <c r="AQ364" s="95"/>
      <c r="AR364" s="95"/>
      <c r="AS364" s="95"/>
      <c r="AT364" s="95"/>
      <c r="AU364" s="95"/>
      <c r="AV364" s="95"/>
      <c r="AW364" s="95"/>
      <c r="AX364" s="95"/>
      <c r="AY364" s="95"/>
      <c r="AZ364" s="95"/>
      <c r="BA364" s="95"/>
      <c r="BB364" s="95"/>
      <c r="BC364" s="95"/>
      <c r="BD364" s="95"/>
      <c r="BE364" s="95"/>
      <c r="BF364" s="95"/>
      <c r="BG364" s="95"/>
      <c r="BH364" s="95"/>
      <c r="BI364" s="95"/>
      <c r="BJ364" s="95"/>
      <c r="BK364" s="95"/>
      <c r="BL364" s="95"/>
      <c r="BM364" s="95"/>
      <c r="BN364" s="95"/>
      <c r="BO364" s="95"/>
      <c r="BP364" s="95"/>
      <c r="BQ364" s="95"/>
      <c r="BR364" s="95"/>
      <c r="BS364" s="95"/>
      <c r="BT364" s="95"/>
      <c r="BU364" s="95"/>
      <c r="BV364" s="95"/>
      <c r="BW364" s="95"/>
      <c r="BX364" s="95"/>
      <c r="BY364" s="95"/>
    </row>
    <row r="365" spans="1:77">
      <c r="A365" s="95"/>
      <c r="B365" s="95"/>
      <c r="C365" s="95"/>
      <c r="D365" s="95"/>
      <c r="E365" s="95"/>
      <c r="F365" s="95"/>
      <c r="G365" s="95"/>
      <c r="H365" s="95"/>
      <c r="I365" s="95"/>
      <c r="J365" s="95"/>
      <c r="K365" s="95"/>
      <c r="L365" s="95"/>
      <c r="M365" s="95"/>
      <c r="N365" s="95"/>
      <c r="O365" s="95"/>
      <c r="P365" s="95"/>
      <c r="Q365" s="95"/>
      <c r="R365" s="95"/>
      <c r="S365" s="95"/>
      <c r="T365" s="95"/>
      <c r="U365" s="95"/>
      <c r="V365" s="95"/>
      <c r="W365" s="95"/>
      <c r="X365" s="95"/>
      <c r="Y365" s="95"/>
      <c r="Z365" s="95"/>
      <c r="AA365" s="95"/>
      <c r="AB365" s="95"/>
      <c r="AC365" s="95"/>
      <c r="AD365" s="95"/>
      <c r="AE365" s="95"/>
      <c r="AF365" s="95"/>
      <c r="AG365" s="95"/>
      <c r="AH365" s="95"/>
      <c r="AI365" s="95"/>
      <c r="AJ365" s="95"/>
      <c r="AK365" s="95"/>
      <c r="AL365" s="95"/>
      <c r="AM365" s="95"/>
      <c r="AN365" s="95"/>
      <c r="AO365" s="95"/>
      <c r="AP365" s="95"/>
      <c r="AQ365" s="95"/>
      <c r="AR365" s="95"/>
      <c r="AS365" s="95"/>
      <c r="AT365" s="95"/>
      <c r="AU365" s="95"/>
      <c r="AV365" s="95"/>
      <c r="AW365" s="95"/>
      <c r="AX365" s="95"/>
      <c r="AY365" s="95"/>
      <c r="AZ365" s="95"/>
      <c r="BA365" s="95"/>
      <c r="BB365" s="95"/>
      <c r="BC365" s="95"/>
      <c r="BD365" s="95"/>
      <c r="BE365" s="95"/>
      <c r="BF365" s="95"/>
      <c r="BG365" s="95"/>
      <c r="BH365" s="95"/>
      <c r="BI365" s="95"/>
      <c r="BJ365" s="95"/>
      <c r="BK365" s="95"/>
      <c r="BL365" s="95"/>
      <c r="BM365" s="95"/>
      <c r="BN365" s="95"/>
      <c r="BO365" s="95"/>
      <c r="BP365" s="95"/>
      <c r="BQ365" s="95"/>
      <c r="BR365" s="95"/>
      <c r="BS365" s="95"/>
      <c r="BT365" s="95"/>
      <c r="BU365" s="95"/>
      <c r="BV365" s="95"/>
      <c r="BW365" s="95"/>
      <c r="BX365" s="95"/>
      <c r="BY365" s="95"/>
    </row>
    <row r="366" spans="1:77">
      <c r="A366" s="95"/>
      <c r="B366" s="95"/>
      <c r="C366" s="95"/>
      <c r="D366" s="95"/>
      <c r="E366" s="95"/>
      <c r="F366" s="95"/>
      <c r="G366" s="95"/>
      <c r="H366" s="95"/>
      <c r="I366" s="95"/>
      <c r="J366" s="95"/>
      <c r="K366" s="95"/>
      <c r="L366" s="95"/>
      <c r="M366" s="95"/>
      <c r="N366" s="95"/>
      <c r="O366" s="95"/>
      <c r="P366" s="95"/>
      <c r="Q366" s="95"/>
      <c r="R366" s="95"/>
      <c r="S366" s="95"/>
      <c r="T366" s="95"/>
      <c r="U366" s="95"/>
      <c r="V366" s="95"/>
      <c r="W366" s="95"/>
      <c r="X366" s="95"/>
      <c r="Y366" s="95"/>
      <c r="Z366" s="95"/>
      <c r="AA366" s="95"/>
      <c r="AB366" s="95"/>
      <c r="AC366" s="95"/>
      <c r="AD366" s="95"/>
      <c r="AE366" s="95"/>
      <c r="AF366" s="95"/>
      <c r="AG366" s="95"/>
      <c r="AH366" s="95"/>
      <c r="AI366" s="95"/>
      <c r="AJ366" s="95"/>
      <c r="AK366" s="95"/>
      <c r="AL366" s="95"/>
      <c r="AM366" s="95"/>
      <c r="AN366" s="95"/>
      <c r="AO366" s="95"/>
      <c r="AP366" s="95"/>
      <c r="AQ366" s="95"/>
      <c r="AR366" s="95"/>
      <c r="AS366" s="95"/>
      <c r="AT366" s="95"/>
      <c r="AU366" s="95"/>
      <c r="AV366" s="95"/>
      <c r="AW366" s="95"/>
      <c r="AX366" s="95"/>
      <c r="AY366" s="95"/>
      <c r="AZ366" s="95"/>
      <c r="BA366" s="95"/>
      <c r="BB366" s="95"/>
      <c r="BC366" s="95"/>
      <c r="BD366" s="95"/>
      <c r="BE366" s="95"/>
      <c r="BF366" s="95"/>
      <c r="BG366" s="95"/>
      <c r="BH366" s="95"/>
      <c r="BI366" s="95"/>
      <c r="BJ366" s="95"/>
      <c r="BK366" s="95"/>
      <c r="BL366" s="95"/>
      <c r="BM366" s="95"/>
      <c r="BN366" s="95"/>
      <c r="BO366" s="95"/>
      <c r="BP366" s="95"/>
      <c r="BQ366" s="95"/>
      <c r="BR366" s="95"/>
      <c r="BS366" s="95"/>
      <c r="BT366" s="95"/>
      <c r="BU366" s="95"/>
      <c r="BV366" s="95"/>
      <c r="BW366" s="95"/>
      <c r="BX366" s="95"/>
      <c r="BY366" s="95"/>
    </row>
    <row r="367" spans="1:77">
      <c r="A367" s="95"/>
      <c r="B367" s="95"/>
      <c r="C367" s="95"/>
      <c r="D367" s="95"/>
      <c r="E367" s="95"/>
      <c r="F367" s="95"/>
      <c r="G367" s="95"/>
      <c r="H367" s="95"/>
      <c r="I367" s="95"/>
      <c r="J367" s="95"/>
      <c r="K367" s="95"/>
      <c r="L367" s="95"/>
      <c r="M367" s="95"/>
      <c r="N367" s="95"/>
      <c r="O367" s="95"/>
      <c r="P367" s="95"/>
      <c r="Q367" s="95"/>
      <c r="R367" s="95"/>
      <c r="S367" s="95"/>
      <c r="T367" s="95"/>
      <c r="U367" s="95"/>
      <c r="V367" s="95"/>
      <c r="W367" s="95"/>
      <c r="X367" s="95"/>
      <c r="Y367" s="95"/>
      <c r="Z367" s="95"/>
      <c r="AA367" s="95"/>
      <c r="AB367" s="95"/>
      <c r="AC367" s="95"/>
      <c r="AD367" s="95"/>
      <c r="AE367" s="95"/>
      <c r="AF367" s="95"/>
      <c r="AG367" s="95"/>
      <c r="AH367" s="95"/>
      <c r="AI367" s="95"/>
      <c r="AJ367" s="95"/>
      <c r="AK367" s="95"/>
      <c r="AL367" s="95"/>
      <c r="AM367" s="95"/>
      <c r="AN367" s="95"/>
      <c r="AO367" s="95"/>
      <c r="AP367" s="95"/>
      <c r="AQ367" s="95"/>
      <c r="AR367" s="95"/>
      <c r="AS367" s="95"/>
      <c r="AT367" s="95"/>
      <c r="AU367" s="95"/>
      <c r="AV367" s="95"/>
      <c r="AW367" s="95"/>
      <c r="AX367" s="95"/>
      <c r="AY367" s="95"/>
      <c r="AZ367" s="95"/>
      <c r="BA367" s="95"/>
      <c r="BB367" s="95"/>
      <c r="BC367" s="95"/>
      <c r="BD367" s="95"/>
      <c r="BE367" s="95"/>
      <c r="BF367" s="95"/>
      <c r="BG367" s="95"/>
      <c r="BH367" s="95"/>
      <c r="BI367" s="95"/>
      <c r="BJ367" s="95"/>
      <c r="BK367" s="95"/>
      <c r="BL367" s="95"/>
      <c r="BM367" s="95"/>
      <c r="BN367" s="95"/>
      <c r="BO367" s="95"/>
      <c r="BP367" s="95"/>
      <c r="BQ367" s="95"/>
      <c r="BR367" s="95"/>
      <c r="BS367" s="95"/>
      <c r="BT367" s="95"/>
      <c r="BU367" s="95"/>
      <c r="BV367" s="95"/>
      <c r="BW367" s="95"/>
      <c r="BX367" s="95"/>
      <c r="BY367" s="95"/>
    </row>
    <row r="368" spans="1:77">
      <c r="A368" s="95"/>
      <c r="B368" s="95"/>
      <c r="C368" s="95"/>
      <c r="D368" s="95"/>
      <c r="E368" s="95"/>
      <c r="F368" s="95"/>
      <c r="G368" s="95"/>
      <c r="H368" s="95"/>
      <c r="I368" s="95"/>
      <c r="J368" s="95"/>
      <c r="K368" s="95"/>
      <c r="L368" s="95"/>
      <c r="M368" s="95"/>
      <c r="N368" s="95"/>
      <c r="O368" s="95"/>
      <c r="P368" s="95"/>
      <c r="Q368" s="95"/>
      <c r="R368" s="95"/>
      <c r="S368" s="95"/>
      <c r="T368" s="95"/>
      <c r="U368" s="95"/>
      <c r="V368" s="95"/>
      <c r="W368" s="95"/>
      <c r="X368" s="95"/>
      <c r="Y368" s="95"/>
      <c r="Z368" s="95"/>
      <c r="AA368" s="95"/>
      <c r="AB368" s="95"/>
      <c r="AC368" s="95"/>
      <c r="AD368" s="95"/>
      <c r="AE368" s="95"/>
      <c r="AF368" s="95"/>
      <c r="AG368" s="95"/>
      <c r="AH368" s="95"/>
      <c r="AI368" s="95"/>
      <c r="AJ368" s="95"/>
      <c r="AK368" s="95"/>
      <c r="AL368" s="95"/>
      <c r="AM368" s="95"/>
      <c r="AN368" s="95"/>
      <c r="AO368" s="95"/>
      <c r="AP368" s="95"/>
      <c r="AQ368" s="95"/>
      <c r="AR368" s="95"/>
      <c r="AS368" s="95"/>
      <c r="AT368" s="95"/>
      <c r="AU368" s="95"/>
      <c r="AV368" s="95"/>
      <c r="AW368" s="95"/>
      <c r="AX368" s="95"/>
      <c r="AY368" s="95"/>
      <c r="AZ368" s="95"/>
      <c r="BA368" s="95"/>
      <c r="BB368" s="95"/>
      <c r="BC368" s="95"/>
      <c r="BD368" s="95"/>
      <c r="BE368" s="95"/>
      <c r="BF368" s="95"/>
      <c r="BG368" s="95"/>
      <c r="BH368" s="95"/>
      <c r="BI368" s="95"/>
      <c r="BJ368" s="95"/>
      <c r="BK368" s="95"/>
      <c r="BL368" s="95"/>
      <c r="BM368" s="95"/>
      <c r="BN368" s="95"/>
      <c r="BO368" s="95"/>
      <c r="BP368" s="95"/>
      <c r="BQ368" s="95"/>
      <c r="BR368" s="95"/>
      <c r="BS368" s="95"/>
      <c r="BT368" s="95"/>
      <c r="BU368" s="95"/>
      <c r="BV368" s="95"/>
      <c r="BW368" s="95"/>
      <c r="BX368" s="95"/>
      <c r="BY368" s="95"/>
    </row>
    <row r="369" spans="1:77">
      <c r="A369" s="95"/>
      <c r="B369" s="95"/>
      <c r="C369" s="95"/>
      <c r="D369" s="95"/>
      <c r="E369" s="95"/>
      <c r="F369" s="95"/>
      <c r="G369" s="95"/>
      <c r="H369" s="95"/>
      <c r="I369" s="95"/>
      <c r="J369" s="95"/>
      <c r="K369" s="95"/>
      <c r="L369" s="95"/>
      <c r="M369" s="95"/>
      <c r="N369" s="95"/>
      <c r="O369" s="95"/>
      <c r="P369" s="95"/>
      <c r="Q369" s="95"/>
      <c r="R369" s="95"/>
      <c r="S369" s="95"/>
      <c r="T369" s="95"/>
      <c r="U369" s="95"/>
      <c r="V369" s="95"/>
      <c r="W369" s="95"/>
      <c r="X369" s="95"/>
      <c r="Y369" s="95"/>
      <c r="Z369" s="95"/>
      <c r="AA369" s="95"/>
      <c r="AB369" s="95"/>
      <c r="AC369" s="95"/>
      <c r="AD369" s="95"/>
      <c r="AE369" s="95"/>
      <c r="AF369" s="95"/>
      <c r="AG369" s="95"/>
      <c r="AH369" s="95"/>
      <c r="AI369" s="95"/>
      <c r="AJ369" s="95"/>
      <c r="AK369" s="95"/>
      <c r="AL369" s="95"/>
      <c r="AM369" s="95"/>
      <c r="AN369" s="95"/>
      <c r="AO369" s="95"/>
      <c r="AP369" s="95"/>
      <c r="AQ369" s="95"/>
      <c r="AR369" s="95"/>
      <c r="AS369" s="95"/>
      <c r="AT369" s="95"/>
      <c r="AU369" s="95"/>
      <c r="AV369" s="95"/>
      <c r="AW369" s="95"/>
      <c r="AX369" s="95"/>
      <c r="AY369" s="95"/>
      <c r="AZ369" s="95"/>
      <c r="BA369" s="95"/>
      <c r="BB369" s="95"/>
      <c r="BC369" s="95"/>
      <c r="BD369" s="95"/>
      <c r="BE369" s="95"/>
      <c r="BF369" s="95"/>
      <c r="BG369" s="95"/>
      <c r="BH369" s="95"/>
      <c r="BI369" s="95"/>
      <c r="BJ369" s="95"/>
      <c r="BK369" s="95"/>
      <c r="BL369" s="95"/>
      <c r="BM369" s="95"/>
      <c r="BN369" s="95"/>
      <c r="BO369" s="95"/>
      <c r="BP369" s="95"/>
      <c r="BQ369" s="95"/>
      <c r="BR369" s="95"/>
      <c r="BS369" s="95"/>
      <c r="BT369" s="95"/>
      <c r="BU369" s="95"/>
      <c r="BV369" s="95"/>
      <c r="BW369" s="95"/>
      <c r="BX369" s="95"/>
      <c r="BY369" s="95"/>
    </row>
    <row r="370" spans="1:77">
      <c r="A370" s="95"/>
      <c r="B370" s="95"/>
      <c r="C370" s="95"/>
      <c r="D370" s="95"/>
      <c r="E370" s="95"/>
      <c r="F370" s="95"/>
      <c r="G370" s="95"/>
      <c r="H370" s="95"/>
      <c r="I370" s="95"/>
      <c r="J370" s="95"/>
      <c r="K370" s="95"/>
      <c r="L370" s="95"/>
      <c r="M370" s="95"/>
      <c r="N370" s="95"/>
      <c r="O370" s="95"/>
      <c r="P370" s="95"/>
      <c r="Q370" s="95"/>
      <c r="R370" s="95"/>
      <c r="S370" s="95"/>
      <c r="T370" s="95"/>
      <c r="U370" s="95"/>
      <c r="V370" s="95"/>
      <c r="W370" s="95"/>
      <c r="X370" s="95"/>
      <c r="Y370" s="95"/>
      <c r="Z370" s="95"/>
      <c r="AA370" s="95"/>
      <c r="AB370" s="95"/>
      <c r="AC370" s="95"/>
      <c r="AD370" s="95"/>
      <c r="AE370" s="95"/>
      <c r="AF370" s="95"/>
      <c r="AG370" s="95"/>
      <c r="AH370" s="95"/>
      <c r="AI370" s="95"/>
      <c r="AJ370" s="95"/>
      <c r="AK370" s="95"/>
      <c r="AL370" s="95"/>
      <c r="AM370" s="95"/>
      <c r="AN370" s="95"/>
      <c r="AO370" s="95"/>
      <c r="AP370" s="95"/>
      <c r="AQ370" s="95"/>
      <c r="AR370" s="95"/>
      <c r="AS370" s="95"/>
      <c r="AT370" s="95"/>
      <c r="AU370" s="95"/>
      <c r="AV370" s="95"/>
      <c r="AW370" s="95"/>
      <c r="AX370" s="95"/>
      <c r="AY370" s="95"/>
      <c r="AZ370" s="95"/>
      <c r="BA370" s="95"/>
      <c r="BB370" s="95"/>
      <c r="BC370" s="95"/>
      <c r="BD370" s="95"/>
      <c r="BE370" s="95"/>
      <c r="BF370" s="95"/>
      <c r="BG370" s="95"/>
      <c r="BH370" s="95"/>
      <c r="BI370" s="95"/>
      <c r="BJ370" s="95"/>
      <c r="BK370" s="95"/>
      <c r="BL370" s="95"/>
      <c r="BM370" s="95"/>
      <c r="BN370" s="95"/>
      <c r="BO370" s="95"/>
      <c r="BP370" s="95"/>
      <c r="BQ370" s="95"/>
      <c r="BR370" s="95"/>
      <c r="BS370" s="95"/>
      <c r="BT370" s="95"/>
      <c r="BU370" s="95"/>
      <c r="BV370" s="95"/>
      <c r="BW370" s="95"/>
      <c r="BX370" s="95"/>
      <c r="BY370" s="95"/>
    </row>
    <row r="371" spans="1:77">
      <c r="A371" s="95"/>
      <c r="B371" s="95"/>
      <c r="C371" s="95"/>
      <c r="D371" s="95"/>
      <c r="E371" s="95"/>
      <c r="F371" s="95"/>
      <c r="G371" s="95"/>
      <c r="H371" s="95"/>
      <c r="I371" s="95"/>
      <c r="J371" s="95"/>
      <c r="K371" s="95"/>
      <c r="L371" s="95"/>
      <c r="M371" s="95"/>
      <c r="N371" s="95"/>
      <c r="O371" s="95"/>
      <c r="P371" s="95"/>
      <c r="Q371" s="95"/>
      <c r="R371" s="95"/>
      <c r="S371" s="95"/>
      <c r="T371" s="95"/>
      <c r="U371" s="95"/>
      <c r="V371" s="95"/>
      <c r="W371" s="95"/>
      <c r="X371" s="95"/>
      <c r="Y371" s="95"/>
      <c r="Z371" s="95"/>
      <c r="AA371" s="95"/>
      <c r="AB371" s="95"/>
      <c r="AC371" s="95"/>
      <c r="AD371" s="95"/>
      <c r="AE371" s="95"/>
      <c r="AF371" s="95"/>
      <c r="AG371" s="95"/>
      <c r="AH371" s="95"/>
      <c r="AI371" s="95"/>
      <c r="AJ371" s="95"/>
      <c r="AK371" s="95"/>
      <c r="AL371" s="95"/>
      <c r="AM371" s="95"/>
      <c r="AN371" s="95"/>
      <c r="AO371" s="95"/>
      <c r="AP371" s="95"/>
      <c r="AQ371" s="95"/>
      <c r="AR371" s="95"/>
      <c r="AS371" s="95"/>
      <c r="AT371" s="95"/>
      <c r="AU371" s="95"/>
      <c r="AV371" s="95"/>
      <c r="AW371" s="95"/>
      <c r="AX371" s="95"/>
      <c r="AY371" s="95"/>
      <c r="AZ371" s="95"/>
      <c r="BA371" s="95"/>
      <c r="BB371" s="95"/>
      <c r="BC371" s="95"/>
      <c r="BD371" s="95"/>
      <c r="BE371" s="95"/>
      <c r="BF371" s="95"/>
      <c r="BG371" s="95"/>
      <c r="BH371" s="95"/>
      <c r="BI371" s="95"/>
      <c r="BJ371" s="95"/>
      <c r="BK371" s="95"/>
      <c r="BL371" s="95"/>
      <c r="BM371" s="95"/>
      <c r="BN371" s="95"/>
      <c r="BO371" s="95"/>
      <c r="BP371" s="95"/>
      <c r="BQ371" s="95"/>
      <c r="BR371" s="95"/>
      <c r="BS371" s="95"/>
      <c r="BT371" s="95"/>
      <c r="BU371" s="95"/>
      <c r="BV371" s="95"/>
      <c r="BW371" s="95"/>
      <c r="BX371" s="95"/>
      <c r="BY371" s="95"/>
    </row>
    <row r="372" spans="1:77">
      <c r="A372" s="95"/>
      <c r="B372" s="95"/>
      <c r="C372" s="95"/>
      <c r="D372" s="95"/>
      <c r="E372" s="95"/>
      <c r="F372" s="95"/>
      <c r="G372" s="95"/>
      <c r="H372" s="95"/>
      <c r="I372" s="95"/>
      <c r="J372" s="95"/>
      <c r="K372" s="95"/>
      <c r="L372" s="95"/>
      <c r="M372" s="95"/>
      <c r="N372" s="95"/>
      <c r="O372" s="95"/>
      <c r="P372" s="95"/>
      <c r="Q372" s="95"/>
      <c r="R372" s="95"/>
      <c r="S372" s="95"/>
      <c r="T372" s="95"/>
      <c r="U372" s="95"/>
      <c r="V372" s="95"/>
      <c r="W372" s="95"/>
      <c r="X372" s="95"/>
      <c r="Y372" s="95"/>
      <c r="Z372" s="95"/>
      <c r="AA372" s="95"/>
      <c r="AB372" s="95"/>
      <c r="AC372" s="95"/>
      <c r="AD372" s="95"/>
      <c r="AE372" s="95"/>
      <c r="AF372" s="95"/>
      <c r="AG372" s="95"/>
      <c r="AH372" s="95"/>
      <c r="AI372" s="95"/>
      <c r="AJ372" s="95"/>
      <c r="AK372" s="95"/>
      <c r="AL372" s="95"/>
      <c r="AM372" s="95"/>
      <c r="AN372" s="95"/>
      <c r="AO372" s="95"/>
      <c r="AP372" s="95"/>
      <c r="AQ372" s="95"/>
      <c r="AR372" s="95"/>
      <c r="AS372" s="95"/>
      <c r="AT372" s="95"/>
      <c r="AU372" s="95"/>
      <c r="AV372" s="95"/>
      <c r="AW372" s="95"/>
      <c r="AX372" s="95"/>
      <c r="AY372" s="95"/>
      <c r="AZ372" s="95"/>
      <c r="BA372" s="95"/>
      <c r="BB372" s="95"/>
      <c r="BC372" s="95"/>
      <c r="BD372" s="95"/>
      <c r="BE372" s="95"/>
      <c r="BF372" s="95"/>
      <c r="BG372" s="95"/>
      <c r="BH372" s="95"/>
      <c r="BI372" s="95"/>
      <c r="BJ372" s="95"/>
      <c r="BK372" s="95"/>
      <c r="BL372" s="95"/>
      <c r="BM372" s="95"/>
      <c r="BN372" s="95"/>
      <c r="BO372" s="95"/>
      <c r="BP372" s="95"/>
      <c r="BQ372" s="95"/>
      <c r="BR372" s="95"/>
      <c r="BS372" s="95"/>
      <c r="BT372" s="95"/>
      <c r="BU372" s="95"/>
      <c r="BV372" s="95"/>
      <c r="BW372" s="95"/>
      <c r="BX372" s="95"/>
      <c r="BY372" s="95"/>
    </row>
    <row r="373" spans="1:77">
      <c r="A373" s="95"/>
      <c r="B373" s="95"/>
      <c r="C373" s="95"/>
      <c r="D373" s="95"/>
      <c r="E373" s="95"/>
      <c r="F373" s="95"/>
      <c r="G373" s="95"/>
      <c r="H373" s="95"/>
      <c r="I373" s="95"/>
      <c r="J373" s="95"/>
      <c r="K373" s="95"/>
      <c r="L373" s="95"/>
      <c r="M373" s="95"/>
      <c r="N373" s="95"/>
      <c r="O373" s="95"/>
      <c r="P373" s="95"/>
      <c r="Q373" s="95"/>
      <c r="R373" s="95"/>
      <c r="S373" s="95"/>
      <c r="T373" s="95"/>
      <c r="U373" s="95"/>
      <c r="V373" s="95"/>
      <c r="W373" s="95"/>
      <c r="X373" s="95"/>
      <c r="Y373" s="95"/>
      <c r="Z373" s="95"/>
      <c r="AA373" s="95"/>
      <c r="AB373" s="95"/>
      <c r="AC373" s="95"/>
      <c r="AD373" s="95"/>
      <c r="AE373" s="95"/>
      <c r="AF373" s="95"/>
      <c r="AG373" s="95"/>
      <c r="AH373" s="95"/>
      <c r="AI373" s="95"/>
      <c r="AJ373" s="95"/>
      <c r="AK373" s="95"/>
      <c r="AL373" s="95"/>
      <c r="AM373" s="95"/>
      <c r="AN373" s="95"/>
      <c r="AO373" s="95"/>
      <c r="AP373" s="95"/>
      <c r="AQ373" s="95"/>
      <c r="AR373" s="95"/>
      <c r="AS373" s="95"/>
      <c r="AT373" s="95"/>
      <c r="AU373" s="95"/>
      <c r="AV373" s="95"/>
      <c r="AW373" s="95"/>
      <c r="AX373" s="95"/>
      <c r="AY373" s="95"/>
      <c r="AZ373" s="95"/>
      <c r="BA373" s="95"/>
      <c r="BB373" s="95"/>
      <c r="BC373" s="95"/>
      <c r="BD373" s="95"/>
      <c r="BE373" s="95"/>
      <c r="BF373" s="95"/>
      <c r="BG373" s="95"/>
      <c r="BH373" s="95"/>
      <c r="BI373" s="95"/>
      <c r="BJ373" s="95"/>
      <c r="BK373" s="95"/>
      <c r="BL373" s="95"/>
      <c r="BM373" s="95"/>
      <c r="BN373" s="95"/>
      <c r="BO373" s="95"/>
      <c r="BP373" s="95"/>
      <c r="BQ373" s="95"/>
      <c r="BR373" s="95"/>
      <c r="BS373" s="95"/>
      <c r="BT373" s="95"/>
      <c r="BU373" s="95"/>
      <c r="BV373" s="95"/>
      <c r="BW373" s="95"/>
      <c r="BX373" s="95"/>
      <c r="BY373" s="95"/>
    </row>
    <row r="374" spans="1:77">
      <c r="A374" s="95"/>
      <c r="B374" s="95"/>
      <c r="C374" s="95"/>
      <c r="D374" s="95"/>
      <c r="E374" s="95"/>
      <c r="F374" s="95"/>
      <c r="G374" s="95"/>
      <c r="H374" s="95"/>
      <c r="I374" s="95"/>
      <c r="J374" s="95"/>
      <c r="K374" s="95"/>
      <c r="L374" s="95"/>
      <c r="M374" s="95"/>
      <c r="N374" s="95"/>
      <c r="O374" s="95"/>
      <c r="P374" s="95"/>
      <c r="Q374" s="95"/>
      <c r="R374" s="95"/>
      <c r="S374" s="95"/>
      <c r="T374" s="95"/>
      <c r="U374" s="95"/>
      <c r="V374" s="95"/>
      <c r="W374" s="95"/>
      <c r="X374" s="95"/>
      <c r="Y374" s="95"/>
      <c r="Z374" s="95"/>
      <c r="AA374" s="95"/>
      <c r="AB374" s="95"/>
      <c r="AC374" s="95"/>
      <c r="AD374" s="95"/>
      <c r="AE374" s="95"/>
      <c r="AF374" s="95"/>
      <c r="AG374" s="95"/>
      <c r="AH374" s="95"/>
      <c r="AI374" s="95"/>
      <c r="AJ374" s="95"/>
      <c r="AK374" s="95"/>
      <c r="AL374" s="95"/>
      <c r="AM374" s="95"/>
      <c r="AN374" s="95"/>
      <c r="AO374" s="95"/>
      <c r="AP374" s="95"/>
      <c r="AQ374" s="95"/>
      <c r="AR374" s="95"/>
      <c r="AS374" s="95"/>
      <c r="AT374" s="95"/>
      <c r="AU374" s="95"/>
      <c r="AV374" s="95"/>
      <c r="AW374" s="95"/>
      <c r="AX374" s="95"/>
      <c r="AY374" s="95"/>
      <c r="AZ374" s="95"/>
      <c r="BA374" s="95"/>
      <c r="BB374" s="95"/>
      <c r="BC374" s="95"/>
      <c r="BD374" s="95"/>
      <c r="BE374" s="95"/>
      <c r="BF374" s="95"/>
      <c r="BG374" s="95"/>
      <c r="BH374" s="95"/>
      <c r="BI374" s="95"/>
      <c r="BJ374" s="95"/>
      <c r="BK374" s="95"/>
      <c r="BL374" s="95"/>
      <c r="BM374" s="95"/>
      <c r="BN374" s="95"/>
      <c r="BO374" s="95"/>
      <c r="BP374" s="95"/>
      <c r="BQ374" s="95"/>
      <c r="BR374" s="95"/>
      <c r="BS374" s="95"/>
      <c r="BT374" s="95"/>
      <c r="BU374" s="95"/>
      <c r="BV374" s="95"/>
      <c r="BW374" s="95"/>
      <c r="BX374" s="95"/>
      <c r="BY374" s="95"/>
    </row>
    <row r="375" spans="1:77">
      <c r="A375" s="95"/>
      <c r="B375" s="95"/>
      <c r="C375" s="95"/>
      <c r="D375" s="95"/>
      <c r="E375" s="95"/>
      <c r="F375" s="95"/>
      <c r="G375" s="95"/>
      <c r="H375" s="95"/>
      <c r="I375" s="95"/>
      <c r="J375" s="95"/>
      <c r="K375" s="95"/>
      <c r="L375" s="95"/>
      <c r="M375" s="95"/>
      <c r="N375" s="95"/>
      <c r="O375" s="95"/>
      <c r="P375" s="95"/>
      <c r="Q375" s="95"/>
      <c r="R375" s="95"/>
      <c r="S375" s="95"/>
      <c r="T375" s="95"/>
      <c r="U375" s="95"/>
      <c r="V375" s="95"/>
      <c r="W375" s="95"/>
      <c r="X375" s="95"/>
      <c r="Y375" s="95"/>
      <c r="Z375" s="95"/>
      <c r="AA375" s="95"/>
      <c r="AB375" s="95"/>
      <c r="AC375" s="95"/>
      <c r="AD375" s="95"/>
      <c r="AE375" s="95"/>
      <c r="AF375" s="95"/>
      <c r="AG375" s="95"/>
      <c r="AH375" s="95"/>
      <c r="AI375" s="95"/>
      <c r="AJ375" s="95"/>
      <c r="AK375" s="95"/>
      <c r="AL375" s="95"/>
      <c r="AM375" s="95"/>
      <c r="AN375" s="95"/>
      <c r="AO375" s="95"/>
      <c r="AP375" s="95"/>
      <c r="AQ375" s="95"/>
      <c r="AR375" s="95"/>
      <c r="AS375" s="95"/>
      <c r="AT375" s="95"/>
      <c r="AU375" s="95"/>
      <c r="AV375" s="95"/>
      <c r="AW375" s="95"/>
      <c r="AX375" s="95"/>
      <c r="AY375" s="95"/>
      <c r="AZ375" s="95"/>
      <c r="BA375" s="95"/>
      <c r="BB375" s="95"/>
      <c r="BC375" s="95"/>
      <c r="BD375" s="95"/>
      <c r="BE375" s="95"/>
      <c r="BF375" s="95"/>
      <c r="BG375" s="95"/>
      <c r="BH375" s="95"/>
      <c r="BI375" s="95"/>
      <c r="BJ375" s="95"/>
      <c r="BK375" s="95"/>
      <c r="BL375" s="95"/>
      <c r="BM375" s="95"/>
      <c r="BN375" s="95"/>
      <c r="BO375" s="95"/>
      <c r="BP375" s="95"/>
      <c r="BQ375" s="95"/>
      <c r="BR375" s="95"/>
      <c r="BS375" s="95"/>
      <c r="BT375" s="95"/>
      <c r="BU375" s="95"/>
      <c r="BV375" s="95"/>
      <c r="BW375" s="95"/>
      <c r="BX375" s="95"/>
      <c r="BY375" s="95"/>
    </row>
    <row r="376" spans="1:77">
      <c r="A376" s="95"/>
      <c r="B376" s="95"/>
      <c r="C376" s="95"/>
      <c r="D376" s="95"/>
      <c r="E376" s="95"/>
      <c r="F376" s="95"/>
      <c r="G376" s="95"/>
      <c r="H376" s="95"/>
      <c r="I376" s="95"/>
      <c r="J376" s="95"/>
      <c r="K376" s="95"/>
      <c r="L376" s="95"/>
      <c r="M376" s="95"/>
      <c r="N376" s="95"/>
      <c r="O376" s="95"/>
      <c r="P376" s="95"/>
      <c r="Q376" s="95"/>
      <c r="R376" s="95"/>
      <c r="S376" s="95"/>
      <c r="T376" s="95"/>
      <c r="U376" s="95"/>
      <c r="V376" s="95"/>
      <c r="W376" s="95"/>
      <c r="X376" s="95"/>
      <c r="Y376" s="95"/>
      <c r="Z376" s="95"/>
      <c r="AA376" s="95"/>
      <c r="AB376" s="95"/>
      <c r="AC376" s="95"/>
      <c r="AD376" s="95"/>
      <c r="AE376" s="95"/>
      <c r="AF376" s="95"/>
      <c r="AG376" s="95"/>
      <c r="AH376" s="95"/>
      <c r="AI376" s="95"/>
      <c r="AJ376" s="95"/>
      <c r="AK376" s="95"/>
      <c r="AL376" s="95"/>
      <c r="AM376" s="95"/>
      <c r="AN376" s="95"/>
      <c r="AO376" s="95"/>
      <c r="AP376" s="95"/>
      <c r="AQ376" s="95"/>
      <c r="AR376" s="95"/>
      <c r="AS376" s="95"/>
      <c r="AT376" s="95"/>
      <c r="AU376" s="95"/>
      <c r="AV376" s="95"/>
      <c r="AW376" s="95"/>
      <c r="AX376" s="95"/>
      <c r="AY376" s="95"/>
      <c r="AZ376" s="95"/>
      <c r="BA376" s="95"/>
      <c r="BB376" s="95"/>
      <c r="BC376" s="95"/>
      <c r="BD376" s="95"/>
      <c r="BE376" s="95"/>
      <c r="BF376" s="95"/>
      <c r="BG376" s="95"/>
      <c r="BH376" s="95"/>
      <c r="BI376" s="95"/>
      <c r="BJ376" s="95"/>
      <c r="BK376" s="95"/>
      <c r="BL376" s="95"/>
      <c r="BM376" s="95"/>
      <c r="BN376" s="95"/>
      <c r="BO376" s="95"/>
      <c r="BP376" s="95"/>
      <c r="BQ376" s="95"/>
      <c r="BR376" s="95"/>
      <c r="BS376" s="95"/>
      <c r="BT376" s="95"/>
      <c r="BU376" s="95"/>
      <c r="BV376" s="95"/>
      <c r="BW376" s="95"/>
      <c r="BX376" s="95"/>
      <c r="BY376" s="95"/>
    </row>
    <row r="377" spans="1:77">
      <c r="A377" s="95"/>
      <c r="B377" s="95"/>
      <c r="C377" s="95"/>
      <c r="D377" s="95"/>
      <c r="E377" s="95"/>
      <c r="F377" s="95"/>
      <c r="G377" s="95"/>
      <c r="H377" s="95"/>
      <c r="I377" s="95"/>
      <c r="J377" s="95"/>
      <c r="K377" s="95"/>
      <c r="L377" s="95"/>
      <c r="M377" s="95"/>
      <c r="N377" s="95"/>
      <c r="O377" s="95"/>
      <c r="P377" s="95"/>
      <c r="Q377" s="95"/>
      <c r="R377" s="95"/>
      <c r="S377" s="95"/>
      <c r="T377" s="95"/>
      <c r="U377" s="95"/>
      <c r="V377" s="95"/>
      <c r="W377" s="95"/>
      <c r="X377" s="95"/>
      <c r="Y377" s="95"/>
      <c r="Z377" s="95"/>
      <c r="AA377" s="95"/>
      <c r="AB377" s="95"/>
      <c r="AC377" s="95"/>
      <c r="AD377" s="95"/>
      <c r="AE377" s="95"/>
      <c r="AF377" s="95"/>
      <c r="AG377" s="95"/>
      <c r="AH377" s="95"/>
      <c r="AI377" s="95"/>
      <c r="AJ377" s="95"/>
      <c r="AK377" s="95"/>
      <c r="AL377" s="95"/>
      <c r="AM377" s="95"/>
      <c r="AN377" s="95"/>
      <c r="AO377" s="95"/>
      <c r="AP377" s="95"/>
      <c r="AQ377" s="95"/>
      <c r="AR377" s="95"/>
      <c r="AS377" s="95"/>
      <c r="AT377" s="95"/>
      <c r="AU377" s="95"/>
      <c r="AV377" s="95"/>
      <c r="AW377" s="95"/>
      <c r="AX377" s="95"/>
      <c r="AY377" s="95"/>
      <c r="AZ377" s="95"/>
      <c r="BA377" s="95"/>
      <c r="BB377" s="95"/>
      <c r="BC377" s="95"/>
      <c r="BD377" s="95"/>
      <c r="BE377" s="95"/>
      <c r="BF377" s="95"/>
      <c r="BG377" s="95"/>
      <c r="BH377" s="95"/>
      <c r="BI377" s="95"/>
      <c r="BJ377" s="95"/>
      <c r="BK377" s="95"/>
      <c r="BL377" s="95"/>
      <c r="BM377" s="95"/>
      <c r="BN377" s="95"/>
      <c r="BO377" s="95"/>
      <c r="BP377" s="95"/>
      <c r="BQ377" s="95"/>
      <c r="BR377" s="95"/>
      <c r="BS377" s="95"/>
      <c r="BT377" s="95"/>
      <c r="BU377" s="95"/>
      <c r="BV377" s="95"/>
      <c r="BW377" s="95"/>
      <c r="BX377" s="95"/>
      <c r="BY377" s="95"/>
    </row>
    <row r="378" spans="1:77">
      <c r="A378" s="95"/>
      <c r="B378" s="95"/>
      <c r="C378" s="95"/>
      <c r="D378" s="95"/>
      <c r="E378" s="95"/>
      <c r="F378" s="95"/>
      <c r="G378" s="95"/>
      <c r="H378" s="95"/>
      <c r="I378" s="95"/>
      <c r="J378" s="95"/>
      <c r="K378" s="95"/>
      <c r="L378" s="95"/>
      <c r="M378" s="95"/>
      <c r="N378" s="95"/>
      <c r="O378" s="95"/>
      <c r="P378" s="95"/>
      <c r="Q378" s="95"/>
      <c r="R378" s="95"/>
      <c r="S378" s="95"/>
      <c r="T378" s="95"/>
      <c r="U378" s="95"/>
      <c r="V378" s="95"/>
      <c r="W378" s="95"/>
      <c r="X378" s="95"/>
      <c r="Y378" s="95"/>
      <c r="Z378" s="95"/>
      <c r="AA378" s="95"/>
      <c r="AB378" s="95"/>
      <c r="AC378" s="95"/>
      <c r="AD378" s="95"/>
      <c r="AE378" s="95"/>
      <c r="AF378" s="95"/>
      <c r="AG378" s="95"/>
      <c r="AH378" s="95"/>
      <c r="AI378" s="95"/>
      <c r="AJ378" s="95"/>
      <c r="AK378" s="95"/>
      <c r="AL378" s="95"/>
      <c r="AM378" s="95"/>
      <c r="AN378" s="95"/>
      <c r="AO378" s="95"/>
      <c r="AP378" s="95"/>
      <c r="AQ378" s="95"/>
      <c r="AR378" s="95"/>
      <c r="AS378" s="95"/>
      <c r="AT378" s="95"/>
      <c r="AU378" s="95"/>
      <c r="AV378" s="95"/>
      <c r="AW378" s="95"/>
      <c r="AX378" s="95"/>
      <c r="AY378" s="95"/>
      <c r="AZ378" s="95"/>
      <c r="BA378" s="95"/>
      <c r="BB378" s="95"/>
      <c r="BC378" s="95"/>
      <c r="BD378" s="95"/>
      <c r="BE378" s="95"/>
      <c r="BF378" s="95"/>
      <c r="BG378" s="95"/>
      <c r="BH378" s="95"/>
      <c r="BI378" s="95"/>
      <c r="BJ378" s="95"/>
      <c r="BK378" s="95"/>
      <c r="BL378" s="95"/>
      <c r="BM378" s="95"/>
      <c r="BN378" s="95"/>
      <c r="BO378" s="95"/>
      <c r="BP378" s="95"/>
      <c r="BQ378" s="95"/>
      <c r="BR378" s="95"/>
      <c r="BS378" s="95"/>
      <c r="BT378" s="95"/>
      <c r="BU378" s="95"/>
      <c r="BV378" s="95"/>
      <c r="BW378" s="95"/>
      <c r="BX378" s="95"/>
      <c r="BY378" s="95"/>
    </row>
    <row r="379" spans="1:77">
      <c r="A379" s="95"/>
      <c r="B379" s="95"/>
      <c r="C379" s="95"/>
      <c r="D379" s="95"/>
      <c r="E379" s="95"/>
      <c r="F379" s="95"/>
      <c r="G379" s="95"/>
      <c r="H379" s="95"/>
      <c r="I379" s="95"/>
      <c r="J379" s="95"/>
      <c r="K379" s="95"/>
      <c r="L379" s="95"/>
      <c r="M379" s="95"/>
      <c r="N379" s="95"/>
      <c r="O379" s="95"/>
      <c r="P379" s="95"/>
      <c r="Q379" s="95"/>
      <c r="R379" s="95"/>
      <c r="S379" s="95"/>
      <c r="T379" s="95"/>
      <c r="U379" s="95"/>
      <c r="V379" s="95"/>
      <c r="W379" s="95"/>
      <c r="X379" s="95"/>
      <c r="Y379" s="95"/>
      <c r="Z379" s="95"/>
      <c r="AA379" s="95"/>
      <c r="AB379" s="95"/>
      <c r="AC379" s="95"/>
      <c r="AD379" s="95"/>
      <c r="AE379" s="95"/>
      <c r="AF379" s="95"/>
      <c r="AG379" s="95"/>
      <c r="AH379" s="95"/>
      <c r="AI379" s="95"/>
      <c r="AJ379" s="95"/>
      <c r="AK379" s="95"/>
      <c r="AL379" s="95"/>
      <c r="AM379" s="95"/>
      <c r="AN379" s="95"/>
      <c r="AO379" s="95"/>
      <c r="AP379" s="95"/>
      <c r="AQ379" s="95"/>
      <c r="AR379" s="95"/>
      <c r="AS379" s="95"/>
      <c r="AT379" s="95"/>
      <c r="AU379" s="95"/>
      <c r="AV379" s="95"/>
      <c r="AW379" s="95"/>
      <c r="AX379" s="95"/>
      <c r="AY379" s="95"/>
      <c r="AZ379" s="95"/>
      <c r="BA379" s="95"/>
      <c r="BB379" s="95"/>
      <c r="BC379" s="95"/>
      <c r="BD379" s="95"/>
      <c r="BE379" s="95"/>
      <c r="BF379" s="95"/>
      <c r="BG379" s="95"/>
      <c r="BH379" s="95"/>
      <c r="BI379" s="95"/>
      <c r="BJ379" s="95"/>
      <c r="BK379" s="95"/>
      <c r="BL379" s="95"/>
      <c r="BM379" s="95"/>
      <c r="BN379" s="95"/>
      <c r="BO379" s="95"/>
      <c r="BP379" s="95"/>
      <c r="BQ379" s="95"/>
      <c r="BR379" s="95"/>
      <c r="BS379" s="95"/>
      <c r="BT379" s="95"/>
      <c r="BU379" s="95"/>
      <c r="BV379" s="95"/>
      <c r="BW379" s="95"/>
      <c r="BX379" s="95"/>
      <c r="BY379" s="95"/>
    </row>
    <row r="380" spans="1:77">
      <c r="A380" s="95"/>
      <c r="B380" s="95"/>
      <c r="C380" s="95"/>
      <c r="D380" s="95"/>
      <c r="E380" s="95"/>
      <c r="F380" s="95"/>
      <c r="G380" s="95"/>
      <c r="H380" s="95"/>
      <c r="I380" s="95"/>
      <c r="J380" s="95"/>
      <c r="K380" s="95"/>
      <c r="L380" s="95"/>
      <c r="M380" s="95"/>
      <c r="N380" s="95"/>
      <c r="O380" s="95"/>
      <c r="P380" s="95"/>
      <c r="Q380" s="95"/>
      <c r="R380" s="95"/>
      <c r="S380" s="95"/>
      <c r="T380" s="95"/>
      <c r="U380" s="95"/>
      <c r="V380" s="95"/>
      <c r="W380" s="95"/>
      <c r="X380" s="95"/>
      <c r="Y380" s="95"/>
      <c r="Z380" s="95"/>
      <c r="AA380" s="95"/>
      <c r="AB380" s="95"/>
      <c r="AC380" s="95"/>
      <c r="AD380" s="95"/>
      <c r="AE380" s="95"/>
      <c r="AF380" s="95"/>
      <c r="AG380" s="95"/>
      <c r="AH380" s="95"/>
      <c r="AI380" s="95"/>
      <c r="AJ380" s="95"/>
      <c r="AK380" s="95"/>
      <c r="AL380" s="95"/>
      <c r="AM380" s="95"/>
      <c r="AN380" s="95"/>
      <c r="AO380" s="95"/>
      <c r="AP380" s="95"/>
      <c r="AQ380" s="95"/>
      <c r="AR380" s="95"/>
      <c r="AS380" s="95"/>
      <c r="AT380" s="95"/>
      <c r="AU380" s="95"/>
      <c r="AV380" s="95"/>
      <c r="AW380" s="95"/>
      <c r="AX380" s="95"/>
      <c r="AY380" s="95"/>
      <c r="AZ380" s="95"/>
      <c r="BA380" s="95"/>
      <c r="BB380" s="95"/>
      <c r="BC380" s="95"/>
      <c r="BD380" s="95"/>
      <c r="BE380" s="95"/>
      <c r="BF380" s="95"/>
      <c r="BG380" s="95"/>
      <c r="BH380" s="95"/>
      <c r="BI380" s="95"/>
      <c r="BJ380" s="95"/>
      <c r="BK380" s="95"/>
      <c r="BL380" s="95"/>
      <c r="BM380" s="95"/>
      <c r="BN380" s="95"/>
      <c r="BO380" s="95"/>
      <c r="BP380" s="95"/>
      <c r="BQ380" s="95"/>
      <c r="BR380" s="95"/>
      <c r="BS380" s="95"/>
      <c r="BT380" s="95"/>
      <c r="BU380" s="95"/>
      <c r="BV380" s="95"/>
      <c r="BW380" s="95"/>
      <c r="BX380" s="95"/>
      <c r="BY380" s="95"/>
    </row>
    <row r="381" spans="1:77">
      <c r="A381" s="95"/>
      <c r="B381" s="95"/>
      <c r="C381" s="95"/>
      <c r="D381" s="95"/>
      <c r="E381" s="95"/>
      <c r="F381" s="95"/>
      <c r="G381" s="95"/>
      <c r="H381" s="95"/>
      <c r="I381" s="95"/>
      <c r="J381" s="95"/>
      <c r="K381" s="95"/>
      <c r="L381" s="95"/>
      <c r="M381" s="95"/>
      <c r="N381" s="95"/>
      <c r="O381" s="95"/>
      <c r="P381" s="95"/>
      <c r="Q381" s="95"/>
      <c r="R381" s="95"/>
      <c r="S381" s="95"/>
      <c r="T381" s="95"/>
      <c r="U381" s="95"/>
      <c r="V381" s="95"/>
      <c r="W381" s="95"/>
      <c r="X381" s="95"/>
      <c r="Y381" s="95"/>
      <c r="Z381" s="95"/>
      <c r="AA381" s="95"/>
      <c r="AB381" s="95"/>
      <c r="AC381" s="95"/>
      <c r="AD381" s="95"/>
      <c r="AE381" s="95"/>
      <c r="AF381" s="95"/>
      <c r="AG381" s="95"/>
      <c r="AH381" s="95"/>
      <c r="AI381" s="95"/>
      <c r="AJ381" s="95"/>
      <c r="AK381" s="95"/>
      <c r="AL381" s="95"/>
      <c r="AM381" s="95"/>
      <c r="AN381" s="95"/>
      <c r="AO381" s="95"/>
      <c r="AP381" s="95"/>
      <c r="AQ381" s="95"/>
      <c r="AR381" s="95"/>
      <c r="AS381" s="95"/>
      <c r="AT381" s="95"/>
      <c r="AU381" s="95"/>
      <c r="AV381" s="95"/>
      <c r="AW381" s="95"/>
      <c r="AX381" s="95"/>
      <c r="AY381" s="95"/>
      <c r="AZ381" s="95"/>
      <c r="BA381" s="95"/>
      <c r="BB381" s="95"/>
      <c r="BC381" s="95"/>
      <c r="BD381" s="95"/>
      <c r="BE381" s="95"/>
      <c r="BF381" s="95"/>
      <c r="BG381" s="95"/>
      <c r="BH381" s="95"/>
      <c r="BI381" s="95"/>
      <c r="BJ381" s="95"/>
      <c r="BK381" s="95"/>
      <c r="BL381" s="95"/>
      <c r="BM381" s="95"/>
      <c r="BN381" s="95"/>
      <c r="BO381" s="95"/>
      <c r="BP381" s="95"/>
      <c r="BQ381" s="95"/>
      <c r="BR381" s="95"/>
      <c r="BS381" s="95"/>
      <c r="BT381" s="95"/>
      <c r="BU381" s="95"/>
      <c r="BV381" s="95"/>
      <c r="BW381" s="95"/>
      <c r="BX381" s="95"/>
      <c r="BY381" s="95"/>
    </row>
    <row r="382" spans="1:77">
      <c r="A382" s="95"/>
      <c r="B382" s="95"/>
      <c r="C382" s="95"/>
      <c r="D382" s="95"/>
      <c r="E382" s="95"/>
      <c r="F382" s="95"/>
      <c r="G382" s="95"/>
      <c r="H382" s="95"/>
      <c r="I382" s="95"/>
      <c r="J382" s="95"/>
      <c r="K382" s="95"/>
      <c r="L382" s="95"/>
      <c r="M382" s="95"/>
      <c r="N382" s="95"/>
      <c r="O382" s="95"/>
      <c r="P382" s="95"/>
      <c r="Q382" s="95"/>
      <c r="R382" s="95"/>
      <c r="S382" s="95"/>
      <c r="T382" s="95"/>
      <c r="U382" s="95"/>
      <c r="V382" s="95"/>
      <c r="W382" s="95"/>
      <c r="X382" s="95"/>
      <c r="Y382" s="95"/>
      <c r="Z382" s="95"/>
      <c r="AA382" s="95"/>
      <c r="AB382" s="95"/>
      <c r="AC382" s="95"/>
      <c r="AD382" s="95"/>
      <c r="AE382" s="95"/>
      <c r="AF382" s="95"/>
      <c r="AG382" s="95"/>
      <c r="AH382" s="95"/>
      <c r="AI382" s="95"/>
      <c r="AJ382" s="95"/>
      <c r="AK382" s="95"/>
      <c r="AL382" s="95"/>
      <c r="AM382" s="95"/>
      <c r="AN382" s="95"/>
      <c r="AO382" s="95"/>
      <c r="AP382" s="95"/>
      <c r="AQ382" s="95"/>
      <c r="AR382" s="95"/>
      <c r="AS382" s="95"/>
      <c r="AT382" s="95"/>
      <c r="AU382" s="95"/>
      <c r="AV382" s="95"/>
      <c r="AW382" s="95"/>
      <c r="AX382" s="95"/>
      <c r="AY382" s="95"/>
      <c r="AZ382" s="95"/>
      <c r="BA382" s="95"/>
      <c r="BB382" s="95"/>
      <c r="BC382" s="95"/>
      <c r="BD382" s="95"/>
      <c r="BE382" s="95"/>
      <c r="BF382" s="95"/>
      <c r="BG382" s="95"/>
      <c r="BH382" s="95"/>
      <c r="BI382" s="95"/>
      <c r="BJ382" s="95"/>
      <c r="BK382" s="95"/>
      <c r="BL382" s="95"/>
      <c r="BM382" s="95"/>
      <c r="BN382" s="95"/>
      <c r="BO382" s="95"/>
      <c r="BP382" s="95"/>
      <c r="BQ382" s="95"/>
      <c r="BR382" s="95"/>
      <c r="BS382" s="95"/>
      <c r="BT382" s="95"/>
      <c r="BU382" s="95"/>
      <c r="BV382" s="95"/>
      <c r="BW382" s="95"/>
      <c r="BX382" s="95"/>
      <c r="BY382" s="95"/>
    </row>
    <row r="383" spans="1:77">
      <c r="A383" s="95"/>
      <c r="B383" s="95"/>
      <c r="C383" s="95"/>
      <c r="D383" s="95"/>
      <c r="E383" s="95"/>
      <c r="F383" s="95"/>
      <c r="G383" s="95"/>
      <c r="H383" s="95"/>
      <c r="I383" s="95"/>
      <c r="J383" s="95"/>
      <c r="K383" s="95"/>
      <c r="L383" s="95"/>
      <c r="M383" s="95"/>
      <c r="N383" s="95"/>
      <c r="O383" s="95"/>
      <c r="P383" s="95"/>
      <c r="Q383" s="95"/>
      <c r="R383" s="95"/>
      <c r="S383" s="95"/>
      <c r="T383" s="95"/>
      <c r="U383" s="95"/>
      <c r="V383" s="95"/>
      <c r="W383" s="95"/>
      <c r="X383" s="95"/>
      <c r="Y383" s="95"/>
      <c r="Z383" s="95"/>
      <c r="AA383" s="95"/>
      <c r="AB383" s="95"/>
      <c r="AC383" s="95"/>
      <c r="AD383" s="95"/>
      <c r="AE383" s="95"/>
      <c r="AF383" s="95"/>
      <c r="AG383" s="95"/>
      <c r="AH383" s="95"/>
      <c r="AI383" s="95"/>
      <c r="AJ383" s="95"/>
      <c r="AK383" s="95"/>
      <c r="AL383" s="95"/>
      <c r="AM383" s="95"/>
      <c r="AN383" s="95"/>
      <c r="AO383" s="95"/>
      <c r="AP383" s="95"/>
      <c r="AQ383" s="95"/>
      <c r="AR383" s="95"/>
      <c r="AS383" s="95"/>
      <c r="AT383" s="95"/>
      <c r="AU383" s="95"/>
      <c r="AV383" s="95"/>
      <c r="AW383" s="95"/>
      <c r="AX383" s="95"/>
      <c r="AY383" s="95"/>
      <c r="AZ383" s="95"/>
      <c r="BA383" s="95"/>
      <c r="BB383" s="95"/>
      <c r="BC383" s="95"/>
      <c r="BD383" s="95"/>
      <c r="BE383" s="95"/>
      <c r="BF383" s="95"/>
      <c r="BG383" s="95"/>
      <c r="BH383" s="95"/>
      <c r="BI383" s="95"/>
      <c r="BJ383" s="95"/>
      <c r="BK383" s="95"/>
      <c r="BL383" s="95"/>
      <c r="BM383" s="95"/>
      <c r="BN383" s="95"/>
      <c r="BO383" s="95"/>
      <c r="BP383" s="95"/>
      <c r="BQ383" s="95"/>
      <c r="BR383" s="95"/>
      <c r="BS383" s="95"/>
      <c r="BT383" s="95"/>
      <c r="BU383" s="95"/>
      <c r="BV383" s="95"/>
      <c r="BW383" s="95"/>
      <c r="BX383" s="95"/>
      <c r="BY383" s="95"/>
    </row>
    <row r="384" spans="1:77">
      <c r="A384" s="95"/>
      <c r="B384" s="95"/>
      <c r="C384" s="95"/>
      <c r="D384" s="95"/>
      <c r="E384" s="95"/>
      <c r="F384" s="95"/>
      <c r="G384" s="95"/>
      <c r="H384" s="95"/>
      <c r="I384" s="95"/>
      <c r="J384" s="95"/>
      <c r="K384" s="95"/>
      <c r="L384" s="95"/>
      <c r="M384" s="95"/>
      <c r="N384" s="95"/>
      <c r="O384" s="95"/>
      <c r="P384" s="95"/>
      <c r="Q384" s="95"/>
      <c r="R384" s="95"/>
      <c r="S384" s="95"/>
      <c r="T384" s="95"/>
      <c r="U384" s="95"/>
      <c r="V384" s="95"/>
      <c r="W384" s="95"/>
      <c r="X384" s="95"/>
      <c r="Y384" s="95"/>
      <c r="Z384" s="95"/>
      <c r="AA384" s="95"/>
      <c r="AB384" s="95"/>
      <c r="AC384" s="95"/>
      <c r="AD384" s="95"/>
      <c r="AE384" s="95"/>
      <c r="AF384" s="95"/>
      <c r="AG384" s="95"/>
      <c r="AH384" s="95"/>
      <c r="AI384" s="95"/>
      <c r="AJ384" s="95"/>
      <c r="AK384" s="95"/>
      <c r="AL384" s="95"/>
      <c r="AM384" s="95"/>
      <c r="AN384" s="95"/>
      <c r="AO384" s="95"/>
      <c r="AP384" s="95"/>
      <c r="AQ384" s="95"/>
      <c r="AR384" s="95"/>
      <c r="AS384" s="95"/>
      <c r="AT384" s="95"/>
      <c r="AU384" s="95"/>
      <c r="AV384" s="95"/>
      <c r="AW384" s="95"/>
      <c r="AX384" s="95"/>
      <c r="AY384" s="95"/>
      <c r="AZ384" s="95"/>
      <c r="BA384" s="95"/>
      <c r="BB384" s="95"/>
      <c r="BC384" s="95"/>
      <c r="BD384" s="95"/>
      <c r="BE384" s="95"/>
      <c r="BF384" s="95"/>
      <c r="BG384" s="95"/>
      <c r="BH384" s="95"/>
      <c r="BI384" s="95"/>
      <c r="BJ384" s="95"/>
      <c r="BK384" s="95"/>
      <c r="BL384" s="95"/>
      <c r="BM384" s="95"/>
      <c r="BN384" s="95"/>
      <c r="BO384" s="95"/>
      <c r="BP384" s="95"/>
      <c r="BQ384" s="95"/>
      <c r="BR384" s="95"/>
      <c r="BS384" s="95"/>
      <c r="BT384" s="95"/>
      <c r="BU384" s="95"/>
      <c r="BV384" s="95"/>
      <c r="BW384" s="95"/>
      <c r="BX384" s="95"/>
      <c r="BY384" s="95"/>
    </row>
    <row r="385" spans="1:77">
      <c r="A385" s="95"/>
      <c r="B385" s="95"/>
      <c r="C385" s="95"/>
      <c r="D385" s="95"/>
      <c r="E385" s="95"/>
      <c r="F385" s="95"/>
      <c r="G385" s="95"/>
      <c r="H385" s="95"/>
      <c r="I385" s="95"/>
      <c r="J385" s="95"/>
      <c r="K385" s="95"/>
      <c r="L385" s="95"/>
      <c r="M385" s="95"/>
      <c r="N385" s="95"/>
      <c r="O385" s="95"/>
      <c r="P385" s="95"/>
      <c r="Q385" s="95"/>
      <c r="R385" s="95"/>
      <c r="S385" s="95"/>
      <c r="T385" s="95"/>
      <c r="U385" s="95"/>
      <c r="V385" s="95"/>
      <c r="W385" s="95"/>
      <c r="X385" s="95"/>
      <c r="Y385" s="95"/>
      <c r="Z385" s="95"/>
      <c r="AA385" s="95"/>
      <c r="AB385" s="95"/>
      <c r="AC385" s="95"/>
      <c r="AD385" s="95"/>
      <c r="AE385" s="95"/>
      <c r="AF385" s="95"/>
      <c r="AG385" s="95"/>
      <c r="AH385" s="95"/>
      <c r="AI385" s="95"/>
      <c r="AJ385" s="95"/>
      <c r="AK385" s="95"/>
      <c r="AL385" s="95"/>
      <c r="AM385" s="95"/>
      <c r="AN385" s="95"/>
      <c r="AO385" s="95"/>
      <c r="AP385" s="95"/>
      <c r="AQ385" s="95"/>
      <c r="AR385" s="95"/>
      <c r="AS385" s="95"/>
      <c r="AT385" s="95"/>
      <c r="AU385" s="95"/>
      <c r="AV385" s="95"/>
      <c r="AW385" s="95"/>
      <c r="AX385" s="95"/>
      <c r="AY385" s="95"/>
      <c r="AZ385" s="95"/>
      <c r="BA385" s="95"/>
      <c r="BB385" s="95"/>
      <c r="BC385" s="95"/>
      <c r="BD385" s="95"/>
      <c r="BE385" s="95"/>
      <c r="BF385" s="95"/>
      <c r="BG385" s="95"/>
      <c r="BH385" s="95"/>
      <c r="BI385" s="95"/>
      <c r="BJ385" s="95"/>
      <c r="BK385" s="95"/>
      <c r="BL385" s="95"/>
      <c r="BM385" s="95"/>
      <c r="BN385" s="95"/>
      <c r="BO385" s="95"/>
      <c r="BP385" s="95"/>
      <c r="BQ385" s="95"/>
      <c r="BR385" s="95"/>
      <c r="BS385" s="95"/>
      <c r="BT385" s="95"/>
      <c r="BU385" s="95"/>
      <c r="BV385" s="95"/>
      <c r="BW385" s="95"/>
      <c r="BX385" s="95"/>
      <c r="BY385" s="95"/>
    </row>
    <row r="386" spans="1:77">
      <c r="A386" s="95"/>
      <c r="B386" s="95"/>
      <c r="C386" s="95"/>
      <c r="D386" s="95"/>
      <c r="E386" s="95"/>
      <c r="F386" s="95"/>
      <c r="G386" s="95"/>
      <c r="H386" s="95"/>
      <c r="I386" s="95"/>
      <c r="J386" s="95"/>
      <c r="K386" s="95"/>
      <c r="L386" s="95"/>
      <c r="M386" s="95"/>
      <c r="N386" s="95"/>
      <c r="O386" s="95"/>
      <c r="P386" s="95"/>
      <c r="Q386" s="95"/>
      <c r="R386" s="95"/>
      <c r="S386" s="95"/>
      <c r="T386" s="95"/>
      <c r="U386" s="95"/>
      <c r="V386" s="95"/>
      <c r="W386" s="95"/>
      <c r="X386" s="95"/>
      <c r="Y386" s="95"/>
      <c r="Z386" s="95"/>
      <c r="AA386" s="95"/>
      <c r="AB386" s="95"/>
      <c r="AC386" s="95"/>
      <c r="AD386" s="95"/>
      <c r="AE386" s="95"/>
      <c r="AF386" s="95"/>
      <c r="AG386" s="95"/>
      <c r="AH386" s="95"/>
      <c r="AI386" s="95"/>
      <c r="AJ386" s="95"/>
      <c r="AK386" s="95"/>
      <c r="AL386" s="95"/>
      <c r="AM386" s="95"/>
      <c r="AN386" s="95"/>
      <c r="AO386" s="95"/>
      <c r="AP386" s="95"/>
      <c r="AQ386" s="95"/>
      <c r="AR386" s="95"/>
      <c r="AS386" s="95"/>
      <c r="AT386" s="95"/>
      <c r="AU386" s="95"/>
      <c r="AV386" s="95"/>
      <c r="AW386" s="95"/>
      <c r="AX386" s="95"/>
      <c r="AY386" s="95"/>
      <c r="AZ386" s="95"/>
      <c r="BA386" s="95"/>
      <c r="BB386" s="95"/>
      <c r="BC386" s="95"/>
      <c r="BD386" s="95"/>
      <c r="BE386" s="95"/>
      <c r="BF386" s="95"/>
      <c r="BG386" s="95"/>
      <c r="BH386" s="95"/>
      <c r="BI386" s="95"/>
      <c r="BJ386" s="95"/>
      <c r="BK386" s="95"/>
      <c r="BL386" s="95"/>
      <c r="BM386" s="95"/>
      <c r="BN386" s="95"/>
      <c r="BO386" s="95"/>
      <c r="BP386" s="95"/>
      <c r="BQ386" s="95"/>
      <c r="BR386" s="95"/>
      <c r="BS386" s="95"/>
      <c r="BT386" s="95"/>
      <c r="BU386" s="95"/>
      <c r="BV386" s="95"/>
      <c r="BW386" s="95"/>
      <c r="BX386" s="95"/>
      <c r="BY386" s="95"/>
    </row>
    <row r="387" spans="1:77">
      <c r="A387" s="95"/>
      <c r="B387" s="95"/>
      <c r="C387" s="95"/>
      <c r="D387" s="95"/>
      <c r="E387" s="95"/>
      <c r="F387" s="95"/>
      <c r="G387" s="95"/>
      <c r="H387" s="95"/>
      <c r="I387" s="95"/>
      <c r="J387" s="95"/>
      <c r="K387" s="95"/>
      <c r="L387" s="95"/>
      <c r="M387" s="95"/>
      <c r="N387" s="95"/>
      <c r="O387" s="95"/>
      <c r="P387" s="95"/>
      <c r="Q387" s="95"/>
      <c r="R387" s="95"/>
      <c r="S387" s="95"/>
      <c r="T387" s="95"/>
      <c r="U387" s="95"/>
      <c r="V387" s="95"/>
      <c r="W387" s="95"/>
      <c r="X387" s="95"/>
      <c r="Y387" s="95"/>
      <c r="Z387" s="95"/>
      <c r="AA387" s="95"/>
      <c r="AB387" s="95"/>
      <c r="AC387" s="95"/>
      <c r="AD387" s="95"/>
      <c r="AE387" s="95"/>
      <c r="AF387" s="95"/>
      <c r="AG387" s="95"/>
      <c r="AH387" s="95"/>
      <c r="AI387" s="95"/>
      <c r="AJ387" s="95"/>
      <c r="AK387" s="95"/>
      <c r="AL387" s="95"/>
      <c r="AM387" s="95"/>
      <c r="AN387" s="95"/>
      <c r="AO387" s="95"/>
      <c r="AP387" s="95"/>
      <c r="AQ387" s="95"/>
      <c r="AR387" s="95"/>
      <c r="AS387" s="95"/>
      <c r="AT387" s="95"/>
      <c r="AU387" s="95"/>
      <c r="AV387" s="95"/>
      <c r="AW387" s="95"/>
      <c r="AX387" s="95"/>
      <c r="AY387" s="95"/>
      <c r="AZ387" s="95"/>
      <c r="BA387" s="95"/>
      <c r="BB387" s="95"/>
      <c r="BC387" s="95"/>
      <c r="BD387" s="95"/>
      <c r="BE387" s="95"/>
      <c r="BF387" s="95"/>
      <c r="BG387" s="95"/>
      <c r="BH387" s="95"/>
      <c r="BI387" s="95"/>
      <c r="BJ387" s="95"/>
      <c r="BK387" s="95"/>
      <c r="BL387" s="95"/>
      <c r="BM387" s="95"/>
      <c r="BN387" s="95"/>
      <c r="BO387" s="95"/>
      <c r="BP387" s="95"/>
      <c r="BQ387" s="95"/>
      <c r="BR387" s="95"/>
      <c r="BS387" s="95"/>
      <c r="BT387" s="95"/>
      <c r="BU387" s="95"/>
      <c r="BV387" s="95"/>
      <c r="BW387" s="95"/>
      <c r="BX387" s="95"/>
      <c r="BY387" s="95"/>
    </row>
    <row r="388" spans="1:77">
      <c r="A388" s="95"/>
      <c r="B388" s="95"/>
      <c r="C388" s="95"/>
      <c r="D388" s="95"/>
      <c r="E388" s="95"/>
      <c r="F388" s="95"/>
      <c r="G388" s="95"/>
      <c r="H388" s="95"/>
      <c r="I388" s="95"/>
      <c r="J388" s="95"/>
      <c r="K388" s="95"/>
      <c r="L388" s="95"/>
      <c r="M388" s="95"/>
      <c r="N388" s="95"/>
      <c r="O388" s="95"/>
      <c r="P388" s="95"/>
      <c r="Q388" s="95"/>
      <c r="R388" s="95"/>
      <c r="S388" s="95"/>
      <c r="T388" s="95"/>
      <c r="U388" s="95"/>
      <c r="V388" s="95"/>
      <c r="W388" s="95"/>
      <c r="X388" s="95"/>
      <c r="Y388" s="95"/>
      <c r="Z388" s="95"/>
      <c r="AA388" s="95"/>
      <c r="AB388" s="95"/>
      <c r="AC388" s="95"/>
      <c r="AD388" s="95"/>
      <c r="AE388" s="95"/>
      <c r="AF388" s="95"/>
      <c r="AG388" s="95"/>
      <c r="AH388" s="95"/>
      <c r="AI388" s="95"/>
      <c r="AJ388" s="95"/>
      <c r="AK388" s="95"/>
      <c r="AL388" s="95"/>
      <c r="AM388" s="95"/>
      <c r="AN388" s="95"/>
      <c r="AO388" s="95"/>
      <c r="AP388" s="95"/>
      <c r="AQ388" s="95"/>
      <c r="AR388" s="95"/>
      <c r="AS388" s="95"/>
      <c r="AT388" s="95"/>
      <c r="AU388" s="95"/>
      <c r="AV388" s="95"/>
      <c r="AW388" s="95"/>
      <c r="AX388" s="95"/>
      <c r="AY388" s="95"/>
      <c r="AZ388" s="95"/>
      <c r="BA388" s="95"/>
      <c r="BB388" s="95"/>
      <c r="BC388" s="95"/>
      <c r="BD388" s="95"/>
      <c r="BE388" s="95"/>
      <c r="BF388" s="95"/>
      <c r="BG388" s="95"/>
      <c r="BH388" s="95"/>
      <c r="BI388" s="95"/>
      <c r="BJ388" s="95"/>
      <c r="BK388" s="95"/>
      <c r="BL388" s="95"/>
      <c r="BM388" s="95"/>
      <c r="BN388" s="95"/>
      <c r="BO388" s="95"/>
      <c r="BP388" s="95"/>
      <c r="BQ388" s="95"/>
      <c r="BR388" s="95"/>
      <c r="BS388" s="95"/>
      <c r="BT388" s="95"/>
      <c r="BU388" s="95"/>
      <c r="BV388" s="95"/>
      <c r="BW388" s="95"/>
      <c r="BX388" s="95"/>
      <c r="BY388" s="95"/>
    </row>
    <row r="389" spans="1:77">
      <c r="A389" s="95"/>
      <c r="B389" s="95"/>
      <c r="C389" s="95"/>
      <c r="D389" s="95"/>
      <c r="E389" s="95"/>
      <c r="F389" s="95"/>
      <c r="G389" s="95"/>
      <c r="H389" s="95"/>
      <c r="I389" s="95"/>
      <c r="J389" s="95"/>
      <c r="K389" s="95"/>
      <c r="L389" s="95"/>
      <c r="M389" s="95"/>
      <c r="N389" s="95"/>
      <c r="O389" s="95"/>
      <c r="P389" s="95"/>
      <c r="Q389" s="95"/>
      <c r="R389" s="95"/>
      <c r="S389" s="95"/>
      <c r="T389" s="95"/>
      <c r="U389" s="95"/>
      <c r="V389" s="95"/>
      <c r="W389" s="95"/>
      <c r="X389" s="95"/>
      <c r="Y389" s="95"/>
      <c r="Z389" s="95"/>
      <c r="AA389" s="95"/>
      <c r="AB389" s="95"/>
      <c r="AC389" s="95"/>
      <c r="AD389" s="95"/>
      <c r="AE389" s="95"/>
      <c r="AF389" s="95"/>
      <c r="AG389" s="95"/>
      <c r="AH389" s="95"/>
      <c r="AI389" s="95"/>
      <c r="AJ389" s="95"/>
      <c r="AK389" s="95"/>
      <c r="AL389" s="95"/>
      <c r="AM389" s="95"/>
      <c r="AN389" s="95"/>
      <c r="AO389" s="95"/>
      <c r="AP389" s="95"/>
      <c r="AQ389" s="95"/>
      <c r="AR389" s="95"/>
      <c r="AS389" s="95"/>
      <c r="AT389" s="95"/>
      <c r="AU389" s="95"/>
      <c r="AV389" s="95"/>
      <c r="AW389" s="95"/>
      <c r="AX389" s="95"/>
      <c r="AY389" s="95"/>
      <c r="AZ389" s="95"/>
      <c r="BA389" s="95"/>
      <c r="BB389" s="95"/>
      <c r="BC389" s="95"/>
      <c r="BD389" s="95"/>
      <c r="BE389" s="95"/>
      <c r="BF389" s="95"/>
      <c r="BG389" s="95"/>
      <c r="BH389" s="95"/>
      <c r="BI389" s="95"/>
      <c r="BJ389" s="95"/>
      <c r="BK389" s="95"/>
      <c r="BL389" s="95"/>
      <c r="BM389" s="95"/>
      <c r="BN389" s="95"/>
      <c r="BO389" s="95"/>
      <c r="BP389" s="95"/>
      <c r="BQ389" s="95"/>
      <c r="BR389" s="95"/>
      <c r="BS389" s="95"/>
      <c r="BT389" s="95"/>
      <c r="BU389" s="95"/>
      <c r="BV389" s="95"/>
      <c r="BW389" s="95"/>
      <c r="BX389" s="95"/>
      <c r="BY389" s="95"/>
    </row>
    <row r="390" spans="1:77">
      <c r="A390" s="95"/>
      <c r="B390" s="95"/>
      <c r="C390" s="95"/>
      <c r="D390" s="95"/>
      <c r="E390" s="95"/>
      <c r="F390" s="95"/>
      <c r="G390" s="95"/>
      <c r="H390" s="95"/>
      <c r="I390" s="95"/>
      <c r="J390" s="95"/>
      <c r="K390" s="95"/>
      <c r="L390" s="95"/>
      <c r="M390" s="95"/>
      <c r="N390" s="95"/>
      <c r="O390" s="95"/>
      <c r="P390" s="95"/>
      <c r="Q390" s="95"/>
      <c r="R390" s="95"/>
      <c r="S390" s="95"/>
      <c r="T390" s="95"/>
      <c r="U390" s="95"/>
      <c r="V390" s="95"/>
      <c r="W390" s="95"/>
      <c r="X390" s="95"/>
      <c r="Y390" s="95"/>
      <c r="Z390" s="95"/>
      <c r="AA390" s="95"/>
      <c r="AB390" s="95"/>
      <c r="AC390" s="95"/>
      <c r="AD390" s="95"/>
      <c r="AE390" s="95"/>
      <c r="AF390" s="95"/>
      <c r="AG390" s="95"/>
      <c r="AH390" s="95"/>
      <c r="AI390" s="95"/>
      <c r="AJ390" s="95"/>
      <c r="AK390" s="95"/>
      <c r="AL390" s="95"/>
      <c r="AM390" s="95"/>
      <c r="AN390" s="95"/>
      <c r="AO390" s="95"/>
      <c r="AP390" s="95"/>
      <c r="AQ390" s="95"/>
      <c r="AR390" s="95"/>
      <c r="AS390" s="95"/>
      <c r="AT390" s="95"/>
      <c r="AU390" s="95"/>
      <c r="AV390" s="95"/>
      <c r="AW390" s="95"/>
      <c r="AX390" s="95"/>
      <c r="AY390" s="95"/>
      <c r="AZ390" s="95"/>
      <c r="BA390" s="95"/>
      <c r="BB390" s="95"/>
      <c r="BC390" s="95"/>
      <c r="BD390" s="95"/>
      <c r="BE390" s="95"/>
      <c r="BF390" s="95"/>
      <c r="BG390" s="95"/>
      <c r="BH390" s="95"/>
      <c r="BI390" s="95"/>
      <c r="BJ390" s="95"/>
      <c r="BK390" s="95"/>
      <c r="BL390" s="95"/>
      <c r="BM390" s="95"/>
      <c r="BN390" s="95"/>
      <c r="BO390" s="95"/>
      <c r="BP390" s="95"/>
      <c r="BQ390" s="95"/>
      <c r="BR390" s="95"/>
      <c r="BS390" s="95"/>
      <c r="BT390" s="95"/>
      <c r="BU390" s="95"/>
      <c r="BV390" s="95"/>
      <c r="BW390" s="95"/>
      <c r="BX390" s="95"/>
      <c r="BY390" s="95"/>
    </row>
    <row r="391" spans="1:77">
      <c r="A391" s="95"/>
      <c r="B391" s="95"/>
      <c r="C391" s="95"/>
      <c r="D391" s="95"/>
      <c r="E391" s="95"/>
      <c r="F391" s="95"/>
      <c r="G391" s="95"/>
      <c r="H391" s="95"/>
      <c r="I391" s="95"/>
      <c r="J391" s="95"/>
      <c r="K391" s="95"/>
      <c r="L391" s="95"/>
      <c r="M391" s="95"/>
      <c r="N391" s="95"/>
      <c r="O391" s="95"/>
      <c r="P391" s="95"/>
      <c r="Q391" s="95"/>
      <c r="R391" s="95"/>
      <c r="S391" s="95"/>
      <c r="T391" s="95"/>
      <c r="U391" s="95"/>
      <c r="V391" s="95"/>
      <c r="W391" s="95"/>
      <c r="X391" s="95"/>
      <c r="Y391" s="95"/>
      <c r="Z391" s="95"/>
      <c r="AA391" s="95"/>
      <c r="AB391" s="95"/>
      <c r="AC391" s="95"/>
      <c r="AD391" s="95"/>
      <c r="AE391" s="95"/>
      <c r="AF391" s="95"/>
      <c r="AG391" s="95"/>
      <c r="AH391" s="95"/>
      <c r="AI391" s="95"/>
      <c r="AJ391" s="95"/>
      <c r="AK391" s="95"/>
      <c r="AL391" s="95"/>
      <c r="AM391" s="95"/>
      <c r="AN391" s="95"/>
      <c r="AO391" s="95"/>
      <c r="AP391" s="95"/>
      <c r="AQ391" s="95"/>
      <c r="AR391" s="95"/>
      <c r="AS391" s="95"/>
      <c r="AT391" s="95"/>
      <c r="AU391" s="95"/>
      <c r="AV391" s="95"/>
      <c r="AW391" s="95"/>
      <c r="AX391" s="95"/>
      <c r="AY391" s="95"/>
      <c r="AZ391" s="95"/>
      <c r="BA391" s="95"/>
      <c r="BB391" s="95"/>
      <c r="BC391" s="95"/>
      <c r="BD391" s="95"/>
      <c r="BE391" s="95"/>
      <c r="BF391" s="95"/>
      <c r="BG391" s="95"/>
      <c r="BH391" s="95"/>
      <c r="BI391" s="95"/>
      <c r="BJ391" s="95"/>
      <c r="BK391" s="95"/>
      <c r="BL391" s="95"/>
      <c r="BM391" s="95"/>
      <c r="BN391" s="95"/>
      <c r="BO391" s="95"/>
      <c r="BP391" s="95"/>
      <c r="BQ391" s="95"/>
      <c r="BR391" s="95"/>
      <c r="BS391" s="95"/>
      <c r="BT391" s="95"/>
      <c r="BU391" s="95"/>
      <c r="BV391" s="95"/>
      <c r="BW391" s="95"/>
      <c r="BX391" s="95"/>
      <c r="BY391" s="95"/>
    </row>
    <row r="392" spans="1:77">
      <c r="A392" s="95"/>
      <c r="B392" s="95"/>
      <c r="C392" s="95"/>
      <c r="D392" s="95"/>
      <c r="E392" s="95"/>
      <c r="F392" s="95"/>
      <c r="G392" s="95"/>
      <c r="H392" s="95"/>
      <c r="I392" s="95"/>
      <c r="J392" s="95"/>
      <c r="K392" s="95"/>
      <c r="L392" s="95"/>
      <c r="M392" s="95"/>
      <c r="N392" s="95"/>
      <c r="O392" s="95"/>
      <c r="P392" s="95"/>
      <c r="Q392" s="95"/>
      <c r="R392" s="95"/>
      <c r="S392" s="95"/>
      <c r="T392" s="95"/>
      <c r="U392" s="95"/>
      <c r="V392" s="95"/>
      <c r="W392" s="95"/>
      <c r="X392" s="95"/>
      <c r="Y392" s="95"/>
      <c r="Z392" s="95"/>
      <c r="AA392" s="95"/>
      <c r="AB392" s="95"/>
      <c r="AC392" s="95"/>
      <c r="AD392" s="95"/>
      <c r="AE392" s="95"/>
      <c r="AF392" s="95"/>
      <c r="AG392" s="95"/>
      <c r="AH392" s="95"/>
      <c r="AI392" s="95"/>
      <c r="AJ392" s="95"/>
      <c r="AK392" s="95"/>
      <c r="AL392" s="95"/>
      <c r="AM392" s="95"/>
      <c r="AN392" s="95"/>
      <c r="AO392" s="95"/>
      <c r="AP392" s="95"/>
      <c r="AQ392" s="95"/>
      <c r="AR392" s="95"/>
      <c r="AS392" s="95"/>
      <c r="AT392" s="95"/>
      <c r="AU392" s="95"/>
      <c r="AV392" s="95"/>
      <c r="AW392" s="95"/>
      <c r="AX392" s="95"/>
      <c r="AY392" s="95"/>
      <c r="AZ392" s="95"/>
      <c r="BA392" s="95"/>
      <c r="BB392" s="95"/>
      <c r="BC392" s="95"/>
      <c r="BD392" s="95"/>
      <c r="BE392" s="95"/>
      <c r="BF392" s="95"/>
      <c r="BG392" s="95"/>
      <c r="BH392" s="95"/>
      <c r="BI392" s="95"/>
      <c r="BJ392" s="95"/>
      <c r="BK392" s="95"/>
      <c r="BL392" s="95"/>
      <c r="BM392" s="95"/>
      <c r="BN392" s="95"/>
      <c r="BO392" s="95"/>
      <c r="BP392" s="95"/>
      <c r="BQ392" s="95"/>
      <c r="BR392" s="95"/>
      <c r="BS392" s="95"/>
      <c r="BT392" s="95"/>
      <c r="BU392" s="95"/>
      <c r="BV392" s="95"/>
      <c r="BW392" s="95"/>
      <c r="BX392" s="95"/>
      <c r="BY392" s="95"/>
    </row>
    <row r="393" spans="1:77">
      <c r="A393" s="95"/>
      <c r="B393" s="95"/>
      <c r="C393" s="95"/>
      <c r="D393" s="95"/>
      <c r="E393" s="95"/>
      <c r="F393" s="95"/>
      <c r="G393" s="95"/>
      <c r="H393" s="95"/>
      <c r="I393" s="95"/>
      <c r="J393" s="95"/>
      <c r="K393" s="95"/>
      <c r="L393" s="95"/>
      <c r="M393" s="95"/>
      <c r="N393" s="95"/>
      <c r="O393" s="95"/>
      <c r="P393" s="95"/>
      <c r="Q393" s="95"/>
      <c r="R393" s="95"/>
      <c r="S393" s="95"/>
      <c r="T393" s="95"/>
      <c r="U393" s="95"/>
      <c r="V393" s="95"/>
      <c r="W393" s="95"/>
      <c r="X393" s="95"/>
      <c r="Y393" s="95"/>
      <c r="Z393" s="95"/>
      <c r="AA393" s="95"/>
      <c r="AB393" s="95"/>
      <c r="AC393" s="95"/>
      <c r="AD393" s="95"/>
      <c r="AE393" s="95"/>
      <c r="AF393" s="95"/>
      <c r="AG393" s="95"/>
      <c r="AH393" s="95"/>
      <c r="AI393" s="95"/>
      <c r="AJ393" s="95"/>
      <c r="AK393" s="95"/>
      <c r="AL393" s="95"/>
      <c r="AM393" s="95"/>
      <c r="AN393" s="95"/>
      <c r="AO393" s="95"/>
      <c r="AP393" s="95"/>
      <c r="AQ393" s="95"/>
      <c r="AR393" s="95"/>
      <c r="AS393" s="95"/>
      <c r="AT393" s="95"/>
      <c r="AU393" s="95"/>
      <c r="AV393" s="95"/>
      <c r="AW393" s="95"/>
      <c r="AX393" s="95"/>
      <c r="AY393" s="95"/>
      <c r="AZ393" s="95"/>
      <c r="BA393" s="95"/>
      <c r="BB393" s="95"/>
      <c r="BC393" s="95"/>
      <c r="BD393" s="95"/>
      <c r="BE393" s="95"/>
      <c r="BF393" s="95"/>
      <c r="BG393" s="95"/>
      <c r="BH393" s="95"/>
      <c r="BI393" s="95"/>
      <c r="BJ393" s="95"/>
      <c r="BK393" s="95"/>
      <c r="BL393" s="95"/>
      <c r="BM393" s="95"/>
      <c r="BN393" s="95"/>
      <c r="BO393" s="95"/>
      <c r="BP393" s="95"/>
      <c r="BQ393" s="95"/>
      <c r="BR393" s="95"/>
      <c r="BS393" s="95"/>
      <c r="BT393" s="95"/>
      <c r="BU393" s="95"/>
      <c r="BV393" s="95"/>
      <c r="BW393" s="95"/>
      <c r="BX393" s="95"/>
      <c r="BY393" s="95"/>
    </row>
    <row r="394" spans="1:77">
      <c r="A394" s="95"/>
      <c r="B394" s="95"/>
      <c r="C394" s="95"/>
      <c r="D394" s="95"/>
      <c r="E394" s="95"/>
      <c r="F394" s="95"/>
      <c r="G394" s="95"/>
      <c r="H394" s="95"/>
      <c r="I394" s="95"/>
      <c r="J394" s="95"/>
      <c r="K394" s="95"/>
      <c r="L394" s="95"/>
      <c r="M394" s="95"/>
      <c r="N394" s="95"/>
      <c r="O394" s="95"/>
      <c r="P394" s="95"/>
      <c r="Q394" s="95"/>
      <c r="R394" s="95"/>
      <c r="S394" s="95"/>
      <c r="T394" s="95"/>
      <c r="U394" s="95"/>
      <c r="V394" s="95"/>
      <c r="W394" s="95"/>
      <c r="X394" s="95"/>
      <c r="Y394" s="95"/>
      <c r="Z394" s="95"/>
      <c r="AA394" s="95"/>
      <c r="AB394" s="95"/>
      <c r="AC394" s="95"/>
      <c r="AD394" s="95"/>
      <c r="AE394" s="95"/>
      <c r="AF394" s="95"/>
      <c r="AG394" s="95"/>
      <c r="AH394" s="95"/>
      <c r="AI394" s="95"/>
      <c r="AJ394" s="95"/>
      <c r="AK394" s="95"/>
      <c r="AL394" s="95"/>
      <c r="AM394" s="95"/>
      <c r="AN394" s="95"/>
      <c r="AO394" s="95"/>
      <c r="AP394" s="95"/>
      <c r="AQ394" s="95"/>
      <c r="AR394" s="95"/>
      <c r="AS394" s="95"/>
      <c r="AT394" s="95"/>
      <c r="AU394" s="95"/>
      <c r="AV394" s="95"/>
      <c r="AW394" s="95"/>
      <c r="AX394" s="95"/>
      <c r="AY394" s="95"/>
      <c r="AZ394" s="95"/>
      <c r="BA394" s="95"/>
      <c r="BB394" s="95"/>
      <c r="BC394" s="95"/>
      <c r="BD394" s="95"/>
      <c r="BE394" s="95"/>
      <c r="BF394" s="95"/>
      <c r="BG394" s="95"/>
      <c r="BH394" s="95"/>
      <c r="BI394" s="95"/>
      <c r="BJ394" s="95"/>
      <c r="BK394" s="95"/>
      <c r="BL394" s="95"/>
      <c r="BM394" s="95"/>
      <c r="BN394" s="95"/>
      <c r="BO394" s="95"/>
      <c r="BP394" s="95"/>
      <c r="BQ394" s="95"/>
      <c r="BR394" s="95"/>
      <c r="BS394" s="95"/>
      <c r="BT394" s="95"/>
      <c r="BU394" s="95"/>
      <c r="BV394" s="95"/>
      <c r="BW394" s="95"/>
      <c r="BX394" s="95"/>
      <c r="BY394" s="95"/>
    </row>
    <row r="395" spans="1:77">
      <c r="A395" s="95"/>
      <c r="B395" s="95"/>
      <c r="C395" s="95"/>
      <c r="D395" s="95"/>
      <c r="E395" s="95"/>
      <c r="F395" s="95"/>
      <c r="G395" s="95"/>
      <c r="H395" s="95"/>
      <c r="I395" s="95"/>
      <c r="J395" s="95"/>
      <c r="K395" s="95"/>
      <c r="L395" s="95"/>
      <c r="M395" s="95"/>
      <c r="N395" s="95"/>
      <c r="O395" s="95"/>
      <c r="P395" s="95"/>
      <c r="Q395" s="95"/>
      <c r="R395" s="95"/>
      <c r="S395" s="95"/>
      <c r="T395" s="95"/>
      <c r="U395" s="95"/>
      <c r="V395" s="95"/>
      <c r="W395" s="95"/>
      <c r="X395" s="95"/>
      <c r="Y395" s="95"/>
      <c r="Z395" s="95"/>
      <c r="AA395" s="95"/>
      <c r="AB395" s="95"/>
      <c r="AC395" s="95"/>
      <c r="AD395" s="95"/>
      <c r="AE395" s="95"/>
      <c r="AF395" s="95"/>
      <c r="AG395" s="95"/>
      <c r="AH395" s="95"/>
      <c r="AI395" s="95"/>
      <c r="AJ395" s="95"/>
      <c r="AK395" s="95"/>
      <c r="AL395" s="95"/>
      <c r="AM395" s="95"/>
      <c r="AN395" s="95"/>
      <c r="AO395" s="95"/>
      <c r="AP395" s="95"/>
      <c r="AQ395" s="95"/>
      <c r="AR395" s="95"/>
      <c r="AS395" s="95"/>
      <c r="AT395" s="95"/>
      <c r="AU395" s="95"/>
      <c r="AV395" s="95"/>
      <c r="AW395" s="95"/>
      <c r="AX395" s="95"/>
      <c r="AY395" s="95"/>
      <c r="AZ395" s="95"/>
      <c r="BA395" s="95"/>
      <c r="BB395" s="95"/>
      <c r="BC395" s="95"/>
      <c r="BD395" s="95"/>
      <c r="BE395" s="95"/>
      <c r="BF395" s="95"/>
      <c r="BG395" s="95"/>
      <c r="BH395" s="95"/>
      <c r="BI395" s="95"/>
      <c r="BJ395" s="95"/>
      <c r="BK395" s="95"/>
      <c r="BL395" s="95"/>
      <c r="BM395" s="95"/>
      <c r="BN395" s="95"/>
      <c r="BO395" s="95"/>
      <c r="BP395" s="95"/>
      <c r="BQ395" s="95"/>
      <c r="BR395" s="95"/>
      <c r="BS395" s="95"/>
      <c r="BT395" s="95"/>
      <c r="BU395" s="95"/>
      <c r="BV395" s="95"/>
      <c r="BW395" s="95"/>
      <c r="BX395" s="95"/>
      <c r="BY395" s="95"/>
    </row>
    <row r="396" spans="1:77">
      <c r="A396" s="95"/>
      <c r="B396" s="95"/>
      <c r="C396" s="95"/>
      <c r="D396" s="95"/>
      <c r="E396" s="95"/>
      <c r="F396" s="95"/>
      <c r="G396" s="95"/>
      <c r="H396" s="95"/>
      <c r="I396" s="95"/>
      <c r="J396" s="95"/>
      <c r="K396" s="95"/>
      <c r="L396" s="95"/>
      <c r="M396" s="95"/>
      <c r="N396" s="95"/>
      <c r="O396" s="95"/>
      <c r="P396" s="95"/>
      <c r="Q396" s="95"/>
      <c r="R396" s="95"/>
      <c r="S396" s="95"/>
      <c r="T396" s="95"/>
      <c r="U396" s="95"/>
      <c r="V396" s="95"/>
      <c r="W396" s="95"/>
      <c r="X396" s="95"/>
      <c r="Y396" s="95"/>
      <c r="Z396" s="95"/>
      <c r="AA396" s="95"/>
      <c r="AB396" s="95"/>
      <c r="AC396" s="95"/>
      <c r="AD396" s="95"/>
      <c r="AE396" s="95"/>
      <c r="AF396" s="95"/>
      <c r="AG396" s="95"/>
      <c r="AH396" s="95"/>
      <c r="AI396" s="95"/>
      <c r="AJ396" s="95"/>
      <c r="AK396" s="95"/>
      <c r="AL396" s="95"/>
      <c r="AM396" s="95"/>
      <c r="AN396" s="95"/>
      <c r="AO396" s="95"/>
      <c r="AP396" s="95"/>
      <c r="AQ396" s="95"/>
      <c r="AR396" s="95"/>
      <c r="AS396" s="95"/>
      <c r="AT396" s="95"/>
      <c r="AU396" s="95"/>
      <c r="AV396" s="95"/>
      <c r="AW396" s="95"/>
      <c r="AX396" s="95"/>
      <c r="AY396" s="95"/>
      <c r="AZ396" s="95"/>
      <c r="BA396" s="95"/>
      <c r="BB396" s="95"/>
      <c r="BC396" s="95"/>
      <c r="BD396" s="95"/>
      <c r="BE396" s="95"/>
      <c r="BF396" s="95"/>
      <c r="BG396" s="95"/>
      <c r="BH396" s="95"/>
      <c r="BI396" s="95"/>
      <c r="BJ396" s="95"/>
      <c r="BK396" s="95"/>
      <c r="BL396" s="95"/>
      <c r="BM396" s="95"/>
      <c r="BN396" s="95"/>
      <c r="BO396" s="95"/>
      <c r="BP396" s="95"/>
      <c r="BQ396" s="95"/>
      <c r="BR396" s="95"/>
      <c r="BS396" s="95"/>
      <c r="BT396" s="95"/>
      <c r="BU396" s="95"/>
      <c r="BV396" s="95"/>
      <c r="BW396" s="95"/>
      <c r="BX396" s="95"/>
      <c r="BY396" s="95"/>
    </row>
    <row r="397" spans="1:77">
      <c r="A397" s="95"/>
      <c r="B397" s="95"/>
      <c r="C397" s="95"/>
      <c r="D397" s="95"/>
      <c r="E397" s="95"/>
      <c r="F397" s="95"/>
      <c r="G397" s="95"/>
      <c r="H397" s="95"/>
      <c r="I397" s="95"/>
      <c r="J397" s="95"/>
      <c r="K397" s="95"/>
      <c r="L397" s="95"/>
      <c r="M397" s="95"/>
      <c r="N397" s="95"/>
      <c r="O397" s="95"/>
      <c r="P397" s="95"/>
      <c r="Q397" s="95"/>
      <c r="R397" s="95"/>
      <c r="S397" s="95"/>
      <c r="T397" s="95"/>
      <c r="U397" s="95"/>
      <c r="V397" s="95"/>
      <c r="W397" s="95"/>
      <c r="X397" s="95"/>
      <c r="Y397" s="95"/>
      <c r="Z397" s="95"/>
      <c r="AA397" s="95"/>
      <c r="AB397" s="95"/>
      <c r="AC397" s="95"/>
      <c r="AD397" s="95"/>
      <c r="AE397" s="95"/>
      <c r="AF397" s="95"/>
      <c r="AG397" s="95"/>
      <c r="AH397" s="95"/>
      <c r="AI397" s="95"/>
      <c r="AJ397" s="95"/>
      <c r="AK397" s="95"/>
      <c r="AL397" s="95"/>
      <c r="AM397" s="95"/>
      <c r="AN397" s="95"/>
      <c r="AO397" s="95"/>
      <c r="AP397" s="95"/>
      <c r="AQ397" s="95"/>
      <c r="AR397" s="95"/>
      <c r="AS397" s="95"/>
      <c r="AT397" s="95"/>
      <c r="AU397" s="95"/>
      <c r="AV397" s="95"/>
      <c r="AW397" s="95"/>
      <c r="AX397" s="95"/>
      <c r="AY397" s="95"/>
      <c r="AZ397" s="95"/>
      <c r="BA397" s="95"/>
      <c r="BB397" s="95"/>
      <c r="BC397" s="95"/>
      <c r="BD397" s="95"/>
      <c r="BE397" s="95"/>
      <c r="BF397" s="95"/>
      <c r="BG397" s="95"/>
      <c r="BH397" s="95"/>
      <c r="BI397" s="95"/>
      <c r="BJ397" s="95"/>
      <c r="BK397" s="95"/>
      <c r="BL397" s="95"/>
      <c r="BM397" s="95"/>
      <c r="BN397" s="95"/>
      <c r="BO397" s="95"/>
      <c r="BP397" s="95"/>
      <c r="BQ397" s="95"/>
      <c r="BR397" s="95"/>
      <c r="BS397" s="95"/>
      <c r="BT397" s="95"/>
      <c r="BU397" s="95"/>
      <c r="BV397" s="95"/>
      <c r="BW397" s="95"/>
      <c r="BX397" s="95"/>
      <c r="BY397" s="95"/>
    </row>
    <row r="398" spans="1:77">
      <c r="A398" s="95"/>
      <c r="B398" s="95"/>
      <c r="C398" s="95"/>
      <c r="D398" s="95"/>
      <c r="E398" s="95"/>
      <c r="F398" s="95"/>
      <c r="G398" s="95"/>
      <c r="H398" s="95"/>
      <c r="I398" s="95"/>
      <c r="J398" s="95"/>
      <c r="K398" s="95"/>
      <c r="L398" s="95"/>
      <c r="M398" s="95"/>
      <c r="N398" s="95"/>
      <c r="O398" s="95"/>
      <c r="P398" s="95"/>
      <c r="Q398" s="95"/>
      <c r="R398" s="95"/>
      <c r="S398" s="95"/>
      <c r="T398" s="95"/>
      <c r="U398" s="95"/>
      <c r="V398" s="95"/>
      <c r="W398" s="95"/>
      <c r="X398" s="95"/>
      <c r="Y398" s="95"/>
      <c r="Z398" s="95"/>
      <c r="AA398" s="95"/>
      <c r="AB398" s="95"/>
      <c r="AC398" s="95"/>
      <c r="AD398" s="95"/>
      <c r="AE398" s="95"/>
      <c r="AF398" s="95"/>
      <c r="AG398" s="95"/>
      <c r="AH398" s="95"/>
      <c r="AI398" s="95"/>
      <c r="AJ398" s="95"/>
      <c r="AK398" s="95"/>
      <c r="AL398" s="95"/>
      <c r="AM398" s="95"/>
      <c r="AN398" s="95"/>
      <c r="AO398" s="95"/>
      <c r="AP398" s="95"/>
      <c r="AQ398" s="95"/>
      <c r="AR398" s="95"/>
      <c r="AS398" s="95"/>
      <c r="AT398" s="95"/>
      <c r="AU398" s="95"/>
      <c r="AV398" s="95"/>
      <c r="AW398" s="95"/>
      <c r="AX398" s="95"/>
      <c r="AY398" s="95"/>
      <c r="AZ398" s="95"/>
      <c r="BA398" s="95"/>
      <c r="BB398" s="95"/>
      <c r="BC398" s="95"/>
      <c r="BD398" s="95"/>
      <c r="BE398" s="95"/>
      <c r="BF398" s="95"/>
      <c r="BG398" s="95"/>
      <c r="BH398" s="95"/>
      <c r="BI398" s="95"/>
      <c r="BJ398" s="95"/>
      <c r="BK398" s="95"/>
      <c r="BL398" s="95"/>
      <c r="BM398" s="95"/>
      <c r="BN398" s="95"/>
      <c r="BO398" s="95"/>
      <c r="BP398" s="95"/>
      <c r="BQ398" s="95"/>
      <c r="BR398" s="95"/>
      <c r="BS398" s="95"/>
      <c r="BT398" s="95"/>
      <c r="BU398" s="95"/>
      <c r="BV398" s="95"/>
      <c r="BW398" s="95"/>
      <c r="BX398" s="95"/>
      <c r="BY398" s="95"/>
    </row>
    <row r="399" spans="1:77">
      <c r="A399" s="95"/>
      <c r="B399" s="95"/>
      <c r="C399" s="95"/>
      <c r="D399" s="95"/>
      <c r="E399" s="95"/>
      <c r="F399" s="95"/>
      <c r="G399" s="95"/>
      <c r="H399" s="95"/>
      <c r="I399" s="95"/>
      <c r="J399" s="95"/>
      <c r="K399" s="95"/>
      <c r="L399" s="95"/>
      <c r="M399" s="95"/>
      <c r="N399" s="95"/>
      <c r="O399" s="95"/>
      <c r="P399" s="95"/>
      <c r="Q399" s="95"/>
      <c r="R399" s="95"/>
      <c r="S399" s="95"/>
      <c r="T399" s="95"/>
      <c r="U399" s="95"/>
      <c r="V399" s="95"/>
      <c r="W399" s="95"/>
      <c r="X399" s="95"/>
      <c r="Y399" s="95"/>
      <c r="Z399" s="95"/>
      <c r="AA399" s="95"/>
      <c r="AB399" s="95"/>
      <c r="AC399" s="95"/>
      <c r="AD399" s="95"/>
      <c r="AE399" s="95"/>
      <c r="AF399" s="95"/>
      <c r="AG399" s="95"/>
      <c r="AH399" s="95"/>
      <c r="AI399" s="95"/>
      <c r="AJ399" s="95"/>
      <c r="AK399" s="95"/>
      <c r="AL399" s="95"/>
      <c r="AM399" s="95"/>
      <c r="AN399" s="95"/>
      <c r="AO399" s="95"/>
      <c r="AP399" s="95"/>
      <c r="AQ399" s="95"/>
      <c r="AR399" s="95"/>
      <c r="AS399" s="95"/>
      <c r="AT399" s="95"/>
      <c r="AU399" s="95"/>
      <c r="AV399" s="95"/>
      <c r="AW399" s="95"/>
      <c r="AX399" s="95"/>
      <c r="AY399" s="95"/>
      <c r="AZ399" s="95"/>
      <c r="BA399" s="95"/>
      <c r="BB399" s="95"/>
      <c r="BC399" s="95"/>
      <c r="BD399" s="95"/>
      <c r="BE399" s="95"/>
      <c r="BF399" s="95"/>
      <c r="BG399" s="95"/>
      <c r="BH399" s="95"/>
      <c r="BI399" s="95"/>
      <c r="BJ399" s="95"/>
      <c r="BK399" s="95"/>
      <c r="BL399" s="95"/>
      <c r="BM399" s="95"/>
      <c r="BN399" s="95"/>
      <c r="BO399" s="95"/>
      <c r="BP399" s="95"/>
      <c r="BQ399" s="95"/>
      <c r="BR399" s="95"/>
      <c r="BS399" s="95"/>
      <c r="BT399" s="95"/>
      <c r="BU399" s="95"/>
      <c r="BV399" s="95"/>
      <c r="BW399" s="95"/>
      <c r="BX399" s="95"/>
      <c r="BY399" s="95"/>
    </row>
    <row r="400" spans="1:77">
      <c r="A400" s="95"/>
      <c r="B400" s="95"/>
      <c r="C400" s="95"/>
      <c r="D400" s="95"/>
      <c r="E400" s="95"/>
      <c r="F400" s="95"/>
      <c r="G400" s="95"/>
      <c r="H400" s="95"/>
      <c r="I400" s="95"/>
      <c r="J400" s="95"/>
      <c r="K400" s="95"/>
      <c r="L400" s="95"/>
      <c r="M400" s="95"/>
      <c r="N400" s="95"/>
      <c r="O400" s="95"/>
      <c r="P400" s="95"/>
      <c r="Q400" s="95"/>
      <c r="R400" s="95"/>
      <c r="S400" s="95"/>
      <c r="T400" s="95"/>
      <c r="U400" s="95"/>
      <c r="V400" s="95"/>
      <c r="W400" s="95"/>
      <c r="X400" s="95"/>
      <c r="Y400" s="95"/>
      <c r="Z400" s="95"/>
      <c r="AA400" s="95"/>
      <c r="AB400" s="95"/>
      <c r="AC400" s="95"/>
      <c r="AD400" s="95"/>
      <c r="AE400" s="95"/>
      <c r="AF400" s="95"/>
      <c r="AG400" s="95"/>
      <c r="AH400" s="95"/>
      <c r="AI400" s="95"/>
      <c r="AJ400" s="95"/>
      <c r="AK400" s="95"/>
      <c r="AL400" s="95"/>
      <c r="AM400" s="95"/>
      <c r="AN400" s="95"/>
      <c r="AO400" s="95"/>
      <c r="AP400" s="95"/>
      <c r="AQ400" s="95"/>
      <c r="AR400" s="95"/>
      <c r="AS400" s="95"/>
      <c r="AT400" s="95"/>
      <c r="AU400" s="95"/>
      <c r="AV400" s="95"/>
      <c r="AW400" s="95"/>
      <c r="AX400" s="95"/>
      <c r="AY400" s="95"/>
      <c r="AZ400" s="95"/>
      <c r="BA400" s="95"/>
      <c r="BB400" s="95"/>
      <c r="BC400" s="95"/>
      <c r="BD400" s="95"/>
      <c r="BE400" s="95"/>
      <c r="BF400" s="95"/>
      <c r="BG400" s="95"/>
      <c r="BH400" s="95"/>
      <c r="BI400" s="95"/>
      <c r="BJ400" s="95"/>
      <c r="BK400" s="95"/>
      <c r="BL400" s="95"/>
      <c r="BM400" s="95"/>
      <c r="BN400" s="95"/>
      <c r="BO400" s="95"/>
      <c r="BP400" s="95"/>
      <c r="BQ400" s="95"/>
      <c r="BR400" s="95"/>
      <c r="BS400" s="95"/>
      <c r="BT400" s="95"/>
      <c r="BU400" s="95"/>
      <c r="BV400" s="95"/>
      <c r="BW400" s="95"/>
      <c r="BX400" s="95"/>
      <c r="BY400" s="95"/>
    </row>
    <row r="401" spans="1:77">
      <c r="A401" s="95"/>
      <c r="B401" s="95"/>
      <c r="C401" s="95"/>
      <c r="D401" s="95"/>
      <c r="E401" s="95"/>
      <c r="F401" s="95"/>
      <c r="G401" s="95"/>
      <c r="H401" s="95"/>
      <c r="I401" s="95"/>
      <c r="J401" s="95"/>
      <c r="K401" s="95"/>
      <c r="L401" s="95"/>
      <c r="M401" s="95"/>
      <c r="N401" s="95"/>
      <c r="O401" s="95"/>
      <c r="P401" s="95"/>
      <c r="Q401" s="95"/>
      <c r="R401" s="95"/>
      <c r="S401" s="95"/>
      <c r="T401" s="95"/>
      <c r="U401" s="95"/>
      <c r="V401" s="95"/>
      <c r="W401" s="95"/>
      <c r="X401" s="95"/>
      <c r="Y401" s="95"/>
      <c r="Z401" s="95"/>
      <c r="AA401" s="95"/>
      <c r="AB401" s="95"/>
      <c r="AC401" s="95"/>
      <c r="AD401" s="95"/>
      <c r="AE401" s="95"/>
      <c r="AF401" s="95"/>
      <c r="AG401" s="95"/>
      <c r="AH401" s="95"/>
      <c r="AI401" s="95"/>
      <c r="AJ401" s="95"/>
      <c r="AK401" s="95"/>
      <c r="AL401" s="95"/>
      <c r="AM401" s="95"/>
      <c r="AN401" s="95"/>
      <c r="AO401" s="95"/>
      <c r="AP401" s="95"/>
      <c r="AQ401" s="95"/>
      <c r="AR401" s="95"/>
      <c r="AS401" s="95"/>
      <c r="AT401" s="95"/>
      <c r="AU401" s="95"/>
      <c r="AV401" s="95"/>
      <c r="AW401" s="95"/>
      <c r="AX401" s="95"/>
      <c r="AY401" s="95"/>
      <c r="AZ401" s="95"/>
      <c r="BA401" s="95"/>
      <c r="BB401" s="95"/>
      <c r="BC401" s="95"/>
      <c r="BD401" s="95"/>
      <c r="BE401" s="95"/>
      <c r="BF401" s="95"/>
      <c r="BG401" s="95"/>
      <c r="BH401" s="95"/>
      <c r="BI401" s="95"/>
      <c r="BJ401" s="95"/>
      <c r="BK401" s="95"/>
      <c r="BL401" s="95"/>
      <c r="BM401" s="95"/>
      <c r="BN401" s="95"/>
      <c r="BO401" s="95"/>
      <c r="BP401" s="95"/>
      <c r="BQ401" s="95"/>
      <c r="BR401" s="95"/>
      <c r="BS401" s="95"/>
      <c r="BT401" s="95"/>
      <c r="BU401" s="95"/>
      <c r="BV401" s="95"/>
      <c r="BW401" s="95"/>
      <c r="BX401" s="95"/>
      <c r="BY401" s="95"/>
    </row>
    <row r="402" spans="1:77">
      <c r="A402" s="95"/>
      <c r="B402" s="95"/>
      <c r="C402" s="95"/>
      <c r="D402" s="95"/>
      <c r="E402" s="95"/>
      <c r="F402" s="95"/>
      <c r="G402" s="95"/>
      <c r="H402" s="95"/>
      <c r="I402" s="95"/>
      <c r="J402" s="95"/>
      <c r="K402" s="95"/>
      <c r="L402" s="95"/>
      <c r="M402" s="95"/>
      <c r="N402" s="95"/>
      <c r="O402" s="95"/>
      <c r="P402" s="95"/>
      <c r="Q402" s="95"/>
      <c r="R402" s="95"/>
      <c r="S402" s="95"/>
      <c r="T402" s="95"/>
      <c r="U402" s="95"/>
      <c r="V402" s="95"/>
      <c r="W402" s="95"/>
      <c r="X402" s="95"/>
      <c r="Y402" s="95"/>
      <c r="Z402" s="95"/>
      <c r="AA402" s="95"/>
      <c r="AB402" s="95"/>
      <c r="AC402" s="95"/>
      <c r="AD402" s="95"/>
      <c r="AE402" s="95"/>
      <c r="AF402" s="95"/>
      <c r="AG402" s="95"/>
      <c r="AH402" s="95"/>
      <c r="AI402" s="95"/>
      <c r="AJ402" s="95"/>
      <c r="AK402" s="95"/>
      <c r="AL402" s="95"/>
      <c r="AM402" s="95"/>
      <c r="AN402" s="95"/>
      <c r="AO402" s="95"/>
      <c r="AP402" s="95"/>
      <c r="AQ402" s="95"/>
      <c r="AR402" s="95"/>
      <c r="AS402" s="95"/>
      <c r="AT402" s="95"/>
      <c r="AU402" s="95"/>
      <c r="AV402" s="95"/>
      <c r="AW402" s="95"/>
      <c r="AX402" s="95"/>
      <c r="AY402" s="95"/>
      <c r="AZ402" s="95"/>
      <c r="BA402" s="95"/>
      <c r="BB402" s="95"/>
      <c r="BC402" s="95"/>
      <c r="BD402" s="95"/>
      <c r="BE402" s="95"/>
      <c r="BF402" s="95"/>
      <c r="BG402" s="95"/>
      <c r="BH402" s="95"/>
      <c r="BI402" s="95"/>
      <c r="BJ402" s="95"/>
      <c r="BK402" s="95"/>
      <c r="BL402" s="95"/>
      <c r="BM402" s="95"/>
      <c r="BN402" s="95"/>
      <c r="BO402" s="95"/>
      <c r="BP402" s="95"/>
      <c r="BQ402" s="95"/>
      <c r="BR402" s="95"/>
      <c r="BS402" s="95"/>
      <c r="BT402" s="95"/>
      <c r="BU402" s="95"/>
      <c r="BV402" s="95"/>
      <c r="BW402" s="95"/>
      <c r="BX402" s="95"/>
      <c r="BY402" s="95"/>
    </row>
    <row r="403" spans="1:77">
      <c r="A403" s="95"/>
      <c r="B403" s="95"/>
      <c r="C403" s="95"/>
      <c r="D403" s="95"/>
      <c r="E403" s="95"/>
      <c r="F403" s="95"/>
      <c r="G403" s="95"/>
      <c r="H403" s="95"/>
      <c r="I403" s="95"/>
      <c r="J403" s="95"/>
      <c r="K403" s="95"/>
      <c r="L403" s="95"/>
      <c r="M403" s="95"/>
      <c r="N403" s="95"/>
      <c r="O403" s="95"/>
      <c r="P403" s="95"/>
      <c r="Q403" s="95"/>
      <c r="R403" s="95"/>
      <c r="S403" s="95"/>
      <c r="T403" s="95"/>
      <c r="U403" s="95"/>
      <c r="V403" s="95"/>
      <c r="W403" s="95"/>
      <c r="X403" s="95"/>
      <c r="Y403" s="95"/>
      <c r="Z403" s="95"/>
      <c r="AA403" s="95"/>
      <c r="AB403" s="95"/>
      <c r="AC403" s="95"/>
      <c r="AD403" s="95"/>
      <c r="AE403" s="95"/>
      <c r="AF403" s="95"/>
      <c r="AG403" s="95"/>
      <c r="AH403" s="95"/>
      <c r="AI403" s="95"/>
      <c r="AJ403" s="95"/>
      <c r="AK403" s="95"/>
      <c r="AL403" s="95"/>
      <c r="AM403" s="95"/>
      <c r="AN403" s="95"/>
      <c r="AO403" s="95"/>
      <c r="AP403" s="95"/>
      <c r="AQ403" s="95"/>
      <c r="AR403" s="95"/>
      <c r="AS403" s="95"/>
      <c r="AT403" s="95"/>
      <c r="AU403" s="95"/>
      <c r="AV403" s="95"/>
      <c r="AW403" s="95"/>
      <c r="AX403" s="95"/>
      <c r="AY403" s="95"/>
      <c r="AZ403" s="95"/>
      <c r="BA403" s="95"/>
      <c r="BB403" s="95"/>
      <c r="BC403" s="95"/>
      <c r="BD403" s="95"/>
      <c r="BE403" s="95"/>
      <c r="BF403" s="95"/>
      <c r="BG403" s="95"/>
      <c r="BH403" s="95"/>
      <c r="BI403" s="95"/>
      <c r="BJ403" s="95"/>
      <c r="BK403" s="95"/>
      <c r="BL403" s="95"/>
      <c r="BM403" s="95"/>
      <c r="BN403" s="95"/>
      <c r="BO403" s="95"/>
      <c r="BP403" s="95"/>
      <c r="BQ403" s="95"/>
      <c r="BR403" s="95"/>
      <c r="BS403" s="95"/>
      <c r="BT403" s="95"/>
      <c r="BU403" s="95"/>
      <c r="BV403" s="95"/>
      <c r="BW403" s="95"/>
      <c r="BX403" s="95"/>
      <c r="BY403" s="95"/>
    </row>
    <row r="404" spans="1:77">
      <c r="A404" s="95"/>
      <c r="B404" s="95"/>
      <c r="C404" s="95"/>
      <c r="D404" s="95"/>
      <c r="E404" s="95"/>
      <c r="F404" s="95"/>
      <c r="G404" s="95"/>
      <c r="H404" s="95"/>
      <c r="I404" s="95"/>
      <c r="J404" s="95"/>
      <c r="K404" s="95"/>
      <c r="L404" s="95"/>
      <c r="M404" s="95"/>
      <c r="N404" s="95"/>
      <c r="O404" s="95"/>
      <c r="P404" s="95"/>
      <c r="Q404" s="95"/>
      <c r="R404" s="95"/>
      <c r="S404" s="95"/>
      <c r="T404" s="95"/>
      <c r="U404" s="95"/>
      <c r="V404" s="95"/>
      <c r="W404" s="95"/>
      <c r="X404" s="95"/>
      <c r="Y404" s="95"/>
      <c r="Z404" s="95"/>
      <c r="AA404" s="95"/>
      <c r="AB404" s="95"/>
      <c r="AC404" s="95"/>
      <c r="AD404" s="95"/>
      <c r="AE404" s="95"/>
      <c r="AF404" s="95"/>
      <c r="AG404" s="95"/>
      <c r="AH404" s="95"/>
      <c r="AI404" s="95"/>
      <c r="AJ404" s="95"/>
      <c r="AK404" s="95"/>
      <c r="AL404" s="95"/>
      <c r="AM404" s="95"/>
      <c r="AN404" s="95"/>
      <c r="AO404" s="95"/>
      <c r="AP404" s="95"/>
      <c r="AQ404" s="95"/>
      <c r="AR404" s="95"/>
      <c r="AS404" s="95"/>
      <c r="AT404" s="95"/>
      <c r="AU404" s="95"/>
      <c r="AV404" s="95"/>
      <c r="AW404" s="95"/>
      <c r="AX404" s="95"/>
      <c r="AY404" s="95"/>
      <c r="AZ404" s="95"/>
      <c r="BA404" s="95"/>
      <c r="BB404" s="95"/>
      <c r="BC404" s="95"/>
      <c r="BD404" s="95"/>
      <c r="BE404" s="95"/>
      <c r="BF404" s="95"/>
      <c r="BG404" s="95"/>
      <c r="BH404" s="95"/>
      <c r="BI404" s="95"/>
      <c r="BJ404" s="95"/>
      <c r="BK404" s="95"/>
      <c r="BL404" s="95"/>
      <c r="BM404" s="95"/>
      <c r="BN404" s="95"/>
      <c r="BO404" s="95"/>
      <c r="BP404" s="95"/>
      <c r="BQ404" s="95"/>
      <c r="BR404" s="95"/>
      <c r="BS404" s="95"/>
      <c r="BT404" s="95"/>
      <c r="BU404" s="95"/>
      <c r="BV404" s="95"/>
      <c r="BW404" s="95"/>
      <c r="BX404" s="95"/>
      <c r="BY404" s="95"/>
    </row>
    <row r="405" spans="1:77">
      <c r="A405" s="95"/>
      <c r="B405" s="95"/>
      <c r="C405" s="95"/>
      <c r="D405" s="95"/>
      <c r="E405" s="95"/>
      <c r="F405" s="95"/>
      <c r="G405" s="95"/>
      <c r="H405" s="95"/>
      <c r="I405" s="95"/>
      <c r="J405" s="95"/>
      <c r="K405" s="95"/>
      <c r="L405" s="95"/>
      <c r="M405" s="95"/>
      <c r="N405" s="95"/>
      <c r="O405" s="95"/>
      <c r="P405" s="95"/>
      <c r="Q405" s="95"/>
      <c r="R405" s="95"/>
      <c r="S405" s="95"/>
      <c r="T405" s="95"/>
      <c r="U405" s="95"/>
      <c r="V405" s="95"/>
      <c r="W405" s="95"/>
      <c r="X405" s="95"/>
      <c r="Y405" s="95"/>
      <c r="Z405" s="95"/>
      <c r="AA405" s="95"/>
      <c r="AB405" s="95"/>
      <c r="AC405" s="95"/>
      <c r="AD405" s="95"/>
      <c r="AE405" s="95"/>
      <c r="AF405" s="95"/>
      <c r="AG405" s="95"/>
      <c r="AH405" s="95"/>
      <c r="AI405" s="95"/>
      <c r="AJ405" s="95"/>
      <c r="AK405" s="95"/>
      <c r="AL405" s="95"/>
      <c r="AM405" s="95"/>
      <c r="AN405" s="95"/>
      <c r="AO405" s="95"/>
      <c r="AP405" s="95"/>
      <c r="AQ405" s="95"/>
      <c r="AR405" s="95"/>
      <c r="AS405" s="95"/>
      <c r="AT405" s="95"/>
      <c r="AU405" s="95"/>
      <c r="AV405" s="95"/>
      <c r="AW405" s="95"/>
      <c r="AX405" s="95"/>
      <c r="AY405" s="95"/>
      <c r="AZ405" s="95"/>
      <c r="BA405" s="95"/>
      <c r="BB405" s="95"/>
      <c r="BC405" s="95"/>
      <c r="BD405" s="95"/>
      <c r="BE405" s="95"/>
      <c r="BF405" s="95"/>
      <c r="BG405" s="95"/>
      <c r="BH405" s="95"/>
      <c r="BI405" s="95"/>
      <c r="BJ405" s="95"/>
      <c r="BK405" s="95"/>
      <c r="BL405" s="95"/>
      <c r="BM405" s="95"/>
      <c r="BN405" s="95"/>
      <c r="BO405" s="95"/>
      <c r="BP405" s="95"/>
      <c r="BQ405" s="95"/>
      <c r="BR405" s="95"/>
      <c r="BS405" s="95"/>
      <c r="BT405" s="95"/>
      <c r="BU405" s="95"/>
      <c r="BV405" s="95"/>
      <c r="BW405" s="95"/>
      <c r="BX405" s="95"/>
      <c r="BY405" s="95"/>
    </row>
    <row r="406" spans="1:77">
      <c r="A406" s="95"/>
      <c r="B406" s="95"/>
      <c r="C406" s="95"/>
      <c r="D406" s="95"/>
      <c r="E406" s="95"/>
      <c r="F406" s="95"/>
      <c r="G406" s="95"/>
      <c r="H406" s="95"/>
      <c r="I406" s="95"/>
      <c r="J406" s="95"/>
      <c r="K406" s="95"/>
      <c r="L406" s="95"/>
      <c r="M406" s="95"/>
      <c r="N406" s="95"/>
      <c r="O406" s="95"/>
      <c r="P406" s="95"/>
      <c r="Q406" s="95"/>
      <c r="R406" s="95"/>
      <c r="S406" s="95"/>
      <c r="T406" s="95"/>
      <c r="U406" s="95"/>
      <c r="V406" s="95"/>
      <c r="W406" s="95"/>
      <c r="X406" s="95"/>
      <c r="Y406" s="95"/>
      <c r="Z406" s="95"/>
      <c r="AA406" s="95"/>
      <c r="AB406" s="95"/>
      <c r="AC406" s="95"/>
      <c r="AD406" s="95"/>
      <c r="AE406" s="95"/>
      <c r="AF406" s="95"/>
      <c r="AG406" s="95"/>
      <c r="AH406" s="95"/>
      <c r="AI406" s="95"/>
      <c r="AJ406" s="95"/>
      <c r="AK406" s="95"/>
      <c r="AL406" s="95"/>
      <c r="AM406" s="95"/>
      <c r="AN406" s="95"/>
      <c r="AO406" s="95"/>
      <c r="AP406" s="95"/>
      <c r="AQ406" s="95"/>
      <c r="AR406" s="95"/>
      <c r="AS406" s="95"/>
      <c r="AT406" s="95"/>
      <c r="AU406" s="95"/>
      <c r="AV406" s="95"/>
      <c r="AW406" s="95"/>
      <c r="AX406" s="95"/>
      <c r="AY406" s="95"/>
      <c r="AZ406" s="95"/>
      <c r="BA406" s="95"/>
      <c r="BB406" s="95"/>
      <c r="BC406" s="95"/>
      <c r="BD406" s="95"/>
      <c r="BE406" s="95"/>
      <c r="BF406" s="95"/>
      <c r="BG406" s="95"/>
      <c r="BH406" s="95"/>
      <c r="BI406" s="95"/>
      <c r="BJ406" s="95"/>
      <c r="BK406" s="95"/>
      <c r="BL406" s="95"/>
      <c r="BM406" s="95"/>
      <c r="BN406" s="95"/>
      <c r="BO406" s="95"/>
      <c r="BP406" s="95"/>
      <c r="BQ406" s="95"/>
      <c r="BR406" s="95"/>
      <c r="BS406" s="95"/>
      <c r="BT406" s="95"/>
      <c r="BU406" s="95"/>
      <c r="BV406" s="95"/>
      <c r="BW406" s="95"/>
      <c r="BX406" s="95"/>
      <c r="BY406" s="95"/>
    </row>
    <row r="407" spans="1:77">
      <c r="A407" s="95"/>
      <c r="B407" s="95"/>
      <c r="C407" s="95"/>
      <c r="D407" s="95"/>
      <c r="E407" s="95"/>
      <c r="F407" s="95"/>
      <c r="G407" s="95"/>
      <c r="H407" s="95"/>
      <c r="I407" s="95"/>
      <c r="J407" s="95"/>
      <c r="K407" s="95"/>
      <c r="L407" s="95"/>
      <c r="M407" s="95"/>
      <c r="N407" s="95"/>
      <c r="O407" s="95"/>
      <c r="P407" s="95"/>
      <c r="Q407" s="95"/>
      <c r="R407" s="95"/>
      <c r="S407" s="95"/>
      <c r="T407" s="95"/>
      <c r="U407" s="95"/>
      <c r="V407" s="95"/>
      <c r="W407" s="95"/>
      <c r="X407" s="95"/>
      <c r="Y407" s="95"/>
      <c r="Z407" s="95"/>
      <c r="AA407" s="95"/>
      <c r="AB407" s="95"/>
      <c r="AC407" s="95"/>
      <c r="AD407" s="95"/>
      <c r="AE407" s="95"/>
      <c r="AF407" s="95"/>
      <c r="AG407" s="95"/>
      <c r="AH407" s="95"/>
      <c r="AI407" s="95"/>
      <c r="AJ407" s="95"/>
      <c r="AK407" s="95"/>
      <c r="AL407" s="95"/>
      <c r="AM407" s="95"/>
      <c r="AN407" s="95"/>
      <c r="AO407" s="95"/>
      <c r="AP407" s="95"/>
      <c r="AQ407" s="95"/>
      <c r="AR407" s="95"/>
      <c r="AS407" s="95"/>
      <c r="AT407" s="95"/>
      <c r="AU407" s="95"/>
      <c r="AV407" s="95"/>
      <c r="AW407" s="95"/>
      <c r="AX407" s="95"/>
      <c r="AY407" s="95"/>
      <c r="AZ407" s="95"/>
      <c r="BA407" s="95"/>
      <c r="BB407" s="95"/>
      <c r="BC407" s="95"/>
      <c r="BD407" s="95"/>
      <c r="BE407" s="95"/>
      <c r="BF407" s="95"/>
      <c r="BG407" s="95"/>
      <c r="BH407" s="95"/>
      <c r="BI407" s="95"/>
      <c r="BJ407" s="95"/>
      <c r="BK407" s="95"/>
      <c r="BL407" s="95"/>
      <c r="BM407" s="95"/>
      <c r="BN407" s="95"/>
      <c r="BO407" s="95"/>
      <c r="BP407" s="95"/>
      <c r="BQ407" s="95"/>
      <c r="BR407" s="95"/>
      <c r="BS407" s="95"/>
      <c r="BT407" s="95"/>
      <c r="BU407" s="95"/>
      <c r="BV407" s="95"/>
      <c r="BW407" s="95"/>
      <c r="BX407" s="95"/>
      <c r="BY407" s="95"/>
    </row>
    <row r="408" spans="1:77">
      <c r="A408" s="95"/>
      <c r="B408" s="95"/>
      <c r="C408" s="95"/>
      <c r="D408" s="95"/>
      <c r="E408" s="95"/>
      <c r="F408" s="95"/>
      <c r="G408" s="95"/>
      <c r="H408" s="95"/>
      <c r="I408" s="95"/>
      <c r="J408" s="95"/>
      <c r="K408" s="95"/>
      <c r="L408" s="95"/>
      <c r="M408" s="95"/>
      <c r="N408" s="95"/>
      <c r="O408" s="95"/>
      <c r="P408" s="95"/>
      <c r="Q408" s="95"/>
      <c r="R408" s="95"/>
      <c r="S408" s="95"/>
      <c r="T408" s="95"/>
      <c r="U408" s="95"/>
      <c r="V408" s="95"/>
      <c r="W408" s="95"/>
      <c r="X408" s="95"/>
      <c r="Y408" s="95"/>
      <c r="Z408" s="95"/>
      <c r="AA408" s="95"/>
      <c r="AB408" s="95"/>
      <c r="AC408" s="95"/>
      <c r="AD408" s="95"/>
      <c r="AE408" s="95"/>
      <c r="AF408" s="95"/>
      <c r="AG408" s="95"/>
      <c r="AH408" s="95"/>
      <c r="AI408" s="95"/>
      <c r="AJ408" s="95"/>
      <c r="AK408" s="95"/>
      <c r="AL408" s="95"/>
      <c r="AM408" s="95"/>
      <c r="AN408" s="95"/>
      <c r="AO408" s="95"/>
      <c r="AP408" s="95"/>
      <c r="AQ408" s="95"/>
      <c r="AR408" s="95"/>
      <c r="AS408" s="95"/>
      <c r="AT408" s="95"/>
      <c r="AU408" s="95"/>
      <c r="AV408" s="95"/>
      <c r="AW408" s="95"/>
      <c r="AX408" s="95"/>
      <c r="AY408" s="95"/>
      <c r="AZ408" s="95"/>
      <c r="BA408" s="95"/>
      <c r="BB408" s="95"/>
      <c r="BC408" s="95"/>
      <c r="BD408" s="95"/>
      <c r="BE408" s="95"/>
      <c r="BF408" s="95"/>
      <c r="BG408" s="95"/>
      <c r="BH408" s="95"/>
      <c r="BI408" s="95"/>
      <c r="BJ408" s="95"/>
      <c r="BK408" s="95"/>
      <c r="BL408" s="95"/>
      <c r="BM408" s="95"/>
      <c r="BN408" s="95"/>
      <c r="BO408" s="95"/>
      <c r="BP408" s="95"/>
      <c r="BQ408" s="95"/>
      <c r="BR408" s="95"/>
      <c r="BS408" s="95"/>
      <c r="BT408" s="95"/>
      <c r="BU408" s="95"/>
      <c r="BV408" s="95"/>
      <c r="BW408" s="95"/>
      <c r="BX408" s="95"/>
      <c r="BY408" s="95"/>
    </row>
    <row r="409" spans="1:77">
      <c r="A409" s="95"/>
      <c r="B409" s="95"/>
      <c r="C409" s="95"/>
      <c r="D409" s="95"/>
      <c r="E409" s="95"/>
      <c r="F409" s="95"/>
      <c r="G409" s="95"/>
      <c r="H409" s="95"/>
      <c r="I409" s="95"/>
      <c r="J409" s="95"/>
      <c r="K409" s="95"/>
      <c r="L409" s="95"/>
      <c r="M409" s="95"/>
      <c r="N409" s="95"/>
      <c r="O409" s="95"/>
      <c r="P409" s="95"/>
      <c r="Q409" s="95"/>
      <c r="R409" s="95"/>
      <c r="S409" s="95"/>
      <c r="T409" s="95"/>
      <c r="U409" s="95"/>
      <c r="V409" s="95"/>
      <c r="W409" s="95"/>
      <c r="X409" s="95"/>
      <c r="Y409" s="95"/>
      <c r="Z409" s="95"/>
      <c r="AA409" s="95"/>
      <c r="AB409" s="95"/>
      <c r="AC409" s="95"/>
      <c r="AD409" s="95"/>
      <c r="AE409" s="95"/>
      <c r="AF409" s="95"/>
      <c r="AG409" s="95"/>
      <c r="AH409" s="95"/>
      <c r="AI409" s="95"/>
      <c r="AJ409" s="95"/>
      <c r="AK409" s="95"/>
      <c r="AL409" s="95"/>
      <c r="AM409" s="95"/>
      <c r="AN409" s="95"/>
      <c r="AO409" s="95"/>
      <c r="AP409" s="95"/>
      <c r="AQ409" s="95"/>
      <c r="AR409" s="95"/>
      <c r="AS409" s="95"/>
      <c r="AT409" s="95"/>
      <c r="AU409" s="95"/>
      <c r="AV409" s="95"/>
      <c r="AW409" s="95"/>
      <c r="AX409" s="95"/>
      <c r="AY409" s="95"/>
      <c r="AZ409" s="95"/>
      <c r="BA409" s="95"/>
      <c r="BB409" s="95"/>
      <c r="BC409" s="95"/>
      <c r="BD409" s="95"/>
      <c r="BE409" s="95"/>
      <c r="BF409" s="95"/>
      <c r="BG409" s="95"/>
      <c r="BH409" s="95"/>
      <c r="BI409" s="95"/>
      <c r="BJ409" s="95"/>
      <c r="BK409" s="95"/>
      <c r="BL409" s="95"/>
      <c r="BM409" s="95"/>
      <c r="BN409" s="95"/>
      <c r="BO409" s="95"/>
      <c r="BP409" s="95"/>
      <c r="BQ409" s="95"/>
      <c r="BR409" s="95"/>
      <c r="BS409" s="95"/>
      <c r="BT409" s="95"/>
      <c r="BU409" s="95"/>
      <c r="BV409" s="95"/>
      <c r="BW409" s="95"/>
      <c r="BX409" s="95"/>
      <c r="BY409" s="95"/>
    </row>
    <row r="410" spans="1:77">
      <c r="A410" s="95"/>
      <c r="B410" s="95"/>
      <c r="C410" s="95"/>
      <c r="D410" s="95"/>
      <c r="E410" s="95"/>
      <c r="F410" s="95"/>
      <c r="G410" s="95"/>
      <c r="H410" s="95"/>
      <c r="I410" s="95"/>
      <c r="J410" s="95"/>
      <c r="K410" s="95"/>
      <c r="L410" s="95"/>
      <c r="M410" s="95"/>
      <c r="N410" s="95"/>
      <c r="O410" s="95"/>
      <c r="P410" s="95"/>
      <c r="Q410" s="95"/>
      <c r="R410" s="95"/>
      <c r="S410" s="95"/>
      <c r="T410" s="95"/>
      <c r="U410" s="95"/>
      <c r="V410" s="95"/>
      <c r="W410" s="95"/>
      <c r="X410" s="95"/>
      <c r="Y410" s="95"/>
      <c r="Z410" s="95"/>
      <c r="AA410" s="95"/>
      <c r="AB410" s="95"/>
      <c r="AC410" s="95"/>
      <c r="AD410" s="95"/>
      <c r="AE410" s="95"/>
      <c r="AF410" s="95"/>
      <c r="AG410" s="95"/>
      <c r="AH410" s="95"/>
      <c r="AI410" s="95"/>
      <c r="AJ410" s="95"/>
      <c r="AK410" s="95"/>
      <c r="AL410" s="95"/>
      <c r="AM410" s="95"/>
      <c r="AN410" s="95"/>
      <c r="AO410" s="95"/>
      <c r="AP410" s="95"/>
      <c r="AQ410" s="95"/>
      <c r="AR410" s="95"/>
      <c r="AS410" s="95"/>
      <c r="AT410" s="95"/>
      <c r="AU410" s="95"/>
      <c r="AV410" s="95"/>
      <c r="AW410" s="95"/>
      <c r="AX410" s="95"/>
      <c r="AY410" s="95"/>
      <c r="AZ410" s="95"/>
      <c r="BA410" s="95"/>
      <c r="BB410" s="95"/>
      <c r="BC410" s="95"/>
      <c r="BD410" s="95"/>
      <c r="BE410" s="95"/>
      <c r="BF410" s="95"/>
      <c r="BG410" s="95"/>
      <c r="BH410" s="95"/>
      <c r="BI410" s="95"/>
      <c r="BJ410" s="95"/>
      <c r="BK410" s="95"/>
      <c r="BL410" s="95"/>
      <c r="BM410" s="95"/>
      <c r="BN410" s="95"/>
      <c r="BO410" s="95"/>
      <c r="BP410" s="95"/>
      <c r="BQ410" s="95"/>
      <c r="BR410" s="95"/>
      <c r="BS410" s="95"/>
      <c r="BT410" s="95"/>
      <c r="BU410" s="95"/>
      <c r="BV410" s="95"/>
      <c r="BW410" s="95"/>
      <c r="BX410" s="95"/>
      <c r="BY410" s="95"/>
    </row>
    <row r="411" spans="1:77">
      <c r="A411" s="95"/>
      <c r="B411" s="95"/>
      <c r="C411" s="95"/>
      <c r="D411" s="95"/>
      <c r="E411" s="95"/>
      <c r="F411" s="95"/>
      <c r="G411" s="95"/>
      <c r="H411" s="95"/>
      <c r="I411" s="95"/>
      <c r="J411" s="95"/>
      <c r="K411" s="95"/>
      <c r="L411" s="95"/>
      <c r="M411" s="95"/>
      <c r="N411" s="95"/>
      <c r="O411" s="95"/>
      <c r="P411" s="95"/>
      <c r="Q411" s="95"/>
      <c r="R411" s="95"/>
      <c r="S411" s="95"/>
      <c r="T411" s="95"/>
      <c r="U411" s="95"/>
      <c r="V411" s="95"/>
      <c r="W411" s="95"/>
      <c r="X411" s="95"/>
      <c r="Y411" s="95"/>
      <c r="Z411" s="95"/>
      <c r="AA411" s="95"/>
      <c r="AB411" s="95"/>
      <c r="AC411" s="95"/>
      <c r="AD411" s="95"/>
      <c r="AE411" s="95"/>
      <c r="AF411" s="95"/>
      <c r="AG411" s="95"/>
      <c r="AH411" s="95"/>
      <c r="AI411" s="95"/>
      <c r="AJ411" s="95"/>
      <c r="AK411" s="95"/>
      <c r="AL411" s="95"/>
      <c r="AM411" s="95"/>
      <c r="AN411" s="95"/>
      <c r="AO411" s="95"/>
      <c r="AP411" s="95"/>
      <c r="AQ411" s="95"/>
      <c r="AR411" s="95"/>
      <c r="AS411" s="95"/>
      <c r="AT411" s="95"/>
      <c r="AU411" s="95"/>
      <c r="AV411" s="95"/>
      <c r="AW411" s="95"/>
      <c r="AX411" s="95"/>
      <c r="AY411" s="95"/>
      <c r="AZ411" s="95"/>
      <c r="BA411" s="95"/>
      <c r="BB411" s="95"/>
      <c r="BC411" s="95"/>
      <c r="BD411" s="95"/>
      <c r="BE411" s="95"/>
      <c r="BF411" s="95"/>
      <c r="BG411" s="95"/>
      <c r="BH411" s="95"/>
      <c r="BI411" s="95"/>
      <c r="BJ411" s="95"/>
      <c r="BK411" s="95"/>
      <c r="BL411" s="95"/>
      <c r="BM411" s="95"/>
      <c r="BN411" s="95"/>
      <c r="BO411" s="95"/>
      <c r="BP411" s="95"/>
      <c r="BQ411" s="95"/>
      <c r="BR411" s="95"/>
      <c r="BS411" s="95"/>
      <c r="BT411" s="95"/>
      <c r="BU411" s="95"/>
      <c r="BV411" s="95"/>
      <c r="BW411" s="95"/>
      <c r="BX411" s="95"/>
      <c r="BY411" s="95"/>
    </row>
    <row r="412" spans="1:77">
      <c r="A412" s="95"/>
      <c r="B412" s="95"/>
      <c r="C412" s="95"/>
      <c r="D412" s="95"/>
      <c r="E412" s="95"/>
      <c r="F412" s="95"/>
      <c r="G412" s="95"/>
      <c r="H412" s="95"/>
      <c r="I412" s="95"/>
      <c r="J412" s="95"/>
      <c r="K412" s="95"/>
      <c r="L412" s="95"/>
      <c r="M412" s="95"/>
      <c r="N412" s="95"/>
      <c r="O412" s="95"/>
      <c r="P412" s="95"/>
      <c r="Q412" s="95"/>
      <c r="R412" s="95"/>
      <c r="S412" s="95"/>
      <c r="T412" s="95"/>
      <c r="U412" s="95"/>
      <c r="V412" s="95"/>
      <c r="W412" s="95"/>
      <c r="X412" s="95"/>
      <c r="Y412" s="95"/>
      <c r="Z412" s="95"/>
      <c r="AA412" s="95"/>
      <c r="AB412" s="95"/>
      <c r="AC412" s="95"/>
      <c r="AD412" s="95"/>
      <c r="AE412" s="95"/>
      <c r="AF412" s="95"/>
      <c r="AG412" s="95"/>
      <c r="AH412" s="95"/>
      <c r="AI412" s="95"/>
      <c r="AJ412" s="95"/>
      <c r="AK412" s="95"/>
      <c r="AL412" s="95"/>
      <c r="AM412" s="95"/>
      <c r="AN412" s="95"/>
      <c r="AO412" s="95"/>
      <c r="AP412" s="95"/>
      <c r="AQ412" s="95"/>
      <c r="AR412" s="95"/>
      <c r="AS412" s="95"/>
      <c r="AT412" s="95"/>
      <c r="AU412" s="95"/>
      <c r="AV412" s="95"/>
      <c r="AW412" s="95"/>
      <c r="AX412" s="95"/>
      <c r="AY412" s="95"/>
      <c r="AZ412" s="95"/>
      <c r="BA412" s="95"/>
      <c r="BB412" s="95"/>
      <c r="BC412" s="95"/>
      <c r="BD412" s="95"/>
      <c r="BE412" s="95"/>
      <c r="BF412" s="95"/>
      <c r="BG412" s="95"/>
      <c r="BH412" s="95"/>
      <c r="BI412" s="95"/>
      <c r="BJ412" s="95"/>
      <c r="BK412" s="95"/>
      <c r="BL412" s="95"/>
      <c r="BM412" s="95"/>
      <c r="BN412" s="95"/>
      <c r="BO412" s="95"/>
      <c r="BP412" s="95"/>
      <c r="BQ412" s="95"/>
      <c r="BR412" s="95"/>
      <c r="BS412" s="95"/>
      <c r="BT412" s="95"/>
      <c r="BU412" s="95"/>
      <c r="BV412" s="95"/>
      <c r="BW412" s="95"/>
      <c r="BX412" s="95"/>
      <c r="BY412" s="95"/>
    </row>
    <row r="413" spans="1:77">
      <c r="A413" s="95"/>
      <c r="B413" s="95"/>
      <c r="C413" s="95"/>
      <c r="D413" s="95"/>
      <c r="E413" s="95"/>
      <c r="F413" s="95"/>
      <c r="G413" s="95"/>
      <c r="H413" s="95"/>
      <c r="I413" s="95"/>
      <c r="J413" s="95"/>
      <c r="K413" s="95"/>
      <c r="L413" s="95"/>
      <c r="M413" s="95"/>
      <c r="N413" s="95"/>
      <c r="O413" s="95"/>
      <c r="P413" s="95"/>
      <c r="Q413" s="95"/>
      <c r="R413" s="95"/>
      <c r="S413" s="95"/>
      <c r="T413" s="95"/>
      <c r="U413" s="95"/>
      <c r="V413" s="95"/>
      <c r="W413" s="95"/>
      <c r="X413" s="95"/>
      <c r="Y413" s="95"/>
      <c r="Z413" s="95"/>
      <c r="AA413" s="95"/>
      <c r="AB413" s="95"/>
      <c r="AC413" s="95"/>
      <c r="AD413" s="95"/>
      <c r="AE413" s="95"/>
      <c r="AF413" s="95"/>
      <c r="AG413" s="95"/>
      <c r="AH413" s="95"/>
      <c r="AI413" s="95"/>
      <c r="AJ413" s="95"/>
      <c r="AK413" s="95"/>
      <c r="AL413" s="95"/>
      <c r="AM413" s="95"/>
      <c r="AN413" s="95"/>
      <c r="AO413" s="95"/>
      <c r="AP413" s="95"/>
      <c r="AQ413" s="95"/>
      <c r="AR413" s="95"/>
      <c r="AS413" s="95"/>
      <c r="AT413" s="95"/>
      <c r="AU413" s="95"/>
      <c r="AV413" s="95"/>
      <c r="AW413" s="95"/>
      <c r="AX413" s="95"/>
      <c r="AY413" s="95"/>
      <c r="AZ413" s="95"/>
      <c r="BA413" s="95"/>
      <c r="BB413" s="95"/>
      <c r="BC413" s="95"/>
      <c r="BD413" s="95"/>
      <c r="BE413" s="95"/>
      <c r="BF413" s="95"/>
      <c r="BG413" s="95"/>
      <c r="BH413" s="95"/>
      <c r="BI413" s="95"/>
      <c r="BJ413" s="95"/>
      <c r="BK413" s="95"/>
      <c r="BL413" s="95"/>
      <c r="BM413" s="95"/>
      <c r="BN413" s="95"/>
      <c r="BO413" s="95"/>
      <c r="BP413" s="95"/>
      <c r="BQ413" s="95"/>
      <c r="BR413" s="95"/>
      <c r="BS413" s="95"/>
      <c r="BT413" s="95"/>
      <c r="BU413" s="95"/>
      <c r="BV413" s="95"/>
      <c r="BW413" s="95"/>
      <c r="BX413" s="95"/>
      <c r="BY413" s="95"/>
    </row>
    <row r="414" spans="1:77">
      <c r="A414" s="95"/>
      <c r="B414" s="95"/>
      <c r="C414" s="95"/>
      <c r="D414" s="95"/>
      <c r="E414" s="95"/>
      <c r="F414" s="95"/>
      <c r="G414" s="95"/>
      <c r="H414" s="95"/>
      <c r="I414" s="95"/>
      <c r="J414" s="95"/>
      <c r="K414" s="95"/>
      <c r="L414" s="95"/>
      <c r="M414" s="95"/>
      <c r="N414" s="95"/>
      <c r="O414" s="95"/>
      <c r="P414" s="95"/>
      <c r="Q414" s="95"/>
      <c r="R414" s="95"/>
      <c r="S414" s="95"/>
      <c r="T414" s="95"/>
      <c r="U414" s="95"/>
      <c r="V414" s="95"/>
      <c r="W414" s="95"/>
      <c r="X414" s="95"/>
      <c r="Y414" s="95"/>
      <c r="Z414" s="95"/>
      <c r="AA414" s="95"/>
      <c r="AB414" s="95"/>
      <c r="AC414" s="95"/>
      <c r="AD414" s="95"/>
      <c r="AE414" s="95"/>
      <c r="AF414" s="95"/>
      <c r="AG414" s="95"/>
      <c r="AH414" s="95"/>
      <c r="AI414" s="95"/>
      <c r="AJ414" s="95"/>
      <c r="AK414" s="95"/>
      <c r="AL414" s="95"/>
      <c r="AM414" s="95"/>
      <c r="AN414" s="95"/>
      <c r="AO414" s="95"/>
      <c r="AP414" s="95"/>
      <c r="AQ414" s="95"/>
      <c r="AR414" s="95"/>
      <c r="AS414" s="95"/>
      <c r="AT414" s="95"/>
      <c r="AU414" s="95"/>
      <c r="AV414" s="95"/>
      <c r="AW414" s="95"/>
      <c r="AX414" s="95"/>
      <c r="AY414" s="95"/>
      <c r="AZ414" s="95"/>
      <c r="BA414" s="95"/>
      <c r="BB414" s="95"/>
      <c r="BC414" s="95"/>
      <c r="BD414" s="95"/>
      <c r="BE414" s="95"/>
      <c r="BF414" s="95"/>
      <c r="BG414" s="95"/>
      <c r="BH414" s="95"/>
      <c r="BI414" s="95"/>
      <c r="BJ414" s="95"/>
      <c r="BK414" s="95"/>
      <c r="BL414" s="95"/>
      <c r="BM414" s="95"/>
      <c r="BN414" s="95"/>
      <c r="BO414" s="95"/>
      <c r="BP414" s="95"/>
      <c r="BQ414" s="95"/>
      <c r="BR414" s="95"/>
      <c r="BS414" s="95"/>
      <c r="BT414" s="95"/>
      <c r="BU414" s="95"/>
      <c r="BV414" s="95"/>
      <c r="BW414" s="95"/>
      <c r="BX414" s="95"/>
      <c r="BY414" s="95"/>
    </row>
    <row r="415" spans="1:77">
      <c r="A415" s="95"/>
      <c r="B415" s="95"/>
      <c r="C415" s="95"/>
      <c r="D415" s="95"/>
      <c r="E415" s="95"/>
      <c r="F415" s="95"/>
      <c r="G415" s="95"/>
      <c r="H415" s="95"/>
      <c r="I415" s="95"/>
      <c r="J415" s="95"/>
      <c r="K415" s="95"/>
      <c r="L415" s="95"/>
      <c r="M415" s="95"/>
      <c r="N415" s="95"/>
      <c r="O415" s="95"/>
      <c r="P415" s="95"/>
      <c r="Q415" s="95"/>
      <c r="R415" s="95"/>
      <c r="S415" s="95"/>
      <c r="T415" s="95"/>
      <c r="U415" s="95"/>
      <c r="V415" s="95"/>
      <c r="W415" s="95"/>
      <c r="X415" s="95"/>
      <c r="Y415" s="95"/>
      <c r="Z415" s="95"/>
      <c r="AA415" s="95"/>
      <c r="AB415" s="95"/>
      <c r="AC415" s="95"/>
      <c r="AD415" s="95"/>
      <c r="AE415" s="95"/>
      <c r="AF415" s="95"/>
      <c r="AG415" s="95"/>
      <c r="AH415" s="95"/>
      <c r="AI415" s="95"/>
      <c r="AJ415" s="95"/>
      <c r="AK415" s="95"/>
      <c r="AL415" s="95"/>
      <c r="AM415" s="95"/>
      <c r="AN415" s="95"/>
      <c r="AO415" s="95"/>
      <c r="AP415" s="95"/>
      <c r="AQ415" s="95"/>
      <c r="AR415" s="95"/>
      <c r="AS415" s="95"/>
      <c r="AT415" s="95"/>
      <c r="AU415" s="95"/>
      <c r="AV415" s="95"/>
      <c r="AW415" s="95"/>
      <c r="AX415" s="95"/>
      <c r="AY415" s="95"/>
      <c r="AZ415" s="95"/>
      <c r="BA415" s="95"/>
      <c r="BB415" s="95"/>
      <c r="BC415" s="95"/>
      <c r="BD415" s="95"/>
      <c r="BE415" s="95"/>
      <c r="BF415" s="95"/>
      <c r="BG415" s="95"/>
      <c r="BH415" s="95"/>
      <c r="BI415" s="95"/>
      <c r="BJ415" s="95"/>
      <c r="BK415" s="95"/>
      <c r="BL415" s="95"/>
      <c r="BM415" s="95"/>
      <c r="BN415" s="95"/>
      <c r="BO415" s="95"/>
      <c r="BP415" s="95"/>
      <c r="BQ415" s="95"/>
      <c r="BR415" s="95"/>
      <c r="BS415" s="95"/>
      <c r="BT415" s="95"/>
      <c r="BU415" s="95"/>
      <c r="BV415" s="95"/>
      <c r="BW415" s="95"/>
      <c r="BX415" s="95"/>
      <c r="BY415" s="95"/>
    </row>
    <row r="416" spans="1:77">
      <c r="A416" s="95"/>
      <c r="B416" s="95"/>
      <c r="C416" s="95"/>
      <c r="D416" s="95"/>
      <c r="E416" s="95"/>
      <c r="F416" s="95"/>
      <c r="G416" s="95"/>
      <c r="H416" s="95"/>
      <c r="I416" s="95"/>
      <c r="J416" s="95"/>
      <c r="K416" s="95"/>
      <c r="L416" s="95"/>
      <c r="M416" s="95"/>
      <c r="N416" s="95"/>
      <c r="O416" s="95"/>
      <c r="P416" s="95"/>
      <c r="Q416" s="95"/>
      <c r="R416" s="95"/>
      <c r="S416" s="95"/>
      <c r="T416" s="95"/>
      <c r="U416" s="95"/>
      <c r="V416" s="95"/>
      <c r="W416" s="95"/>
      <c r="X416" s="95"/>
      <c r="Y416" s="95"/>
      <c r="Z416" s="95"/>
      <c r="AA416" s="95"/>
      <c r="AB416" s="95"/>
      <c r="AC416" s="95"/>
      <c r="AD416" s="95"/>
      <c r="AE416" s="95"/>
      <c r="AF416" s="95"/>
      <c r="AG416" s="95"/>
      <c r="AH416" s="95"/>
      <c r="AI416" s="95"/>
      <c r="AJ416" s="95"/>
      <c r="AK416" s="95"/>
      <c r="AL416" s="95"/>
      <c r="AM416" s="95"/>
      <c r="AN416" s="95"/>
      <c r="AO416" s="95"/>
      <c r="AP416" s="95"/>
      <c r="AQ416" s="95"/>
      <c r="AR416" s="95"/>
      <c r="AS416" s="95"/>
      <c r="AT416" s="95"/>
      <c r="AU416" s="95"/>
      <c r="AV416" s="95"/>
      <c r="AW416" s="95"/>
      <c r="AX416" s="95"/>
      <c r="AY416" s="95"/>
      <c r="AZ416" s="95"/>
      <c r="BA416" s="95"/>
      <c r="BB416" s="95"/>
      <c r="BC416" s="95"/>
      <c r="BD416" s="95"/>
      <c r="BE416" s="95"/>
      <c r="BF416" s="95"/>
      <c r="BG416" s="95"/>
      <c r="BH416" s="95"/>
      <c r="BI416" s="95"/>
      <c r="BJ416" s="95"/>
      <c r="BK416" s="95"/>
      <c r="BL416" s="95"/>
      <c r="BM416" s="95"/>
      <c r="BN416" s="95"/>
      <c r="BO416" s="95"/>
      <c r="BP416" s="95"/>
      <c r="BQ416" s="95"/>
      <c r="BR416" s="95"/>
      <c r="BS416" s="95"/>
      <c r="BT416" s="95"/>
      <c r="BU416" s="95"/>
      <c r="BV416" s="95"/>
      <c r="BW416" s="95"/>
      <c r="BX416" s="95"/>
      <c r="BY416" s="95"/>
    </row>
    <row r="417" spans="1:77">
      <c r="A417" s="95"/>
      <c r="B417" s="95"/>
      <c r="C417" s="95"/>
      <c r="D417" s="95"/>
      <c r="E417" s="95"/>
      <c r="F417" s="95"/>
      <c r="G417" s="95"/>
      <c r="H417" s="95"/>
      <c r="I417" s="95"/>
      <c r="J417" s="95"/>
      <c r="K417" s="95"/>
      <c r="L417" s="95"/>
      <c r="M417" s="95"/>
      <c r="N417" s="95"/>
      <c r="O417" s="95"/>
      <c r="P417" s="95"/>
      <c r="Q417" s="95"/>
      <c r="R417" s="95"/>
      <c r="S417" s="95"/>
      <c r="T417" s="95"/>
      <c r="U417" s="95"/>
      <c r="V417" s="95"/>
      <c r="W417" s="95"/>
      <c r="X417" s="95"/>
      <c r="Y417" s="95"/>
      <c r="Z417" s="95"/>
      <c r="AA417" s="95"/>
      <c r="AB417" s="95"/>
      <c r="AC417" s="95"/>
      <c r="AD417" s="95"/>
      <c r="AE417" s="95"/>
      <c r="AF417" s="95"/>
      <c r="AG417" s="95"/>
      <c r="AH417" s="95"/>
      <c r="AI417" s="95"/>
      <c r="AJ417" s="95"/>
      <c r="AK417" s="95"/>
      <c r="AL417" s="95"/>
      <c r="AM417" s="95"/>
      <c r="AN417" s="95"/>
      <c r="AO417" s="95"/>
      <c r="AP417" s="95"/>
      <c r="AQ417" s="95"/>
      <c r="AR417" s="95"/>
      <c r="AS417" s="95"/>
      <c r="AT417" s="95"/>
      <c r="AU417" s="95"/>
      <c r="AV417" s="95"/>
      <c r="AW417" s="95"/>
      <c r="AX417" s="95"/>
      <c r="AY417" s="95"/>
      <c r="AZ417" s="95"/>
      <c r="BA417" s="95"/>
      <c r="BB417" s="95"/>
      <c r="BC417" s="95"/>
      <c r="BD417" s="95"/>
      <c r="BE417" s="95"/>
      <c r="BF417" s="95"/>
      <c r="BG417" s="95"/>
      <c r="BH417" s="95"/>
      <c r="BI417" s="95"/>
      <c r="BJ417" s="95"/>
      <c r="BK417" s="95"/>
      <c r="BL417" s="95"/>
      <c r="BM417" s="95"/>
      <c r="BN417" s="95"/>
      <c r="BO417" s="95"/>
      <c r="BP417" s="95"/>
      <c r="BQ417" s="95"/>
      <c r="BR417" s="95"/>
      <c r="BS417" s="95"/>
      <c r="BT417" s="95"/>
      <c r="BU417" s="95"/>
      <c r="BV417" s="95"/>
      <c r="BW417" s="95"/>
      <c r="BX417" s="95"/>
      <c r="BY417" s="95"/>
    </row>
    <row r="418" spans="1:77">
      <c r="A418" s="95"/>
      <c r="B418" s="95"/>
      <c r="C418" s="95"/>
      <c r="D418" s="95"/>
      <c r="E418" s="95"/>
      <c r="F418" s="95"/>
      <c r="G418" s="95"/>
      <c r="H418" s="95"/>
      <c r="I418" s="95"/>
      <c r="J418" s="95"/>
      <c r="K418" s="95"/>
      <c r="L418" s="95"/>
      <c r="M418" s="95"/>
      <c r="N418" s="95"/>
      <c r="O418" s="95"/>
      <c r="P418" s="95"/>
      <c r="Q418" s="95"/>
      <c r="R418" s="95"/>
      <c r="S418" s="95"/>
      <c r="T418" s="95"/>
      <c r="U418" s="95"/>
      <c r="V418" s="95"/>
      <c r="W418" s="95"/>
      <c r="X418" s="95"/>
      <c r="Y418" s="95"/>
      <c r="Z418" s="95"/>
      <c r="AA418" s="95"/>
      <c r="AB418" s="95"/>
      <c r="AC418" s="95"/>
      <c r="AD418" s="95"/>
      <c r="AE418" s="95"/>
      <c r="AF418" s="95"/>
      <c r="AG418" s="95"/>
      <c r="AH418" s="95"/>
      <c r="AI418" s="95"/>
      <c r="AJ418" s="95"/>
      <c r="AK418" s="95"/>
      <c r="AL418" s="95"/>
      <c r="AM418" s="95"/>
      <c r="AN418" s="95"/>
      <c r="AO418" s="95"/>
      <c r="AP418" s="95"/>
      <c r="AQ418" s="95"/>
      <c r="AR418" s="95"/>
      <c r="AS418" s="95"/>
      <c r="AT418" s="95"/>
      <c r="AU418" s="95"/>
      <c r="AV418" s="95"/>
      <c r="AW418" s="95"/>
      <c r="AX418" s="95"/>
      <c r="AY418" s="95"/>
      <c r="AZ418" s="95"/>
      <c r="BA418" s="95"/>
      <c r="BB418" s="95"/>
      <c r="BC418" s="95"/>
      <c r="BD418" s="95"/>
      <c r="BE418" s="95"/>
      <c r="BF418" s="95"/>
      <c r="BG418" s="95"/>
      <c r="BH418" s="95"/>
      <c r="BI418" s="95"/>
      <c r="BJ418" s="95"/>
      <c r="BK418" s="95"/>
      <c r="BL418" s="95"/>
      <c r="BM418" s="95"/>
      <c r="BN418" s="95"/>
      <c r="BO418" s="95"/>
      <c r="BP418" s="95"/>
      <c r="BQ418" s="95"/>
      <c r="BR418" s="95"/>
      <c r="BS418" s="95"/>
      <c r="BT418" s="95"/>
      <c r="BU418" s="95"/>
      <c r="BV418" s="95"/>
      <c r="BW418" s="95"/>
      <c r="BX418" s="95"/>
      <c r="BY418" s="95"/>
    </row>
    <row r="419" spans="1:77">
      <c r="A419" s="95"/>
      <c r="B419" s="95"/>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c r="BB419" s="95"/>
      <c r="BC419" s="95"/>
      <c r="BD419" s="95"/>
      <c r="BE419" s="95"/>
      <c r="BF419" s="95"/>
      <c r="BG419" s="95"/>
      <c r="BH419" s="95"/>
      <c r="BI419" s="95"/>
      <c r="BJ419" s="95"/>
      <c r="BK419" s="95"/>
      <c r="BL419" s="95"/>
      <c r="BM419" s="95"/>
      <c r="BN419" s="95"/>
      <c r="BO419" s="95"/>
      <c r="BP419" s="95"/>
      <c r="BQ419" s="95"/>
      <c r="BR419" s="95"/>
      <c r="BS419" s="95"/>
      <c r="BT419" s="95"/>
      <c r="BU419" s="95"/>
      <c r="BV419" s="95"/>
      <c r="BW419" s="95"/>
      <c r="BX419" s="95"/>
      <c r="BY419" s="95"/>
    </row>
    <row r="420" spans="1:77">
      <c r="A420" s="95"/>
      <c r="B420" s="95"/>
      <c r="C420" s="95"/>
      <c r="D420" s="95"/>
      <c r="E420" s="95"/>
      <c r="F420" s="95"/>
      <c r="G420" s="95"/>
      <c r="H420" s="95"/>
      <c r="I420" s="95"/>
      <c r="J420" s="95"/>
      <c r="K420" s="95"/>
      <c r="L420" s="95"/>
      <c r="M420" s="95"/>
      <c r="N420" s="95"/>
      <c r="O420" s="95"/>
      <c r="P420" s="95"/>
      <c r="Q420" s="95"/>
      <c r="R420" s="95"/>
      <c r="S420" s="95"/>
      <c r="T420" s="95"/>
      <c r="U420" s="95"/>
      <c r="V420" s="95"/>
      <c r="W420" s="95"/>
      <c r="X420" s="95"/>
      <c r="Y420" s="95"/>
      <c r="Z420" s="95"/>
      <c r="AA420" s="95"/>
      <c r="AB420" s="95"/>
      <c r="AC420" s="95"/>
      <c r="AD420" s="95"/>
      <c r="AE420" s="95"/>
      <c r="AF420" s="95"/>
      <c r="AG420" s="95"/>
      <c r="AH420" s="95"/>
      <c r="AI420" s="95"/>
      <c r="AJ420" s="95"/>
      <c r="AK420" s="95"/>
      <c r="AL420" s="95"/>
      <c r="AM420" s="95"/>
      <c r="AN420" s="95"/>
      <c r="AO420" s="95"/>
      <c r="AP420" s="95"/>
      <c r="AQ420" s="95"/>
      <c r="AR420" s="95"/>
      <c r="AS420" s="95"/>
      <c r="AT420" s="95"/>
      <c r="AU420" s="95"/>
      <c r="AV420" s="95"/>
      <c r="AW420" s="95"/>
      <c r="AX420" s="95"/>
      <c r="AY420" s="95"/>
      <c r="AZ420" s="95"/>
      <c r="BA420" s="95"/>
      <c r="BB420" s="95"/>
      <c r="BC420" s="95"/>
      <c r="BD420" s="95"/>
      <c r="BE420" s="95"/>
      <c r="BF420" s="95"/>
      <c r="BG420" s="95"/>
      <c r="BH420" s="95"/>
      <c r="BI420" s="95"/>
      <c r="BJ420" s="95"/>
      <c r="BK420" s="95"/>
      <c r="BL420" s="95"/>
      <c r="BM420" s="95"/>
      <c r="BN420" s="95"/>
      <c r="BO420" s="95"/>
      <c r="BP420" s="95"/>
      <c r="BQ420" s="95"/>
      <c r="BR420" s="95"/>
      <c r="BS420" s="95"/>
      <c r="BT420" s="95"/>
      <c r="BU420" s="95"/>
      <c r="BV420" s="95"/>
      <c r="BW420" s="95"/>
      <c r="BX420" s="95"/>
      <c r="BY420" s="95"/>
    </row>
    <row r="421" spans="1:77">
      <c r="A421" s="95"/>
      <c r="B421" s="95"/>
      <c r="C421" s="95"/>
      <c r="D421" s="95"/>
      <c r="E421" s="95"/>
      <c r="F421" s="95"/>
      <c r="G421" s="95"/>
      <c r="H421" s="95"/>
      <c r="I421" s="95"/>
      <c r="J421" s="95"/>
      <c r="K421" s="95"/>
      <c r="L421" s="95"/>
      <c r="M421" s="95"/>
      <c r="N421" s="95"/>
      <c r="O421" s="95"/>
      <c r="P421" s="95"/>
      <c r="Q421" s="95"/>
      <c r="R421" s="95"/>
      <c r="S421" s="95"/>
      <c r="T421" s="95"/>
      <c r="U421" s="95"/>
      <c r="V421" s="95"/>
      <c r="W421" s="95"/>
      <c r="X421" s="95"/>
      <c r="Y421" s="95"/>
      <c r="Z421" s="95"/>
      <c r="AA421" s="95"/>
      <c r="AB421" s="95"/>
      <c r="AC421" s="95"/>
      <c r="AD421" s="95"/>
      <c r="AE421" s="95"/>
      <c r="AF421" s="95"/>
      <c r="AG421" s="95"/>
      <c r="AH421" s="95"/>
      <c r="AI421" s="95"/>
      <c r="AJ421" s="95"/>
      <c r="AK421" s="95"/>
      <c r="AL421" s="95"/>
      <c r="AM421" s="95"/>
      <c r="AN421" s="95"/>
      <c r="AO421" s="95"/>
      <c r="AP421" s="95"/>
      <c r="AQ421" s="95"/>
      <c r="AR421" s="95"/>
      <c r="AS421" s="95"/>
      <c r="AT421" s="95"/>
      <c r="AU421" s="95"/>
      <c r="AV421" s="95"/>
      <c r="AW421" s="95"/>
      <c r="AX421" s="95"/>
      <c r="AY421" s="95"/>
      <c r="AZ421" s="95"/>
      <c r="BA421" s="95"/>
      <c r="BB421" s="95"/>
      <c r="BC421" s="95"/>
      <c r="BD421" s="95"/>
      <c r="BE421" s="95"/>
      <c r="BF421" s="95"/>
      <c r="BG421" s="95"/>
      <c r="BH421" s="95"/>
      <c r="BI421" s="95"/>
      <c r="BJ421" s="95"/>
      <c r="BK421" s="95"/>
      <c r="BL421" s="95"/>
      <c r="BM421" s="95"/>
      <c r="BN421" s="95"/>
      <c r="BO421" s="95"/>
      <c r="BP421" s="95"/>
      <c r="BQ421" s="95"/>
      <c r="BR421" s="95"/>
      <c r="BS421" s="95"/>
      <c r="BT421" s="95"/>
      <c r="BU421" s="95"/>
      <c r="BV421" s="95"/>
      <c r="BW421" s="95"/>
      <c r="BX421" s="95"/>
      <c r="BY421" s="95"/>
    </row>
    <row r="422" spans="1:77">
      <c r="A422" s="95"/>
      <c r="B422" s="95"/>
      <c r="C422" s="95"/>
      <c r="D422" s="95"/>
      <c r="E422" s="95"/>
      <c r="F422" s="95"/>
      <c r="G422" s="95"/>
      <c r="H422" s="95"/>
      <c r="I422" s="95"/>
      <c r="J422" s="95"/>
      <c r="K422" s="95"/>
      <c r="L422" s="95"/>
      <c r="M422" s="95"/>
      <c r="N422" s="95"/>
      <c r="O422" s="95"/>
      <c r="P422" s="95"/>
      <c r="Q422" s="95"/>
      <c r="R422" s="95"/>
      <c r="S422" s="95"/>
      <c r="T422" s="95"/>
      <c r="U422" s="95"/>
      <c r="V422" s="95"/>
      <c r="W422" s="95"/>
      <c r="X422" s="95"/>
      <c r="Y422" s="95"/>
      <c r="Z422" s="95"/>
      <c r="AA422" s="95"/>
      <c r="AB422" s="95"/>
      <c r="AC422" s="95"/>
      <c r="AD422" s="95"/>
      <c r="AE422" s="95"/>
      <c r="AF422" s="95"/>
      <c r="AG422" s="95"/>
      <c r="AH422" s="95"/>
      <c r="AI422" s="95"/>
      <c r="AJ422" s="95"/>
      <c r="AK422" s="95"/>
      <c r="AL422" s="95"/>
      <c r="AM422" s="95"/>
      <c r="AN422" s="95"/>
      <c r="AO422" s="95"/>
      <c r="AP422" s="95"/>
      <c r="AQ422" s="95"/>
      <c r="AR422" s="95"/>
      <c r="AS422" s="95"/>
      <c r="AT422" s="95"/>
      <c r="AU422" s="95"/>
      <c r="AV422" s="95"/>
      <c r="AW422" s="95"/>
      <c r="AX422" s="95"/>
      <c r="AY422" s="95"/>
      <c r="AZ422" s="95"/>
      <c r="BA422" s="95"/>
      <c r="BB422" s="95"/>
      <c r="BC422" s="95"/>
      <c r="BD422" s="95"/>
      <c r="BE422" s="95"/>
      <c r="BF422" s="95"/>
      <c r="BG422" s="95"/>
      <c r="BH422" s="95"/>
      <c r="BI422" s="95"/>
      <c r="BJ422" s="95"/>
      <c r="BK422" s="95"/>
      <c r="BL422" s="95"/>
      <c r="BM422" s="95"/>
      <c r="BN422" s="95"/>
      <c r="BO422" s="95"/>
      <c r="BP422" s="95"/>
      <c r="BQ422" s="95"/>
      <c r="BR422" s="95"/>
      <c r="BS422" s="95"/>
      <c r="BT422" s="95"/>
      <c r="BU422" s="95"/>
      <c r="BV422" s="95"/>
      <c r="BW422" s="95"/>
      <c r="BX422" s="95"/>
      <c r="BY422" s="95"/>
    </row>
    <row r="423" spans="1:77">
      <c r="A423" s="95"/>
      <c r="B423" s="95"/>
      <c r="C423" s="95"/>
      <c r="D423" s="95"/>
      <c r="E423" s="95"/>
      <c r="F423" s="95"/>
      <c r="G423" s="95"/>
      <c r="H423" s="95"/>
      <c r="I423" s="95"/>
      <c r="J423" s="95"/>
      <c r="K423" s="95"/>
      <c r="L423" s="95"/>
      <c r="M423" s="95"/>
      <c r="N423" s="95"/>
      <c r="O423" s="95"/>
      <c r="P423" s="95"/>
      <c r="Q423" s="95"/>
      <c r="R423" s="95"/>
      <c r="S423" s="95"/>
      <c r="T423" s="95"/>
      <c r="U423" s="95"/>
      <c r="V423" s="95"/>
      <c r="W423" s="95"/>
      <c r="X423" s="95"/>
      <c r="Y423" s="95"/>
      <c r="Z423" s="95"/>
      <c r="AA423" s="95"/>
      <c r="AB423" s="95"/>
      <c r="AC423" s="95"/>
      <c r="AD423" s="95"/>
      <c r="AE423" s="95"/>
      <c r="AF423" s="95"/>
      <c r="AG423" s="95"/>
      <c r="AH423" s="95"/>
      <c r="AI423" s="95"/>
      <c r="AJ423" s="95"/>
      <c r="AK423" s="95"/>
      <c r="AL423" s="95"/>
      <c r="AM423" s="95"/>
      <c r="AN423" s="95"/>
      <c r="AO423" s="95"/>
      <c r="AP423" s="95"/>
      <c r="AQ423" s="95"/>
      <c r="AR423" s="95"/>
      <c r="AS423" s="95"/>
      <c r="AT423" s="95"/>
      <c r="AU423" s="95"/>
      <c r="AV423" s="95"/>
      <c r="AW423" s="95"/>
      <c r="AX423" s="95"/>
      <c r="AY423" s="95"/>
      <c r="AZ423" s="95"/>
      <c r="BA423" s="95"/>
      <c r="BB423" s="95"/>
      <c r="BC423" s="95"/>
      <c r="BD423" s="95"/>
      <c r="BE423" s="95"/>
      <c r="BF423" s="95"/>
      <c r="BG423" s="95"/>
      <c r="BH423" s="95"/>
      <c r="BI423" s="95"/>
      <c r="BJ423" s="95"/>
      <c r="BK423" s="95"/>
      <c r="BL423" s="95"/>
      <c r="BM423" s="95"/>
      <c r="BN423" s="95"/>
      <c r="BO423" s="95"/>
      <c r="BP423" s="95"/>
      <c r="BQ423" s="95"/>
      <c r="BR423" s="95"/>
      <c r="BS423" s="95"/>
      <c r="BT423" s="95"/>
      <c r="BU423" s="95"/>
      <c r="BV423" s="95"/>
      <c r="BW423" s="95"/>
      <c r="BX423" s="95"/>
      <c r="BY423" s="95"/>
    </row>
    <row r="424" spans="1:77">
      <c r="A424" s="95"/>
      <c r="B424" s="95"/>
      <c r="C424" s="95"/>
      <c r="D424" s="95"/>
      <c r="E424" s="95"/>
      <c r="F424" s="95"/>
      <c r="G424" s="95"/>
      <c r="H424" s="95"/>
      <c r="I424" s="95"/>
      <c r="J424" s="95"/>
      <c r="K424" s="95"/>
      <c r="L424" s="95"/>
      <c r="M424" s="95"/>
      <c r="N424" s="95"/>
      <c r="O424" s="95"/>
      <c r="P424" s="95"/>
      <c r="Q424" s="95"/>
      <c r="R424" s="95"/>
      <c r="S424" s="95"/>
      <c r="T424" s="95"/>
      <c r="U424" s="95"/>
      <c r="V424" s="95"/>
      <c r="W424" s="95"/>
      <c r="X424" s="95"/>
      <c r="Y424" s="95"/>
      <c r="Z424" s="95"/>
      <c r="AA424" s="95"/>
      <c r="AB424" s="95"/>
      <c r="AC424" s="95"/>
      <c r="AD424" s="95"/>
      <c r="AE424" s="95"/>
      <c r="AF424" s="95"/>
      <c r="AG424" s="95"/>
      <c r="AH424" s="95"/>
      <c r="AI424" s="95"/>
      <c r="AJ424" s="95"/>
      <c r="AK424" s="95"/>
      <c r="AL424" s="95"/>
      <c r="AM424" s="95"/>
      <c r="AN424" s="95"/>
      <c r="AO424" s="95"/>
      <c r="AP424" s="95"/>
      <c r="AQ424" s="95"/>
      <c r="AR424" s="95"/>
      <c r="AS424" s="95"/>
      <c r="AT424" s="95"/>
      <c r="AU424" s="95"/>
      <c r="AV424" s="95"/>
      <c r="AW424" s="95"/>
      <c r="AX424" s="95"/>
      <c r="AY424" s="95"/>
      <c r="AZ424" s="95"/>
      <c r="BA424" s="95"/>
      <c r="BB424" s="95"/>
      <c r="BC424" s="95"/>
      <c r="BD424" s="95"/>
      <c r="BE424" s="95"/>
      <c r="BF424" s="95"/>
      <c r="BG424" s="95"/>
      <c r="BH424" s="95"/>
      <c r="BI424" s="95"/>
      <c r="BJ424" s="95"/>
      <c r="BK424" s="95"/>
      <c r="BL424" s="95"/>
      <c r="BM424" s="95"/>
      <c r="BN424" s="95"/>
      <c r="BO424" s="95"/>
      <c r="BP424" s="95"/>
      <c r="BQ424" s="95"/>
      <c r="BR424" s="95"/>
      <c r="BS424" s="95"/>
      <c r="BT424" s="95"/>
      <c r="BU424" s="95"/>
      <c r="BV424" s="95"/>
      <c r="BW424" s="95"/>
      <c r="BX424" s="95"/>
      <c r="BY424" s="95"/>
    </row>
    <row r="425" spans="1:77">
      <c r="A425" s="95"/>
      <c r="B425" s="95"/>
      <c r="C425" s="95"/>
      <c r="D425" s="95"/>
      <c r="E425" s="95"/>
      <c r="F425" s="95"/>
      <c r="G425" s="95"/>
      <c r="H425" s="95"/>
      <c r="I425" s="95"/>
      <c r="J425" s="95"/>
      <c r="K425" s="95"/>
      <c r="L425" s="95"/>
      <c r="M425" s="95"/>
      <c r="N425" s="95"/>
      <c r="O425" s="95"/>
      <c r="P425" s="95"/>
      <c r="Q425" s="95"/>
      <c r="R425" s="95"/>
      <c r="S425" s="95"/>
      <c r="T425" s="95"/>
      <c r="U425" s="95"/>
      <c r="V425" s="95"/>
      <c r="W425" s="95"/>
      <c r="X425" s="95"/>
      <c r="Y425" s="95"/>
      <c r="Z425" s="95"/>
      <c r="AA425" s="95"/>
      <c r="AB425" s="95"/>
      <c r="AC425" s="95"/>
      <c r="AD425" s="95"/>
      <c r="AE425" s="95"/>
      <c r="AF425" s="95"/>
      <c r="AG425" s="95"/>
      <c r="AH425" s="95"/>
      <c r="AI425" s="95"/>
      <c r="AJ425" s="95"/>
      <c r="AK425" s="95"/>
      <c r="AL425" s="95"/>
      <c r="AM425" s="95"/>
      <c r="AN425" s="95"/>
      <c r="AO425" s="95"/>
      <c r="AP425" s="95"/>
      <c r="AQ425" s="95"/>
      <c r="AR425" s="95"/>
      <c r="AS425" s="95"/>
      <c r="AT425" s="95"/>
      <c r="AU425" s="95"/>
      <c r="AV425" s="95"/>
      <c r="AW425" s="95"/>
      <c r="AX425" s="95"/>
      <c r="AY425" s="95"/>
      <c r="AZ425" s="95"/>
      <c r="BA425" s="95"/>
      <c r="BB425" s="95"/>
      <c r="BC425" s="95"/>
      <c r="BD425" s="95"/>
      <c r="BE425" s="95"/>
      <c r="BF425" s="95"/>
      <c r="BG425" s="95"/>
      <c r="BH425" s="95"/>
      <c r="BI425" s="95"/>
      <c r="BJ425" s="95"/>
      <c r="BK425" s="95"/>
      <c r="BL425" s="95"/>
      <c r="BM425" s="95"/>
      <c r="BN425" s="95"/>
      <c r="BO425" s="95"/>
      <c r="BP425" s="95"/>
      <c r="BQ425" s="95"/>
      <c r="BR425" s="95"/>
      <c r="BS425" s="95"/>
      <c r="BT425" s="95"/>
      <c r="BU425" s="95"/>
      <c r="BV425" s="95"/>
      <c r="BW425" s="95"/>
      <c r="BX425" s="95"/>
      <c r="BY425" s="95"/>
    </row>
    <row r="426" spans="1:77">
      <c r="A426" s="95"/>
      <c r="B426" s="95"/>
      <c r="C426" s="95"/>
      <c r="D426" s="95"/>
      <c r="E426" s="95"/>
      <c r="F426" s="95"/>
      <c r="G426" s="95"/>
      <c r="H426" s="95"/>
      <c r="I426" s="95"/>
      <c r="J426" s="95"/>
      <c r="K426" s="95"/>
      <c r="L426" s="95"/>
      <c r="M426" s="95"/>
      <c r="N426" s="95"/>
      <c r="O426" s="95"/>
      <c r="P426" s="95"/>
      <c r="Q426" s="95"/>
      <c r="R426" s="95"/>
      <c r="S426" s="95"/>
      <c r="T426" s="95"/>
      <c r="U426" s="95"/>
      <c r="V426" s="95"/>
      <c r="W426" s="95"/>
      <c r="X426" s="95"/>
      <c r="Y426" s="95"/>
      <c r="Z426" s="95"/>
      <c r="AA426" s="95"/>
      <c r="AB426" s="95"/>
      <c r="AC426" s="95"/>
      <c r="AD426" s="95"/>
      <c r="AE426" s="95"/>
      <c r="AF426" s="95"/>
      <c r="AG426" s="95"/>
      <c r="AH426" s="95"/>
      <c r="AI426" s="95"/>
      <c r="AJ426" s="95"/>
      <c r="AK426" s="95"/>
      <c r="AL426" s="95"/>
      <c r="AM426" s="95"/>
      <c r="AN426" s="95"/>
      <c r="AO426" s="95"/>
      <c r="AP426" s="95"/>
      <c r="AQ426" s="95"/>
      <c r="AR426" s="95"/>
      <c r="AS426" s="95"/>
      <c r="AT426" s="95"/>
      <c r="AU426" s="95"/>
      <c r="AV426" s="95"/>
      <c r="AW426" s="95"/>
      <c r="AX426" s="95"/>
      <c r="AY426" s="95"/>
      <c r="AZ426" s="95"/>
      <c r="BA426" s="95"/>
      <c r="BB426" s="95"/>
      <c r="BC426" s="95"/>
      <c r="BD426" s="95"/>
      <c r="BE426" s="95"/>
      <c r="BF426" s="95"/>
      <c r="BG426" s="95"/>
      <c r="BH426" s="95"/>
      <c r="BI426" s="95"/>
      <c r="BJ426" s="95"/>
      <c r="BK426" s="95"/>
      <c r="BL426" s="95"/>
      <c r="BM426" s="95"/>
      <c r="BN426" s="95"/>
      <c r="BO426" s="95"/>
      <c r="BP426" s="95"/>
      <c r="BQ426" s="95"/>
      <c r="BR426" s="95"/>
      <c r="BS426" s="95"/>
      <c r="BT426" s="95"/>
      <c r="BU426" s="95"/>
      <c r="BV426" s="95"/>
      <c r="BW426" s="95"/>
      <c r="BX426" s="95"/>
      <c r="BY426" s="95"/>
    </row>
    <row r="427" spans="1:77">
      <c r="A427" s="95"/>
      <c r="B427" s="95"/>
      <c r="C427" s="95"/>
      <c r="D427" s="95"/>
      <c r="E427" s="95"/>
      <c r="F427" s="95"/>
      <c r="G427" s="95"/>
      <c r="H427" s="95"/>
      <c r="I427" s="95"/>
      <c r="J427" s="95"/>
      <c r="K427" s="95"/>
      <c r="L427" s="95"/>
      <c r="M427" s="95"/>
      <c r="N427" s="95"/>
      <c r="O427" s="95"/>
      <c r="P427" s="95"/>
      <c r="Q427" s="95"/>
      <c r="R427" s="95"/>
      <c r="S427" s="95"/>
      <c r="T427" s="95"/>
      <c r="U427" s="95"/>
      <c r="V427" s="95"/>
      <c r="W427" s="95"/>
      <c r="X427" s="95"/>
      <c r="Y427" s="95"/>
      <c r="Z427" s="95"/>
      <c r="AA427" s="95"/>
      <c r="AB427" s="95"/>
      <c r="AC427" s="95"/>
      <c r="AD427" s="95"/>
      <c r="AE427" s="95"/>
      <c r="AF427" s="95"/>
      <c r="AG427" s="95"/>
      <c r="AH427" s="95"/>
      <c r="AI427" s="95"/>
      <c r="AJ427" s="95"/>
      <c r="AK427" s="95"/>
      <c r="AL427" s="95"/>
      <c r="AM427" s="95"/>
      <c r="AN427" s="95"/>
      <c r="AO427" s="95"/>
      <c r="AP427" s="95"/>
      <c r="AQ427" s="95"/>
      <c r="AR427" s="95"/>
      <c r="AS427" s="95"/>
      <c r="AT427" s="95"/>
      <c r="AU427" s="95"/>
      <c r="AV427" s="95"/>
      <c r="AW427" s="95"/>
      <c r="AX427" s="95"/>
      <c r="AY427" s="95"/>
      <c r="AZ427" s="95"/>
      <c r="BA427" s="95"/>
      <c r="BB427" s="95"/>
      <c r="BC427" s="95"/>
      <c r="BD427" s="95"/>
      <c r="BE427" s="95"/>
      <c r="BF427" s="95"/>
      <c r="BG427" s="95"/>
      <c r="BH427" s="95"/>
      <c r="BI427" s="95"/>
      <c r="BJ427" s="95"/>
      <c r="BK427" s="95"/>
      <c r="BL427" s="95"/>
      <c r="BM427" s="95"/>
      <c r="BN427" s="95"/>
      <c r="BO427" s="95"/>
      <c r="BP427" s="95"/>
      <c r="BQ427" s="95"/>
      <c r="BR427" s="95"/>
      <c r="BS427" s="95"/>
      <c r="BT427" s="95"/>
      <c r="BU427" s="95"/>
      <c r="BV427" s="95"/>
      <c r="BW427" s="95"/>
      <c r="BX427" s="95"/>
      <c r="BY427" s="95"/>
    </row>
    <row r="428" spans="1:77">
      <c r="A428" s="95"/>
      <c r="B428" s="95"/>
      <c r="C428" s="95"/>
      <c r="D428" s="95"/>
      <c r="E428" s="95"/>
      <c r="F428" s="95"/>
      <c r="G428" s="95"/>
      <c r="H428" s="95"/>
      <c r="I428" s="95"/>
      <c r="J428" s="95"/>
      <c r="K428" s="95"/>
      <c r="L428" s="95"/>
      <c r="M428" s="95"/>
      <c r="N428" s="95"/>
      <c r="O428" s="95"/>
      <c r="P428" s="95"/>
      <c r="Q428" s="95"/>
      <c r="R428" s="95"/>
      <c r="S428" s="95"/>
      <c r="T428" s="95"/>
      <c r="U428" s="95"/>
      <c r="V428" s="95"/>
      <c r="W428" s="95"/>
      <c r="X428" s="95"/>
      <c r="Y428" s="95"/>
      <c r="Z428" s="95"/>
      <c r="AA428" s="95"/>
      <c r="AB428" s="95"/>
      <c r="AC428" s="95"/>
      <c r="AD428" s="95"/>
      <c r="AE428" s="95"/>
      <c r="AF428" s="95"/>
      <c r="AG428" s="95"/>
      <c r="AH428" s="95"/>
      <c r="AI428" s="95"/>
      <c r="AJ428" s="95"/>
      <c r="AK428" s="95"/>
      <c r="AL428" s="95"/>
      <c r="AM428" s="95"/>
      <c r="AN428" s="95"/>
      <c r="AO428" s="95"/>
      <c r="AP428" s="95"/>
      <c r="AQ428" s="95"/>
      <c r="AR428" s="95"/>
      <c r="AS428" s="95"/>
      <c r="AT428" s="95"/>
      <c r="AU428" s="95"/>
      <c r="AV428" s="95"/>
      <c r="AW428" s="95"/>
      <c r="AX428" s="95"/>
      <c r="AY428" s="95"/>
      <c r="AZ428" s="95"/>
      <c r="BA428" s="95"/>
      <c r="BB428" s="95"/>
      <c r="BC428" s="95"/>
      <c r="BD428" s="95"/>
      <c r="BE428" s="95"/>
      <c r="BF428" s="95"/>
      <c r="BG428" s="95"/>
      <c r="BH428" s="95"/>
      <c r="BI428" s="95"/>
      <c r="BJ428" s="95"/>
      <c r="BK428" s="95"/>
      <c r="BL428" s="95"/>
      <c r="BM428" s="95"/>
      <c r="BN428" s="95"/>
      <c r="BO428" s="95"/>
      <c r="BP428" s="95"/>
      <c r="BQ428" s="95"/>
      <c r="BR428" s="95"/>
      <c r="BS428" s="95"/>
      <c r="BT428" s="95"/>
      <c r="BU428" s="95"/>
      <c r="BV428" s="95"/>
      <c r="BW428" s="95"/>
      <c r="BX428" s="95"/>
      <c r="BY428" s="95"/>
    </row>
    <row r="429" spans="1:77">
      <c r="A429" s="95"/>
      <c r="B429" s="95"/>
      <c r="C429" s="95"/>
      <c r="D429" s="95"/>
      <c r="E429" s="95"/>
      <c r="F429" s="95"/>
      <c r="G429" s="95"/>
      <c r="H429" s="95"/>
      <c r="I429" s="95"/>
      <c r="J429" s="95"/>
      <c r="K429" s="95"/>
      <c r="L429" s="95"/>
      <c r="M429" s="95"/>
      <c r="N429" s="95"/>
      <c r="O429" s="95"/>
      <c r="P429" s="95"/>
      <c r="Q429" s="95"/>
      <c r="R429" s="95"/>
      <c r="S429" s="95"/>
      <c r="T429" s="95"/>
      <c r="U429" s="95"/>
      <c r="V429" s="95"/>
      <c r="W429" s="95"/>
      <c r="X429" s="95"/>
      <c r="Y429" s="95"/>
      <c r="Z429" s="95"/>
      <c r="AA429" s="95"/>
      <c r="AB429" s="95"/>
      <c r="AC429" s="95"/>
      <c r="AD429" s="95"/>
      <c r="AE429" s="95"/>
      <c r="AF429" s="95"/>
      <c r="AG429" s="95"/>
      <c r="AH429" s="95"/>
      <c r="AI429" s="95"/>
      <c r="AJ429" s="95"/>
      <c r="AK429" s="95"/>
      <c r="AL429" s="95"/>
      <c r="AM429" s="95"/>
      <c r="AN429" s="95"/>
      <c r="AO429" s="95"/>
      <c r="AP429" s="95"/>
      <c r="AQ429" s="95"/>
      <c r="AR429" s="95"/>
      <c r="AS429" s="95"/>
      <c r="AT429" s="95"/>
      <c r="AU429" s="95"/>
      <c r="AV429" s="95"/>
      <c r="AW429" s="95"/>
      <c r="AX429" s="95"/>
      <c r="AY429" s="95"/>
      <c r="AZ429" s="95"/>
      <c r="BA429" s="95"/>
      <c r="BB429" s="95"/>
      <c r="BC429" s="95"/>
      <c r="BD429" s="95"/>
      <c r="BE429" s="95"/>
      <c r="BF429" s="95"/>
      <c r="BG429" s="95"/>
      <c r="BH429" s="95"/>
      <c r="BI429" s="95"/>
      <c r="BJ429" s="95"/>
      <c r="BK429" s="95"/>
      <c r="BL429" s="95"/>
      <c r="BM429" s="95"/>
      <c r="BN429" s="95"/>
      <c r="BO429" s="95"/>
      <c r="BP429" s="95"/>
      <c r="BQ429" s="95"/>
      <c r="BR429" s="95"/>
      <c r="BS429" s="95"/>
      <c r="BT429" s="95"/>
      <c r="BU429" s="95"/>
      <c r="BV429" s="95"/>
      <c r="BW429" s="95"/>
      <c r="BX429" s="95"/>
      <c r="BY429" s="95"/>
    </row>
    <row r="430" spans="1:77">
      <c r="A430" s="95"/>
      <c r="B430" s="95"/>
      <c r="C430" s="95"/>
      <c r="D430" s="95"/>
      <c r="E430" s="95"/>
      <c r="F430" s="95"/>
      <c r="G430" s="95"/>
      <c r="H430" s="95"/>
      <c r="I430" s="95"/>
      <c r="J430" s="95"/>
      <c r="K430" s="95"/>
      <c r="L430" s="95"/>
      <c r="M430" s="95"/>
      <c r="N430" s="95"/>
      <c r="O430" s="95"/>
      <c r="P430" s="95"/>
      <c r="Q430" s="95"/>
      <c r="R430" s="95"/>
      <c r="S430" s="95"/>
      <c r="T430" s="95"/>
      <c r="U430" s="95"/>
      <c r="V430" s="95"/>
      <c r="W430" s="95"/>
      <c r="X430" s="95"/>
      <c r="Y430" s="95"/>
      <c r="Z430" s="95"/>
      <c r="AA430" s="95"/>
      <c r="AB430" s="95"/>
      <c r="AC430" s="95"/>
      <c r="AD430" s="95"/>
      <c r="AE430" s="95"/>
      <c r="AF430" s="95"/>
      <c r="AG430" s="95"/>
      <c r="AH430" s="95"/>
      <c r="AI430" s="95"/>
      <c r="AJ430" s="95"/>
      <c r="AK430" s="95"/>
      <c r="AL430" s="95"/>
      <c r="AM430" s="95"/>
      <c r="AN430" s="95"/>
      <c r="AO430" s="95"/>
      <c r="AP430" s="95"/>
      <c r="AQ430" s="95"/>
      <c r="AR430" s="95"/>
      <c r="AS430" s="95"/>
      <c r="AT430" s="95"/>
      <c r="AU430" s="95"/>
      <c r="AV430" s="95"/>
      <c r="AW430" s="95"/>
      <c r="AX430" s="95"/>
      <c r="AY430" s="95"/>
      <c r="AZ430" s="95"/>
      <c r="BA430" s="95"/>
      <c r="BB430" s="95"/>
      <c r="BC430" s="95"/>
      <c r="BD430" s="95"/>
      <c r="BE430" s="95"/>
      <c r="BF430" s="95"/>
      <c r="BG430" s="95"/>
      <c r="BH430" s="95"/>
      <c r="BI430" s="95"/>
      <c r="BJ430" s="95"/>
      <c r="BK430" s="95"/>
      <c r="BL430" s="95"/>
      <c r="BM430" s="95"/>
      <c r="BN430" s="95"/>
      <c r="BO430" s="95"/>
      <c r="BP430" s="95"/>
      <c r="BQ430" s="95"/>
      <c r="BR430" s="95"/>
      <c r="BS430" s="95"/>
      <c r="BT430" s="95"/>
      <c r="BU430" s="95"/>
      <c r="BV430" s="95"/>
      <c r="BW430" s="95"/>
      <c r="BX430" s="95"/>
      <c r="BY430" s="95"/>
    </row>
    <row r="431" spans="1:77">
      <c r="A431" s="95"/>
      <c r="B431" s="95"/>
      <c r="C431" s="95"/>
      <c r="D431" s="95"/>
      <c r="E431" s="95"/>
      <c r="F431" s="95"/>
      <c r="G431" s="95"/>
      <c r="H431" s="95"/>
      <c r="I431" s="95"/>
      <c r="J431" s="95"/>
      <c r="K431" s="95"/>
      <c r="L431" s="95"/>
      <c r="M431" s="95"/>
      <c r="N431" s="95"/>
      <c r="O431" s="95"/>
      <c r="P431" s="95"/>
      <c r="Q431" s="95"/>
      <c r="R431" s="95"/>
      <c r="S431" s="95"/>
      <c r="T431" s="95"/>
      <c r="U431" s="95"/>
      <c r="V431" s="95"/>
      <c r="W431" s="95"/>
      <c r="X431" s="95"/>
      <c r="Y431" s="95"/>
      <c r="Z431" s="95"/>
      <c r="AA431" s="95"/>
      <c r="AB431" s="95"/>
      <c r="AC431" s="95"/>
      <c r="AD431" s="95"/>
      <c r="AE431" s="95"/>
      <c r="AF431" s="95"/>
      <c r="AG431" s="95"/>
      <c r="AH431" s="95"/>
      <c r="AI431" s="95"/>
      <c r="AJ431" s="95"/>
      <c r="AK431" s="95"/>
      <c r="AL431" s="95"/>
      <c r="AM431" s="95"/>
      <c r="AN431" s="95"/>
      <c r="AO431" s="95"/>
      <c r="AP431" s="95"/>
      <c r="AQ431" s="95"/>
      <c r="AR431" s="95"/>
      <c r="AS431" s="95"/>
      <c r="AT431" s="95"/>
      <c r="AU431" s="95"/>
      <c r="AV431" s="95"/>
      <c r="AW431" s="95"/>
      <c r="AX431" s="95"/>
      <c r="AY431" s="95"/>
      <c r="AZ431" s="95"/>
      <c r="BA431" s="95"/>
      <c r="BB431" s="95"/>
      <c r="BC431" s="95"/>
      <c r="BD431" s="95"/>
      <c r="BE431" s="95"/>
      <c r="BF431" s="95"/>
      <c r="BG431" s="95"/>
      <c r="BH431" s="95"/>
      <c r="BI431" s="95"/>
      <c r="BJ431" s="95"/>
      <c r="BK431" s="95"/>
      <c r="BL431" s="95"/>
      <c r="BM431" s="95"/>
      <c r="BN431" s="95"/>
      <c r="BO431" s="95"/>
      <c r="BP431" s="95"/>
      <c r="BQ431" s="95"/>
      <c r="BR431" s="95"/>
      <c r="BS431" s="95"/>
      <c r="BT431" s="95"/>
      <c r="BU431" s="95"/>
      <c r="BV431" s="95"/>
      <c r="BW431" s="95"/>
      <c r="BX431" s="95"/>
      <c r="BY431" s="95"/>
    </row>
    <row r="432" spans="1:77">
      <c r="A432" s="95"/>
      <c r="B432" s="95"/>
      <c r="C432" s="95"/>
      <c r="D432" s="95"/>
      <c r="E432" s="95"/>
      <c r="F432" s="95"/>
      <c r="G432" s="95"/>
      <c r="H432" s="95"/>
      <c r="I432" s="95"/>
      <c r="J432" s="95"/>
      <c r="K432" s="95"/>
      <c r="L432" s="95"/>
      <c r="M432" s="95"/>
      <c r="N432" s="95"/>
      <c r="O432" s="95"/>
      <c r="P432" s="95"/>
      <c r="Q432" s="95"/>
      <c r="R432" s="95"/>
      <c r="S432" s="95"/>
      <c r="T432" s="95"/>
      <c r="U432" s="95"/>
      <c r="V432" s="95"/>
      <c r="W432" s="95"/>
      <c r="X432" s="95"/>
      <c r="Y432" s="95"/>
      <c r="Z432" s="95"/>
      <c r="AA432" s="95"/>
      <c r="AB432" s="95"/>
      <c r="AC432" s="95"/>
      <c r="AD432" s="95"/>
      <c r="AE432" s="95"/>
      <c r="AF432" s="95"/>
      <c r="AG432" s="95"/>
      <c r="AH432" s="95"/>
      <c r="AI432" s="95"/>
      <c r="AJ432" s="95"/>
      <c r="AK432" s="95"/>
      <c r="AL432" s="95"/>
      <c r="AM432" s="95"/>
      <c r="AN432" s="95"/>
      <c r="AO432" s="95"/>
      <c r="AP432" s="95"/>
      <c r="AQ432" s="95"/>
      <c r="AR432" s="95"/>
      <c r="AS432" s="95"/>
      <c r="AT432" s="95"/>
      <c r="AU432" s="95"/>
      <c r="AV432" s="95"/>
      <c r="AW432" s="95"/>
      <c r="AX432" s="95"/>
      <c r="AY432" s="95"/>
      <c r="AZ432" s="95"/>
      <c r="BA432" s="95"/>
      <c r="BB432" s="95"/>
      <c r="BC432" s="95"/>
      <c r="BD432" s="95"/>
      <c r="BE432" s="95"/>
      <c r="BF432" s="95"/>
      <c r="BG432" s="95"/>
      <c r="BH432" s="95"/>
      <c r="BI432" s="95"/>
      <c r="BJ432" s="95"/>
      <c r="BK432" s="95"/>
      <c r="BL432" s="95"/>
      <c r="BM432" s="95"/>
      <c r="BN432" s="95"/>
      <c r="BO432" s="95"/>
      <c r="BP432" s="95"/>
      <c r="BQ432" s="95"/>
      <c r="BR432" s="95"/>
      <c r="BS432" s="95"/>
      <c r="BT432" s="95"/>
      <c r="BU432" s="95"/>
      <c r="BV432" s="95"/>
      <c r="BW432" s="95"/>
      <c r="BX432" s="95"/>
      <c r="BY432" s="95"/>
    </row>
    <row r="433" spans="1:77">
      <c r="A433" s="95"/>
      <c r="B433" s="95"/>
      <c r="C433" s="95"/>
      <c r="D433" s="95"/>
      <c r="E433" s="95"/>
      <c r="F433" s="95"/>
      <c r="G433" s="95"/>
      <c r="H433" s="95"/>
      <c r="I433" s="95"/>
      <c r="J433" s="95"/>
      <c r="K433" s="95"/>
      <c r="L433" s="95"/>
      <c r="M433" s="95"/>
      <c r="N433" s="95"/>
      <c r="O433" s="95"/>
      <c r="P433" s="95"/>
      <c r="Q433" s="95"/>
      <c r="R433" s="95"/>
      <c r="S433" s="95"/>
      <c r="T433" s="95"/>
      <c r="U433" s="95"/>
      <c r="V433" s="95"/>
      <c r="W433" s="95"/>
      <c r="X433" s="95"/>
      <c r="Y433" s="95"/>
      <c r="Z433" s="95"/>
      <c r="AA433" s="95"/>
      <c r="AB433" s="95"/>
      <c r="AC433" s="95"/>
      <c r="AD433" s="95"/>
      <c r="AE433" s="95"/>
      <c r="AF433" s="95"/>
      <c r="AG433" s="95"/>
      <c r="AH433" s="95"/>
      <c r="AI433" s="95"/>
      <c r="AJ433" s="95"/>
      <c r="AK433" s="95"/>
      <c r="AL433" s="95"/>
      <c r="AM433" s="95"/>
      <c r="AN433" s="95"/>
      <c r="AO433" s="95"/>
      <c r="AP433" s="95"/>
      <c r="AQ433" s="95"/>
      <c r="AR433" s="95"/>
      <c r="AS433" s="95"/>
      <c r="AT433" s="95"/>
      <c r="AU433" s="95"/>
      <c r="AV433" s="95"/>
      <c r="AW433" s="95"/>
      <c r="AX433" s="95"/>
      <c r="AY433" s="95"/>
      <c r="AZ433" s="95"/>
      <c r="BA433" s="95"/>
      <c r="BB433" s="95"/>
      <c r="BC433" s="95"/>
      <c r="BD433" s="95"/>
      <c r="BE433" s="95"/>
      <c r="BF433" s="95"/>
      <c r="BG433" s="95"/>
      <c r="BH433" s="95"/>
      <c r="BI433" s="95"/>
      <c r="BJ433" s="95"/>
      <c r="BK433" s="95"/>
      <c r="BL433" s="95"/>
      <c r="BM433" s="95"/>
      <c r="BN433" s="95"/>
      <c r="BO433" s="95"/>
      <c r="BP433" s="95"/>
      <c r="BQ433" s="95"/>
      <c r="BR433" s="95"/>
      <c r="BS433" s="95"/>
      <c r="BT433" s="95"/>
      <c r="BU433" s="95"/>
      <c r="BV433" s="95"/>
      <c r="BW433" s="95"/>
      <c r="BX433" s="95"/>
      <c r="BY433" s="95"/>
    </row>
    <row r="434" spans="1:77">
      <c r="A434" s="95"/>
      <c r="B434" s="95"/>
      <c r="C434" s="95"/>
      <c r="D434" s="95"/>
      <c r="E434" s="95"/>
      <c r="F434" s="95"/>
      <c r="G434" s="95"/>
      <c r="H434" s="95"/>
      <c r="I434" s="95"/>
      <c r="J434" s="95"/>
      <c r="K434" s="95"/>
      <c r="L434" s="95"/>
      <c r="M434" s="95"/>
      <c r="N434" s="95"/>
      <c r="O434" s="95"/>
      <c r="P434" s="95"/>
      <c r="Q434" s="95"/>
      <c r="R434" s="95"/>
      <c r="S434" s="95"/>
      <c r="T434" s="95"/>
      <c r="U434" s="95"/>
      <c r="V434" s="95"/>
      <c r="W434" s="95"/>
      <c r="X434" s="95"/>
      <c r="Y434" s="95"/>
      <c r="Z434" s="95"/>
      <c r="AA434" s="95"/>
      <c r="AB434" s="95"/>
      <c r="AC434" s="95"/>
      <c r="AD434" s="95"/>
      <c r="AE434" s="95"/>
      <c r="AF434" s="95"/>
      <c r="AG434" s="95"/>
      <c r="AH434" s="95"/>
      <c r="AI434" s="95"/>
      <c r="AJ434" s="95"/>
      <c r="AK434" s="95"/>
      <c r="AL434" s="95"/>
      <c r="AM434" s="95"/>
      <c r="AN434" s="95"/>
      <c r="AO434" s="95"/>
      <c r="AP434" s="95"/>
      <c r="AQ434" s="95"/>
      <c r="AR434" s="95"/>
      <c r="AS434" s="95"/>
      <c r="AT434" s="95"/>
      <c r="AU434" s="95"/>
      <c r="AV434" s="95"/>
      <c r="AW434" s="95"/>
      <c r="AX434" s="95"/>
      <c r="AY434" s="95"/>
      <c r="AZ434" s="95"/>
      <c r="BA434" s="95"/>
      <c r="BB434" s="95"/>
      <c r="BC434" s="95"/>
      <c r="BD434" s="95"/>
      <c r="BE434" s="95"/>
      <c r="BF434" s="95"/>
      <c r="BG434" s="95"/>
      <c r="BH434" s="95"/>
      <c r="BI434" s="95"/>
      <c r="BJ434" s="95"/>
      <c r="BK434" s="95"/>
      <c r="BL434" s="95"/>
      <c r="BM434" s="95"/>
      <c r="BN434" s="95"/>
      <c r="BO434" s="95"/>
      <c r="BP434" s="95"/>
      <c r="BQ434" s="95"/>
      <c r="BR434" s="95"/>
      <c r="BS434" s="95"/>
      <c r="BT434" s="95"/>
      <c r="BU434" s="95"/>
      <c r="BV434" s="95"/>
      <c r="BW434" s="95"/>
      <c r="BX434" s="95"/>
      <c r="BY434" s="95"/>
    </row>
    <row r="435" spans="1:77">
      <c r="A435" s="95"/>
      <c r="B435" s="95"/>
      <c r="C435" s="95"/>
      <c r="D435" s="95"/>
      <c r="E435" s="95"/>
      <c r="F435" s="95"/>
      <c r="G435" s="95"/>
      <c r="H435" s="95"/>
      <c r="I435" s="95"/>
      <c r="J435" s="95"/>
      <c r="K435" s="95"/>
      <c r="L435" s="95"/>
      <c r="M435" s="95"/>
      <c r="N435" s="95"/>
      <c r="O435" s="95"/>
      <c r="P435" s="95"/>
      <c r="Q435" s="95"/>
      <c r="R435" s="95"/>
      <c r="S435" s="95"/>
      <c r="T435" s="95"/>
      <c r="U435" s="95"/>
      <c r="V435" s="95"/>
      <c r="W435" s="95"/>
      <c r="X435" s="95"/>
      <c r="Y435" s="95"/>
      <c r="Z435" s="95"/>
      <c r="AA435" s="95"/>
      <c r="AB435" s="95"/>
      <c r="AC435" s="95"/>
      <c r="AD435" s="95"/>
      <c r="AE435" s="95"/>
      <c r="AF435" s="95"/>
      <c r="AG435" s="95"/>
      <c r="AH435" s="95"/>
      <c r="AI435" s="95"/>
      <c r="AJ435" s="95"/>
      <c r="AK435" s="95"/>
      <c r="AL435" s="95"/>
      <c r="AM435" s="95"/>
      <c r="AN435" s="95"/>
      <c r="AO435" s="95"/>
      <c r="AP435" s="95"/>
      <c r="AQ435" s="95"/>
      <c r="AR435" s="95"/>
      <c r="AS435" s="95"/>
      <c r="AT435" s="95"/>
      <c r="AU435" s="95"/>
      <c r="AV435" s="95"/>
      <c r="AW435" s="95"/>
      <c r="AX435" s="95"/>
      <c r="AY435" s="95"/>
      <c r="AZ435" s="95"/>
      <c r="BA435" s="95"/>
      <c r="BB435" s="95"/>
      <c r="BC435" s="95"/>
      <c r="BD435" s="95"/>
      <c r="BE435" s="95"/>
      <c r="BF435" s="95"/>
      <c r="BG435" s="95"/>
      <c r="BH435" s="95"/>
      <c r="BI435" s="95"/>
      <c r="BJ435" s="95"/>
      <c r="BK435" s="95"/>
      <c r="BL435" s="95"/>
      <c r="BM435" s="95"/>
      <c r="BN435" s="95"/>
      <c r="BO435" s="95"/>
      <c r="BP435" s="95"/>
      <c r="BQ435" s="95"/>
      <c r="BR435" s="95"/>
      <c r="BS435" s="95"/>
      <c r="BT435" s="95"/>
      <c r="BU435" s="95"/>
      <c r="BV435" s="95"/>
      <c r="BW435" s="95"/>
      <c r="BX435" s="95"/>
      <c r="BY435" s="95"/>
    </row>
    <row r="436" spans="1:77">
      <c r="A436" s="95"/>
      <c r="B436" s="95"/>
      <c r="C436" s="95"/>
      <c r="D436" s="95"/>
      <c r="E436" s="95"/>
      <c r="F436" s="95"/>
      <c r="G436" s="95"/>
      <c r="H436" s="95"/>
      <c r="I436" s="95"/>
      <c r="J436" s="95"/>
      <c r="K436" s="95"/>
      <c r="L436" s="95"/>
      <c r="M436" s="95"/>
      <c r="N436" s="95"/>
      <c r="O436" s="95"/>
      <c r="P436" s="95"/>
      <c r="Q436" s="95"/>
      <c r="R436" s="95"/>
      <c r="S436" s="95"/>
      <c r="T436" s="95"/>
      <c r="U436" s="95"/>
      <c r="V436" s="95"/>
      <c r="W436" s="95"/>
      <c r="X436" s="95"/>
      <c r="Y436" s="95"/>
      <c r="Z436" s="95"/>
      <c r="AA436" s="95"/>
      <c r="AB436" s="95"/>
      <c r="AC436" s="95"/>
      <c r="AD436" s="95"/>
      <c r="AE436" s="95"/>
      <c r="AF436" s="95"/>
      <c r="AG436" s="95"/>
      <c r="AH436" s="95"/>
      <c r="AI436" s="95"/>
      <c r="AJ436" s="95"/>
      <c r="AK436" s="95"/>
      <c r="AL436" s="95"/>
      <c r="AM436" s="95"/>
      <c r="AN436" s="95"/>
      <c r="AO436" s="95"/>
      <c r="AP436" s="95"/>
      <c r="AQ436" s="95"/>
      <c r="AR436" s="95"/>
      <c r="AS436" s="95"/>
      <c r="AT436" s="95"/>
      <c r="AU436" s="95"/>
      <c r="AV436" s="95"/>
      <c r="AW436" s="95"/>
      <c r="AX436" s="95"/>
      <c r="AY436" s="95"/>
      <c r="AZ436" s="95"/>
      <c r="BA436" s="95"/>
      <c r="BB436" s="95"/>
      <c r="BC436" s="95"/>
      <c r="BD436" s="95"/>
      <c r="BE436" s="95"/>
      <c r="BF436" s="95"/>
      <c r="BG436" s="95"/>
      <c r="BH436" s="95"/>
      <c r="BI436" s="95"/>
      <c r="BJ436" s="95"/>
      <c r="BK436" s="95"/>
      <c r="BL436" s="95"/>
      <c r="BM436" s="95"/>
      <c r="BN436" s="95"/>
      <c r="BO436" s="95"/>
      <c r="BP436" s="95"/>
      <c r="BQ436" s="95"/>
      <c r="BR436" s="95"/>
      <c r="BS436" s="95"/>
      <c r="BT436" s="95"/>
      <c r="BU436" s="95"/>
      <c r="BV436" s="95"/>
      <c r="BW436" s="95"/>
      <c r="BX436" s="95"/>
      <c r="BY436" s="95"/>
    </row>
    <row r="437" spans="1:77">
      <c r="A437" s="95"/>
      <c r="B437" s="95"/>
      <c r="C437" s="95"/>
      <c r="D437" s="95"/>
      <c r="E437" s="95"/>
      <c r="F437" s="95"/>
      <c r="G437" s="95"/>
      <c r="H437" s="95"/>
      <c r="I437" s="95"/>
      <c r="J437" s="95"/>
      <c r="K437" s="95"/>
      <c r="L437" s="95"/>
      <c r="M437" s="95"/>
      <c r="N437" s="95"/>
      <c r="O437" s="95"/>
      <c r="P437" s="95"/>
      <c r="Q437" s="95"/>
      <c r="R437" s="95"/>
      <c r="S437" s="95"/>
      <c r="T437" s="95"/>
      <c r="U437" s="95"/>
      <c r="V437" s="95"/>
      <c r="W437" s="95"/>
      <c r="X437" s="95"/>
      <c r="Y437" s="95"/>
      <c r="Z437" s="95"/>
      <c r="AA437" s="95"/>
      <c r="AB437" s="95"/>
      <c r="AC437" s="95"/>
      <c r="AD437" s="95"/>
      <c r="AE437" s="95"/>
      <c r="AF437" s="95"/>
      <c r="AG437" s="95"/>
      <c r="AH437" s="95"/>
      <c r="AI437" s="95"/>
      <c r="AJ437" s="95"/>
      <c r="AK437" s="95"/>
      <c r="AL437" s="95"/>
      <c r="AM437" s="95"/>
      <c r="AN437" s="95"/>
      <c r="AO437" s="95"/>
      <c r="AP437" s="95"/>
      <c r="AQ437" s="95"/>
      <c r="AR437" s="95"/>
      <c r="AS437" s="95"/>
      <c r="AT437" s="95"/>
      <c r="AU437" s="95"/>
      <c r="AV437" s="95"/>
      <c r="AW437" s="95"/>
      <c r="AX437" s="95"/>
      <c r="AY437" s="95"/>
      <c r="AZ437" s="95"/>
      <c r="BA437" s="95"/>
      <c r="BB437" s="95"/>
      <c r="BC437" s="95"/>
      <c r="BD437" s="95"/>
      <c r="BE437" s="95"/>
      <c r="BF437" s="95"/>
      <c r="BG437" s="95"/>
      <c r="BH437" s="95"/>
      <c r="BI437" s="95"/>
      <c r="BJ437" s="95"/>
      <c r="BK437" s="95"/>
      <c r="BL437" s="95"/>
      <c r="BM437" s="95"/>
      <c r="BN437" s="95"/>
      <c r="BO437" s="95"/>
      <c r="BP437" s="95"/>
      <c r="BQ437" s="95"/>
      <c r="BR437" s="95"/>
      <c r="BS437" s="95"/>
      <c r="BT437" s="95"/>
      <c r="BU437" s="95"/>
      <c r="BV437" s="95"/>
      <c r="BW437" s="95"/>
      <c r="BX437" s="95"/>
      <c r="BY437" s="95"/>
    </row>
    <row r="438" spans="1:77">
      <c r="A438" s="95"/>
      <c r="B438" s="95"/>
      <c r="C438" s="95"/>
      <c r="D438" s="95"/>
      <c r="E438" s="95"/>
      <c r="F438" s="95"/>
      <c r="G438" s="95"/>
      <c r="H438" s="95"/>
      <c r="I438" s="95"/>
      <c r="J438" s="95"/>
      <c r="K438" s="95"/>
      <c r="L438" s="95"/>
      <c r="M438" s="95"/>
      <c r="N438" s="95"/>
      <c r="O438" s="95"/>
      <c r="P438" s="95"/>
      <c r="Q438" s="95"/>
      <c r="R438" s="95"/>
      <c r="S438" s="95"/>
      <c r="T438" s="95"/>
      <c r="U438" s="95"/>
      <c r="V438" s="95"/>
      <c r="W438" s="95"/>
      <c r="X438" s="95"/>
      <c r="Y438" s="95"/>
      <c r="Z438" s="95"/>
      <c r="AA438" s="95"/>
      <c r="AB438" s="95"/>
      <c r="AC438" s="95"/>
      <c r="AD438" s="95"/>
      <c r="AE438" s="95"/>
      <c r="AF438" s="95"/>
      <c r="AG438" s="95"/>
      <c r="AH438" s="95"/>
      <c r="AI438" s="95"/>
      <c r="AJ438" s="95"/>
      <c r="AK438" s="95"/>
      <c r="AL438" s="95"/>
      <c r="AM438" s="95"/>
      <c r="AN438" s="95"/>
      <c r="AO438" s="95"/>
      <c r="AP438" s="95"/>
      <c r="AQ438" s="95"/>
      <c r="AR438" s="95"/>
      <c r="AS438" s="95"/>
      <c r="AT438" s="95"/>
      <c r="AU438" s="95"/>
      <c r="AV438" s="95"/>
      <c r="AW438" s="95"/>
      <c r="AX438" s="95"/>
      <c r="AY438" s="95"/>
      <c r="AZ438" s="95"/>
      <c r="BA438" s="95"/>
      <c r="BB438" s="95"/>
      <c r="BC438" s="95"/>
      <c r="BD438" s="95"/>
      <c r="BE438" s="95"/>
      <c r="BF438" s="95"/>
      <c r="BG438" s="95"/>
      <c r="BH438" s="95"/>
      <c r="BI438" s="95"/>
      <c r="BJ438" s="95"/>
      <c r="BK438" s="95"/>
      <c r="BL438" s="95"/>
      <c r="BM438" s="95"/>
      <c r="BN438" s="95"/>
      <c r="BO438" s="95"/>
      <c r="BP438" s="95"/>
      <c r="BQ438" s="95"/>
      <c r="BR438" s="95"/>
      <c r="BS438" s="95"/>
      <c r="BT438" s="95"/>
      <c r="BU438" s="95"/>
      <c r="BV438" s="95"/>
      <c r="BW438" s="95"/>
      <c r="BX438" s="95"/>
      <c r="BY438" s="95"/>
    </row>
    <row r="439" spans="1:77">
      <c r="A439" s="95"/>
      <c r="B439" s="95"/>
      <c r="C439" s="95"/>
      <c r="D439" s="95"/>
      <c r="E439" s="95"/>
      <c r="F439" s="95"/>
      <c r="G439" s="95"/>
      <c r="H439" s="95"/>
      <c r="I439" s="95"/>
      <c r="J439" s="95"/>
      <c r="K439" s="95"/>
      <c r="L439" s="95"/>
      <c r="M439" s="95"/>
      <c r="N439" s="95"/>
      <c r="O439" s="95"/>
      <c r="P439" s="95"/>
      <c r="Q439" s="95"/>
      <c r="R439" s="95"/>
      <c r="S439" s="95"/>
      <c r="T439" s="95"/>
      <c r="U439" s="95"/>
      <c r="V439" s="95"/>
      <c r="W439" s="95"/>
      <c r="X439" s="95"/>
      <c r="Y439" s="95"/>
      <c r="Z439" s="95"/>
      <c r="AA439" s="95"/>
      <c r="AB439" s="95"/>
      <c r="AC439" s="95"/>
      <c r="AD439" s="95"/>
      <c r="AE439" s="95"/>
      <c r="AF439" s="95"/>
      <c r="AG439" s="95"/>
      <c r="AH439" s="95"/>
      <c r="AI439" s="95"/>
      <c r="AJ439" s="95"/>
      <c r="AK439" s="95"/>
      <c r="AL439" s="95"/>
      <c r="AM439" s="95"/>
      <c r="AN439" s="95"/>
      <c r="AO439" s="95"/>
      <c r="AP439" s="95"/>
      <c r="AQ439" s="95"/>
      <c r="AR439" s="95"/>
      <c r="AS439" s="95"/>
      <c r="AT439" s="95"/>
      <c r="AU439" s="95"/>
      <c r="AV439" s="95"/>
      <c r="AW439" s="95"/>
      <c r="AX439" s="95"/>
      <c r="AY439" s="95"/>
      <c r="AZ439" s="95"/>
      <c r="BA439" s="95"/>
      <c r="BB439" s="95"/>
      <c r="BC439" s="95"/>
      <c r="BD439" s="95"/>
      <c r="BE439" s="95"/>
      <c r="BF439" s="95"/>
      <c r="BG439" s="95"/>
      <c r="BH439" s="95"/>
      <c r="BI439" s="95"/>
      <c r="BJ439" s="95"/>
      <c r="BK439" s="95"/>
      <c r="BL439" s="95"/>
      <c r="BM439" s="95"/>
      <c r="BN439" s="95"/>
      <c r="BO439" s="95"/>
      <c r="BP439" s="95"/>
      <c r="BQ439" s="95"/>
      <c r="BR439" s="95"/>
      <c r="BS439" s="95"/>
      <c r="BT439" s="95"/>
      <c r="BU439" s="95"/>
      <c r="BV439" s="95"/>
      <c r="BW439" s="95"/>
      <c r="BX439" s="95"/>
      <c r="BY439" s="95"/>
    </row>
    <row r="440" spans="1:77">
      <c r="A440" s="95"/>
      <c r="B440" s="95"/>
      <c r="C440" s="95"/>
      <c r="D440" s="95"/>
      <c r="E440" s="95"/>
      <c r="F440" s="95"/>
      <c r="G440" s="95"/>
      <c r="H440" s="95"/>
      <c r="I440" s="95"/>
      <c r="J440" s="95"/>
      <c r="K440" s="95"/>
      <c r="L440" s="95"/>
      <c r="M440" s="95"/>
      <c r="N440" s="95"/>
      <c r="O440" s="95"/>
      <c r="P440" s="95"/>
      <c r="Q440" s="95"/>
      <c r="R440" s="95"/>
      <c r="S440" s="95"/>
      <c r="T440" s="95"/>
      <c r="U440" s="95"/>
      <c r="V440" s="95"/>
      <c r="W440" s="95"/>
      <c r="X440" s="95"/>
      <c r="Y440" s="95"/>
      <c r="Z440" s="95"/>
      <c r="AA440" s="95"/>
      <c r="AB440" s="95"/>
      <c r="AC440" s="95"/>
      <c r="AD440" s="95"/>
      <c r="AE440" s="95"/>
      <c r="AF440" s="95"/>
      <c r="AG440" s="95"/>
      <c r="AH440" s="95"/>
      <c r="AI440" s="95"/>
      <c r="AJ440" s="95"/>
      <c r="AK440" s="95"/>
      <c r="AL440" s="95"/>
      <c r="AM440" s="95"/>
      <c r="AN440" s="95"/>
      <c r="AO440" s="95"/>
      <c r="AP440" s="95"/>
      <c r="AQ440" s="95"/>
      <c r="AR440" s="95"/>
      <c r="AS440" s="95"/>
      <c r="AT440" s="95"/>
      <c r="AU440" s="95"/>
      <c r="AV440" s="95"/>
      <c r="AW440" s="95"/>
      <c r="AX440" s="95"/>
      <c r="AY440" s="95"/>
      <c r="AZ440" s="95"/>
      <c r="BA440" s="95"/>
      <c r="BB440" s="95"/>
      <c r="BC440" s="95"/>
      <c r="BD440" s="95"/>
      <c r="BE440" s="95"/>
      <c r="BF440" s="95"/>
      <c r="BG440" s="95"/>
      <c r="BH440" s="95"/>
      <c r="BI440" s="95"/>
      <c r="BJ440" s="95"/>
      <c r="BK440" s="95"/>
      <c r="BL440" s="95"/>
      <c r="BM440" s="95"/>
      <c r="BN440" s="95"/>
      <c r="BO440" s="95"/>
      <c r="BP440" s="95"/>
      <c r="BQ440" s="95"/>
      <c r="BR440" s="95"/>
      <c r="BS440" s="95"/>
      <c r="BT440" s="95"/>
      <c r="BU440" s="95"/>
      <c r="BV440" s="95"/>
      <c r="BW440" s="95"/>
      <c r="BX440" s="95"/>
      <c r="BY440" s="95"/>
    </row>
    <row r="441" spans="1:77">
      <c r="A441" s="95"/>
      <c r="B441" s="95"/>
      <c r="C441" s="95"/>
      <c r="D441" s="95"/>
      <c r="E441" s="95"/>
      <c r="F441" s="95"/>
      <c r="G441" s="95"/>
      <c r="H441" s="95"/>
      <c r="I441" s="95"/>
      <c r="J441" s="95"/>
      <c r="K441" s="95"/>
      <c r="L441" s="95"/>
      <c r="M441" s="95"/>
      <c r="N441" s="95"/>
      <c r="O441" s="95"/>
      <c r="P441" s="95"/>
      <c r="Q441" s="95"/>
      <c r="R441" s="95"/>
      <c r="S441" s="95"/>
      <c r="T441" s="95"/>
      <c r="U441" s="95"/>
      <c r="V441" s="95"/>
      <c r="W441" s="95"/>
      <c r="X441" s="95"/>
      <c r="Y441" s="95"/>
      <c r="Z441" s="95"/>
      <c r="AA441" s="95"/>
      <c r="AB441" s="95"/>
      <c r="AC441" s="95"/>
      <c r="AD441" s="95"/>
      <c r="AE441" s="95"/>
      <c r="AF441" s="95"/>
      <c r="AG441" s="95"/>
      <c r="AH441" s="95"/>
      <c r="AI441" s="95"/>
      <c r="AJ441" s="95"/>
      <c r="AK441" s="95"/>
      <c r="AL441" s="95"/>
      <c r="AM441" s="95"/>
      <c r="AN441" s="95"/>
      <c r="AO441" s="95"/>
      <c r="AP441" s="95"/>
      <c r="AQ441" s="95"/>
      <c r="AR441" s="95"/>
      <c r="AS441" s="95"/>
      <c r="AT441" s="95"/>
      <c r="AU441" s="95"/>
      <c r="AV441" s="95"/>
      <c r="AW441" s="95"/>
      <c r="AX441" s="95"/>
      <c r="AY441" s="95"/>
      <c r="AZ441" s="95"/>
      <c r="BA441" s="95"/>
      <c r="BB441" s="95"/>
      <c r="BC441" s="95"/>
      <c r="BD441" s="95"/>
      <c r="BE441" s="95"/>
      <c r="BF441" s="95"/>
      <c r="BG441" s="95"/>
      <c r="BH441" s="95"/>
      <c r="BI441" s="95"/>
      <c r="BJ441" s="95"/>
      <c r="BK441" s="95"/>
      <c r="BL441" s="95"/>
      <c r="BM441" s="95"/>
      <c r="BN441" s="95"/>
      <c r="BO441" s="95"/>
      <c r="BP441" s="95"/>
      <c r="BQ441" s="95"/>
      <c r="BR441" s="95"/>
      <c r="BS441" s="95"/>
      <c r="BT441" s="95"/>
      <c r="BU441" s="95"/>
      <c r="BV441" s="95"/>
      <c r="BW441" s="95"/>
      <c r="BX441" s="95"/>
      <c r="BY441" s="95"/>
    </row>
    <row r="442" spans="1:77">
      <c r="A442" s="95"/>
      <c r="B442" s="95"/>
      <c r="C442" s="95"/>
      <c r="D442" s="95"/>
      <c r="E442" s="95"/>
      <c r="F442" s="95"/>
      <c r="G442" s="95"/>
      <c r="H442" s="95"/>
      <c r="I442" s="95"/>
      <c r="J442" s="95"/>
      <c r="K442" s="95"/>
      <c r="L442" s="95"/>
      <c r="M442" s="95"/>
      <c r="N442" s="95"/>
      <c r="O442" s="95"/>
      <c r="P442" s="95"/>
      <c r="Q442" s="95"/>
      <c r="R442" s="95"/>
      <c r="S442" s="95"/>
      <c r="T442" s="95"/>
      <c r="U442" s="95"/>
      <c r="V442" s="95"/>
      <c r="W442" s="95"/>
      <c r="X442" s="95"/>
      <c r="Y442" s="95"/>
      <c r="Z442" s="95"/>
      <c r="AA442" s="95"/>
      <c r="AB442" s="95"/>
      <c r="AC442" s="95"/>
      <c r="AD442" s="95"/>
      <c r="AE442" s="95"/>
      <c r="AF442" s="95"/>
      <c r="AG442" s="95"/>
      <c r="AH442" s="95"/>
      <c r="AI442" s="95"/>
      <c r="AJ442" s="95"/>
      <c r="AK442" s="95"/>
      <c r="AL442" s="95"/>
      <c r="AM442" s="95"/>
      <c r="AN442" s="95"/>
      <c r="AO442" s="95"/>
      <c r="AP442" s="95"/>
      <c r="AQ442" s="95"/>
      <c r="AR442" s="95"/>
      <c r="AS442" s="95"/>
      <c r="AT442" s="95"/>
      <c r="AU442" s="95"/>
      <c r="AV442" s="95"/>
      <c r="AW442" s="95"/>
      <c r="AX442" s="95"/>
      <c r="AY442" s="95"/>
      <c r="AZ442" s="95"/>
      <c r="BA442" s="95"/>
      <c r="BB442" s="95"/>
      <c r="BC442" s="95"/>
      <c r="BD442" s="95"/>
      <c r="BE442" s="95"/>
      <c r="BF442" s="95"/>
      <c r="BG442" s="95"/>
      <c r="BH442" s="95"/>
      <c r="BI442" s="95"/>
      <c r="BJ442" s="95"/>
      <c r="BK442" s="95"/>
      <c r="BL442" s="95"/>
      <c r="BM442" s="95"/>
      <c r="BN442" s="95"/>
      <c r="BO442" s="95"/>
      <c r="BP442" s="95"/>
      <c r="BQ442" s="95"/>
      <c r="BR442" s="95"/>
      <c r="BS442" s="95"/>
      <c r="BT442" s="95"/>
      <c r="BU442" s="95"/>
      <c r="BV442" s="95"/>
      <c r="BW442" s="95"/>
      <c r="BX442" s="95"/>
      <c r="BY442" s="95"/>
    </row>
    <row r="443" spans="1:77">
      <c r="A443" s="95"/>
      <c r="B443" s="95"/>
      <c r="C443" s="95"/>
      <c r="D443" s="95"/>
      <c r="E443" s="95"/>
      <c r="F443" s="95"/>
      <c r="G443" s="95"/>
      <c r="H443" s="95"/>
      <c r="I443" s="95"/>
      <c r="J443" s="95"/>
      <c r="K443" s="95"/>
      <c r="L443" s="95"/>
      <c r="M443" s="95"/>
      <c r="N443" s="95"/>
      <c r="O443" s="95"/>
      <c r="P443" s="95"/>
      <c r="Q443" s="95"/>
      <c r="R443" s="95"/>
      <c r="S443" s="95"/>
      <c r="T443" s="95"/>
      <c r="U443" s="95"/>
      <c r="V443" s="95"/>
      <c r="W443" s="95"/>
      <c r="X443" s="95"/>
      <c r="Y443" s="95"/>
      <c r="Z443" s="95"/>
      <c r="AA443" s="95"/>
      <c r="AB443" s="95"/>
      <c r="AC443" s="95"/>
      <c r="AD443" s="95"/>
      <c r="AE443" s="95"/>
      <c r="AF443" s="95"/>
      <c r="AG443" s="95"/>
      <c r="AH443" s="95"/>
      <c r="AI443" s="95"/>
      <c r="AJ443" s="95"/>
      <c r="AK443" s="95"/>
      <c r="AL443" s="95"/>
      <c r="AM443" s="95"/>
      <c r="AN443" s="95"/>
      <c r="AO443" s="95"/>
      <c r="AP443" s="95"/>
      <c r="AQ443" s="95"/>
      <c r="AR443" s="95"/>
      <c r="AS443" s="95"/>
      <c r="AT443" s="95"/>
      <c r="AU443" s="95"/>
      <c r="AV443" s="95"/>
      <c r="AW443" s="95"/>
      <c r="AX443" s="95"/>
      <c r="AY443" s="95"/>
      <c r="AZ443" s="95"/>
      <c r="BA443" s="95"/>
      <c r="BB443" s="95"/>
      <c r="BC443" s="95"/>
      <c r="BD443" s="95"/>
      <c r="BE443" s="95"/>
      <c r="BF443" s="95"/>
      <c r="BG443" s="95"/>
      <c r="BH443" s="95"/>
      <c r="BI443" s="95"/>
      <c r="BJ443" s="95"/>
      <c r="BK443" s="95"/>
      <c r="BL443" s="95"/>
      <c r="BM443" s="95"/>
      <c r="BN443" s="95"/>
      <c r="BO443" s="95"/>
      <c r="BP443" s="95"/>
      <c r="BQ443" s="95"/>
      <c r="BR443" s="95"/>
      <c r="BS443" s="95"/>
      <c r="BT443" s="95"/>
      <c r="BU443" s="95"/>
      <c r="BV443" s="95"/>
      <c r="BW443" s="95"/>
      <c r="BX443" s="95"/>
      <c r="BY443" s="95"/>
    </row>
    <row r="444" spans="1:77">
      <c r="A444" s="95"/>
      <c r="B444" s="95"/>
      <c r="C444" s="95"/>
      <c r="D444" s="95"/>
      <c r="E444" s="95"/>
      <c r="F444" s="95"/>
      <c r="G444" s="95"/>
      <c r="H444" s="95"/>
      <c r="I444" s="95"/>
      <c r="J444" s="95"/>
      <c r="K444" s="95"/>
      <c r="L444" s="95"/>
      <c r="M444" s="95"/>
      <c r="N444" s="95"/>
      <c r="O444" s="95"/>
      <c r="P444" s="95"/>
      <c r="Q444" s="95"/>
      <c r="R444" s="95"/>
      <c r="S444" s="95"/>
      <c r="T444" s="95"/>
      <c r="U444" s="95"/>
      <c r="V444" s="95"/>
      <c r="W444" s="95"/>
      <c r="X444" s="95"/>
      <c r="Y444" s="95"/>
      <c r="Z444" s="95"/>
      <c r="AA444" s="95"/>
      <c r="AB444" s="95"/>
      <c r="AC444" s="95"/>
      <c r="AD444" s="95"/>
      <c r="AE444" s="95"/>
      <c r="AF444" s="95"/>
      <c r="AG444" s="95"/>
      <c r="AH444" s="95"/>
      <c r="AI444" s="95"/>
      <c r="AJ444" s="95"/>
      <c r="AK444" s="95"/>
      <c r="AL444" s="95"/>
      <c r="AM444" s="95"/>
      <c r="AN444" s="95"/>
      <c r="AO444" s="95"/>
      <c r="AP444" s="95"/>
      <c r="AQ444" s="95"/>
      <c r="AR444" s="95"/>
      <c r="AS444" s="95"/>
      <c r="AT444" s="95"/>
      <c r="AU444" s="95"/>
      <c r="AV444" s="95"/>
      <c r="AW444" s="95"/>
      <c r="AX444" s="95"/>
      <c r="AY444" s="95"/>
      <c r="AZ444" s="95"/>
      <c r="BA444" s="95"/>
      <c r="BB444" s="95"/>
      <c r="BC444" s="95"/>
      <c r="BD444" s="95"/>
      <c r="BE444" s="95"/>
      <c r="BF444" s="95"/>
      <c r="BG444" s="95"/>
      <c r="BH444" s="95"/>
      <c r="BI444" s="95"/>
      <c r="BJ444" s="95"/>
      <c r="BK444" s="95"/>
      <c r="BL444" s="95"/>
      <c r="BM444" s="95"/>
      <c r="BN444" s="95"/>
      <c r="BO444" s="95"/>
      <c r="BP444" s="95"/>
      <c r="BQ444" s="95"/>
      <c r="BR444" s="95"/>
      <c r="BS444" s="95"/>
      <c r="BT444" s="95"/>
      <c r="BU444" s="95"/>
      <c r="BV444" s="95"/>
      <c r="BW444" s="95"/>
      <c r="BX444" s="95"/>
      <c r="BY444" s="95"/>
    </row>
    <row r="445" spans="1:77">
      <c r="A445" s="95"/>
      <c r="B445" s="95"/>
      <c r="C445" s="95"/>
      <c r="D445" s="95"/>
      <c r="E445" s="95"/>
      <c r="F445" s="95"/>
      <c r="G445" s="95"/>
      <c r="H445" s="95"/>
      <c r="I445" s="95"/>
      <c r="J445" s="95"/>
      <c r="K445" s="95"/>
      <c r="L445" s="95"/>
      <c r="M445" s="95"/>
      <c r="N445" s="95"/>
      <c r="O445" s="95"/>
      <c r="P445" s="95"/>
      <c r="Q445" s="95"/>
      <c r="R445" s="95"/>
      <c r="S445" s="95"/>
      <c r="T445" s="95"/>
      <c r="U445" s="95"/>
      <c r="V445" s="95"/>
      <c r="W445" s="95"/>
      <c r="X445" s="95"/>
      <c r="Y445" s="95"/>
      <c r="Z445" s="95"/>
      <c r="AA445" s="95"/>
      <c r="AB445" s="95"/>
      <c r="AC445" s="95"/>
      <c r="AD445" s="95"/>
      <c r="AE445" s="95"/>
      <c r="AF445" s="95"/>
      <c r="AG445" s="95"/>
      <c r="AH445" s="95"/>
      <c r="AI445" s="95"/>
      <c r="AJ445" s="95"/>
      <c r="AK445" s="95"/>
      <c r="AL445" s="95"/>
      <c r="AM445" s="95"/>
      <c r="AN445" s="95"/>
      <c r="AO445" s="95"/>
      <c r="AP445" s="95"/>
      <c r="AQ445" s="95"/>
      <c r="AR445" s="95"/>
      <c r="AS445" s="95"/>
      <c r="AT445" s="95"/>
      <c r="AU445" s="95"/>
      <c r="AV445" s="95"/>
      <c r="AW445" s="95"/>
      <c r="AX445" s="95"/>
      <c r="AY445" s="95"/>
      <c r="AZ445" s="95"/>
      <c r="BA445" s="95"/>
      <c r="BB445" s="95"/>
      <c r="BC445" s="95"/>
      <c r="BD445" s="95"/>
      <c r="BE445" s="95"/>
      <c r="BF445" s="95"/>
      <c r="BG445" s="95"/>
      <c r="BH445" s="95"/>
      <c r="BI445" s="95"/>
      <c r="BJ445" s="95"/>
      <c r="BK445" s="95"/>
      <c r="BL445" s="95"/>
      <c r="BM445" s="95"/>
      <c r="BN445" s="95"/>
      <c r="BO445" s="95"/>
      <c r="BP445" s="95"/>
      <c r="BQ445" s="95"/>
      <c r="BR445" s="95"/>
      <c r="BS445" s="95"/>
      <c r="BT445" s="95"/>
      <c r="BU445" s="95"/>
      <c r="BV445" s="95"/>
      <c r="BW445" s="95"/>
      <c r="BX445" s="95"/>
      <c r="BY445" s="95"/>
    </row>
    <row r="446" spans="1:77">
      <c r="A446" s="95"/>
      <c r="B446" s="95"/>
      <c r="C446" s="95"/>
      <c r="D446" s="95"/>
      <c r="E446" s="95"/>
      <c r="F446" s="95"/>
      <c r="G446" s="95"/>
      <c r="H446" s="95"/>
      <c r="I446" s="95"/>
      <c r="J446" s="95"/>
      <c r="K446" s="95"/>
      <c r="L446" s="95"/>
      <c r="M446" s="95"/>
      <c r="N446" s="95"/>
      <c r="O446" s="95"/>
      <c r="P446" s="95"/>
      <c r="Q446" s="95"/>
      <c r="R446" s="95"/>
      <c r="S446" s="95"/>
      <c r="T446" s="95"/>
      <c r="U446" s="95"/>
      <c r="V446" s="95"/>
      <c r="W446" s="95"/>
      <c r="X446" s="95"/>
      <c r="Y446" s="95"/>
      <c r="Z446" s="95"/>
      <c r="AA446" s="95"/>
      <c r="AB446" s="95"/>
      <c r="AC446" s="95"/>
      <c r="AD446" s="95"/>
      <c r="AE446" s="95"/>
      <c r="AF446" s="95"/>
      <c r="AG446" s="95"/>
      <c r="AH446" s="95"/>
      <c r="AI446" s="95"/>
      <c r="AJ446" s="95"/>
      <c r="AK446" s="95"/>
      <c r="AL446" s="95"/>
      <c r="AM446" s="95"/>
      <c r="AN446" s="95"/>
      <c r="AO446" s="95"/>
      <c r="AP446" s="95"/>
      <c r="AQ446" s="95"/>
      <c r="AR446" s="95"/>
      <c r="AS446" s="95"/>
      <c r="AT446" s="95"/>
      <c r="AU446" s="95"/>
      <c r="AV446" s="95"/>
      <c r="AW446" s="95"/>
      <c r="AX446" s="95"/>
      <c r="AY446" s="95"/>
      <c r="AZ446" s="95"/>
      <c r="BA446" s="95"/>
      <c r="BB446" s="95"/>
      <c r="BC446" s="95"/>
      <c r="BD446" s="95"/>
      <c r="BE446" s="95"/>
      <c r="BF446" s="95"/>
      <c r="BG446" s="95"/>
      <c r="BH446" s="95"/>
      <c r="BI446" s="95"/>
      <c r="BJ446" s="95"/>
      <c r="BK446" s="95"/>
      <c r="BL446" s="95"/>
      <c r="BM446" s="95"/>
      <c r="BN446" s="95"/>
      <c r="BO446" s="95"/>
      <c r="BP446" s="95"/>
      <c r="BQ446" s="95"/>
      <c r="BR446" s="95"/>
      <c r="BS446" s="95"/>
      <c r="BT446" s="95"/>
      <c r="BU446" s="95"/>
      <c r="BV446" s="95"/>
      <c r="BW446" s="95"/>
      <c r="BX446" s="95"/>
      <c r="BY446" s="95"/>
    </row>
    <row r="447" spans="1:77">
      <c r="A447" s="95"/>
      <c r="B447" s="95"/>
      <c r="C447" s="95"/>
      <c r="D447" s="95"/>
      <c r="E447" s="95"/>
      <c r="F447" s="95"/>
      <c r="G447" s="95"/>
      <c r="H447" s="95"/>
      <c r="I447" s="95"/>
      <c r="J447" s="95"/>
      <c r="K447" s="95"/>
      <c r="L447" s="95"/>
      <c r="M447" s="95"/>
      <c r="N447" s="95"/>
      <c r="O447" s="95"/>
      <c r="P447" s="95"/>
      <c r="Q447" s="95"/>
      <c r="R447" s="95"/>
      <c r="S447" s="95"/>
      <c r="T447" s="95"/>
      <c r="U447" s="95"/>
      <c r="V447" s="95"/>
      <c r="W447" s="95"/>
      <c r="X447" s="95"/>
      <c r="Y447" s="95"/>
      <c r="Z447" s="95"/>
      <c r="AA447" s="95"/>
      <c r="AB447" s="95"/>
      <c r="AC447" s="95"/>
      <c r="AD447" s="95"/>
      <c r="AE447" s="95"/>
      <c r="AF447" s="95"/>
      <c r="AG447" s="95"/>
      <c r="AH447" s="95"/>
      <c r="AI447" s="95"/>
      <c r="AJ447" s="95"/>
      <c r="AK447" s="95"/>
      <c r="AL447" s="95"/>
      <c r="AM447" s="95"/>
      <c r="AN447" s="95"/>
      <c r="AO447" s="95"/>
      <c r="AP447" s="95"/>
      <c r="AQ447" s="95"/>
      <c r="AR447" s="95"/>
      <c r="AS447" s="95"/>
      <c r="AT447" s="95"/>
      <c r="AU447" s="95"/>
      <c r="AV447" s="95"/>
      <c r="AW447" s="95"/>
      <c r="AX447" s="95"/>
      <c r="AY447" s="95"/>
      <c r="AZ447" s="95"/>
      <c r="BA447" s="95"/>
      <c r="BB447" s="95"/>
      <c r="BC447" s="95"/>
      <c r="BD447" s="95"/>
      <c r="BE447" s="95"/>
      <c r="BF447" s="95"/>
      <c r="BG447" s="95"/>
      <c r="BH447" s="95"/>
      <c r="BI447" s="95"/>
      <c r="BJ447" s="95"/>
      <c r="BK447" s="95"/>
      <c r="BL447" s="95"/>
      <c r="BM447" s="95"/>
      <c r="BN447" s="95"/>
      <c r="BO447" s="95"/>
      <c r="BP447" s="95"/>
      <c r="BQ447" s="95"/>
      <c r="BR447" s="95"/>
      <c r="BS447" s="95"/>
      <c r="BT447" s="95"/>
      <c r="BU447" s="95"/>
      <c r="BV447" s="95"/>
      <c r="BW447" s="95"/>
      <c r="BX447" s="95"/>
      <c r="BY447" s="95"/>
    </row>
    <row r="448" spans="1:77">
      <c r="A448" s="95"/>
      <c r="B448" s="95"/>
      <c r="C448" s="95"/>
      <c r="D448" s="95"/>
      <c r="E448" s="95"/>
      <c r="F448" s="95"/>
      <c r="G448" s="95"/>
      <c r="H448" s="95"/>
      <c r="I448" s="95"/>
      <c r="J448" s="95"/>
      <c r="K448" s="95"/>
      <c r="L448" s="95"/>
      <c r="M448" s="95"/>
      <c r="N448" s="95"/>
      <c r="O448" s="95"/>
      <c r="P448" s="95"/>
      <c r="Q448" s="95"/>
      <c r="R448" s="95"/>
      <c r="S448" s="95"/>
      <c r="T448" s="95"/>
      <c r="U448" s="95"/>
      <c r="V448" s="95"/>
      <c r="W448" s="95"/>
      <c r="X448" s="95"/>
      <c r="Y448" s="95"/>
      <c r="Z448" s="95"/>
      <c r="AA448" s="95"/>
      <c r="AB448" s="95"/>
      <c r="AC448" s="95"/>
      <c r="AD448" s="95"/>
      <c r="AE448" s="95"/>
      <c r="AF448" s="95"/>
      <c r="AG448" s="95"/>
      <c r="AH448" s="95"/>
      <c r="AI448" s="95"/>
      <c r="AJ448" s="95"/>
      <c r="AK448" s="95"/>
      <c r="AL448" s="95"/>
      <c r="AM448" s="95"/>
      <c r="AN448" s="95"/>
      <c r="AO448" s="95"/>
      <c r="AP448" s="95"/>
      <c r="AQ448" s="95"/>
      <c r="AR448" s="95"/>
      <c r="AS448" s="95"/>
      <c r="AT448" s="95"/>
      <c r="AU448" s="95"/>
      <c r="AV448" s="95"/>
      <c r="AW448" s="95"/>
      <c r="AX448" s="95"/>
      <c r="AY448" s="95"/>
      <c r="AZ448" s="95"/>
      <c r="BA448" s="95"/>
      <c r="BB448" s="95"/>
      <c r="BC448" s="95"/>
      <c r="BD448" s="95"/>
      <c r="BE448" s="95"/>
      <c r="BF448" s="95"/>
      <c r="BG448" s="95"/>
      <c r="BH448" s="95"/>
      <c r="BI448" s="95"/>
      <c r="BJ448" s="95"/>
      <c r="BK448" s="95"/>
      <c r="BL448" s="95"/>
      <c r="BM448" s="95"/>
      <c r="BN448" s="95"/>
      <c r="BO448" s="95"/>
      <c r="BP448" s="95"/>
      <c r="BQ448" s="95"/>
      <c r="BR448" s="95"/>
      <c r="BS448" s="95"/>
      <c r="BT448" s="95"/>
      <c r="BU448" s="95"/>
      <c r="BV448" s="95"/>
      <c r="BW448" s="95"/>
      <c r="BX448" s="95"/>
      <c r="BY448" s="95"/>
    </row>
    <row r="449" spans="1:77">
      <c r="A449" s="95"/>
      <c r="B449" s="95"/>
      <c r="C449" s="95"/>
      <c r="D449" s="95"/>
      <c r="E449" s="95"/>
      <c r="F449" s="95"/>
      <c r="G449" s="95"/>
      <c r="H449" s="95"/>
      <c r="I449" s="95"/>
      <c r="J449" s="95"/>
      <c r="K449" s="95"/>
      <c r="L449" s="95"/>
      <c r="M449" s="95"/>
      <c r="N449" s="95"/>
      <c r="O449" s="95"/>
      <c r="P449" s="95"/>
      <c r="Q449" s="95"/>
      <c r="R449" s="95"/>
      <c r="S449" s="95"/>
      <c r="T449" s="95"/>
      <c r="U449" s="95"/>
      <c r="V449" s="95"/>
      <c r="W449" s="95"/>
      <c r="X449" s="95"/>
      <c r="Y449" s="95"/>
      <c r="Z449" s="95"/>
      <c r="AA449" s="95"/>
      <c r="AB449" s="95"/>
      <c r="AC449" s="95"/>
      <c r="AD449" s="95"/>
      <c r="AE449" s="95"/>
      <c r="AF449" s="95"/>
      <c r="AG449" s="95"/>
      <c r="AH449" s="95"/>
      <c r="AI449" s="95"/>
      <c r="AJ449" s="95"/>
      <c r="AK449" s="95"/>
      <c r="AL449" s="95"/>
      <c r="AM449" s="95"/>
      <c r="AN449" s="95"/>
      <c r="AO449" s="95"/>
      <c r="AP449" s="95"/>
      <c r="AQ449" s="95"/>
      <c r="AR449" s="95"/>
      <c r="AS449" s="95"/>
      <c r="AT449" s="95"/>
      <c r="AU449" s="95"/>
      <c r="AV449" s="95"/>
      <c r="AW449" s="95"/>
      <c r="AX449" s="95"/>
      <c r="AY449" s="95"/>
      <c r="AZ449" s="95"/>
      <c r="BA449" s="95"/>
      <c r="BB449" s="95"/>
      <c r="BC449" s="95"/>
      <c r="BD449" s="95"/>
      <c r="BE449" s="95"/>
      <c r="BF449" s="95"/>
      <c r="BG449" s="95"/>
      <c r="BH449" s="95"/>
      <c r="BI449" s="95"/>
      <c r="BJ449" s="95"/>
      <c r="BK449" s="95"/>
      <c r="BL449" s="95"/>
      <c r="BM449" s="95"/>
      <c r="BN449" s="95"/>
      <c r="BO449" s="95"/>
      <c r="BP449" s="95"/>
      <c r="BQ449" s="95"/>
      <c r="BR449" s="95"/>
      <c r="BS449" s="95"/>
      <c r="BT449" s="95"/>
      <c r="BU449" s="95"/>
      <c r="BV449" s="95"/>
      <c r="BW449" s="95"/>
      <c r="BX449" s="95"/>
      <c r="BY449" s="95"/>
    </row>
    <row r="450" spans="1:77">
      <c r="A450" s="95"/>
      <c r="B450" s="95"/>
      <c r="C450" s="95"/>
      <c r="D450" s="95"/>
      <c r="E450" s="95"/>
      <c r="F450" s="95"/>
      <c r="G450" s="95"/>
      <c r="H450" s="95"/>
      <c r="I450" s="95"/>
      <c r="J450" s="95"/>
      <c r="K450" s="95"/>
      <c r="L450" s="95"/>
      <c r="M450" s="95"/>
      <c r="N450" s="95"/>
      <c r="O450" s="95"/>
      <c r="P450" s="95"/>
      <c r="Q450" s="95"/>
      <c r="R450" s="95"/>
      <c r="S450" s="95"/>
      <c r="T450" s="95"/>
      <c r="U450" s="95"/>
      <c r="V450" s="95"/>
      <c r="W450" s="95"/>
      <c r="X450" s="95"/>
      <c r="Y450" s="95"/>
      <c r="Z450" s="95"/>
      <c r="AA450" s="95"/>
      <c r="AB450" s="95"/>
      <c r="AC450" s="95"/>
      <c r="AD450" s="95"/>
      <c r="AE450" s="95"/>
      <c r="AF450" s="95"/>
      <c r="AG450" s="95"/>
      <c r="AH450" s="95"/>
      <c r="AI450" s="95"/>
      <c r="AJ450" s="95"/>
      <c r="AK450" s="95"/>
      <c r="AL450" s="95"/>
      <c r="AM450" s="95"/>
      <c r="AN450" s="95"/>
      <c r="AO450" s="95"/>
      <c r="AP450" s="95"/>
      <c r="AQ450" s="95"/>
      <c r="AR450" s="95"/>
      <c r="AS450" s="95"/>
      <c r="AT450" s="95"/>
      <c r="AU450" s="95"/>
      <c r="AV450" s="95"/>
      <c r="AW450" s="95"/>
      <c r="AX450" s="95"/>
      <c r="AY450" s="95"/>
      <c r="AZ450" s="95"/>
      <c r="BA450" s="95"/>
      <c r="BB450" s="95"/>
      <c r="BC450" s="95"/>
      <c r="BD450" s="95"/>
      <c r="BE450" s="95"/>
      <c r="BF450" s="95"/>
      <c r="BG450" s="95"/>
      <c r="BH450" s="95"/>
      <c r="BI450" s="95"/>
      <c r="BJ450" s="95"/>
      <c r="BK450" s="95"/>
      <c r="BL450" s="95"/>
      <c r="BM450" s="95"/>
      <c r="BN450" s="95"/>
      <c r="BO450" s="95"/>
      <c r="BP450" s="95"/>
      <c r="BQ450" s="95"/>
      <c r="BR450" s="95"/>
      <c r="BS450" s="95"/>
      <c r="BT450" s="95"/>
      <c r="BU450" s="95"/>
      <c r="BV450" s="95"/>
      <c r="BW450" s="95"/>
      <c r="BX450" s="95"/>
      <c r="BY450" s="95"/>
    </row>
    <row r="451" spans="1:77">
      <c r="A451" s="95"/>
      <c r="B451" s="95"/>
      <c r="C451" s="95"/>
      <c r="D451" s="95"/>
      <c r="E451" s="95"/>
      <c r="F451" s="95"/>
      <c r="G451" s="95"/>
      <c r="H451" s="95"/>
      <c r="I451" s="95"/>
      <c r="J451" s="95"/>
      <c r="K451" s="95"/>
      <c r="L451" s="95"/>
      <c r="M451" s="95"/>
      <c r="N451" s="95"/>
      <c r="O451" s="95"/>
      <c r="P451" s="95"/>
      <c r="Q451" s="95"/>
      <c r="R451" s="95"/>
      <c r="S451" s="95"/>
      <c r="T451" s="95"/>
      <c r="U451" s="95"/>
      <c r="V451" s="95"/>
      <c r="W451" s="95"/>
      <c r="X451" s="95"/>
      <c r="Y451" s="95"/>
      <c r="Z451" s="95"/>
      <c r="AA451" s="95"/>
      <c r="AB451" s="95"/>
      <c r="AC451" s="95"/>
      <c r="AD451" s="95"/>
      <c r="AE451" s="95"/>
      <c r="AF451" s="95"/>
      <c r="AG451" s="95"/>
      <c r="AH451" s="95"/>
      <c r="AI451" s="95"/>
      <c r="AJ451" s="95"/>
      <c r="AK451" s="95"/>
      <c r="AL451" s="95"/>
      <c r="AM451" s="95"/>
      <c r="AN451" s="95"/>
      <c r="AO451" s="95"/>
      <c r="AP451" s="95"/>
      <c r="AQ451" s="95"/>
      <c r="AR451" s="95"/>
      <c r="AS451" s="95"/>
      <c r="AT451" s="95"/>
      <c r="AU451" s="95"/>
      <c r="AV451" s="95"/>
      <c r="AW451" s="95"/>
      <c r="AX451" s="95"/>
      <c r="AY451" s="95"/>
      <c r="AZ451" s="95"/>
      <c r="BA451" s="95"/>
      <c r="BB451" s="95"/>
      <c r="BC451" s="95"/>
      <c r="BD451" s="95"/>
      <c r="BE451" s="95"/>
      <c r="BF451" s="95"/>
      <c r="BG451" s="95"/>
      <c r="BH451" s="95"/>
      <c r="BI451" s="95"/>
      <c r="BJ451" s="95"/>
      <c r="BK451" s="95"/>
      <c r="BL451" s="95"/>
      <c r="BM451" s="95"/>
      <c r="BN451" s="95"/>
      <c r="BO451" s="95"/>
      <c r="BP451" s="95"/>
      <c r="BQ451" s="95"/>
      <c r="BR451" s="95"/>
      <c r="BS451" s="95"/>
      <c r="BT451" s="95"/>
      <c r="BU451" s="95"/>
      <c r="BV451" s="95"/>
      <c r="BW451" s="95"/>
      <c r="BX451" s="95"/>
      <c r="BY451" s="95"/>
    </row>
    <row r="452" spans="1:77">
      <c r="A452" s="95"/>
      <c r="B452" s="95"/>
      <c r="C452" s="95"/>
      <c r="D452" s="95"/>
      <c r="E452" s="95"/>
      <c r="F452" s="95"/>
      <c r="G452" s="95"/>
      <c r="H452" s="95"/>
      <c r="I452" s="95"/>
      <c r="J452" s="95"/>
      <c r="K452" s="95"/>
      <c r="L452" s="95"/>
      <c r="M452" s="95"/>
      <c r="N452" s="95"/>
      <c r="O452" s="95"/>
      <c r="P452" s="95"/>
      <c r="Q452" s="95"/>
      <c r="R452" s="95"/>
      <c r="S452" s="95"/>
      <c r="T452" s="95"/>
      <c r="U452" s="95"/>
      <c r="V452" s="95"/>
      <c r="W452" s="95"/>
      <c r="X452" s="95"/>
      <c r="Y452" s="95"/>
      <c r="Z452" s="95"/>
      <c r="AA452" s="95"/>
      <c r="AB452" s="95"/>
      <c r="AC452" s="95"/>
      <c r="AD452" s="95"/>
      <c r="AE452" s="95"/>
      <c r="AF452" s="95"/>
      <c r="AG452" s="95"/>
      <c r="AH452" s="95"/>
      <c r="AI452" s="95"/>
      <c r="AJ452" s="95"/>
      <c r="AK452" s="95"/>
      <c r="AL452" s="95"/>
      <c r="AM452" s="95"/>
      <c r="AN452" s="95"/>
      <c r="AO452" s="95"/>
      <c r="AP452" s="95"/>
      <c r="AQ452" s="95"/>
      <c r="AR452" s="95"/>
      <c r="AS452" s="95"/>
      <c r="AT452" s="95"/>
      <c r="AU452" s="95"/>
      <c r="AV452" s="95"/>
      <c r="AW452" s="95"/>
      <c r="AX452" s="95"/>
      <c r="AY452" s="95"/>
      <c r="AZ452" s="95"/>
      <c r="BA452" s="95"/>
      <c r="BB452" s="95"/>
      <c r="BC452" s="95"/>
      <c r="BD452" s="95"/>
      <c r="BE452" s="95"/>
      <c r="BF452" s="95"/>
      <c r="BG452" s="95"/>
      <c r="BH452" s="95"/>
      <c r="BI452" s="95"/>
      <c r="BJ452" s="95"/>
      <c r="BK452" s="95"/>
      <c r="BL452" s="95"/>
      <c r="BM452" s="95"/>
      <c r="BN452" s="95"/>
      <c r="BO452" s="95"/>
      <c r="BP452" s="95"/>
      <c r="BQ452" s="95"/>
      <c r="BR452" s="95"/>
      <c r="BS452" s="95"/>
      <c r="BT452" s="95"/>
      <c r="BU452" s="95"/>
      <c r="BV452" s="95"/>
      <c r="BW452" s="95"/>
      <c r="BX452" s="95"/>
      <c r="BY452" s="95"/>
    </row>
    <row r="453" spans="1:77">
      <c r="A453" s="95"/>
      <c r="B453" s="95"/>
      <c r="C453" s="95"/>
      <c r="D453" s="95"/>
      <c r="E453" s="95"/>
      <c r="F453" s="95"/>
      <c r="G453" s="95"/>
      <c r="H453" s="95"/>
      <c r="I453" s="95"/>
      <c r="J453" s="95"/>
      <c r="K453" s="95"/>
      <c r="L453" s="95"/>
      <c r="M453" s="95"/>
      <c r="N453" s="95"/>
      <c r="O453" s="95"/>
      <c r="P453" s="95"/>
      <c r="Q453" s="95"/>
      <c r="R453" s="95"/>
      <c r="S453" s="95"/>
      <c r="T453" s="95"/>
      <c r="U453" s="95"/>
      <c r="V453" s="95"/>
      <c r="W453" s="95"/>
      <c r="X453" s="95"/>
      <c r="Y453" s="95"/>
      <c r="Z453" s="95"/>
      <c r="AA453" s="95"/>
      <c r="AB453" s="95"/>
      <c r="AC453" s="95"/>
      <c r="AD453" s="95"/>
      <c r="AE453" s="95"/>
      <c r="AF453" s="95"/>
      <c r="AG453" s="95"/>
      <c r="AH453" s="95"/>
      <c r="AI453" s="95"/>
      <c r="AJ453" s="95"/>
      <c r="AK453" s="95"/>
      <c r="AL453" s="95"/>
      <c r="AM453" s="95"/>
      <c r="AN453" s="95"/>
      <c r="AO453" s="95"/>
      <c r="AP453" s="95"/>
      <c r="AQ453" s="95"/>
      <c r="AR453" s="95"/>
      <c r="AS453" s="95"/>
      <c r="AT453" s="95"/>
      <c r="AU453" s="95"/>
      <c r="AV453" s="95"/>
      <c r="AW453" s="95"/>
      <c r="AX453" s="95"/>
      <c r="AY453" s="95"/>
      <c r="AZ453" s="95"/>
      <c r="BA453" s="95"/>
      <c r="BB453" s="95"/>
      <c r="BC453" s="95"/>
      <c r="BD453" s="95"/>
      <c r="BE453" s="95"/>
      <c r="BF453" s="95"/>
      <c r="BG453" s="95"/>
      <c r="BH453" s="95"/>
      <c r="BI453" s="95"/>
      <c r="BJ453" s="95"/>
      <c r="BK453" s="95"/>
      <c r="BL453" s="95"/>
      <c r="BM453" s="95"/>
      <c r="BN453" s="95"/>
      <c r="BO453" s="95"/>
      <c r="BP453" s="95"/>
      <c r="BQ453" s="95"/>
      <c r="BR453" s="95"/>
      <c r="BS453" s="95"/>
      <c r="BT453" s="95"/>
      <c r="BU453" s="95"/>
      <c r="BV453" s="95"/>
      <c r="BW453" s="95"/>
      <c r="BX453" s="95"/>
      <c r="BY453" s="95"/>
    </row>
    <row r="454" spans="1:77">
      <c r="A454" s="95"/>
      <c r="B454" s="95"/>
      <c r="C454" s="95"/>
      <c r="D454" s="95"/>
      <c r="E454" s="95"/>
      <c r="F454" s="95"/>
      <c r="G454" s="95"/>
      <c r="H454" s="95"/>
      <c r="I454" s="95"/>
      <c r="J454" s="95"/>
      <c r="K454" s="95"/>
      <c r="L454" s="95"/>
      <c r="M454" s="95"/>
      <c r="N454" s="95"/>
      <c r="O454" s="95"/>
      <c r="P454" s="95"/>
      <c r="Q454" s="95"/>
      <c r="R454" s="95"/>
      <c r="S454" s="95"/>
      <c r="T454" s="95"/>
      <c r="U454" s="95"/>
      <c r="V454" s="95"/>
      <c r="W454" s="95"/>
      <c r="X454" s="95"/>
      <c r="Y454" s="95"/>
      <c r="Z454" s="95"/>
      <c r="AA454" s="95"/>
      <c r="AB454" s="95"/>
      <c r="AC454" s="95"/>
      <c r="AD454" s="95"/>
      <c r="AE454" s="95"/>
      <c r="AF454" s="95"/>
      <c r="AG454" s="95"/>
      <c r="AH454" s="95"/>
      <c r="AI454" s="95"/>
      <c r="AJ454" s="95"/>
      <c r="AK454" s="95"/>
      <c r="AL454" s="95"/>
      <c r="AM454" s="95"/>
      <c r="AN454" s="95"/>
      <c r="AO454" s="95"/>
      <c r="AP454" s="95"/>
      <c r="AQ454" s="95"/>
      <c r="AR454" s="95"/>
      <c r="AS454" s="95"/>
      <c r="AT454" s="95"/>
      <c r="AU454" s="95"/>
      <c r="AV454" s="95"/>
      <c r="AW454" s="95"/>
      <c r="AX454" s="95"/>
      <c r="AY454" s="95"/>
      <c r="AZ454" s="95"/>
      <c r="BA454" s="95"/>
      <c r="BB454" s="95"/>
      <c r="BC454" s="95"/>
      <c r="BD454" s="95"/>
      <c r="BE454" s="95"/>
      <c r="BF454" s="95"/>
      <c r="BG454" s="95"/>
      <c r="BH454" s="95"/>
      <c r="BI454" s="95"/>
      <c r="BJ454" s="95"/>
      <c r="BK454" s="95"/>
      <c r="BL454" s="95"/>
      <c r="BM454" s="95"/>
      <c r="BN454" s="95"/>
      <c r="BO454" s="95"/>
      <c r="BP454" s="95"/>
      <c r="BQ454" s="95"/>
      <c r="BR454" s="95"/>
      <c r="BS454" s="95"/>
      <c r="BT454" s="95"/>
      <c r="BU454" s="95"/>
      <c r="BV454" s="95"/>
      <c r="BW454" s="95"/>
      <c r="BX454" s="95"/>
      <c r="BY454" s="95"/>
    </row>
    <row r="455" spans="1:77">
      <c r="A455" s="95"/>
      <c r="B455" s="95"/>
      <c r="C455" s="95"/>
      <c r="D455" s="95"/>
      <c r="E455" s="95"/>
      <c r="F455" s="95"/>
      <c r="G455" s="95"/>
      <c r="H455" s="95"/>
      <c r="I455" s="95"/>
      <c r="J455" s="95"/>
      <c r="K455" s="95"/>
      <c r="L455" s="95"/>
      <c r="M455" s="95"/>
      <c r="N455" s="95"/>
      <c r="O455" s="95"/>
      <c r="P455" s="95"/>
      <c r="Q455" s="95"/>
      <c r="R455" s="95"/>
      <c r="S455" s="95"/>
      <c r="T455" s="95"/>
      <c r="U455" s="95"/>
      <c r="V455" s="95"/>
      <c r="W455" s="95"/>
      <c r="X455" s="95"/>
      <c r="Y455" s="95"/>
      <c r="Z455" s="95"/>
      <c r="AA455" s="95"/>
      <c r="AB455" s="95"/>
      <c r="AC455" s="95"/>
      <c r="AD455" s="95"/>
      <c r="AE455" s="95"/>
      <c r="AF455" s="95"/>
      <c r="AG455" s="95"/>
      <c r="AH455" s="95"/>
      <c r="AI455" s="95"/>
      <c r="AJ455" s="95"/>
      <c r="AK455" s="95"/>
      <c r="AL455" s="95"/>
      <c r="AM455" s="95"/>
      <c r="AN455" s="95"/>
      <c r="AO455" s="95"/>
      <c r="AP455" s="95"/>
      <c r="AQ455" s="95"/>
      <c r="AR455" s="95"/>
      <c r="AS455" s="95"/>
      <c r="AT455" s="95"/>
      <c r="AU455" s="95"/>
      <c r="AV455" s="95"/>
      <c r="AW455" s="95"/>
      <c r="AX455" s="95"/>
      <c r="AY455" s="95"/>
      <c r="AZ455" s="95"/>
      <c r="BA455" s="95"/>
      <c r="BB455" s="95"/>
      <c r="BC455" s="95"/>
      <c r="BD455" s="95"/>
      <c r="BE455" s="95"/>
      <c r="BF455" s="95"/>
      <c r="BG455" s="95"/>
      <c r="BH455" s="95"/>
      <c r="BI455" s="95"/>
      <c r="BJ455" s="95"/>
      <c r="BK455" s="95"/>
      <c r="BL455" s="95"/>
      <c r="BM455" s="95"/>
      <c r="BN455" s="95"/>
      <c r="BO455" s="95"/>
      <c r="BP455" s="95"/>
      <c r="BQ455" s="95"/>
      <c r="BR455" s="95"/>
      <c r="BS455" s="95"/>
      <c r="BT455" s="95"/>
      <c r="BU455" s="95"/>
      <c r="BV455" s="95"/>
      <c r="BW455" s="95"/>
      <c r="BX455" s="95"/>
      <c r="BY455" s="95"/>
    </row>
    <row r="456" spans="1:77">
      <c r="A456" s="95"/>
      <c r="B456" s="95"/>
      <c r="C456" s="95"/>
      <c r="D456" s="95"/>
      <c r="E456" s="95"/>
      <c r="F456" s="95"/>
      <c r="G456" s="95"/>
      <c r="H456" s="95"/>
      <c r="I456" s="95"/>
      <c r="J456" s="95"/>
      <c r="K456" s="95"/>
      <c r="L456" s="95"/>
      <c r="M456" s="95"/>
      <c r="N456" s="95"/>
      <c r="O456" s="95"/>
      <c r="P456" s="95"/>
      <c r="Q456" s="95"/>
      <c r="R456" s="95"/>
      <c r="S456" s="95"/>
      <c r="T456" s="95"/>
      <c r="U456" s="95"/>
      <c r="V456" s="95"/>
      <c r="W456" s="95"/>
      <c r="X456" s="95"/>
      <c r="Y456" s="95"/>
      <c r="Z456" s="95"/>
      <c r="AA456" s="95"/>
      <c r="AB456" s="95"/>
      <c r="AC456" s="95"/>
      <c r="AD456" s="95"/>
      <c r="AE456" s="95"/>
      <c r="AF456" s="95"/>
      <c r="AG456" s="95"/>
      <c r="AH456" s="95"/>
      <c r="AI456" s="95"/>
      <c r="AJ456" s="95"/>
      <c r="AK456" s="95"/>
      <c r="AL456" s="95"/>
      <c r="AM456" s="95"/>
      <c r="AN456" s="95"/>
      <c r="AO456" s="95"/>
      <c r="AP456" s="95"/>
      <c r="AQ456" s="95"/>
      <c r="AR456" s="95"/>
      <c r="AS456" s="95"/>
      <c r="AT456" s="95"/>
      <c r="AU456" s="95"/>
      <c r="AV456" s="95"/>
      <c r="AW456" s="95"/>
      <c r="AX456" s="95"/>
      <c r="AY456" s="95"/>
      <c r="AZ456" s="95"/>
      <c r="BA456" s="95"/>
      <c r="BB456" s="95"/>
      <c r="BC456" s="95"/>
      <c r="BD456" s="95"/>
      <c r="BE456" s="95"/>
      <c r="BF456" s="95"/>
      <c r="BG456" s="95"/>
      <c r="BH456" s="95"/>
      <c r="BI456" s="95"/>
      <c r="BJ456" s="95"/>
      <c r="BK456" s="95"/>
      <c r="BL456" s="95"/>
      <c r="BM456" s="95"/>
      <c r="BN456" s="95"/>
      <c r="BO456" s="95"/>
      <c r="BP456" s="95"/>
      <c r="BQ456" s="95"/>
      <c r="BR456" s="95"/>
      <c r="BS456" s="95"/>
      <c r="BT456" s="95"/>
      <c r="BU456" s="95"/>
      <c r="BV456" s="95"/>
      <c r="BW456" s="95"/>
      <c r="BX456" s="95"/>
      <c r="BY456" s="95"/>
    </row>
    <row r="457" spans="1:77">
      <c r="A457" s="95"/>
      <c r="B457" s="95"/>
      <c r="C457" s="95"/>
      <c r="D457" s="95"/>
      <c r="E457" s="95"/>
      <c r="F457" s="95"/>
      <c r="G457" s="95"/>
      <c r="H457" s="95"/>
      <c r="I457" s="95"/>
      <c r="J457" s="95"/>
      <c r="K457" s="95"/>
      <c r="L457" s="95"/>
      <c r="M457" s="95"/>
      <c r="N457" s="95"/>
      <c r="O457" s="95"/>
      <c r="P457" s="95"/>
      <c r="Q457" s="95"/>
      <c r="R457" s="95"/>
      <c r="S457" s="95"/>
      <c r="T457" s="95"/>
      <c r="U457" s="95"/>
      <c r="V457" s="95"/>
      <c r="W457" s="95"/>
      <c r="X457" s="95"/>
      <c r="Y457" s="95"/>
      <c r="Z457" s="95"/>
      <c r="AA457" s="95"/>
      <c r="AB457" s="95"/>
      <c r="AC457" s="95"/>
      <c r="AD457" s="95"/>
      <c r="AE457" s="95"/>
      <c r="AF457" s="95"/>
      <c r="AG457" s="95"/>
      <c r="AH457" s="95"/>
      <c r="AI457" s="95"/>
      <c r="AJ457" s="95"/>
      <c r="AK457" s="95"/>
      <c r="AL457" s="95"/>
      <c r="AM457" s="95"/>
      <c r="AN457" s="95"/>
      <c r="AO457" s="95"/>
      <c r="AP457" s="95"/>
      <c r="AQ457" s="95"/>
      <c r="AR457" s="95"/>
      <c r="AS457" s="95"/>
      <c r="AT457" s="95"/>
      <c r="AU457" s="95"/>
      <c r="AV457" s="95"/>
      <c r="AW457" s="95"/>
      <c r="AX457" s="95"/>
      <c r="AY457" s="95"/>
      <c r="AZ457" s="95"/>
      <c r="BA457" s="95"/>
      <c r="BB457" s="95"/>
      <c r="BC457" s="95"/>
      <c r="BD457" s="95"/>
      <c r="BE457" s="95"/>
      <c r="BF457" s="95"/>
      <c r="BG457" s="95"/>
      <c r="BH457" s="95"/>
      <c r="BI457" s="95"/>
      <c r="BJ457" s="95"/>
      <c r="BK457" s="95"/>
      <c r="BL457" s="95"/>
      <c r="BM457" s="95"/>
      <c r="BN457" s="95"/>
      <c r="BO457" s="95"/>
      <c r="BP457" s="95"/>
      <c r="BQ457" s="95"/>
      <c r="BR457" s="95"/>
      <c r="BS457" s="95"/>
      <c r="BT457" s="95"/>
      <c r="BU457" s="95"/>
      <c r="BV457" s="95"/>
      <c r="BW457" s="95"/>
      <c r="BX457" s="95"/>
      <c r="BY457" s="95"/>
    </row>
    <row r="458" spans="1:77">
      <c r="A458" s="95"/>
      <c r="B458" s="95"/>
      <c r="C458" s="95"/>
      <c r="D458" s="95"/>
      <c r="E458" s="95"/>
      <c r="F458" s="95"/>
      <c r="G458" s="95"/>
      <c r="H458" s="95"/>
      <c r="I458" s="95"/>
      <c r="J458" s="95"/>
      <c r="K458" s="95"/>
      <c r="L458" s="95"/>
      <c r="M458" s="95"/>
      <c r="N458" s="95"/>
      <c r="O458" s="95"/>
      <c r="P458" s="95"/>
      <c r="Q458" s="95"/>
      <c r="R458" s="95"/>
      <c r="S458" s="95"/>
      <c r="T458" s="95"/>
      <c r="U458" s="95"/>
      <c r="V458" s="95"/>
      <c r="W458" s="95"/>
      <c r="X458" s="95"/>
      <c r="Y458" s="95"/>
      <c r="Z458" s="95"/>
      <c r="AA458" s="95"/>
      <c r="AB458" s="95"/>
      <c r="AC458" s="95"/>
      <c r="AD458" s="95"/>
      <c r="AE458" s="95"/>
      <c r="AF458" s="95"/>
      <c r="AG458" s="95"/>
      <c r="AH458" s="95"/>
      <c r="AI458" s="95"/>
      <c r="AJ458" s="95"/>
      <c r="AK458" s="95"/>
      <c r="AL458" s="95"/>
      <c r="AM458" s="95"/>
      <c r="AN458" s="95"/>
      <c r="AO458" s="95"/>
      <c r="AP458" s="95"/>
      <c r="AQ458" s="95"/>
      <c r="AR458" s="95"/>
      <c r="AS458" s="95"/>
      <c r="AT458" s="95"/>
      <c r="AU458" s="95"/>
      <c r="AV458" s="95"/>
      <c r="AW458" s="95"/>
      <c r="AX458" s="95"/>
      <c r="AY458" s="95"/>
      <c r="AZ458" s="95"/>
      <c r="BA458" s="95"/>
      <c r="BB458" s="95"/>
      <c r="BC458" s="95"/>
      <c r="BD458" s="95"/>
      <c r="BE458" s="95"/>
      <c r="BF458" s="95"/>
      <c r="BG458" s="95"/>
      <c r="BH458" s="95"/>
      <c r="BI458" s="95"/>
      <c r="BJ458" s="95"/>
      <c r="BK458" s="95"/>
      <c r="BL458" s="95"/>
      <c r="BM458" s="95"/>
      <c r="BN458" s="95"/>
      <c r="BO458" s="95"/>
      <c r="BP458" s="95"/>
      <c r="BQ458" s="95"/>
      <c r="BR458" s="95"/>
      <c r="BS458" s="95"/>
      <c r="BT458" s="95"/>
      <c r="BU458" s="95"/>
      <c r="BV458" s="95"/>
      <c r="BW458" s="95"/>
      <c r="BX458" s="95"/>
      <c r="BY458" s="95"/>
    </row>
    <row r="459" spans="1:77">
      <c r="A459" s="95"/>
      <c r="B459" s="95"/>
      <c r="C459" s="95"/>
      <c r="D459" s="95"/>
      <c r="E459" s="95"/>
      <c r="F459" s="95"/>
      <c r="G459" s="95"/>
      <c r="H459" s="95"/>
      <c r="I459" s="95"/>
      <c r="J459" s="95"/>
      <c r="K459" s="95"/>
      <c r="L459" s="95"/>
      <c r="M459" s="95"/>
      <c r="N459" s="95"/>
      <c r="O459" s="95"/>
      <c r="P459" s="95"/>
      <c r="Q459" s="95"/>
      <c r="R459" s="95"/>
      <c r="S459" s="95"/>
      <c r="T459" s="95"/>
      <c r="U459" s="95"/>
      <c r="V459" s="95"/>
      <c r="W459" s="95"/>
      <c r="X459" s="95"/>
      <c r="Y459" s="95"/>
      <c r="Z459" s="95"/>
      <c r="AA459" s="95"/>
      <c r="AB459" s="95"/>
      <c r="AC459" s="95"/>
      <c r="AD459" s="95"/>
      <c r="AE459" s="95"/>
      <c r="AF459" s="95"/>
      <c r="AG459" s="95"/>
      <c r="AH459" s="95"/>
      <c r="AI459" s="95"/>
      <c r="AJ459" s="95"/>
      <c r="AK459" s="95"/>
      <c r="AL459" s="95"/>
      <c r="AM459" s="95"/>
      <c r="AN459" s="95"/>
      <c r="AO459" s="95"/>
      <c r="AP459" s="95"/>
      <c r="AQ459" s="95"/>
      <c r="AR459" s="95"/>
      <c r="AS459" s="95"/>
      <c r="AT459" s="95"/>
      <c r="AU459" s="95"/>
      <c r="AV459" s="95"/>
      <c r="AW459" s="95"/>
      <c r="AX459" s="95"/>
      <c r="AY459" s="95"/>
      <c r="AZ459" s="95"/>
      <c r="BA459" s="95"/>
      <c r="BB459" s="95"/>
      <c r="BC459" s="95"/>
      <c r="BD459" s="95"/>
      <c r="BE459" s="95"/>
      <c r="BF459" s="95"/>
      <c r="BG459" s="95"/>
      <c r="BH459" s="95"/>
      <c r="BI459" s="95"/>
      <c r="BJ459" s="95"/>
      <c r="BK459" s="95"/>
      <c r="BL459" s="95"/>
      <c r="BM459" s="95"/>
      <c r="BN459" s="95"/>
      <c r="BO459" s="95"/>
      <c r="BP459" s="95"/>
      <c r="BQ459" s="95"/>
      <c r="BR459" s="95"/>
      <c r="BS459" s="95"/>
      <c r="BT459" s="95"/>
      <c r="BU459" s="95"/>
      <c r="BV459" s="95"/>
      <c r="BW459" s="95"/>
      <c r="BX459" s="95"/>
      <c r="BY459" s="95"/>
    </row>
    <row r="460" spans="1:77">
      <c r="A460" s="95"/>
      <c r="B460" s="95"/>
      <c r="C460" s="95"/>
      <c r="D460" s="95"/>
      <c r="E460" s="95"/>
      <c r="F460" s="95"/>
      <c r="G460" s="95"/>
      <c r="H460" s="95"/>
      <c r="I460" s="95"/>
      <c r="J460" s="95"/>
      <c r="K460" s="95"/>
      <c r="L460" s="95"/>
      <c r="M460" s="95"/>
      <c r="N460" s="95"/>
      <c r="O460" s="95"/>
      <c r="P460" s="95"/>
      <c r="Q460" s="95"/>
      <c r="R460" s="95"/>
      <c r="S460" s="95"/>
      <c r="T460" s="95"/>
      <c r="U460" s="95"/>
      <c r="V460" s="95"/>
      <c r="W460" s="95"/>
      <c r="X460" s="95"/>
      <c r="Y460" s="95"/>
      <c r="Z460" s="95"/>
      <c r="AA460" s="95"/>
      <c r="AB460" s="95"/>
      <c r="AC460" s="95"/>
      <c r="AD460" s="95"/>
      <c r="AE460" s="95"/>
      <c r="AF460" s="95"/>
      <c r="AG460" s="95"/>
      <c r="AH460" s="95"/>
      <c r="AI460" s="95"/>
      <c r="AJ460" s="95"/>
      <c r="AK460" s="95"/>
      <c r="AL460" s="95"/>
      <c r="AM460" s="95"/>
      <c r="AN460" s="95"/>
      <c r="AO460" s="95"/>
      <c r="AP460" s="95"/>
      <c r="AQ460" s="95"/>
      <c r="AR460" s="95"/>
      <c r="AS460" s="95"/>
      <c r="AT460" s="95"/>
      <c r="AU460" s="95"/>
      <c r="AV460" s="95"/>
      <c r="AW460" s="95"/>
      <c r="AX460" s="95"/>
      <c r="AY460" s="95"/>
      <c r="AZ460" s="95"/>
      <c r="BA460" s="95"/>
      <c r="BB460" s="95"/>
      <c r="BC460" s="95"/>
      <c r="BD460" s="95"/>
      <c r="BE460" s="95"/>
      <c r="BF460" s="95"/>
      <c r="BG460" s="95"/>
      <c r="BH460" s="95"/>
      <c r="BI460" s="95"/>
      <c r="BJ460" s="95"/>
      <c r="BK460" s="95"/>
      <c r="BL460" s="95"/>
      <c r="BM460" s="95"/>
      <c r="BN460" s="95"/>
      <c r="BO460" s="95"/>
      <c r="BP460" s="95"/>
      <c r="BQ460" s="95"/>
      <c r="BR460" s="95"/>
      <c r="BS460" s="95"/>
      <c r="BT460" s="95"/>
      <c r="BU460" s="95"/>
      <c r="BV460" s="95"/>
      <c r="BW460" s="95"/>
      <c r="BX460" s="95"/>
      <c r="BY460" s="95"/>
    </row>
    <row r="461" spans="1:77">
      <c r="A461" s="95"/>
      <c r="B461" s="95"/>
      <c r="C461" s="95"/>
      <c r="D461" s="95"/>
      <c r="E461" s="95"/>
      <c r="F461" s="95"/>
      <c r="G461" s="95"/>
      <c r="H461" s="95"/>
      <c r="I461" s="95"/>
      <c r="J461" s="95"/>
      <c r="K461" s="95"/>
      <c r="L461" s="95"/>
      <c r="M461" s="95"/>
      <c r="N461" s="95"/>
      <c r="O461" s="95"/>
      <c r="P461" s="95"/>
      <c r="Q461" s="95"/>
      <c r="R461" s="95"/>
      <c r="S461" s="95"/>
      <c r="T461" s="95"/>
      <c r="U461" s="95"/>
      <c r="V461" s="95"/>
      <c r="W461" s="95"/>
      <c r="X461" s="95"/>
      <c r="Y461" s="95"/>
      <c r="Z461" s="95"/>
      <c r="AA461" s="95"/>
      <c r="AB461" s="95"/>
      <c r="AC461" s="95"/>
      <c r="AD461" s="95"/>
      <c r="AE461" s="95"/>
      <c r="AF461" s="95"/>
      <c r="AG461" s="95"/>
      <c r="AH461" s="95"/>
      <c r="AI461" s="95"/>
      <c r="AJ461" s="95"/>
      <c r="AK461" s="95"/>
      <c r="AL461" s="95"/>
      <c r="AM461" s="95"/>
      <c r="AN461" s="95"/>
      <c r="AO461" s="95"/>
      <c r="AP461" s="95"/>
      <c r="AQ461" s="95"/>
      <c r="AR461" s="95"/>
      <c r="AS461" s="95"/>
      <c r="AT461" s="95"/>
      <c r="AU461" s="95"/>
      <c r="AV461" s="95"/>
      <c r="AW461" s="95"/>
      <c r="AX461" s="95"/>
      <c r="AY461" s="95"/>
      <c r="AZ461" s="95"/>
      <c r="BA461" s="95"/>
      <c r="BB461" s="95"/>
      <c r="BC461" s="95"/>
      <c r="BD461" s="95"/>
      <c r="BE461" s="95"/>
      <c r="BF461" s="95"/>
      <c r="BG461" s="95"/>
      <c r="BH461" s="95"/>
      <c r="BI461" s="95"/>
      <c r="BJ461" s="95"/>
      <c r="BK461" s="95"/>
      <c r="BL461" s="95"/>
      <c r="BM461" s="95"/>
      <c r="BN461" s="95"/>
      <c r="BO461" s="95"/>
      <c r="BP461" s="95"/>
      <c r="BQ461" s="95"/>
      <c r="BR461" s="95"/>
      <c r="BS461" s="95"/>
      <c r="BT461" s="95"/>
      <c r="BU461" s="95"/>
      <c r="BV461" s="95"/>
      <c r="BW461" s="95"/>
      <c r="BX461" s="95"/>
      <c r="BY461" s="95"/>
    </row>
    <row r="462" spans="1:77">
      <c r="A462" s="95"/>
      <c r="B462" s="95"/>
      <c r="C462" s="95"/>
      <c r="D462" s="95"/>
      <c r="E462" s="95"/>
      <c r="F462" s="95"/>
      <c r="G462" s="95"/>
      <c r="H462" s="95"/>
      <c r="I462" s="95"/>
      <c r="J462" s="95"/>
      <c r="K462" s="95"/>
      <c r="L462" s="95"/>
      <c r="M462" s="95"/>
      <c r="N462" s="95"/>
      <c r="O462" s="95"/>
      <c r="P462" s="95"/>
      <c r="Q462" s="95"/>
      <c r="R462" s="95"/>
      <c r="S462" s="95"/>
      <c r="T462" s="95"/>
      <c r="U462" s="95"/>
      <c r="V462" s="95"/>
      <c r="W462" s="95"/>
      <c r="X462" s="95"/>
      <c r="Y462" s="95"/>
      <c r="Z462" s="95"/>
      <c r="AA462" s="95"/>
      <c r="AB462" s="95"/>
      <c r="AC462" s="95"/>
      <c r="AD462" s="95"/>
      <c r="AE462" s="95"/>
      <c r="AF462" s="95"/>
      <c r="AG462" s="95"/>
      <c r="AH462" s="95"/>
      <c r="AI462" s="95"/>
      <c r="AJ462" s="95"/>
      <c r="AK462" s="95"/>
      <c r="AL462" s="95"/>
      <c r="AM462" s="95"/>
      <c r="AN462" s="95"/>
      <c r="AO462" s="95"/>
      <c r="AP462" s="95"/>
      <c r="AQ462" s="95"/>
      <c r="AR462" s="95"/>
      <c r="AS462" s="95"/>
      <c r="AT462" s="95"/>
      <c r="AU462" s="95"/>
      <c r="AV462" s="95"/>
      <c r="AW462" s="95"/>
      <c r="AX462" s="95"/>
      <c r="AY462" s="95"/>
      <c r="AZ462" s="95"/>
      <c r="BA462" s="95"/>
      <c r="BB462" s="95"/>
      <c r="BC462" s="95"/>
      <c r="BD462" s="95"/>
      <c r="BE462" s="95"/>
      <c r="BF462" s="95"/>
      <c r="BG462" s="95"/>
      <c r="BH462" s="95"/>
      <c r="BI462" s="95"/>
      <c r="BJ462" s="95"/>
      <c r="BK462" s="95"/>
      <c r="BL462" s="95"/>
      <c r="BM462" s="95"/>
      <c r="BN462" s="95"/>
      <c r="BO462" s="95"/>
      <c r="BP462" s="95"/>
      <c r="BQ462" s="95"/>
      <c r="BR462" s="95"/>
      <c r="BS462" s="95"/>
      <c r="BT462" s="95"/>
      <c r="BU462" s="95"/>
      <c r="BV462" s="95"/>
      <c r="BW462" s="95"/>
      <c r="BX462" s="95"/>
      <c r="BY462" s="95"/>
    </row>
    <row r="463" spans="1:77">
      <c r="A463" s="95"/>
      <c r="B463" s="95"/>
      <c r="C463" s="95"/>
      <c r="D463" s="95"/>
      <c r="E463" s="95"/>
      <c r="F463" s="95"/>
      <c r="G463" s="95"/>
      <c r="H463" s="95"/>
      <c r="I463" s="95"/>
      <c r="J463" s="95"/>
      <c r="K463" s="95"/>
      <c r="L463" s="95"/>
      <c r="M463" s="95"/>
      <c r="N463" s="95"/>
      <c r="O463" s="95"/>
      <c r="P463" s="95"/>
      <c r="Q463" s="95"/>
      <c r="R463" s="95"/>
      <c r="S463" s="95"/>
      <c r="T463" s="95"/>
      <c r="U463" s="95"/>
      <c r="V463" s="95"/>
      <c r="W463" s="95"/>
      <c r="X463" s="95"/>
      <c r="Y463" s="95"/>
      <c r="Z463" s="95"/>
      <c r="AA463" s="95"/>
      <c r="AB463" s="95"/>
      <c r="AC463" s="95"/>
      <c r="AD463" s="95"/>
      <c r="AE463" s="95"/>
      <c r="AF463" s="95"/>
      <c r="AG463" s="95"/>
      <c r="AH463" s="95"/>
      <c r="AI463" s="95"/>
      <c r="AJ463" s="95"/>
      <c r="AK463" s="95"/>
      <c r="AL463" s="95"/>
      <c r="AM463" s="95"/>
      <c r="AN463" s="95"/>
      <c r="AO463" s="95"/>
      <c r="AP463" s="95"/>
      <c r="AQ463" s="95"/>
      <c r="AR463" s="95"/>
      <c r="AS463" s="95"/>
      <c r="AT463" s="95"/>
      <c r="AU463" s="95"/>
      <c r="AV463" s="95"/>
      <c r="AW463" s="95"/>
      <c r="AX463" s="95"/>
      <c r="AY463" s="95"/>
      <c r="AZ463" s="95"/>
      <c r="BA463" s="95"/>
      <c r="BB463" s="95"/>
      <c r="BC463" s="95"/>
      <c r="BD463" s="95"/>
      <c r="BE463" s="95"/>
      <c r="BF463" s="95"/>
      <c r="BG463" s="95"/>
      <c r="BH463" s="95"/>
      <c r="BI463" s="95"/>
      <c r="BJ463" s="95"/>
      <c r="BK463" s="95"/>
      <c r="BL463" s="95"/>
      <c r="BM463" s="95"/>
      <c r="BN463" s="95"/>
      <c r="BO463" s="95"/>
      <c r="BP463" s="95"/>
      <c r="BQ463" s="95"/>
      <c r="BR463" s="95"/>
      <c r="BS463" s="95"/>
      <c r="BT463" s="95"/>
      <c r="BU463" s="95"/>
      <c r="BV463" s="95"/>
      <c r="BW463" s="95"/>
      <c r="BX463" s="95"/>
      <c r="BY463" s="95"/>
    </row>
    <row r="464" spans="1:77">
      <c r="A464" s="95"/>
      <c r="B464" s="95"/>
      <c r="C464" s="95"/>
      <c r="D464" s="95"/>
      <c r="E464" s="95"/>
      <c r="F464" s="95"/>
      <c r="G464" s="95"/>
      <c r="H464" s="95"/>
      <c r="I464" s="95"/>
      <c r="J464" s="95"/>
      <c r="K464" s="95"/>
      <c r="L464" s="95"/>
      <c r="M464" s="95"/>
      <c r="N464" s="95"/>
      <c r="O464" s="95"/>
      <c r="P464" s="95"/>
      <c r="Q464" s="95"/>
      <c r="R464" s="95"/>
      <c r="S464" s="95"/>
      <c r="T464" s="95"/>
      <c r="U464" s="95"/>
      <c r="V464" s="95"/>
      <c r="W464" s="95"/>
      <c r="X464" s="95"/>
      <c r="Y464" s="95"/>
      <c r="Z464" s="95"/>
      <c r="AA464" s="95"/>
      <c r="AB464" s="95"/>
      <c r="AC464" s="95"/>
      <c r="AD464" s="95"/>
      <c r="AE464" s="95"/>
      <c r="AF464" s="95"/>
      <c r="AG464" s="95"/>
      <c r="AH464" s="95"/>
      <c r="AI464" s="95"/>
      <c r="AJ464" s="95"/>
      <c r="AK464" s="95"/>
      <c r="AL464" s="95"/>
      <c r="AM464" s="95"/>
      <c r="AN464" s="95"/>
      <c r="AO464" s="95"/>
      <c r="AP464" s="95"/>
      <c r="AQ464" s="95"/>
      <c r="AR464" s="95"/>
      <c r="AS464" s="95"/>
      <c r="AT464" s="95"/>
      <c r="AU464" s="95"/>
      <c r="AV464" s="95"/>
      <c r="AW464" s="95"/>
      <c r="AX464" s="95"/>
      <c r="AY464" s="95"/>
      <c r="AZ464" s="95"/>
      <c r="BA464" s="95"/>
      <c r="BB464" s="95"/>
      <c r="BC464" s="95"/>
      <c r="BD464" s="95"/>
      <c r="BE464" s="95"/>
      <c r="BF464" s="95"/>
      <c r="BG464" s="95"/>
      <c r="BH464" s="95"/>
      <c r="BI464" s="95"/>
      <c r="BJ464" s="95"/>
      <c r="BK464" s="95"/>
      <c r="BL464" s="95"/>
      <c r="BM464" s="95"/>
      <c r="BN464" s="95"/>
      <c r="BO464" s="95"/>
      <c r="BP464" s="95"/>
      <c r="BQ464" s="95"/>
      <c r="BR464" s="95"/>
      <c r="BS464" s="95"/>
      <c r="BT464" s="95"/>
      <c r="BU464" s="95"/>
      <c r="BV464" s="95"/>
      <c r="BW464" s="95"/>
      <c r="BX464" s="95"/>
      <c r="BY464" s="95"/>
    </row>
    <row r="465" spans="1:77">
      <c r="A465" s="95"/>
      <c r="B465" s="95"/>
      <c r="C465" s="95"/>
      <c r="D465" s="95"/>
      <c r="E465" s="95"/>
      <c r="F465" s="95"/>
      <c r="G465" s="95"/>
      <c r="H465" s="95"/>
      <c r="I465" s="95"/>
      <c r="J465" s="95"/>
      <c r="K465" s="95"/>
      <c r="L465" s="95"/>
      <c r="M465" s="95"/>
      <c r="N465" s="95"/>
      <c r="O465" s="95"/>
      <c r="P465" s="95"/>
      <c r="Q465" s="95"/>
      <c r="R465" s="95"/>
      <c r="S465" s="95"/>
      <c r="T465" s="95"/>
      <c r="U465" s="95"/>
      <c r="V465" s="95"/>
      <c r="W465" s="95"/>
      <c r="X465" s="95"/>
      <c r="Y465" s="95"/>
      <c r="Z465" s="95"/>
      <c r="AA465" s="95"/>
      <c r="AB465" s="95"/>
      <c r="AC465" s="95"/>
      <c r="AD465" s="95"/>
      <c r="AE465" s="95"/>
      <c r="AF465" s="95"/>
      <c r="AG465" s="95"/>
      <c r="AH465" s="95"/>
      <c r="AI465" s="95"/>
      <c r="AJ465" s="95"/>
      <c r="AK465" s="95"/>
      <c r="AL465" s="95"/>
      <c r="AM465" s="95"/>
      <c r="AN465" s="95"/>
      <c r="AO465" s="95"/>
      <c r="AP465" s="95"/>
      <c r="AQ465" s="95"/>
      <c r="AR465" s="95"/>
      <c r="AS465" s="95"/>
      <c r="AT465" s="95"/>
      <c r="AU465" s="95"/>
      <c r="AV465" s="95"/>
      <c r="AW465" s="95"/>
      <c r="AX465" s="95"/>
      <c r="AY465" s="95"/>
      <c r="AZ465" s="95"/>
      <c r="BA465" s="95"/>
      <c r="BB465" s="95"/>
      <c r="BC465" s="95"/>
      <c r="BD465" s="95"/>
      <c r="BE465" s="95"/>
      <c r="BF465" s="95"/>
      <c r="BG465" s="95"/>
      <c r="BH465" s="95"/>
      <c r="BI465" s="95"/>
      <c r="BJ465" s="95"/>
      <c r="BK465" s="95"/>
      <c r="BL465" s="95"/>
      <c r="BM465" s="95"/>
      <c r="BN465" s="95"/>
      <c r="BO465" s="95"/>
      <c r="BP465" s="95"/>
      <c r="BQ465" s="95"/>
      <c r="BR465" s="95"/>
      <c r="BS465" s="95"/>
      <c r="BT465" s="95"/>
      <c r="BU465" s="95"/>
      <c r="BV465" s="95"/>
      <c r="BW465" s="95"/>
      <c r="BX465" s="95"/>
      <c r="BY465" s="95"/>
    </row>
    <row r="466" spans="1:77">
      <c r="A466" s="95"/>
      <c r="B466" s="95"/>
      <c r="C466" s="95"/>
      <c r="D466" s="95"/>
      <c r="E466" s="95"/>
      <c r="F466" s="95"/>
      <c r="G466" s="95"/>
      <c r="H466" s="95"/>
      <c r="I466" s="95"/>
      <c r="J466" s="95"/>
      <c r="K466" s="95"/>
      <c r="L466" s="95"/>
      <c r="M466" s="95"/>
      <c r="N466" s="95"/>
      <c r="O466" s="95"/>
      <c r="P466" s="95"/>
      <c r="Q466" s="95"/>
      <c r="R466" s="95"/>
      <c r="S466" s="95"/>
      <c r="T466" s="95"/>
      <c r="U466" s="95"/>
      <c r="V466" s="95"/>
      <c r="W466" s="95"/>
      <c r="X466" s="95"/>
      <c r="Y466" s="95"/>
      <c r="Z466" s="95"/>
      <c r="AA466" s="95"/>
      <c r="AB466" s="95"/>
      <c r="AC466" s="95"/>
      <c r="AD466" s="95"/>
      <c r="AE466" s="95"/>
      <c r="AF466" s="95"/>
      <c r="AG466" s="95"/>
      <c r="AH466" s="95"/>
      <c r="AI466" s="95"/>
      <c r="AJ466" s="95"/>
      <c r="AK466" s="95"/>
      <c r="AL466" s="95"/>
      <c r="AM466" s="95"/>
      <c r="AN466" s="95"/>
      <c r="AO466" s="95"/>
      <c r="AP466" s="95"/>
      <c r="AQ466" s="95"/>
      <c r="AR466" s="95"/>
      <c r="AS466" s="95"/>
      <c r="AT466" s="95"/>
      <c r="AU466" s="95"/>
      <c r="AV466" s="95"/>
      <c r="AW466" s="95"/>
      <c r="AX466" s="95"/>
      <c r="AY466" s="95"/>
      <c r="AZ466" s="95"/>
      <c r="BA466" s="95"/>
      <c r="BB466" s="95"/>
      <c r="BC466" s="95"/>
      <c r="BD466" s="95"/>
      <c r="BE466" s="95"/>
      <c r="BF466" s="95"/>
      <c r="BG466" s="95"/>
      <c r="BH466" s="95"/>
      <c r="BI466" s="95"/>
      <c r="BJ466" s="95"/>
      <c r="BK466" s="95"/>
      <c r="BL466" s="95"/>
      <c r="BM466" s="95"/>
      <c r="BN466" s="95"/>
      <c r="BO466" s="95"/>
      <c r="BP466" s="95"/>
      <c r="BQ466" s="95"/>
      <c r="BR466" s="95"/>
      <c r="BS466" s="95"/>
      <c r="BT466" s="95"/>
      <c r="BU466" s="95"/>
      <c r="BV466" s="95"/>
      <c r="BW466" s="95"/>
      <c r="BX466" s="95"/>
      <c r="BY466" s="95"/>
    </row>
    <row r="467" spans="1:77">
      <c r="A467" s="95"/>
      <c r="B467" s="95"/>
      <c r="C467" s="95"/>
      <c r="D467" s="95"/>
      <c r="E467" s="95"/>
      <c r="F467" s="95"/>
      <c r="G467" s="95"/>
      <c r="H467" s="95"/>
      <c r="I467" s="95"/>
      <c r="J467" s="95"/>
      <c r="K467" s="95"/>
      <c r="L467" s="95"/>
      <c r="M467" s="95"/>
      <c r="N467" s="95"/>
      <c r="O467" s="95"/>
      <c r="P467" s="95"/>
      <c r="Q467" s="95"/>
      <c r="R467" s="95"/>
      <c r="S467" s="95"/>
      <c r="T467" s="95"/>
      <c r="U467" s="95"/>
      <c r="V467" s="95"/>
      <c r="W467" s="95"/>
      <c r="X467" s="95"/>
      <c r="Y467" s="95"/>
      <c r="Z467" s="95"/>
      <c r="AA467" s="95"/>
      <c r="AB467" s="95"/>
      <c r="AC467" s="95"/>
      <c r="AD467" s="95"/>
      <c r="AE467" s="95"/>
      <c r="AF467" s="95"/>
      <c r="AG467" s="95"/>
      <c r="AH467" s="95"/>
      <c r="AI467" s="95"/>
      <c r="AJ467" s="95"/>
      <c r="AK467" s="95"/>
      <c r="AL467" s="95"/>
      <c r="AM467" s="95"/>
      <c r="AN467" s="95"/>
      <c r="AO467" s="95"/>
      <c r="AP467" s="95"/>
      <c r="AQ467" s="95"/>
      <c r="AR467" s="95"/>
      <c r="AS467" s="95"/>
      <c r="AT467" s="95"/>
      <c r="AU467" s="95"/>
      <c r="AV467" s="95"/>
      <c r="AW467" s="95"/>
      <c r="AX467" s="95"/>
      <c r="AY467" s="95"/>
      <c r="AZ467" s="95"/>
      <c r="BA467" s="95"/>
      <c r="BB467" s="95"/>
      <c r="BC467" s="95"/>
      <c r="BD467" s="95"/>
      <c r="BE467" s="95"/>
      <c r="BF467" s="95"/>
      <c r="BG467" s="95"/>
      <c r="BH467" s="95"/>
      <c r="BI467" s="95"/>
      <c r="BJ467" s="95"/>
      <c r="BK467" s="95"/>
      <c r="BL467" s="95"/>
      <c r="BM467" s="95"/>
      <c r="BN467" s="95"/>
      <c r="BO467" s="95"/>
      <c r="BP467" s="95"/>
      <c r="BQ467" s="95"/>
      <c r="BR467" s="95"/>
      <c r="BS467" s="95"/>
      <c r="BT467" s="95"/>
      <c r="BU467" s="95"/>
      <c r="BV467" s="95"/>
      <c r="BW467" s="95"/>
      <c r="BX467" s="95"/>
      <c r="BY467" s="95"/>
    </row>
    <row r="468" spans="1:77">
      <c r="A468" s="95"/>
      <c r="B468" s="95"/>
      <c r="C468" s="95"/>
      <c r="D468" s="95"/>
      <c r="E468" s="95"/>
      <c r="F468" s="95"/>
      <c r="G468" s="95"/>
      <c r="H468" s="95"/>
      <c r="I468" s="95"/>
      <c r="J468" s="95"/>
      <c r="K468" s="95"/>
      <c r="L468" s="95"/>
      <c r="M468" s="95"/>
      <c r="N468" s="95"/>
      <c r="O468" s="95"/>
      <c r="P468" s="95"/>
      <c r="Q468" s="95"/>
      <c r="R468" s="95"/>
      <c r="S468" s="95"/>
      <c r="T468" s="95"/>
      <c r="U468" s="95"/>
      <c r="V468" s="95"/>
      <c r="W468" s="95"/>
      <c r="X468" s="95"/>
      <c r="Y468" s="95"/>
      <c r="Z468" s="95"/>
      <c r="AA468" s="95"/>
      <c r="AB468" s="95"/>
      <c r="AC468" s="95"/>
      <c r="AD468" s="95"/>
      <c r="AE468" s="95"/>
      <c r="AF468" s="95"/>
      <c r="AG468" s="95"/>
      <c r="AH468" s="95"/>
      <c r="AI468" s="95"/>
      <c r="AJ468" s="95"/>
      <c r="AK468" s="95"/>
      <c r="AL468" s="95"/>
      <c r="AM468" s="95"/>
      <c r="AN468" s="95"/>
      <c r="AO468" s="95"/>
      <c r="AP468" s="95"/>
      <c r="AQ468" s="95"/>
      <c r="AR468" s="95"/>
      <c r="AS468" s="95"/>
      <c r="AT468" s="95"/>
      <c r="AU468" s="95"/>
      <c r="AV468" s="95"/>
      <c r="AW468" s="95"/>
      <c r="AX468" s="95"/>
      <c r="AY468" s="95"/>
      <c r="AZ468" s="95"/>
      <c r="BA468" s="95"/>
      <c r="BB468" s="95"/>
      <c r="BC468" s="95"/>
      <c r="BD468" s="95"/>
      <c r="BE468" s="95"/>
      <c r="BF468" s="95"/>
      <c r="BG468" s="95"/>
      <c r="BH468" s="95"/>
      <c r="BI468" s="95"/>
      <c r="BJ468" s="95"/>
      <c r="BK468" s="95"/>
      <c r="BL468" s="95"/>
      <c r="BM468" s="95"/>
      <c r="BN468" s="95"/>
      <c r="BO468" s="95"/>
      <c r="BP468" s="95"/>
      <c r="BQ468" s="95"/>
      <c r="BR468" s="95"/>
      <c r="BS468" s="95"/>
      <c r="BT468" s="95"/>
      <c r="BU468" s="95"/>
      <c r="BV468" s="95"/>
      <c r="BW468" s="95"/>
      <c r="BX468" s="95"/>
      <c r="BY468" s="95"/>
    </row>
    <row r="469" spans="1:77">
      <c r="A469" s="95"/>
      <c r="B469" s="95"/>
      <c r="C469" s="95"/>
      <c r="D469" s="95"/>
      <c r="E469" s="95"/>
      <c r="F469" s="95"/>
      <c r="G469" s="95"/>
      <c r="H469" s="95"/>
      <c r="I469" s="95"/>
      <c r="J469" s="95"/>
      <c r="K469" s="95"/>
      <c r="L469" s="95"/>
      <c r="M469" s="95"/>
      <c r="N469" s="95"/>
      <c r="O469" s="95"/>
      <c r="P469" s="95"/>
      <c r="Q469" s="95"/>
      <c r="R469" s="95"/>
      <c r="S469" s="95"/>
      <c r="T469" s="95"/>
      <c r="U469" s="95"/>
      <c r="V469" s="95"/>
      <c r="W469" s="95"/>
      <c r="X469" s="95"/>
      <c r="Y469" s="95"/>
      <c r="Z469" s="95"/>
      <c r="AA469" s="95"/>
      <c r="AB469" s="95"/>
      <c r="AC469" s="95"/>
      <c r="AD469" s="95"/>
      <c r="AE469" s="95"/>
      <c r="AF469" s="95"/>
      <c r="AG469" s="95"/>
      <c r="AH469" s="95"/>
      <c r="AI469" s="95"/>
      <c r="AJ469" s="95"/>
      <c r="AK469" s="95"/>
      <c r="AL469" s="95"/>
      <c r="AM469" s="95"/>
      <c r="AN469" s="95"/>
      <c r="AO469" s="95"/>
      <c r="AP469" s="95"/>
      <c r="AQ469" s="95"/>
      <c r="AR469" s="95"/>
      <c r="AS469" s="95"/>
      <c r="AT469" s="95"/>
      <c r="AU469" s="95"/>
      <c r="AV469" s="95"/>
      <c r="AW469" s="95"/>
      <c r="AX469" s="95"/>
      <c r="AY469" s="95"/>
      <c r="AZ469" s="95"/>
      <c r="BA469" s="95"/>
      <c r="BB469" s="95"/>
      <c r="BC469" s="95"/>
      <c r="BD469" s="95"/>
      <c r="BE469" s="95"/>
      <c r="BF469" s="95"/>
      <c r="BG469" s="95"/>
      <c r="BH469" s="95"/>
      <c r="BI469" s="95"/>
      <c r="BJ469" s="95"/>
      <c r="BK469" s="95"/>
      <c r="BL469" s="95"/>
      <c r="BM469" s="95"/>
      <c r="BN469" s="95"/>
      <c r="BO469" s="95"/>
      <c r="BP469" s="95"/>
      <c r="BQ469" s="95"/>
      <c r="BR469" s="95"/>
      <c r="BS469" s="95"/>
      <c r="BT469" s="95"/>
      <c r="BU469" s="95"/>
      <c r="BV469" s="95"/>
      <c r="BW469" s="95"/>
      <c r="BX469" s="95"/>
      <c r="BY469" s="95"/>
    </row>
    <row r="470" spans="1:77">
      <c r="A470" s="95"/>
      <c r="B470" s="95"/>
      <c r="C470" s="95"/>
      <c r="D470" s="95"/>
      <c r="E470" s="95"/>
      <c r="F470" s="95"/>
      <c r="G470" s="95"/>
      <c r="H470" s="95"/>
      <c r="I470" s="95"/>
      <c r="J470" s="95"/>
      <c r="K470" s="95"/>
      <c r="L470" s="95"/>
      <c r="M470" s="95"/>
      <c r="N470" s="95"/>
      <c r="O470" s="95"/>
      <c r="P470" s="95"/>
      <c r="Q470" s="95"/>
      <c r="R470" s="95"/>
      <c r="S470" s="95"/>
      <c r="T470" s="95"/>
      <c r="U470" s="95"/>
      <c r="V470" s="95"/>
      <c r="W470" s="95"/>
      <c r="X470" s="95"/>
      <c r="Y470" s="95"/>
      <c r="Z470" s="95"/>
      <c r="AA470" s="95"/>
      <c r="AB470" s="95"/>
      <c r="AC470" s="95"/>
      <c r="AD470" s="95"/>
      <c r="AE470" s="95"/>
      <c r="AF470" s="95"/>
      <c r="AG470" s="95"/>
      <c r="AH470" s="95"/>
      <c r="AI470" s="95"/>
      <c r="AJ470" s="95"/>
      <c r="AK470" s="95"/>
      <c r="AL470" s="95"/>
      <c r="AM470" s="95"/>
      <c r="AN470" s="95"/>
      <c r="AO470" s="95"/>
      <c r="AP470" s="95"/>
      <c r="AQ470" s="95"/>
      <c r="AR470" s="95"/>
      <c r="AS470" s="95"/>
      <c r="AT470" s="95"/>
      <c r="AU470" s="95"/>
      <c r="AV470" s="95"/>
      <c r="AW470" s="95"/>
      <c r="AX470" s="95"/>
      <c r="AY470" s="95"/>
      <c r="AZ470" s="95"/>
      <c r="BA470" s="95"/>
      <c r="BB470" s="95"/>
      <c r="BC470" s="95"/>
      <c r="BD470" s="95"/>
      <c r="BE470" s="95"/>
      <c r="BF470" s="95"/>
      <c r="BG470" s="95"/>
      <c r="BH470" s="95"/>
      <c r="BI470" s="95"/>
      <c r="BJ470" s="95"/>
      <c r="BK470" s="95"/>
      <c r="BL470" s="95"/>
      <c r="BM470" s="95"/>
      <c r="BN470" s="95"/>
      <c r="BO470" s="95"/>
      <c r="BP470" s="95"/>
      <c r="BQ470" s="95"/>
      <c r="BR470" s="95"/>
      <c r="BS470" s="95"/>
      <c r="BT470" s="95"/>
      <c r="BU470" s="95"/>
      <c r="BV470" s="95"/>
      <c r="BW470" s="95"/>
      <c r="BX470" s="95"/>
      <c r="BY470" s="95"/>
    </row>
    <row r="471" spans="1:77">
      <c r="A471" s="95"/>
      <c r="B471" s="95"/>
      <c r="C471" s="95"/>
      <c r="D471" s="95"/>
      <c r="E471" s="95"/>
      <c r="F471" s="95"/>
      <c r="G471" s="95"/>
      <c r="H471" s="95"/>
      <c r="I471" s="95"/>
      <c r="J471" s="95"/>
      <c r="K471" s="95"/>
      <c r="L471" s="95"/>
      <c r="M471" s="95"/>
      <c r="N471" s="95"/>
      <c r="O471" s="95"/>
      <c r="P471" s="95"/>
      <c r="Q471" s="95"/>
      <c r="R471" s="95"/>
      <c r="S471" s="95"/>
      <c r="T471" s="95"/>
      <c r="U471" s="95"/>
      <c r="V471" s="95"/>
      <c r="W471" s="95"/>
      <c r="X471" s="95"/>
      <c r="Y471" s="95"/>
      <c r="Z471" s="95"/>
      <c r="AA471" s="95"/>
      <c r="AB471" s="95"/>
      <c r="AC471" s="95"/>
      <c r="AD471" s="95"/>
      <c r="AE471" s="95"/>
      <c r="AF471" s="95"/>
      <c r="AG471" s="95"/>
      <c r="AH471" s="95"/>
      <c r="AI471" s="95"/>
      <c r="AJ471" s="95"/>
      <c r="AK471" s="95"/>
      <c r="AL471" s="95"/>
      <c r="AM471" s="95"/>
      <c r="AN471" s="95"/>
      <c r="AO471" s="95"/>
      <c r="AP471" s="95"/>
      <c r="AQ471" s="95"/>
      <c r="AR471" s="95"/>
      <c r="AS471" s="95"/>
      <c r="AT471" s="95"/>
      <c r="AU471" s="95"/>
      <c r="AV471" s="95"/>
      <c r="AW471" s="95"/>
      <c r="AX471" s="95"/>
      <c r="AY471" s="95"/>
      <c r="AZ471" s="95"/>
      <c r="BA471" s="95"/>
      <c r="BB471" s="95"/>
      <c r="BC471" s="95"/>
      <c r="BD471" s="95"/>
      <c r="BE471" s="95"/>
      <c r="BF471" s="95"/>
      <c r="BG471" s="95"/>
      <c r="BH471" s="95"/>
      <c r="BI471" s="95"/>
      <c r="BJ471" s="95"/>
      <c r="BK471" s="95"/>
      <c r="BL471" s="95"/>
      <c r="BM471" s="95"/>
      <c r="BN471" s="95"/>
      <c r="BO471" s="95"/>
      <c r="BP471" s="95"/>
      <c r="BQ471" s="95"/>
      <c r="BR471" s="95"/>
      <c r="BS471" s="95"/>
      <c r="BT471" s="95"/>
      <c r="BU471" s="95"/>
      <c r="BV471" s="95"/>
      <c r="BW471" s="95"/>
      <c r="BX471" s="95"/>
      <c r="BY471" s="95"/>
    </row>
    <row r="472" spans="1:77">
      <c r="A472" s="95"/>
      <c r="B472" s="95"/>
      <c r="C472" s="95"/>
      <c r="D472" s="95"/>
      <c r="E472" s="95"/>
      <c r="F472" s="95"/>
      <c r="G472" s="95"/>
      <c r="H472" s="95"/>
      <c r="I472" s="95"/>
      <c r="J472" s="95"/>
      <c r="K472" s="95"/>
      <c r="L472" s="95"/>
      <c r="M472" s="95"/>
      <c r="N472" s="95"/>
      <c r="O472" s="95"/>
      <c r="P472" s="95"/>
      <c r="Q472" s="95"/>
      <c r="R472" s="95"/>
      <c r="S472" s="95"/>
      <c r="T472" s="95"/>
      <c r="U472" s="95"/>
      <c r="V472" s="95"/>
      <c r="W472" s="95"/>
      <c r="X472" s="95"/>
      <c r="Y472" s="95"/>
      <c r="Z472" s="95"/>
      <c r="AA472" s="95"/>
      <c r="AB472" s="95"/>
      <c r="AC472" s="95"/>
      <c r="AD472" s="95"/>
      <c r="AE472" s="95"/>
      <c r="AF472" s="95"/>
      <c r="AG472" s="95"/>
      <c r="AH472" s="95"/>
      <c r="AI472" s="95"/>
      <c r="AJ472" s="95"/>
      <c r="AK472" s="95"/>
      <c r="AL472" s="95"/>
      <c r="AM472" s="95"/>
      <c r="AN472" s="95"/>
      <c r="AO472" s="95"/>
      <c r="AP472" s="95"/>
      <c r="AQ472" s="95"/>
      <c r="AR472" s="95"/>
      <c r="AS472" s="95"/>
      <c r="AT472" s="95"/>
      <c r="AU472" s="95"/>
      <c r="AV472" s="95"/>
      <c r="AW472" s="95"/>
      <c r="AX472" s="95"/>
      <c r="AY472" s="95"/>
      <c r="AZ472" s="95"/>
      <c r="BA472" s="95"/>
      <c r="BB472" s="95"/>
      <c r="BC472" s="95"/>
      <c r="BD472" s="95"/>
      <c r="BE472" s="95"/>
      <c r="BF472" s="95"/>
      <c r="BG472" s="95"/>
      <c r="BH472" s="95"/>
      <c r="BI472" s="95"/>
      <c r="BJ472" s="95"/>
      <c r="BK472" s="95"/>
      <c r="BL472" s="95"/>
      <c r="BM472" s="95"/>
      <c r="BN472" s="95"/>
      <c r="BO472" s="95"/>
      <c r="BP472" s="95"/>
      <c r="BQ472" s="95"/>
      <c r="BR472" s="95"/>
      <c r="BS472" s="95"/>
      <c r="BT472" s="95"/>
      <c r="BU472" s="95"/>
      <c r="BV472" s="95"/>
      <c r="BW472" s="95"/>
      <c r="BX472" s="95"/>
      <c r="BY472" s="95"/>
    </row>
    <row r="473" spans="1:77">
      <c r="A473" s="95"/>
      <c r="B473" s="95"/>
      <c r="C473" s="95"/>
      <c r="D473" s="95"/>
      <c r="E473" s="95"/>
      <c r="F473" s="95"/>
      <c r="G473" s="95"/>
      <c r="H473" s="95"/>
      <c r="I473" s="95"/>
      <c r="J473" s="95"/>
      <c r="K473" s="95"/>
      <c r="L473" s="95"/>
      <c r="M473" s="95"/>
      <c r="N473" s="95"/>
      <c r="O473" s="95"/>
      <c r="P473" s="95"/>
      <c r="Q473" s="95"/>
      <c r="R473" s="95"/>
      <c r="S473" s="95"/>
      <c r="T473" s="95"/>
      <c r="U473" s="95"/>
      <c r="V473" s="95"/>
      <c r="W473" s="95"/>
      <c r="X473" s="95"/>
      <c r="Y473" s="95"/>
      <c r="Z473" s="95"/>
      <c r="AA473" s="95"/>
      <c r="AB473" s="95"/>
      <c r="AC473" s="95"/>
      <c r="AD473" s="95"/>
      <c r="AE473" s="95"/>
      <c r="AF473" s="95"/>
      <c r="AG473" s="95"/>
      <c r="AH473" s="95"/>
      <c r="AI473" s="95"/>
      <c r="AJ473" s="95"/>
      <c r="AK473" s="95"/>
      <c r="AL473" s="95"/>
      <c r="AM473" s="95"/>
      <c r="AN473" s="95"/>
      <c r="AO473" s="95"/>
      <c r="AP473" s="95"/>
      <c r="AQ473" s="95"/>
      <c r="AR473" s="95"/>
      <c r="AS473" s="95"/>
      <c r="AT473" s="95"/>
      <c r="AU473" s="95"/>
      <c r="AV473" s="95"/>
      <c r="AW473" s="95"/>
      <c r="AX473" s="95"/>
      <c r="AY473" s="95"/>
      <c r="AZ473" s="95"/>
      <c r="BA473" s="95"/>
      <c r="BB473" s="95"/>
      <c r="BC473" s="95"/>
      <c r="BD473" s="95"/>
      <c r="BE473" s="95"/>
      <c r="BF473" s="95"/>
      <c r="BG473" s="95"/>
      <c r="BH473" s="95"/>
      <c r="BI473" s="95"/>
      <c r="BJ473" s="95"/>
      <c r="BK473" s="95"/>
      <c r="BL473" s="95"/>
      <c r="BM473" s="95"/>
      <c r="BN473" s="95"/>
      <c r="BO473" s="95"/>
      <c r="BP473" s="95"/>
      <c r="BQ473" s="95"/>
      <c r="BR473" s="95"/>
      <c r="BS473" s="95"/>
      <c r="BT473" s="95"/>
      <c r="BU473" s="95"/>
      <c r="BV473" s="95"/>
      <c r="BW473" s="95"/>
      <c r="BX473" s="95"/>
      <c r="BY473" s="95"/>
    </row>
    <row r="474" spans="1:77">
      <c r="A474" s="95"/>
      <c r="B474" s="95"/>
      <c r="C474" s="95"/>
      <c r="D474" s="95"/>
      <c r="E474" s="95"/>
      <c r="F474" s="95"/>
      <c r="G474" s="95"/>
      <c r="H474" s="95"/>
      <c r="I474" s="95"/>
      <c r="J474" s="95"/>
      <c r="K474" s="95"/>
      <c r="L474" s="95"/>
      <c r="M474" s="95"/>
      <c r="N474" s="95"/>
      <c r="O474" s="95"/>
      <c r="P474" s="95"/>
      <c r="Q474" s="95"/>
      <c r="R474" s="95"/>
      <c r="S474" s="95"/>
      <c r="T474" s="95"/>
      <c r="U474" s="95"/>
      <c r="V474" s="95"/>
      <c r="W474" s="95"/>
      <c r="X474" s="95"/>
      <c r="Y474" s="95"/>
      <c r="Z474" s="95"/>
      <c r="AA474" s="95"/>
      <c r="AB474" s="95"/>
      <c r="AC474" s="95"/>
      <c r="AD474" s="95"/>
      <c r="AE474" s="95"/>
      <c r="AF474" s="95"/>
      <c r="AG474" s="95"/>
      <c r="AH474" s="95"/>
      <c r="AI474" s="95"/>
      <c r="AJ474" s="95"/>
      <c r="AK474" s="95"/>
      <c r="AL474" s="95"/>
      <c r="AM474" s="95"/>
      <c r="AN474" s="95"/>
      <c r="AO474" s="95"/>
      <c r="AP474" s="95"/>
      <c r="AQ474" s="95"/>
      <c r="AR474" s="95"/>
      <c r="AS474" s="95"/>
      <c r="AT474" s="95"/>
      <c r="AU474" s="95"/>
      <c r="AV474" s="95"/>
      <c r="AW474" s="95"/>
      <c r="AX474" s="95"/>
      <c r="AY474" s="95"/>
      <c r="AZ474" s="95"/>
      <c r="BA474" s="95"/>
      <c r="BB474" s="95"/>
      <c r="BC474" s="95"/>
      <c r="BD474" s="95"/>
      <c r="BE474" s="95"/>
      <c r="BF474" s="95"/>
      <c r="BG474" s="95"/>
      <c r="BH474" s="95"/>
      <c r="BI474" s="95"/>
      <c r="BJ474" s="95"/>
      <c r="BK474" s="95"/>
      <c r="BL474" s="95"/>
      <c r="BM474" s="95"/>
      <c r="BN474" s="95"/>
      <c r="BO474" s="95"/>
      <c r="BP474" s="95"/>
      <c r="BQ474" s="95"/>
      <c r="BR474" s="95"/>
      <c r="BS474" s="95"/>
      <c r="BT474" s="95"/>
      <c r="BU474" s="95"/>
      <c r="BV474" s="95"/>
      <c r="BW474" s="95"/>
      <c r="BX474" s="95"/>
      <c r="BY474" s="95"/>
    </row>
    <row r="475" spans="1:77">
      <c r="A475" s="95"/>
      <c r="B475" s="95"/>
      <c r="C475" s="95"/>
      <c r="D475" s="95"/>
      <c r="E475" s="95"/>
      <c r="F475" s="95"/>
      <c r="G475" s="95"/>
      <c r="H475" s="95"/>
      <c r="I475" s="95"/>
      <c r="J475" s="95"/>
      <c r="K475" s="95"/>
      <c r="L475" s="95"/>
      <c r="M475" s="95"/>
      <c r="N475" s="95"/>
      <c r="O475" s="95"/>
      <c r="P475" s="95"/>
      <c r="Q475" s="95"/>
      <c r="R475" s="95"/>
      <c r="S475" s="95"/>
      <c r="T475" s="95"/>
      <c r="U475" s="95"/>
      <c r="V475" s="95"/>
      <c r="W475" s="95"/>
      <c r="X475" s="95"/>
      <c r="Y475" s="95"/>
      <c r="Z475" s="95"/>
      <c r="AA475" s="95"/>
      <c r="AB475" s="95"/>
      <c r="AC475" s="95"/>
      <c r="AD475" s="95"/>
      <c r="AE475" s="95"/>
      <c r="AF475" s="95"/>
      <c r="AG475" s="95"/>
      <c r="AH475" s="95"/>
      <c r="AI475" s="95"/>
      <c r="AJ475" s="95"/>
      <c r="AK475" s="95"/>
      <c r="AL475" s="95"/>
      <c r="AM475" s="95"/>
      <c r="AN475" s="95"/>
      <c r="AO475" s="95"/>
      <c r="AP475" s="95"/>
      <c r="AQ475" s="95"/>
      <c r="AR475" s="95"/>
      <c r="AS475" s="95"/>
      <c r="AT475" s="95"/>
      <c r="AU475" s="95"/>
      <c r="AV475" s="95"/>
      <c r="AW475" s="95"/>
      <c r="AX475" s="95"/>
      <c r="AY475" s="95"/>
      <c r="AZ475" s="95"/>
      <c r="BA475" s="95"/>
      <c r="BB475" s="95"/>
      <c r="BC475" s="95"/>
      <c r="BD475" s="95"/>
      <c r="BE475" s="95"/>
      <c r="BF475" s="95"/>
      <c r="BG475" s="95"/>
      <c r="BH475" s="95"/>
      <c r="BI475" s="95"/>
      <c r="BJ475" s="95"/>
      <c r="BK475" s="95"/>
      <c r="BL475" s="95"/>
      <c r="BM475" s="95"/>
      <c r="BN475" s="95"/>
      <c r="BO475" s="95"/>
      <c r="BP475" s="95"/>
      <c r="BQ475" s="95"/>
      <c r="BR475" s="95"/>
      <c r="BS475" s="95"/>
      <c r="BT475" s="95"/>
      <c r="BU475" s="95"/>
      <c r="BV475" s="95"/>
      <c r="BW475" s="95"/>
      <c r="BX475" s="95"/>
      <c r="BY475" s="95"/>
    </row>
    <row r="476" spans="1:77">
      <c r="A476" s="95"/>
      <c r="B476" s="95"/>
      <c r="C476" s="95"/>
      <c r="D476" s="95"/>
      <c r="E476" s="95"/>
      <c r="F476" s="95"/>
      <c r="G476" s="95"/>
      <c r="H476" s="95"/>
      <c r="I476" s="95"/>
      <c r="J476" s="95"/>
      <c r="K476" s="95"/>
      <c r="L476" s="95"/>
      <c r="M476" s="95"/>
      <c r="N476" s="95"/>
      <c r="O476" s="95"/>
      <c r="P476" s="95"/>
      <c r="Q476" s="95"/>
      <c r="R476" s="95"/>
      <c r="S476" s="95"/>
      <c r="T476" s="95"/>
      <c r="U476" s="95"/>
      <c r="V476" s="95"/>
      <c r="W476" s="95"/>
      <c r="X476" s="95"/>
      <c r="Y476" s="95"/>
      <c r="Z476" s="95"/>
      <c r="AA476" s="95"/>
      <c r="AB476" s="95"/>
      <c r="AC476" s="95"/>
      <c r="AD476" s="95"/>
      <c r="AE476" s="95"/>
      <c r="AF476" s="95"/>
      <c r="AG476" s="95"/>
      <c r="AH476" s="95"/>
      <c r="AI476" s="95"/>
      <c r="AJ476" s="95"/>
      <c r="AK476" s="95"/>
      <c r="AL476" s="95"/>
      <c r="AM476" s="95"/>
      <c r="AN476" s="95"/>
      <c r="AO476" s="95"/>
      <c r="AP476" s="95"/>
      <c r="AQ476" s="95"/>
      <c r="AR476" s="95"/>
      <c r="AS476" s="95"/>
      <c r="AT476" s="95"/>
      <c r="AU476" s="95"/>
      <c r="AV476" s="95"/>
      <c r="AW476" s="95"/>
      <c r="AX476" s="95"/>
      <c r="AY476" s="95"/>
      <c r="AZ476" s="95"/>
      <c r="BA476" s="95"/>
      <c r="BB476" s="95"/>
      <c r="BC476" s="95"/>
      <c r="BD476" s="95"/>
      <c r="BE476" s="95"/>
      <c r="BF476" s="95"/>
      <c r="BG476" s="95"/>
      <c r="BH476" s="95"/>
      <c r="BI476" s="95"/>
      <c r="BJ476" s="95"/>
      <c r="BK476" s="95"/>
      <c r="BL476" s="95"/>
      <c r="BM476" s="95"/>
      <c r="BN476" s="95"/>
      <c r="BO476" s="95"/>
      <c r="BP476" s="95"/>
      <c r="BQ476" s="95"/>
      <c r="BR476" s="95"/>
      <c r="BS476" s="95"/>
      <c r="BT476" s="95"/>
      <c r="BU476" s="95"/>
      <c r="BV476" s="95"/>
      <c r="BW476" s="95"/>
      <c r="BX476" s="95"/>
      <c r="BY476" s="95"/>
    </row>
    <row r="477" spans="1:77">
      <c r="A477" s="95"/>
      <c r="B477" s="95"/>
      <c r="C477" s="95"/>
      <c r="D477" s="95"/>
      <c r="E477" s="95"/>
      <c r="F477" s="95"/>
      <c r="G477" s="95"/>
      <c r="H477" s="95"/>
      <c r="I477" s="95"/>
      <c r="J477" s="95"/>
      <c r="K477" s="95"/>
      <c r="L477" s="95"/>
      <c r="M477" s="95"/>
      <c r="N477" s="95"/>
      <c r="O477" s="95"/>
      <c r="P477" s="95"/>
      <c r="Q477" s="95"/>
      <c r="R477" s="95"/>
      <c r="S477" s="95"/>
      <c r="T477" s="95"/>
      <c r="U477" s="95"/>
      <c r="V477" s="95"/>
      <c r="W477" s="95"/>
      <c r="X477" s="95"/>
      <c r="Y477" s="95"/>
      <c r="Z477" s="95"/>
      <c r="AA477" s="95"/>
      <c r="AB477" s="95"/>
      <c r="AC477" s="95"/>
      <c r="AD477" s="95"/>
      <c r="AE477" s="95"/>
      <c r="AF477" s="95"/>
      <c r="AG477" s="95"/>
      <c r="AH477" s="95"/>
      <c r="AI477" s="95"/>
      <c r="AJ477" s="95"/>
      <c r="AK477" s="95"/>
      <c r="AL477" s="95"/>
      <c r="AM477" s="95"/>
      <c r="AN477" s="95"/>
      <c r="AO477" s="95"/>
      <c r="AP477" s="95"/>
      <c r="AQ477" s="95"/>
      <c r="AR477" s="95"/>
      <c r="AS477" s="95"/>
      <c r="AT477" s="95"/>
      <c r="AU477" s="95"/>
      <c r="AV477" s="95"/>
      <c r="AW477" s="95"/>
      <c r="AX477" s="95"/>
      <c r="AY477" s="95"/>
      <c r="AZ477" s="95"/>
      <c r="BA477" s="95"/>
      <c r="BB477" s="95"/>
      <c r="BC477" s="95"/>
      <c r="BD477" s="95"/>
      <c r="BE477" s="95"/>
      <c r="BF477" s="95"/>
      <c r="BG477" s="95"/>
      <c r="BH477" s="95"/>
      <c r="BI477" s="95"/>
      <c r="BJ477" s="95"/>
      <c r="BK477" s="95"/>
      <c r="BL477" s="95"/>
      <c r="BM477" s="95"/>
      <c r="BN477" s="95"/>
      <c r="BO477" s="95"/>
      <c r="BP477" s="95"/>
      <c r="BQ477" s="95"/>
      <c r="BR477" s="95"/>
      <c r="BS477" s="95"/>
      <c r="BT477" s="95"/>
      <c r="BU477" s="95"/>
      <c r="BV477" s="95"/>
      <c r="BW477" s="95"/>
      <c r="BX477" s="95"/>
      <c r="BY477" s="95"/>
    </row>
    <row r="478" spans="1:77">
      <c r="A478" s="95"/>
      <c r="B478" s="95"/>
      <c r="C478" s="95"/>
      <c r="D478" s="95"/>
      <c r="E478" s="95"/>
      <c r="F478" s="95"/>
      <c r="G478" s="95"/>
      <c r="H478" s="95"/>
      <c r="I478" s="95"/>
      <c r="J478" s="95"/>
      <c r="K478" s="95"/>
      <c r="L478" s="95"/>
      <c r="M478" s="95"/>
      <c r="N478" s="95"/>
      <c r="O478" s="95"/>
      <c r="P478" s="95"/>
      <c r="Q478" s="95"/>
      <c r="R478" s="95"/>
      <c r="S478" s="95"/>
      <c r="T478" s="95"/>
      <c r="U478" s="95"/>
      <c r="V478" s="95"/>
      <c r="W478" s="95"/>
      <c r="X478" s="95"/>
      <c r="Y478" s="95"/>
      <c r="Z478" s="95"/>
      <c r="AA478" s="95"/>
      <c r="AB478" s="95"/>
      <c r="AC478" s="95"/>
      <c r="AD478" s="95"/>
      <c r="AE478" s="95"/>
      <c r="AF478" s="95"/>
      <c r="AG478" s="95"/>
      <c r="AH478" s="95"/>
      <c r="AI478" s="95"/>
      <c r="AJ478" s="95"/>
      <c r="AK478" s="95"/>
      <c r="AL478" s="95"/>
      <c r="AM478" s="95"/>
      <c r="AN478" s="95"/>
      <c r="AO478" s="95"/>
      <c r="AP478" s="95"/>
      <c r="AQ478" s="95"/>
      <c r="AR478" s="95"/>
      <c r="AS478" s="95"/>
      <c r="AT478" s="95"/>
      <c r="AU478" s="95"/>
      <c r="AV478" s="95"/>
      <c r="AW478" s="95"/>
      <c r="AX478" s="95"/>
      <c r="AY478" s="95"/>
      <c r="AZ478" s="95"/>
      <c r="BA478" s="95"/>
      <c r="BB478" s="95"/>
      <c r="BC478" s="95"/>
      <c r="BD478" s="95"/>
      <c r="BE478" s="95"/>
      <c r="BF478" s="95"/>
      <c r="BG478" s="95"/>
      <c r="BH478" s="95"/>
      <c r="BI478" s="95"/>
      <c r="BJ478" s="95"/>
      <c r="BK478" s="95"/>
      <c r="BL478" s="95"/>
      <c r="BM478" s="95"/>
      <c r="BN478" s="95"/>
      <c r="BO478" s="95"/>
      <c r="BP478" s="95"/>
      <c r="BQ478" s="95"/>
      <c r="BR478" s="95"/>
      <c r="BS478" s="95"/>
      <c r="BT478" s="95"/>
      <c r="BU478" s="95"/>
      <c r="BV478" s="95"/>
      <c r="BW478" s="95"/>
      <c r="BX478" s="95"/>
      <c r="BY478" s="95"/>
    </row>
    <row r="479" spans="1:77">
      <c r="A479" s="95"/>
      <c r="B479" s="95"/>
      <c r="C479" s="95"/>
      <c r="D479" s="95"/>
      <c r="E479" s="95"/>
      <c r="F479" s="95"/>
      <c r="G479" s="95"/>
      <c r="H479" s="95"/>
      <c r="I479" s="95"/>
      <c r="J479" s="95"/>
      <c r="K479" s="95"/>
      <c r="L479" s="95"/>
      <c r="M479" s="95"/>
      <c r="N479" s="95"/>
      <c r="O479" s="95"/>
      <c r="P479" s="95"/>
      <c r="Q479" s="95"/>
      <c r="R479" s="95"/>
      <c r="S479" s="95"/>
      <c r="T479" s="95"/>
      <c r="U479" s="95"/>
      <c r="V479" s="95"/>
      <c r="W479" s="95"/>
      <c r="X479" s="95"/>
      <c r="Y479" s="95"/>
      <c r="Z479" s="95"/>
      <c r="AA479" s="95"/>
      <c r="AB479" s="95"/>
      <c r="AC479" s="95"/>
      <c r="AD479" s="95"/>
      <c r="AE479" s="95"/>
      <c r="AF479" s="95"/>
      <c r="AG479" s="95"/>
      <c r="AH479" s="95"/>
      <c r="AI479" s="95"/>
      <c r="AJ479" s="95"/>
      <c r="AK479" s="95"/>
      <c r="AL479" s="95"/>
      <c r="AM479" s="95"/>
      <c r="AN479" s="95"/>
      <c r="AO479" s="95"/>
      <c r="AP479" s="95"/>
      <c r="AQ479" s="95"/>
      <c r="AR479" s="95"/>
      <c r="AS479" s="95"/>
      <c r="AT479" s="95"/>
      <c r="AU479" s="95"/>
      <c r="AV479" s="95"/>
      <c r="AW479" s="95"/>
      <c r="AX479" s="95"/>
      <c r="AY479" s="95"/>
      <c r="AZ479" s="95"/>
      <c r="BA479" s="95"/>
      <c r="BB479" s="95"/>
      <c r="BC479" s="95"/>
      <c r="BD479" s="95"/>
      <c r="BE479" s="95"/>
      <c r="BF479" s="95"/>
      <c r="BG479" s="95"/>
      <c r="BH479" s="95"/>
      <c r="BI479" s="95"/>
      <c r="BJ479" s="95"/>
      <c r="BK479" s="95"/>
      <c r="BL479" s="95"/>
      <c r="BM479" s="95"/>
      <c r="BN479" s="95"/>
      <c r="BO479" s="95"/>
      <c r="BP479" s="95"/>
      <c r="BQ479" s="95"/>
      <c r="BR479" s="95"/>
      <c r="BS479" s="95"/>
      <c r="BT479" s="95"/>
      <c r="BU479" s="95"/>
      <c r="BV479" s="95"/>
      <c r="BW479" s="95"/>
      <c r="BX479" s="95"/>
      <c r="BY479" s="95"/>
    </row>
    <row r="480" spans="1:77">
      <c r="A480" s="95"/>
      <c r="B480" s="95"/>
      <c r="C480" s="95"/>
      <c r="D480" s="95"/>
      <c r="E480" s="95"/>
      <c r="F480" s="95"/>
      <c r="G480" s="95"/>
      <c r="H480" s="95"/>
      <c r="I480" s="95"/>
      <c r="J480" s="95"/>
      <c r="K480" s="95"/>
      <c r="L480" s="95"/>
      <c r="M480" s="95"/>
      <c r="N480" s="95"/>
      <c r="O480" s="95"/>
      <c r="P480" s="95"/>
      <c r="Q480" s="95"/>
      <c r="R480" s="95"/>
      <c r="S480" s="95"/>
      <c r="T480" s="95"/>
      <c r="U480" s="95"/>
      <c r="V480" s="95"/>
      <c r="W480" s="95"/>
      <c r="X480" s="95"/>
      <c r="Y480" s="95"/>
      <c r="Z480" s="95"/>
      <c r="AA480" s="95"/>
      <c r="AB480" s="95"/>
      <c r="AC480" s="95"/>
      <c r="AD480" s="95"/>
      <c r="AE480" s="95"/>
      <c r="AF480" s="95"/>
      <c r="AG480" s="95"/>
      <c r="AH480" s="95"/>
      <c r="AI480" s="95"/>
      <c r="AJ480" s="95"/>
      <c r="AK480" s="95"/>
      <c r="AL480" s="95"/>
      <c r="AM480" s="95"/>
      <c r="AN480" s="95"/>
      <c r="AO480" s="95"/>
      <c r="AP480" s="95"/>
      <c r="AQ480" s="95"/>
      <c r="AR480" s="95"/>
      <c r="AS480" s="95"/>
      <c r="AT480" s="95"/>
      <c r="AU480" s="95"/>
      <c r="AV480" s="95"/>
      <c r="AW480" s="95"/>
      <c r="AX480" s="95"/>
      <c r="AY480" s="95"/>
      <c r="AZ480" s="95"/>
      <c r="BA480" s="95"/>
      <c r="BB480" s="95"/>
      <c r="BC480" s="95"/>
      <c r="BD480" s="95"/>
      <c r="BE480" s="95"/>
      <c r="BF480" s="95"/>
      <c r="BG480" s="95"/>
      <c r="BH480" s="95"/>
      <c r="BI480" s="95"/>
      <c r="BJ480" s="95"/>
      <c r="BK480" s="95"/>
      <c r="BL480" s="95"/>
      <c r="BM480" s="95"/>
      <c r="BN480" s="95"/>
      <c r="BO480" s="95"/>
      <c r="BP480" s="95"/>
      <c r="BQ480" s="95"/>
      <c r="BR480" s="95"/>
      <c r="BS480" s="95"/>
      <c r="BT480" s="95"/>
      <c r="BU480" s="95"/>
      <c r="BV480" s="95"/>
      <c r="BW480" s="95"/>
      <c r="BX480" s="95"/>
      <c r="BY480" s="95"/>
    </row>
    <row r="481" spans="1:77">
      <c r="A481" s="95"/>
      <c r="B481" s="95"/>
      <c r="C481" s="95"/>
      <c r="D481" s="95"/>
      <c r="E481" s="95"/>
      <c r="F481" s="95"/>
      <c r="G481" s="95"/>
      <c r="H481" s="95"/>
      <c r="I481" s="95"/>
      <c r="J481" s="95"/>
      <c r="K481" s="95"/>
      <c r="L481" s="95"/>
      <c r="M481" s="95"/>
      <c r="N481" s="95"/>
      <c r="O481" s="95"/>
      <c r="P481" s="95"/>
      <c r="Q481" s="95"/>
      <c r="R481" s="95"/>
      <c r="S481" s="95"/>
      <c r="T481" s="95"/>
      <c r="U481" s="95"/>
      <c r="V481" s="95"/>
      <c r="W481" s="95"/>
      <c r="X481" s="95"/>
      <c r="Y481" s="95"/>
      <c r="Z481" s="95"/>
      <c r="AA481" s="95"/>
      <c r="AB481" s="95"/>
      <c r="AC481" s="95"/>
      <c r="AD481" s="95"/>
      <c r="AE481" s="95"/>
      <c r="AF481" s="95"/>
      <c r="AG481" s="95"/>
      <c r="AH481" s="95"/>
      <c r="AI481" s="95"/>
      <c r="AJ481" s="95"/>
      <c r="AK481" s="95"/>
      <c r="AL481" s="95"/>
      <c r="AM481" s="95"/>
      <c r="AN481" s="95"/>
      <c r="AO481" s="95"/>
      <c r="AP481" s="95"/>
      <c r="AQ481" s="95"/>
      <c r="AR481" s="95"/>
      <c r="AS481" s="95"/>
      <c r="AT481" s="95"/>
      <c r="AU481" s="95"/>
      <c r="AV481" s="95"/>
      <c r="AW481" s="95"/>
      <c r="AX481" s="95"/>
      <c r="AY481" s="95"/>
      <c r="AZ481" s="95"/>
      <c r="BA481" s="95"/>
      <c r="BB481" s="95"/>
      <c r="BC481" s="95"/>
      <c r="BD481" s="95"/>
      <c r="BE481" s="95"/>
      <c r="BF481" s="95"/>
      <c r="BG481" s="95"/>
      <c r="BH481" s="95"/>
      <c r="BI481" s="95"/>
      <c r="BJ481" s="95"/>
      <c r="BK481" s="95"/>
      <c r="BL481" s="95"/>
      <c r="BM481" s="95"/>
      <c r="BN481" s="95"/>
      <c r="BO481" s="95"/>
      <c r="BP481" s="95"/>
      <c r="BQ481" s="95"/>
      <c r="BR481" s="95"/>
      <c r="BS481" s="95"/>
      <c r="BT481" s="95"/>
      <c r="BU481" s="95"/>
      <c r="BV481" s="95"/>
      <c r="BW481" s="95"/>
      <c r="BX481" s="95"/>
      <c r="BY481" s="95"/>
    </row>
    <row r="482" spans="1:77">
      <c r="A482" s="95"/>
      <c r="B482" s="95"/>
      <c r="C482" s="95"/>
      <c r="D482" s="95"/>
      <c r="E482" s="95"/>
      <c r="F482" s="95"/>
      <c r="G482" s="95"/>
      <c r="H482" s="95"/>
      <c r="I482" s="95"/>
      <c r="J482" s="95"/>
      <c r="K482" s="95"/>
      <c r="L482" s="95"/>
      <c r="M482" s="95"/>
      <c r="N482" s="95"/>
      <c r="O482" s="95"/>
      <c r="P482" s="95"/>
      <c r="Q482" s="95"/>
      <c r="R482" s="95"/>
      <c r="S482" s="95"/>
      <c r="T482" s="95"/>
      <c r="U482" s="95"/>
      <c r="V482" s="95"/>
      <c r="W482" s="95"/>
      <c r="X482" s="95"/>
      <c r="Y482" s="95"/>
      <c r="Z482" s="95"/>
      <c r="AA482" s="95"/>
      <c r="AB482" s="95"/>
      <c r="AC482" s="95"/>
      <c r="AD482" s="95"/>
      <c r="AE482" s="95"/>
      <c r="AF482" s="95"/>
      <c r="AG482" s="95"/>
      <c r="AH482" s="95"/>
      <c r="AI482" s="95"/>
      <c r="AJ482" s="95"/>
      <c r="AK482" s="95"/>
      <c r="AL482" s="95"/>
      <c r="AM482" s="95"/>
      <c r="AN482" s="95"/>
      <c r="AO482" s="95"/>
      <c r="AP482" s="95"/>
      <c r="AQ482" s="95"/>
      <c r="AR482" s="95"/>
      <c r="AS482" s="95"/>
      <c r="AT482" s="95"/>
      <c r="AU482" s="95"/>
      <c r="AV482" s="95"/>
      <c r="AW482" s="95"/>
      <c r="AX482" s="95"/>
      <c r="AY482" s="95"/>
      <c r="AZ482" s="95"/>
      <c r="BA482" s="95"/>
      <c r="BB482" s="95"/>
      <c r="BC482" s="95"/>
      <c r="BD482" s="95"/>
      <c r="BE482" s="95"/>
      <c r="BF482" s="95"/>
      <c r="BG482" s="95"/>
      <c r="BH482" s="95"/>
      <c r="BI482" s="95"/>
      <c r="BJ482" s="95"/>
      <c r="BK482" s="95"/>
      <c r="BL482" s="95"/>
      <c r="BM482" s="95"/>
      <c r="BN482" s="95"/>
      <c r="BO482" s="95"/>
      <c r="BP482" s="95"/>
      <c r="BQ482" s="95"/>
      <c r="BR482" s="95"/>
      <c r="BS482" s="95"/>
      <c r="BT482" s="95"/>
      <c r="BU482" s="95"/>
      <c r="BV482" s="95"/>
      <c r="BW482" s="95"/>
      <c r="BX482" s="95"/>
      <c r="BY482" s="95"/>
    </row>
    <row r="483" spans="1:77">
      <c r="A483" s="95"/>
      <c r="B483" s="95"/>
      <c r="C483" s="95"/>
      <c r="D483" s="95"/>
      <c r="E483" s="95"/>
      <c r="F483" s="95"/>
      <c r="G483" s="95"/>
      <c r="H483" s="95"/>
      <c r="I483" s="95"/>
      <c r="J483" s="95"/>
      <c r="K483" s="95"/>
      <c r="L483" s="95"/>
      <c r="M483" s="95"/>
      <c r="N483" s="95"/>
      <c r="O483" s="95"/>
      <c r="P483" s="95"/>
      <c r="Q483" s="95"/>
      <c r="R483" s="95"/>
      <c r="S483" s="95"/>
      <c r="T483" s="95"/>
      <c r="U483" s="95"/>
      <c r="V483" s="95"/>
      <c r="W483" s="95"/>
      <c r="X483" s="95"/>
      <c r="Y483" s="95"/>
      <c r="Z483" s="95"/>
      <c r="AA483" s="95"/>
      <c r="AB483" s="95"/>
      <c r="AC483" s="95"/>
      <c r="AD483" s="95"/>
      <c r="AE483" s="95"/>
      <c r="AF483" s="95"/>
      <c r="AG483" s="95"/>
      <c r="AH483" s="95"/>
      <c r="AI483" s="95"/>
      <c r="AJ483" s="95"/>
      <c r="AK483" s="95"/>
      <c r="AL483" s="95"/>
      <c r="AM483" s="95"/>
      <c r="AN483" s="95"/>
      <c r="AO483" s="95"/>
      <c r="AP483" s="95"/>
      <c r="AQ483" s="95"/>
      <c r="AR483" s="95"/>
      <c r="AS483" s="95"/>
      <c r="AT483" s="95"/>
      <c r="AU483" s="95"/>
      <c r="AV483" s="95"/>
      <c r="AW483" s="95"/>
      <c r="AX483" s="95"/>
      <c r="AY483" s="95"/>
      <c r="AZ483" s="95"/>
      <c r="BA483" s="95"/>
      <c r="BB483" s="95"/>
      <c r="BC483" s="95"/>
      <c r="BD483" s="95"/>
      <c r="BE483" s="95"/>
      <c r="BF483" s="95"/>
      <c r="BG483" s="95"/>
      <c r="BH483" s="95"/>
      <c r="BI483" s="95"/>
      <c r="BJ483" s="95"/>
      <c r="BK483" s="95"/>
      <c r="BL483" s="95"/>
      <c r="BM483" s="95"/>
      <c r="BN483" s="95"/>
      <c r="BO483" s="95"/>
      <c r="BP483" s="95"/>
      <c r="BQ483" s="95"/>
      <c r="BR483" s="95"/>
      <c r="BS483" s="95"/>
      <c r="BT483" s="95"/>
      <c r="BU483" s="95"/>
      <c r="BV483" s="95"/>
      <c r="BW483" s="95"/>
      <c r="BX483" s="95"/>
      <c r="BY483" s="95"/>
    </row>
    <row r="484" spans="1:77">
      <c r="A484" s="95"/>
      <c r="B484" s="95"/>
      <c r="C484" s="95"/>
      <c r="D484" s="95"/>
      <c r="E484" s="95"/>
      <c r="F484" s="95"/>
      <c r="G484" s="95"/>
      <c r="H484" s="95"/>
      <c r="I484" s="95"/>
      <c r="J484" s="95"/>
      <c r="K484" s="95"/>
      <c r="L484" s="95"/>
      <c r="M484" s="95"/>
      <c r="N484" s="95"/>
      <c r="O484" s="95"/>
      <c r="P484" s="95"/>
      <c r="Q484" s="95"/>
      <c r="R484" s="95"/>
      <c r="S484" s="95"/>
      <c r="T484" s="95"/>
      <c r="U484" s="95"/>
      <c r="V484" s="95"/>
      <c r="W484" s="95"/>
      <c r="X484" s="95"/>
      <c r="Y484" s="95"/>
      <c r="Z484" s="95"/>
      <c r="AA484" s="95"/>
      <c r="AB484" s="95"/>
      <c r="AC484" s="95"/>
      <c r="AD484" s="95"/>
      <c r="AE484" s="95"/>
      <c r="AF484" s="95"/>
      <c r="AG484" s="95"/>
      <c r="AH484" s="95"/>
      <c r="AI484" s="95"/>
      <c r="AJ484" s="95"/>
      <c r="AK484" s="95"/>
      <c r="AL484" s="95"/>
      <c r="AM484" s="95"/>
      <c r="AN484" s="95"/>
      <c r="AO484" s="95"/>
      <c r="AP484" s="95"/>
      <c r="AQ484" s="95"/>
      <c r="AR484" s="95"/>
      <c r="AS484" s="95"/>
      <c r="AT484" s="95"/>
      <c r="AU484" s="95"/>
      <c r="AV484" s="95"/>
      <c r="AW484" s="95"/>
      <c r="AX484" s="95"/>
      <c r="AY484" s="95"/>
      <c r="AZ484" s="95"/>
      <c r="BA484" s="95"/>
      <c r="BB484" s="95"/>
      <c r="BC484" s="95"/>
      <c r="BD484" s="95"/>
      <c r="BE484" s="95"/>
      <c r="BF484" s="95"/>
      <c r="BG484" s="95"/>
      <c r="BH484" s="95"/>
      <c r="BI484" s="95"/>
      <c r="BJ484" s="95"/>
      <c r="BK484" s="95"/>
      <c r="BL484" s="95"/>
      <c r="BM484" s="95"/>
      <c r="BN484" s="95"/>
      <c r="BO484" s="95"/>
      <c r="BP484" s="95"/>
      <c r="BQ484" s="95"/>
      <c r="BR484" s="95"/>
      <c r="BS484" s="95"/>
      <c r="BT484" s="95"/>
      <c r="BU484" s="95"/>
      <c r="BV484" s="95"/>
      <c r="BW484" s="95"/>
      <c r="BX484" s="95"/>
      <c r="BY484" s="95"/>
    </row>
    <row r="485" spans="1:77">
      <c r="A485" s="95"/>
      <c r="B485" s="95"/>
      <c r="C485" s="95"/>
      <c r="D485" s="95"/>
      <c r="E485" s="95"/>
      <c r="F485" s="95"/>
      <c r="G485" s="95"/>
      <c r="H485" s="95"/>
      <c r="I485" s="95"/>
      <c r="J485" s="95"/>
      <c r="K485" s="95"/>
      <c r="L485" s="95"/>
      <c r="M485" s="95"/>
      <c r="N485" s="95"/>
      <c r="O485" s="95"/>
      <c r="P485" s="95"/>
      <c r="Q485" s="95"/>
      <c r="R485" s="95"/>
      <c r="S485" s="95"/>
      <c r="T485" s="95"/>
      <c r="U485" s="95"/>
      <c r="V485" s="95"/>
      <c r="W485" s="95"/>
      <c r="X485" s="95"/>
      <c r="Y485" s="95"/>
      <c r="Z485" s="95"/>
      <c r="AA485" s="95"/>
      <c r="AB485" s="95"/>
      <c r="AC485" s="95"/>
      <c r="AD485" s="95"/>
      <c r="AE485" s="95"/>
      <c r="AF485" s="95"/>
      <c r="AG485" s="95"/>
      <c r="AH485" s="95"/>
      <c r="AI485" s="95"/>
      <c r="AJ485" s="95"/>
      <c r="AK485" s="95"/>
      <c r="AL485" s="95"/>
      <c r="AM485" s="95"/>
      <c r="AN485" s="95"/>
      <c r="AO485" s="95"/>
      <c r="AP485" s="95"/>
      <c r="AQ485" s="95"/>
      <c r="AR485" s="95"/>
      <c r="AS485" s="95"/>
      <c r="AT485" s="95"/>
      <c r="AU485" s="95"/>
      <c r="AV485" s="95"/>
      <c r="AW485" s="95"/>
      <c r="AX485" s="95"/>
      <c r="AY485" s="95"/>
      <c r="AZ485" s="95"/>
      <c r="BA485" s="95"/>
      <c r="BB485" s="95"/>
      <c r="BC485" s="95"/>
      <c r="BD485" s="95"/>
      <c r="BE485" s="95"/>
      <c r="BF485" s="95"/>
      <c r="BG485" s="95"/>
      <c r="BH485" s="95"/>
      <c r="BI485" s="95"/>
      <c r="BJ485" s="95"/>
      <c r="BK485" s="95"/>
      <c r="BL485" s="95"/>
      <c r="BM485" s="95"/>
      <c r="BN485" s="95"/>
      <c r="BO485" s="95"/>
      <c r="BP485" s="95"/>
      <c r="BQ485" s="95"/>
      <c r="BR485" s="95"/>
      <c r="BS485" s="95"/>
      <c r="BT485" s="95"/>
      <c r="BU485" s="95"/>
      <c r="BV485" s="95"/>
      <c r="BW485" s="95"/>
      <c r="BX485" s="95"/>
      <c r="BY485" s="95"/>
    </row>
    <row r="486" spans="1:77">
      <c r="A486" s="95"/>
      <c r="B486" s="95"/>
      <c r="C486" s="95"/>
      <c r="D486" s="95"/>
      <c r="E486" s="95"/>
      <c r="F486" s="95"/>
      <c r="G486" s="95"/>
      <c r="H486" s="95"/>
      <c r="I486" s="95"/>
      <c r="J486" s="95"/>
      <c r="K486" s="95"/>
      <c r="L486" s="95"/>
      <c r="M486" s="95"/>
      <c r="N486" s="95"/>
      <c r="O486" s="95"/>
      <c r="P486" s="95"/>
      <c r="Q486" s="95"/>
      <c r="R486" s="95"/>
      <c r="S486" s="95"/>
      <c r="T486" s="95"/>
      <c r="U486" s="95"/>
      <c r="V486" s="95"/>
      <c r="W486" s="95"/>
      <c r="X486" s="95"/>
      <c r="Y486" s="95"/>
      <c r="Z486" s="95"/>
      <c r="AA486" s="95"/>
      <c r="AB486" s="95"/>
      <c r="AC486" s="95"/>
      <c r="AD486" s="95"/>
      <c r="AE486" s="95"/>
      <c r="AF486" s="95"/>
      <c r="AG486" s="95"/>
      <c r="AH486" s="95"/>
      <c r="AI486" s="95"/>
      <c r="AJ486" s="95"/>
      <c r="AK486" s="95"/>
      <c r="AL486" s="95"/>
      <c r="AM486" s="95"/>
      <c r="AN486" s="95"/>
      <c r="AO486" s="95"/>
      <c r="AP486" s="95"/>
      <c r="AQ486" s="95"/>
      <c r="AR486" s="95"/>
      <c r="AS486" s="95"/>
      <c r="AT486" s="95"/>
      <c r="AU486" s="95"/>
      <c r="AV486" s="95"/>
      <c r="AW486" s="95"/>
      <c r="AX486" s="95"/>
      <c r="AY486" s="95"/>
      <c r="AZ486" s="95"/>
      <c r="BA486" s="95"/>
      <c r="BB486" s="95"/>
      <c r="BC486" s="95"/>
      <c r="BD486" s="95"/>
      <c r="BE486" s="95"/>
      <c r="BF486" s="95"/>
      <c r="BG486" s="95"/>
      <c r="BH486" s="95"/>
      <c r="BI486" s="95"/>
      <c r="BJ486" s="95"/>
      <c r="BK486" s="95"/>
      <c r="BL486" s="95"/>
      <c r="BM486" s="95"/>
      <c r="BN486" s="95"/>
      <c r="BO486" s="95"/>
      <c r="BP486" s="95"/>
      <c r="BQ486" s="95"/>
      <c r="BR486" s="95"/>
      <c r="BS486" s="95"/>
      <c r="BT486" s="95"/>
      <c r="BU486" s="95"/>
      <c r="BV486" s="95"/>
      <c r="BW486" s="95"/>
      <c r="BX486" s="95"/>
      <c r="BY486" s="95"/>
    </row>
    <row r="487" spans="1:77">
      <c r="A487" s="95"/>
      <c r="B487" s="95"/>
      <c r="C487" s="95"/>
      <c r="D487" s="95"/>
      <c r="E487" s="95"/>
      <c r="F487" s="95"/>
      <c r="G487" s="95"/>
      <c r="H487" s="95"/>
      <c r="I487" s="95"/>
      <c r="J487" s="95"/>
      <c r="K487" s="95"/>
      <c r="L487" s="95"/>
      <c r="M487" s="95"/>
      <c r="N487" s="95"/>
      <c r="O487" s="95"/>
      <c r="P487" s="95"/>
      <c r="Q487" s="95"/>
      <c r="R487" s="95"/>
      <c r="S487" s="95"/>
      <c r="T487" s="95"/>
      <c r="U487" s="95"/>
      <c r="V487" s="95"/>
      <c r="W487" s="95"/>
      <c r="X487" s="95"/>
      <c r="Y487" s="95"/>
      <c r="Z487" s="95"/>
      <c r="AA487" s="95"/>
      <c r="AB487" s="95"/>
      <c r="AC487" s="95"/>
      <c r="AD487" s="95"/>
      <c r="AE487" s="95"/>
      <c r="AF487" s="95"/>
      <c r="AG487" s="95"/>
      <c r="AH487" s="95"/>
      <c r="AI487" s="95"/>
      <c r="AJ487" s="95"/>
      <c r="AK487" s="95"/>
      <c r="AL487" s="95"/>
      <c r="AM487" s="95"/>
      <c r="AN487" s="95"/>
      <c r="AO487" s="95"/>
      <c r="AP487" s="95"/>
      <c r="AQ487" s="95"/>
      <c r="AR487" s="95"/>
      <c r="AS487" s="95"/>
      <c r="AT487" s="95"/>
      <c r="AU487" s="95"/>
      <c r="AV487" s="95"/>
      <c r="AW487" s="95"/>
      <c r="AX487" s="95"/>
      <c r="AY487" s="95"/>
      <c r="AZ487" s="95"/>
      <c r="BA487" s="95"/>
      <c r="BB487" s="95"/>
      <c r="BC487" s="95"/>
      <c r="BD487" s="95"/>
      <c r="BE487" s="95"/>
      <c r="BF487" s="95"/>
      <c r="BG487" s="95"/>
      <c r="BH487" s="95"/>
      <c r="BI487" s="95"/>
      <c r="BJ487" s="95"/>
      <c r="BK487" s="95"/>
      <c r="BL487" s="95"/>
      <c r="BM487" s="95"/>
      <c r="BN487" s="95"/>
      <c r="BO487" s="95"/>
      <c r="BP487" s="95"/>
      <c r="BQ487" s="95"/>
      <c r="BR487" s="95"/>
      <c r="BS487" s="95"/>
      <c r="BT487" s="95"/>
      <c r="BU487" s="95"/>
      <c r="BV487" s="95"/>
      <c r="BW487" s="95"/>
      <c r="BX487" s="95"/>
      <c r="BY487" s="95"/>
    </row>
    <row r="488" spans="1:77">
      <c r="A488" s="95"/>
      <c r="B488" s="95"/>
      <c r="C488" s="95"/>
      <c r="D488" s="95"/>
      <c r="E488" s="95"/>
      <c r="F488" s="95"/>
      <c r="G488" s="95"/>
      <c r="H488" s="95"/>
      <c r="I488" s="95"/>
      <c r="J488" s="95"/>
      <c r="K488" s="95"/>
      <c r="L488" s="95"/>
      <c r="M488" s="95"/>
      <c r="N488" s="95"/>
      <c r="O488" s="95"/>
      <c r="P488" s="95"/>
      <c r="Q488" s="95"/>
      <c r="R488" s="95"/>
      <c r="S488" s="95"/>
      <c r="T488" s="95"/>
      <c r="U488" s="95"/>
      <c r="V488" s="95"/>
      <c r="W488" s="95"/>
      <c r="X488" s="95"/>
      <c r="Y488" s="95"/>
      <c r="Z488" s="95"/>
      <c r="AA488" s="95"/>
      <c r="AB488" s="95"/>
      <c r="AC488" s="95"/>
      <c r="AD488" s="95"/>
      <c r="AE488" s="95"/>
      <c r="AF488" s="95"/>
      <c r="AG488" s="95"/>
      <c r="AH488" s="95"/>
      <c r="AI488" s="95"/>
      <c r="AJ488" s="95"/>
      <c r="AK488" s="95"/>
      <c r="AL488" s="95"/>
      <c r="AM488" s="95"/>
      <c r="AN488" s="95"/>
      <c r="AO488" s="95"/>
      <c r="AP488" s="95"/>
      <c r="AQ488" s="95"/>
      <c r="AR488" s="95"/>
      <c r="AS488" s="95"/>
      <c r="AT488" s="95"/>
      <c r="AU488" s="95"/>
      <c r="AV488" s="95"/>
      <c r="AW488" s="95"/>
      <c r="AX488" s="95"/>
      <c r="AY488" s="95"/>
      <c r="AZ488" s="95"/>
      <c r="BA488" s="95"/>
      <c r="BB488" s="95"/>
      <c r="BC488" s="95"/>
      <c r="BD488" s="95"/>
      <c r="BE488" s="95"/>
      <c r="BF488" s="95"/>
      <c r="BG488" s="95"/>
      <c r="BH488" s="95"/>
      <c r="BI488" s="95"/>
      <c r="BJ488" s="95"/>
      <c r="BK488" s="95"/>
      <c r="BL488" s="95"/>
      <c r="BM488" s="95"/>
      <c r="BN488" s="95"/>
      <c r="BO488" s="95"/>
      <c r="BP488" s="95"/>
      <c r="BQ488" s="95"/>
      <c r="BR488" s="95"/>
      <c r="BS488" s="95"/>
      <c r="BT488" s="95"/>
      <c r="BU488" s="95"/>
      <c r="BV488" s="95"/>
      <c r="BW488" s="95"/>
      <c r="BX488" s="95"/>
      <c r="BY488" s="95"/>
    </row>
    <row r="489" spans="1:77">
      <c r="A489" s="95"/>
      <c r="B489" s="95"/>
      <c r="C489" s="95"/>
      <c r="D489" s="95"/>
      <c r="E489" s="95"/>
      <c r="F489" s="95"/>
      <c r="G489" s="95"/>
      <c r="H489" s="95"/>
      <c r="I489" s="95"/>
      <c r="J489" s="95"/>
      <c r="K489" s="95"/>
      <c r="L489" s="95"/>
      <c r="M489" s="95"/>
      <c r="N489" s="95"/>
      <c r="O489" s="95"/>
      <c r="P489" s="95"/>
      <c r="Q489" s="95"/>
      <c r="R489" s="95"/>
      <c r="S489" s="95"/>
      <c r="T489" s="95"/>
      <c r="U489" s="95"/>
      <c r="V489" s="95"/>
      <c r="W489" s="95"/>
      <c r="X489" s="95"/>
      <c r="Y489" s="95"/>
      <c r="Z489" s="95"/>
      <c r="AA489" s="95"/>
      <c r="AB489" s="95"/>
      <c r="AC489" s="95"/>
      <c r="AD489" s="95"/>
      <c r="AE489" s="95"/>
      <c r="AF489" s="95"/>
      <c r="AG489" s="95"/>
      <c r="AH489" s="95"/>
      <c r="AI489" s="95"/>
      <c r="AJ489" s="95"/>
      <c r="AK489" s="95"/>
      <c r="AL489" s="95"/>
      <c r="AM489" s="95"/>
      <c r="AN489" s="95"/>
      <c r="AO489" s="95"/>
      <c r="AP489" s="95"/>
      <c r="AQ489" s="95"/>
      <c r="AR489" s="95"/>
      <c r="AS489" s="95"/>
      <c r="AT489" s="95"/>
      <c r="AU489" s="95"/>
      <c r="AV489" s="95"/>
      <c r="AW489" s="95"/>
      <c r="AX489" s="95"/>
      <c r="AY489" s="95"/>
      <c r="AZ489" s="95"/>
      <c r="BA489" s="95"/>
      <c r="BB489" s="95"/>
      <c r="BC489" s="95"/>
      <c r="BD489" s="95"/>
      <c r="BE489" s="95"/>
      <c r="BF489" s="95"/>
      <c r="BG489" s="95"/>
      <c r="BH489" s="95"/>
      <c r="BI489" s="95"/>
      <c r="BJ489" s="95"/>
      <c r="BK489" s="95"/>
      <c r="BL489" s="95"/>
      <c r="BM489" s="95"/>
      <c r="BN489" s="95"/>
      <c r="BO489" s="95"/>
      <c r="BP489" s="95"/>
      <c r="BQ489" s="95"/>
      <c r="BR489" s="95"/>
      <c r="BS489" s="95"/>
      <c r="BT489" s="95"/>
      <c r="BU489" s="95"/>
      <c r="BV489" s="95"/>
      <c r="BW489" s="95"/>
      <c r="BX489" s="95"/>
      <c r="BY489" s="95"/>
    </row>
    <row r="490" spans="1:77">
      <c r="A490" s="95"/>
      <c r="B490" s="95"/>
      <c r="C490" s="95"/>
      <c r="D490" s="95"/>
      <c r="E490" s="95"/>
      <c r="F490" s="95"/>
      <c r="G490" s="95"/>
      <c r="H490" s="95"/>
      <c r="I490" s="95"/>
      <c r="J490" s="95"/>
      <c r="K490" s="95"/>
      <c r="L490" s="95"/>
      <c r="M490" s="95"/>
      <c r="N490" s="95"/>
      <c r="O490" s="95"/>
      <c r="P490" s="95"/>
      <c r="Q490" s="95"/>
      <c r="R490" s="95"/>
      <c r="S490" s="95"/>
      <c r="T490" s="95"/>
      <c r="U490" s="95"/>
      <c r="V490" s="95"/>
      <c r="W490" s="95"/>
      <c r="X490" s="95"/>
      <c r="Y490" s="95"/>
      <c r="Z490" s="95"/>
      <c r="AA490" s="95"/>
      <c r="AB490" s="95"/>
      <c r="AC490" s="95"/>
      <c r="AD490" s="95"/>
      <c r="AE490" s="95"/>
      <c r="AF490" s="95"/>
      <c r="AG490" s="95"/>
      <c r="AH490" s="95"/>
      <c r="AI490" s="95"/>
      <c r="AJ490" s="95"/>
      <c r="AK490" s="95"/>
      <c r="AL490" s="95"/>
      <c r="AM490" s="95"/>
      <c r="AN490" s="95"/>
      <c r="AO490" s="95"/>
      <c r="AP490" s="95"/>
      <c r="AQ490" s="95"/>
      <c r="AR490" s="95"/>
      <c r="AS490" s="95"/>
      <c r="AT490" s="95"/>
      <c r="AU490" s="95"/>
      <c r="AV490" s="95"/>
      <c r="AW490" s="95"/>
      <c r="AX490" s="95"/>
      <c r="AY490" s="95"/>
      <c r="AZ490" s="95"/>
      <c r="BA490" s="95"/>
      <c r="BB490" s="95"/>
      <c r="BC490" s="95"/>
      <c r="BD490" s="95"/>
      <c r="BE490" s="95"/>
      <c r="BF490" s="95"/>
      <c r="BG490" s="95"/>
      <c r="BH490" s="95"/>
      <c r="BI490" s="95"/>
      <c r="BJ490" s="95"/>
      <c r="BK490" s="95"/>
      <c r="BL490" s="95"/>
      <c r="BM490" s="95"/>
      <c r="BN490" s="95"/>
      <c r="BO490" s="95"/>
      <c r="BP490" s="95"/>
      <c r="BQ490" s="95"/>
      <c r="BR490" s="95"/>
      <c r="BS490" s="95"/>
      <c r="BT490" s="95"/>
      <c r="BU490" s="95"/>
      <c r="BV490" s="95"/>
      <c r="BW490" s="95"/>
      <c r="BX490" s="95"/>
      <c r="BY490" s="95"/>
    </row>
    <row r="491" spans="1:77">
      <c r="A491" s="95"/>
      <c r="B491" s="95"/>
      <c r="C491" s="95"/>
      <c r="D491" s="95"/>
      <c r="E491" s="95"/>
      <c r="F491" s="95"/>
      <c r="G491" s="95"/>
      <c r="H491" s="95"/>
      <c r="I491" s="95"/>
      <c r="J491" s="95"/>
      <c r="K491" s="95"/>
      <c r="L491" s="95"/>
      <c r="M491" s="95"/>
      <c r="N491" s="95"/>
      <c r="O491" s="95"/>
      <c r="P491" s="95"/>
      <c r="Q491" s="95"/>
      <c r="R491" s="95"/>
      <c r="S491" s="95"/>
      <c r="T491" s="95"/>
      <c r="U491" s="95"/>
      <c r="V491" s="95"/>
      <c r="W491" s="95"/>
      <c r="X491" s="95"/>
      <c r="Y491" s="95"/>
      <c r="Z491" s="95"/>
      <c r="AA491" s="95"/>
      <c r="AB491" s="95"/>
      <c r="AC491" s="95"/>
      <c r="AD491" s="95"/>
      <c r="AE491" s="95"/>
      <c r="AF491" s="95"/>
      <c r="AG491" s="95"/>
      <c r="AH491" s="95"/>
      <c r="AI491" s="95"/>
      <c r="AJ491" s="95"/>
      <c r="AK491" s="95"/>
      <c r="AL491" s="95"/>
      <c r="AM491" s="95"/>
      <c r="AN491" s="95"/>
      <c r="AO491" s="95"/>
      <c r="AP491" s="95"/>
      <c r="AQ491" s="95"/>
      <c r="AR491" s="95"/>
      <c r="AS491" s="95"/>
      <c r="AT491" s="95"/>
      <c r="AU491" s="95"/>
      <c r="AV491" s="95"/>
      <c r="AW491" s="95"/>
      <c r="AX491" s="95"/>
      <c r="AY491" s="95"/>
      <c r="AZ491" s="95"/>
      <c r="BA491" s="95"/>
      <c r="BB491" s="95"/>
      <c r="BC491" s="95"/>
      <c r="BD491" s="95"/>
      <c r="BE491" s="95"/>
      <c r="BF491" s="95"/>
      <c r="BG491" s="95"/>
      <c r="BH491" s="95"/>
      <c r="BI491" s="95"/>
      <c r="BJ491" s="95"/>
      <c r="BK491" s="95"/>
      <c r="BL491" s="95"/>
      <c r="BM491" s="95"/>
      <c r="BN491" s="95"/>
      <c r="BO491" s="95"/>
      <c r="BP491" s="95"/>
      <c r="BQ491" s="95"/>
      <c r="BR491" s="95"/>
      <c r="BS491" s="95"/>
      <c r="BT491" s="95"/>
      <c r="BU491" s="95"/>
      <c r="BV491" s="95"/>
      <c r="BW491" s="95"/>
      <c r="BX491" s="95"/>
      <c r="BY491" s="95"/>
    </row>
    <row r="492" spans="1:77">
      <c r="A492" s="95"/>
      <c r="B492" s="95"/>
      <c r="C492" s="95"/>
      <c r="D492" s="95"/>
      <c r="E492" s="95"/>
      <c r="F492" s="95"/>
      <c r="G492" s="95"/>
      <c r="H492" s="95"/>
      <c r="I492" s="95"/>
      <c r="J492" s="95"/>
      <c r="K492" s="95"/>
      <c r="L492" s="95"/>
      <c r="M492" s="95"/>
      <c r="N492" s="95"/>
      <c r="O492" s="95"/>
      <c r="P492" s="95"/>
      <c r="Q492" s="95"/>
      <c r="R492" s="95"/>
      <c r="S492" s="95"/>
      <c r="T492" s="95"/>
      <c r="U492" s="95"/>
      <c r="V492" s="95"/>
      <c r="W492" s="95"/>
      <c r="X492" s="95"/>
      <c r="Y492" s="95"/>
      <c r="Z492" s="95"/>
      <c r="AA492" s="95"/>
      <c r="AB492" s="95"/>
      <c r="AC492" s="95"/>
      <c r="AD492" s="95"/>
      <c r="AE492" s="95"/>
      <c r="AF492" s="95"/>
      <c r="AG492" s="95"/>
      <c r="AH492" s="95"/>
      <c r="AI492" s="95"/>
      <c r="AJ492" s="95"/>
      <c r="AK492" s="95"/>
      <c r="AL492" s="95"/>
      <c r="AM492" s="95"/>
      <c r="AN492" s="95"/>
      <c r="AO492" s="95"/>
      <c r="AP492" s="95"/>
      <c r="AQ492" s="95"/>
      <c r="AR492" s="95"/>
      <c r="AS492" s="95"/>
      <c r="AT492" s="95"/>
      <c r="AU492" s="95"/>
      <c r="AV492" s="95"/>
      <c r="AW492" s="95"/>
      <c r="AX492" s="95"/>
      <c r="AY492" s="95"/>
      <c r="AZ492" s="95"/>
      <c r="BA492" s="95"/>
      <c r="BB492" s="95"/>
      <c r="BC492" s="95"/>
      <c r="BD492" s="95"/>
      <c r="BE492" s="95"/>
      <c r="BF492" s="95"/>
      <c r="BG492" s="95"/>
      <c r="BH492" s="95"/>
      <c r="BI492" s="95"/>
      <c r="BJ492" s="95"/>
      <c r="BK492" s="95"/>
      <c r="BL492" s="95"/>
      <c r="BM492" s="95"/>
      <c r="BN492" s="95"/>
      <c r="BO492" s="95"/>
      <c r="BP492" s="95"/>
      <c r="BQ492" s="95"/>
      <c r="BR492" s="95"/>
      <c r="BS492" s="95"/>
      <c r="BT492" s="95"/>
      <c r="BU492" s="95"/>
      <c r="BV492" s="95"/>
      <c r="BW492" s="95"/>
      <c r="BX492" s="95"/>
      <c r="BY492" s="95"/>
    </row>
    <row r="493" spans="1:77">
      <c r="A493" s="95"/>
      <c r="B493" s="95"/>
      <c r="C493" s="95"/>
      <c r="D493" s="95"/>
      <c r="E493" s="95"/>
      <c r="F493" s="95"/>
      <c r="G493" s="95"/>
      <c r="H493" s="95"/>
      <c r="I493" s="95"/>
      <c r="J493" s="95"/>
      <c r="K493" s="95"/>
      <c r="L493" s="95"/>
      <c r="M493" s="95"/>
      <c r="N493" s="95"/>
      <c r="O493" s="95"/>
      <c r="P493" s="95"/>
      <c r="Q493" s="95"/>
      <c r="R493" s="95"/>
      <c r="S493" s="95"/>
      <c r="T493" s="95"/>
      <c r="U493" s="95"/>
      <c r="V493" s="95"/>
      <c r="W493" s="95"/>
      <c r="X493" s="95"/>
      <c r="Y493" s="95"/>
      <c r="Z493" s="95"/>
      <c r="AA493" s="95"/>
      <c r="AB493" s="95"/>
      <c r="AC493" s="95"/>
      <c r="AD493" s="95"/>
      <c r="AE493" s="95"/>
      <c r="AF493" s="95"/>
      <c r="AG493" s="95"/>
      <c r="AH493" s="95"/>
      <c r="AI493" s="95"/>
      <c r="AJ493" s="95"/>
      <c r="AK493" s="95"/>
      <c r="AL493" s="95"/>
      <c r="AM493" s="95"/>
      <c r="AN493" s="95"/>
      <c r="AO493" s="95"/>
      <c r="AP493" s="95"/>
      <c r="AQ493" s="95"/>
      <c r="AR493" s="95"/>
      <c r="AS493" s="95"/>
      <c r="AT493" s="95"/>
      <c r="AU493" s="95"/>
      <c r="AV493" s="95"/>
      <c r="AW493" s="95"/>
      <c r="AX493" s="95"/>
      <c r="AY493" s="95"/>
      <c r="AZ493" s="95"/>
      <c r="BA493" s="95"/>
      <c r="BB493" s="95"/>
      <c r="BC493" s="95"/>
      <c r="BD493" s="95"/>
      <c r="BE493" s="95"/>
      <c r="BF493" s="95"/>
      <c r="BG493" s="95"/>
      <c r="BH493" s="95"/>
      <c r="BI493" s="95"/>
      <c r="BJ493" s="95"/>
      <c r="BK493" s="95"/>
      <c r="BL493" s="95"/>
      <c r="BM493" s="95"/>
      <c r="BN493" s="95"/>
      <c r="BO493" s="95"/>
      <c r="BP493" s="95"/>
      <c r="BQ493" s="95"/>
      <c r="BR493" s="95"/>
      <c r="BS493" s="95"/>
      <c r="BT493" s="95"/>
      <c r="BU493" s="95"/>
      <c r="BV493" s="95"/>
      <c r="BW493" s="95"/>
      <c r="BX493" s="95"/>
      <c r="BY493" s="95"/>
    </row>
    <row r="494" spans="1:77">
      <c r="A494" s="95"/>
      <c r="B494" s="95"/>
      <c r="C494" s="95"/>
      <c r="D494" s="95"/>
      <c r="E494" s="95"/>
      <c r="F494" s="95"/>
      <c r="G494" s="95"/>
      <c r="H494" s="95"/>
      <c r="I494" s="95"/>
      <c r="J494" s="95"/>
      <c r="K494" s="95"/>
      <c r="L494" s="95"/>
      <c r="M494" s="95"/>
      <c r="N494" s="95"/>
      <c r="O494" s="95"/>
      <c r="P494" s="95"/>
      <c r="Q494" s="95"/>
      <c r="R494" s="95"/>
      <c r="S494" s="95"/>
      <c r="T494" s="95"/>
      <c r="U494" s="95"/>
      <c r="V494" s="95"/>
      <c r="W494" s="95"/>
      <c r="X494" s="95"/>
      <c r="Y494" s="95"/>
      <c r="Z494" s="95"/>
      <c r="AA494" s="95"/>
      <c r="AB494" s="95"/>
      <c r="AC494" s="95"/>
      <c r="AD494" s="95"/>
      <c r="AE494" s="95"/>
      <c r="AF494" s="95"/>
      <c r="AG494" s="95"/>
      <c r="AH494" s="95"/>
      <c r="AI494" s="95"/>
      <c r="AJ494" s="95"/>
      <c r="AK494" s="95"/>
      <c r="AL494" s="95"/>
      <c r="AM494" s="95"/>
      <c r="AN494" s="95"/>
      <c r="AO494" s="95"/>
      <c r="AP494" s="95"/>
      <c r="AQ494" s="95"/>
      <c r="AR494" s="95"/>
      <c r="AS494" s="95"/>
      <c r="AT494" s="95"/>
      <c r="AU494" s="95"/>
      <c r="AV494" s="95"/>
      <c r="AW494" s="95"/>
      <c r="AX494" s="95"/>
      <c r="AY494" s="95"/>
      <c r="AZ494" s="95"/>
      <c r="BA494" s="95"/>
      <c r="BB494" s="95"/>
      <c r="BC494" s="95"/>
      <c r="BD494" s="95"/>
      <c r="BE494" s="95"/>
      <c r="BF494" s="95"/>
      <c r="BG494" s="95"/>
      <c r="BH494" s="95"/>
      <c r="BI494" s="95"/>
      <c r="BJ494" s="95"/>
      <c r="BK494" s="95"/>
      <c r="BL494" s="95"/>
      <c r="BM494" s="95"/>
      <c r="BN494" s="95"/>
      <c r="BO494" s="95"/>
      <c r="BP494" s="95"/>
      <c r="BQ494" s="95"/>
      <c r="BR494" s="95"/>
      <c r="BS494" s="95"/>
      <c r="BT494" s="95"/>
      <c r="BU494" s="95"/>
      <c r="BV494" s="95"/>
      <c r="BW494" s="95"/>
      <c r="BX494" s="95"/>
      <c r="BY494" s="95"/>
    </row>
    <row r="495" spans="1:77">
      <c r="A495" s="95"/>
      <c r="B495" s="95"/>
      <c r="C495" s="95"/>
      <c r="D495" s="95"/>
      <c r="E495" s="95"/>
      <c r="F495" s="95"/>
      <c r="G495" s="95"/>
      <c r="H495" s="95"/>
      <c r="I495" s="95"/>
      <c r="J495" s="95"/>
      <c r="K495" s="95"/>
      <c r="L495" s="95"/>
      <c r="M495" s="95"/>
      <c r="N495" s="95"/>
      <c r="O495" s="95"/>
      <c r="P495" s="95"/>
      <c r="Q495" s="95"/>
      <c r="R495" s="95"/>
      <c r="S495" s="95"/>
      <c r="T495" s="95"/>
      <c r="U495" s="95"/>
      <c r="V495" s="95"/>
      <c r="W495" s="95"/>
      <c r="X495" s="95"/>
      <c r="Y495" s="95"/>
      <c r="Z495" s="95"/>
      <c r="AA495" s="95"/>
      <c r="AB495" s="95"/>
      <c r="AC495" s="95"/>
      <c r="AD495" s="95"/>
      <c r="AE495" s="95"/>
      <c r="AF495" s="95"/>
      <c r="AG495" s="95"/>
      <c r="AH495" s="95"/>
      <c r="AI495" s="95"/>
      <c r="AJ495" s="95"/>
      <c r="AK495" s="95"/>
      <c r="AL495" s="95"/>
      <c r="AM495" s="95"/>
      <c r="AN495" s="95"/>
      <c r="AO495" s="95"/>
      <c r="AP495" s="95"/>
      <c r="AQ495" s="95"/>
      <c r="AR495" s="95"/>
      <c r="AS495" s="95"/>
      <c r="AT495" s="95"/>
      <c r="AU495" s="95"/>
      <c r="AV495" s="95"/>
      <c r="AW495" s="95"/>
      <c r="AX495" s="95"/>
      <c r="AY495" s="95"/>
      <c r="AZ495" s="95"/>
      <c r="BA495" s="95"/>
      <c r="BB495" s="95"/>
      <c r="BC495" s="95"/>
      <c r="BD495" s="95"/>
      <c r="BE495" s="95"/>
      <c r="BF495" s="95"/>
      <c r="BG495" s="95"/>
      <c r="BH495" s="95"/>
      <c r="BI495" s="95"/>
      <c r="BJ495" s="95"/>
      <c r="BK495" s="95"/>
      <c r="BL495" s="95"/>
      <c r="BM495" s="95"/>
      <c r="BN495" s="95"/>
      <c r="BO495" s="95"/>
      <c r="BP495" s="95"/>
      <c r="BQ495" s="95"/>
      <c r="BR495" s="95"/>
      <c r="BS495" s="95"/>
      <c r="BT495" s="95"/>
      <c r="BU495" s="95"/>
      <c r="BV495" s="95"/>
      <c r="BW495" s="95"/>
      <c r="BX495" s="95"/>
      <c r="BY495" s="95"/>
    </row>
    <row r="496" spans="1:77">
      <c r="A496" s="95"/>
      <c r="B496" s="95"/>
      <c r="C496" s="95"/>
      <c r="D496" s="95"/>
      <c r="E496" s="95"/>
      <c r="F496" s="95"/>
      <c r="G496" s="95"/>
      <c r="H496" s="95"/>
      <c r="I496" s="95"/>
      <c r="J496" s="95"/>
      <c r="K496" s="95"/>
      <c r="L496" s="95"/>
      <c r="M496" s="95"/>
      <c r="N496" s="95"/>
      <c r="O496" s="95"/>
      <c r="P496" s="95"/>
      <c r="Q496" s="95"/>
      <c r="R496" s="95"/>
      <c r="S496" s="95"/>
      <c r="T496" s="95"/>
      <c r="U496" s="95"/>
      <c r="V496" s="95"/>
      <c r="W496" s="95"/>
      <c r="X496" s="95"/>
      <c r="Y496" s="95"/>
      <c r="Z496" s="95"/>
      <c r="AA496" s="95"/>
      <c r="AB496" s="95"/>
      <c r="AC496" s="95"/>
      <c r="AD496" s="95"/>
      <c r="AE496" s="95"/>
      <c r="AF496" s="95"/>
      <c r="AG496" s="95"/>
      <c r="AH496" s="95"/>
      <c r="AI496" s="95"/>
      <c r="AJ496" s="95"/>
      <c r="AK496" s="95"/>
      <c r="AL496" s="95"/>
      <c r="AM496" s="95"/>
      <c r="AN496" s="95"/>
      <c r="AO496" s="95"/>
      <c r="AP496" s="95"/>
      <c r="AQ496" s="95"/>
      <c r="AR496" s="95"/>
      <c r="AS496" s="95"/>
      <c r="AT496" s="95"/>
      <c r="AU496" s="95"/>
      <c r="AV496" s="95"/>
      <c r="AW496" s="95"/>
      <c r="AX496" s="95"/>
      <c r="AY496" s="95"/>
      <c r="AZ496" s="95"/>
      <c r="BA496" s="95"/>
      <c r="BB496" s="95"/>
      <c r="BC496" s="95"/>
      <c r="BD496" s="95"/>
      <c r="BE496" s="95"/>
      <c r="BF496" s="95"/>
      <c r="BG496" s="95"/>
      <c r="BH496" s="95"/>
      <c r="BI496" s="95"/>
      <c r="BJ496" s="95"/>
      <c r="BK496" s="95"/>
      <c r="BL496" s="95"/>
      <c r="BM496" s="95"/>
      <c r="BN496" s="95"/>
      <c r="BO496" s="95"/>
      <c r="BP496" s="95"/>
      <c r="BQ496" s="95"/>
      <c r="BR496" s="95"/>
      <c r="BS496" s="95"/>
      <c r="BT496" s="95"/>
      <c r="BU496" s="95"/>
      <c r="BV496" s="95"/>
      <c r="BW496" s="95"/>
      <c r="BX496" s="95"/>
      <c r="BY496" s="95"/>
    </row>
    <row r="497" spans="1:77">
      <c r="A497" s="95"/>
      <c r="B497" s="95"/>
      <c r="C497" s="95"/>
      <c r="D497" s="95"/>
      <c r="E497" s="95"/>
      <c r="F497" s="95"/>
      <c r="G497" s="95"/>
      <c r="H497" s="95"/>
      <c r="I497" s="95"/>
      <c r="J497" s="95"/>
      <c r="K497" s="95"/>
      <c r="L497" s="95"/>
      <c r="M497" s="95"/>
      <c r="N497" s="95"/>
      <c r="O497" s="95"/>
      <c r="P497" s="95"/>
      <c r="Q497" s="95"/>
      <c r="R497" s="95"/>
      <c r="S497" s="95"/>
      <c r="T497" s="95"/>
      <c r="U497" s="95"/>
      <c r="V497" s="95"/>
      <c r="W497" s="95"/>
      <c r="X497" s="95"/>
      <c r="Y497" s="95"/>
      <c r="Z497" s="95"/>
      <c r="AA497" s="95"/>
      <c r="AB497" s="95"/>
      <c r="AC497" s="95"/>
      <c r="AD497" s="95"/>
      <c r="AE497" s="95"/>
      <c r="AF497" s="95"/>
      <c r="AG497" s="95"/>
      <c r="AH497" s="95"/>
      <c r="AI497" s="95"/>
      <c r="AJ497" s="95"/>
      <c r="AK497" s="95"/>
      <c r="AL497" s="95"/>
      <c r="AM497" s="95"/>
      <c r="AN497" s="95"/>
      <c r="AO497" s="95"/>
      <c r="AP497" s="95"/>
      <c r="AQ497" s="95"/>
      <c r="AR497" s="95"/>
      <c r="AS497" s="95"/>
      <c r="AT497" s="95"/>
      <c r="AU497" s="95"/>
      <c r="AV497" s="95"/>
      <c r="AW497" s="95"/>
      <c r="AX497" s="95"/>
      <c r="AY497" s="95"/>
      <c r="AZ497" s="95"/>
      <c r="BA497" s="95"/>
      <c r="BB497" s="95"/>
      <c r="BC497" s="95"/>
      <c r="BD497" s="95"/>
      <c r="BE497" s="95"/>
      <c r="BF497" s="95"/>
      <c r="BG497" s="95"/>
      <c r="BH497" s="95"/>
      <c r="BI497" s="95"/>
      <c r="BJ497" s="95"/>
      <c r="BK497" s="95"/>
      <c r="BL497" s="95"/>
      <c r="BM497" s="95"/>
      <c r="BN497" s="95"/>
      <c r="BO497" s="95"/>
      <c r="BP497" s="95"/>
      <c r="BQ497" s="95"/>
      <c r="BR497" s="95"/>
      <c r="BS497" s="95"/>
      <c r="BT497" s="95"/>
      <c r="BU497" s="95"/>
      <c r="BV497" s="95"/>
      <c r="BW497" s="95"/>
      <c r="BX497" s="95"/>
      <c r="BY497" s="95"/>
    </row>
    <row r="498" spans="1:77">
      <c r="A498" s="95"/>
      <c r="B498" s="95"/>
      <c r="C498" s="95"/>
      <c r="D498" s="95"/>
      <c r="E498" s="95"/>
      <c r="F498" s="95"/>
      <c r="G498" s="95"/>
      <c r="H498" s="95"/>
      <c r="I498" s="95"/>
      <c r="J498" s="95"/>
      <c r="K498" s="95"/>
      <c r="L498" s="95"/>
      <c r="M498" s="95"/>
      <c r="N498" s="95"/>
      <c r="O498" s="95"/>
      <c r="P498" s="95"/>
      <c r="Q498" s="95"/>
      <c r="R498" s="95"/>
      <c r="S498" s="95"/>
      <c r="T498" s="95"/>
      <c r="U498" s="95"/>
      <c r="V498" s="95"/>
      <c r="W498" s="95"/>
      <c r="X498" s="95"/>
      <c r="Y498" s="95"/>
      <c r="Z498" s="95"/>
      <c r="AA498" s="95"/>
      <c r="AB498" s="95"/>
      <c r="AC498" s="95"/>
      <c r="AD498" s="95"/>
      <c r="AE498" s="95"/>
      <c r="AF498" s="95"/>
      <c r="AG498" s="95"/>
      <c r="AH498" s="95"/>
      <c r="AI498" s="95"/>
      <c r="AJ498" s="95"/>
      <c r="AK498" s="95"/>
      <c r="AL498" s="95"/>
      <c r="AM498" s="95"/>
      <c r="AN498" s="95"/>
      <c r="AO498" s="95"/>
      <c r="AP498" s="95"/>
      <c r="AQ498" s="95"/>
      <c r="AR498" s="95"/>
      <c r="AS498" s="95"/>
      <c r="AT498" s="95"/>
      <c r="AU498" s="95"/>
      <c r="AV498" s="95"/>
      <c r="AW498" s="95"/>
      <c r="AX498" s="95"/>
      <c r="AY498" s="95"/>
      <c r="AZ498" s="95"/>
      <c r="BA498" s="95"/>
      <c r="BB498" s="95"/>
      <c r="BC498" s="95"/>
      <c r="BD498" s="95"/>
      <c r="BE498" s="95"/>
      <c r="BF498" s="95"/>
      <c r="BG498" s="95"/>
      <c r="BH498" s="95"/>
      <c r="BI498" s="95"/>
      <c r="BJ498" s="95"/>
      <c r="BK498" s="95"/>
      <c r="BL498" s="95"/>
      <c r="BM498" s="95"/>
      <c r="BN498" s="95"/>
      <c r="BO498" s="95"/>
      <c r="BP498" s="95"/>
      <c r="BQ498" s="95"/>
      <c r="BR498" s="95"/>
      <c r="BS498" s="95"/>
      <c r="BT498" s="95"/>
      <c r="BU498" s="95"/>
      <c r="BV498" s="95"/>
      <c r="BW498" s="95"/>
      <c r="BX498" s="95"/>
      <c r="BY498" s="95"/>
    </row>
    <row r="499" spans="1:77">
      <c r="A499" s="95"/>
      <c r="B499" s="95"/>
      <c r="C499" s="95"/>
      <c r="D499" s="95"/>
      <c r="E499" s="95"/>
      <c r="F499" s="95"/>
      <c r="G499" s="95"/>
      <c r="H499" s="95"/>
      <c r="I499" s="95"/>
      <c r="J499" s="95"/>
      <c r="K499" s="95"/>
      <c r="L499" s="95"/>
      <c r="M499" s="95"/>
      <c r="N499" s="95"/>
      <c r="O499" s="95"/>
      <c r="P499" s="95"/>
      <c r="Q499" s="95"/>
      <c r="R499" s="95"/>
      <c r="S499" s="95"/>
      <c r="T499" s="95"/>
      <c r="U499" s="95"/>
      <c r="V499" s="95"/>
      <c r="W499" s="95"/>
      <c r="X499" s="95"/>
      <c r="Y499" s="95"/>
      <c r="Z499" s="95"/>
      <c r="AA499" s="95"/>
      <c r="AB499" s="95"/>
      <c r="AC499" s="95"/>
      <c r="AD499" s="95"/>
      <c r="AE499" s="95"/>
      <c r="AF499" s="95"/>
      <c r="AG499" s="95"/>
      <c r="AH499" s="95"/>
      <c r="AI499" s="95"/>
      <c r="AJ499" s="95"/>
      <c r="AK499" s="95"/>
      <c r="AL499" s="95"/>
      <c r="AM499" s="95"/>
      <c r="AN499" s="95"/>
      <c r="AO499" s="95"/>
      <c r="AP499" s="95"/>
      <c r="AQ499" s="95"/>
      <c r="AR499" s="95"/>
      <c r="AS499" s="95"/>
      <c r="AT499" s="95"/>
      <c r="AU499" s="95"/>
      <c r="AV499" s="95"/>
      <c r="AW499" s="95"/>
      <c r="AX499" s="95"/>
      <c r="AY499" s="95"/>
      <c r="AZ499" s="95"/>
      <c r="BA499" s="95"/>
      <c r="BB499" s="95"/>
      <c r="BC499" s="95"/>
      <c r="BD499" s="95"/>
      <c r="BE499" s="95"/>
      <c r="BF499" s="95"/>
      <c r="BG499" s="95"/>
      <c r="BH499" s="95"/>
      <c r="BI499" s="95"/>
      <c r="BJ499" s="95"/>
      <c r="BK499" s="95"/>
      <c r="BL499" s="95"/>
      <c r="BM499" s="95"/>
      <c r="BN499" s="95"/>
      <c r="BO499" s="95"/>
      <c r="BP499" s="95"/>
      <c r="BQ499" s="95"/>
      <c r="BR499" s="95"/>
      <c r="BS499" s="95"/>
      <c r="BT499" s="95"/>
      <c r="BU499" s="95"/>
      <c r="BV499" s="95"/>
      <c r="BW499" s="95"/>
      <c r="BX499" s="95"/>
      <c r="BY499" s="95"/>
    </row>
    <row r="500" spans="1:77">
      <c r="A500" s="95"/>
      <c r="B500" s="95"/>
      <c r="C500" s="95"/>
      <c r="D500" s="95"/>
      <c r="E500" s="95"/>
      <c r="F500" s="95"/>
      <c r="G500" s="95"/>
      <c r="H500" s="95"/>
      <c r="I500" s="95"/>
      <c r="J500" s="95"/>
      <c r="K500" s="95"/>
      <c r="L500" s="95"/>
      <c r="M500" s="95"/>
      <c r="N500" s="95"/>
      <c r="O500" s="95"/>
      <c r="P500" s="95"/>
      <c r="Q500" s="95"/>
      <c r="R500" s="95"/>
      <c r="S500" s="95"/>
      <c r="T500" s="95"/>
      <c r="U500" s="95"/>
      <c r="V500" s="95"/>
      <c r="W500" s="95"/>
      <c r="X500" s="95"/>
      <c r="Y500" s="95"/>
      <c r="Z500" s="95"/>
      <c r="AA500" s="95"/>
      <c r="AB500" s="95"/>
      <c r="AC500" s="95"/>
      <c r="AD500" s="95"/>
      <c r="AE500" s="95"/>
      <c r="AF500" s="95"/>
      <c r="AG500" s="95"/>
      <c r="AH500" s="95"/>
      <c r="AI500" s="95"/>
      <c r="AJ500" s="95"/>
      <c r="AK500" s="95"/>
      <c r="AL500" s="95"/>
      <c r="AM500" s="95"/>
      <c r="AN500" s="95"/>
      <c r="AO500" s="95"/>
      <c r="AP500" s="95"/>
      <c r="AQ500" s="95"/>
      <c r="AR500" s="95"/>
      <c r="AS500" s="95"/>
      <c r="AT500" s="95"/>
      <c r="AU500" s="95"/>
      <c r="AV500" s="95"/>
      <c r="AW500" s="95"/>
      <c r="AX500" s="95"/>
      <c r="AY500" s="95"/>
      <c r="AZ500" s="95"/>
      <c r="BA500" s="95"/>
      <c r="BB500" s="95"/>
      <c r="BC500" s="95"/>
      <c r="BD500" s="95"/>
      <c r="BE500" s="95"/>
      <c r="BF500" s="95"/>
      <c r="BG500" s="95"/>
      <c r="BH500" s="95"/>
      <c r="BI500" s="95"/>
      <c r="BJ500" s="95"/>
      <c r="BK500" s="95"/>
      <c r="BL500" s="95"/>
      <c r="BM500" s="95"/>
      <c r="BN500" s="95"/>
      <c r="BO500" s="95"/>
      <c r="BP500" s="95"/>
      <c r="BQ500" s="95"/>
      <c r="BR500" s="95"/>
      <c r="BS500" s="95"/>
      <c r="BT500" s="95"/>
      <c r="BU500" s="95"/>
      <c r="BV500" s="95"/>
      <c r="BW500" s="95"/>
      <c r="BX500" s="95"/>
      <c r="BY500" s="95"/>
    </row>
    <row r="501" spans="1:77">
      <c r="A501" s="95"/>
      <c r="B501" s="95"/>
      <c r="C501" s="95"/>
      <c r="D501" s="95"/>
      <c r="E501" s="95"/>
      <c r="F501" s="95"/>
      <c r="G501" s="95"/>
      <c r="H501" s="95"/>
      <c r="I501" s="95"/>
      <c r="J501" s="95"/>
      <c r="K501" s="95"/>
      <c r="L501" s="95"/>
      <c r="M501" s="95"/>
      <c r="N501" s="95"/>
      <c r="O501" s="95"/>
      <c r="P501" s="95"/>
      <c r="Q501" s="95"/>
      <c r="R501" s="95"/>
      <c r="S501" s="95"/>
      <c r="T501" s="95"/>
      <c r="U501" s="95"/>
      <c r="V501" s="95"/>
      <c r="W501" s="95"/>
      <c r="X501" s="95"/>
      <c r="Y501" s="95"/>
      <c r="Z501" s="95"/>
      <c r="AA501" s="95"/>
      <c r="AB501" s="95"/>
      <c r="AC501" s="95"/>
      <c r="AD501" s="95"/>
      <c r="AE501" s="95"/>
      <c r="AF501" s="95"/>
      <c r="AG501" s="95"/>
      <c r="AH501" s="95"/>
      <c r="AI501" s="95"/>
      <c r="AJ501" s="95"/>
      <c r="AK501" s="95"/>
      <c r="AL501" s="95"/>
      <c r="AM501" s="95"/>
      <c r="AN501" s="95"/>
      <c r="AO501" s="95"/>
      <c r="AP501" s="95"/>
      <c r="AQ501" s="95"/>
      <c r="AR501" s="95"/>
      <c r="AS501" s="95"/>
      <c r="AT501" s="95"/>
      <c r="AU501" s="95"/>
      <c r="AV501" s="95"/>
      <c r="AW501" s="95"/>
      <c r="AX501" s="95"/>
      <c r="AY501" s="95"/>
      <c r="AZ501" s="95"/>
      <c r="BA501" s="95"/>
      <c r="BB501" s="95"/>
      <c r="BC501" s="95"/>
      <c r="BD501" s="95"/>
      <c r="BE501" s="95"/>
      <c r="BF501" s="95"/>
      <c r="BG501" s="95"/>
      <c r="BH501" s="95"/>
      <c r="BI501" s="95"/>
      <c r="BJ501" s="95"/>
      <c r="BK501" s="95"/>
      <c r="BL501" s="95"/>
      <c r="BM501" s="95"/>
      <c r="BN501" s="95"/>
      <c r="BO501" s="95"/>
      <c r="BP501" s="95"/>
      <c r="BQ501" s="95"/>
      <c r="BR501" s="95"/>
      <c r="BS501" s="95"/>
      <c r="BT501" s="95"/>
      <c r="BU501" s="95"/>
      <c r="BV501" s="95"/>
      <c r="BW501" s="95"/>
      <c r="BX501" s="95"/>
      <c r="BY501" s="95"/>
    </row>
    <row r="502" spans="1:77">
      <c r="A502" s="95"/>
      <c r="B502" s="95"/>
      <c r="C502" s="95"/>
      <c r="D502" s="95"/>
      <c r="E502" s="95"/>
      <c r="F502" s="95"/>
      <c r="G502" s="95"/>
      <c r="H502" s="95"/>
      <c r="I502" s="95"/>
      <c r="J502" s="95"/>
      <c r="K502" s="95"/>
      <c r="L502" s="95"/>
      <c r="M502" s="95"/>
      <c r="N502" s="95"/>
      <c r="O502" s="95"/>
      <c r="P502" s="95"/>
      <c r="Q502" s="95"/>
      <c r="R502" s="95"/>
      <c r="S502" s="95"/>
      <c r="T502" s="95"/>
      <c r="U502" s="95"/>
      <c r="V502" s="95"/>
      <c r="W502" s="95"/>
      <c r="X502" s="95"/>
      <c r="Y502" s="95"/>
      <c r="Z502" s="95"/>
      <c r="AA502" s="95"/>
      <c r="AB502" s="95"/>
      <c r="AC502" s="95"/>
      <c r="AD502" s="95"/>
      <c r="AE502" s="95"/>
      <c r="AF502" s="95"/>
      <c r="AG502" s="95"/>
      <c r="AH502" s="95"/>
      <c r="AI502" s="95"/>
      <c r="AJ502" s="95"/>
      <c r="AK502" s="95"/>
      <c r="AL502" s="95"/>
      <c r="AM502" s="95"/>
      <c r="AN502" s="95"/>
      <c r="AO502" s="95"/>
      <c r="AP502" s="95"/>
      <c r="AQ502" s="95"/>
      <c r="AR502" s="95"/>
      <c r="AS502" s="95"/>
      <c r="AT502" s="95"/>
      <c r="AU502" s="95"/>
      <c r="AV502" s="95"/>
      <c r="AW502" s="95"/>
      <c r="AX502" s="95"/>
      <c r="AY502" s="95"/>
      <c r="AZ502" s="95"/>
      <c r="BA502" s="95"/>
      <c r="BB502" s="95"/>
      <c r="BC502" s="95"/>
      <c r="BD502" s="95"/>
      <c r="BE502" s="95"/>
      <c r="BF502" s="95"/>
      <c r="BG502" s="95"/>
      <c r="BH502" s="95"/>
      <c r="BI502" s="95"/>
      <c r="BJ502" s="95"/>
      <c r="BK502" s="95"/>
      <c r="BL502" s="95"/>
      <c r="BM502" s="95"/>
      <c r="BN502" s="95"/>
      <c r="BO502" s="95"/>
      <c r="BP502" s="95"/>
      <c r="BQ502" s="95"/>
      <c r="BR502" s="95"/>
      <c r="BS502" s="95"/>
      <c r="BT502" s="95"/>
      <c r="BU502" s="95"/>
      <c r="BV502" s="95"/>
      <c r="BW502" s="95"/>
      <c r="BX502" s="95"/>
      <c r="BY502" s="95"/>
    </row>
    <row r="503" spans="1:77">
      <c r="A503" s="95"/>
      <c r="B503" s="95"/>
      <c r="C503" s="95"/>
      <c r="D503" s="95"/>
      <c r="E503" s="95"/>
      <c r="F503" s="95"/>
      <c r="G503" s="95"/>
      <c r="H503" s="95"/>
      <c r="I503" s="95"/>
      <c r="J503" s="95"/>
      <c r="K503" s="95"/>
      <c r="L503" s="95"/>
      <c r="M503" s="95"/>
      <c r="N503" s="95"/>
      <c r="O503" s="95"/>
      <c r="P503" s="95"/>
      <c r="Q503" s="95"/>
      <c r="R503" s="95"/>
      <c r="S503" s="95"/>
      <c r="T503" s="95"/>
      <c r="U503" s="95"/>
      <c r="V503" s="95"/>
      <c r="W503" s="95"/>
      <c r="X503" s="95"/>
      <c r="Y503" s="95"/>
      <c r="Z503" s="95"/>
      <c r="AA503" s="95"/>
      <c r="AB503" s="95"/>
      <c r="AC503" s="95"/>
      <c r="AD503" s="95"/>
      <c r="AE503" s="95"/>
      <c r="AF503" s="95"/>
      <c r="AG503" s="95"/>
      <c r="AH503" s="95"/>
      <c r="AI503" s="95"/>
      <c r="AJ503" s="95"/>
      <c r="AK503" s="95"/>
      <c r="AL503" s="95"/>
      <c r="AM503" s="95"/>
      <c r="AN503" s="95"/>
      <c r="AO503" s="95"/>
      <c r="AP503" s="95"/>
      <c r="AQ503" s="95"/>
      <c r="AR503" s="95"/>
      <c r="AS503" s="95"/>
      <c r="AT503" s="95"/>
      <c r="AU503" s="95"/>
      <c r="AV503" s="95"/>
      <c r="AW503" s="95"/>
      <c r="AX503" s="95"/>
      <c r="AY503" s="95"/>
      <c r="AZ503" s="95"/>
      <c r="BA503" s="95"/>
      <c r="BB503" s="95"/>
      <c r="BC503" s="95"/>
      <c r="BD503" s="95"/>
      <c r="BE503" s="95"/>
      <c r="BF503" s="95"/>
      <c r="BG503" s="95"/>
      <c r="BH503" s="95"/>
      <c r="BI503" s="95"/>
      <c r="BJ503" s="95"/>
      <c r="BK503" s="95"/>
      <c r="BL503" s="95"/>
      <c r="BM503" s="95"/>
      <c r="BN503" s="95"/>
      <c r="BO503" s="95"/>
      <c r="BP503" s="95"/>
      <c r="BQ503" s="95"/>
      <c r="BR503" s="95"/>
      <c r="BS503" s="95"/>
      <c r="BT503" s="95"/>
      <c r="BU503" s="95"/>
      <c r="BV503" s="95"/>
      <c r="BW503" s="95"/>
      <c r="BX503" s="95"/>
      <c r="BY503" s="95"/>
    </row>
    <row r="504" spans="1:77">
      <c r="A504" s="95"/>
      <c r="B504" s="95"/>
      <c r="C504" s="95"/>
      <c r="D504" s="95"/>
      <c r="E504" s="95"/>
      <c r="F504" s="95"/>
      <c r="G504" s="95"/>
      <c r="H504" s="95"/>
      <c r="I504" s="95"/>
      <c r="J504" s="95"/>
      <c r="K504" s="95"/>
      <c r="L504" s="95"/>
      <c r="M504" s="95"/>
      <c r="N504" s="95"/>
      <c r="O504" s="95"/>
      <c r="P504" s="95"/>
      <c r="Q504" s="95"/>
      <c r="R504" s="95"/>
      <c r="S504" s="95"/>
      <c r="T504" s="95"/>
      <c r="U504" s="95"/>
      <c r="V504" s="95"/>
      <c r="W504" s="95"/>
      <c r="X504" s="95"/>
      <c r="Y504" s="95"/>
      <c r="Z504" s="95"/>
      <c r="AA504" s="95"/>
      <c r="AB504" s="95"/>
      <c r="AC504" s="95"/>
      <c r="AD504" s="95"/>
      <c r="AE504" s="95"/>
      <c r="AF504" s="95"/>
      <c r="AG504" s="95"/>
      <c r="AH504" s="95"/>
      <c r="AI504" s="95"/>
      <c r="AJ504" s="95"/>
      <c r="AK504" s="95"/>
      <c r="AL504" s="95"/>
      <c r="AM504" s="95"/>
      <c r="AN504" s="95"/>
      <c r="AO504" s="95"/>
      <c r="AP504" s="95"/>
      <c r="AQ504" s="95"/>
      <c r="AR504" s="95"/>
      <c r="AS504" s="95"/>
      <c r="AT504" s="95"/>
      <c r="AU504" s="95"/>
      <c r="AV504" s="95"/>
      <c r="AW504" s="95"/>
      <c r="AX504" s="95"/>
      <c r="AY504" s="95"/>
      <c r="AZ504" s="95"/>
      <c r="BA504" s="95"/>
      <c r="BB504" s="95"/>
      <c r="BC504" s="95"/>
      <c r="BD504" s="95"/>
      <c r="BE504" s="95"/>
      <c r="BF504" s="95"/>
      <c r="BG504" s="95"/>
      <c r="BH504" s="95"/>
      <c r="BI504" s="95"/>
      <c r="BJ504" s="95"/>
      <c r="BK504" s="95"/>
      <c r="BL504" s="95"/>
      <c r="BM504" s="95"/>
      <c r="BN504" s="95"/>
      <c r="BO504" s="95"/>
      <c r="BP504" s="95"/>
      <c r="BQ504" s="95"/>
      <c r="BR504" s="95"/>
      <c r="BS504" s="95"/>
      <c r="BT504" s="95"/>
      <c r="BU504" s="95"/>
      <c r="BV504" s="95"/>
      <c r="BW504" s="95"/>
      <c r="BX504" s="95"/>
      <c r="BY504" s="95"/>
    </row>
    <row r="505" spans="1:77">
      <c r="A505" s="95"/>
      <c r="B505" s="95"/>
      <c r="C505" s="95"/>
      <c r="D505" s="95"/>
      <c r="E505" s="95"/>
      <c r="F505" s="95"/>
      <c r="G505" s="95"/>
      <c r="H505" s="95"/>
      <c r="I505" s="95"/>
      <c r="J505" s="95"/>
      <c r="K505" s="95"/>
      <c r="L505" s="95"/>
      <c r="M505" s="95"/>
      <c r="N505" s="95"/>
      <c r="O505" s="95"/>
      <c r="P505" s="95"/>
      <c r="Q505" s="95"/>
      <c r="R505" s="95"/>
      <c r="S505" s="95"/>
      <c r="T505" s="95"/>
      <c r="U505" s="95"/>
      <c r="V505" s="95"/>
      <c r="W505" s="95"/>
      <c r="X505" s="95"/>
      <c r="Y505" s="95"/>
      <c r="Z505" s="95"/>
      <c r="AA505" s="95"/>
      <c r="AB505" s="95"/>
      <c r="AC505" s="95"/>
      <c r="AD505" s="95"/>
      <c r="AE505" s="95"/>
      <c r="AF505" s="95"/>
      <c r="AG505" s="95"/>
      <c r="AH505" s="95"/>
      <c r="AI505" s="95"/>
      <c r="AJ505" s="95"/>
      <c r="AK505" s="95"/>
      <c r="AL505" s="95"/>
      <c r="AM505" s="95"/>
      <c r="AN505" s="95"/>
      <c r="AO505" s="95"/>
      <c r="AP505" s="95"/>
      <c r="AQ505" s="95"/>
      <c r="AR505" s="95"/>
      <c r="AS505" s="95"/>
      <c r="AT505" s="95"/>
      <c r="AU505" s="95"/>
      <c r="AV505" s="95"/>
      <c r="AW505" s="95"/>
      <c r="AX505" s="95"/>
      <c r="AY505" s="95"/>
      <c r="AZ505" s="95"/>
      <c r="BA505" s="95"/>
      <c r="BB505" s="95"/>
      <c r="BC505" s="95"/>
      <c r="BD505" s="95"/>
      <c r="BE505" s="95"/>
      <c r="BF505" s="95"/>
      <c r="BG505" s="95"/>
      <c r="BH505" s="95"/>
      <c r="BI505" s="95"/>
      <c r="BJ505" s="95"/>
      <c r="BK505" s="95"/>
      <c r="BL505" s="95"/>
      <c r="BM505" s="95"/>
      <c r="BN505" s="95"/>
      <c r="BO505" s="95"/>
      <c r="BP505" s="95"/>
      <c r="BQ505" s="95"/>
      <c r="BR505" s="95"/>
      <c r="BS505" s="95"/>
      <c r="BT505" s="95"/>
      <c r="BU505" s="95"/>
      <c r="BV505" s="95"/>
      <c r="BW505" s="95"/>
      <c r="BX505" s="95"/>
      <c r="BY505" s="95"/>
    </row>
    <row r="506" spans="1:77">
      <c r="A506" s="95"/>
      <c r="B506" s="95"/>
      <c r="C506" s="95"/>
      <c r="D506" s="95"/>
      <c r="E506" s="95"/>
      <c r="F506" s="95"/>
      <c r="G506" s="95"/>
      <c r="H506" s="95"/>
      <c r="I506" s="95"/>
      <c r="J506" s="95"/>
      <c r="K506" s="95"/>
      <c r="L506" s="95"/>
      <c r="M506" s="95"/>
      <c r="N506" s="95"/>
      <c r="O506" s="95"/>
      <c r="P506" s="95"/>
      <c r="Q506" s="95"/>
      <c r="R506" s="95"/>
      <c r="S506" s="95"/>
      <c r="T506" s="95"/>
      <c r="U506" s="95"/>
      <c r="V506" s="95"/>
      <c r="W506" s="95"/>
      <c r="X506" s="95"/>
      <c r="Y506" s="95"/>
      <c r="Z506" s="95"/>
      <c r="AA506" s="95"/>
      <c r="AB506" s="95"/>
      <c r="AC506" s="95"/>
      <c r="AD506" s="95"/>
      <c r="AE506" s="95"/>
      <c r="AF506" s="95"/>
      <c r="AG506" s="95"/>
      <c r="AH506" s="95"/>
      <c r="AI506" s="95"/>
      <c r="AJ506" s="95"/>
      <c r="AK506" s="95"/>
      <c r="AL506" s="95"/>
      <c r="AM506" s="95"/>
      <c r="AN506" s="95"/>
      <c r="AO506" s="95"/>
      <c r="AP506" s="95"/>
      <c r="AQ506" s="95"/>
      <c r="AR506" s="95"/>
      <c r="AS506" s="95"/>
      <c r="AT506" s="95"/>
      <c r="AU506" s="95"/>
      <c r="AV506" s="95"/>
      <c r="AW506" s="95"/>
      <c r="AX506" s="95"/>
      <c r="AY506" s="95"/>
      <c r="AZ506" s="95"/>
      <c r="BA506" s="95"/>
      <c r="BB506" s="95"/>
      <c r="BC506" s="95"/>
      <c r="BD506" s="95"/>
      <c r="BE506" s="95"/>
      <c r="BF506" s="95"/>
      <c r="BG506" s="95"/>
      <c r="BH506" s="95"/>
      <c r="BI506" s="95"/>
      <c r="BJ506" s="95"/>
      <c r="BK506" s="95"/>
      <c r="BL506" s="95"/>
      <c r="BM506" s="95"/>
      <c r="BN506" s="95"/>
      <c r="BO506" s="95"/>
      <c r="BP506" s="95"/>
      <c r="BQ506" s="95"/>
      <c r="BR506" s="95"/>
      <c r="BS506" s="95"/>
      <c r="BT506" s="95"/>
      <c r="BU506" s="95"/>
      <c r="BV506" s="95"/>
      <c r="BW506" s="95"/>
      <c r="BX506" s="95"/>
      <c r="BY506" s="95"/>
    </row>
    <row r="507" spans="1:77">
      <c r="A507" s="95"/>
      <c r="B507" s="95"/>
      <c r="C507" s="95"/>
      <c r="D507" s="95"/>
      <c r="E507" s="95"/>
      <c r="F507" s="95"/>
      <c r="G507" s="95"/>
      <c r="H507" s="95"/>
      <c r="I507" s="95"/>
      <c r="J507" s="95"/>
      <c r="K507" s="95"/>
      <c r="L507" s="95"/>
      <c r="M507" s="95"/>
      <c r="N507" s="95"/>
      <c r="O507" s="95"/>
      <c r="P507" s="95"/>
      <c r="Q507" s="95"/>
      <c r="R507" s="95"/>
      <c r="S507" s="95"/>
      <c r="T507" s="95"/>
      <c r="U507" s="95"/>
      <c r="V507" s="95"/>
      <c r="W507" s="95"/>
      <c r="X507" s="95"/>
      <c r="Y507" s="95"/>
      <c r="Z507" s="95"/>
      <c r="AA507" s="95"/>
      <c r="AB507" s="95"/>
      <c r="AC507" s="95"/>
      <c r="AD507" s="95"/>
      <c r="AE507" s="95"/>
      <c r="AF507" s="95"/>
      <c r="AG507" s="95"/>
      <c r="AH507" s="95"/>
      <c r="AI507" s="95"/>
      <c r="AJ507" s="95"/>
      <c r="AK507" s="95"/>
      <c r="AL507" s="95"/>
      <c r="AM507" s="95"/>
      <c r="AN507" s="95"/>
      <c r="AO507" s="95"/>
      <c r="AP507" s="95"/>
      <c r="AQ507" s="95"/>
      <c r="AR507" s="95"/>
      <c r="AS507" s="95"/>
      <c r="AT507" s="95"/>
      <c r="AU507" s="95"/>
      <c r="AV507" s="95"/>
      <c r="AW507" s="95"/>
      <c r="AX507" s="95"/>
      <c r="AY507" s="95"/>
      <c r="AZ507" s="95"/>
      <c r="BA507" s="95"/>
      <c r="BB507" s="95"/>
      <c r="BC507" s="95"/>
      <c r="BD507" s="95"/>
      <c r="BE507" s="95"/>
      <c r="BF507" s="95"/>
      <c r="BG507" s="95"/>
      <c r="BH507" s="95"/>
      <c r="BI507" s="95"/>
      <c r="BJ507" s="95"/>
      <c r="BK507" s="95"/>
      <c r="BL507" s="95"/>
      <c r="BM507" s="95"/>
      <c r="BN507" s="95"/>
      <c r="BO507" s="95"/>
      <c r="BP507" s="95"/>
      <c r="BQ507" s="95"/>
      <c r="BR507" s="95"/>
      <c r="BS507" s="95"/>
      <c r="BT507" s="95"/>
      <c r="BU507" s="95"/>
      <c r="BV507" s="95"/>
      <c r="BW507" s="95"/>
      <c r="BX507" s="95"/>
      <c r="BY507" s="95"/>
    </row>
    <row r="508" spans="1:77">
      <c r="A508" s="95"/>
      <c r="B508" s="95"/>
      <c r="C508" s="95"/>
      <c r="D508" s="95"/>
      <c r="E508" s="95"/>
      <c r="F508" s="95"/>
      <c r="G508" s="95"/>
      <c r="H508" s="95"/>
      <c r="I508" s="95"/>
      <c r="J508" s="95"/>
      <c r="K508" s="95"/>
      <c r="L508" s="95"/>
      <c r="M508" s="95"/>
      <c r="N508" s="95"/>
      <c r="O508" s="95"/>
      <c r="P508" s="95"/>
      <c r="Q508" s="95"/>
      <c r="R508" s="95"/>
      <c r="S508" s="95"/>
      <c r="T508" s="95"/>
      <c r="U508" s="95"/>
      <c r="V508" s="95"/>
      <c r="W508" s="95"/>
      <c r="X508" s="95"/>
      <c r="Y508" s="95"/>
      <c r="Z508" s="95"/>
      <c r="AA508" s="95"/>
      <c r="AB508" s="95"/>
      <c r="AC508" s="95"/>
      <c r="AD508" s="95"/>
      <c r="AE508" s="95"/>
      <c r="AF508" s="95"/>
      <c r="AG508" s="95"/>
      <c r="AH508" s="95"/>
      <c r="AI508" s="95"/>
      <c r="AJ508" s="95"/>
      <c r="AK508" s="95"/>
      <c r="AL508" s="95"/>
      <c r="AM508" s="95"/>
      <c r="AN508" s="95"/>
      <c r="AO508" s="95"/>
      <c r="AP508" s="95"/>
      <c r="AQ508" s="95"/>
      <c r="AR508" s="95"/>
      <c r="AS508" s="95"/>
      <c r="AT508" s="95"/>
      <c r="AU508" s="95"/>
      <c r="AV508" s="95"/>
      <c r="AW508" s="95"/>
      <c r="AX508" s="95"/>
      <c r="AY508" s="95"/>
      <c r="AZ508" s="95"/>
      <c r="BA508" s="95"/>
      <c r="BB508" s="95"/>
      <c r="BC508" s="95"/>
      <c r="BD508" s="95"/>
      <c r="BE508" s="95"/>
      <c r="BF508" s="95"/>
      <c r="BG508" s="95"/>
      <c r="BH508" s="95"/>
      <c r="BI508" s="95"/>
      <c r="BJ508" s="95"/>
      <c r="BK508" s="95"/>
      <c r="BL508" s="95"/>
      <c r="BM508" s="95"/>
      <c r="BN508" s="95"/>
      <c r="BO508" s="95"/>
      <c r="BP508" s="95"/>
      <c r="BQ508" s="95"/>
      <c r="BR508" s="95"/>
      <c r="BS508" s="95"/>
      <c r="BT508" s="95"/>
      <c r="BU508" s="95"/>
      <c r="BV508" s="95"/>
      <c r="BW508" s="95"/>
      <c r="BX508" s="95"/>
      <c r="BY508" s="95"/>
    </row>
    <row r="509" spans="1:77">
      <c r="A509" s="95"/>
      <c r="B509" s="95"/>
      <c r="C509" s="95"/>
      <c r="D509" s="95"/>
      <c r="E509" s="95"/>
      <c r="F509" s="95"/>
      <c r="G509" s="95"/>
      <c r="H509" s="95"/>
      <c r="I509" s="95"/>
      <c r="J509" s="95"/>
      <c r="K509" s="95"/>
      <c r="L509" s="95"/>
      <c r="M509" s="95"/>
      <c r="N509" s="95"/>
      <c r="O509" s="95"/>
      <c r="P509" s="95"/>
      <c r="Q509" s="95"/>
      <c r="R509" s="95"/>
      <c r="S509" s="95"/>
      <c r="T509" s="95"/>
      <c r="U509" s="95"/>
      <c r="V509" s="95"/>
      <c r="W509" s="95"/>
      <c r="X509" s="95"/>
      <c r="Y509" s="95"/>
      <c r="Z509" s="95"/>
      <c r="AA509" s="95"/>
      <c r="AB509" s="95"/>
      <c r="AC509" s="95"/>
      <c r="AD509" s="95"/>
      <c r="AE509" s="95"/>
      <c r="AF509" s="95"/>
      <c r="AG509" s="95"/>
      <c r="AH509" s="95"/>
      <c r="AI509" s="95"/>
      <c r="AJ509" s="95"/>
      <c r="AK509" s="95"/>
      <c r="AL509" s="95"/>
      <c r="AM509" s="95"/>
      <c r="AN509" s="95"/>
      <c r="AO509" s="95"/>
      <c r="AP509" s="95"/>
      <c r="AQ509" s="95"/>
      <c r="AR509" s="95"/>
      <c r="AS509" s="95"/>
      <c r="AT509" s="95"/>
      <c r="AU509" s="95"/>
      <c r="AV509" s="95"/>
      <c r="AW509" s="95"/>
      <c r="AX509" s="95"/>
      <c r="AY509" s="95"/>
      <c r="AZ509" s="95"/>
      <c r="BA509" s="95"/>
      <c r="BB509" s="95"/>
      <c r="BC509" s="95"/>
      <c r="BD509" s="95"/>
      <c r="BE509" s="95"/>
      <c r="BF509" s="95"/>
      <c r="BG509" s="95"/>
      <c r="BH509" s="95"/>
      <c r="BI509" s="95"/>
      <c r="BJ509" s="95"/>
      <c r="BK509" s="95"/>
      <c r="BL509" s="95"/>
      <c r="BM509" s="95"/>
      <c r="BN509" s="95"/>
      <c r="BO509" s="95"/>
      <c r="BP509" s="95"/>
      <c r="BQ509" s="95"/>
      <c r="BR509" s="95"/>
      <c r="BS509" s="95"/>
      <c r="BT509" s="95"/>
      <c r="BU509" s="95"/>
      <c r="BV509" s="95"/>
      <c r="BW509" s="95"/>
      <c r="BX509" s="95"/>
      <c r="BY509" s="95"/>
    </row>
    <row r="510" spans="1:77">
      <c r="A510" s="95"/>
      <c r="B510" s="95"/>
      <c r="C510" s="95"/>
      <c r="D510" s="95"/>
      <c r="E510" s="95"/>
      <c r="F510" s="95"/>
      <c r="G510" s="95"/>
      <c r="H510" s="95"/>
      <c r="I510" s="95"/>
      <c r="J510" s="95"/>
      <c r="K510" s="95"/>
      <c r="L510" s="95"/>
      <c r="M510" s="95"/>
      <c r="N510" s="95"/>
      <c r="O510" s="95"/>
      <c r="P510" s="95"/>
      <c r="Q510" s="95"/>
      <c r="R510" s="95"/>
      <c r="S510" s="95"/>
      <c r="T510" s="95"/>
      <c r="U510" s="95"/>
      <c r="V510" s="95"/>
      <c r="W510" s="95"/>
      <c r="X510" s="95"/>
      <c r="Y510" s="95"/>
      <c r="Z510" s="95"/>
      <c r="AA510" s="95"/>
      <c r="AB510" s="95"/>
      <c r="AC510" s="95"/>
      <c r="AD510" s="95"/>
      <c r="AE510" s="95"/>
      <c r="AF510" s="95"/>
      <c r="AG510" s="95"/>
      <c r="AH510" s="95"/>
      <c r="AI510" s="95"/>
      <c r="AJ510" s="95"/>
      <c r="AK510" s="95"/>
      <c r="AL510" s="95"/>
      <c r="AM510" s="95"/>
      <c r="AN510" s="95"/>
      <c r="AO510" s="95"/>
      <c r="AP510" s="95"/>
      <c r="AQ510" s="95"/>
      <c r="AR510" s="95"/>
      <c r="AS510" s="95"/>
      <c r="AT510" s="95"/>
      <c r="AU510" s="95"/>
      <c r="AV510" s="95"/>
      <c r="AW510" s="95"/>
      <c r="AX510" s="95"/>
      <c r="AY510" s="95"/>
      <c r="AZ510" s="95"/>
      <c r="BA510" s="95"/>
      <c r="BB510" s="95"/>
      <c r="BC510" s="95"/>
      <c r="BD510" s="95"/>
      <c r="BE510" s="95"/>
      <c r="BF510" s="95"/>
      <c r="BG510" s="95"/>
      <c r="BH510" s="95"/>
      <c r="BI510" s="95"/>
      <c r="BJ510" s="95"/>
      <c r="BK510" s="95"/>
      <c r="BL510" s="95"/>
      <c r="BM510" s="95"/>
      <c r="BN510" s="95"/>
      <c r="BO510" s="95"/>
      <c r="BP510" s="95"/>
      <c r="BQ510" s="95"/>
      <c r="BR510" s="95"/>
      <c r="BS510" s="95"/>
      <c r="BT510" s="95"/>
      <c r="BU510" s="95"/>
      <c r="BV510" s="95"/>
      <c r="BW510" s="95"/>
      <c r="BX510" s="95"/>
      <c r="BY510" s="95"/>
    </row>
    <row r="511" spans="1:77">
      <c r="A511" s="95"/>
      <c r="B511" s="95"/>
      <c r="C511" s="95"/>
      <c r="D511" s="95"/>
      <c r="E511" s="95"/>
      <c r="F511" s="95"/>
      <c r="G511" s="95"/>
      <c r="H511" s="95"/>
      <c r="I511" s="95"/>
      <c r="J511" s="95"/>
      <c r="K511" s="95"/>
      <c r="L511" s="95"/>
      <c r="M511" s="95"/>
      <c r="N511" s="95"/>
      <c r="O511" s="95"/>
      <c r="P511" s="95"/>
      <c r="Q511" s="95"/>
      <c r="R511" s="95"/>
      <c r="S511" s="95"/>
      <c r="T511" s="95"/>
      <c r="U511" s="95"/>
      <c r="V511" s="95"/>
      <c r="W511" s="95"/>
      <c r="X511" s="95"/>
      <c r="Y511" s="95"/>
      <c r="Z511" s="95"/>
      <c r="AA511" s="95"/>
      <c r="AB511" s="95"/>
      <c r="AC511" s="95"/>
      <c r="AD511" s="95"/>
      <c r="AE511" s="95"/>
      <c r="AF511" s="95"/>
      <c r="AG511" s="95"/>
      <c r="AH511" s="95"/>
      <c r="AI511" s="95"/>
      <c r="AJ511" s="95"/>
      <c r="AK511" s="95"/>
      <c r="AL511" s="95"/>
      <c r="AM511" s="95"/>
      <c r="AN511" s="95"/>
      <c r="AO511" s="95"/>
      <c r="AP511" s="95"/>
      <c r="AQ511" s="95"/>
      <c r="AR511" s="95"/>
      <c r="AS511" s="95"/>
      <c r="AT511" s="95"/>
      <c r="AU511" s="95"/>
      <c r="AV511" s="95"/>
      <c r="AW511" s="95"/>
      <c r="AX511" s="95"/>
      <c r="AY511" s="95"/>
      <c r="AZ511" s="95"/>
      <c r="BA511" s="95"/>
      <c r="BB511" s="95"/>
      <c r="BC511" s="95"/>
      <c r="BD511" s="95"/>
      <c r="BE511" s="95"/>
      <c r="BF511" s="95"/>
      <c r="BG511" s="95"/>
      <c r="BH511" s="95"/>
      <c r="BI511" s="95"/>
      <c r="BJ511" s="95"/>
      <c r="BK511" s="95"/>
      <c r="BL511" s="95"/>
      <c r="BM511" s="95"/>
      <c r="BN511" s="95"/>
      <c r="BO511" s="95"/>
      <c r="BP511" s="95"/>
      <c r="BQ511" s="95"/>
      <c r="BR511" s="95"/>
      <c r="BS511" s="95"/>
      <c r="BT511" s="95"/>
      <c r="BU511" s="95"/>
      <c r="BV511" s="95"/>
      <c r="BW511" s="95"/>
      <c r="BX511" s="95"/>
      <c r="BY511" s="95"/>
    </row>
    <row r="512" spans="1:77">
      <c r="A512" s="95"/>
      <c r="B512" s="95"/>
      <c r="C512" s="95"/>
      <c r="D512" s="95"/>
      <c r="E512" s="95"/>
      <c r="F512" s="95"/>
      <c r="G512" s="95"/>
      <c r="H512" s="95"/>
      <c r="I512" s="95"/>
      <c r="J512" s="95"/>
      <c r="K512" s="95"/>
      <c r="L512" s="95"/>
      <c r="M512" s="95"/>
      <c r="N512" s="95"/>
      <c r="O512" s="95"/>
      <c r="P512" s="95"/>
      <c r="Q512" s="95"/>
      <c r="R512" s="95"/>
      <c r="S512" s="95"/>
      <c r="T512" s="95"/>
      <c r="U512" s="95"/>
      <c r="V512" s="95"/>
      <c r="W512" s="95"/>
      <c r="X512" s="95"/>
      <c r="Y512" s="95"/>
      <c r="Z512" s="95"/>
      <c r="AA512" s="95"/>
      <c r="AB512" s="95"/>
      <c r="AC512" s="95"/>
      <c r="AD512" s="95"/>
      <c r="AE512" s="95"/>
      <c r="AF512" s="95"/>
      <c r="AG512" s="95"/>
      <c r="AH512" s="95"/>
      <c r="AI512" s="95"/>
      <c r="AJ512" s="95"/>
      <c r="AK512" s="95"/>
      <c r="AL512" s="95"/>
      <c r="AM512" s="95"/>
      <c r="AN512" s="95"/>
      <c r="AO512" s="95"/>
      <c r="AP512" s="95"/>
      <c r="AQ512" s="95"/>
      <c r="AR512" s="95"/>
      <c r="AS512" s="95"/>
      <c r="AT512" s="95"/>
      <c r="AU512" s="95"/>
      <c r="AV512" s="95"/>
      <c r="AW512" s="95"/>
      <c r="AX512" s="95"/>
      <c r="AY512" s="95"/>
      <c r="AZ512" s="95"/>
      <c r="BA512" s="95"/>
      <c r="BB512" s="95"/>
      <c r="BC512" s="95"/>
      <c r="BD512" s="95"/>
      <c r="BE512" s="95"/>
      <c r="BF512" s="95"/>
      <c r="BG512" s="95"/>
      <c r="BH512" s="95"/>
      <c r="BI512" s="95"/>
      <c r="BJ512" s="95"/>
      <c r="BK512" s="95"/>
      <c r="BL512" s="95"/>
      <c r="BM512" s="95"/>
      <c r="BN512" s="95"/>
      <c r="BO512" s="95"/>
      <c r="BP512" s="95"/>
      <c r="BQ512" s="95"/>
      <c r="BR512" s="95"/>
      <c r="BS512" s="95"/>
      <c r="BT512" s="95"/>
      <c r="BU512" s="95"/>
      <c r="BV512" s="95"/>
      <c r="BW512" s="95"/>
      <c r="BX512" s="95"/>
      <c r="BY512" s="95"/>
    </row>
    <row r="513" spans="1:77">
      <c r="A513" s="95"/>
      <c r="B513" s="95"/>
      <c r="C513" s="95"/>
      <c r="D513" s="95"/>
      <c r="E513" s="95"/>
      <c r="F513" s="95"/>
      <c r="G513" s="95"/>
      <c r="H513" s="95"/>
      <c r="I513" s="95"/>
      <c r="J513" s="95"/>
      <c r="K513" s="95"/>
      <c r="L513" s="95"/>
      <c r="M513" s="95"/>
      <c r="N513" s="95"/>
      <c r="O513" s="95"/>
      <c r="P513" s="95"/>
      <c r="Q513" s="95"/>
      <c r="R513" s="95"/>
      <c r="S513" s="95"/>
      <c r="T513" s="95"/>
      <c r="U513" s="95"/>
      <c r="V513" s="95"/>
      <c r="W513" s="95"/>
      <c r="X513" s="95"/>
      <c r="Y513" s="95"/>
      <c r="Z513" s="95"/>
      <c r="AA513" s="95"/>
      <c r="AB513" s="95"/>
      <c r="AC513" s="95"/>
      <c r="AD513" s="95"/>
      <c r="AE513" s="95"/>
      <c r="AF513" s="95"/>
      <c r="AG513" s="95"/>
      <c r="AH513" s="95"/>
      <c r="AI513" s="95"/>
      <c r="AJ513" s="95"/>
      <c r="AK513" s="95"/>
      <c r="AL513" s="95"/>
      <c r="AM513" s="95"/>
      <c r="AN513" s="95"/>
      <c r="AO513" s="95"/>
      <c r="AP513" s="95"/>
      <c r="AQ513" s="95"/>
      <c r="AR513" s="95"/>
      <c r="AS513" s="95"/>
      <c r="AT513" s="95"/>
      <c r="AU513" s="95"/>
      <c r="AV513" s="95"/>
      <c r="AW513" s="95"/>
      <c r="AX513" s="95"/>
      <c r="AY513" s="95"/>
      <c r="AZ513" s="95"/>
      <c r="BA513" s="95"/>
      <c r="BB513" s="95"/>
      <c r="BC513" s="95"/>
      <c r="BD513" s="95"/>
      <c r="BE513" s="95"/>
      <c r="BF513" s="95"/>
      <c r="BG513" s="95"/>
      <c r="BH513" s="95"/>
      <c r="BI513" s="95"/>
      <c r="BJ513" s="95"/>
      <c r="BK513" s="95"/>
      <c r="BL513" s="95"/>
      <c r="BM513" s="95"/>
      <c r="BN513" s="95"/>
      <c r="BO513" s="95"/>
      <c r="BP513" s="95"/>
      <c r="BQ513" s="95"/>
      <c r="BR513" s="95"/>
      <c r="BS513" s="95"/>
      <c r="BT513" s="95"/>
      <c r="BU513" s="95"/>
      <c r="BV513" s="95"/>
      <c r="BW513" s="95"/>
      <c r="BX513" s="95"/>
      <c r="BY513" s="95"/>
    </row>
    <row r="514" spans="1:77">
      <c r="A514" s="95"/>
      <c r="B514" s="95"/>
      <c r="C514" s="95"/>
      <c r="D514" s="95"/>
      <c r="E514" s="95"/>
      <c r="F514" s="95"/>
      <c r="G514" s="95"/>
      <c r="H514" s="95"/>
      <c r="I514" s="95"/>
      <c r="J514" s="95"/>
      <c r="K514" s="95"/>
      <c r="L514" s="95"/>
      <c r="M514" s="95"/>
      <c r="N514" s="95"/>
      <c r="O514" s="95"/>
      <c r="P514" s="95"/>
      <c r="Q514" s="95"/>
      <c r="R514" s="95"/>
      <c r="S514" s="95"/>
      <c r="T514" s="95"/>
      <c r="U514" s="95"/>
      <c r="V514" s="95"/>
      <c r="W514" s="95"/>
      <c r="X514" s="95"/>
      <c r="Y514" s="95"/>
      <c r="Z514" s="95"/>
      <c r="AA514" s="95"/>
      <c r="AB514" s="95"/>
      <c r="AC514" s="95"/>
      <c r="AD514" s="95"/>
      <c r="AE514" s="95"/>
      <c r="AF514" s="95"/>
      <c r="AG514" s="95"/>
      <c r="AH514" s="95"/>
      <c r="AI514" s="95"/>
      <c r="AJ514" s="95"/>
      <c r="AK514" s="95"/>
      <c r="AL514" s="95"/>
      <c r="AM514" s="95"/>
      <c r="AN514" s="95"/>
      <c r="AO514" s="95"/>
      <c r="AP514" s="95"/>
      <c r="AQ514" s="95"/>
      <c r="AR514" s="95"/>
      <c r="AS514" s="95"/>
      <c r="AT514" s="95"/>
      <c r="AU514" s="95"/>
      <c r="AV514" s="95"/>
      <c r="AW514" s="95"/>
      <c r="AX514" s="95"/>
      <c r="AY514" s="95"/>
      <c r="AZ514" s="95"/>
      <c r="BA514" s="95"/>
      <c r="BB514" s="95"/>
      <c r="BC514" s="95"/>
      <c r="BD514" s="95"/>
      <c r="BE514" s="95"/>
      <c r="BF514" s="95"/>
      <c r="BG514" s="95"/>
      <c r="BH514" s="95"/>
      <c r="BI514" s="95"/>
      <c r="BJ514" s="95"/>
      <c r="BK514" s="95"/>
      <c r="BL514" s="95"/>
      <c r="BM514" s="95"/>
      <c r="BN514" s="95"/>
      <c r="BO514" s="95"/>
      <c r="BP514" s="95"/>
      <c r="BQ514" s="95"/>
      <c r="BR514" s="95"/>
      <c r="BS514" s="95"/>
      <c r="BT514" s="95"/>
      <c r="BU514" s="95"/>
      <c r="BV514" s="95"/>
      <c r="BW514" s="95"/>
      <c r="BX514" s="95"/>
      <c r="BY514" s="95"/>
    </row>
    <row r="515" spans="1:77">
      <c r="A515" s="95"/>
      <c r="B515" s="95"/>
      <c r="C515" s="95"/>
      <c r="D515" s="95"/>
      <c r="E515" s="95"/>
      <c r="F515" s="95"/>
      <c r="G515" s="95"/>
      <c r="H515" s="95"/>
      <c r="I515" s="95"/>
      <c r="J515" s="95"/>
      <c r="K515" s="95"/>
      <c r="L515" s="95"/>
      <c r="M515" s="95"/>
      <c r="N515" s="95"/>
      <c r="O515" s="95"/>
      <c r="P515" s="95"/>
      <c r="Q515" s="95"/>
      <c r="R515" s="95"/>
      <c r="S515" s="95"/>
      <c r="T515" s="95"/>
      <c r="U515" s="95"/>
      <c r="V515" s="95"/>
      <c r="W515" s="95"/>
      <c r="X515" s="95"/>
      <c r="Y515" s="95"/>
      <c r="Z515" s="95"/>
      <c r="AA515" s="95"/>
      <c r="AB515" s="95"/>
      <c r="AC515" s="95"/>
      <c r="AD515" s="95"/>
      <c r="AE515" s="95"/>
      <c r="AF515" s="95"/>
      <c r="AG515" s="95"/>
      <c r="AH515" s="95"/>
      <c r="AI515" s="95"/>
      <c r="AJ515" s="95"/>
      <c r="AK515" s="95"/>
      <c r="AL515" s="95"/>
      <c r="AM515" s="95"/>
      <c r="AN515" s="95"/>
      <c r="AO515" s="95"/>
      <c r="AP515" s="95"/>
      <c r="AQ515" s="95"/>
      <c r="AR515" s="95"/>
      <c r="AS515" s="95"/>
      <c r="AT515" s="95"/>
      <c r="AU515" s="95"/>
      <c r="AV515" s="95"/>
      <c r="AW515" s="95"/>
      <c r="AX515" s="95"/>
      <c r="AY515" s="95"/>
      <c r="AZ515" s="95"/>
      <c r="BA515" s="95"/>
      <c r="BB515" s="95"/>
      <c r="BC515" s="95"/>
      <c r="BD515" s="95"/>
      <c r="BE515" s="95"/>
      <c r="BF515" s="95"/>
      <c r="BG515" s="95"/>
      <c r="BH515" s="95"/>
      <c r="BI515" s="95"/>
      <c r="BJ515" s="95"/>
      <c r="BK515" s="95"/>
      <c r="BL515" s="95"/>
      <c r="BM515" s="95"/>
      <c r="BN515" s="95"/>
      <c r="BO515" s="95"/>
      <c r="BP515" s="95"/>
      <c r="BQ515" s="95"/>
      <c r="BR515" s="95"/>
      <c r="BS515" s="95"/>
      <c r="BT515" s="95"/>
      <c r="BU515" s="95"/>
      <c r="BV515" s="95"/>
      <c r="BW515" s="95"/>
      <c r="BX515" s="95"/>
      <c r="BY515" s="95"/>
    </row>
    <row r="516" spans="1:77">
      <c r="A516" s="95"/>
      <c r="B516" s="95"/>
      <c r="C516" s="95"/>
      <c r="D516" s="95"/>
      <c r="E516" s="95"/>
      <c r="F516" s="95"/>
      <c r="G516" s="95"/>
      <c r="H516" s="95"/>
      <c r="I516" s="95"/>
      <c r="J516" s="95"/>
      <c r="K516" s="95"/>
      <c r="L516" s="95"/>
      <c r="M516" s="95"/>
      <c r="N516" s="95"/>
      <c r="O516" s="95"/>
      <c r="P516" s="95"/>
      <c r="Q516" s="95"/>
      <c r="R516" s="95"/>
      <c r="S516" s="95"/>
      <c r="T516" s="95"/>
      <c r="U516" s="95"/>
      <c r="V516" s="95"/>
      <c r="W516" s="95"/>
      <c r="X516" s="95"/>
      <c r="Y516" s="95"/>
      <c r="Z516" s="95"/>
      <c r="AA516" s="95"/>
      <c r="AB516" s="95"/>
      <c r="AC516" s="95"/>
      <c r="AD516" s="95"/>
      <c r="AE516" s="95"/>
      <c r="AF516" s="95"/>
      <c r="AG516" s="95"/>
      <c r="AH516" s="95"/>
      <c r="AI516" s="95"/>
      <c r="AJ516" s="95"/>
      <c r="AK516" s="95"/>
      <c r="AL516" s="95"/>
      <c r="AM516" s="95"/>
      <c r="AN516" s="95"/>
      <c r="AO516" s="95"/>
      <c r="AP516" s="95"/>
      <c r="AQ516" s="95"/>
      <c r="AR516" s="95"/>
      <c r="AS516" s="95"/>
      <c r="AT516" s="95"/>
      <c r="AU516" s="95"/>
      <c r="AV516" s="95"/>
      <c r="AW516" s="95"/>
      <c r="AX516" s="95"/>
      <c r="AY516" s="95"/>
      <c r="AZ516" s="95"/>
      <c r="BA516" s="95"/>
      <c r="BB516" s="95"/>
      <c r="BC516" s="95"/>
      <c r="BD516" s="95"/>
      <c r="BE516" s="95"/>
      <c r="BF516" s="95"/>
      <c r="BG516" s="95"/>
      <c r="BH516" s="95"/>
      <c r="BI516" s="95"/>
      <c r="BJ516" s="95"/>
      <c r="BK516" s="95"/>
      <c r="BL516" s="95"/>
      <c r="BM516" s="95"/>
      <c r="BN516" s="95"/>
      <c r="BO516" s="95"/>
      <c r="BP516" s="95"/>
      <c r="BQ516" s="95"/>
      <c r="BR516" s="95"/>
      <c r="BS516" s="95"/>
      <c r="BT516" s="95"/>
      <c r="BU516" s="95"/>
      <c r="BV516" s="95"/>
      <c r="BW516" s="95"/>
      <c r="BX516" s="95"/>
      <c r="BY516" s="95"/>
    </row>
    <row r="517" spans="1:77">
      <c r="A517" s="95"/>
      <c r="B517" s="95"/>
      <c r="C517" s="95"/>
      <c r="D517" s="95"/>
      <c r="E517" s="95"/>
      <c r="F517" s="95"/>
      <c r="G517" s="95"/>
      <c r="H517" s="95"/>
      <c r="I517" s="95"/>
      <c r="J517" s="95"/>
      <c r="K517" s="95"/>
      <c r="L517" s="95"/>
      <c r="M517" s="95"/>
      <c r="N517" s="95"/>
      <c r="O517" s="95"/>
      <c r="P517" s="95"/>
      <c r="Q517" s="95"/>
      <c r="R517" s="95"/>
      <c r="S517" s="95"/>
      <c r="T517" s="95"/>
      <c r="U517" s="95"/>
      <c r="V517" s="95"/>
      <c r="W517" s="95"/>
      <c r="X517" s="95"/>
      <c r="Y517" s="95"/>
      <c r="Z517" s="95"/>
      <c r="AA517" s="95"/>
      <c r="AB517" s="95"/>
      <c r="AC517" s="95"/>
      <c r="AD517" s="95"/>
      <c r="AE517" s="95"/>
      <c r="AF517" s="95"/>
      <c r="AG517" s="95"/>
      <c r="AH517" s="95"/>
      <c r="AI517" s="95"/>
      <c r="AJ517" s="95"/>
      <c r="AK517" s="95"/>
      <c r="AL517" s="95"/>
      <c r="AM517" s="95"/>
      <c r="AN517" s="95"/>
      <c r="AO517" s="95"/>
      <c r="AP517" s="95"/>
      <c r="AQ517" s="95"/>
      <c r="AR517" s="95"/>
      <c r="AS517" s="95"/>
      <c r="AT517" s="95"/>
      <c r="AU517" s="95"/>
      <c r="AV517" s="95"/>
      <c r="AW517" s="95"/>
      <c r="AX517" s="95"/>
      <c r="AY517" s="95"/>
      <c r="AZ517" s="95"/>
      <c r="BA517" s="95"/>
      <c r="BB517" s="95"/>
      <c r="BC517" s="95"/>
      <c r="BD517" s="95"/>
      <c r="BE517" s="95"/>
      <c r="BF517" s="95"/>
      <c r="BG517" s="95"/>
      <c r="BH517" s="95"/>
      <c r="BI517" s="95"/>
      <c r="BJ517" s="95"/>
      <c r="BK517" s="95"/>
      <c r="BL517" s="95"/>
      <c r="BM517" s="95"/>
      <c r="BN517" s="95"/>
      <c r="BO517" s="95"/>
      <c r="BP517" s="95"/>
      <c r="BQ517" s="95"/>
      <c r="BR517" s="95"/>
      <c r="BS517" s="95"/>
      <c r="BT517" s="95"/>
      <c r="BU517" s="95"/>
      <c r="BV517" s="95"/>
      <c r="BW517" s="95"/>
      <c r="BX517" s="95"/>
      <c r="BY517" s="95"/>
    </row>
    <row r="518" spans="1:77">
      <c r="A518" s="95"/>
      <c r="B518" s="95"/>
      <c r="C518" s="95"/>
      <c r="D518" s="95"/>
      <c r="E518" s="95"/>
      <c r="F518" s="95"/>
      <c r="G518" s="95"/>
      <c r="H518" s="95"/>
      <c r="I518" s="95"/>
      <c r="J518" s="95"/>
      <c r="K518" s="95"/>
      <c r="L518" s="95"/>
      <c r="M518" s="95"/>
      <c r="N518" s="95"/>
      <c r="O518" s="95"/>
      <c r="P518" s="95"/>
      <c r="Q518" s="95"/>
      <c r="R518" s="95"/>
      <c r="S518" s="95"/>
      <c r="T518" s="95"/>
      <c r="U518" s="95"/>
      <c r="V518" s="95"/>
      <c r="W518" s="95"/>
      <c r="X518" s="95"/>
      <c r="Y518" s="95"/>
      <c r="Z518" s="95"/>
      <c r="AA518" s="95"/>
      <c r="AB518" s="95"/>
      <c r="AC518" s="95"/>
      <c r="AD518" s="95"/>
      <c r="AE518" s="95"/>
      <c r="AF518" s="95"/>
      <c r="AG518" s="95"/>
      <c r="AH518" s="95"/>
      <c r="AI518" s="95"/>
      <c r="AJ518" s="95"/>
      <c r="AK518" s="95"/>
      <c r="AL518" s="95"/>
      <c r="AM518" s="95"/>
      <c r="AN518" s="95"/>
      <c r="AO518" s="95"/>
      <c r="AP518" s="95"/>
      <c r="AQ518" s="95"/>
      <c r="AR518" s="95"/>
      <c r="AS518" s="95"/>
      <c r="AT518" s="95"/>
      <c r="AU518" s="95"/>
      <c r="AV518" s="95"/>
      <c r="AW518" s="95"/>
      <c r="AX518" s="95"/>
      <c r="AY518" s="95"/>
      <c r="AZ518" s="95"/>
      <c r="BA518" s="95"/>
      <c r="BB518" s="95"/>
      <c r="BC518" s="95"/>
      <c r="BD518" s="95"/>
      <c r="BE518" s="95"/>
      <c r="BF518" s="95"/>
      <c r="BG518" s="95"/>
      <c r="BH518" s="95"/>
      <c r="BI518" s="95"/>
      <c r="BJ518" s="95"/>
      <c r="BK518" s="95"/>
      <c r="BL518" s="95"/>
      <c r="BM518" s="95"/>
      <c r="BN518" s="95"/>
      <c r="BO518" s="95"/>
      <c r="BP518" s="95"/>
      <c r="BQ518" s="95"/>
      <c r="BR518" s="95"/>
      <c r="BS518" s="95"/>
      <c r="BT518" s="95"/>
      <c r="BU518" s="95"/>
      <c r="BV518" s="95"/>
      <c r="BW518" s="95"/>
      <c r="BX518" s="95"/>
      <c r="BY518" s="95"/>
    </row>
    <row r="519" spans="1:77">
      <c r="A519" s="95"/>
      <c r="B519" s="95"/>
      <c r="C519" s="95"/>
      <c r="D519" s="95"/>
      <c r="E519" s="95"/>
      <c r="F519" s="95"/>
      <c r="G519" s="95"/>
      <c r="H519" s="95"/>
      <c r="I519" s="95"/>
      <c r="J519" s="95"/>
      <c r="K519" s="95"/>
      <c r="L519" s="95"/>
      <c r="M519" s="95"/>
      <c r="N519" s="95"/>
      <c r="O519" s="95"/>
      <c r="P519" s="95"/>
      <c r="Q519" s="95"/>
      <c r="R519" s="95"/>
      <c r="S519" s="95"/>
      <c r="T519" s="95"/>
      <c r="U519" s="95"/>
      <c r="V519" s="95"/>
      <c r="W519" s="95"/>
      <c r="X519" s="95"/>
      <c r="Y519" s="95"/>
      <c r="Z519" s="95"/>
      <c r="AA519" s="95"/>
      <c r="AB519" s="95"/>
      <c r="AC519" s="95"/>
      <c r="AD519" s="95"/>
      <c r="AE519" s="95"/>
      <c r="AF519" s="95"/>
      <c r="AG519" s="95"/>
      <c r="AH519" s="95"/>
      <c r="AI519" s="95"/>
      <c r="AJ519" s="95"/>
      <c r="AK519" s="95"/>
      <c r="AL519" s="95"/>
      <c r="AM519" s="95"/>
      <c r="AN519" s="95"/>
      <c r="AO519" s="95"/>
      <c r="AP519" s="95"/>
      <c r="AQ519" s="95"/>
      <c r="AR519" s="95"/>
      <c r="AS519" s="95"/>
      <c r="AT519" s="95"/>
      <c r="AU519" s="95"/>
      <c r="AV519" s="95"/>
      <c r="AW519" s="95"/>
      <c r="AX519" s="95"/>
      <c r="AY519" s="95"/>
      <c r="AZ519" s="95"/>
      <c r="BA519" s="95"/>
      <c r="BB519" s="95"/>
      <c r="BC519" s="95"/>
      <c r="BD519" s="95"/>
      <c r="BE519" s="95"/>
      <c r="BF519" s="95"/>
      <c r="BG519" s="95"/>
      <c r="BH519" s="95"/>
      <c r="BI519" s="95"/>
      <c r="BJ519" s="95"/>
      <c r="BK519" s="95"/>
      <c r="BL519" s="95"/>
      <c r="BM519" s="95"/>
      <c r="BN519" s="95"/>
      <c r="BO519" s="95"/>
      <c r="BP519" s="95"/>
      <c r="BQ519" s="95"/>
      <c r="BR519" s="95"/>
      <c r="BS519" s="95"/>
      <c r="BT519" s="95"/>
      <c r="BU519" s="95"/>
      <c r="BV519" s="95"/>
      <c r="BW519" s="95"/>
      <c r="BX519" s="95"/>
      <c r="BY519" s="95"/>
    </row>
    <row r="520" spans="1:77">
      <c r="A520" s="95"/>
      <c r="B520" s="95"/>
      <c r="C520" s="95"/>
      <c r="D520" s="95"/>
      <c r="E520" s="95"/>
      <c r="F520" s="95"/>
      <c r="G520" s="95"/>
      <c r="H520" s="95"/>
      <c r="I520" s="95"/>
      <c r="J520" s="95"/>
      <c r="K520" s="95"/>
      <c r="L520" s="95"/>
      <c r="M520" s="95"/>
      <c r="N520" s="95"/>
      <c r="O520" s="95"/>
      <c r="P520" s="95"/>
      <c r="Q520" s="95"/>
      <c r="R520" s="95"/>
      <c r="S520" s="95"/>
      <c r="T520" s="95"/>
      <c r="U520" s="95"/>
      <c r="V520" s="95"/>
      <c r="W520" s="95"/>
      <c r="X520" s="95"/>
      <c r="Y520" s="95"/>
      <c r="Z520" s="95"/>
      <c r="AA520" s="95"/>
      <c r="AB520" s="95"/>
      <c r="AC520" s="95"/>
      <c r="AD520" s="95"/>
      <c r="AE520" s="95"/>
      <c r="AF520" s="95"/>
      <c r="AG520" s="95"/>
      <c r="AH520" s="95"/>
      <c r="AI520" s="95"/>
      <c r="AJ520" s="95"/>
      <c r="AK520" s="95"/>
      <c r="AL520" s="95"/>
      <c r="AM520" s="95"/>
      <c r="AN520" s="95"/>
      <c r="AO520" s="95"/>
      <c r="AP520" s="95"/>
      <c r="AQ520" s="95"/>
      <c r="AR520" s="95"/>
      <c r="AS520" s="95"/>
      <c r="AT520" s="95"/>
      <c r="AU520" s="95"/>
      <c r="AV520" s="95"/>
      <c r="AW520" s="95"/>
      <c r="AX520" s="95"/>
      <c r="AY520" s="95"/>
      <c r="AZ520" s="95"/>
      <c r="BA520" s="95"/>
      <c r="BB520" s="95"/>
      <c r="BC520" s="95"/>
      <c r="BD520" s="95"/>
      <c r="BE520" s="95"/>
      <c r="BF520" s="95"/>
      <c r="BG520" s="95"/>
      <c r="BH520" s="95"/>
      <c r="BI520" s="95"/>
      <c r="BJ520" s="95"/>
      <c r="BK520" s="95"/>
      <c r="BL520" s="95"/>
      <c r="BM520" s="95"/>
      <c r="BN520" s="95"/>
      <c r="BO520" s="95"/>
      <c r="BP520" s="95"/>
      <c r="BQ520" s="95"/>
      <c r="BR520" s="95"/>
      <c r="BS520" s="95"/>
      <c r="BT520" s="95"/>
      <c r="BU520" s="95"/>
      <c r="BV520" s="95"/>
      <c r="BW520" s="95"/>
      <c r="BX520" s="95"/>
      <c r="BY520" s="95"/>
    </row>
    <row r="521" spans="1:77">
      <c r="A521" s="95"/>
      <c r="B521" s="95"/>
      <c r="C521" s="95"/>
      <c r="D521" s="95"/>
      <c r="E521" s="95"/>
      <c r="F521" s="95"/>
      <c r="G521" s="95"/>
      <c r="H521" s="95"/>
      <c r="I521" s="95"/>
      <c r="J521" s="95"/>
      <c r="K521" s="95"/>
      <c r="L521" s="95"/>
      <c r="M521" s="95"/>
      <c r="N521" s="95"/>
      <c r="O521" s="95"/>
      <c r="P521" s="95"/>
      <c r="Q521" s="95"/>
      <c r="R521" s="95"/>
      <c r="S521" s="95"/>
      <c r="T521" s="95"/>
      <c r="U521" s="95"/>
      <c r="V521" s="95"/>
      <c r="W521" s="95"/>
      <c r="X521" s="95"/>
      <c r="Y521" s="95"/>
      <c r="Z521" s="95"/>
      <c r="AA521" s="95"/>
      <c r="AB521" s="95"/>
      <c r="AC521" s="95"/>
      <c r="AD521" s="95"/>
      <c r="AE521" s="95"/>
      <c r="AF521" s="95"/>
      <c r="AG521" s="95"/>
      <c r="AH521" s="95"/>
      <c r="AI521" s="95"/>
      <c r="AJ521" s="95"/>
      <c r="AK521" s="95"/>
      <c r="AL521" s="95"/>
      <c r="AM521" s="95"/>
      <c r="AN521" s="95"/>
      <c r="AO521" s="95"/>
      <c r="AP521" s="95"/>
      <c r="AQ521" s="95"/>
      <c r="AR521" s="95"/>
      <c r="AS521" s="95"/>
      <c r="AT521" s="95"/>
      <c r="AU521" s="95"/>
      <c r="AV521" s="95"/>
      <c r="AW521" s="95"/>
      <c r="AX521" s="95"/>
      <c r="AY521" s="95"/>
      <c r="AZ521" s="95"/>
      <c r="BA521" s="95"/>
      <c r="BB521" s="95"/>
      <c r="BC521" s="95"/>
      <c r="BD521" s="95"/>
      <c r="BE521" s="95"/>
      <c r="BF521" s="95"/>
      <c r="BG521" s="95"/>
      <c r="BH521" s="95"/>
      <c r="BI521" s="95"/>
      <c r="BJ521" s="95"/>
      <c r="BK521" s="95"/>
      <c r="BL521" s="95"/>
      <c r="BM521" s="95"/>
      <c r="BN521" s="95"/>
      <c r="BO521" s="95"/>
      <c r="BP521" s="95"/>
      <c r="BQ521" s="95"/>
      <c r="BR521" s="95"/>
      <c r="BS521" s="95"/>
      <c r="BT521" s="95"/>
      <c r="BU521" s="95"/>
      <c r="BV521" s="95"/>
      <c r="BW521" s="95"/>
      <c r="BX521" s="95"/>
      <c r="BY521" s="95"/>
    </row>
    <row r="522" spans="1:77">
      <c r="A522" s="95"/>
      <c r="B522" s="95"/>
      <c r="C522" s="95"/>
      <c r="D522" s="95"/>
      <c r="E522" s="95"/>
      <c r="F522" s="95"/>
      <c r="G522" s="95"/>
      <c r="H522" s="95"/>
      <c r="I522" s="95"/>
      <c r="J522" s="95"/>
      <c r="K522" s="95"/>
      <c r="L522" s="95"/>
      <c r="M522" s="95"/>
      <c r="N522" s="95"/>
      <c r="O522" s="95"/>
      <c r="P522" s="95"/>
      <c r="Q522" s="95"/>
      <c r="R522" s="95"/>
      <c r="S522" s="95"/>
      <c r="T522" s="95"/>
      <c r="U522" s="95"/>
      <c r="V522" s="95"/>
      <c r="W522" s="95"/>
      <c r="X522" s="95"/>
      <c r="Y522" s="95"/>
      <c r="Z522" s="95"/>
      <c r="AA522" s="95"/>
      <c r="AB522" s="95"/>
      <c r="AC522" s="95"/>
      <c r="AD522" s="95"/>
      <c r="AE522" s="95"/>
      <c r="AF522" s="95"/>
      <c r="AG522" s="95"/>
      <c r="AH522" s="95"/>
      <c r="AI522" s="95"/>
      <c r="AJ522" s="95"/>
      <c r="AK522" s="95"/>
      <c r="AL522" s="95"/>
      <c r="AM522" s="95"/>
      <c r="AN522" s="95"/>
      <c r="AO522" s="95"/>
      <c r="AP522" s="95"/>
      <c r="AQ522" s="95"/>
      <c r="AR522" s="95"/>
      <c r="AS522" s="95"/>
      <c r="AT522" s="95"/>
      <c r="AU522" s="95"/>
      <c r="AV522" s="95"/>
      <c r="AW522" s="95"/>
      <c r="AX522" s="95"/>
      <c r="AY522" s="95"/>
      <c r="AZ522" s="95"/>
      <c r="BA522" s="95"/>
      <c r="BB522" s="95"/>
      <c r="BC522" s="95"/>
      <c r="BD522" s="95"/>
      <c r="BE522" s="95"/>
      <c r="BF522" s="95"/>
      <c r="BG522" s="95"/>
      <c r="BH522" s="95"/>
      <c r="BI522" s="95"/>
      <c r="BJ522" s="95"/>
      <c r="BK522" s="95"/>
      <c r="BL522" s="95"/>
      <c r="BM522" s="95"/>
      <c r="BN522" s="95"/>
      <c r="BO522" s="95"/>
      <c r="BP522" s="95"/>
      <c r="BQ522" s="95"/>
      <c r="BR522" s="95"/>
      <c r="BS522" s="95"/>
      <c r="BT522" s="95"/>
      <c r="BU522" s="95"/>
      <c r="BV522" s="95"/>
      <c r="BW522" s="95"/>
      <c r="BX522" s="95"/>
      <c r="BY522" s="95"/>
    </row>
    <row r="523" spans="1:77">
      <c r="A523" s="95"/>
      <c r="B523" s="95"/>
      <c r="C523" s="95"/>
      <c r="D523" s="95"/>
      <c r="E523" s="95"/>
      <c r="F523" s="95"/>
      <c r="G523" s="95"/>
      <c r="H523" s="95"/>
      <c r="I523" s="95"/>
      <c r="J523" s="95"/>
      <c r="K523" s="95"/>
      <c r="L523" s="95"/>
      <c r="M523" s="95"/>
      <c r="N523" s="95"/>
      <c r="O523" s="95"/>
      <c r="P523" s="95"/>
      <c r="Q523" s="95"/>
      <c r="R523" s="95"/>
      <c r="S523" s="95"/>
      <c r="T523" s="95"/>
      <c r="U523" s="95"/>
      <c r="V523" s="95"/>
      <c r="W523" s="95"/>
      <c r="X523" s="95"/>
      <c r="Y523" s="95"/>
      <c r="Z523" s="95"/>
      <c r="AA523" s="95"/>
      <c r="AB523" s="95"/>
      <c r="AC523" s="95"/>
      <c r="AD523" s="95"/>
      <c r="AE523" s="95"/>
      <c r="AF523" s="95"/>
      <c r="AG523" s="95"/>
      <c r="AH523" s="95"/>
      <c r="AI523" s="95"/>
      <c r="AJ523" s="95"/>
      <c r="AK523" s="95"/>
      <c r="AL523" s="95"/>
      <c r="AM523" s="95"/>
      <c r="AN523" s="95"/>
      <c r="AO523" s="95"/>
      <c r="AP523" s="95"/>
      <c r="AQ523" s="95"/>
      <c r="AR523" s="95"/>
      <c r="AS523" s="95"/>
      <c r="AT523" s="95"/>
      <c r="AU523" s="95"/>
      <c r="AV523" s="95"/>
      <c r="AW523" s="95"/>
      <c r="AX523" s="95"/>
      <c r="AY523" s="95"/>
      <c r="AZ523" s="95"/>
      <c r="BA523" s="95"/>
      <c r="BB523" s="95"/>
      <c r="BC523" s="95"/>
      <c r="BD523" s="95"/>
      <c r="BE523" s="95"/>
      <c r="BF523" s="95"/>
      <c r="BG523" s="95"/>
      <c r="BH523" s="95"/>
      <c r="BI523" s="95"/>
      <c r="BJ523" s="95"/>
      <c r="BK523" s="95"/>
      <c r="BL523" s="95"/>
      <c r="BM523" s="95"/>
      <c r="BN523" s="95"/>
      <c r="BO523" s="95"/>
      <c r="BP523" s="95"/>
      <c r="BQ523" s="95"/>
      <c r="BR523" s="95"/>
      <c r="BS523" s="95"/>
      <c r="BT523" s="95"/>
      <c r="BU523" s="95"/>
      <c r="BV523" s="95"/>
      <c r="BW523" s="95"/>
      <c r="BX523" s="95"/>
      <c r="BY523" s="95"/>
    </row>
    <row r="524" spans="1:77">
      <c r="A524" s="95"/>
      <c r="B524" s="95"/>
      <c r="C524" s="95"/>
      <c r="D524" s="95"/>
      <c r="E524" s="95"/>
      <c r="F524" s="95"/>
      <c r="G524" s="95"/>
      <c r="H524" s="95"/>
      <c r="I524" s="95"/>
      <c r="J524" s="95"/>
      <c r="K524" s="95"/>
      <c r="L524" s="95"/>
      <c r="M524" s="95"/>
      <c r="N524" s="95"/>
      <c r="O524" s="95"/>
      <c r="P524" s="95"/>
      <c r="Q524" s="95"/>
      <c r="R524" s="95"/>
      <c r="S524" s="95"/>
      <c r="T524" s="95"/>
      <c r="U524" s="95"/>
      <c r="V524" s="95"/>
      <c r="W524" s="95"/>
      <c r="X524" s="95"/>
      <c r="Y524" s="95"/>
      <c r="Z524" s="95"/>
      <c r="AA524" s="95"/>
      <c r="AB524" s="95"/>
      <c r="AC524" s="95"/>
      <c r="AD524" s="95"/>
      <c r="AE524" s="95"/>
      <c r="AF524" s="95"/>
      <c r="AG524" s="95"/>
      <c r="AH524" s="95"/>
      <c r="AI524" s="95"/>
      <c r="AJ524" s="95"/>
      <c r="AK524" s="95"/>
      <c r="AL524" s="95"/>
      <c r="AM524" s="95"/>
      <c r="AN524" s="95"/>
      <c r="AO524" s="95"/>
      <c r="AP524" s="95"/>
      <c r="AQ524" s="95"/>
      <c r="AR524" s="95"/>
      <c r="AS524" s="95"/>
      <c r="AT524" s="95"/>
      <c r="AU524" s="95"/>
      <c r="AV524" s="95"/>
      <c r="AW524" s="95"/>
      <c r="AX524" s="95"/>
      <c r="AY524" s="95"/>
      <c r="AZ524" s="95"/>
      <c r="BA524" s="95"/>
      <c r="BB524" s="95"/>
      <c r="BC524" s="95"/>
      <c r="BD524" s="95"/>
      <c r="BE524" s="95"/>
      <c r="BF524" s="95"/>
      <c r="BG524" s="95"/>
      <c r="BH524" s="95"/>
      <c r="BI524" s="95"/>
      <c r="BJ524" s="95"/>
      <c r="BK524" s="95"/>
      <c r="BL524" s="95"/>
      <c r="BM524" s="95"/>
      <c r="BN524" s="95"/>
      <c r="BO524" s="95"/>
      <c r="BP524" s="95"/>
      <c r="BQ524" s="95"/>
      <c r="BR524" s="95"/>
      <c r="BS524" s="95"/>
      <c r="BT524" s="95"/>
      <c r="BU524" s="95"/>
      <c r="BV524" s="95"/>
      <c r="BW524" s="95"/>
      <c r="BX524" s="95"/>
      <c r="BY524" s="95"/>
    </row>
    <row r="525" spans="1:77">
      <c r="A525" s="95"/>
      <c r="B525" s="95"/>
      <c r="C525" s="95"/>
      <c r="D525" s="95"/>
      <c r="E525" s="95"/>
      <c r="F525" s="95"/>
      <c r="G525" s="95"/>
      <c r="H525" s="95"/>
      <c r="I525" s="95"/>
      <c r="J525" s="95"/>
      <c r="K525" s="95"/>
      <c r="L525" s="95"/>
      <c r="M525" s="95"/>
      <c r="N525" s="95"/>
      <c r="O525" s="95"/>
      <c r="P525" s="95"/>
      <c r="Q525" s="95"/>
      <c r="R525" s="95"/>
      <c r="S525" s="95"/>
      <c r="T525" s="95"/>
      <c r="U525" s="95"/>
      <c r="V525" s="95"/>
      <c r="W525" s="95"/>
      <c r="X525" s="95"/>
      <c r="Y525" s="95"/>
      <c r="Z525" s="95"/>
      <c r="AA525" s="95"/>
      <c r="AB525" s="95"/>
      <c r="AC525" s="95"/>
      <c r="AD525" s="95"/>
      <c r="AE525" s="95"/>
      <c r="AF525" s="95"/>
      <c r="AG525" s="95"/>
      <c r="AH525" s="95"/>
      <c r="AI525" s="95"/>
      <c r="AJ525" s="95"/>
      <c r="AK525" s="95"/>
      <c r="AL525" s="95"/>
      <c r="AM525" s="95"/>
      <c r="AN525" s="95"/>
      <c r="AO525" s="95"/>
      <c r="AP525" s="95"/>
      <c r="AQ525" s="95"/>
      <c r="AR525" s="95"/>
      <c r="AS525" s="95"/>
      <c r="AT525" s="95"/>
      <c r="AU525" s="95"/>
      <c r="AV525" s="95"/>
      <c r="AW525" s="95"/>
      <c r="AX525" s="95"/>
      <c r="AY525" s="95"/>
      <c r="AZ525" s="95"/>
      <c r="BA525" s="95"/>
      <c r="BB525" s="95"/>
      <c r="BC525" s="95"/>
      <c r="BD525" s="95"/>
      <c r="BE525" s="95"/>
      <c r="BF525" s="95"/>
      <c r="BG525" s="95"/>
      <c r="BH525" s="95"/>
      <c r="BI525" s="95"/>
      <c r="BJ525" s="95"/>
      <c r="BK525" s="95"/>
      <c r="BL525" s="95"/>
      <c r="BM525" s="95"/>
      <c r="BN525" s="95"/>
      <c r="BO525" s="95"/>
      <c r="BP525" s="95"/>
      <c r="BQ525" s="95"/>
      <c r="BR525" s="95"/>
      <c r="BS525" s="95"/>
      <c r="BT525" s="95"/>
      <c r="BU525" s="95"/>
      <c r="BV525" s="95"/>
      <c r="BW525" s="95"/>
      <c r="BX525" s="95"/>
      <c r="BY525" s="95"/>
    </row>
    <row r="526" spans="1:77">
      <c r="A526" s="95"/>
      <c r="B526" s="95"/>
      <c r="C526" s="95"/>
      <c r="D526" s="95"/>
      <c r="E526" s="95"/>
      <c r="F526" s="95"/>
      <c r="G526" s="95"/>
      <c r="H526" s="95"/>
      <c r="I526" s="95"/>
      <c r="J526" s="95"/>
      <c r="K526" s="95"/>
      <c r="L526" s="95"/>
      <c r="M526" s="95"/>
      <c r="N526" s="95"/>
      <c r="O526" s="95"/>
      <c r="P526" s="95"/>
      <c r="Q526" s="95"/>
      <c r="R526" s="95"/>
      <c r="S526" s="95"/>
      <c r="T526" s="95"/>
      <c r="U526" s="95"/>
      <c r="V526" s="95"/>
      <c r="W526" s="95"/>
      <c r="X526" s="95"/>
      <c r="Y526" s="95"/>
      <c r="Z526" s="95"/>
      <c r="AA526" s="95"/>
      <c r="AB526" s="95"/>
      <c r="AC526" s="95"/>
      <c r="AD526" s="95"/>
      <c r="AE526" s="95"/>
      <c r="AF526" s="95"/>
      <c r="AG526" s="95"/>
      <c r="AH526" s="95"/>
      <c r="AI526" s="95"/>
      <c r="AJ526" s="95"/>
      <c r="AK526" s="95"/>
      <c r="AL526" s="95"/>
      <c r="AM526" s="95"/>
      <c r="AN526" s="95"/>
      <c r="AO526" s="95"/>
      <c r="AP526" s="95"/>
      <c r="AQ526" s="95"/>
      <c r="AR526" s="95"/>
      <c r="AS526" s="95"/>
      <c r="AT526" s="95"/>
      <c r="AU526" s="95"/>
      <c r="AV526" s="95"/>
      <c r="AW526" s="95"/>
      <c r="AX526" s="95"/>
      <c r="AY526" s="95"/>
      <c r="AZ526" s="95"/>
      <c r="BA526" s="95"/>
      <c r="BB526" s="95"/>
      <c r="BC526" s="95"/>
      <c r="BD526" s="95"/>
      <c r="BE526" s="95"/>
      <c r="BF526" s="95"/>
      <c r="BG526" s="95"/>
      <c r="BH526" s="95"/>
      <c r="BI526" s="95"/>
      <c r="BJ526" s="95"/>
      <c r="BK526" s="95"/>
      <c r="BL526" s="95"/>
      <c r="BM526" s="95"/>
      <c r="BN526" s="95"/>
      <c r="BO526" s="95"/>
      <c r="BP526" s="95"/>
      <c r="BQ526" s="95"/>
      <c r="BR526" s="95"/>
      <c r="BS526" s="95"/>
      <c r="BT526" s="95"/>
      <c r="BU526" s="95"/>
      <c r="BV526" s="95"/>
      <c r="BW526" s="95"/>
      <c r="BX526" s="95"/>
      <c r="BY526" s="95"/>
    </row>
    <row r="527" spans="1:77">
      <c r="A527" s="95"/>
      <c r="B527" s="95"/>
      <c r="C527" s="95"/>
      <c r="D527" s="95"/>
      <c r="E527" s="95"/>
      <c r="F527" s="95"/>
      <c r="G527" s="95"/>
      <c r="H527" s="95"/>
      <c r="I527" s="95"/>
      <c r="J527" s="95"/>
      <c r="K527" s="95"/>
      <c r="L527" s="95"/>
      <c r="M527" s="95"/>
      <c r="N527" s="95"/>
      <c r="O527" s="95"/>
      <c r="P527" s="95"/>
      <c r="Q527" s="95"/>
      <c r="R527" s="95"/>
      <c r="S527" s="95"/>
      <c r="T527" s="95"/>
      <c r="U527" s="95"/>
      <c r="V527" s="95"/>
      <c r="W527" s="95"/>
      <c r="X527" s="95"/>
      <c r="Y527" s="95"/>
      <c r="Z527" s="95"/>
      <c r="AA527" s="95"/>
      <c r="AB527" s="95"/>
      <c r="AC527" s="95"/>
      <c r="AD527" s="95"/>
      <c r="AE527" s="95"/>
      <c r="AF527" s="95"/>
      <c r="AG527" s="95"/>
      <c r="AH527" s="95"/>
      <c r="AI527" s="95"/>
      <c r="AJ527" s="95"/>
      <c r="AK527" s="95"/>
      <c r="AL527" s="95"/>
      <c r="AM527" s="95"/>
      <c r="AN527" s="95"/>
      <c r="AO527" s="95"/>
      <c r="AP527" s="95"/>
      <c r="AQ527" s="95"/>
      <c r="AR527" s="95"/>
      <c r="AS527" s="95"/>
      <c r="AT527" s="95"/>
      <c r="AU527" s="95"/>
      <c r="AV527" s="95"/>
      <c r="AW527" s="95"/>
      <c r="AX527" s="95"/>
      <c r="AY527" s="95"/>
      <c r="AZ527" s="95"/>
      <c r="BA527" s="95"/>
      <c r="BB527" s="95"/>
      <c r="BC527" s="95"/>
      <c r="BD527" s="95"/>
      <c r="BE527" s="95"/>
      <c r="BF527" s="95"/>
      <c r="BG527" s="95"/>
      <c r="BH527" s="95"/>
      <c r="BI527" s="95"/>
      <c r="BJ527" s="95"/>
      <c r="BK527" s="95"/>
      <c r="BL527" s="95"/>
      <c r="BM527" s="95"/>
      <c r="BN527" s="95"/>
      <c r="BO527" s="95"/>
      <c r="BP527" s="95"/>
      <c r="BQ527" s="95"/>
      <c r="BR527" s="95"/>
      <c r="BS527" s="95"/>
      <c r="BT527" s="95"/>
      <c r="BU527" s="95"/>
      <c r="BV527" s="95"/>
      <c r="BW527" s="95"/>
      <c r="BX527" s="95"/>
      <c r="BY527" s="95"/>
    </row>
    <row r="528" spans="1:77">
      <c r="A528" s="95"/>
      <c r="B528" s="95"/>
      <c r="C528" s="95"/>
      <c r="D528" s="95"/>
      <c r="E528" s="95"/>
      <c r="F528" s="95"/>
      <c r="G528" s="95"/>
      <c r="H528" s="95"/>
      <c r="I528" s="95"/>
      <c r="J528" s="95"/>
      <c r="K528" s="95"/>
      <c r="L528" s="95"/>
      <c r="M528" s="95"/>
      <c r="N528" s="95"/>
      <c r="O528" s="95"/>
      <c r="P528" s="95"/>
      <c r="Q528" s="95"/>
      <c r="R528" s="95"/>
      <c r="S528" s="95"/>
      <c r="T528" s="95"/>
      <c r="U528" s="95"/>
      <c r="V528" s="95"/>
      <c r="W528" s="95"/>
      <c r="X528" s="95"/>
      <c r="Y528" s="95"/>
      <c r="Z528" s="95"/>
      <c r="AA528" s="95"/>
      <c r="AB528" s="95"/>
      <c r="AC528" s="95"/>
      <c r="AD528" s="95"/>
      <c r="AE528" s="95"/>
      <c r="AF528" s="95"/>
      <c r="AG528" s="95"/>
      <c r="AH528" s="95"/>
      <c r="AI528" s="95"/>
      <c r="AJ528" s="95"/>
      <c r="AK528" s="95"/>
      <c r="AL528" s="95"/>
      <c r="AM528" s="95"/>
      <c r="AN528" s="95"/>
      <c r="AO528" s="95"/>
      <c r="AP528" s="95"/>
      <c r="AQ528" s="95"/>
      <c r="AR528" s="95"/>
      <c r="AS528" s="95"/>
      <c r="AT528" s="95"/>
      <c r="AU528" s="95"/>
      <c r="AV528" s="95"/>
      <c r="AW528" s="95"/>
      <c r="AX528" s="95"/>
      <c r="AY528" s="95"/>
      <c r="AZ528" s="95"/>
      <c r="BA528" s="95"/>
      <c r="BB528" s="95"/>
      <c r="BC528" s="95"/>
      <c r="BD528" s="95"/>
      <c r="BE528" s="95"/>
      <c r="BF528" s="95"/>
      <c r="BG528" s="95"/>
      <c r="BH528" s="95"/>
      <c r="BI528" s="95"/>
      <c r="BJ528" s="95"/>
      <c r="BK528" s="95"/>
      <c r="BL528" s="95"/>
      <c r="BM528" s="95"/>
      <c r="BN528" s="95"/>
      <c r="BO528" s="95"/>
      <c r="BP528" s="95"/>
      <c r="BQ528" s="95"/>
      <c r="BR528" s="95"/>
      <c r="BS528" s="95"/>
      <c r="BT528" s="95"/>
      <c r="BU528" s="95"/>
      <c r="BV528" s="95"/>
      <c r="BW528" s="95"/>
      <c r="BX528" s="95"/>
      <c r="BY528" s="95"/>
    </row>
    <row r="529" spans="1:77">
      <c r="A529" s="95"/>
      <c r="B529" s="95"/>
      <c r="C529" s="95"/>
      <c r="D529" s="95"/>
      <c r="E529" s="95"/>
      <c r="F529" s="95"/>
      <c r="G529" s="95"/>
      <c r="H529" s="95"/>
      <c r="I529" s="95"/>
      <c r="J529" s="95"/>
      <c r="K529" s="95"/>
      <c r="L529" s="95"/>
      <c r="M529" s="95"/>
      <c r="N529" s="95"/>
      <c r="O529" s="95"/>
      <c r="P529" s="95"/>
      <c r="Q529" s="95"/>
      <c r="R529" s="95"/>
      <c r="S529" s="95"/>
      <c r="T529" s="95"/>
      <c r="U529" s="95"/>
      <c r="V529" s="95"/>
      <c r="W529" s="95"/>
      <c r="X529" s="95"/>
      <c r="Y529" s="95"/>
      <c r="Z529" s="95"/>
      <c r="AA529" s="95"/>
      <c r="AB529" s="95"/>
      <c r="AC529" s="95"/>
      <c r="AD529" s="95"/>
      <c r="AE529" s="95"/>
      <c r="AF529" s="95"/>
      <c r="AG529" s="95"/>
      <c r="AH529" s="95"/>
      <c r="AI529" s="95"/>
      <c r="AJ529" s="95"/>
      <c r="AK529" s="95"/>
      <c r="AL529" s="95"/>
      <c r="AM529" s="95"/>
      <c r="AN529" s="95"/>
      <c r="AO529" s="95"/>
      <c r="AP529" s="95"/>
      <c r="AQ529" s="95"/>
      <c r="AR529" s="95"/>
      <c r="AS529" s="95"/>
      <c r="AT529" s="95"/>
      <c r="AU529" s="95"/>
      <c r="AV529" s="95"/>
      <c r="AW529" s="95"/>
      <c r="AX529" s="95"/>
      <c r="AY529" s="95"/>
      <c r="AZ529" s="95"/>
      <c r="BA529" s="95"/>
      <c r="BB529" s="95"/>
      <c r="BC529" s="95"/>
      <c r="BD529" s="95"/>
      <c r="BE529" s="95"/>
      <c r="BF529" s="95"/>
      <c r="BG529" s="95"/>
      <c r="BH529" s="95"/>
      <c r="BI529" s="95"/>
      <c r="BJ529" s="95"/>
      <c r="BK529" s="95"/>
      <c r="BL529" s="95"/>
      <c r="BM529" s="95"/>
      <c r="BN529" s="95"/>
      <c r="BO529" s="95"/>
      <c r="BP529" s="95"/>
      <c r="BQ529" s="95"/>
      <c r="BR529" s="95"/>
      <c r="BS529" s="95"/>
      <c r="BT529" s="95"/>
      <c r="BU529" s="95"/>
      <c r="BV529" s="95"/>
      <c r="BW529" s="95"/>
      <c r="BX529" s="95"/>
      <c r="BY529" s="95"/>
    </row>
    <row r="530" spans="1:77">
      <c r="A530" s="95"/>
      <c r="B530" s="95"/>
      <c r="C530" s="95"/>
      <c r="D530" s="95"/>
      <c r="E530" s="95"/>
      <c r="F530" s="95"/>
      <c r="G530" s="95"/>
      <c r="H530" s="95"/>
      <c r="I530" s="95"/>
      <c r="J530" s="95"/>
      <c r="K530" s="95"/>
      <c r="L530" s="95"/>
      <c r="M530" s="95"/>
      <c r="N530" s="95"/>
      <c r="O530" s="95"/>
      <c r="P530" s="95"/>
      <c r="Q530" s="95"/>
      <c r="R530" s="95"/>
      <c r="S530" s="95"/>
      <c r="T530" s="95"/>
      <c r="U530" s="95"/>
      <c r="V530" s="95"/>
      <c r="W530" s="95"/>
      <c r="X530" s="95"/>
      <c r="Y530" s="95"/>
      <c r="Z530" s="95"/>
      <c r="AA530" s="95"/>
      <c r="AB530" s="95"/>
      <c r="AC530" s="95"/>
      <c r="AD530" s="95"/>
      <c r="AE530" s="95"/>
      <c r="AF530" s="95"/>
      <c r="AG530" s="95"/>
      <c r="AH530" s="95"/>
      <c r="AI530" s="95"/>
      <c r="AJ530" s="95"/>
      <c r="AK530" s="95"/>
      <c r="AL530" s="95"/>
      <c r="AM530" s="95"/>
      <c r="AN530" s="95"/>
      <c r="AO530" s="95"/>
      <c r="AP530" s="95"/>
      <c r="AQ530" s="95"/>
      <c r="AR530" s="95"/>
      <c r="AS530" s="95"/>
      <c r="AT530" s="95"/>
      <c r="AU530" s="95"/>
      <c r="AV530" s="95"/>
      <c r="AW530" s="95"/>
      <c r="AX530" s="95"/>
      <c r="AY530" s="95"/>
      <c r="AZ530" s="95"/>
      <c r="BA530" s="95"/>
      <c r="BB530" s="95"/>
      <c r="BC530" s="95"/>
      <c r="BD530" s="95"/>
      <c r="BE530" s="95"/>
      <c r="BF530" s="95"/>
      <c r="BG530" s="95"/>
      <c r="BH530" s="95"/>
      <c r="BI530" s="95"/>
      <c r="BJ530" s="95"/>
      <c r="BK530" s="95"/>
      <c r="BL530" s="95"/>
      <c r="BM530" s="95"/>
      <c r="BN530" s="95"/>
      <c r="BO530" s="95"/>
      <c r="BP530" s="95"/>
      <c r="BQ530" s="95"/>
      <c r="BR530" s="95"/>
      <c r="BS530" s="95"/>
      <c r="BT530" s="95"/>
      <c r="BU530" s="95"/>
      <c r="BV530" s="95"/>
      <c r="BW530" s="95"/>
      <c r="BX530" s="95"/>
      <c r="BY530" s="95"/>
    </row>
    <row r="531" spans="1:77">
      <c r="A531" s="95"/>
      <c r="B531" s="95"/>
      <c r="C531" s="95"/>
      <c r="D531" s="95"/>
      <c r="E531" s="95"/>
      <c r="F531" s="95"/>
      <c r="G531" s="95"/>
      <c r="H531" s="95"/>
      <c r="I531" s="95"/>
      <c r="J531" s="95"/>
      <c r="K531" s="95"/>
      <c r="L531" s="95"/>
      <c r="M531" s="95"/>
      <c r="N531" s="95"/>
      <c r="O531" s="95"/>
      <c r="P531" s="95"/>
      <c r="Q531" s="95"/>
      <c r="R531" s="95"/>
      <c r="S531" s="95"/>
      <c r="T531" s="95"/>
      <c r="U531" s="95"/>
      <c r="V531" s="95"/>
      <c r="W531" s="95"/>
      <c r="X531" s="95"/>
      <c r="Y531" s="95"/>
      <c r="Z531" s="95"/>
      <c r="AA531" s="95"/>
      <c r="AB531" s="95"/>
      <c r="AC531" s="95"/>
      <c r="AD531" s="95"/>
      <c r="AE531" s="95"/>
      <c r="AF531" s="95"/>
      <c r="AG531" s="95"/>
      <c r="AH531" s="95"/>
      <c r="AI531" s="95"/>
      <c r="AJ531" s="95"/>
      <c r="AK531" s="95"/>
      <c r="AL531" s="95"/>
      <c r="AM531" s="95"/>
      <c r="AN531" s="95"/>
      <c r="AO531" s="95"/>
      <c r="AP531" s="95"/>
      <c r="AQ531" s="95"/>
      <c r="AR531" s="95"/>
      <c r="AS531" s="95"/>
      <c r="AT531" s="95"/>
      <c r="AU531" s="95"/>
      <c r="AV531" s="95"/>
      <c r="AW531" s="95"/>
      <c r="AX531" s="95"/>
      <c r="AY531" s="95"/>
      <c r="AZ531" s="95"/>
      <c r="BA531" s="95"/>
      <c r="BB531" s="95"/>
      <c r="BC531" s="95"/>
      <c r="BD531" s="95"/>
      <c r="BE531" s="95"/>
      <c r="BF531" s="95"/>
      <c r="BG531" s="95"/>
      <c r="BH531" s="95"/>
      <c r="BI531" s="95"/>
      <c r="BJ531" s="95"/>
      <c r="BK531" s="95"/>
      <c r="BL531" s="95"/>
      <c r="BM531" s="95"/>
      <c r="BN531" s="95"/>
      <c r="BO531" s="95"/>
      <c r="BP531" s="95"/>
      <c r="BQ531" s="95"/>
      <c r="BR531" s="95"/>
      <c r="BS531" s="95"/>
      <c r="BT531" s="95"/>
      <c r="BU531" s="95"/>
      <c r="BV531" s="95"/>
      <c r="BW531" s="95"/>
      <c r="BX531" s="95"/>
      <c r="BY531" s="95"/>
    </row>
    <row r="532" spans="1:77">
      <c r="A532" s="95"/>
      <c r="B532" s="95"/>
      <c r="C532" s="95"/>
      <c r="D532" s="95"/>
      <c r="E532" s="95"/>
      <c r="F532" s="95"/>
      <c r="G532" s="95"/>
      <c r="H532" s="95"/>
      <c r="I532" s="95"/>
      <c r="J532" s="95"/>
      <c r="K532" s="95"/>
      <c r="L532" s="95"/>
      <c r="M532" s="95"/>
      <c r="N532" s="95"/>
      <c r="O532" s="95"/>
      <c r="P532" s="95"/>
      <c r="Q532" s="95"/>
      <c r="R532" s="95"/>
      <c r="S532" s="95"/>
      <c r="T532" s="95"/>
      <c r="U532" s="95"/>
      <c r="V532" s="95"/>
      <c r="W532" s="95"/>
      <c r="X532" s="95"/>
      <c r="Y532" s="95"/>
      <c r="Z532" s="95"/>
      <c r="AA532" s="95"/>
      <c r="AB532" s="95"/>
      <c r="AC532" s="95"/>
      <c r="AD532" s="95"/>
      <c r="AE532" s="95"/>
      <c r="AF532" s="95"/>
      <c r="AG532" s="95"/>
      <c r="AH532" s="95"/>
      <c r="AI532" s="95"/>
      <c r="AJ532" s="95"/>
      <c r="AK532" s="95"/>
      <c r="AL532" s="95"/>
      <c r="AM532" s="95"/>
      <c r="AN532" s="95"/>
      <c r="AO532" s="95"/>
      <c r="AP532" s="95"/>
      <c r="AQ532" s="95"/>
      <c r="AR532" s="95"/>
      <c r="AS532" s="95"/>
      <c r="AT532" s="95"/>
      <c r="AU532" s="95"/>
      <c r="AV532" s="95"/>
      <c r="AW532" s="95"/>
      <c r="AX532" s="95"/>
      <c r="AY532" s="95"/>
      <c r="AZ532" s="95"/>
      <c r="BA532" s="95"/>
      <c r="BB532" s="95"/>
      <c r="BC532" s="95"/>
      <c r="BD532" s="95"/>
      <c r="BE532" s="95"/>
      <c r="BF532" s="95"/>
      <c r="BG532" s="95"/>
      <c r="BH532" s="95"/>
      <c r="BI532" s="95"/>
      <c r="BJ532" s="95"/>
      <c r="BK532" s="95"/>
      <c r="BL532" s="95"/>
      <c r="BM532" s="95"/>
      <c r="BN532" s="95"/>
      <c r="BO532" s="95"/>
      <c r="BP532" s="95"/>
      <c r="BQ532" s="95"/>
      <c r="BR532" s="95"/>
      <c r="BS532" s="95"/>
      <c r="BT532" s="95"/>
      <c r="BU532" s="95"/>
      <c r="BV532" s="95"/>
      <c r="BW532" s="95"/>
      <c r="BX532" s="95"/>
      <c r="BY532" s="95"/>
    </row>
    <row r="533" spans="1:77">
      <c r="A533" s="95"/>
      <c r="B533" s="95"/>
      <c r="C533" s="95"/>
      <c r="D533" s="95"/>
      <c r="E533" s="95"/>
      <c r="F533" s="95"/>
      <c r="G533" s="95"/>
      <c r="H533" s="95"/>
      <c r="I533" s="95"/>
      <c r="J533" s="95"/>
      <c r="K533" s="95"/>
      <c r="L533" s="95"/>
      <c r="M533" s="95"/>
      <c r="N533" s="95"/>
      <c r="O533" s="95"/>
      <c r="P533" s="95"/>
      <c r="Q533" s="95"/>
      <c r="R533" s="95"/>
      <c r="S533" s="95"/>
      <c r="T533" s="95"/>
      <c r="U533" s="95"/>
      <c r="V533" s="95"/>
      <c r="W533" s="95"/>
      <c r="X533" s="95"/>
      <c r="Y533" s="95"/>
      <c r="Z533" s="95"/>
      <c r="AA533" s="95"/>
      <c r="AB533" s="95"/>
      <c r="AC533" s="95"/>
      <c r="AD533" s="95"/>
      <c r="AE533" s="95"/>
      <c r="AF533" s="95"/>
      <c r="AG533" s="95"/>
      <c r="AH533" s="95"/>
      <c r="AI533" s="95"/>
      <c r="AJ533" s="95"/>
      <c r="AK533" s="95"/>
      <c r="AL533" s="95"/>
      <c r="AM533" s="95"/>
      <c r="AN533" s="95"/>
      <c r="AO533" s="95"/>
      <c r="AP533" s="95"/>
      <c r="AQ533" s="95"/>
      <c r="AR533" s="95"/>
      <c r="AS533" s="95"/>
      <c r="AT533" s="95"/>
      <c r="AU533" s="95"/>
      <c r="AV533" s="95"/>
      <c r="AW533" s="95"/>
      <c r="AX533" s="95"/>
      <c r="AY533" s="95"/>
      <c r="AZ533" s="95"/>
      <c r="BA533" s="95"/>
      <c r="BB533" s="95"/>
      <c r="BC533" s="95"/>
      <c r="BD533" s="95"/>
      <c r="BE533" s="95"/>
      <c r="BF533" s="95"/>
      <c r="BG533" s="95"/>
      <c r="BH533" s="95"/>
      <c r="BI533" s="95"/>
      <c r="BJ533" s="95"/>
      <c r="BK533" s="95"/>
      <c r="BL533" s="95"/>
      <c r="BM533" s="95"/>
      <c r="BN533" s="95"/>
      <c r="BO533" s="95"/>
      <c r="BP533" s="95"/>
      <c r="BQ533" s="95"/>
      <c r="BR533" s="95"/>
      <c r="BS533" s="95"/>
      <c r="BT533" s="95"/>
      <c r="BU533" s="95"/>
      <c r="BV533" s="95"/>
      <c r="BW533" s="95"/>
      <c r="BX533" s="95"/>
      <c r="BY533" s="95"/>
    </row>
    <row r="534" spans="1:77">
      <c r="A534" s="95"/>
      <c r="B534" s="95"/>
      <c r="C534" s="95"/>
      <c r="D534" s="95"/>
      <c r="E534" s="95"/>
      <c r="F534" s="95"/>
      <c r="G534" s="95"/>
      <c r="H534" s="95"/>
      <c r="I534" s="95"/>
      <c r="J534" s="95"/>
      <c r="K534" s="95"/>
      <c r="L534" s="95"/>
      <c r="M534" s="95"/>
      <c r="N534" s="95"/>
      <c r="O534" s="95"/>
      <c r="P534" s="95"/>
      <c r="Q534" s="95"/>
      <c r="R534" s="95"/>
      <c r="S534" s="95"/>
      <c r="T534" s="95"/>
      <c r="U534" s="95"/>
      <c r="V534" s="95"/>
      <c r="W534" s="95"/>
      <c r="X534" s="95"/>
      <c r="Y534" s="95"/>
      <c r="Z534" s="95"/>
      <c r="AA534" s="95"/>
      <c r="AB534" s="95"/>
      <c r="AC534" s="95"/>
      <c r="AD534" s="95"/>
      <c r="AE534" s="95"/>
      <c r="AF534" s="95"/>
      <c r="AG534" s="95"/>
      <c r="AH534" s="95"/>
      <c r="AI534" s="95"/>
      <c r="AJ534" s="95"/>
      <c r="AK534" s="95"/>
      <c r="AL534" s="95"/>
      <c r="AM534" s="95"/>
      <c r="AN534" s="95"/>
      <c r="AO534" s="95"/>
      <c r="AP534" s="95"/>
      <c r="AQ534" s="95"/>
      <c r="AR534" s="95"/>
      <c r="AS534" s="95"/>
      <c r="AT534" s="95"/>
      <c r="AU534" s="95"/>
      <c r="AV534" s="95"/>
      <c r="AW534" s="95"/>
      <c r="AX534" s="95"/>
      <c r="AY534" s="95"/>
      <c r="AZ534" s="95"/>
      <c r="BA534" s="95"/>
      <c r="BB534" s="95"/>
      <c r="BC534" s="95"/>
      <c r="BD534" s="95"/>
      <c r="BE534" s="95"/>
      <c r="BF534" s="95"/>
      <c r="BG534" s="95"/>
      <c r="BH534" s="95"/>
      <c r="BI534" s="95"/>
      <c r="BJ534" s="95"/>
      <c r="BK534" s="95"/>
      <c r="BL534" s="95"/>
      <c r="BM534" s="95"/>
      <c r="BN534" s="95"/>
      <c r="BO534" s="95"/>
      <c r="BP534" s="95"/>
      <c r="BQ534" s="95"/>
      <c r="BR534" s="95"/>
      <c r="BS534" s="95"/>
      <c r="BT534" s="95"/>
      <c r="BU534" s="95"/>
      <c r="BV534" s="95"/>
      <c r="BW534" s="95"/>
      <c r="BX534" s="95"/>
      <c r="BY534" s="95"/>
    </row>
    <row r="535" spans="1:77">
      <c r="A535" s="95"/>
      <c r="B535" s="95"/>
      <c r="C535" s="95"/>
      <c r="D535" s="95"/>
      <c r="E535" s="95"/>
      <c r="F535" s="95"/>
      <c r="G535" s="95"/>
      <c r="H535" s="95"/>
      <c r="I535" s="95"/>
      <c r="J535" s="95"/>
      <c r="K535" s="95"/>
      <c r="L535" s="95"/>
      <c r="M535" s="95"/>
      <c r="N535" s="95"/>
      <c r="O535" s="95"/>
      <c r="P535" s="95"/>
      <c r="Q535" s="95"/>
      <c r="R535" s="95"/>
      <c r="S535" s="95"/>
      <c r="T535" s="95"/>
      <c r="U535" s="95"/>
      <c r="V535" s="95"/>
      <c r="W535" s="95"/>
      <c r="X535" s="95"/>
      <c r="Y535" s="95"/>
      <c r="Z535" s="95"/>
      <c r="AA535" s="95"/>
      <c r="AB535" s="95"/>
      <c r="AC535" s="95"/>
      <c r="AD535" s="95"/>
      <c r="AE535" s="95"/>
      <c r="AF535" s="95"/>
      <c r="AG535" s="95"/>
      <c r="AH535" s="95"/>
      <c r="AI535" s="95"/>
      <c r="AJ535" s="95"/>
      <c r="AK535" s="95"/>
      <c r="AL535" s="95"/>
      <c r="AM535" s="95"/>
      <c r="AN535" s="95"/>
      <c r="AO535" s="95"/>
      <c r="AP535" s="95"/>
      <c r="AQ535" s="95"/>
      <c r="AR535" s="95"/>
      <c r="AS535" s="95"/>
      <c r="AT535" s="95"/>
      <c r="AU535" s="95"/>
      <c r="AV535" s="95"/>
      <c r="AW535" s="95"/>
      <c r="AX535" s="95"/>
      <c r="AY535" s="95"/>
      <c r="AZ535" s="95"/>
      <c r="BA535" s="95"/>
      <c r="BB535" s="95"/>
      <c r="BC535" s="95"/>
      <c r="BD535" s="95"/>
      <c r="BE535" s="95"/>
      <c r="BF535" s="95"/>
      <c r="BG535" s="95"/>
      <c r="BH535" s="95"/>
      <c r="BI535" s="95"/>
      <c r="BJ535" s="95"/>
      <c r="BK535" s="95"/>
      <c r="BL535" s="95"/>
      <c r="BM535" s="95"/>
      <c r="BN535" s="95"/>
      <c r="BO535" s="95"/>
      <c r="BP535" s="95"/>
      <c r="BQ535" s="95"/>
      <c r="BR535" s="95"/>
      <c r="BS535" s="95"/>
      <c r="BT535" s="95"/>
      <c r="BU535" s="95"/>
      <c r="BV535" s="95"/>
      <c r="BW535" s="95"/>
      <c r="BX535" s="95"/>
      <c r="BY535" s="95"/>
    </row>
    <row r="536" spans="1:77">
      <c r="A536" s="95"/>
      <c r="B536" s="95"/>
      <c r="C536" s="95"/>
      <c r="D536" s="95"/>
      <c r="E536" s="95"/>
      <c r="F536" s="95"/>
      <c r="G536" s="95"/>
      <c r="H536" s="95"/>
      <c r="I536" s="95"/>
      <c r="J536" s="95"/>
      <c r="K536" s="95"/>
      <c r="L536" s="95"/>
      <c r="M536" s="95"/>
      <c r="N536" s="95"/>
      <c r="O536" s="95"/>
      <c r="P536" s="95"/>
      <c r="Q536" s="95"/>
      <c r="R536" s="95"/>
      <c r="S536" s="95"/>
      <c r="T536" s="95"/>
      <c r="U536" s="95"/>
      <c r="V536" s="95"/>
      <c r="W536" s="95"/>
      <c r="X536" s="95"/>
      <c r="Y536" s="95"/>
      <c r="Z536" s="95"/>
      <c r="AA536" s="95"/>
      <c r="AB536" s="95"/>
      <c r="AC536" s="95"/>
      <c r="AD536" s="95"/>
      <c r="AE536" s="95"/>
      <c r="AF536" s="95"/>
      <c r="AG536" s="95"/>
      <c r="AH536" s="95"/>
      <c r="AI536" s="95"/>
      <c r="AJ536" s="95"/>
      <c r="AK536" s="95"/>
      <c r="AL536" s="95"/>
      <c r="AM536" s="95"/>
      <c r="AN536" s="95"/>
      <c r="AO536" s="95"/>
      <c r="AP536" s="95"/>
      <c r="AQ536" s="95"/>
      <c r="AR536" s="95"/>
      <c r="AS536" s="95"/>
      <c r="AT536" s="95"/>
      <c r="AU536" s="95"/>
      <c r="AV536" s="95"/>
      <c r="AW536" s="95"/>
      <c r="AX536" s="95"/>
      <c r="AY536" s="95"/>
      <c r="AZ536" s="95"/>
      <c r="BA536" s="95"/>
      <c r="BB536" s="95"/>
      <c r="BC536" s="95"/>
      <c r="BD536" s="95"/>
      <c r="BE536" s="95"/>
      <c r="BF536" s="95"/>
      <c r="BG536" s="95"/>
      <c r="BH536" s="95"/>
      <c r="BI536" s="95"/>
      <c r="BJ536" s="95"/>
      <c r="BK536" s="95"/>
      <c r="BL536" s="95"/>
      <c r="BM536" s="95"/>
      <c r="BN536" s="95"/>
      <c r="BO536" s="95"/>
      <c r="BP536" s="95"/>
      <c r="BQ536" s="95"/>
      <c r="BR536" s="95"/>
      <c r="BS536" s="95"/>
      <c r="BT536" s="95"/>
      <c r="BU536" s="95"/>
      <c r="BV536" s="95"/>
      <c r="BW536" s="95"/>
      <c r="BX536" s="95"/>
      <c r="BY536" s="95"/>
    </row>
    <row r="537" spans="1:77">
      <c r="A537" s="95"/>
      <c r="B537" s="95"/>
      <c r="C537" s="95"/>
      <c r="D537" s="95"/>
      <c r="E537" s="95"/>
      <c r="F537" s="95"/>
      <c r="G537" s="95"/>
      <c r="H537" s="95"/>
      <c r="I537" s="95"/>
      <c r="J537" s="95"/>
      <c r="K537" s="95"/>
      <c r="L537" s="95"/>
      <c r="M537" s="95"/>
      <c r="N537" s="95"/>
      <c r="O537" s="95"/>
      <c r="P537" s="95"/>
      <c r="Q537" s="95"/>
      <c r="R537" s="95"/>
      <c r="S537" s="95"/>
      <c r="T537" s="95"/>
      <c r="U537" s="95"/>
      <c r="V537" s="95"/>
      <c r="W537" s="95"/>
      <c r="X537" s="95"/>
      <c r="Y537" s="95"/>
      <c r="Z537" s="95"/>
      <c r="AA537" s="95"/>
      <c r="AB537" s="95"/>
      <c r="AC537" s="95"/>
      <c r="AD537" s="95"/>
      <c r="AE537" s="95"/>
      <c r="AF537" s="95"/>
      <c r="AG537" s="95"/>
      <c r="AH537" s="95"/>
      <c r="AI537" s="95"/>
      <c r="AJ537" s="95"/>
      <c r="AK537" s="95"/>
      <c r="AL537" s="95"/>
      <c r="AM537" s="95"/>
      <c r="AN537" s="95"/>
      <c r="AO537" s="95"/>
      <c r="AP537" s="95"/>
      <c r="AQ537" s="95"/>
      <c r="AR537" s="95"/>
      <c r="AS537" s="95"/>
      <c r="AT537" s="95"/>
      <c r="AU537" s="95"/>
      <c r="AV537" s="95"/>
      <c r="AW537" s="95"/>
      <c r="AX537" s="95"/>
      <c r="AY537" s="95"/>
      <c r="AZ537" s="95"/>
      <c r="BA537" s="95"/>
      <c r="BB537" s="95"/>
      <c r="BC537" s="95"/>
      <c r="BD537" s="95"/>
      <c r="BE537" s="95"/>
      <c r="BF537" s="95"/>
      <c r="BG537" s="95"/>
      <c r="BH537" s="95"/>
      <c r="BI537" s="95"/>
      <c r="BJ537" s="95"/>
      <c r="BK537" s="95"/>
      <c r="BL537" s="95"/>
      <c r="BM537" s="95"/>
      <c r="BN537" s="95"/>
      <c r="BO537" s="95"/>
      <c r="BP537" s="95"/>
      <c r="BQ537" s="95"/>
      <c r="BR537" s="95"/>
      <c r="BS537" s="95"/>
      <c r="BT537" s="95"/>
      <c r="BU537" s="95"/>
      <c r="BV537" s="95"/>
      <c r="BW537" s="95"/>
      <c r="BX537" s="95"/>
      <c r="BY537" s="95"/>
    </row>
    <row r="538" spans="1:77">
      <c r="A538" s="95"/>
      <c r="B538" s="95"/>
      <c r="C538" s="95"/>
      <c r="D538" s="95"/>
      <c r="E538" s="95"/>
      <c r="F538" s="95"/>
      <c r="G538" s="95"/>
      <c r="H538" s="95"/>
      <c r="I538" s="95"/>
      <c r="J538" s="95"/>
      <c r="K538" s="95"/>
      <c r="L538" s="95"/>
      <c r="M538" s="95"/>
      <c r="N538" s="95"/>
      <c r="O538" s="95"/>
      <c r="P538" s="95"/>
      <c r="Q538" s="95"/>
      <c r="R538" s="95"/>
      <c r="S538" s="95"/>
      <c r="T538" s="95"/>
      <c r="U538" s="95"/>
      <c r="V538" s="95"/>
      <c r="W538" s="95"/>
      <c r="X538" s="95"/>
      <c r="Y538" s="95"/>
      <c r="Z538" s="95"/>
      <c r="AA538" s="95"/>
      <c r="AB538" s="95"/>
      <c r="AC538" s="95"/>
      <c r="AD538" s="95"/>
      <c r="AE538" s="95"/>
      <c r="AF538" s="95"/>
      <c r="AG538" s="95"/>
      <c r="AH538" s="95"/>
      <c r="AI538" s="95"/>
      <c r="AJ538" s="95"/>
      <c r="AK538" s="95"/>
      <c r="AL538" s="95"/>
      <c r="AM538" s="95"/>
      <c r="AN538" s="95"/>
      <c r="AO538" s="95"/>
      <c r="AP538" s="95"/>
      <c r="AQ538" s="95"/>
      <c r="AR538" s="95"/>
      <c r="AS538" s="95"/>
      <c r="AT538" s="95"/>
      <c r="AU538" s="95"/>
      <c r="AV538" s="95"/>
      <c r="AW538" s="95"/>
      <c r="AX538" s="95"/>
      <c r="AY538" s="95"/>
      <c r="AZ538" s="95"/>
      <c r="BA538" s="95"/>
      <c r="BB538" s="95"/>
      <c r="BC538" s="95"/>
      <c r="BD538" s="95"/>
      <c r="BE538" s="95"/>
      <c r="BF538" s="95"/>
      <c r="BG538" s="95"/>
      <c r="BH538" s="95"/>
      <c r="BI538" s="95"/>
      <c r="BJ538" s="95"/>
      <c r="BK538" s="95"/>
      <c r="BL538" s="95"/>
      <c r="BM538" s="95"/>
      <c r="BN538" s="95"/>
      <c r="BO538" s="95"/>
      <c r="BP538" s="95"/>
      <c r="BQ538" s="95"/>
      <c r="BR538" s="95"/>
      <c r="BS538" s="95"/>
      <c r="BT538" s="95"/>
      <c r="BU538" s="95"/>
      <c r="BV538" s="95"/>
      <c r="BW538" s="95"/>
      <c r="BX538" s="95"/>
      <c r="BY538" s="95"/>
    </row>
    <row r="539" spans="1:77">
      <c r="A539" s="95"/>
      <c r="B539" s="95"/>
      <c r="C539" s="95"/>
      <c r="D539" s="95"/>
      <c r="E539" s="95"/>
      <c r="F539" s="95"/>
      <c r="G539" s="95"/>
      <c r="H539" s="95"/>
      <c r="I539" s="95"/>
      <c r="J539" s="95"/>
      <c r="K539" s="95"/>
      <c r="L539" s="95"/>
      <c r="M539" s="95"/>
      <c r="N539" s="95"/>
      <c r="O539" s="95"/>
      <c r="P539" s="95"/>
      <c r="Q539" s="95"/>
      <c r="R539" s="95"/>
      <c r="S539" s="95"/>
      <c r="T539" s="95"/>
      <c r="U539" s="95"/>
      <c r="V539" s="95"/>
      <c r="W539" s="95"/>
      <c r="X539" s="95"/>
      <c r="Y539" s="95"/>
      <c r="Z539" s="95"/>
      <c r="AA539" s="95"/>
      <c r="AB539" s="95"/>
      <c r="AC539" s="95"/>
      <c r="AD539" s="95"/>
      <c r="AE539" s="95"/>
      <c r="AF539" s="95"/>
      <c r="AG539" s="95"/>
      <c r="AH539" s="95"/>
      <c r="AI539" s="95"/>
      <c r="AJ539" s="95"/>
      <c r="AK539" s="95"/>
      <c r="AL539" s="95"/>
      <c r="AM539" s="95"/>
      <c r="AN539" s="95"/>
      <c r="AO539" s="95"/>
      <c r="AP539" s="95"/>
      <c r="AQ539" s="95"/>
      <c r="AR539" s="95"/>
      <c r="AS539" s="95"/>
      <c r="AT539" s="95"/>
      <c r="AU539" s="95"/>
      <c r="AV539" s="95"/>
      <c r="AW539" s="95"/>
      <c r="AX539" s="95"/>
      <c r="AY539" s="95"/>
      <c r="AZ539" s="95"/>
      <c r="BA539" s="95"/>
      <c r="BB539" s="95"/>
      <c r="BC539" s="95"/>
      <c r="BD539" s="95"/>
      <c r="BE539" s="95"/>
      <c r="BF539" s="95"/>
      <c r="BG539" s="95"/>
      <c r="BH539" s="95"/>
      <c r="BI539" s="95"/>
      <c r="BJ539" s="95"/>
      <c r="BK539" s="95"/>
      <c r="BL539" s="95"/>
      <c r="BM539" s="95"/>
      <c r="BN539" s="95"/>
      <c r="BO539" s="95"/>
      <c r="BP539" s="95"/>
      <c r="BQ539" s="95"/>
      <c r="BR539" s="95"/>
      <c r="BS539" s="95"/>
      <c r="BT539" s="95"/>
      <c r="BU539" s="95"/>
      <c r="BV539" s="95"/>
      <c r="BW539" s="95"/>
      <c r="BX539" s="95"/>
      <c r="BY539" s="95"/>
    </row>
    <row r="540" spans="1:77">
      <c r="A540" s="95"/>
      <c r="B540" s="95"/>
      <c r="C540" s="95"/>
      <c r="D540" s="95"/>
      <c r="E540" s="95"/>
      <c r="F540" s="95"/>
      <c r="G540" s="95"/>
      <c r="H540" s="95"/>
      <c r="I540" s="95"/>
      <c r="J540" s="95"/>
      <c r="K540" s="95"/>
      <c r="L540" s="95"/>
      <c r="M540" s="95"/>
      <c r="N540" s="95"/>
      <c r="O540" s="95"/>
      <c r="P540" s="95"/>
      <c r="Q540" s="95"/>
      <c r="R540" s="95"/>
      <c r="S540" s="95"/>
      <c r="T540" s="95"/>
      <c r="U540" s="95"/>
      <c r="V540" s="95"/>
      <c r="W540" s="95"/>
      <c r="X540" s="95"/>
      <c r="Y540" s="95"/>
      <c r="Z540" s="95"/>
      <c r="AA540" s="95"/>
      <c r="AB540" s="95"/>
      <c r="AC540" s="95"/>
      <c r="AD540" s="95"/>
      <c r="AE540" s="95"/>
      <c r="AF540" s="95"/>
      <c r="AG540" s="95"/>
      <c r="AH540" s="95"/>
      <c r="AI540" s="95"/>
      <c r="AJ540" s="95"/>
      <c r="AK540" s="95"/>
      <c r="AL540" s="95"/>
      <c r="AM540" s="95"/>
      <c r="AN540" s="95"/>
      <c r="AO540" s="95"/>
      <c r="AP540" s="95"/>
      <c r="AQ540" s="95"/>
      <c r="AR540" s="95"/>
      <c r="AS540" s="95"/>
      <c r="AT540" s="95"/>
      <c r="AU540" s="95"/>
      <c r="AV540" s="95"/>
      <c r="AW540" s="95"/>
      <c r="AX540" s="95"/>
      <c r="AY540" s="95"/>
      <c r="AZ540" s="95"/>
      <c r="BA540" s="95"/>
      <c r="BB540" s="95"/>
      <c r="BC540" s="95"/>
      <c r="BD540" s="95"/>
      <c r="BE540" s="95"/>
      <c r="BF540" s="95"/>
      <c r="BG540" s="95"/>
      <c r="BH540" s="95"/>
      <c r="BI540" s="95"/>
      <c r="BJ540" s="95"/>
      <c r="BK540" s="95"/>
      <c r="BL540" s="95"/>
      <c r="BM540" s="95"/>
      <c r="BN540" s="95"/>
      <c r="BO540" s="95"/>
      <c r="BP540" s="95"/>
      <c r="BQ540" s="95"/>
      <c r="BR540" s="95"/>
      <c r="BS540" s="95"/>
      <c r="BT540" s="95"/>
      <c r="BU540" s="95"/>
      <c r="BV540" s="95"/>
      <c r="BW540" s="95"/>
      <c r="BX540" s="95"/>
      <c r="BY540" s="95"/>
    </row>
    <row r="541" spans="1:77">
      <c r="A541" s="95"/>
      <c r="B541" s="95"/>
      <c r="C541" s="95"/>
      <c r="D541" s="95"/>
      <c r="E541" s="95"/>
      <c r="F541" s="95"/>
      <c r="G541" s="95"/>
      <c r="H541" s="95"/>
      <c r="I541" s="95"/>
      <c r="J541" s="95"/>
      <c r="K541" s="95"/>
      <c r="L541" s="95"/>
      <c r="M541" s="95"/>
      <c r="N541" s="95"/>
      <c r="O541" s="95"/>
      <c r="P541" s="95"/>
      <c r="Q541" s="95"/>
      <c r="R541" s="95"/>
      <c r="S541" s="95"/>
      <c r="T541" s="95"/>
      <c r="U541" s="95"/>
      <c r="V541" s="95"/>
      <c r="W541" s="95"/>
      <c r="X541" s="95"/>
      <c r="Y541" s="95"/>
      <c r="Z541" s="95"/>
      <c r="AA541" s="95"/>
      <c r="AB541" s="95"/>
      <c r="AC541" s="95"/>
      <c r="AD541" s="95"/>
      <c r="AE541" s="95"/>
      <c r="AF541" s="95"/>
      <c r="AG541" s="95"/>
      <c r="AH541" s="95"/>
      <c r="AI541" s="95"/>
      <c r="AJ541" s="95"/>
      <c r="AK541" s="95"/>
      <c r="AL541" s="95"/>
      <c r="AM541" s="95"/>
      <c r="AN541" s="95"/>
      <c r="AO541" s="95"/>
      <c r="AP541" s="95"/>
      <c r="AQ541" s="95"/>
      <c r="AR541" s="95"/>
      <c r="AS541" s="95"/>
      <c r="AT541" s="95"/>
      <c r="AU541" s="95"/>
      <c r="AV541" s="95"/>
      <c r="AW541" s="95"/>
      <c r="AX541" s="95"/>
      <c r="AY541" s="95"/>
      <c r="AZ541" s="95"/>
      <c r="BA541" s="95"/>
      <c r="BB541" s="95"/>
      <c r="BC541" s="95"/>
      <c r="BD541" s="95"/>
      <c r="BE541" s="95"/>
      <c r="BF541" s="95"/>
      <c r="BG541" s="95"/>
      <c r="BH541" s="95"/>
      <c r="BI541" s="95"/>
      <c r="BJ541" s="95"/>
      <c r="BK541" s="95"/>
      <c r="BL541" s="95"/>
      <c r="BM541" s="95"/>
      <c r="BN541" s="95"/>
      <c r="BO541" s="95"/>
      <c r="BP541" s="95"/>
      <c r="BQ541" s="95"/>
      <c r="BR541" s="95"/>
      <c r="BS541" s="95"/>
      <c r="BT541" s="95"/>
      <c r="BU541" s="95"/>
      <c r="BV541" s="95"/>
      <c r="BW541" s="95"/>
      <c r="BX541" s="95"/>
      <c r="BY541" s="95"/>
    </row>
    <row r="542" spans="1:77">
      <c r="A542" s="95"/>
      <c r="B542" s="95"/>
      <c r="C542" s="95"/>
      <c r="D542" s="95"/>
      <c r="E542" s="95"/>
      <c r="F542" s="95"/>
      <c r="G542" s="95"/>
      <c r="H542" s="95"/>
      <c r="I542" s="95"/>
      <c r="J542" s="95"/>
      <c r="K542" s="95"/>
      <c r="L542" s="95"/>
      <c r="M542" s="95"/>
      <c r="N542" s="95"/>
      <c r="O542" s="95"/>
      <c r="P542" s="95"/>
      <c r="Q542" s="95"/>
      <c r="R542" s="95"/>
      <c r="S542" s="95"/>
      <c r="T542" s="95"/>
      <c r="U542" s="95"/>
      <c r="V542" s="95"/>
      <c r="W542" s="95"/>
      <c r="X542" s="95"/>
      <c r="Y542" s="95"/>
      <c r="Z542" s="95"/>
      <c r="AA542" s="95"/>
      <c r="AB542" s="95"/>
      <c r="AC542" s="95"/>
      <c r="AD542" s="95"/>
      <c r="AE542" s="95"/>
      <c r="AF542" s="95"/>
      <c r="AG542" s="95"/>
      <c r="AH542" s="95"/>
      <c r="AI542" s="95"/>
      <c r="AJ542" s="95"/>
      <c r="AK542" s="95"/>
      <c r="AL542" s="95"/>
      <c r="AM542" s="95"/>
      <c r="AN542" s="95"/>
      <c r="AO542" s="95"/>
      <c r="AP542" s="95"/>
      <c r="AQ542" s="95"/>
      <c r="AR542" s="95"/>
      <c r="AS542" s="95"/>
      <c r="AT542" s="95"/>
      <c r="AU542" s="95"/>
      <c r="AV542" s="95"/>
      <c r="AW542" s="95"/>
      <c r="AX542" s="95"/>
      <c r="AY542" s="95"/>
      <c r="AZ542" s="95"/>
      <c r="BA542" s="95"/>
      <c r="BB542" s="95"/>
      <c r="BC542" s="95"/>
      <c r="BD542" s="95"/>
      <c r="BE542" s="95"/>
      <c r="BF542" s="95"/>
      <c r="BG542" s="95"/>
      <c r="BH542" s="95"/>
      <c r="BI542" s="95"/>
      <c r="BJ542" s="95"/>
      <c r="BK542" s="95"/>
      <c r="BL542" s="95"/>
      <c r="BM542" s="95"/>
      <c r="BN542" s="95"/>
      <c r="BO542" s="95"/>
      <c r="BP542" s="95"/>
      <c r="BQ542" s="95"/>
      <c r="BR542" s="95"/>
      <c r="BS542" s="95"/>
      <c r="BT542" s="95"/>
      <c r="BU542" s="95"/>
      <c r="BV542" s="95"/>
      <c r="BW542" s="95"/>
      <c r="BX542" s="95"/>
      <c r="BY542" s="95"/>
    </row>
    <row r="543" spans="1:77">
      <c r="A543" s="95"/>
      <c r="B543" s="95"/>
      <c r="C543" s="95"/>
      <c r="D543" s="95"/>
      <c r="E543" s="95"/>
      <c r="F543" s="95"/>
      <c r="G543" s="95"/>
      <c r="H543" s="95"/>
      <c r="I543" s="95"/>
      <c r="J543" s="95"/>
      <c r="K543" s="95"/>
      <c r="L543" s="95"/>
      <c r="M543" s="95"/>
      <c r="N543" s="95"/>
      <c r="O543" s="95"/>
      <c r="P543" s="95"/>
      <c r="Q543" s="95"/>
      <c r="R543" s="95"/>
      <c r="S543" s="95"/>
      <c r="T543" s="95"/>
      <c r="U543" s="95"/>
      <c r="V543" s="95"/>
      <c r="W543" s="95"/>
      <c r="X543" s="95"/>
      <c r="Y543" s="95"/>
      <c r="Z543" s="95"/>
      <c r="AA543" s="95"/>
      <c r="AB543" s="95"/>
      <c r="AC543" s="95"/>
      <c r="AD543" s="95"/>
      <c r="AE543" s="95"/>
      <c r="AF543" s="95"/>
      <c r="AG543" s="95"/>
      <c r="AH543" s="95"/>
      <c r="AI543" s="95"/>
      <c r="AJ543" s="95"/>
      <c r="AK543" s="95"/>
      <c r="AL543" s="95"/>
      <c r="AM543" s="95"/>
      <c r="AN543" s="95"/>
      <c r="AO543" s="95"/>
      <c r="AP543" s="95"/>
      <c r="AQ543" s="95"/>
      <c r="AR543" s="95"/>
      <c r="AS543" s="95"/>
      <c r="AT543" s="95"/>
      <c r="AU543" s="95"/>
      <c r="AV543" s="95"/>
      <c r="AW543" s="95"/>
      <c r="AX543" s="95"/>
      <c r="AY543" s="95"/>
      <c r="AZ543" s="95"/>
      <c r="BA543" s="95"/>
      <c r="BB543" s="95"/>
      <c r="BC543" s="95"/>
      <c r="BD543" s="95"/>
      <c r="BE543" s="95"/>
      <c r="BF543" s="95"/>
      <c r="BG543" s="95"/>
      <c r="BH543" s="95"/>
      <c r="BI543" s="95"/>
      <c r="BJ543" s="95"/>
      <c r="BK543" s="95"/>
      <c r="BL543" s="95"/>
      <c r="BM543" s="95"/>
      <c r="BN543" s="95"/>
      <c r="BO543" s="95"/>
      <c r="BP543" s="95"/>
      <c r="BQ543" s="95"/>
      <c r="BR543" s="95"/>
      <c r="BS543" s="95"/>
      <c r="BT543" s="95"/>
      <c r="BU543" s="95"/>
      <c r="BV543" s="95"/>
      <c r="BW543" s="95"/>
      <c r="BX543" s="95"/>
      <c r="BY543" s="95"/>
    </row>
    <row r="544" spans="1:77">
      <c r="A544" s="95"/>
      <c r="B544" s="95"/>
      <c r="C544" s="95"/>
      <c r="D544" s="95"/>
      <c r="E544" s="95"/>
      <c r="F544" s="95"/>
      <c r="G544" s="95"/>
      <c r="H544" s="95"/>
      <c r="I544" s="95"/>
      <c r="J544" s="95"/>
      <c r="K544" s="95"/>
      <c r="L544" s="95"/>
      <c r="M544" s="95"/>
      <c r="N544" s="95"/>
      <c r="O544" s="95"/>
      <c r="P544" s="95"/>
      <c r="Q544" s="95"/>
      <c r="R544" s="95"/>
      <c r="S544" s="95"/>
      <c r="T544" s="95"/>
      <c r="U544" s="95"/>
      <c r="V544" s="95"/>
      <c r="W544" s="95"/>
      <c r="X544" s="95"/>
      <c r="Y544" s="95"/>
      <c r="Z544" s="95"/>
      <c r="AA544" s="95"/>
      <c r="AB544" s="95"/>
      <c r="AC544" s="95"/>
      <c r="AD544" s="95"/>
      <c r="AE544" s="95"/>
      <c r="AF544" s="95"/>
      <c r="AG544" s="95"/>
      <c r="AH544" s="95"/>
      <c r="AI544" s="95"/>
      <c r="AJ544" s="95"/>
      <c r="AK544" s="95"/>
      <c r="AL544" s="95"/>
      <c r="AM544" s="95"/>
      <c r="AN544" s="95"/>
      <c r="AO544" s="95"/>
      <c r="AP544" s="95"/>
      <c r="AQ544" s="95"/>
      <c r="AR544" s="95"/>
      <c r="AS544" s="95"/>
      <c r="AT544" s="95"/>
      <c r="AU544" s="95"/>
      <c r="AV544" s="95"/>
      <c r="AW544" s="95"/>
      <c r="AX544" s="95"/>
      <c r="AY544" s="95"/>
      <c r="AZ544" s="95"/>
      <c r="BA544" s="95"/>
      <c r="BB544" s="95"/>
      <c r="BC544" s="95"/>
      <c r="BD544" s="95"/>
      <c r="BE544" s="95"/>
      <c r="BF544" s="95"/>
      <c r="BG544" s="95"/>
      <c r="BH544" s="95"/>
      <c r="BI544" s="95"/>
      <c r="BJ544" s="95"/>
      <c r="BK544" s="95"/>
      <c r="BL544" s="95"/>
      <c r="BM544" s="95"/>
      <c r="BN544" s="95"/>
      <c r="BO544" s="95"/>
      <c r="BP544" s="95"/>
      <c r="BQ544" s="95"/>
      <c r="BR544" s="95"/>
      <c r="BS544" s="95"/>
      <c r="BT544" s="95"/>
      <c r="BU544" s="95"/>
      <c r="BV544" s="95"/>
      <c r="BW544" s="95"/>
      <c r="BX544" s="95"/>
      <c r="BY544" s="95"/>
    </row>
    <row r="545" spans="1:77">
      <c r="A545" s="95"/>
      <c r="B545" s="95"/>
      <c r="C545" s="95"/>
      <c r="D545" s="95"/>
      <c r="E545" s="95"/>
      <c r="F545" s="95"/>
      <c r="G545" s="95"/>
      <c r="H545" s="95"/>
      <c r="I545" s="95"/>
      <c r="J545" s="95"/>
      <c r="K545" s="95"/>
      <c r="L545" s="95"/>
      <c r="M545" s="95"/>
      <c r="N545" s="95"/>
      <c r="O545" s="95"/>
      <c r="P545" s="95"/>
      <c r="Q545" s="95"/>
      <c r="R545" s="95"/>
      <c r="S545" s="95"/>
      <c r="T545" s="95"/>
      <c r="U545" s="95"/>
      <c r="V545" s="95"/>
      <c r="W545" s="95"/>
      <c r="X545" s="95"/>
      <c r="Y545" s="95"/>
      <c r="Z545" s="95"/>
      <c r="AA545" s="95"/>
      <c r="AB545" s="95"/>
      <c r="AC545" s="95"/>
      <c r="AD545" s="95"/>
      <c r="AE545" s="95"/>
      <c r="AF545" s="95"/>
      <c r="AG545" s="95"/>
      <c r="AH545" s="95"/>
      <c r="AI545" s="95"/>
      <c r="AJ545" s="95"/>
      <c r="AK545" s="95"/>
      <c r="AL545" s="95"/>
      <c r="AM545" s="95"/>
      <c r="AN545" s="95"/>
      <c r="AO545" s="95"/>
      <c r="AP545" s="95"/>
      <c r="AQ545" s="95"/>
      <c r="AR545" s="95"/>
      <c r="AS545" s="95"/>
      <c r="AT545" s="95"/>
      <c r="AU545" s="95"/>
      <c r="AV545" s="95"/>
      <c r="AW545" s="95"/>
      <c r="AX545" s="95"/>
      <c r="AY545" s="95"/>
      <c r="AZ545" s="95"/>
      <c r="BA545" s="95"/>
      <c r="BB545" s="95"/>
      <c r="BC545" s="95"/>
      <c r="BD545" s="95"/>
      <c r="BE545" s="95"/>
      <c r="BF545" s="95"/>
      <c r="BG545" s="95"/>
      <c r="BH545" s="95"/>
      <c r="BI545" s="95"/>
      <c r="BJ545" s="95"/>
      <c r="BK545" s="95"/>
      <c r="BL545" s="95"/>
      <c r="BM545" s="95"/>
      <c r="BN545" s="95"/>
      <c r="BO545" s="95"/>
      <c r="BP545" s="95"/>
      <c r="BQ545" s="95"/>
      <c r="BR545" s="95"/>
      <c r="BS545" s="95"/>
      <c r="BT545" s="95"/>
      <c r="BU545" s="95"/>
      <c r="BV545" s="95"/>
      <c r="BW545" s="95"/>
      <c r="BX545" s="95"/>
      <c r="BY545" s="95"/>
    </row>
    <row r="546" spans="1:77">
      <c r="A546" s="95"/>
      <c r="B546" s="95"/>
      <c r="C546" s="95"/>
      <c r="D546" s="95"/>
      <c r="E546" s="95"/>
      <c r="F546" s="95"/>
      <c r="G546" s="95"/>
      <c r="H546" s="95"/>
      <c r="I546" s="95"/>
      <c r="J546" s="95"/>
      <c r="K546" s="95"/>
      <c r="L546" s="95"/>
      <c r="M546" s="95"/>
      <c r="N546" s="95"/>
      <c r="O546" s="95"/>
      <c r="P546" s="95"/>
      <c r="Q546" s="95"/>
      <c r="R546" s="95"/>
      <c r="S546" s="95"/>
      <c r="T546" s="95"/>
      <c r="U546" s="95"/>
      <c r="V546" s="95"/>
      <c r="W546" s="95"/>
      <c r="X546" s="95"/>
      <c r="Y546" s="95"/>
      <c r="Z546" s="95"/>
      <c r="AA546" s="95"/>
      <c r="AB546" s="95"/>
      <c r="AC546" s="95"/>
      <c r="AD546" s="95"/>
      <c r="AE546" s="95"/>
      <c r="AF546" s="95"/>
      <c r="AG546" s="95"/>
      <c r="AH546" s="95"/>
      <c r="AI546" s="95"/>
      <c r="AJ546" s="95"/>
      <c r="AK546" s="95"/>
      <c r="AL546" s="95"/>
      <c r="AM546" s="95"/>
      <c r="AN546" s="95"/>
      <c r="AO546" s="95"/>
      <c r="AP546" s="95"/>
      <c r="AQ546" s="95"/>
      <c r="AR546" s="95"/>
      <c r="AS546" s="95"/>
      <c r="AT546" s="95"/>
      <c r="AU546" s="95"/>
      <c r="AV546" s="95"/>
      <c r="AW546" s="95"/>
      <c r="AX546" s="95"/>
      <c r="AY546" s="95"/>
      <c r="AZ546" s="95"/>
      <c r="BA546" s="95"/>
      <c r="BB546" s="95"/>
      <c r="BC546" s="95"/>
      <c r="BD546" s="95"/>
      <c r="BE546" s="95"/>
      <c r="BF546" s="95"/>
      <c r="BG546" s="95"/>
      <c r="BH546" s="95"/>
      <c r="BI546" s="95"/>
      <c r="BJ546" s="95"/>
      <c r="BK546" s="95"/>
      <c r="BL546" s="95"/>
      <c r="BM546" s="95"/>
      <c r="BN546" s="95"/>
      <c r="BO546" s="95"/>
      <c r="BP546" s="95"/>
      <c r="BQ546" s="95"/>
      <c r="BR546" s="95"/>
      <c r="BS546" s="95"/>
      <c r="BT546" s="95"/>
      <c r="BU546" s="95"/>
      <c r="BV546" s="95"/>
      <c r="BW546" s="95"/>
      <c r="BX546" s="95"/>
      <c r="BY546" s="95"/>
    </row>
    <row r="547" spans="1:77">
      <c r="A547" s="95"/>
      <c r="B547" s="95"/>
      <c r="C547" s="95"/>
      <c r="D547" s="95"/>
      <c r="E547" s="95"/>
      <c r="F547" s="95"/>
      <c r="G547" s="95"/>
      <c r="H547" s="95"/>
      <c r="I547" s="95"/>
      <c r="J547" s="95"/>
      <c r="K547" s="95"/>
      <c r="L547" s="95"/>
      <c r="M547" s="95"/>
      <c r="N547" s="95"/>
      <c r="O547" s="95"/>
      <c r="P547" s="95"/>
      <c r="Q547" s="95"/>
      <c r="R547" s="95"/>
      <c r="S547" s="95"/>
      <c r="T547" s="95"/>
      <c r="U547" s="95"/>
      <c r="V547" s="95"/>
      <c r="W547" s="95"/>
      <c r="X547" s="95"/>
      <c r="Y547" s="95"/>
      <c r="Z547" s="95"/>
      <c r="AA547" s="95"/>
      <c r="AB547" s="95"/>
      <c r="AC547" s="95"/>
      <c r="AD547" s="95"/>
      <c r="AE547" s="95"/>
      <c r="AF547" s="95"/>
      <c r="AG547" s="95"/>
      <c r="AH547" s="95"/>
      <c r="AI547" s="95"/>
      <c r="AJ547" s="95"/>
      <c r="AK547" s="95"/>
      <c r="AL547" s="95"/>
      <c r="AM547" s="95"/>
      <c r="AN547" s="95"/>
      <c r="AO547" s="95"/>
      <c r="AP547" s="95"/>
      <c r="AQ547" s="95"/>
      <c r="AR547" s="95"/>
      <c r="AS547" s="95"/>
      <c r="AT547" s="95"/>
      <c r="AU547" s="95"/>
      <c r="AV547" s="95"/>
      <c r="AW547" s="95"/>
      <c r="AX547" s="95"/>
      <c r="AY547" s="95"/>
      <c r="AZ547" s="95"/>
      <c r="BA547" s="95"/>
      <c r="BB547" s="95"/>
      <c r="BC547" s="95"/>
      <c r="BD547" s="95"/>
      <c r="BE547" s="95"/>
      <c r="BF547" s="95"/>
      <c r="BG547" s="95"/>
      <c r="BH547" s="95"/>
      <c r="BI547" s="95"/>
      <c r="BJ547" s="95"/>
      <c r="BK547" s="95"/>
      <c r="BL547" s="95"/>
      <c r="BM547" s="95"/>
      <c r="BN547" s="95"/>
      <c r="BO547" s="95"/>
      <c r="BP547" s="95"/>
      <c r="BQ547" s="95"/>
      <c r="BR547" s="95"/>
      <c r="BS547" s="95"/>
      <c r="BT547" s="95"/>
      <c r="BU547" s="95"/>
      <c r="BV547" s="95"/>
      <c r="BW547" s="95"/>
      <c r="BX547" s="95"/>
      <c r="BY547" s="95"/>
    </row>
    <row r="548" spans="1:77">
      <c r="A548" s="95"/>
      <c r="B548" s="95"/>
      <c r="C548" s="95"/>
      <c r="D548" s="95"/>
      <c r="E548" s="95"/>
      <c r="F548" s="95"/>
      <c r="G548" s="95"/>
      <c r="H548" s="95"/>
      <c r="I548" s="95"/>
      <c r="J548" s="95"/>
      <c r="K548" s="95"/>
      <c r="L548" s="95"/>
      <c r="M548" s="95"/>
      <c r="N548" s="95"/>
      <c r="O548" s="95"/>
      <c r="P548" s="95"/>
      <c r="Q548" s="95"/>
      <c r="R548" s="95"/>
      <c r="S548" s="95"/>
      <c r="T548" s="95"/>
      <c r="U548" s="95"/>
      <c r="V548" s="95"/>
      <c r="W548" s="95"/>
      <c r="X548" s="95"/>
      <c r="Y548" s="95"/>
      <c r="Z548" s="95"/>
      <c r="AA548" s="95"/>
      <c r="AB548" s="95"/>
      <c r="AC548" s="95"/>
      <c r="AD548" s="95"/>
      <c r="AE548" s="95"/>
      <c r="AF548" s="95"/>
      <c r="AG548" s="95"/>
      <c r="AH548" s="95"/>
      <c r="AI548" s="95"/>
      <c r="AJ548" s="95"/>
      <c r="AK548" s="95"/>
      <c r="AL548" s="95"/>
      <c r="AM548" s="95"/>
      <c r="AN548" s="95"/>
      <c r="AO548" s="95"/>
      <c r="AP548" s="95"/>
      <c r="AQ548" s="95"/>
      <c r="AR548" s="95"/>
      <c r="AS548" s="95"/>
      <c r="AT548" s="95"/>
      <c r="AU548" s="95"/>
      <c r="AV548" s="95"/>
      <c r="AW548" s="95"/>
      <c r="AX548" s="95"/>
      <c r="AY548" s="95"/>
      <c r="AZ548" s="95"/>
      <c r="BA548" s="95"/>
      <c r="BB548" s="95"/>
      <c r="BC548" s="95"/>
      <c r="BD548" s="95"/>
      <c r="BE548" s="95"/>
      <c r="BF548" s="95"/>
      <c r="BG548" s="95"/>
      <c r="BH548" s="95"/>
      <c r="BI548" s="95"/>
      <c r="BJ548" s="95"/>
      <c r="BK548" s="95"/>
      <c r="BL548" s="95"/>
      <c r="BM548" s="95"/>
      <c r="BN548" s="95"/>
      <c r="BO548" s="95"/>
      <c r="BP548" s="95"/>
      <c r="BQ548" s="95"/>
      <c r="BR548" s="95"/>
      <c r="BS548" s="95"/>
      <c r="BT548" s="95"/>
      <c r="BU548" s="95"/>
      <c r="BV548" s="95"/>
      <c r="BW548" s="95"/>
      <c r="BX548" s="95"/>
      <c r="BY548" s="95"/>
    </row>
    <row r="549" spans="1:77">
      <c r="A549" s="95"/>
      <c r="B549" s="95"/>
      <c r="C549" s="95"/>
      <c r="D549" s="95"/>
      <c r="E549" s="95"/>
      <c r="F549" s="95"/>
      <c r="G549" s="95"/>
      <c r="H549" s="95"/>
      <c r="I549" s="95"/>
      <c r="J549" s="95"/>
      <c r="K549" s="95"/>
      <c r="L549" s="95"/>
      <c r="M549" s="95"/>
      <c r="N549" s="95"/>
      <c r="O549" s="95"/>
      <c r="P549" s="95"/>
      <c r="Q549" s="95"/>
      <c r="R549" s="95"/>
      <c r="S549" s="95"/>
      <c r="T549" s="95"/>
      <c r="U549" s="95"/>
      <c r="V549" s="95"/>
      <c r="W549" s="95"/>
      <c r="X549" s="95"/>
      <c r="Y549" s="95"/>
      <c r="Z549" s="95"/>
      <c r="AA549" s="95"/>
      <c r="AB549" s="95"/>
      <c r="AC549" s="95"/>
      <c r="AD549" s="95"/>
      <c r="AE549" s="95"/>
      <c r="AF549" s="95"/>
      <c r="AG549" s="95"/>
      <c r="AH549" s="95"/>
      <c r="AI549" s="95"/>
      <c r="AJ549" s="95"/>
      <c r="AK549" s="95"/>
      <c r="AL549" s="95"/>
      <c r="AM549" s="95"/>
      <c r="AN549" s="95"/>
      <c r="AO549" s="95"/>
      <c r="AP549" s="95"/>
      <c r="AQ549" s="95"/>
      <c r="AR549" s="95"/>
      <c r="AS549" s="95"/>
      <c r="AT549" s="95"/>
      <c r="AU549" s="95"/>
      <c r="AV549" s="95"/>
      <c r="AW549" s="95"/>
      <c r="AX549" s="95"/>
      <c r="AY549" s="95"/>
      <c r="AZ549" s="95"/>
      <c r="BA549" s="95"/>
      <c r="BB549" s="95"/>
      <c r="BC549" s="95"/>
      <c r="BD549" s="95"/>
      <c r="BE549" s="95"/>
      <c r="BF549" s="95"/>
      <c r="BG549" s="95"/>
      <c r="BH549" s="95"/>
      <c r="BI549" s="95"/>
      <c r="BJ549" s="95"/>
      <c r="BK549" s="95"/>
      <c r="BL549" s="95"/>
      <c r="BM549" s="95"/>
      <c r="BN549" s="95"/>
      <c r="BO549" s="95"/>
      <c r="BP549" s="95"/>
      <c r="BQ549" s="95"/>
      <c r="BR549" s="95"/>
      <c r="BS549" s="95"/>
      <c r="BT549" s="95"/>
      <c r="BU549" s="95"/>
      <c r="BV549" s="95"/>
      <c r="BW549" s="95"/>
      <c r="BX549" s="95"/>
      <c r="BY549" s="95"/>
    </row>
    <row r="550" spans="1:77">
      <c r="A550" s="95"/>
      <c r="B550" s="95"/>
      <c r="C550" s="95"/>
      <c r="D550" s="95"/>
      <c r="E550" s="95"/>
      <c r="F550" s="95"/>
      <c r="G550" s="95"/>
      <c r="H550" s="95"/>
      <c r="I550" s="95"/>
      <c r="J550" s="95"/>
      <c r="K550" s="95"/>
      <c r="L550" s="95"/>
      <c r="M550" s="95"/>
      <c r="N550" s="95"/>
      <c r="O550" s="95"/>
      <c r="P550" s="95"/>
      <c r="Q550" s="95"/>
      <c r="R550" s="95"/>
      <c r="S550" s="95"/>
      <c r="T550" s="95"/>
      <c r="U550" s="95"/>
      <c r="V550" s="95"/>
      <c r="W550" s="95"/>
      <c r="X550" s="95"/>
      <c r="Y550" s="95"/>
      <c r="Z550" s="95"/>
      <c r="AA550" s="95"/>
      <c r="AB550" s="95"/>
      <c r="AC550" s="95"/>
      <c r="AD550" s="95"/>
      <c r="AE550" s="95"/>
      <c r="AF550" s="95"/>
      <c r="AG550" s="95"/>
      <c r="AH550" s="95"/>
      <c r="AI550" s="95"/>
      <c r="AJ550" s="95"/>
      <c r="AK550" s="95"/>
      <c r="AL550" s="95"/>
      <c r="AM550" s="95"/>
      <c r="AN550" s="95"/>
      <c r="AO550" s="95"/>
      <c r="AP550" s="95"/>
      <c r="AQ550" s="95"/>
      <c r="AR550" s="95"/>
      <c r="AS550" s="95"/>
      <c r="AT550" s="95"/>
      <c r="AU550" s="95"/>
      <c r="AV550" s="95"/>
      <c r="AW550" s="95"/>
      <c r="AX550" s="95"/>
      <c r="AY550" s="95"/>
      <c r="AZ550" s="95"/>
      <c r="BA550" s="95"/>
      <c r="BB550" s="95"/>
      <c r="BC550" s="95"/>
      <c r="BD550" s="95"/>
      <c r="BE550" s="95"/>
      <c r="BF550" s="95"/>
      <c r="BG550" s="95"/>
      <c r="BH550" s="95"/>
      <c r="BI550" s="95"/>
      <c r="BJ550" s="95"/>
      <c r="BK550" s="95"/>
      <c r="BL550" s="95"/>
      <c r="BM550" s="95"/>
      <c r="BN550" s="95"/>
      <c r="BO550" s="95"/>
      <c r="BP550" s="95"/>
      <c r="BQ550" s="95"/>
      <c r="BR550" s="95"/>
      <c r="BS550" s="95"/>
      <c r="BT550" s="95"/>
      <c r="BU550" s="95"/>
      <c r="BV550" s="95"/>
      <c r="BW550" s="95"/>
      <c r="BX550" s="95"/>
      <c r="BY550" s="95"/>
    </row>
    <row r="551" spans="1:77">
      <c r="A551" s="95"/>
      <c r="B551" s="95"/>
      <c r="C551" s="95"/>
      <c r="D551" s="95"/>
      <c r="E551" s="95"/>
      <c r="F551" s="95"/>
      <c r="G551" s="95"/>
      <c r="H551" s="95"/>
      <c r="I551" s="95"/>
      <c r="J551" s="95"/>
      <c r="K551" s="95"/>
      <c r="L551" s="95"/>
      <c r="M551" s="95"/>
      <c r="N551" s="95"/>
      <c r="O551" s="95"/>
      <c r="P551" s="95"/>
      <c r="Q551" s="95"/>
      <c r="R551" s="95"/>
      <c r="S551" s="95"/>
      <c r="T551" s="95"/>
      <c r="U551" s="95"/>
      <c r="V551" s="95"/>
      <c r="W551" s="95"/>
      <c r="X551" s="95"/>
      <c r="Y551" s="95"/>
      <c r="Z551" s="95"/>
      <c r="AA551" s="95"/>
      <c r="AB551" s="95"/>
      <c r="AC551" s="95"/>
      <c r="AD551" s="95"/>
      <c r="AE551" s="95"/>
      <c r="AF551" s="95"/>
      <c r="AG551" s="95"/>
      <c r="AH551" s="95"/>
      <c r="AI551" s="95"/>
      <c r="AJ551" s="95"/>
      <c r="AK551" s="95"/>
      <c r="AL551" s="95"/>
      <c r="AM551" s="95"/>
      <c r="AN551" s="95"/>
      <c r="AO551" s="95"/>
      <c r="AP551" s="95"/>
      <c r="AQ551" s="95"/>
      <c r="AR551" s="95"/>
      <c r="AS551" s="95"/>
      <c r="AT551" s="95"/>
      <c r="AU551" s="95"/>
      <c r="AV551" s="95"/>
      <c r="AW551" s="95"/>
      <c r="AX551" s="95"/>
      <c r="AY551" s="95"/>
      <c r="AZ551" s="95"/>
      <c r="BA551" s="95"/>
      <c r="BB551" s="95"/>
      <c r="BC551" s="95"/>
      <c r="BD551" s="95"/>
      <c r="BE551" s="95"/>
      <c r="BF551" s="95"/>
      <c r="BG551" s="95"/>
      <c r="BH551" s="95"/>
      <c r="BI551" s="95"/>
      <c r="BJ551" s="95"/>
      <c r="BK551" s="95"/>
      <c r="BL551" s="95"/>
      <c r="BM551" s="95"/>
      <c r="BN551" s="95"/>
      <c r="BO551" s="95"/>
      <c r="BP551" s="95"/>
      <c r="BQ551" s="95"/>
      <c r="BR551" s="95"/>
      <c r="BS551" s="95"/>
      <c r="BT551" s="95"/>
      <c r="BU551" s="95"/>
      <c r="BV551" s="95"/>
      <c r="BW551" s="95"/>
      <c r="BX551" s="95"/>
      <c r="BY551" s="95"/>
    </row>
    <row r="552" spans="1:77">
      <c r="A552" s="95"/>
      <c r="B552" s="95"/>
      <c r="C552" s="95"/>
      <c r="D552" s="95"/>
      <c r="E552" s="95"/>
      <c r="F552" s="95"/>
      <c r="G552" s="95"/>
      <c r="H552" s="95"/>
      <c r="I552" s="95"/>
      <c r="J552" s="95"/>
      <c r="K552" s="95"/>
      <c r="L552" s="95"/>
      <c r="M552" s="95"/>
      <c r="N552" s="95"/>
      <c r="O552" s="95"/>
      <c r="P552" s="95"/>
      <c r="Q552" s="95"/>
      <c r="R552" s="95"/>
      <c r="S552" s="95"/>
      <c r="T552" s="95"/>
      <c r="U552" s="95"/>
      <c r="V552" s="95"/>
      <c r="W552" s="95"/>
      <c r="X552" s="95"/>
      <c r="Y552" s="95"/>
      <c r="Z552" s="95"/>
      <c r="AA552" s="95"/>
      <c r="AB552" s="95"/>
      <c r="AC552" s="95"/>
      <c r="AD552" s="95"/>
      <c r="AE552" s="95"/>
      <c r="AF552" s="95"/>
      <c r="AG552" s="95"/>
      <c r="AH552" s="95"/>
      <c r="AI552" s="95"/>
      <c r="AJ552" s="95"/>
      <c r="AK552" s="95"/>
      <c r="AL552" s="95"/>
      <c r="AM552" s="95"/>
      <c r="AN552" s="95"/>
      <c r="AO552" s="95"/>
      <c r="AP552" s="95"/>
      <c r="AQ552" s="95"/>
      <c r="AR552" s="95"/>
      <c r="AS552" s="95"/>
      <c r="AT552" s="95"/>
      <c r="AU552" s="95"/>
      <c r="AV552" s="95"/>
      <c r="AW552" s="95"/>
      <c r="AX552" s="95"/>
      <c r="AY552" s="95"/>
      <c r="AZ552" s="95"/>
      <c r="BA552" s="95"/>
      <c r="BB552" s="95"/>
      <c r="BC552" s="95"/>
      <c r="BD552" s="95"/>
      <c r="BE552" s="95"/>
      <c r="BF552" s="95"/>
      <c r="BG552" s="95"/>
      <c r="BH552" s="95"/>
      <c r="BI552" s="95"/>
      <c r="BJ552" s="95"/>
      <c r="BK552" s="95"/>
      <c r="BL552" s="95"/>
      <c r="BM552" s="95"/>
      <c r="BN552" s="95"/>
      <c r="BO552" s="95"/>
      <c r="BP552" s="95"/>
      <c r="BQ552" s="95"/>
      <c r="BR552" s="95"/>
      <c r="BS552" s="95"/>
      <c r="BT552" s="95"/>
      <c r="BU552" s="95"/>
      <c r="BV552" s="95"/>
      <c r="BW552" s="95"/>
      <c r="BX552" s="95"/>
      <c r="BY552" s="95"/>
    </row>
    <row r="553" spans="1:77">
      <c r="A553" s="95"/>
      <c r="B553" s="95"/>
      <c r="C553" s="95"/>
      <c r="D553" s="95"/>
      <c r="E553" s="95"/>
      <c r="F553" s="95"/>
      <c r="G553" s="95"/>
      <c r="H553" s="95"/>
      <c r="I553" s="95"/>
      <c r="J553" s="95"/>
      <c r="K553" s="95"/>
      <c r="L553" s="95"/>
      <c r="M553" s="95"/>
      <c r="N553" s="95"/>
      <c r="O553" s="95"/>
      <c r="P553" s="95"/>
      <c r="Q553" s="95"/>
      <c r="R553" s="95"/>
      <c r="S553" s="95"/>
      <c r="T553" s="95"/>
      <c r="U553" s="95"/>
      <c r="V553" s="95"/>
      <c r="W553" s="95"/>
      <c r="X553" s="95"/>
      <c r="Y553" s="95"/>
      <c r="Z553" s="95"/>
      <c r="AA553" s="95"/>
      <c r="AB553" s="95"/>
      <c r="AC553" s="95"/>
      <c r="AD553" s="95"/>
      <c r="AE553" s="95"/>
      <c r="AF553" s="95"/>
      <c r="AG553" s="95"/>
      <c r="AH553" s="95"/>
      <c r="AI553" s="95"/>
      <c r="AJ553" s="95"/>
      <c r="AK553" s="95"/>
      <c r="AL553" s="95"/>
      <c r="AM553" s="95"/>
      <c r="AN553" s="95"/>
      <c r="AO553" s="95"/>
      <c r="AP553" s="95"/>
      <c r="AQ553" s="95"/>
      <c r="AR553" s="95"/>
      <c r="AS553" s="95"/>
      <c r="AT553" s="95"/>
      <c r="AU553" s="95"/>
      <c r="AV553" s="95"/>
      <c r="AW553" s="95"/>
      <c r="AX553" s="95"/>
      <c r="AY553" s="95"/>
      <c r="AZ553" s="95"/>
      <c r="BA553" s="95"/>
      <c r="BB553" s="95"/>
      <c r="BC553" s="95"/>
      <c r="BD553" s="95"/>
      <c r="BE553" s="95"/>
      <c r="BF553" s="95"/>
      <c r="BG553" s="95"/>
      <c r="BH553" s="95"/>
      <c r="BI553" s="95"/>
      <c r="BJ553" s="95"/>
      <c r="BK553" s="95"/>
      <c r="BL553" s="95"/>
      <c r="BM553" s="95"/>
      <c r="BN553" s="95"/>
      <c r="BO553" s="95"/>
      <c r="BP553" s="95"/>
      <c r="BQ553" s="95"/>
      <c r="BR553" s="95"/>
      <c r="BS553" s="95"/>
      <c r="BT553" s="95"/>
      <c r="BU553" s="95"/>
      <c r="BV553" s="95"/>
      <c r="BW553" s="95"/>
      <c r="BX553" s="95"/>
      <c r="BY553" s="95"/>
    </row>
    <row r="554" spans="1:77">
      <c r="A554" s="95"/>
      <c r="B554" s="95"/>
      <c r="C554" s="95"/>
      <c r="D554" s="95"/>
      <c r="E554" s="95"/>
      <c r="F554" s="95"/>
      <c r="G554" s="95"/>
      <c r="H554" s="95"/>
      <c r="I554" s="95"/>
      <c r="J554" s="95"/>
      <c r="K554" s="95"/>
      <c r="L554" s="95"/>
      <c r="M554" s="95"/>
      <c r="N554" s="95"/>
      <c r="O554" s="95"/>
      <c r="P554" s="95"/>
      <c r="Q554" s="95"/>
      <c r="R554" s="95"/>
      <c r="S554" s="95"/>
      <c r="T554" s="95"/>
      <c r="U554" s="95"/>
      <c r="V554" s="95"/>
      <c r="W554" s="95"/>
      <c r="X554" s="95"/>
      <c r="Y554" s="95"/>
      <c r="Z554" s="95"/>
      <c r="AA554" s="95"/>
      <c r="AB554" s="95"/>
      <c r="AC554" s="95"/>
      <c r="AD554" s="95"/>
      <c r="AE554" s="95"/>
      <c r="AF554" s="95"/>
      <c r="AG554" s="95"/>
      <c r="AH554" s="95"/>
      <c r="AI554" s="95"/>
      <c r="AJ554" s="95"/>
      <c r="AK554" s="95"/>
      <c r="AL554" s="95"/>
      <c r="AM554" s="95"/>
      <c r="AN554" s="95"/>
      <c r="AO554" s="95"/>
      <c r="AP554" s="95"/>
      <c r="AQ554" s="95"/>
      <c r="AR554" s="95"/>
      <c r="AS554" s="95"/>
      <c r="AT554" s="95"/>
      <c r="AU554" s="95"/>
      <c r="AV554" s="95"/>
      <c r="AW554" s="95"/>
      <c r="AX554" s="95"/>
      <c r="AY554" s="95"/>
      <c r="AZ554" s="95"/>
      <c r="BA554" s="95"/>
      <c r="BB554" s="95"/>
      <c r="BC554" s="95"/>
      <c r="BD554" s="95"/>
      <c r="BE554" s="95"/>
      <c r="BF554" s="95"/>
      <c r="BG554" s="95"/>
      <c r="BH554" s="95"/>
      <c r="BI554" s="95"/>
      <c r="BJ554" s="95"/>
      <c r="BK554" s="95"/>
      <c r="BL554" s="95"/>
      <c r="BM554" s="95"/>
      <c r="BN554" s="95"/>
      <c r="BO554" s="95"/>
      <c r="BP554" s="95"/>
      <c r="BQ554" s="95"/>
      <c r="BR554" s="95"/>
      <c r="BS554" s="95"/>
      <c r="BT554" s="95"/>
      <c r="BU554" s="95"/>
      <c r="BV554" s="95"/>
      <c r="BW554" s="95"/>
      <c r="BX554" s="95"/>
      <c r="BY554" s="95"/>
    </row>
    <row r="555" spans="1:77">
      <c r="A555" s="95"/>
      <c r="B555" s="95"/>
      <c r="C555" s="95"/>
      <c r="D555" s="95"/>
      <c r="E555" s="95"/>
      <c r="F555" s="95"/>
      <c r="G555" s="95"/>
      <c r="H555" s="95"/>
      <c r="I555" s="95"/>
      <c r="J555" s="95"/>
      <c r="K555" s="95"/>
      <c r="L555" s="95"/>
      <c r="M555" s="95"/>
      <c r="N555" s="95"/>
      <c r="O555" s="95"/>
      <c r="P555" s="95"/>
      <c r="Q555" s="95"/>
      <c r="R555" s="95"/>
      <c r="S555" s="95"/>
      <c r="T555" s="95"/>
      <c r="U555" s="95"/>
      <c r="V555" s="95"/>
      <c r="W555" s="95"/>
      <c r="X555" s="95"/>
      <c r="Y555" s="95"/>
      <c r="Z555" s="95"/>
      <c r="AA555" s="95"/>
      <c r="AB555" s="95"/>
      <c r="AC555" s="95"/>
      <c r="AD555" s="95"/>
      <c r="AE555" s="95"/>
      <c r="AF555" s="95"/>
      <c r="AG555" s="95"/>
      <c r="AH555" s="95"/>
      <c r="AI555" s="95"/>
      <c r="AJ555" s="95"/>
      <c r="AK555" s="95"/>
      <c r="AL555" s="95"/>
      <c r="AM555" s="95"/>
      <c r="AN555" s="95"/>
      <c r="AO555" s="95"/>
      <c r="AP555" s="95"/>
      <c r="AQ555" s="95"/>
      <c r="AR555" s="95"/>
      <c r="AS555" s="95"/>
      <c r="AT555" s="95"/>
      <c r="AU555" s="95"/>
      <c r="AV555" s="95"/>
      <c r="AW555" s="95"/>
      <c r="AX555" s="95"/>
      <c r="AY555" s="95"/>
      <c r="AZ555" s="95"/>
      <c r="BA555" s="95"/>
      <c r="BB555" s="95"/>
      <c r="BC555" s="95"/>
      <c r="BD555" s="95"/>
      <c r="BE555" s="95"/>
      <c r="BF555" s="95"/>
      <c r="BG555" s="95"/>
      <c r="BH555" s="95"/>
      <c r="BI555" s="95"/>
      <c r="BJ555" s="95"/>
      <c r="BK555" s="95"/>
      <c r="BL555" s="95"/>
      <c r="BM555" s="95"/>
      <c r="BN555" s="95"/>
      <c r="BO555" s="95"/>
      <c r="BP555" s="95"/>
      <c r="BQ555" s="95"/>
      <c r="BR555" s="95"/>
      <c r="BS555" s="95"/>
      <c r="BT555" s="95"/>
      <c r="BU555" s="95"/>
      <c r="BV555" s="95"/>
      <c r="BW555" s="95"/>
      <c r="BX555" s="95"/>
      <c r="BY555" s="95"/>
    </row>
    <row r="556" spans="1:77">
      <c r="A556" s="95"/>
      <c r="B556" s="95"/>
      <c r="C556" s="95"/>
      <c r="D556" s="95"/>
      <c r="E556" s="95"/>
      <c r="F556" s="95"/>
      <c r="G556" s="95"/>
      <c r="H556" s="95"/>
      <c r="I556" s="95"/>
      <c r="J556" s="95"/>
      <c r="K556" s="95"/>
      <c r="L556" s="95"/>
      <c r="M556" s="95"/>
      <c r="N556" s="95"/>
      <c r="O556" s="95"/>
      <c r="P556" s="95"/>
      <c r="Q556" s="95"/>
      <c r="R556" s="95"/>
      <c r="S556" s="95"/>
      <c r="T556" s="95"/>
      <c r="U556" s="95"/>
      <c r="V556" s="95"/>
      <c r="W556" s="95"/>
      <c r="X556" s="95"/>
      <c r="Y556" s="95"/>
      <c r="Z556" s="95"/>
      <c r="AA556" s="95"/>
      <c r="AB556" s="95"/>
      <c r="AC556" s="95"/>
      <c r="AD556" s="95"/>
      <c r="AE556" s="95"/>
      <c r="AF556" s="95"/>
      <c r="AG556" s="95"/>
      <c r="AH556" s="95"/>
      <c r="AI556" s="95"/>
      <c r="AJ556" s="95"/>
      <c r="AK556" s="95"/>
      <c r="AL556" s="95"/>
      <c r="AM556" s="95"/>
      <c r="AN556" s="95"/>
      <c r="AO556" s="95"/>
      <c r="AP556" s="95"/>
      <c r="AQ556" s="95"/>
      <c r="AR556" s="95"/>
      <c r="AS556" s="95"/>
      <c r="AT556" s="95"/>
      <c r="AU556" s="95"/>
      <c r="AV556" s="95"/>
      <c r="AW556" s="95"/>
      <c r="AX556" s="95"/>
      <c r="AY556" s="95"/>
      <c r="AZ556" s="95"/>
      <c r="BA556" s="95"/>
      <c r="BB556" s="95"/>
      <c r="BC556" s="95"/>
      <c r="BD556" s="95"/>
      <c r="BE556" s="95"/>
      <c r="BF556" s="95"/>
      <c r="BG556" s="95"/>
      <c r="BH556" s="95"/>
      <c r="BI556" s="95"/>
      <c r="BJ556" s="95"/>
      <c r="BK556" s="95"/>
      <c r="BL556" s="95"/>
      <c r="BM556" s="95"/>
      <c r="BN556" s="95"/>
      <c r="BO556" s="95"/>
      <c r="BP556" s="95"/>
      <c r="BQ556" s="95"/>
      <c r="BR556" s="95"/>
      <c r="BS556" s="95"/>
      <c r="BT556" s="95"/>
      <c r="BU556" s="95"/>
      <c r="BV556" s="95"/>
      <c r="BW556" s="95"/>
      <c r="BX556" s="95"/>
      <c r="BY556" s="95"/>
    </row>
    <row r="557" spans="1:77">
      <c r="A557" s="95"/>
      <c r="B557" s="95"/>
      <c r="C557" s="95"/>
      <c r="D557" s="95"/>
      <c r="E557" s="95"/>
      <c r="F557" s="95"/>
      <c r="G557" s="95"/>
      <c r="H557" s="95"/>
      <c r="I557" s="95"/>
      <c r="J557" s="95"/>
      <c r="K557" s="95"/>
      <c r="L557" s="95"/>
      <c r="M557" s="95"/>
      <c r="N557" s="95"/>
      <c r="O557" s="95"/>
      <c r="P557" s="95"/>
      <c r="Q557" s="95"/>
      <c r="R557" s="95"/>
      <c r="S557" s="95"/>
      <c r="T557" s="95"/>
      <c r="U557" s="95"/>
      <c r="V557" s="95"/>
      <c r="W557" s="95"/>
      <c r="X557" s="95"/>
      <c r="Y557" s="95"/>
      <c r="Z557" s="95"/>
      <c r="AA557" s="95"/>
      <c r="AB557" s="95"/>
      <c r="AC557" s="95"/>
      <c r="AD557" s="95"/>
      <c r="AE557" s="95"/>
      <c r="AF557" s="95"/>
      <c r="AG557" s="95"/>
      <c r="AH557" s="95"/>
      <c r="AI557" s="95"/>
      <c r="AJ557" s="95"/>
      <c r="AK557" s="95"/>
      <c r="AL557" s="95"/>
      <c r="AM557" s="95"/>
      <c r="AN557" s="95"/>
      <c r="AO557" s="95"/>
      <c r="AP557" s="95"/>
      <c r="AQ557" s="95"/>
      <c r="AR557" s="95"/>
      <c r="AS557" s="95"/>
      <c r="AT557" s="95"/>
      <c r="AU557" s="95"/>
      <c r="AV557" s="95"/>
      <c r="AW557" s="95"/>
      <c r="AX557" s="95"/>
      <c r="AY557" s="95"/>
      <c r="AZ557" s="95"/>
      <c r="BA557" s="95"/>
      <c r="BB557" s="95"/>
      <c r="BC557" s="95"/>
      <c r="BD557" s="95"/>
      <c r="BE557" s="95"/>
      <c r="BF557" s="95"/>
      <c r="BG557" s="95"/>
      <c r="BH557" s="95"/>
      <c r="BI557" s="95"/>
      <c r="BJ557" s="95"/>
      <c r="BK557" s="95"/>
      <c r="BL557" s="95"/>
      <c r="BM557" s="95"/>
      <c r="BN557" s="95"/>
      <c r="BO557" s="95"/>
      <c r="BP557" s="95"/>
      <c r="BQ557" s="95"/>
      <c r="BR557" s="95"/>
      <c r="BS557" s="95"/>
      <c r="BT557" s="95"/>
      <c r="BU557" s="95"/>
      <c r="BV557" s="95"/>
      <c r="BW557" s="95"/>
      <c r="BX557" s="95"/>
      <c r="BY557" s="95"/>
    </row>
    <row r="558" spans="1:77">
      <c r="A558" s="95"/>
      <c r="B558" s="95"/>
      <c r="C558" s="95"/>
      <c r="D558" s="95"/>
      <c r="E558" s="95"/>
      <c r="F558" s="95"/>
      <c r="G558" s="95"/>
      <c r="H558" s="95"/>
      <c r="I558" s="95"/>
      <c r="J558" s="95"/>
      <c r="K558" s="95"/>
      <c r="L558" s="95"/>
      <c r="M558" s="95"/>
      <c r="N558" s="95"/>
      <c r="O558" s="95"/>
      <c r="P558" s="95"/>
      <c r="Q558" s="95"/>
      <c r="R558" s="95"/>
      <c r="S558" s="95"/>
      <c r="T558" s="95"/>
      <c r="U558" s="95"/>
      <c r="V558" s="95"/>
      <c r="W558" s="95"/>
      <c r="X558" s="95"/>
      <c r="Y558" s="95"/>
      <c r="Z558" s="95"/>
      <c r="AA558" s="95"/>
      <c r="AB558" s="95"/>
      <c r="AC558" s="95"/>
      <c r="AD558" s="95"/>
      <c r="AE558" s="95"/>
      <c r="AF558" s="95"/>
      <c r="AG558" s="95"/>
      <c r="AH558" s="95"/>
      <c r="AI558" s="95"/>
      <c r="AJ558" s="95"/>
      <c r="AK558" s="95"/>
      <c r="AL558" s="95"/>
      <c r="AM558" s="95"/>
      <c r="AN558" s="95"/>
      <c r="AO558" s="95"/>
      <c r="AP558" s="95"/>
      <c r="AQ558" s="95"/>
      <c r="AR558" s="95"/>
      <c r="AS558" s="95"/>
      <c r="AT558" s="95"/>
      <c r="AU558" s="95"/>
      <c r="AV558" s="95"/>
      <c r="AW558" s="95"/>
      <c r="AX558" s="95"/>
      <c r="AY558" s="95"/>
      <c r="AZ558" s="95"/>
      <c r="BA558" s="95"/>
      <c r="BB558" s="95"/>
      <c r="BC558" s="95"/>
      <c r="BD558" s="95"/>
      <c r="BE558" s="95"/>
      <c r="BF558" s="95"/>
      <c r="BG558" s="95"/>
      <c r="BH558" s="95"/>
      <c r="BI558" s="95"/>
      <c r="BJ558" s="95"/>
      <c r="BK558" s="95"/>
      <c r="BL558" s="95"/>
      <c r="BM558" s="95"/>
      <c r="BN558" s="95"/>
      <c r="BO558" s="95"/>
      <c r="BP558" s="95"/>
      <c r="BQ558" s="95"/>
      <c r="BR558" s="95"/>
      <c r="BS558" s="95"/>
      <c r="BT558" s="95"/>
      <c r="BU558" s="95"/>
      <c r="BV558" s="95"/>
      <c r="BW558" s="95"/>
      <c r="BX558" s="95"/>
      <c r="BY558" s="95"/>
    </row>
    <row r="559" spans="1:77">
      <c r="A559" s="95"/>
      <c r="B559" s="95"/>
      <c r="C559" s="95"/>
      <c r="D559" s="95"/>
      <c r="E559" s="95"/>
      <c r="F559" s="95"/>
      <c r="G559" s="95"/>
      <c r="H559" s="95"/>
      <c r="I559" s="95"/>
      <c r="J559" s="95"/>
      <c r="K559" s="95"/>
      <c r="L559" s="95"/>
      <c r="M559" s="95"/>
      <c r="N559" s="95"/>
      <c r="O559" s="95"/>
      <c r="P559" s="95"/>
      <c r="Q559" s="95"/>
      <c r="R559" s="95"/>
      <c r="S559" s="95"/>
      <c r="T559" s="95"/>
      <c r="U559" s="95"/>
      <c r="V559" s="95"/>
      <c r="W559" s="95"/>
      <c r="X559" s="95"/>
      <c r="Y559" s="95"/>
      <c r="Z559" s="95"/>
      <c r="AA559" s="95"/>
      <c r="AB559" s="95"/>
      <c r="AC559" s="95"/>
      <c r="AD559" s="95"/>
      <c r="AE559" s="95"/>
      <c r="AF559" s="95"/>
      <c r="AG559" s="95"/>
      <c r="AH559" s="95"/>
      <c r="AI559" s="95"/>
      <c r="AJ559" s="95"/>
      <c r="AK559" s="95"/>
      <c r="AL559" s="95"/>
      <c r="AM559" s="95"/>
      <c r="AN559" s="95"/>
      <c r="AO559" s="95"/>
      <c r="AP559" s="95"/>
      <c r="AQ559" s="95"/>
      <c r="AR559" s="95"/>
      <c r="AS559" s="95"/>
      <c r="AT559" s="95"/>
      <c r="AU559" s="95"/>
      <c r="AV559" s="95"/>
      <c r="AW559" s="95"/>
      <c r="AX559" s="95"/>
      <c r="AY559" s="95"/>
      <c r="AZ559" s="95"/>
      <c r="BA559" s="95"/>
      <c r="BB559" s="95"/>
      <c r="BC559" s="95"/>
      <c r="BD559" s="95"/>
      <c r="BE559" s="95"/>
      <c r="BF559" s="95"/>
      <c r="BG559" s="95"/>
      <c r="BH559" s="95"/>
      <c r="BI559" s="95"/>
      <c r="BJ559" s="95"/>
      <c r="BK559" s="95"/>
      <c r="BL559" s="95"/>
      <c r="BM559" s="95"/>
      <c r="BN559" s="95"/>
      <c r="BO559" s="95"/>
      <c r="BP559" s="95"/>
      <c r="BQ559" s="95"/>
      <c r="BR559" s="95"/>
      <c r="BS559" s="95"/>
      <c r="BT559" s="95"/>
      <c r="BU559" s="95"/>
      <c r="BV559" s="95"/>
      <c r="BW559" s="95"/>
      <c r="BX559" s="95"/>
      <c r="BY559" s="95"/>
    </row>
    <row r="560" spans="1:77">
      <c r="A560" s="95"/>
      <c r="B560" s="95"/>
      <c r="C560" s="95"/>
      <c r="D560" s="95"/>
      <c r="E560" s="95"/>
      <c r="F560" s="95"/>
      <c r="G560" s="95"/>
      <c r="H560" s="95"/>
      <c r="I560" s="95"/>
      <c r="J560" s="95"/>
      <c r="K560" s="95"/>
      <c r="L560" s="95"/>
      <c r="M560" s="95"/>
      <c r="N560" s="95"/>
      <c r="O560" s="95"/>
      <c r="P560" s="95"/>
      <c r="Q560" s="95"/>
      <c r="R560" s="95"/>
      <c r="S560" s="95"/>
      <c r="T560" s="95"/>
      <c r="U560" s="95"/>
      <c r="V560" s="95"/>
      <c r="W560" s="95"/>
      <c r="X560" s="95"/>
      <c r="Y560" s="95"/>
      <c r="Z560" s="95"/>
      <c r="AA560" s="95"/>
      <c r="AB560" s="95"/>
      <c r="AC560" s="95"/>
      <c r="AD560" s="95"/>
      <c r="AE560" s="95"/>
      <c r="AF560" s="95"/>
      <c r="AG560" s="95"/>
      <c r="AH560" s="95"/>
      <c r="AI560" s="95"/>
      <c r="AJ560" s="95"/>
      <c r="AK560" s="95"/>
      <c r="AL560" s="95"/>
      <c r="AM560" s="95"/>
      <c r="AN560" s="95"/>
      <c r="AO560" s="95"/>
      <c r="AP560" s="95"/>
      <c r="AQ560" s="95"/>
      <c r="AR560" s="95"/>
      <c r="AS560" s="95"/>
      <c r="AT560" s="95"/>
      <c r="AU560" s="95"/>
      <c r="AV560" s="95"/>
      <c r="AW560" s="95"/>
      <c r="AX560" s="95"/>
      <c r="AY560" s="95"/>
      <c r="AZ560" s="95"/>
      <c r="BA560" s="95"/>
      <c r="BB560" s="95"/>
      <c r="BC560" s="95"/>
      <c r="BD560" s="95"/>
      <c r="BE560" s="95"/>
      <c r="BF560" s="95"/>
      <c r="BG560" s="95"/>
      <c r="BH560" s="95"/>
      <c r="BI560" s="95"/>
      <c r="BJ560" s="95"/>
      <c r="BK560" s="95"/>
      <c r="BL560" s="95"/>
      <c r="BM560" s="95"/>
      <c r="BN560" s="95"/>
      <c r="BO560" s="95"/>
      <c r="BP560" s="95"/>
      <c r="BQ560" s="95"/>
      <c r="BR560" s="95"/>
      <c r="BS560" s="95"/>
      <c r="BT560" s="95"/>
      <c r="BU560" s="95"/>
      <c r="BV560" s="95"/>
      <c r="BW560" s="95"/>
      <c r="BX560" s="95"/>
      <c r="BY560" s="95"/>
    </row>
    <row r="561" spans="1:77">
      <c r="A561" s="95"/>
      <c r="B561" s="95"/>
      <c r="C561" s="95"/>
      <c r="D561" s="95"/>
      <c r="E561" s="95"/>
      <c r="F561" s="95"/>
      <c r="G561" s="95"/>
      <c r="H561" s="95"/>
      <c r="I561" s="95"/>
      <c r="J561" s="95"/>
      <c r="K561" s="95"/>
      <c r="L561" s="95"/>
      <c r="M561" s="95"/>
      <c r="N561" s="95"/>
      <c r="O561" s="95"/>
      <c r="P561" s="95"/>
      <c r="Q561" s="95"/>
      <c r="R561" s="95"/>
      <c r="S561" s="95"/>
      <c r="T561" s="95"/>
      <c r="U561" s="95"/>
      <c r="V561" s="95"/>
      <c r="W561" s="95"/>
      <c r="X561" s="95"/>
      <c r="Y561" s="95"/>
      <c r="Z561" s="95"/>
      <c r="AA561" s="95"/>
      <c r="AB561" s="95"/>
      <c r="AC561" s="95"/>
      <c r="AD561" s="95"/>
      <c r="AE561" s="95"/>
      <c r="AF561" s="95"/>
      <c r="AG561" s="95"/>
      <c r="AH561" s="95"/>
      <c r="AI561" s="95"/>
      <c r="AJ561" s="95"/>
      <c r="AK561" s="95"/>
      <c r="AL561" s="95"/>
      <c r="AM561" s="95"/>
      <c r="AN561" s="95"/>
      <c r="AO561" s="95"/>
      <c r="AP561" s="95"/>
      <c r="AQ561" s="95"/>
      <c r="AR561" s="95"/>
      <c r="AS561" s="95"/>
      <c r="AT561" s="95"/>
      <c r="AU561" s="95"/>
      <c r="AV561" s="95"/>
      <c r="AW561" s="95"/>
      <c r="AX561" s="95"/>
      <c r="AY561" s="95"/>
      <c r="AZ561" s="95"/>
      <c r="BA561" s="95"/>
      <c r="BB561" s="95"/>
      <c r="BC561" s="95"/>
      <c r="BD561" s="95"/>
      <c r="BE561" s="95"/>
      <c r="BF561" s="95"/>
      <c r="BG561" s="95"/>
      <c r="BH561" s="95"/>
      <c r="BI561" s="95"/>
      <c r="BJ561" s="95"/>
      <c r="BK561" s="95"/>
      <c r="BL561" s="95"/>
      <c r="BM561" s="95"/>
      <c r="BN561" s="95"/>
      <c r="BO561" s="95"/>
      <c r="BP561" s="95"/>
      <c r="BQ561" s="95"/>
      <c r="BR561" s="95"/>
      <c r="BS561" s="95"/>
      <c r="BT561" s="95"/>
      <c r="BU561" s="95"/>
      <c r="BV561" s="95"/>
      <c r="BW561" s="95"/>
      <c r="BX561" s="95"/>
      <c r="BY561" s="95"/>
    </row>
    <row r="562" spans="1:77">
      <c r="A562" s="95"/>
      <c r="B562" s="95"/>
      <c r="C562" s="95"/>
      <c r="D562" s="95"/>
      <c r="E562" s="95"/>
      <c r="F562" s="95"/>
      <c r="G562" s="95"/>
      <c r="H562" s="95"/>
      <c r="I562" s="95"/>
      <c r="J562" s="95"/>
      <c r="K562" s="95"/>
      <c r="L562" s="95"/>
      <c r="M562" s="95"/>
      <c r="N562" s="95"/>
      <c r="O562" s="95"/>
      <c r="P562" s="95"/>
      <c r="Q562" s="95"/>
      <c r="R562" s="95"/>
      <c r="S562" s="95"/>
      <c r="T562" s="95"/>
      <c r="U562" s="95"/>
      <c r="V562" s="95"/>
      <c r="W562" s="95"/>
      <c r="X562" s="95"/>
      <c r="Y562" s="95"/>
      <c r="Z562" s="95"/>
      <c r="AA562" s="95"/>
      <c r="AB562" s="95"/>
      <c r="AC562" s="95"/>
      <c r="AD562" s="95"/>
      <c r="AE562" s="95"/>
      <c r="AF562" s="95"/>
      <c r="AG562" s="95"/>
      <c r="AH562" s="95"/>
      <c r="AI562" s="95"/>
      <c r="AJ562" s="95"/>
      <c r="AK562" s="95"/>
      <c r="AL562" s="95"/>
      <c r="AM562" s="95"/>
      <c r="AN562" s="95"/>
      <c r="AO562" s="95"/>
      <c r="AP562" s="95"/>
      <c r="AQ562" s="95"/>
      <c r="AR562" s="95"/>
      <c r="AS562" s="95"/>
      <c r="AT562" s="95"/>
      <c r="AU562" s="95"/>
      <c r="AV562" s="95"/>
      <c r="AW562" s="95"/>
      <c r="AX562" s="95"/>
      <c r="AY562" s="95"/>
      <c r="AZ562" s="95"/>
      <c r="BA562" s="95"/>
      <c r="BB562" s="95"/>
      <c r="BC562" s="95"/>
      <c r="BD562" s="95"/>
      <c r="BE562" s="95"/>
      <c r="BF562" s="95"/>
      <c r="BG562" s="95"/>
      <c r="BH562" s="95"/>
      <c r="BI562" s="95"/>
      <c r="BJ562" s="95"/>
      <c r="BK562" s="95"/>
      <c r="BL562" s="95"/>
      <c r="BM562" s="95"/>
      <c r="BN562" s="95"/>
      <c r="BO562" s="95"/>
      <c r="BP562" s="95"/>
      <c r="BQ562" s="95"/>
      <c r="BR562" s="95"/>
      <c r="BS562" s="95"/>
      <c r="BT562" s="95"/>
      <c r="BU562" s="95"/>
      <c r="BV562" s="95"/>
      <c r="BW562" s="95"/>
      <c r="BX562" s="95"/>
      <c r="BY562" s="95"/>
    </row>
    <row r="563" spans="1:77">
      <c r="A563" s="95"/>
      <c r="B563" s="95"/>
      <c r="C563" s="95"/>
      <c r="D563" s="95"/>
      <c r="E563" s="95"/>
      <c r="F563" s="95"/>
      <c r="G563" s="95"/>
      <c r="H563" s="95"/>
      <c r="I563" s="95"/>
      <c r="J563" s="95"/>
      <c r="K563" s="95"/>
      <c r="L563" s="95"/>
      <c r="M563" s="95"/>
      <c r="N563" s="95"/>
      <c r="O563" s="95"/>
      <c r="P563" s="95"/>
      <c r="Q563" s="95"/>
      <c r="R563" s="95"/>
      <c r="S563" s="95"/>
      <c r="T563" s="95"/>
      <c r="U563" s="95"/>
      <c r="V563" s="95"/>
      <c r="W563" s="95"/>
      <c r="X563" s="95"/>
      <c r="Y563" s="95"/>
      <c r="Z563" s="95"/>
      <c r="AA563" s="95"/>
      <c r="AB563" s="95"/>
      <c r="AC563" s="95"/>
      <c r="AD563" s="95"/>
      <c r="AE563" s="95"/>
      <c r="AF563" s="95"/>
      <c r="AG563" s="95"/>
      <c r="AH563" s="95"/>
      <c r="AI563" s="95"/>
      <c r="AJ563" s="95"/>
      <c r="AK563" s="95"/>
      <c r="AL563" s="95"/>
      <c r="AM563" s="95"/>
      <c r="AN563" s="95"/>
      <c r="AO563" s="95"/>
      <c r="AP563" s="95"/>
      <c r="AQ563" s="95"/>
      <c r="AR563" s="95"/>
      <c r="AS563" s="95"/>
      <c r="AT563" s="95"/>
      <c r="AU563" s="95"/>
      <c r="AV563" s="95"/>
      <c r="AW563" s="95"/>
      <c r="AX563" s="95"/>
      <c r="AY563" s="95"/>
      <c r="AZ563" s="95"/>
      <c r="BA563" s="95"/>
      <c r="BB563" s="95"/>
      <c r="BC563" s="95"/>
      <c r="BD563" s="95"/>
      <c r="BE563" s="95"/>
      <c r="BF563" s="95"/>
      <c r="BG563" s="95"/>
      <c r="BH563" s="95"/>
      <c r="BI563" s="95"/>
      <c r="BJ563" s="95"/>
      <c r="BK563" s="95"/>
      <c r="BL563" s="95"/>
      <c r="BM563" s="95"/>
      <c r="BN563" s="95"/>
      <c r="BO563" s="95"/>
      <c r="BP563" s="95"/>
      <c r="BQ563" s="95"/>
      <c r="BR563" s="95"/>
      <c r="BS563" s="95"/>
      <c r="BT563" s="95"/>
      <c r="BU563" s="95"/>
      <c r="BV563" s="95"/>
      <c r="BW563" s="95"/>
      <c r="BX563" s="95"/>
      <c r="BY563" s="95"/>
    </row>
    <row r="564" spans="1:77">
      <c r="A564" s="95"/>
      <c r="B564" s="95"/>
      <c r="C564" s="95"/>
      <c r="D564" s="95"/>
      <c r="E564" s="95"/>
      <c r="F564" s="95"/>
      <c r="G564" s="95"/>
      <c r="H564" s="95"/>
      <c r="I564" s="95"/>
      <c r="J564" s="95"/>
      <c r="K564" s="95"/>
      <c r="L564" s="95"/>
      <c r="M564" s="95"/>
      <c r="N564" s="95"/>
      <c r="O564" s="95"/>
      <c r="P564" s="95"/>
      <c r="Q564" s="95"/>
      <c r="R564" s="95"/>
      <c r="S564" s="95"/>
      <c r="T564" s="95"/>
      <c r="U564" s="95"/>
      <c r="V564" s="95"/>
      <c r="W564" s="95"/>
      <c r="X564" s="95"/>
      <c r="Y564" s="95"/>
      <c r="Z564" s="95"/>
      <c r="AA564" s="95"/>
      <c r="AB564" s="95"/>
      <c r="AC564" s="95"/>
      <c r="AD564" s="95"/>
      <c r="AE564" s="95"/>
      <c r="AF564" s="95"/>
      <c r="AG564" s="95"/>
      <c r="AH564" s="95"/>
      <c r="AI564" s="95"/>
      <c r="AJ564" s="95"/>
      <c r="AK564" s="95"/>
      <c r="AL564" s="95"/>
      <c r="AM564" s="95"/>
      <c r="AN564" s="95"/>
      <c r="AO564" s="95"/>
      <c r="AP564" s="95"/>
      <c r="AQ564" s="95"/>
      <c r="AR564" s="95"/>
      <c r="AS564" s="95"/>
      <c r="AT564" s="95"/>
      <c r="AU564" s="95"/>
      <c r="AV564" s="95"/>
      <c r="AW564" s="95"/>
      <c r="AX564" s="95"/>
      <c r="AY564" s="95"/>
      <c r="AZ564" s="95"/>
      <c r="BA564" s="95"/>
      <c r="BB564" s="95"/>
      <c r="BC564" s="95"/>
      <c r="BD564" s="95"/>
      <c r="BE564" s="95"/>
      <c r="BF564" s="95"/>
      <c r="BG564" s="95"/>
      <c r="BH564" s="95"/>
      <c r="BI564" s="95"/>
      <c r="BJ564" s="95"/>
      <c r="BK564" s="95"/>
      <c r="BL564" s="95"/>
      <c r="BM564" s="95"/>
      <c r="BN564" s="95"/>
      <c r="BO564" s="95"/>
      <c r="BP564" s="95"/>
      <c r="BQ564" s="95"/>
      <c r="BR564" s="95"/>
      <c r="BS564" s="95"/>
      <c r="BT564" s="95"/>
      <c r="BU564" s="95"/>
      <c r="BV564" s="95"/>
      <c r="BW564" s="95"/>
      <c r="BX564" s="95"/>
      <c r="BY564" s="95"/>
    </row>
    <row r="565" spans="1:77">
      <c r="A565" s="95"/>
      <c r="B565" s="95"/>
      <c r="C565" s="95"/>
      <c r="D565" s="95"/>
      <c r="E565" s="95"/>
      <c r="F565" s="95"/>
      <c r="G565" s="95"/>
      <c r="H565" s="95"/>
      <c r="I565" s="95"/>
      <c r="J565" s="95"/>
      <c r="K565" s="95"/>
      <c r="L565" s="95"/>
      <c r="M565" s="95"/>
      <c r="N565" s="95"/>
      <c r="O565" s="95"/>
      <c r="P565" s="95"/>
      <c r="Q565" s="95"/>
      <c r="R565" s="95"/>
      <c r="S565" s="95"/>
      <c r="T565" s="95"/>
      <c r="U565" s="95"/>
      <c r="V565" s="95"/>
      <c r="W565" s="95"/>
      <c r="X565" s="95"/>
      <c r="Y565" s="95"/>
      <c r="Z565" s="95"/>
      <c r="AA565" s="95"/>
      <c r="AB565" s="95"/>
      <c r="AC565" s="95"/>
      <c r="AD565" s="95"/>
      <c r="AE565" s="95"/>
      <c r="AF565" s="95"/>
      <c r="AG565" s="95"/>
      <c r="AH565" s="95"/>
      <c r="AI565" s="95"/>
      <c r="AJ565" s="95"/>
      <c r="AK565" s="95"/>
      <c r="AL565" s="95"/>
      <c r="AM565" s="95"/>
      <c r="AN565" s="95"/>
      <c r="AO565" s="95"/>
      <c r="AP565" s="95"/>
      <c r="AQ565" s="95"/>
      <c r="AR565" s="95"/>
      <c r="AS565" s="95"/>
      <c r="AT565" s="95"/>
      <c r="AU565" s="95"/>
      <c r="AV565" s="95"/>
      <c r="AW565" s="95"/>
      <c r="AX565" s="95"/>
      <c r="AY565" s="95"/>
      <c r="AZ565" s="95"/>
      <c r="BA565" s="95"/>
      <c r="BB565" s="95"/>
      <c r="BC565" s="95"/>
      <c r="BD565" s="95"/>
      <c r="BE565" s="95"/>
      <c r="BF565" s="95"/>
      <c r="BG565" s="95"/>
      <c r="BH565" s="95"/>
      <c r="BI565" s="95"/>
      <c r="BJ565" s="95"/>
      <c r="BK565" s="95"/>
      <c r="BL565" s="95"/>
      <c r="BM565" s="95"/>
      <c r="BN565" s="95"/>
      <c r="BO565" s="95"/>
      <c r="BP565" s="95"/>
      <c r="BQ565" s="95"/>
      <c r="BR565" s="95"/>
      <c r="BS565" s="95"/>
      <c r="BT565" s="95"/>
      <c r="BU565" s="95"/>
      <c r="BV565" s="95"/>
      <c r="BW565" s="95"/>
      <c r="BX565" s="95"/>
      <c r="BY565" s="95"/>
    </row>
    <row r="566" spans="1:77">
      <c r="A566" s="95"/>
      <c r="B566" s="95"/>
      <c r="C566" s="95"/>
      <c r="D566" s="95"/>
      <c r="E566" s="95"/>
      <c r="F566" s="95"/>
      <c r="G566" s="95"/>
      <c r="H566" s="95"/>
      <c r="I566" s="95"/>
      <c r="J566" s="95"/>
      <c r="K566" s="95"/>
      <c r="L566" s="95"/>
      <c r="M566" s="95"/>
      <c r="N566" s="95"/>
      <c r="O566" s="95"/>
      <c r="P566" s="95"/>
      <c r="Q566" s="95"/>
      <c r="R566" s="95"/>
      <c r="S566" s="95"/>
      <c r="T566" s="95"/>
      <c r="U566" s="95"/>
      <c r="V566" s="95"/>
      <c r="W566" s="95"/>
      <c r="X566" s="95"/>
      <c r="Y566" s="95"/>
      <c r="Z566" s="95"/>
      <c r="AA566" s="95"/>
      <c r="AB566" s="95"/>
      <c r="AC566" s="95"/>
      <c r="AD566" s="95"/>
      <c r="AE566" s="95"/>
      <c r="AF566" s="95"/>
      <c r="AG566" s="95"/>
      <c r="AH566" s="95"/>
      <c r="AI566" s="95"/>
      <c r="AJ566" s="95"/>
      <c r="AK566" s="95"/>
      <c r="AL566" s="95"/>
      <c r="AM566" s="95"/>
      <c r="AN566" s="95"/>
      <c r="AO566" s="95"/>
      <c r="AP566" s="95"/>
      <c r="AQ566" s="95"/>
      <c r="AR566" s="95"/>
      <c r="AS566" s="95"/>
      <c r="AT566" s="95"/>
      <c r="AU566" s="95"/>
      <c r="AV566" s="95"/>
      <c r="AW566" s="95"/>
      <c r="AX566" s="95"/>
      <c r="AY566" s="95"/>
      <c r="AZ566" s="95"/>
      <c r="BA566" s="95"/>
      <c r="BB566" s="95"/>
      <c r="BC566" s="95"/>
      <c r="BD566" s="95"/>
      <c r="BE566" s="95"/>
      <c r="BF566" s="95"/>
      <c r="BG566" s="95"/>
      <c r="BH566" s="95"/>
      <c r="BI566" s="95"/>
      <c r="BJ566" s="95"/>
      <c r="BK566" s="95"/>
      <c r="BL566" s="95"/>
      <c r="BM566" s="95"/>
      <c r="BN566" s="95"/>
      <c r="BO566" s="95"/>
      <c r="BP566" s="95"/>
      <c r="BQ566" s="95"/>
      <c r="BR566" s="95"/>
      <c r="BS566" s="95"/>
      <c r="BT566" s="95"/>
      <c r="BU566" s="95"/>
      <c r="BV566" s="95"/>
      <c r="BW566" s="95"/>
      <c r="BX566" s="95"/>
      <c r="BY566" s="95"/>
    </row>
    <row r="567" spans="1:77">
      <c r="A567" s="95"/>
      <c r="B567" s="95"/>
      <c r="C567" s="95"/>
      <c r="D567" s="95"/>
      <c r="E567" s="95"/>
      <c r="F567" s="95"/>
      <c r="G567" s="95"/>
      <c r="H567" s="95"/>
      <c r="I567" s="95"/>
      <c r="J567" s="95"/>
      <c r="K567" s="95"/>
      <c r="L567" s="95"/>
      <c r="M567" s="95"/>
      <c r="N567" s="95"/>
      <c r="O567" s="95"/>
      <c r="P567" s="95"/>
      <c r="Q567" s="95"/>
      <c r="R567" s="95"/>
      <c r="S567" s="95"/>
      <c r="T567" s="95"/>
      <c r="U567" s="95"/>
      <c r="V567" s="95"/>
      <c r="W567" s="95"/>
      <c r="X567" s="95"/>
      <c r="Y567" s="95"/>
      <c r="Z567" s="95"/>
      <c r="AA567" s="95"/>
      <c r="AB567" s="95"/>
      <c r="AC567" s="95"/>
      <c r="AD567" s="95"/>
      <c r="AE567" s="95"/>
      <c r="AF567" s="95"/>
      <c r="AG567" s="95"/>
      <c r="AH567" s="95"/>
      <c r="AI567" s="95"/>
      <c r="AJ567" s="95"/>
      <c r="AK567" s="95"/>
      <c r="AL567" s="95"/>
      <c r="AM567" s="95"/>
      <c r="AN567" s="95"/>
      <c r="AO567" s="95"/>
      <c r="AP567" s="95"/>
      <c r="AQ567" s="95"/>
      <c r="AR567" s="95"/>
      <c r="AS567" s="95"/>
      <c r="AT567" s="95"/>
      <c r="AU567" s="95"/>
      <c r="AV567" s="95"/>
      <c r="AW567" s="95"/>
      <c r="AX567" s="95"/>
      <c r="AY567" s="95"/>
      <c r="AZ567" s="95"/>
      <c r="BA567" s="95"/>
      <c r="BB567" s="95"/>
      <c r="BC567" s="95"/>
      <c r="BD567" s="95"/>
      <c r="BE567" s="95"/>
      <c r="BF567" s="95"/>
      <c r="BG567" s="95"/>
      <c r="BH567" s="95"/>
      <c r="BI567" s="95"/>
      <c r="BJ567" s="95"/>
      <c r="BK567" s="95"/>
      <c r="BL567" s="95"/>
      <c r="BM567" s="95"/>
      <c r="BN567" s="95"/>
      <c r="BO567" s="95"/>
      <c r="BP567" s="95"/>
      <c r="BQ567" s="95"/>
      <c r="BR567" s="95"/>
      <c r="BS567" s="95"/>
      <c r="BT567" s="95"/>
      <c r="BU567" s="95"/>
      <c r="BV567" s="95"/>
      <c r="BW567" s="95"/>
      <c r="BX567" s="95"/>
      <c r="BY567" s="95"/>
    </row>
    <row r="568" spans="1:77">
      <c r="A568" s="95"/>
      <c r="B568" s="95"/>
      <c r="C568" s="95"/>
      <c r="D568" s="95"/>
      <c r="E568" s="95"/>
      <c r="F568" s="95"/>
      <c r="G568" s="95"/>
      <c r="H568" s="95"/>
      <c r="I568" s="95"/>
      <c r="J568" s="95"/>
      <c r="K568" s="95"/>
      <c r="L568" s="95"/>
      <c r="M568" s="95"/>
      <c r="N568" s="95"/>
      <c r="O568" s="95"/>
      <c r="P568" s="95"/>
      <c r="Q568" s="95"/>
      <c r="R568" s="95"/>
      <c r="S568" s="95"/>
      <c r="T568" s="95"/>
      <c r="U568" s="95"/>
      <c r="V568" s="95"/>
      <c r="W568" s="95"/>
      <c r="X568" s="95"/>
      <c r="Y568" s="95"/>
      <c r="Z568" s="95"/>
      <c r="AA568" s="95"/>
      <c r="AB568" s="95"/>
      <c r="AC568" s="95"/>
      <c r="AD568" s="95"/>
      <c r="AE568" s="95"/>
      <c r="AF568" s="95"/>
      <c r="AG568" s="95"/>
      <c r="AH568" s="95"/>
      <c r="AI568" s="95"/>
      <c r="AJ568" s="95"/>
      <c r="AK568" s="95"/>
      <c r="AL568" s="95"/>
      <c r="AM568" s="95"/>
      <c r="AN568" s="95"/>
      <c r="AO568" s="95"/>
      <c r="AP568" s="95"/>
      <c r="AQ568" s="95"/>
      <c r="AR568" s="95"/>
      <c r="AS568" s="95"/>
      <c r="AT568" s="95"/>
      <c r="AU568" s="95"/>
      <c r="AV568" s="95"/>
      <c r="AW568" s="95"/>
      <c r="AX568" s="95"/>
      <c r="AY568" s="95"/>
      <c r="AZ568" s="95"/>
      <c r="BA568" s="95"/>
      <c r="BB568" s="95"/>
      <c r="BC568" s="95"/>
      <c r="BD568" s="95"/>
      <c r="BE568" s="95"/>
      <c r="BF568" s="95"/>
      <c r="BG568" s="95"/>
      <c r="BH568" s="95"/>
      <c r="BI568" s="95"/>
      <c r="BJ568" s="95"/>
      <c r="BK568" s="95"/>
      <c r="BL568" s="95"/>
      <c r="BM568" s="95"/>
      <c r="BN568" s="95"/>
      <c r="BO568" s="95"/>
      <c r="BP568" s="95"/>
      <c r="BQ568" s="95"/>
      <c r="BR568" s="95"/>
      <c r="BS568" s="95"/>
      <c r="BT568" s="95"/>
      <c r="BU568" s="95"/>
      <c r="BV568" s="95"/>
      <c r="BW568" s="95"/>
      <c r="BX568" s="95"/>
      <c r="BY568" s="95"/>
    </row>
    <row r="569" spans="1:77">
      <c r="A569" s="95"/>
      <c r="B569" s="95"/>
      <c r="C569" s="95"/>
      <c r="D569" s="95"/>
      <c r="E569" s="95"/>
      <c r="F569" s="95"/>
      <c r="G569" s="95"/>
      <c r="H569" s="95"/>
      <c r="I569" s="95"/>
      <c r="J569" s="95"/>
      <c r="K569" s="95"/>
      <c r="L569" s="95"/>
      <c r="M569" s="95"/>
      <c r="N569" s="95"/>
      <c r="O569" s="95"/>
      <c r="P569" s="95"/>
      <c r="Q569" s="95"/>
      <c r="R569" s="95"/>
      <c r="S569" s="95"/>
      <c r="T569" s="95"/>
      <c r="U569" s="95"/>
      <c r="V569" s="95"/>
      <c r="W569" s="95"/>
      <c r="X569" s="95"/>
      <c r="Y569" s="95"/>
      <c r="Z569" s="95"/>
      <c r="AA569" s="95"/>
      <c r="AB569" s="95"/>
      <c r="AC569" s="95"/>
      <c r="AD569" s="95"/>
      <c r="AE569" s="95"/>
      <c r="AF569" s="95"/>
      <c r="AG569" s="95"/>
      <c r="AH569" s="95"/>
      <c r="AI569" s="95"/>
      <c r="AJ569" s="95"/>
      <c r="AK569" s="95"/>
      <c r="AL569" s="95"/>
      <c r="AM569" s="95"/>
      <c r="AN569" s="95"/>
      <c r="AO569" s="95"/>
      <c r="AP569" s="95"/>
      <c r="AQ569" s="95"/>
      <c r="AR569" s="95"/>
      <c r="AS569" s="95"/>
      <c r="AT569" s="95"/>
      <c r="AU569" s="95"/>
      <c r="AV569" s="95"/>
      <c r="AW569" s="95"/>
      <c r="AX569" s="95"/>
      <c r="AY569" s="95"/>
      <c r="AZ569" s="95"/>
      <c r="BA569" s="95"/>
      <c r="BB569" s="95"/>
      <c r="BC569" s="95"/>
      <c r="BD569" s="95"/>
      <c r="BE569" s="95"/>
      <c r="BF569" s="95"/>
      <c r="BG569" s="95"/>
      <c r="BH569" s="95"/>
      <c r="BI569" s="95"/>
      <c r="BJ569" s="95"/>
      <c r="BK569" s="95"/>
      <c r="BL569" s="95"/>
      <c r="BM569" s="95"/>
      <c r="BN569" s="95"/>
      <c r="BO569" s="95"/>
      <c r="BP569" s="95"/>
      <c r="BQ569" s="95"/>
      <c r="BR569" s="95"/>
      <c r="BS569" s="95"/>
      <c r="BT569" s="95"/>
      <c r="BU569" s="95"/>
      <c r="BV569" s="95"/>
      <c r="BW569" s="95"/>
      <c r="BX569" s="95"/>
      <c r="BY569" s="95"/>
    </row>
    <row r="570" spans="1:77">
      <c r="A570" s="95"/>
      <c r="B570" s="95"/>
      <c r="C570" s="95"/>
      <c r="D570" s="95"/>
      <c r="E570" s="95"/>
      <c r="F570" s="95"/>
      <c r="G570" s="95"/>
      <c r="H570" s="95"/>
      <c r="I570" s="95"/>
      <c r="J570" s="95"/>
      <c r="K570" s="95"/>
      <c r="L570" s="95"/>
      <c r="M570" s="95"/>
      <c r="N570" s="95"/>
      <c r="O570" s="95"/>
      <c r="P570" s="95"/>
      <c r="Q570" s="95"/>
      <c r="R570" s="95"/>
      <c r="S570" s="95"/>
      <c r="T570" s="95"/>
      <c r="U570" s="95"/>
      <c r="V570" s="95"/>
      <c r="W570" s="95"/>
      <c r="X570" s="95"/>
      <c r="Y570" s="95"/>
      <c r="Z570" s="95"/>
      <c r="AA570" s="95"/>
      <c r="AB570" s="95"/>
      <c r="AC570" s="95"/>
      <c r="AD570" s="95"/>
      <c r="AE570" s="95"/>
      <c r="AF570" s="95"/>
      <c r="AG570" s="95"/>
      <c r="AH570" s="95"/>
      <c r="AI570" s="95"/>
      <c r="AJ570" s="95"/>
      <c r="AK570" s="95"/>
      <c r="AL570" s="95"/>
      <c r="AM570" s="95"/>
      <c r="AN570" s="95"/>
      <c r="AO570" s="95"/>
      <c r="AP570" s="95"/>
      <c r="AQ570" s="95"/>
      <c r="AR570" s="95"/>
      <c r="AS570" s="95"/>
      <c r="AT570" s="95"/>
      <c r="AU570" s="95"/>
      <c r="AV570" s="95"/>
      <c r="AW570" s="95"/>
      <c r="AX570" s="95"/>
      <c r="AY570" s="95"/>
      <c r="AZ570" s="95"/>
      <c r="BA570" s="95"/>
      <c r="BB570" s="95"/>
      <c r="BC570" s="95"/>
      <c r="BD570" s="95"/>
      <c r="BE570" s="95"/>
      <c r="BF570" s="95"/>
      <c r="BG570" s="95"/>
      <c r="BH570" s="95"/>
      <c r="BI570" s="95"/>
      <c r="BJ570" s="95"/>
      <c r="BK570" s="95"/>
      <c r="BL570" s="95"/>
      <c r="BM570" s="95"/>
      <c r="BN570" s="95"/>
      <c r="BO570" s="95"/>
      <c r="BP570" s="95"/>
      <c r="BQ570" s="95"/>
      <c r="BR570" s="95"/>
      <c r="BS570" s="95"/>
      <c r="BT570" s="95"/>
      <c r="BU570" s="95"/>
      <c r="BV570" s="95"/>
      <c r="BW570" s="95"/>
      <c r="BX570" s="95"/>
      <c r="BY570" s="95"/>
    </row>
    <row r="571" spans="1:77">
      <c r="A571" s="95"/>
      <c r="B571" s="95"/>
      <c r="C571" s="95"/>
      <c r="D571" s="95"/>
      <c r="E571" s="95"/>
      <c r="F571" s="95"/>
      <c r="G571" s="95"/>
      <c r="H571" s="95"/>
      <c r="I571" s="95"/>
      <c r="J571" s="95"/>
      <c r="K571" s="95"/>
      <c r="L571" s="95"/>
      <c r="M571" s="95"/>
      <c r="N571" s="95"/>
      <c r="O571" s="95"/>
      <c r="P571" s="95"/>
      <c r="Q571" s="95"/>
      <c r="R571" s="95"/>
      <c r="S571" s="95"/>
      <c r="T571" s="95"/>
      <c r="U571" s="95"/>
      <c r="V571" s="95"/>
      <c r="W571" s="95"/>
      <c r="X571" s="95"/>
      <c r="Y571" s="95"/>
      <c r="Z571" s="95"/>
      <c r="AA571" s="95"/>
      <c r="AB571" s="95"/>
      <c r="AC571" s="95"/>
      <c r="AD571" s="95"/>
      <c r="AE571" s="95"/>
      <c r="AF571" s="95"/>
      <c r="AG571" s="95"/>
      <c r="AH571" s="95"/>
      <c r="AI571" s="95"/>
      <c r="AJ571" s="95"/>
      <c r="AK571" s="95"/>
      <c r="AL571" s="95"/>
      <c r="AM571" s="95"/>
      <c r="AN571" s="95"/>
      <c r="AO571" s="95"/>
      <c r="AP571" s="95"/>
      <c r="AQ571" s="95"/>
      <c r="AR571" s="95"/>
      <c r="AS571" s="95"/>
      <c r="AT571" s="95"/>
      <c r="AU571" s="95"/>
      <c r="AV571" s="95"/>
      <c r="AW571" s="95"/>
      <c r="AX571" s="95"/>
      <c r="AY571" s="95"/>
      <c r="AZ571" s="95"/>
      <c r="BA571" s="95"/>
      <c r="BB571" s="95"/>
      <c r="BC571" s="95"/>
      <c r="BD571" s="95"/>
      <c r="BE571" s="95"/>
      <c r="BF571" s="95"/>
      <c r="BG571" s="95"/>
      <c r="BH571" s="95"/>
      <c r="BI571" s="95"/>
      <c r="BJ571" s="95"/>
      <c r="BK571" s="95"/>
      <c r="BL571" s="95"/>
      <c r="BM571" s="95"/>
      <c r="BN571" s="95"/>
      <c r="BO571" s="95"/>
      <c r="BP571" s="95"/>
      <c r="BQ571" s="95"/>
      <c r="BR571" s="95"/>
      <c r="BS571" s="95"/>
      <c r="BT571" s="95"/>
      <c r="BU571" s="95"/>
      <c r="BV571" s="95"/>
      <c r="BW571" s="95"/>
      <c r="BX571" s="95"/>
      <c r="BY571" s="95"/>
    </row>
    <row r="572" spans="1:77">
      <c r="A572" s="95"/>
      <c r="B572" s="95"/>
      <c r="C572" s="95"/>
      <c r="D572" s="95"/>
      <c r="E572" s="95"/>
      <c r="F572" s="95"/>
      <c r="G572" s="95"/>
      <c r="H572" s="95"/>
      <c r="I572" s="95"/>
      <c r="J572" s="95"/>
      <c r="K572" s="95"/>
      <c r="L572" s="95"/>
      <c r="M572" s="95"/>
      <c r="N572" s="95"/>
      <c r="O572" s="95"/>
      <c r="P572" s="95"/>
      <c r="Q572" s="95"/>
      <c r="R572" s="95"/>
      <c r="S572" s="95"/>
      <c r="T572" s="95"/>
      <c r="U572" s="95"/>
      <c r="V572" s="95"/>
      <c r="W572" s="95"/>
      <c r="X572" s="95"/>
      <c r="Y572" s="95"/>
      <c r="Z572" s="95"/>
      <c r="AA572" s="95"/>
      <c r="AB572" s="95"/>
      <c r="AC572" s="95"/>
      <c r="AD572" s="95"/>
      <c r="AE572" s="95"/>
      <c r="AF572" s="95"/>
      <c r="AG572" s="95"/>
      <c r="AH572" s="95"/>
      <c r="AI572" s="95"/>
      <c r="AJ572" s="95"/>
      <c r="AK572" s="95"/>
      <c r="AL572" s="95"/>
      <c r="AM572" s="95"/>
      <c r="AN572" s="95"/>
      <c r="AO572" s="95"/>
      <c r="AP572" s="95"/>
      <c r="AQ572" s="95"/>
      <c r="AR572" s="95"/>
      <c r="AS572" s="95"/>
      <c r="AT572" s="95"/>
      <c r="AU572" s="95"/>
      <c r="AV572" s="95"/>
      <c r="AW572" s="95"/>
      <c r="AX572" s="95"/>
      <c r="AY572" s="95"/>
      <c r="AZ572" s="95"/>
      <c r="BA572" s="95"/>
      <c r="BB572" s="95"/>
      <c r="BC572" s="95"/>
      <c r="BD572" s="95"/>
      <c r="BE572" s="95"/>
      <c r="BF572" s="95"/>
      <c r="BG572" s="95"/>
      <c r="BH572" s="95"/>
      <c r="BI572" s="95"/>
      <c r="BJ572" s="95"/>
      <c r="BK572" s="95"/>
      <c r="BL572" s="95"/>
      <c r="BM572" s="95"/>
      <c r="BN572" s="95"/>
      <c r="BO572" s="95"/>
      <c r="BP572" s="95"/>
      <c r="BQ572" s="95"/>
      <c r="BR572" s="95"/>
      <c r="BS572" s="95"/>
      <c r="BT572" s="95"/>
      <c r="BU572" s="95"/>
      <c r="BV572" s="95"/>
      <c r="BW572" s="95"/>
      <c r="BX572" s="95"/>
      <c r="BY572" s="95"/>
    </row>
    <row r="573" spans="1:77">
      <c r="A573" s="95"/>
      <c r="B573" s="95"/>
      <c r="C573" s="95"/>
      <c r="D573" s="95"/>
      <c r="E573" s="95"/>
      <c r="F573" s="95"/>
      <c r="G573" s="95"/>
      <c r="H573" s="95"/>
      <c r="I573" s="95"/>
      <c r="J573" s="95"/>
      <c r="K573" s="95"/>
      <c r="L573" s="95"/>
      <c r="M573" s="95"/>
      <c r="N573" s="95"/>
      <c r="O573" s="95"/>
      <c r="P573" s="95"/>
      <c r="Q573" s="95"/>
      <c r="R573" s="95"/>
      <c r="S573" s="95"/>
      <c r="T573" s="95"/>
      <c r="U573" s="95"/>
      <c r="V573" s="95"/>
      <c r="W573" s="95"/>
      <c r="X573" s="95"/>
      <c r="Y573" s="95"/>
      <c r="Z573" s="95"/>
      <c r="AA573" s="95"/>
      <c r="AB573" s="95"/>
      <c r="AC573" s="95"/>
      <c r="AD573" s="95"/>
      <c r="AE573" s="95"/>
      <c r="AF573" s="95"/>
      <c r="AG573" s="95"/>
      <c r="AH573" s="95"/>
      <c r="AI573" s="95"/>
      <c r="AJ573" s="95"/>
      <c r="AK573" s="95"/>
      <c r="AL573" s="95"/>
      <c r="AM573" s="95"/>
      <c r="AN573" s="95"/>
      <c r="AO573" s="95"/>
      <c r="AP573" s="95"/>
      <c r="AQ573" s="95"/>
      <c r="AR573" s="95"/>
      <c r="AS573" s="95"/>
      <c r="AT573" s="95"/>
      <c r="AU573" s="95"/>
      <c r="AV573" s="95"/>
      <c r="AW573" s="95"/>
      <c r="AX573" s="95"/>
      <c r="AY573" s="95"/>
      <c r="AZ573" s="95"/>
      <c r="BA573" s="95"/>
      <c r="BB573" s="95"/>
      <c r="BC573" s="95"/>
      <c r="BD573" s="95"/>
      <c r="BE573" s="95"/>
      <c r="BF573" s="95"/>
      <c r="BG573" s="95"/>
      <c r="BH573" s="95"/>
      <c r="BI573" s="95"/>
      <c r="BJ573" s="95"/>
      <c r="BK573" s="95"/>
      <c r="BL573" s="95"/>
      <c r="BM573" s="95"/>
      <c r="BN573" s="95"/>
      <c r="BO573" s="95"/>
      <c r="BP573" s="95"/>
      <c r="BQ573" s="95"/>
      <c r="BR573" s="95"/>
      <c r="BS573" s="95"/>
      <c r="BT573" s="95"/>
      <c r="BU573" s="95"/>
      <c r="BV573" s="95"/>
      <c r="BW573" s="95"/>
      <c r="BX573" s="95"/>
      <c r="BY573" s="95"/>
    </row>
    <row r="574" spans="1:77">
      <c r="A574" s="95"/>
      <c r="B574" s="95"/>
      <c r="C574" s="95"/>
      <c r="D574" s="95"/>
      <c r="E574" s="95"/>
      <c r="F574" s="95"/>
      <c r="G574" s="95"/>
      <c r="H574" s="95"/>
      <c r="I574" s="95"/>
      <c r="J574" s="95"/>
      <c r="K574" s="95"/>
      <c r="L574" s="95"/>
      <c r="M574" s="95"/>
      <c r="N574" s="95"/>
      <c r="O574" s="95"/>
      <c r="P574" s="95"/>
      <c r="Q574" s="95"/>
      <c r="R574" s="95"/>
      <c r="S574" s="95"/>
      <c r="T574" s="95"/>
      <c r="U574" s="95"/>
      <c r="V574" s="95"/>
      <c r="W574" s="95"/>
      <c r="X574" s="95"/>
      <c r="Y574" s="95"/>
      <c r="Z574" s="95"/>
      <c r="AA574" s="95"/>
      <c r="AB574" s="95"/>
      <c r="AC574" s="95"/>
      <c r="AD574" s="95"/>
      <c r="AE574" s="95"/>
      <c r="AF574" s="95"/>
      <c r="AG574" s="95"/>
      <c r="AH574" s="95"/>
      <c r="AI574" s="95"/>
      <c r="AJ574" s="95"/>
      <c r="AK574" s="95"/>
      <c r="AL574" s="95"/>
      <c r="AM574" s="95"/>
      <c r="AN574" s="95"/>
      <c r="AO574" s="95"/>
      <c r="AP574" s="95"/>
      <c r="AQ574" s="95"/>
      <c r="AR574" s="95"/>
      <c r="AS574" s="95"/>
      <c r="AT574" s="95"/>
      <c r="AU574" s="95"/>
      <c r="AV574" s="95"/>
      <c r="AW574" s="95"/>
      <c r="AX574" s="95"/>
      <c r="AY574" s="95"/>
      <c r="AZ574" s="95"/>
      <c r="BA574" s="95"/>
      <c r="BB574" s="95"/>
      <c r="BC574" s="95"/>
      <c r="BD574" s="95"/>
      <c r="BE574" s="95"/>
      <c r="BF574" s="95"/>
      <c r="BG574" s="95"/>
      <c r="BH574" s="95"/>
      <c r="BI574" s="95"/>
      <c r="BJ574" s="95"/>
      <c r="BK574" s="95"/>
      <c r="BL574" s="95"/>
      <c r="BM574" s="95"/>
      <c r="BN574" s="95"/>
      <c r="BO574" s="95"/>
      <c r="BP574" s="95"/>
      <c r="BQ574" s="95"/>
      <c r="BR574" s="95"/>
      <c r="BS574" s="95"/>
      <c r="BT574" s="95"/>
      <c r="BU574" s="95"/>
      <c r="BV574" s="95"/>
      <c r="BW574" s="95"/>
      <c r="BX574" s="95"/>
      <c r="BY574" s="95"/>
    </row>
    <row r="575" spans="1:77">
      <c r="A575" s="95"/>
      <c r="B575" s="95"/>
      <c r="C575" s="95"/>
      <c r="D575" s="95"/>
      <c r="E575" s="95"/>
      <c r="F575" s="95"/>
      <c r="G575" s="95"/>
      <c r="H575" s="95"/>
      <c r="I575" s="95"/>
      <c r="J575" s="95"/>
      <c r="K575" s="95"/>
      <c r="L575" s="95"/>
      <c r="M575" s="95"/>
      <c r="N575" s="95"/>
      <c r="O575" s="95"/>
      <c r="P575" s="95"/>
      <c r="Q575" s="95"/>
      <c r="R575" s="95"/>
      <c r="S575" s="95"/>
      <c r="T575" s="95"/>
      <c r="U575" s="95"/>
      <c r="V575" s="95"/>
      <c r="W575" s="95"/>
      <c r="X575" s="95"/>
      <c r="Y575" s="95"/>
      <c r="Z575" s="95"/>
      <c r="AA575" s="95"/>
      <c r="AB575" s="95"/>
      <c r="AC575" s="95"/>
      <c r="AD575" s="95"/>
      <c r="AE575" s="95"/>
      <c r="AF575" s="95"/>
      <c r="AG575" s="95"/>
      <c r="AH575" s="95"/>
      <c r="AI575" s="95"/>
      <c r="AJ575" s="95"/>
      <c r="AK575" s="95"/>
      <c r="AL575" s="95"/>
      <c r="AM575" s="95"/>
      <c r="AN575" s="95"/>
      <c r="AO575" s="95"/>
      <c r="AP575" s="95"/>
      <c r="AQ575" s="95"/>
      <c r="AR575" s="95"/>
      <c r="AS575" s="95"/>
      <c r="AT575" s="95"/>
      <c r="AU575" s="95"/>
      <c r="AV575" s="95"/>
      <c r="AW575" s="95"/>
      <c r="AX575" s="95"/>
      <c r="AY575" s="95"/>
      <c r="AZ575" s="95"/>
      <c r="BA575" s="95"/>
      <c r="BB575" s="95"/>
      <c r="BC575" s="95"/>
      <c r="BD575" s="95"/>
      <c r="BE575" s="95"/>
      <c r="BF575" s="95"/>
      <c r="BG575" s="95"/>
      <c r="BH575" s="95"/>
      <c r="BI575" s="95"/>
      <c r="BJ575" s="95"/>
      <c r="BK575" s="95"/>
      <c r="BL575" s="95"/>
      <c r="BM575" s="95"/>
      <c r="BN575" s="95"/>
      <c r="BO575" s="95"/>
      <c r="BP575" s="95"/>
      <c r="BQ575" s="95"/>
      <c r="BR575" s="95"/>
      <c r="BS575" s="95"/>
      <c r="BT575" s="95"/>
      <c r="BU575" s="95"/>
      <c r="BV575" s="95"/>
      <c r="BW575" s="95"/>
      <c r="BX575" s="95"/>
      <c r="BY575" s="95"/>
    </row>
    <row r="576" spans="1:77">
      <c r="A576" s="95"/>
      <c r="B576" s="95"/>
      <c r="C576" s="95"/>
      <c r="D576" s="95"/>
      <c r="E576" s="95"/>
      <c r="F576" s="95"/>
      <c r="G576" s="95"/>
      <c r="H576" s="95"/>
      <c r="I576" s="95"/>
      <c r="J576" s="95"/>
      <c r="K576" s="95"/>
      <c r="L576" s="95"/>
      <c r="M576" s="95"/>
      <c r="N576" s="95"/>
      <c r="O576" s="95"/>
      <c r="P576" s="95"/>
      <c r="Q576" s="95"/>
      <c r="R576" s="95"/>
      <c r="S576" s="95"/>
      <c r="T576" s="95"/>
      <c r="U576" s="95"/>
      <c r="V576" s="95"/>
      <c r="W576" s="95"/>
      <c r="X576" s="95"/>
      <c r="Y576" s="95"/>
      <c r="Z576" s="95"/>
      <c r="AA576" s="95"/>
      <c r="AB576" s="95"/>
      <c r="AC576" s="95"/>
      <c r="AD576" s="95"/>
      <c r="AE576" s="95"/>
      <c r="AF576" s="95"/>
      <c r="AG576" s="95"/>
      <c r="AH576" s="95"/>
      <c r="AI576" s="95"/>
      <c r="AJ576" s="95"/>
      <c r="AK576" s="95"/>
      <c r="AL576" s="95"/>
      <c r="AM576" s="95"/>
      <c r="AN576" s="95"/>
      <c r="AO576" s="95"/>
      <c r="AP576" s="95"/>
      <c r="AQ576" s="95"/>
      <c r="AR576" s="95"/>
      <c r="AS576" s="95"/>
      <c r="AT576" s="95"/>
      <c r="AU576" s="95"/>
      <c r="AV576" s="95"/>
      <c r="AW576" s="95"/>
      <c r="AX576" s="95"/>
      <c r="AY576" s="95"/>
      <c r="AZ576" s="95"/>
      <c r="BA576" s="95"/>
      <c r="BB576" s="95"/>
      <c r="BC576" s="95"/>
      <c r="BD576" s="95"/>
      <c r="BE576" s="95"/>
      <c r="BF576" s="95"/>
      <c r="BG576" s="95"/>
      <c r="BH576" s="95"/>
      <c r="BI576" s="95"/>
      <c r="BJ576" s="95"/>
      <c r="BK576" s="95"/>
      <c r="BL576" s="95"/>
      <c r="BM576" s="95"/>
      <c r="BN576" s="95"/>
      <c r="BO576" s="95"/>
      <c r="BP576" s="95"/>
      <c r="BQ576" s="95"/>
      <c r="BR576" s="95"/>
      <c r="BS576" s="95"/>
      <c r="BT576" s="95"/>
      <c r="BU576" s="95"/>
      <c r="BV576" s="95"/>
      <c r="BW576" s="95"/>
      <c r="BX576" s="95"/>
      <c r="BY576" s="95"/>
    </row>
    <row r="577" spans="1:77">
      <c r="A577" s="95"/>
      <c r="B577" s="95"/>
      <c r="C577" s="95"/>
      <c r="D577" s="95"/>
      <c r="E577" s="95"/>
      <c r="F577" s="95"/>
      <c r="G577" s="95"/>
      <c r="H577" s="95"/>
      <c r="I577" s="95"/>
      <c r="J577" s="95"/>
      <c r="K577" s="95"/>
      <c r="L577" s="95"/>
      <c r="M577" s="95"/>
      <c r="N577" s="95"/>
      <c r="O577" s="95"/>
      <c r="P577" s="95"/>
      <c r="Q577" s="95"/>
      <c r="R577" s="95"/>
      <c r="S577" s="95"/>
      <c r="T577" s="95"/>
      <c r="U577" s="95"/>
      <c r="V577" s="95"/>
      <c r="W577" s="95"/>
      <c r="X577" s="95"/>
      <c r="Y577" s="95"/>
      <c r="Z577" s="95"/>
      <c r="AA577" s="95"/>
      <c r="AB577" s="95"/>
      <c r="AC577" s="95"/>
      <c r="AD577" s="95"/>
      <c r="AE577" s="95"/>
      <c r="AF577" s="95"/>
      <c r="AG577" s="95"/>
      <c r="AH577" s="95"/>
      <c r="AI577" s="95"/>
      <c r="AJ577" s="95"/>
      <c r="AK577" s="95"/>
      <c r="AL577" s="95"/>
      <c r="AM577" s="95"/>
      <c r="AN577" s="95"/>
      <c r="AO577" s="95"/>
      <c r="AP577" s="95"/>
      <c r="AQ577" s="95"/>
      <c r="AR577" s="95"/>
      <c r="AS577" s="95"/>
      <c r="AT577" s="95"/>
      <c r="AU577" s="95"/>
      <c r="AV577" s="95"/>
      <c r="AW577" s="95"/>
      <c r="AX577" s="95"/>
      <c r="AY577" s="95"/>
      <c r="AZ577" s="95"/>
      <c r="BA577" s="95"/>
      <c r="BB577" s="95"/>
      <c r="BC577" s="95"/>
      <c r="BD577" s="95"/>
      <c r="BE577" s="95"/>
      <c r="BF577" s="95"/>
      <c r="BG577" s="95"/>
      <c r="BH577" s="95"/>
      <c r="BI577" s="95"/>
      <c r="BJ577" s="95"/>
      <c r="BK577" s="95"/>
      <c r="BL577" s="95"/>
      <c r="BM577" s="95"/>
      <c r="BN577" s="95"/>
      <c r="BO577" s="95"/>
      <c r="BP577" s="95"/>
      <c r="BQ577" s="95"/>
      <c r="BR577" s="95"/>
      <c r="BS577" s="95"/>
      <c r="BT577" s="95"/>
      <c r="BU577" s="95"/>
      <c r="BV577" s="95"/>
      <c r="BW577" s="95"/>
      <c r="BX577" s="95"/>
      <c r="BY577" s="95"/>
    </row>
    <row r="578" spans="1:77">
      <c r="A578" s="95"/>
      <c r="B578" s="95"/>
      <c r="C578" s="95"/>
      <c r="D578" s="95"/>
      <c r="E578" s="95"/>
      <c r="F578" s="95"/>
      <c r="G578" s="95"/>
      <c r="H578" s="95"/>
      <c r="I578" s="95"/>
      <c r="J578" s="95"/>
      <c r="K578" s="95"/>
      <c r="L578" s="95"/>
      <c r="M578" s="95"/>
      <c r="N578" s="95"/>
      <c r="O578" s="95"/>
      <c r="P578" s="95"/>
      <c r="Q578" s="95"/>
      <c r="R578" s="95"/>
      <c r="S578" s="95"/>
      <c r="T578" s="95"/>
      <c r="U578" s="95"/>
      <c r="V578" s="95"/>
      <c r="W578" s="95"/>
      <c r="X578" s="95"/>
      <c r="Y578" s="95"/>
      <c r="Z578" s="95"/>
      <c r="AA578" s="95"/>
      <c r="AB578" s="95"/>
      <c r="AC578" s="95"/>
      <c r="AD578" s="95"/>
      <c r="AE578" s="95"/>
      <c r="AF578" s="95"/>
      <c r="AG578" s="95"/>
      <c r="AH578" s="95"/>
      <c r="AI578" s="95"/>
      <c r="AJ578" s="95"/>
      <c r="AK578" s="95"/>
      <c r="AL578" s="95"/>
      <c r="AM578" s="95"/>
      <c r="AN578" s="95"/>
      <c r="AO578" s="95"/>
      <c r="AP578" s="95"/>
      <c r="AQ578" s="95"/>
      <c r="AR578" s="95"/>
      <c r="AS578" s="95"/>
      <c r="AT578" s="95"/>
      <c r="AU578" s="95"/>
      <c r="AV578" s="95"/>
      <c r="AW578" s="95"/>
      <c r="AX578" s="95"/>
      <c r="AY578" s="95"/>
      <c r="AZ578" s="95"/>
      <c r="BA578" s="95"/>
      <c r="BB578" s="95"/>
      <c r="BC578" s="95"/>
      <c r="BD578" s="95"/>
      <c r="BE578" s="95"/>
      <c r="BF578" s="95"/>
      <c r="BG578" s="95"/>
      <c r="BH578" s="95"/>
      <c r="BI578" s="95"/>
      <c r="BJ578" s="95"/>
      <c r="BK578" s="95"/>
      <c r="BL578" s="95"/>
      <c r="BM578" s="95"/>
      <c r="BN578" s="95"/>
      <c r="BO578" s="95"/>
      <c r="BP578" s="95"/>
      <c r="BQ578" s="95"/>
      <c r="BR578" s="95"/>
      <c r="BS578" s="95"/>
      <c r="BT578" s="95"/>
      <c r="BU578" s="95"/>
      <c r="BV578" s="95"/>
      <c r="BW578" s="95"/>
      <c r="BX578" s="95"/>
      <c r="BY578" s="95"/>
    </row>
    <row r="579" spans="1:77">
      <c r="A579" s="95"/>
      <c r="B579" s="95"/>
      <c r="C579" s="95"/>
      <c r="D579" s="95"/>
      <c r="E579" s="95"/>
      <c r="F579" s="95"/>
      <c r="G579" s="95"/>
      <c r="H579" s="95"/>
      <c r="I579" s="95"/>
      <c r="J579" s="95"/>
      <c r="K579" s="95"/>
      <c r="L579" s="95"/>
      <c r="M579" s="95"/>
      <c r="N579" s="95"/>
      <c r="O579" s="95"/>
      <c r="P579" s="95"/>
      <c r="Q579" s="95"/>
      <c r="R579" s="95"/>
      <c r="S579" s="95"/>
      <c r="T579" s="95"/>
      <c r="U579" s="95"/>
      <c r="V579" s="95"/>
      <c r="W579" s="95"/>
      <c r="X579" s="95"/>
      <c r="Y579" s="95"/>
      <c r="Z579" s="95"/>
      <c r="AA579" s="95"/>
      <c r="AB579" s="95"/>
      <c r="AC579" s="95"/>
      <c r="AD579" s="95"/>
      <c r="AE579" s="95"/>
      <c r="AF579" s="95"/>
      <c r="AG579" s="95"/>
      <c r="AH579" s="95"/>
      <c r="AI579" s="95"/>
      <c r="AJ579" s="95"/>
      <c r="AK579" s="95"/>
      <c r="AL579" s="95"/>
      <c r="AM579" s="95"/>
      <c r="AN579" s="95"/>
      <c r="AO579" s="95"/>
      <c r="AP579" s="95"/>
      <c r="AQ579" s="95"/>
      <c r="AR579" s="95"/>
      <c r="AS579" s="95"/>
      <c r="AT579" s="95"/>
      <c r="AU579" s="95"/>
      <c r="AV579" s="95"/>
      <c r="AW579" s="95"/>
      <c r="AX579" s="95"/>
      <c r="AY579" s="95"/>
      <c r="AZ579" s="95"/>
      <c r="BA579" s="95"/>
      <c r="BB579" s="95"/>
      <c r="BC579" s="95"/>
      <c r="BD579" s="95"/>
      <c r="BE579" s="95"/>
      <c r="BF579" s="95"/>
      <c r="BG579" s="95"/>
      <c r="BH579" s="95"/>
      <c r="BI579" s="95"/>
      <c r="BJ579" s="95"/>
      <c r="BK579" s="95"/>
      <c r="BL579" s="95"/>
      <c r="BM579" s="95"/>
      <c r="BN579" s="95"/>
      <c r="BO579" s="95"/>
      <c r="BP579" s="95"/>
      <c r="BQ579" s="95"/>
      <c r="BR579" s="95"/>
      <c r="BS579" s="95"/>
      <c r="BT579" s="95"/>
      <c r="BU579" s="95"/>
      <c r="BV579" s="95"/>
      <c r="BW579" s="95"/>
      <c r="BX579" s="95"/>
      <c r="BY579" s="95"/>
    </row>
    <row r="580" spans="1:77">
      <c r="A580" s="95"/>
      <c r="B580" s="95"/>
      <c r="C580" s="95"/>
      <c r="D580" s="95"/>
      <c r="E580" s="95"/>
      <c r="F580" s="95"/>
      <c r="G580" s="95"/>
      <c r="H580" s="95"/>
      <c r="I580" s="95"/>
      <c r="J580" s="95"/>
      <c r="K580" s="95"/>
      <c r="L580" s="95"/>
      <c r="M580" s="95"/>
      <c r="N580" s="95"/>
      <c r="O580" s="95"/>
      <c r="P580" s="95"/>
      <c r="Q580" s="95"/>
      <c r="R580" s="95"/>
      <c r="S580" s="95"/>
      <c r="T580" s="95"/>
      <c r="U580" s="95"/>
      <c r="V580" s="95"/>
      <c r="W580" s="95"/>
      <c r="X580" s="95"/>
      <c r="Y580" s="95"/>
      <c r="Z580" s="95"/>
      <c r="AA580" s="95"/>
      <c r="AB580" s="95"/>
      <c r="AC580" s="95"/>
      <c r="AD580" s="95"/>
      <c r="AE580" s="95"/>
      <c r="AF580" s="95"/>
      <c r="AG580" s="95"/>
      <c r="AH580" s="95"/>
      <c r="AI580" s="95"/>
      <c r="AJ580" s="95"/>
      <c r="AK580" s="95"/>
      <c r="AL580" s="95"/>
      <c r="AM580" s="95"/>
      <c r="AN580" s="95"/>
      <c r="AO580" s="95"/>
      <c r="AP580" s="95"/>
      <c r="AQ580" s="95"/>
      <c r="AR580" s="95"/>
      <c r="AS580" s="95"/>
      <c r="AT580" s="95"/>
      <c r="AU580" s="95"/>
      <c r="AV580" s="95"/>
      <c r="AW580" s="95"/>
      <c r="AX580" s="95"/>
      <c r="AY580" s="95"/>
      <c r="AZ580" s="95"/>
      <c r="BA580" s="95"/>
      <c r="BB580" s="95"/>
      <c r="BC580" s="95"/>
      <c r="BD580" s="95"/>
      <c r="BE580" s="95"/>
      <c r="BF580" s="95"/>
      <c r="BG580" s="95"/>
      <c r="BH580" s="95"/>
      <c r="BI580" s="95"/>
      <c r="BJ580" s="95"/>
      <c r="BK580" s="95"/>
      <c r="BL580" s="95"/>
      <c r="BM580" s="95"/>
      <c r="BN580" s="95"/>
      <c r="BO580" s="95"/>
      <c r="BP580" s="95"/>
      <c r="BQ580" s="95"/>
      <c r="BR580" s="95"/>
      <c r="BS580" s="95"/>
      <c r="BT580" s="95"/>
      <c r="BU580" s="95"/>
      <c r="BV580" s="95"/>
      <c r="BW580" s="95"/>
      <c r="BX580" s="95"/>
      <c r="BY580" s="95"/>
    </row>
    <row r="581" spans="1:77">
      <c r="A581" s="95"/>
      <c r="B581" s="95"/>
      <c r="C581" s="95"/>
      <c r="D581" s="95"/>
      <c r="E581" s="95"/>
      <c r="F581" s="95"/>
      <c r="G581" s="95"/>
      <c r="H581" s="95"/>
      <c r="I581" s="95"/>
      <c r="J581" s="95"/>
      <c r="K581" s="95"/>
      <c r="L581" s="95"/>
      <c r="M581" s="95"/>
      <c r="N581" s="95"/>
      <c r="O581" s="95"/>
      <c r="P581" s="95"/>
      <c r="Q581" s="95"/>
      <c r="R581" s="95"/>
      <c r="S581" s="95"/>
      <c r="T581" s="95"/>
      <c r="U581" s="95"/>
      <c r="V581" s="95"/>
      <c r="W581" s="95"/>
      <c r="X581" s="95"/>
      <c r="Y581" s="95"/>
      <c r="Z581" s="95"/>
      <c r="AA581" s="95"/>
      <c r="AB581" s="95"/>
      <c r="AC581" s="95"/>
      <c r="AD581" s="95"/>
      <c r="AE581" s="95"/>
      <c r="AF581" s="95"/>
      <c r="AG581" s="95"/>
      <c r="AH581" s="95"/>
      <c r="AI581" s="95"/>
      <c r="AJ581" s="95"/>
      <c r="AK581" s="95"/>
      <c r="AL581" s="95"/>
      <c r="AM581" s="95"/>
      <c r="AN581" s="95"/>
      <c r="AO581" s="95"/>
      <c r="AP581" s="95"/>
      <c r="AQ581" s="95"/>
      <c r="AR581" s="95"/>
      <c r="AS581" s="95"/>
      <c r="AT581" s="95"/>
      <c r="AU581" s="95"/>
      <c r="AV581" s="95"/>
      <c r="AW581" s="95"/>
      <c r="AX581" s="95"/>
      <c r="AY581" s="95"/>
      <c r="AZ581" s="95"/>
      <c r="BA581" s="95"/>
      <c r="BB581" s="95"/>
      <c r="BC581" s="95"/>
      <c r="BD581" s="95"/>
      <c r="BE581" s="95"/>
      <c r="BF581" s="95"/>
      <c r="BG581" s="95"/>
      <c r="BH581" s="95"/>
      <c r="BI581" s="95"/>
      <c r="BJ581" s="95"/>
      <c r="BK581" s="95"/>
      <c r="BL581" s="95"/>
      <c r="BM581" s="95"/>
      <c r="BN581" s="95"/>
      <c r="BO581" s="95"/>
      <c r="BP581" s="95"/>
      <c r="BQ581" s="95"/>
      <c r="BR581" s="95"/>
      <c r="BS581" s="95"/>
      <c r="BT581" s="95"/>
      <c r="BU581" s="95"/>
      <c r="BV581" s="95"/>
      <c r="BW581" s="95"/>
      <c r="BX581" s="95"/>
      <c r="BY581" s="95"/>
    </row>
    <row r="582" spans="1:77">
      <c r="A582" s="95"/>
      <c r="B582" s="95"/>
      <c r="C582" s="95"/>
      <c r="D582" s="95"/>
      <c r="E582" s="95"/>
      <c r="F582" s="95"/>
      <c r="G582" s="95"/>
      <c r="H582" s="95"/>
      <c r="I582" s="95"/>
      <c r="J582" s="95"/>
      <c r="K582" s="95"/>
      <c r="L582" s="95"/>
      <c r="M582" s="95"/>
      <c r="N582" s="95"/>
      <c r="O582" s="95"/>
      <c r="P582" s="95"/>
      <c r="Q582" s="95"/>
      <c r="R582" s="95"/>
      <c r="S582" s="95"/>
      <c r="T582" s="95"/>
      <c r="U582" s="95"/>
      <c r="V582" s="95"/>
      <c r="W582" s="95"/>
      <c r="X582" s="95"/>
      <c r="Y582" s="95"/>
      <c r="Z582" s="95"/>
      <c r="AA582" s="95"/>
      <c r="AB582" s="95"/>
      <c r="AC582" s="95"/>
      <c r="AD582" s="95"/>
      <c r="AE582" s="95"/>
      <c r="AF582" s="95"/>
      <c r="AG582" s="95"/>
      <c r="AH582" s="95"/>
      <c r="AI582" s="95"/>
      <c r="AJ582" s="95"/>
      <c r="AK582" s="95"/>
      <c r="AL582" s="95"/>
      <c r="AM582" s="95"/>
      <c r="AN582" s="95"/>
      <c r="AO582" s="95"/>
      <c r="AP582" s="95"/>
      <c r="AQ582" s="95"/>
      <c r="AR582" s="95"/>
      <c r="AS582" s="95"/>
      <c r="AT582" s="95"/>
      <c r="AU582" s="95"/>
      <c r="AV582" s="95"/>
      <c r="AW582" s="95"/>
      <c r="AX582" s="95"/>
      <c r="AY582" s="95"/>
      <c r="AZ582" s="95"/>
      <c r="BA582" s="95"/>
      <c r="BB582" s="95"/>
      <c r="BC582" s="95"/>
      <c r="BD582" s="95"/>
      <c r="BE582" s="95"/>
      <c r="BF582" s="95"/>
      <c r="BG582" s="95"/>
      <c r="BH582" s="95"/>
      <c r="BI582" s="95"/>
      <c r="BJ582" s="95"/>
      <c r="BK582" s="95"/>
      <c r="BL582" s="95"/>
      <c r="BM582" s="95"/>
      <c r="BN582" s="95"/>
      <c r="BO582" s="95"/>
      <c r="BP582" s="95"/>
      <c r="BQ582" s="95"/>
      <c r="BR582" s="95"/>
      <c r="BS582" s="95"/>
      <c r="BT582" s="95"/>
      <c r="BU582" s="95"/>
      <c r="BV582" s="95"/>
      <c r="BW582" s="95"/>
      <c r="BX582" s="95"/>
      <c r="BY582" s="95"/>
    </row>
    <row r="583" spans="1:77">
      <c r="A583" s="95"/>
      <c r="B583" s="95"/>
      <c r="C583" s="95"/>
      <c r="D583" s="95"/>
      <c r="E583" s="95"/>
      <c r="F583" s="95"/>
      <c r="G583" s="95"/>
      <c r="H583" s="95"/>
      <c r="I583" s="95"/>
      <c r="J583" s="95"/>
      <c r="K583" s="95"/>
      <c r="L583" s="95"/>
      <c r="M583" s="95"/>
      <c r="N583" s="95"/>
      <c r="O583" s="95"/>
      <c r="P583" s="95"/>
      <c r="Q583" s="95"/>
      <c r="R583" s="95"/>
      <c r="S583" s="95"/>
      <c r="T583" s="95"/>
      <c r="U583" s="95"/>
      <c r="V583" s="95"/>
      <c r="W583" s="95"/>
      <c r="X583" s="95"/>
      <c r="Y583" s="95"/>
      <c r="Z583" s="95"/>
      <c r="AA583" s="95"/>
      <c r="AB583" s="95"/>
      <c r="AC583" s="95"/>
      <c r="AD583" s="95"/>
      <c r="AE583" s="95"/>
      <c r="AF583" s="95"/>
      <c r="AG583" s="95"/>
      <c r="AH583" s="95"/>
      <c r="AI583" s="95"/>
      <c r="AJ583" s="95"/>
      <c r="AK583" s="95"/>
      <c r="AL583" s="95"/>
      <c r="AM583" s="95"/>
      <c r="AN583" s="95"/>
      <c r="AO583" s="95"/>
      <c r="AP583" s="95"/>
      <c r="AQ583" s="95"/>
      <c r="AR583" s="95"/>
      <c r="AS583" s="95"/>
      <c r="AT583" s="95"/>
      <c r="AU583" s="95"/>
      <c r="AV583" s="95"/>
      <c r="AW583" s="95"/>
      <c r="AX583" s="95"/>
      <c r="AY583" s="95"/>
      <c r="AZ583" s="95"/>
      <c r="BA583" s="95"/>
      <c r="BB583" s="95"/>
      <c r="BC583" s="95"/>
      <c r="BD583" s="95"/>
      <c r="BE583" s="95"/>
      <c r="BF583" s="95"/>
      <c r="BG583" s="95"/>
      <c r="BH583" s="95"/>
      <c r="BI583" s="95"/>
      <c r="BJ583" s="95"/>
      <c r="BK583" s="95"/>
      <c r="BL583" s="95"/>
      <c r="BM583" s="95"/>
      <c r="BN583" s="95"/>
      <c r="BO583" s="95"/>
      <c r="BP583" s="95"/>
      <c r="BQ583" s="95"/>
      <c r="BR583" s="95"/>
      <c r="BS583" s="95"/>
      <c r="BT583" s="95"/>
      <c r="BU583" s="95"/>
      <c r="BV583" s="95"/>
      <c r="BW583" s="95"/>
      <c r="BX583" s="95"/>
      <c r="BY583" s="95"/>
    </row>
    <row r="584" spans="1:77">
      <c r="A584" s="95"/>
      <c r="B584" s="95"/>
      <c r="C584" s="95"/>
      <c r="D584" s="95"/>
      <c r="E584" s="95"/>
      <c r="F584" s="95"/>
      <c r="G584" s="95"/>
      <c r="H584" s="95"/>
      <c r="I584" s="95"/>
      <c r="J584" s="95"/>
      <c r="K584" s="95"/>
      <c r="L584" s="95"/>
      <c r="M584" s="95"/>
      <c r="N584" s="95"/>
      <c r="O584" s="95"/>
      <c r="P584" s="95"/>
      <c r="Q584" s="95"/>
      <c r="R584" s="95"/>
      <c r="S584" s="95"/>
      <c r="T584" s="95"/>
      <c r="U584" s="95"/>
      <c r="V584" s="95"/>
      <c r="W584" s="95"/>
      <c r="X584" s="95"/>
      <c r="Y584" s="95"/>
      <c r="Z584" s="95"/>
      <c r="AA584" s="95"/>
      <c r="AB584" s="95"/>
      <c r="AC584" s="95"/>
      <c r="AD584" s="95"/>
      <c r="AE584" s="95"/>
      <c r="AF584" s="95"/>
      <c r="AG584" s="95"/>
      <c r="AH584" s="95"/>
      <c r="AI584" s="95"/>
      <c r="AJ584" s="95"/>
      <c r="AK584" s="95"/>
      <c r="AL584" s="95"/>
      <c r="AM584" s="95"/>
      <c r="AN584" s="95"/>
      <c r="AO584" s="95"/>
      <c r="AP584" s="95"/>
      <c r="AQ584" s="95"/>
      <c r="AR584" s="95"/>
      <c r="AS584" s="95"/>
      <c r="AT584" s="95"/>
      <c r="AU584" s="95"/>
      <c r="AV584" s="95"/>
      <c r="AW584" s="95"/>
      <c r="AX584" s="95"/>
      <c r="AY584" s="95"/>
      <c r="AZ584" s="95"/>
      <c r="BA584" s="95"/>
      <c r="BB584" s="95"/>
      <c r="BC584" s="95"/>
      <c r="BD584" s="95"/>
      <c r="BE584" s="95"/>
      <c r="BF584" s="95"/>
      <c r="BG584" s="95"/>
      <c r="BH584" s="95"/>
      <c r="BI584" s="95"/>
      <c r="BJ584" s="95"/>
      <c r="BK584" s="95"/>
      <c r="BL584" s="95"/>
      <c r="BM584" s="95"/>
      <c r="BN584" s="95"/>
      <c r="BO584" s="95"/>
      <c r="BP584" s="95"/>
      <c r="BQ584" s="95"/>
      <c r="BR584" s="95"/>
      <c r="BS584" s="95"/>
      <c r="BT584" s="95"/>
      <c r="BU584" s="95"/>
      <c r="BV584" s="95"/>
      <c r="BW584" s="95"/>
      <c r="BX584" s="95"/>
      <c r="BY584" s="95"/>
    </row>
    <row r="585" spans="1:77">
      <c r="A585" s="95"/>
      <c r="B585" s="95"/>
      <c r="C585" s="95"/>
      <c r="D585" s="95"/>
      <c r="E585" s="95"/>
      <c r="F585" s="95"/>
      <c r="G585" s="95"/>
      <c r="H585" s="95"/>
      <c r="I585" s="95"/>
      <c r="J585" s="95"/>
      <c r="K585" s="95"/>
      <c r="L585" s="95"/>
      <c r="M585" s="95"/>
      <c r="N585" s="95"/>
      <c r="O585" s="95"/>
      <c r="P585" s="95"/>
      <c r="Q585" s="95"/>
      <c r="R585" s="95"/>
      <c r="S585" s="95"/>
      <c r="T585" s="95"/>
      <c r="U585" s="95"/>
      <c r="V585" s="95"/>
      <c r="W585" s="95"/>
      <c r="X585" s="95"/>
      <c r="Y585" s="95"/>
      <c r="Z585" s="95"/>
      <c r="AA585" s="95"/>
      <c r="AB585" s="95"/>
      <c r="AC585" s="95"/>
      <c r="AD585" s="95"/>
      <c r="AE585" s="95"/>
      <c r="AF585" s="95"/>
      <c r="AG585" s="95"/>
      <c r="AH585" s="95"/>
      <c r="AI585" s="95"/>
      <c r="AJ585" s="95"/>
      <c r="AK585" s="95"/>
      <c r="AL585" s="95"/>
      <c r="AM585" s="95"/>
      <c r="AN585" s="95"/>
      <c r="AO585" s="95"/>
      <c r="AP585" s="95"/>
      <c r="AQ585" s="95"/>
      <c r="AR585" s="95"/>
      <c r="AS585" s="95"/>
      <c r="AT585" s="95"/>
      <c r="AU585" s="95"/>
      <c r="AV585" s="95"/>
      <c r="AW585" s="95"/>
      <c r="AX585" s="95"/>
      <c r="AY585" s="95"/>
      <c r="AZ585" s="95"/>
      <c r="BA585" s="95"/>
      <c r="BB585" s="95"/>
      <c r="BC585" s="95"/>
      <c r="BD585" s="95"/>
      <c r="BE585" s="95"/>
      <c r="BF585" s="95"/>
      <c r="BG585" s="95"/>
      <c r="BH585" s="95"/>
      <c r="BI585" s="95"/>
      <c r="BJ585" s="95"/>
      <c r="BK585" s="95"/>
      <c r="BL585" s="95"/>
      <c r="BM585" s="95"/>
      <c r="BN585" s="95"/>
      <c r="BO585" s="95"/>
      <c r="BP585" s="95"/>
      <c r="BQ585" s="95"/>
      <c r="BR585" s="95"/>
      <c r="BS585" s="95"/>
      <c r="BT585" s="95"/>
      <c r="BU585" s="95"/>
      <c r="BV585" s="95"/>
      <c r="BW585" s="95"/>
      <c r="BX585" s="95"/>
      <c r="BY585" s="95"/>
    </row>
    <row r="586" spans="1:77">
      <c r="A586" s="95"/>
      <c r="B586" s="95"/>
      <c r="C586" s="95"/>
      <c r="D586" s="95"/>
      <c r="E586" s="95"/>
      <c r="F586" s="95"/>
      <c r="G586" s="95"/>
      <c r="H586" s="95"/>
      <c r="I586" s="95"/>
      <c r="J586" s="95"/>
      <c r="K586" s="95"/>
      <c r="L586" s="95"/>
      <c r="M586" s="95"/>
      <c r="N586" s="95"/>
      <c r="O586" s="95"/>
      <c r="P586" s="95"/>
      <c r="Q586" s="95"/>
      <c r="R586" s="95"/>
      <c r="S586" s="95"/>
      <c r="T586" s="95"/>
      <c r="U586" s="95"/>
      <c r="V586" s="95"/>
      <c r="W586" s="95"/>
      <c r="X586" s="95"/>
      <c r="Y586" s="95"/>
      <c r="Z586" s="95"/>
      <c r="AA586" s="95"/>
      <c r="AB586" s="95"/>
      <c r="AC586" s="95"/>
      <c r="AD586" s="95"/>
      <c r="AE586" s="95"/>
      <c r="AF586" s="95"/>
      <c r="AG586" s="95"/>
      <c r="AH586" s="95"/>
      <c r="AI586" s="95"/>
      <c r="AJ586" s="95"/>
      <c r="AK586" s="95"/>
      <c r="AL586" s="95"/>
      <c r="AM586" s="95"/>
      <c r="AN586" s="95"/>
      <c r="AO586" s="95"/>
      <c r="AP586" s="95"/>
      <c r="AQ586" s="95"/>
      <c r="AR586" s="95"/>
      <c r="AS586" s="95"/>
      <c r="AT586" s="95"/>
      <c r="AU586" s="95"/>
      <c r="AV586" s="95"/>
      <c r="AW586" s="95"/>
      <c r="AX586" s="95"/>
      <c r="AY586" s="95"/>
      <c r="AZ586" s="95"/>
      <c r="BA586" s="95"/>
      <c r="BB586" s="95"/>
      <c r="BC586" s="95"/>
      <c r="BD586" s="95"/>
      <c r="BE586" s="95"/>
      <c r="BF586" s="95"/>
      <c r="BG586" s="95"/>
      <c r="BH586" s="95"/>
      <c r="BI586" s="95"/>
      <c r="BJ586" s="95"/>
      <c r="BK586" s="95"/>
      <c r="BL586" s="95"/>
      <c r="BM586" s="95"/>
      <c r="BN586" s="95"/>
      <c r="BO586" s="95"/>
      <c r="BP586" s="95"/>
      <c r="BQ586" s="95"/>
      <c r="BR586" s="95"/>
      <c r="BS586" s="95"/>
      <c r="BT586" s="95"/>
      <c r="BU586" s="95"/>
      <c r="BV586" s="95"/>
      <c r="BW586" s="95"/>
      <c r="BX586" s="95"/>
      <c r="BY586" s="95"/>
    </row>
    <row r="587" spans="1:77">
      <c r="A587" s="95"/>
      <c r="B587" s="95"/>
      <c r="C587" s="95"/>
      <c r="D587" s="95"/>
      <c r="E587" s="95"/>
      <c r="F587" s="95"/>
      <c r="G587" s="95"/>
      <c r="H587" s="95"/>
      <c r="I587" s="95"/>
      <c r="J587" s="95"/>
      <c r="K587" s="95"/>
      <c r="L587" s="95"/>
      <c r="M587" s="95"/>
      <c r="N587" s="95"/>
      <c r="O587" s="95"/>
      <c r="P587" s="95"/>
      <c r="Q587" s="95"/>
      <c r="R587" s="95"/>
      <c r="S587" s="95"/>
      <c r="T587" s="95"/>
      <c r="U587" s="95"/>
      <c r="V587" s="95"/>
      <c r="W587" s="95"/>
      <c r="X587" s="95"/>
      <c r="Y587" s="95"/>
      <c r="Z587" s="95"/>
      <c r="AA587" s="95"/>
      <c r="AB587" s="95"/>
      <c r="AC587" s="95"/>
      <c r="AD587" s="95"/>
      <c r="AE587" s="95"/>
      <c r="AF587" s="95"/>
      <c r="AG587" s="95"/>
      <c r="AH587" s="95"/>
      <c r="AI587" s="95"/>
      <c r="AJ587" s="95"/>
      <c r="AK587" s="95"/>
      <c r="AL587" s="95"/>
      <c r="AM587" s="95"/>
      <c r="AN587" s="95"/>
      <c r="AO587" s="95"/>
      <c r="AP587" s="95"/>
      <c r="AQ587" s="95"/>
      <c r="AR587" s="95"/>
      <c r="AS587" s="95"/>
      <c r="AT587" s="95"/>
      <c r="AU587" s="95"/>
      <c r="AV587" s="95"/>
      <c r="AW587" s="95"/>
      <c r="AX587" s="95"/>
      <c r="AY587" s="95"/>
      <c r="AZ587" s="95"/>
      <c r="BA587" s="95"/>
      <c r="BB587" s="95"/>
      <c r="BC587" s="95"/>
      <c r="BD587" s="95"/>
      <c r="BE587" s="95"/>
      <c r="BF587" s="95"/>
      <c r="BG587" s="95"/>
      <c r="BH587" s="95"/>
      <c r="BI587" s="95"/>
      <c r="BJ587" s="95"/>
      <c r="BK587" s="95"/>
      <c r="BL587" s="95"/>
      <c r="BM587" s="95"/>
      <c r="BN587" s="95"/>
      <c r="BO587" s="95"/>
      <c r="BP587" s="95"/>
      <c r="BQ587" s="95"/>
      <c r="BR587" s="95"/>
      <c r="BS587" s="95"/>
      <c r="BT587" s="95"/>
      <c r="BU587" s="95"/>
      <c r="BV587" s="95"/>
      <c r="BW587" s="95"/>
      <c r="BX587" s="95"/>
      <c r="BY587" s="95"/>
    </row>
    <row r="588" spans="1:77">
      <c r="A588" s="95"/>
      <c r="B588" s="95"/>
      <c r="C588" s="95"/>
      <c r="D588" s="95"/>
      <c r="E588" s="95"/>
      <c r="F588" s="95"/>
      <c r="G588" s="95"/>
      <c r="H588" s="95"/>
      <c r="I588" s="95"/>
      <c r="J588" s="95"/>
      <c r="K588" s="95"/>
      <c r="L588" s="95"/>
      <c r="M588" s="95"/>
      <c r="N588" s="95"/>
      <c r="O588" s="95"/>
      <c r="P588" s="95"/>
      <c r="Q588" s="95"/>
      <c r="R588" s="95"/>
      <c r="S588" s="95"/>
      <c r="T588" s="95"/>
      <c r="U588" s="95"/>
      <c r="V588" s="95"/>
      <c r="W588" s="95"/>
      <c r="X588" s="95"/>
      <c r="Y588" s="95"/>
      <c r="Z588" s="95"/>
      <c r="AA588" s="95"/>
      <c r="AB588" s="95"/>
      <c r="AC588" s="95"/>
      <c r="AD588" s="95"/>
      <c r="AE588" s="95"/>
      <c r="AF588" s="95"/>
      <c r="AG588" s="95"/>
      <c r="AH588" s="95"/>
      <c r="AI588" s="95"/>
      <c r="AJ588" s="95"/>
      <c r="AK588" s="95"/>
      <c r="AL588" s="95"/>
      <c r="AM588" s="95"/>
      <c r="AN588" s="95"/>
      <c r="AO588" s="95"/>
      <c r="AP588" s="95"/>
      <c r="AQ588" s="95"/>
      <c r="AR588" s="95"/>
      <c r="AS588" s="95"/>
      <c r="AT588" s="95"/>
      <c r="AU588" s="95"/>
      <c r="AV588" s="95"/>
      <c r="AW588" s="95"/>
      <c r="AX588" s="95"/>
      <c r="AY588" s="95"/>
      <c r="AZ588" s="95"/>
      <c r="BA588" s="95"/>
      <c r="BB588" s="95"/>
      <c r="BC588" s="95"/>
      <c r="BD588" s="95"/>
      <c r="BE588" s="95"/>
      <c r="BF588" s="95"/>
      <c r="BG588" s="95"/>
      <c r="BH588" s="95"/>
      <c r="BI588" s="95"/>
      <c r="BJ588" s="95"/>
      <c r="BK588" s="95"/>
      <c r="BL588" s="95"/>
      <c r="BM588" s="95"/>
      <c r="BN588" s="95"/>
      <c r="BO588" s="95"/>
      <c r="BP588" s="95"/>
      <c r="BQ588" s="95"/>
      <c r="BR588" s="95"/>
      <c r="BS588" s="95"/>
      <c r="BT588" s="95"/>
      <c r="BU588" s="95"/>
      <c r="BV588" s="95"/>
      <c r="BW588" s="95"/>
      <c r="BX588" s="95"/>
      <c r="BY588" s="95"/>
    </row>
    <row r="589" spans="1:77">
      <c r="A589" s="95"/>
      <c r="B589" s="95"/>
      <c r="C589" s="95"/>
      <c r="D589" s="95"/>
      <c r="E589" s="95"/>
      <c r="F589" s="95"/>
      <c r="G589" s="95"/>
      <c r="H589" s="95"/>
      <c r="I589" s="95"/>
      <c r="J589" s="95"/>
      <c r="K589" s="95"/>
      <c r="L589" s="95"/>
      <c r="M589" s="95"/>
      <c r="N589" s="95"/>
      <c r="O589" s="95"/>
      <c r="P589" s="95"/>
      <c r="Q589" s="95"/>
      <c r="R589" s="95"/>
      <c r="S589" s="95"/>
      <c r="T589" s="95"/>
      <c r="U589" s="95"/>
      <c r="V589" s="95"/>
      <c r="W589" s="95"/>
      <c r="X589" s="95"/>
      <c r="Y589" s="95"/>
      <c r="Z589" s="95"/>
      <c r="AA589" s="95"/>
      <c r="AB589" s="95"/>
      <c r="AC589" s="95"/>
      <c r="AD589" s="95"/>
      <c r="AE589" s="95"/>
      <c r="AF589" s="95"/>
      <c r="AG589" s="95"/>
      <c r="AH589" s="95"/>
      <c r="AI589" s="95"/>
      <c r="AJ589" s="95"/>
      <c r="AK589" s="95"/>
      <c r="AL589" s="95"/>
      <c r="AM589" s="95"/>
      <c r="AN589" s="95"/>
      <c r="AO589" s="95"/>
      <c r="AP589" s="95"/>
      <c r="AQ589" s="95"/>
      <c r="AR589" s="95"/>
      <c r="AS589" s="95"/>
      <c r="AT589" s="95"/>
      <c r="AU589" s="95"/>
      <c r="AV589" s="95"/>
      <c r="AW589" s="95"/>
      <c r="AX589" s="95"/>
      <c r="AY589" s="95"/>
      <c r="AZ589" s="95"/>
      <c r="BA589" s="95"/>
      <c r="BB589" s="95"/>
      <c r="BC589" s="95"/>
      <c r="BD589" s="95"/>
      <c r="BE589" s="95"/>
      <c r="BF589" s="95"/>
      <c r="BG589" s="95"/>
      <c r="BH589" s="95"/>
      <c r="BI589" s="95"/>
      <c r="BJ589" s="95"/>
      <c r="BK589" s="95"/>
      <c r="BL589" s="95"/>
      <c r="BM589" s="95"/>
      <c r="BN589" s="95"/>
      <c r="BO589" s="95"/>
      <c r="BP589" s="95"/>
      <c r="BQ589" s="95"/>
      <c r="BR589" s="95"/>
      <c r="BS589" s="95"/>
      <c r="BT589" s="95"/>
      <c r="BU589" s="95"/>
      <c r="BV589" s="95"/>
      <c r="BW589" s="95"/>
      <c r="BX589" s="95"/>
      <c r="BY589" s="95"/>
    </row>
    <row r="590" spans="1:77">
      <c r="A590" s="95"/>
      <c r="B590" s="95"/>
      <c r="C590" s="95"/>
      <c r="D590" s="95"/>
      <c r="E590" s="95"/>
      <c r="F590" s="95"/>
      <c r="G590" s="95"/>
      <c r="H590" s="95"/>
      <c r="I590" s="95"/>
      <c r="J590" s="95"/>
      <c r="K590" s="95"/>
      <c r="L590" s="95"/>
      <c r="M590" s="95"/>
      <c r="N590" s="95"/>
      <c r="O590" s="95"/>
      <c r="P590" s="95"/>
      <c r="Q590" s="95"/>
      <c r="R590" s="95"/>
      <c r="S590" s="95"/>
      <c r="T590" s="95"/>
      <c r="U590" s="95"/>
      <c r="V590" s="95"/>
      <c r="W590" s="95"/>
      <c r="X590" s="95"/>
      <c r="Y590" s="95"/>
      <c r="Z590" s="95"/>
      <c r="AA590" s="95"/>
      <c r="AB590" s="95"/>
      <c r="AC590" s="95"/>
      <c r="AD590" s="95"/>
      <c r="AE590" s="95"/>
      <c r="AF590" s="95"/>
      <c r="AG590" s="95"/>
      <c r="AH590" s="95"/>
      <c r="AI590" s="95"/>
      <c r="AJ590" s="95"/>
      <c r="AK590" s="95"/>
      <c r="AL590" s="95"/>
      <c r="AM590" s="95"/>
      <c r="AN590" s="95"/>
      <c r="AO590" s="95"/>
      <c r="AP590" s="95"/>
      <c r="AQ590" s="95"/>
      <c r="AR590" s="95"/>
      <c r="AS590" s="95"/>
      <c r="AT590" s="95"/>
      <c r="AU590" s="95"/>
      <c r="AV590" s="95"/>
      <c r="AW590" s="95"/>
      <c r="AX590" s="95"/>
      <c r="AY590" s="95"/>
      <c r="AZ590" s="95"/>
      <c r="BA590" s="95"/>
      <c r="BB590" s="95"/>
      <c r="BC590" s="95"/>
      <c r="BD590" s="95"/>
      <c r="BE590" s="95"/>
      <c r="BF590" s="95"/>
      <c r="BG590" s="95"/>
      <c r="BH590" s="95"/>
      <c r="BI590" s="95"/>
      <c r="BJ590" s="95"/>
      <c r="BK590" s="95"/>
      <c r="BL590" s="95"/>
      <c r="BM590" s="95"/>
      <c r="BN590" s="95"/>
      <c r="BO590" s="95"/>
      <c r="BP590" s="95"/>
      <c r="BQ590" s="95"/>
      <c r="BR590" s="95"/>
      <c r="BS590" s="95"/>
      <c r="BT590" s="95"/>
      <c r="BU590" s="95"/>
      <c r="BV590" s="95"/>
      <c r="BW590" s="95"/>
      <c r="BX590" s="95"/>
      <c r="BY590" s="95"/>
    </row>
    <row r="591" spans="1:77">
      <c r="A591" s="95"/>
      <c r="B591" s="95"/>
      <c r="C591" s="95"/>
      <c r="D591" s="95"/>
      <c r="E591" s="95"/>
      <c r="F591" s="95"/>
      <c r="G591" s="95"/>
      <c r="H591" s="95"/>
      <c r="I591" s="95"/>
      <c r="J591" s="95"/>
      <c r="K591" s="95"/>
      <c r="L591" s="95"/>
      <c r="M591" s="95"/>
      <c r="N591" s="95"/>
      <c r="O591" s="95"/>
      <c r="P591" s="95"/>
      <c r="Q591" s="95"/>
      <c r="R591" s="95"/>
      <c r="S591" s="95"/>
      <c r="T591" s="95"/>
      <c r="U591" s="95"/>
      <c r="V591" s="95"/>
      <c r="W591" s="95"/>
      <c r="X591" s="95"/>
      <c r="Y591" s="95"/>
      <c r="Z591" s="95"/>
      <c r="AA591" s="95"/>
      <c r="AB591" s="95"/>
      <c r="AC591" s="95"/>
      <c r="AD591" s="95"/>
      <c r="AE591" s="95"/>
      <c r="AF591" s="95"/>
      <c r="AG591" s="95"/>
      <c r="AH591" s="95"/>
      <c r="AI591" s="95"/>
      <c r="AJ591" s="95"/>
      <c r="AK591" s="95"/>
      <c r="AL591" s="95"/>
      <c r="AM591" s="95"/>
      <c r="AN591" s="95"/>
      <c r="AO591" s="95"/>
      <c r="AP591" s="95"/>
      <c r="AQ591" s="95"/>
      <c r="AR591" s="95"/>
      <c r="AS591" s="95"/>
      <c r="AT591" s="95"/>
      <c r="AU591" s="95"/>
      <c r="AV591" s="95"/>
      <c r="AW591" s="95"/>
      <c r="AX591" s="95"/>
      <c r="AY591" s="95"/>
      <c r="AZ591" s="95"/>
      <c r="BA591" s="95"/>
      <c r="BB591" s="95"/>
      <c r="BC591" s="95"/>
      <c r="BD591" s="95"/>
      <c r="BE591" s="95"/>
      <c r="BF591" s="95"/>
      <c r="BG591" s="95"/>
      <c r="BH591" s="95"/>
      <c r="BI591" s="95"/>
      <c r="BJ591" s="95"/>
      <c r="BK591" s="95"/>
      <c r="BL591" s="95"/>
      <c r="BM591" s="95"/>
      <c r="BN591" s="95"/>
      <c r="BO591" s="95"/>
      <c r="BP591" s="95"/>
      <c r="BQ591" s="95"/>
      <c r="BR591" s="95"/>
      <c r="BS591" s="95"/>
      <c r="BT591" s="95"/>
      <c r="BU591" s="95"/>
      <c r="BV591" s="95"/>
      <c r="BW591" s="95"/>
      <c r="BX591" s="95"/>
      <c r="BY591" s="95"/>
    </row>
    <row r="592" spans="1:77">
      <c r="A592" s="95"/>
      <c r="B592" s="95"/>
      <c r="C592" s="95"/>
      <c r="D592" s="95"/>
      <c r="E592" s="95"/>
      <c r="F592" s="95"/>
      <c r="G592" s="95"/>
      <c r="H592" s="95"/>
      <c r="I592" s="95"/>
      <c r="J592" s="95"/>
      <c r="K592" s="95"/>
      <c r="L592" s="95"/>
      <c r="M592" s="95"/>
      <c r="N592" s="95"/>
      <c r="O592" s="95"/>
      <c r="P592" s="95"/>
      <c r="Q592" s="95"/>
      <c r="R592" s="95"/>
      <c r="S592" s="95"/>
      <c r="T592" s="95"/>
      <c r="U592" s="95"/>
      <c r="V592" s="95"/>
      <c r="W592" s="95"/>
      <c r="X592" s="95"/>
      <c r="Y592" s="95"/>
      <c r="Z592" s="95"/>
      <c r="AA592" s="95"/>
      <c r="AB592" s="95"/>
      <c r="AC592" s="95"/>
      <c r="AD592" s="95"/>
      <c r="AE592" s="95"/>
      <c r="AF592" s="95"/>
      <c r="AG592" s="95"/>
      <c r="AH592" s="95"/>
      <c r="AI592" s="95"/>
      <c r="AJ592" s="95"/>
      <c r="AK592" s="95"/>
      <c r="AL592" s="95"/>
      <c r="AM592" s="95"/>
      <c r="AN592" s="95"/>
      <c r="AO592" s="95"/>
      <c r="AP592" s="95"/>
      <c r="AQ592" s="95"/>
      <c r="AR592" s="95"/>
      <c r="AS592" s="95"/>
      <c r="AT592" s="95"/>
      <c r="AU592" s="95"/>
      <c r="AV592" s="95"/>
      <c r="AW592" s="95"/>
      <c r="AX592" s="95"/>
      <c r="AY592" s="95"/>
      <c r="AZ592" s="95"/>
      <c r="BA592" s="95"/>
      <c r="BB592" s="95"/>
      <c r="BC592" s="95"/>
      <c r="BD592" s="95"/>
      <c r="BE592" s="95"/>
      <c r="BF592" s="95"/>
      <c r="BG592" s="95"/>
      <c r="BH592" s="95"/>
      <c r="BI592" s="95"/>
      <c r="BJ592" s="95"/>
      <c r="BK592" s="95"/>
      <c r="BL592" s="95"/>
      <c r="BM592" s="95"/>
      <c r="BN592" s="95"/>
      <c r="BO592" s="95"/>
      <c r="BP592" s="95"/>
      <c r="BQ592" s="95"/>
      <c r="BR592" s="95"/>
      <c r="BS592" s="95"/>
      <c r="BT592" s="95"/>
      <c r="BU592" s="95"/>
      <c r="BV592" s="95"/>
      <c r="BW592" s="95"/>
      <c r="BX592" s="95"/>
      <c r="BY592" s="95"/>
    </row>
    <row r="593" spans="1:77">
      <c r="A593" s="95"/>
      <c r="B593" s="95"/>
      <c r="C593" s="95"/>
      <c r="D593" s="95"/>
      <c r="E593" s="95"/>
      <c r="F593" s="95"/>
      <c r="G593" s="95"/>
      <c r="H593" s="95"/>
      <c r="I593" s="95"/>
      <c r="J593" s="95"/>
      <c r="K593" s="95"/>
      <c r="L593" s="95"/>
      <c r="M593" s="95"/>
      <c r="N593" s="95"/>
      <c r="O593" s="95"/>
      <c r="P593" s="95"/>
      <c r="Q593" s="95"/>
      <c r="R593" s="95"/>
      <c r="S593" s="95"/>
      <c r="T593" s="95"/>
      <c r="U593" s="95"/>
      <c r="V593" s="95"/>
      <c r="W593" s="95"/>
      <c r="X593" s="95"/>
      <c r="Y593" s="95"/>
      <c r="Z593" s="95"/>
      <c r="AA593" s="95"/>
      <c r="AB593" s="95"/>
      <c r="AC593" s="95"/>
      <c r="AD593" s="95"/>
      <c r="AE593" s="95"/>
      <c r="AF593" s="95"/>
      <c r="AG593" s="95"/>
      <c r="AH593" s="95"/>
      <c r="AI593" s="95"/>
      <c r="AJ593" s="95"/>
      <c r="AK593" s="95"/>
      <c r="AL593" s="95"/>
      <c r="AM593" s="95"/>
      <c r="AN593" s="95"/>
      <c r="AO593" s="95"/>
      <c r="AP593" s="95"/>
      <c r="AQ593" s="95"/>
      <c r="AR593" s="95"/>
      <c r="AS593" s="95"/>
      <c r="AT593" s="95"/>
      <c r="AU593" s="95"/>
      <c r="AV593" s="95"/>
      <c r="AW593" s="95"/>
      <c r="AX593" s="95"/>
      <c r="AY593" s="95"/>
      <c r="AZ593" s="95"/>
      <c r="BA593" s="95"/>
      <c r="BB593" s="95"/>
      <c r="BC593" s="95"/>
      <c r="BD593" s="95"/>
      <c r="BE593" s="95"/>
      <c r="BF593" s="95"/>
      <c r="BG593" s="95"/>
      <c r="BH593" s="95"/>
      <c r="BI593" s="95"/>
      <c r="BJ593" s="95"/>
      <c r="BK593" s="95"/>
      <c r="BL593" s="95"/>
      <c r="BM593" s="95"/>
      <c r="BN593" s="95"/>
      <c r="BO593" s="95"/>
      <c r="BP593" s="95"/>
      <c r="BQ593" s="95"/>
      <c r="BR593" s="95"/>
      <c r="BS593" s="95"/>
      <c r="BT593" s="95"/>
      <c r="BU593" s="95"/>
      <c r="BV593" s="95"/>
      <c r="BW593" s="95"/>
      <c r="BX593" s="95"/>
      <c r="BY593" s="95"/>
    </row>
    <row r="594" spans="1:77">
      <c r="A594" s="95"/>
      <c r="B594" s="95"/>
      <c r="C594" s="95"/>
      <c r="D594" s="95"/>
      <c r="E594" s="95"/>
      <c r="F594" s="95"/>
      <c r="G594" s="95"/>
      <c r="H594" s="95"/>
      <c r="I594" s="95"/>
      <c r="J594" s="95"/>
      <c r="K594" s="95"/>
      <c r="L594" s="95"/>
      <c r="M594" s="95"/>
      <c r="N594" s="95"/>
      <c r="O594" s="95"/>
      <c r="P594" s="95"/>
      <c r="Q594" s="95"/>
      <c r="R594" s="95"/>
      <c r="S594" s="95"/>
      <c r="T594" s="95"/>
      <c r="U594" s="95"/>
      <c r="V594" s="95"/>
      <c r="W594" s="95"/>
      <c r="X594" s="95"/>
      <c r="Y594" s="95"/>
      <c r="Z594" s="95"/>
      <c r="AA594" s="95"/>
      <c r="AB594" s="95"/>
      <c r="AC594" s="95"/>
      <c r="AD594" s="95"/>
      <c r="AE594" s="95"/>
      <c r="AF594" s="95"/>
      <c r="AG594" s="95"/>
      <c r="AH594" s="95"/>
      <c r="AI594" s="95"/>
      <c r="AJ594" s="95"/>
      <c r="AK594" s="95"/>
      <c r="AL594" s="95"/>
      <c r="AM594" s="95"/>
      <c r="AN594" s="95"/>
      <c r="AO594" s="95"/>
      <c r="AP594" s="95"/>
      <c r="AQ594" s="95"/>
      <c r="AR594" s="95"/>
      <c r="AS594" s="95"/>
      <c r="AT594" s="95"/>
      <c r="AU594" s="95"/>
      <c r="AV594" s="95"/>
      <c r="AW594" s="95"/>
      <c r="AX594" s="95"/>
      <c r="AY594" s="95"/>
      <c r="AZ594" s="95"/>
      <c r="BA594" s="95"/>
      <c r="BB594" s="95"/>
      <c r="BC594" s="95"/>
      <c r="BD594" s="95"/>
      <c r="BE594" s="95"/>
      <c r="BF594" s="95"/>
      <c r="BG594" s="95"/>
      <c r="BH594" s="95"/>
      <c r="BI594" s="95"/>
      <c r="BJ594" s="95"/>
      <c r="BK594" s="95"/>
      <c r="BL594" s="95"/>
      <c r="BM594" s="95"/>
      <c r="BN594" s="95"/>
      <c r="BO594" s="95"/>
      <c r="BP594" s="95"/>
      <c r="BQ594" s="95"/>
      <c r="BR594" s="95"/>
      <c r="BS594" s="95"/>
      <c r="BT594" s="95"/>
      <c r="BU594" s="95"/>
      <c r="BV594" s="95"/>
      <c r="BW594" s="95"/>
      <c r="BX594" s="95"/>
      <c r="BY594" s="95"/>
    </row>
    <row r="595" spans="1:77">
      <c r="A595" s="95"/>
      <c r="B595" s="95"/>
      <c r="C595" s="95"/>
      <c r="D595" s="95"/>
      <c r="E595" s="95"/>
      <c r="F595" s="95"/>
      <c r="G595" s="95"/>
      <c r="H595" s="95"/>
      <c r="I595" s="95"/>
      <c r="J595" s="95"/>
      <c r="K595" s="95"/>
      <c r="L595" s="95"/>
      <c r="M595" s="95"/>
      <c r="N595" s="95"/>
      <c r="O595" s="95"/>
      <c r="P595" s="95"/>
      <c r="Q595" s="95"/>
      <c r="R595" s="95"/>
      <c r="S595" s="95"/>
      <c r="T595" s="95"/>
      <c r="U595" s="95"/>
      <c r="V595" s="95"/>
      <c r="W595" s="95"/>
      <c r="X595" s="95"/>
      <c r="Y595" s="95"/>
      <c r="Z595" s="95"/>
      <c r="AA595" s="95"/>
      <c r="AB595" s="95"/>
      <c r="AC595" s="95"/>
      <c r="AD595" s="95"/>
      <c r="AE595" s="95"/>
      <c r="AF595" s="95"/>
      <c r="AG595" s="95"/>
      <c r="AH595" s="95"/>
      <c r="AI595" s="95"/>
      <c r="AJ595" s="95"/>
      <c r="AK595" s="95"/>
      <c r="AL595" s="95"/>
      <c r="AM595" s="95"/>
      <c r="AN595" s="95"/>
      <c r="AO595" s="95"/>
      <c r="AP595" s="95"/>
      <c r="AQ595" s="95"/>
      <c r="AR595" s="95"/>
      <c r="AS595" s="95"/>
      <c r="AT595" s="95"/>
      <c r="AU595" s="95"/>
      <c r="AV595" s="95"/>
      <c r="AW595" s="95"/>
      <c r="AX595" s="95"/>
      <c r="AY595" s="95"/>
      <c r="AZ595" s="95"/>
      <c r="BA595" s="95"/>
      <c r="BB595" s="95"/>
      <c r="BC595" s="95"/>
      <c r="BD595" s="95"/>
      <c r="BE595" s="95"/>
      <c r="BF595" s="95"/>
      <c r="BG595" s="95"/>
      <c r="BH595" s="95"/>
      <c r="BI595" s="95"/>
      <c r="BJ595" s="95"/>
      <c r="BK595" s="95"/>
      <c r="BL595" s="95"/>
      <c r="BM595" s="95"/>
      <c r="BN595" s="95"/>
      <c r="BO595" s="95"/>
      <c r="BP595" s="95"/>
      <c r="BQ595" s="95"/>
      <c r="BR595" s="95"/>
      <c r="BS595" s="95"/>
      <c r="BT595" s="95"/>
      <c r="BU595" s="95"/>
      <c r="BV595" s="95"/>
      <c r="BW595" s="95"/>
      <c r="BX595" s="95"/>
      <c r="BY595" s="95"/>
    </row>
    <row r="596" spans="1:77">
      <c r="A596" s="95"/>
      <c r="B596" s="95"/>
      <c r="C596" s="95"/>
      <c r="D596" s="95"/>
      <c r="E596" s="95"/>
      <c r="F596" s="95"/>
      <c r="G596" s="95"/>
      <c r="H596" s="95"/>
      <c r="I596" s="95"/>
      <c r="J596" s="95"/>
      <c r="K596" s="95"/>
      <c r="L596" s="95"/>
      <c r="M596" s="95"/>
      <c r="N596" s="95"/>
      <c r="O596" s="95"/>
      <c r="P596" s="95"/>
      <c r="Q596" s="95"/>
      <c r="R596" s="95"/>
      <c r="S596" s="95"/>
      <c r="T596" s="95"/>
      <c r="U596" s="95"/>
      <c r="V596" s="95"/>
      <c r="W596" s="95"/>
      <c r="X596" s="95"/>
      <c r="Y596" s="95"/>
      <c r="Z596" s="95"/>
      <c r="AA596" s="95"/>
      <c r="AB596" s="95"/>
      <c r="AC596" s="95"/>
      <c r="AD596" s="95"/>
      <c r="AE596" s="95"/>
      <c r="AF596" s="95"/>
      <c r="AG596" s="95"/>
      <c r="AH596" s="95"/>
      <c r="AI596" s="95"/>
      <c r="AJ596" s="95"/>
      <c r="AK596" s="95"/>
      <c r="AL596" s="95"/>
      <c r="AM596" s="95"/>
      <c r="AN596" s="95"/>
      <c r="AO596" s="95"/>
      <c r="AP596" s="95"/>
      <c r="AQ596" s="95"/>
      <c r="AR596" s="95"/>
      <c r="AS596" s="95"/>
      <c r="AT596" s="95"/>
      <c r="AU596" s="95"/>
      <c r="AV596" s="95"/>
      <c r="AW596" s="95"/>
      <c r="AX596" s="95"/>
      <c r="AY596" s="95"/>
      <c r="AZ596" s="95"/>
      <c r="BA596" s="95"/>
      <c r="BB596" s="95"/>
      <c r="BC596" s="95"/>
      <c r="BD596" s="95"/>
      <c r="BE596" s="95"/>
      <c r="BF596" s="95"/>
      <c r="BG596" s="95"/>
      <c r="BH596" s="95"/>
      <c r="BI596" s="95"/>
      <c r="BJ596" s="95"/>
      <c r="BK596" s="95"/>
      <c r="BL596" s="95"/>
      <c r="BM596" s="95"/>
      <c r="BN596" s="95"/>
      <c r="BO596" s="95"/>
      <c r="BP596" s="95"/>
      <c r="BQ596" s="95"/>
      <c r="BR596" s="95"/>
      <c r="BS596" s="95"/>
      <c r="BT596" s="95"/>
      <c r="BU596" s="95"/>
      <c r="BV596" s="95"/>
      <c r="BW596" s="95"/>
      <c r="BX596" s="95"/>
      <c r="BY596" s="95"/>
    </row>
    <row r="597" spans="1:77">
      <c r="A597" s="95"/>
      <c r="B597" s="95"/>
      <c r="C597" s="95"/>
      <c r="D597" s="95"/>
      <c r="E597" s="95"/>
      <c r="F597" s="95"/>
      <c r="G597" s="95"/>
      <c r="H597" s="95"/>
      <c r="I597" s="95"/>
      <c r="J597" s="95"/>
      <c r="K597" s="95"/>
      <c r="L597" s="95"/>
      <c r="M597" s="95"/>
      <c r="N597" s="95"/>
      <c r="O597" s="95"/>
      <c r="P597" s="95"/>
      <c r="Q597" s="95"/>
      <c r="R597" s="95"/>
      <c r="S597" s="95"/>
      <c r="T597" s="95"/>
      <c r="U597" s="95"/>
      <c r="V597" s="95"/>
      <c r="W597" s="95"/>
      <c r="X597" s="95"/>
      <c r="Y597" s="95"/>
      <c r="Z597" s="95"/>
      <c r="AA597" s="95"/>
      <c r="AB597" s="95"/>
      <c r="AC597" s="95"/>
      <c r="AD597" s="95"/>
      <c r="AE597" s="95"/>
      <c r="AF597" s="95"/>
      <c r="AG597" s="95"/>
      <c r="AH597" s="95"/>
      <c r="AI597" s="95"/>
      <c r="AJ597" s="95"/>
      <c r="AK597" s="95"/>
      <c r="AL597" s="95"/>
      <c r="AM597" s="95"/>
      <c r="AN597" s="95"/>
      <c r="AO597" s="95"/>
      <c r="AP597" s="95"/>
      <c r="AQ597" s="95"/>
      <c r="AR597" s="95"/>
      <c r="AS597" s="95"/>
      <c r="AT597" s="95"/>
      <c r="AU597" s="95"/>
      <c r="AV597" s="95"/>
      <c r="AW597" s="95"/>
      <c r="AX597" s="95"/>
      <c r="AY597" s="95"/>
      <c r="AZ597" s="95"/>
      <c r="BA597" s="95"/>
      <c r="BB597" s="95"/>
      <c r="BC597" s="95"/>
      <c r="BD597" s="95"/>
      <c r="BE597" s="95"/>
      <c r="BF597" s="95"/>
      <c r="BG597" s="95"/>
      <c r="BH597" s="95"/>
      <c r="BI597" s="95"/>
      <c r="BJ597" s="95"/>
      <c r="BK597" s="95"/>
      <c r="BL597" s="95"/>
      <c r="BM597" s="95"/>
      <c r="BN597" s="95"/>
      <c r="BO597" s="95"/>
      <c r="BP597" s="95"/>
      <c r="BQ597" s="95"/>
      <c r="BR597" s="95"/>
      <c r="BS597" s="95"/>
      <c r="BT597" s="95"/>
      <c r="BU597" s="95"/>
      <c r="BV597" s="95"/>
      <c r="BW597" s="95"/>
      <c r="BX597" s="95"/>
      <c r="BY597" s="95"/>
    </row>
    <row r="598" spans="1:77">
      <c r="A598" s="95"/>
      <c r="B598" s="95"/>
      <c r="C598" s="95"/>
      <c r="D598" s="95"/>
      <c r="E598" s="95"/>
      <c r="F598" s="95"/>
      <c r="G598" s="95"/>
      <c r="H598" s="95"/>
      <c r="I598" s="95"/>
      <c r="J598" s="95"/>
      <c r="K598" s="95"/>
      <c r="L598" s="95"/>
      <c r="M598" s="95"/>
      <c r="N598" s="95"/>
      <c r="O598" s="95"/>
      <c r="P598" s="95"/>
      <c r="Q598" s="95"/>
      <c r="R598" s="95"/>
      <c r="S598" s="95"/>
      <c r="T598" s="95"/>
      <c r="U598" s="95"/>
      <c r="V598" s="95"/>
      <c r="W598" s="95"/>
      <c r="X598" s="95"/>
      <c r="Y598" s="95"/>
      <c r="Z598" s="95"/>
      <c r="AA598" s="95"/>
      <c r="AB598" s="95"/>
      <c r="AC598" s="95"/>
      <c r="AD598" s="95"/>
      <c r="AE598" s="95"/>
      <c r="AF598" s="95"/>
      <c r="AG598" s="95"/>
      <c r="AH598" s="95"/>
      <c r="AI598" s="95"/>
      <c r="AJ598" s="95"/>
      <c r="AK598" s="95"/>
      <c r="AL598" s="95"/>
      <c r="AM598" s="95"/>
      <c r="AN598" s="95"/>
      <c r="AO598" s="95"/>
      <c r="AP598" s="95"/>
      <c r="AQ598" s="95"/>
      <c r="AR598" s="95"/>
      <c r="AS598" s="95"/>
      <c r="AT598" s="95"/>
      <c r="AU598" s="95"/>
      <c r="AV598" s="95"/>
      <c r="AW598" s="95"/>
      <c r="AX598" s="95"/>
      <c r="AY598" s="95"/>
      <c r="AZ598" s="95"/>
      <c r="BA598" s="95"/>
      <c r="BB598" s="95"/>
      <c r="BC598" s="95"/>
      <c r="BD598" s="95"/>
      <c r="BE598" s="95"/>
      <c r="BF598" s="95"/>
      <c r="BG598" s="95"/>
      <c r="BH598" s="95"/>
      <c r="BI598" s="95"/>
      <c r="BJ598" s="95"/>
      <c r="BK598" s="95"/>
      <c r="BL598" s="95"/>
      <c r="BM598" s="95"/>
      <c r="BN598" s="95"/>
      <c r="BO598" s="95"/>
      <c r="BP598" s="95"/>
      <c r="BQ598" s="95"/>
      <c r="BR598" s="95"/>
      <c r="BS598" s="95"/>
      <c r="BT598" s="95"/>
      <c r="BU598" s="95"/>
      <c r="BV598" s="95"/>
      <c r="BW598" s="95"/>
      <c r="BX598" s="95"/>
      <c r="BY598" s="95"/>
    </row>
    <row r="599" spans="1:77">
      <c r="A599" s="95"/>
      <c r="B599" s="95"/>
      <c r="C599" s="95"/>
      <c r="D599" s="95"/>
      <c r="E599" s="95"/>
      <c r="F599" s="95"/>
      <c r="G599" s="95"/>
      <c r="H599" s="95"/>
      <c r="I599" s="95"/>
      <c r="J599" s="95"/>
      <c r="K599" s="95"/>
      <c r="L599" s="95"/>
      <c r="M599" s="95"/>
      <c r="N599" s="95"/>
      <c r="O599" s="95"/>
      <c r="P599" s="95"/>
      <c r="Q599" s="95"/>
      <c r="R599" s="95"/>
      <c r="S599" s="95"/>
      <c r="T599" s="95"/>
      <c r="U599" s="95"/>
      <c r="V599" s="95"/>
      <c r="W599" s="95"/>
      <c r="X599" s="95"/>
      <c r="Y599" s="95"/>
      <c r="Z599" s="95"/>
      <c r="AA599" s="95"/>
      <c r="AB599" s="95"/>
      <c r="AC599" s="95"/>
      <c r="AD599" s="95"/>
      <c r="AE599" s="95"/>
      <c r="AF599" s="95"/>
      <c r="AG599" s="95"/>
      <c r="AH599" s="95"/>
      <c r="AI599" s="95"/>
      <c r="AJ599" s="95"/>
      <c r="AK599" s="95"/>
      <c r="AL599" s="95"/>
      <c r="AM599" s="95"/>
      <c r="AN599" s="95"/>
      <c r="AO599" s="95"/>
      <c r="AP599" s="95"/>
      <c r="AQ599" s="95"/>
      <c r="AR599" s="95"/>
      <c r="AS599" s="95"/>
      <c r="AT599" s="95"/>
      <c r="AU599" s="95"/>
      <c r="AV599" s="95"/>
      <c r="AW599" s="95"/>
      <c r="AX599" s="95"/>
      <c r="AY599" s="95"/>
      <c r="AZ599" s="95"/>
      <c r="BA599" s="95"/>
      <c r="BB599" s="95"/>
      <c r="BC599" s="95"/>
      <c r="BD599" s="95"/>
      <c r="BE599" s="95"/>
      <c r="BF599" s="95"/>
      <c r="BG599" s="95"/>
      <c r="BH599" s="95"/>
      <c r="BI599" s="95"/>
      <c r="BJ599" s="95"/>
      <c r="BK599" s="95"/>
      <c r="BL599" s="95"/>
      <c r="BM599" s="95"/>
      <c r="BN599" s="95"/>
      <c r="BO599" s="95"/>
      <c r="BP599" s="95"/>
      <c r="BQ599" s="95"/>
      <c r="BR599" s="95"/>
      <c r="BS599" s="95"/>
      <c r="BT599" s="95"/>
      <c r="BU599" s="95"/>
      <c r="BV599" s="95"/>
      <c r="BW599" s="95"/>
      <c r="BX599" s="95"/>
      <c r="BY599" s="95"/>
    </row>
    <row r="600" spans="1:77">
      <c r="A600" s="95"/>
      <c r="B600" s="95"/>
      <c r="C600" s="95"/>
      <c r="D600" s="95"/>
      <c r="E600" s="95"/>
      <c r="F600" s="95"/>
      <c r="G600" s="95"/>
      <c r="H600" s="95"/>
      <c r="I600" s="95"/>
      <c r="J600" s="95"/>
      <c r="K600" s="95"/>
      <c r="L600" s="95"/>
      <c r="M600" s="95"/>
      <c r="N600" s="95"/>
      <c r="O600" s="95"/>
      <c r="P600" s="95"/>
      <c r="Q600" s="95"/>
      <c r="R600" s="95"/>
      <c r="S600" s="95"/>
      <c r="T600" s="95"/>
      <c r="U600" s="95"/>
      <c r="V600" s="95"/>
      <c r="W600" s="95"/>
      <c r="X600" s="95"/>
      <c r="Y600" s="95"/>
      <c r="Z600" s="95"/>
      <c r="AA600" s="95"/>
      <c r="AB600" s="95"/>
      <c r="AC600" s="95"/>
      <c r="AD600" s="95"/>
      <c r="AE600" s="95"/>
      <c r="AF600" s="95"/>
      <c r="AG600" s="95"/>
      <c r="AH600" s="95"/>
      <c r="AI600" s="95"/>
      <c r="AJ600" s="95"/>
      <c r="AK600" s="95"/>
      <c r="AL600" s="95"/>
      <c r="AM600" s="95"/>
      <c r="AN600" s="95"/>
      <c r="AO600" s="95"/>
      <c r="AP600" s="95"/>
      <c r="AQ600" s="95"/>
      <c r="AR600" s="95"/>
      <c r="AS600" s="95"/>
      <c r="AT600" s="95"/>
      <c r="AU600" s="95"/>
      <c r="AV600" s="95"/>
      <c r="AW600" s="95"/>
      <c r="AX600" s="95"/>
      <c r="AY600" s="95"/>
      <c r="AZ600" s="95"/>
      <c r="BA600" s="95"/>
      <c r="BB600" s="95"/>
      <c r="BC600" s="95"/>
      <c r="BD600" s="95"/>
      <c r="BE600" s="95"/>
      <c r="BF600" s="95"/>
      <c r="BG600" s="95"/>
      <c r="BH600" s="95"/>
      <c r="BI600" s="95"/>
      <c r="BJ600" s="95"/>
      <c r="BK600" s="95"/>
      <c r="BL600" s="95"/>
      <c r="BM600" s="95"/>
      <c r="BN600" s="95"/>
      <c r="BO600" s="95"/>
      <c r="BP600" s="95"/>
      <c r="BQ600" s="95"/>
      <c r="BR600" s="95"/>
      <c r="BS600" s="95"/>
      <c r="BT600" s="95"/>
      <c r="BU600" s="95"/>
      <c r="BV600" s="95"/>
      <c r="BW600" s="95"/>
      <c r="BX600" s="95"/>
      <c r="BY600" s="95"/>
    </row>
    <row r="601" spans="1:77">
      <c r="A601" s="95"/>
      <c r="B601" s="95"/>
      <c r="C601" s="95"/>
      <c r="D601" s="95"/>
      <c r="E601" s="95"/>
      <c r="F601" s="95"/>
      <c r="G601" s="95"/>
      <c r="H601" s="95"/>
      <c r="I601" s="95"/>
      <c r="J601" s="95"/>
      <c r="K601" s="95"/>
      <c r="L601" s="95"/>
      <c r="M601" s="95"/>
      <c r="N601" s="95"/>
      <c r="O601" s="95"/>
      <c r="P601" s="95"/>
      <c r="Q601" s="95"/>
      <c r="R601" s="95"/>
      <c r="S601" s="95"/>
      <c r="T601" s="95"/>
      <c r="U601" s="95"/>
      <c r="V601" s="95"/>
      <c r="W601" s="95"/>
      <c r="X601" s="95"/>
      <c r="Y601" s="95"/>
      <c r="Z601" s="95"/>
      <c r="AA601" s="95"/>
      <c r="AB601" s="95"/>
      <c r="AC601" s="95"/>
      <c r="AD601" s="95"/>
      <c r="AE601" s="95"/>
      <c r="AF601" s="95"/>
      <c r="AG601" s="95"/>
      <c r="AH601" s="95"/>
      <c r="AI601" s="95"/>
      <c r="AJ601" s="95"/>
      <c r="AK601" s="95"/>
      <c r="AL601" s="95"/>
      <c r="AM601" s="95"/>
      <c r="AN601" s="95"/>
      <c r="AO601" s="95"/>
      <c r="AP601" s="95"/>
      <c r="AQ601" s="95"/>
      <c r="AR601" s="95"/>
      <c r="AS601" s="95"/>
      <c r="AT601" s="95"/>
      <c r="AU601" s="95"/>
      <c r="AV601" s="95"/>
      <c r="AW601" s="95"/>
      <c r="AX601" s="95"/>
      <c r="AY601" s="95"/>
      <c r="AZ601" s="95"/>
      <c r="BA601" s="95"/>
      <c r="BB601" s="95"/>
      <c r="BC601" s="95"/>
      <c r="BD601" s="95"/>
      <c r="BE601" s="95"/>
      <c r="BF601" s="95"/>
      <c r="BG601" s="95"/>
      <c r="BH601" s="95"/>
      <c r="BI601" s="95"/>
      <c r="BJ601" s="95"/>
      <c r="BK601" s="95"/>
      <c r="BL601" s="95"/>
      <c r="BM601" s="95"/>
      <c r="BN601" s="95"/>
      <c r="BO601" s="95"/>
      <c r="BP601" s="95"/>
      <c r="BQ601" s="95"/>
      <c r="BR601" s="95"/>
      <c r="BS601" s="95"/>
      <c r="BT601" s="95"/>
      <c r="BU601" s="95"/>
      <c r="BV601" s="95"/>
      <c r="BW601" s="95"/>
      <c r="BX601" s="95"/>
      <c r="BY601" s="95"/>
    </row>
    <row r="602" spans="1:77">
      <c r="A602" s="95"/>
      <c r="B602" s="95"/>
      <c r="C602" s="95"/>
      <c r="D602" s="95"/>
      <c r="E602" s="95"/>
      <c r="F602" s="95"/>
      <c r="G602" s="95"/>
      <c r="H602" s="95"/>
      <c r="I602" s="95"/>
      <c r="J602" s="95"/>
      <c r="K602" s="95"/>
      <c r="L602" s="95"/>
      <c r="M602" s="95"/>
      <c r="N602" s="95"/>
      <c r="O602" s="95"/>
      <c r="P602" s="95"/>
      <c r="Q602" s="95"/>
      <c r="R602" s="95"/>
      <c r="S602" s="95"/>
      <c r="T602" s="95"/>
      <c r="U602" s="95"/>
      <c r="V602" s="95"/>
      <c r="W602" s="95"/>
      <c r="X602" s="95"/>
      <c r="Y602" s="95"/>
      <c r="Z602" s="95"/>
      <c r="AA602" s="95"/>
      <c r="AB602" s="95"/>
      <c r="AC602" s="95"/>
      <c r="AD602" s="95"/>
      <c r="AE602" s="95"/>
      <c r="AF602" s="95"/>
      <c r="AG602" s="95"/>
      <c r="AH602" s="95"/>
      <c r="AI602" s="95"/>
      <c r="AJ602" s="95"/>
      <c r="AK602" s="95"/>
      <c r="AL602" s="95"/>
      <c r="AM602" s="95"/>
      <c r="AN602" s="95"/>
      <c r="AO602" s="95"/>
      <c r="AP602" s="95"/>
      <c r="AQ602" s="95"/>
      <c r="AR602" s="95"/>
      <c r="AS602" s="95"/>
      <c r="AT602" s="95"/>
      <c r="AU602" s="95"/>
      <c r="AV602" s="95"/>
      <c r="AW602" s="95"/>
      <c r="AX602" s="95"/>
      <c r="AY602" s="95"/>
      <c r="AZ602" s="95"/>
      <c r="BA602" s="95"/>
      <c r="BB602" s="95"/>
      <c r="BC602" s="95"/>
      <c r="BD602" s="95"/>
      <c r="BE602" s="95"/>
      <c r="BF602" s="95"/>
      <c r="BG602" s="95"/>
      <c r="BH602" s="95"/>
      <c r="BI602" s="95"/>
      <c r="BJ602" s="95"/>
      <c r="BK602" s="95"/>
      <c r="BL602" s="95"/>
      <c r="BM602" s="95"/>
      <c r="BN602" s="95"/>
      <c r="BO602" s="95"/>
      <c r="BP602" s="95"/>
      <c r="BQ602" s="95"/>
      <c r="BR602" s="95"/>
      <c r="BS602" s="95"/>
      <c r="BT602" s="95"/>
      <c r="BU602" s="95"/>
      <c r="BV602" s="95"/>
      <c r="BW602" s="95"/>
      <c r="BX602" s="95"/>
      <c r="BY602" s="95"/>
    </row>
    <row r="603" spans="1:77">
      <c r="A603" s="95"/>
      <c r="B603" s="95"/>
      <c r="C603" s="95"/>
      <c r="D603" s="95"/>
      <c r="E603" s="95"/>
      <c r="F603" s="95"/>
      <c r="G603" s="95"/>
      <c r="H603" s="95"/>
      <c r="I603" s="95"/>
      <c r="J603" s="95"/>
      <c r="K603" s="95"/>
      <c r="L603" s="95"/>
      <c r="M603" s="95"/>
      <c r="N603" s="95"/>
      <c r="O603" s="95"/>
      <c r="P603" s="95"/>
      <c r="Q603" s="95"/>
      <c r="R603" s="95"/>
      <c r="S603" s="95"/>
      <c r="T603" s="95"/>
      <c r="U603" s="95"/>
      <c r="V603" s="95"/>
      <c r="W603" s="95"/>
      <c r="X603" s="95"/>
      <c r="Y603" s="95"/>
      <c r="Z603" s="95"/>
      <c r="AA603" s="95"/>
      <c r="AB603" s="95"/>
      <c r="AC603" s="95"/>
      <c r="AD603" s="95"/>
      <c r="AE603" s="95"/>
      <c r="AF603" s="95"/>
      <c r="AG603" s="95"/>
      <c r="AH603" s="95"/>
      <c r="AI603" s="95"/>
      <c r="AJ603" s="95"/>
      <c r="AK603" s="95"/>
      <c r="AL603" s="95"/>
      <c r="AM603" s="95"/>
      <c r="AN603" s="95"/>
      <c r="AO603" s="95"/>
      <c r="AP603" s="95"/>
      <c r="AQ603" s="95"/>
      <c r="AR603" s="95"/>
      <c r="AS603" s="95"/>
      <c r="AT603" s="95"/>
      <c r="AU603" s="95"/>
      <c r="AV603" s="95"/>
      <c r="AW603" s="95"/>
      <c r="AX603" s="95"/>
      <c r="AY603" s="95"/>
      <c r="AZ603" s="95"/>
      <c r="BA603" s="95"/>
      <c r="BB603" s="95"/>
      <c r="BC603" s="95"/>
      <c r="BD603" s="95"/>
      <c r="BE603" s="95"/>
      <c r="BF603" s="95"/>
      <c r="BG603" s="95"/>
      <c r="BH603" s="95"/>
      <c r="BI603" s="95"/>
      <c r="BJ603" s="95"/>
      <c r="BK603" s="95"/>
      <c r="BL603" s="95"/>
      <c r="BM603" s="95"/>
      <c r="BN603" s="95"/>
      <c r="BO603" s="95"/>
      <c r="BP603" s="95"/>
      <c r="BQ603" s="95"/>
      <c r="BR603" s="95"/>
      <c r="BS603" s="95"/>
      <c r="BT603" s="95"/>
      <c r="BU603" s="95"/>
      <c r="BV603" s="95"/>
      <c r="BW603" s="95"/>
      <c r="BX603" s="95"/>
      <c r="BY603" s="95"/>
    </row>
    <row r="604" spans="1:77">
      <c r="A604" s="95"/>
      <c r="B604" s="95"/>
      <c r="C604" s="95"/>
      <c r="D604" s="95"/>
      <c r="E604" s="95"/>
      <c r="F604" s="95"/>
      <c r="G604" s="95"/>
      <c r="H604" s="95"/>
      <c r="I604" s="95"/>
      <c r="J604" s="95"/>
      <c r="K604" s="95"/>
      <c r="L604" s="95"/>
      <c r="M604" s="95"/>
      <c r="N604" s="95"/>
      <c r="O604" s="95"/>
      <c r="P604" s="95"/>
      <c r="Q604" s="95"/>
      <c r="R604" s="95"/>
      <c r="S604" s="95"/>
      <c r="T604" s="95"/>
      <c r="U604" s="95"/>
      <c r="V604" s="95"/>
      <c r="W604" s="95"/>
      <c r="X604" s="95"/>
      <c r="Y604" s="95"/>
      <c r="Z604" s="95"/>
      <c r="AA604" s="95"/>
      <c r="AB604" s="95"/>
      <c r="AC604" s="95"/>
      <c r="AD604" s="95"/>
      <c r="AE604" s="95"/>
      <c r="AF604" s="95"/>
      <c r="AG604" s="95"/>
      <c r="AH604" s="95"/>
      <c r="AI604" s="95"/>
      <c r="AJ604" s="95"/>
      <c r="AK604" s="95"/>
      <c r="AL604" s="95"/>
      <c r="AM604" s="95"/>
      <c r="AN604" s="95"/>
      <c r="AO604" s="95"/>
      <c r="AP604" s="95"/>
      <c r="AQ604" s="95"/>
      <c r="AR604" s="95"/>
      <c r="AS604" s="95"/>
      <c r="AT604" s="95"/>
      <c r="AU604" s="95"/>
      <c r="AV604" s="95"/>
      <c r="AW604" s="95"/>
      <c r="AX604" s="95"/>
      <c r="AY604" s="95"/>
      <c r="AZ604" s="95"/>
      <c r="BA604" s="95"/>
      <c r="BB604" s="95"/>
      <c r="BC604" s="95"/>
      <c r="BD604" s="95"/>
      <c r="BE604" s="95"/>
      <c r="BF604" s="95"/>
      <c r="BG604" s="95"/>
      <c r="BH604" s="95"/>
      <c r="BI604" s="95"/>
      <c r="BJ604" s="95"/>
      <c r="BK604" s="95"/>
      <c r="BL604" s="95"/>
      <c r="BM604" s="95"/>
      <c r="BN604" s="95"/>
      <c r="BO604" s="95"/>
      <c r="BP604" s="95"/>
      <c r="BQ604" s="95"/>
      <c r="BR604" s="95"/>
      <c r="BS604" s="95"/>
      <c r="BT604" s="95"/>
      <c r="BU604" s="95"/>
      <c r="BV604" s="95"/>
      <c r="BW604" s="95"/>
      <c r="BX604" s="95"/>
      <c r="BY604" s="95"/>
    </row>
    <row r="605" spans="1:77">
      <c r="A605" s="95"/>
      <c r="B605" s="95"/>
      <c r="C605" s="95"/>
      <c r="D605" s="95"/>
      <c r="E605" s="95"/>
      <c r="F605" s="95"/>
      <c r="G605" s="95"/>
      <c r="H605" s="95"/>
      <c r="I605" s="95"/>
      <c r="J605" s="95"/>
      <c r="K605" s="95"/>
      <c r="L605" s="95"/>
      <c r="M605" s="95"/>
      <c r="N605" s="95"/>
      <c r="O605" s="95"/>
      <c r="P605" s="95"/>
      <c r="Q605" s="95"/>
      <c r="R605" s="95"/>
      <c r="S605" s="95"/>
      <c r="T605" s="95"/>
      <c r="U605" s="95"/>
      <c r="V605" s="95"/>
      <c r="W605" s="95"/>
      <c r="X605" s="95"/>
      <c r="Y605" s="95"/>
      <c r="Z605" s="95"/>
      <c r="AA605" s="95"/>
      <c r="AB605" s="95"/>
      <c r="AC605" s="95"/>
      <c r="AD605" s="95"/>
      <c r="AE605" s="95"/>
      <c r="AF605" s="95"/>
      <c r="AG605" s="95"/>
      <c r="AH605" s="95"/>
      <c r="AI605" s="95"/>
      <c r="AJ605" s="95"/>
      <c r="AK605" s="95"/>
      <c r="AL605" s="95"/>
      <c r="AM605" s="95"/>
      <c r="AN605" s="95"/>
      <c r="AO605" s="95"/>
      <c r="AP605" s="95"/>
      <c r="AQ605" s="95"/>
      <c r="AR605" s="95"/>
      <c r="AS605" s="95"/>
      <c r="AT605" s="95"/>
      <c r="AU605" s="95"/>
      <c r="AV605" s="95"/>
      <c r="AW605" s="95"/>
      <c r="AX605" s="95"/>
      <c r="AY605" s="95"/>
      <c r="AZ605" s="95"/>
      <c r="BA605" s="95"/>
      <c r="BB605" s="95"/>
      <c r="BC605" s="95"/>
      <c r="BD605" s="95"/>
      <c r="BE605" s="95"/>
      <c r="BF605" s="95"/>
      <c r="BG605" s="95"/>
      <c r="BH605" s="95"/>
      <c r="BI605" s="95"/>
      <c r="BJ605" s="95"/>
      <c r="BK605" s="95"/>
      <c r="BL605" s="95"/>
      <c r="BM605" s="95"/>
      <c r="BN605" s="95"/>
      <c r="BO605" s="95"/>
      <c r="BP605" s="95"/>
      <c r="BQ605" s="95"/>
      <c r="BR605" s="95"/>
      <c r="BS605" s="95"/>
      <c r="BT605" s="95"/>
      <c r="BU605" s="95"/>
      <c r="BV605" s="95"/>
      <c r="BW605" s="95"/>
      <c r="BX605" s="95"/>
      <c r="BY605" s="95"/>
    </row>
    <row r="606" spans="1:77">
      <c r="A606" s="95"/>
      <c r="B606" s="95"/>
      <c r="C606" s="95"/>
      <c r="D606" s="95"/>
      <c r="E606" s="95"/>
      <c r="F606" s="95"/>
      <c r="G606" s="95"/>
      <c r="H606" s="95"/>
      <c r="I606" s="95"/>
      <c r="J606" s="95"/>
      <c r="K606" s="95"/>
      <c r="L606" s="95"/>
      <c r="M606" s="95"/>
      <c r="N606" s="95"/>
      <c r="O606" s="95"/>
      <c r="P606" s="95"/>
      <c r="Q606" s="95"/>
      <c r="R606" s="95"/>
      <c r="S606" s="95"/>
      <c r="T606" s="95"/>
      <c r="U606" s="95"/>
      <c r="V606" s="95"/>
      <c r="W606" s="95"/>
      <c r="X606" s="95"/>
      <c r="Y606" s="95"/>
      <c r="Z606" s="95"/>
      <c r="AA606" s="95"/>
      <c r="AB606" s="95"/>
      <c r="AC606" s="95"/>
      <c r="AD606" s="95"/>
      <c r="AE606" s="95"/>
      <c r="AF606" s="95"/>
      <c r="AG606" s="95"/>
      <c r="AH606" s="95"/>
      <c r="AI606" s="95"/>
      <c r="AJ606" s="95"/>
      <c r="AK606" s="95"/>
      <c r="AL606" s="95"/>
      <c r="AM606" s="95"/>
      <c r="AN606" s="95"/>
      <c r="AO606" s="95"/>
      <c r="AP606" s="95"/>
      <c r="AQ606" s="95"/>
      <c r="AR606" s="95"/>
      <c r="AS606" s="95"/>
      <c r="AT606" s="95"/>
      <c r="AU606" s="95"/>
      <c r="AV606" s="95"/>
      <c r="AW606" s="95"/>
      <c r="AX606" s="95"/>
      <c r="AY606" s="95"/>
      <c r="AZ606" s="95"/>
      <c r="BA606" s="95"/>
      <c r="BB606" s="95"/>
      <c r="BC606" s="95"/>
      <c r="BD606" s="95"/>
      <c r="BE606" s="95"/>
      <c r="BF606" s="95"/>
      <c r="BG606" s="95"/>
      <c r="BH606" s="95"/>
      <c r="BI606" s="95"/>
      <c r="BJ606" s="95"/>
      <c r="BK606" s="95"/>
      <c r="BL606" s="95"/>
      <c r="BM606" s="95"/>
      <c r="BN606" s="95"/>
      <c r="BO606" s="95"/>
      <c r="BP606" s="95"/>
      <c r="BQ606" s="95"/>
      <c r="BR606" s="95"/>
      <c r="BS606" s="95"/>
      <c r="BT606" s="95"/>
      <c r="BU606" s="95"/>
      <c r="BV606" s="95"/>
      <c r="BW606" s="95"/>
      <c r="BX606" s="95"/>
      <c r="BY606" s="95"/>
    </row>
    <row r="607" spans="1:77">
      <c r="A607" s="95"/>
      <c r="B607" s="95"/>
      <c r="C607" s="95"/>
      <c r="D607" s="95"/>
      <c r="E607" s="95"/>
      <c r="F607" s="95"/>
      <c r="G607" s="95"/>
      <c r="H607" s="95"/>
      <c r="I607" s="95"/>
      <c r="J607" s="95"/>
      <c r="K607" s="95"/>
      <c r="L607" s="95"/>
      <c r="M607" s="95"/>
      <c r="N607" s="95"/>
      <c r="O607" s="95"/>
      <c r="P607" s="95"/>
      <c r="Q607" s="95"/>
      <c r="R607" s="95"/>
      <c r="S607" s="95"/>
      <c r="T607" s="95"/>
      <c r="U607" s="95"/>
      <c r="V607" s="95"/>
      <c r="W607" s="95"/>
      <c r="X607" s="95"/>
      <c r="Y607" s="95"/>
      <c r="Z607" s="95"/>
      <c r="AA607" s="95"/>
      <c r="AB607" s="95"/>
      <c r="AC607" s="95"/>
      <c r="AD607" s="95"/>
      <c r="AE607" s="95"/>
      <c r="AF607" s="95"/>
      <c r="AG607" s="95"/>
      <c r="AH607" s="95"/>
      <c r="AI607" s="95"/>
      <c r="AJ607" s="95"/>
      <c r="AK607" s="95"/>
      <c r="AL607" s="95"/>
      <c r="AM607" s="95"/>
      <c r="AN607" s="95"/>
      <c r="AO607" s="95"/>
      <c r="AP607" s="95"/>
      <c r="AQ607" s="95"/>
      <c r="AR607" s="95"/>
      <c r="AS607" s="95"/>
      <c r="AT607" s="95"/>
      <c r="AU607" s="95"/>
      <c r="AV607" s="95"/>
      <c r="AW607" s="95"/>
      <c r="AX607" s="95"/>
      <c r="AY607" s="95"/>
      <c r="AZ607" s="95"/>
      <c r="BA607" s="95"/>
      <c r="BB607" s="95"/>
      <c r="BC607" s="95"/>
      <c r="BD607" s="95"/>
      <c r="BE607" s="95"/>
      <c r="BF607" s="95"/>
      <c r="BG607" s="95"/>
      <c r="BH607" s="95"/>
      <c r="BI607" s="95"/>
      <c r="BJ607" s="95"/>
      <c r="BK607" s="95"/>
      <c r="BL607" s="95"/>
      <c r="BM607" s="95"/>
      <c r="BN607" s="95"/>
      <c r="BO607" s="95"/>
      <c r="BP607" s="95"/>
      <c r="BQ607" s="95"/>
      <c r="BR607" s="95"/>
      <c r="BS607" s="95"/>
      <c r="BT607" s="95"/>
      <c r="BU607" s="95"/>
      <c r="BV607" s="95"/>
      <c r="BW607" s="95"/>
      <c r="BX607" s="95"/>
      <c r="BY607" s="95"/>
    </row>
    <row r="608" spans="1:77">
      <c r="A608" s="95"/>
      <c r="B608" s="95"/>
      <c r="C608" s="95"/>
      <c r="D608" s="95"/>
      <c r="E608" s="95"/>
      <c r="F608" s="95"/>
      <c r="G608" s="95"/>
      <c r="H608" s="95"/>
      <c r="I608" s="95"/>
      <c r="J608" s="95"/>
      <c r="K608" s="95"/>
      <c r="L608" s="95"/>
      <c r="M608" s="95"/>
      <c r="N608" s="95"/>
      <c r="O608" s="95"/>
      <c r="P608" s="95"/>
      <c r="Q608" s="95"/>
      <c r="R608" s="95"/>
      <c r="S608" s="95"/>
      <c r="T608" s="95"/>
      <c r="U608" s="95"/>
      <c r="V608" s="95"/>
      <c r="W608" s="95"/>
      <c r="X608" s="95"/>
      <c r="Y608" s="95"/>
      <c r="Z608" s="95"/>
      <c r="AA608" s="95"/>
      <c r="AB608" s="95"/>
      <c r="AC608" s="95"/>
      <c r="AD608" s="95"/>
      <c r="AE608" s="95"/>
      <c r="AF608" s="95"/>
      <c r="AG608" s="95"/>
      <c r="AH608" s="95"/>
      <c r="AI608" s="95"/>
      <c r="AJ608" s="95"/>
      <c r="AK608" s="95"/>
      <c r="AL608" s="95"/>
      <c r="AM608" s="95"/>
      <c r="AN608" s="95"/>
      <c r="AO608" s="95"/>
      <c r="AP608" s="95"/>
      <c r="AQ608" s="95"/>
      <c r="AR608" s="95"/>
      <c r="AS608" s="95"/>
      <c r="AT608" s="95"/>
      <c r="AU608" s="95"/>
      <c r="AV608" s="95"/>
      <c r="AW608" s="95"/>
      <c r="AX608" s="95"/>
      <c r="AY608" s="95"/>
      <c r="AZ608" s="95"/>
      <c r="BA608" s="95"/>
      <c r="BB608" s="95"/>
      <c r="BC608" s="95"/>
      <c r="BD608" s="95"/>
      <c r="BE608" s="95"/>
      <c r="BF608" s="95"/>
      <c r="BG608" s="95"/>
      <c r="BH608" s="95"/>
      <c r="BI608" s="95"/>
      <c r="BJ608" s="95"/>
      <c r="BK608" s="95"/>
      <c r="BL608" s="95"/>
      <c r="BM608" s="95"/>
      <c r="BN608" s="95"/>
      <c r="BO608" s="95"/>
      <c r="BP608" s="95"/>
      <c r="BQ608" s="95"/>
      <c r="BR608" s="95"/>
      <c r="BS608" s="95"/>
      <c r="BT608" s="95"/>
      <c r="BU608" s="95"/>
      <c r="BV608" s="95"/>
      <c r="BW608" s="95"/>
      <c r="BX608" s="95"/>
      <c r="BY608" s="95"/>
    </row>
    <row r="609" spans="1:77">
      <c r="A609" s="95"/>
      <c r="B609" s="95"/>
      <c r="C609" s="95"/>
      <c r="D609" s="95"/>
      <c r="E609" s="95"/>
      <c r="F609" s="95"/>
      <c r="G609" s="95"/>
      <c r="H609" s="95"/>
      <c r="I609" s="95"/>
      <c r="J609" s="95"/>
      <c r="K609" s="95"/>
      <c r="L609" s="95"/>
      <c r="M609" s="95"/>
      <c r="N609" s="95"/>
      <c r="O609" s="95"/>
      <c r="P609" s="95"/>
      <c r="Q609" s="95"/>
      <c r="R609" s="95"/>
      <c r="S609" s="95"/>
      <c r="T609" s="95"/>
      <c r="U609" s="95"/>
      <c r="V609" s="95"/>
      <c r="W609" s="95"/>
      <c r="X609" s="95"/>
      <c r="Y609" s="95"/>
      <c r="Z609" s="95"/>
      <c r="AA609" s="95"/>
      <c r="AB609" s="95"/>
      <c r="AC609" s="95"/>
      <c r="AD609" s="95"/>
      <c r="AE609" s="95"/>
      <c r="AF609" s="95"/>
      <c r="AG609" s="95"/>
      <c r="AH609" s="95"/>
      <c r="AI609" s="95"/>
      <c r="AJ609" s="95"/>
      <c r="AK609" s="95"/>
      <c r="AL609" s="95"/>
      <c r="AM609" s="95"/>
      <c r="AN609" s="95"/>
      <c r="AO609" s="95"/>
      <c r="AP609" s="95"/>
      <c r="AQ609" s="95"/>
      <c r="AR609" s="95"/>
      <c r="AS609" s="95"/>
      <c r="AT609" s="95"/>
      <c r="AU609" s="95"/>
      <c r="AV609" s="95"/>
      <c r="AW609" s="95"/>
      <c r="AX609" s="95"/>
      <c r="AY609" s="95"/>
      <c r="AZ609" s="95"/>
      <c r="BA609" s="95"/>
      <c r="BB609" s="95"/>
      <c r="BC609" s="95"/>
      <c r="BD609" s="95"/>
      <c r="BE609" s="95"/>
      <c r="BF609" s="95"/>
      <c r="BG609" s="95"/>
      <c r="BH609" s="95"/>
      <c r="BI609" s="95"/>
      <c r="BJ609" s="95"/>
      <c r="BK609" s="95"/>
      <c r="BL609" s="95"/>
      <c r="BM609" s="95"/>
      <c r="BN609" s="95"/>
      <c r="BO609" s="95"/>
      <c r="BP609" s="95"/>
      <c r="BQ609" s="95"/>
      <c r="BR609" s="95"/>
      <c r="BS609" s="95"/>
      <c r="BT609" s="95"/>
      <c r="BU609" s="95"/>
      <c r="BV609" s="95"/>
      <c r="BW609" s="95"/>
      <c r="BX609" s="95"/>
      <c r="BY609" s="95"/>
    </row>
    <row r="610" spans="1:77">
      <c r="A610" s="95"/>
      <c r="B610" s="95"/>
      <c r="C610" s="95"/>
      <c r="D610" s="95"/>
      <c r="E610" s="95"/>
      <c r="F610" s="95"/>
      <c r="G610" s="95"/>
      <c r="H610" s="95"/>
      <c r="I610" s="95"/>
      <c r="J610" s="95"/>
      <c r="K610" s="95"/>
      <c r="L610" s="95"/>
      <c r="M610" s="95"/>
      <c r="N610" s="95"/>
      <c r="O610" s="95"/>
      <c r="P610" s="95"/>
      <c r="Q610" s="95"/>
      <c r="R610" s="95"/>
      <c r="S610" s="95"/>
      <c r="T610" s="95"/>
      <c r="U610" s="95"/>
      <c r="V610" s="95"/>
      <c r="W610" s="95"/>
      <c r="X610" s="95"/>
      <c r="Y610" s="95"/>
      <c r="Z610" s="95"/>
      <c r="AA610" s="95"/>
      <c r="AB610" s="95"/>
      <c r="AC610" s="95"/>
      <c r="AD610" s="95"/>
      <c r="AE610" s="95"/>
      <c r="AF610" s="95"/>
      <c r="AG610" s="95"/>
      <c r="AH610" s="95"/>
      <c r="AI610" s="95"/>
      <c r="AJ610" s="95"/>
      <c r="AK610" s="95"/>
      <c r="AL610" s="95"/>
      <c r="AM610" s="95"/>
      <c r="AN610" s="95"/>
      <c r="AO610" s="95"/>
      <c r="AP610" s="95"/>
      <c r="AQ610" s="95"/>
      <c r="AR610" s="95"/>
      <c r="AS610" s="95"/>
      <c r="AT610" s="95"/>
      <c r="AU610" s="95"/>
      <c r="AV610" s="95"/>
      <c r="AW610" s="95"/>
      <c r="AX610" s="95"/>
      <c r="AY610" s="95"/>
      <c r="AZ610" s="95"/>
      <c r="BA610" s="95"/>
      <c r="BB610" s="95"/>
      <c r="BC610" s="95"/>
      <c r="BD610" s="95"/>
      <c r="BE610" s="95"/>
      <c r="BF610" s="95"/>
      <c r="BG610" s="95"/>
      <c r="BH610" s="95"/>
      <c r="BI610" s="95"/>
      <c r="BJ610" s="95"/>
      <c r="BK610" s="95"/>
      <c r="BL610" s="95"/>
      <c r="BM610" s="95"/>
      <c r="BN610" s="95"/>
      <c r="BO610" s="95"/>
      <c r="BP610" s="95"/>
      <c r="BQ610" s="95"/>
      <c r="BR610" s="95"/>
      <c r="BS610" s="95"/>
      <c r="BT610" s="95"/>
      <c r="BU610" s="95"/>
      <c r="BV610" s="95"/>
      <c r="BW610" s="95"/>
      <c r="BX610" s="95"/>
      <c r="BY610" s="95"/>
    </row>
    <row r="611" spans="1:77">
      <c r="A611" s="95"/>
      <c r="B611" s="95"/>
      <c r="C611" s="95"/>
      <c r="D611" s="95"/>
      <c r="E611" s="95"/>
      <c r="F611" s="95"/>
      <c r="G611" s="95"/>
      <c r="H611" s="95"/>
      <c r="I611" s="95"/>
      <c r="J611" s="95"/>
      <c r="K611" s="95"/>
      <c r="L611" s="95"/>
      <c r="M611" s="95"/>
      <c r="N611" s="95"/>
      <c r="O611" s="95"/>
      <c r="P611" s="95"/>
      <c r="Q611" s="95"/>
      <c r="R611" s="95"/>
      <c r="S611" s="95"/>
      <c r="T611" s="95"/>
      <c r="U611" s="95"/>
      <c r="V611" s="95"/>
      <c r="W611" s="95"/>
      <c r="X611" s="95"/>
      <c r="Y611" s="95"/>
      <c r="Z611" s="95"/>
      <c r="AA611" s="95"/>
      <c r="AB611" s="95"/>
      <c r="AC611" s="95"/>
      <c r="AD611" s="95"/>
      <c r="AE611" s="95"/>
      <c r="AF611" s="95"/>
      <c r="AG611" s="95"/>
      <c r="AH611" s="95"/>
      <c r="AI611" s="95"/>
      <c r="AJ611" s="95"/>
      <c r="AK611" s="95"/>
      <c r="AL611" s="95"/>
      <c r="AM611" s="95"/>
      <c r="AN611" s="95"/>
      <c r="AO611" s="95"/>
      <c r="AP611" s="95"/>
      <c r="AQ611" s="95"/>
      <c r="AR611" s="95"/>
      <c r="AS611" s="95"/>
      <c r="AT611" s="95"/>
      <c r="AU611" s="95"/>
      <c r="AV611" s="95"/>
      <c r="AW611" s="95"/>
      <c r="AX611" s="95"/>
      <c r="AY611" s="95"/>
      <c r="AZ611" s="95"/>
      <c r="BA611" s="95"/>
      <c r="BB611" s="95"/>
      <c r="BC611" s="95"/>
      <c r="BD611" s="95"/>
      <c r="BE611" s="95"/>
      <c r="BF611" s="95"/>
      <c r="BG611" s="95"/>
      <c r="BH611" s="95"/>
      <c r="BI611" s="95"/>
      <c r="BJ611" s="95"/>
      <c r="BK611" s="95"/>
      <c r="BL611" s="95"/>
      <c r="BM611" s="95"/>
      <c r="BN611" s="95"/>
      <c r="BO611" s="95"/>
      <c r="BP611" s="95"/>
      <c r="BQ611" s="95"/>
      <c r="BR611" s="95"/>
      <c r="BS611" s="95"/>
      <c r="BT611" s="95"/>
      <c r="BU611" s="95"/>
      <c r="BV611" s="95"/>
      <c r="BW611" s="95"/>
      <c r="BX611" s="95"/>
      <c r="BY611" s="95"/>
    </row>
    <row r="612" spans="1:77">
      <c r="A612" s="95"/>
      <c r="B612" s="95"/>
      <c r="C612" s="95"/>
      <c r="D612" s="95"/>
      <c r="E612" s="95"/>
      <c r="F612" s="95"/>
      <c r="G612" s="95"/>
      <c r="H612" s="95"/>
      <c r="I612" s="95"/>
      <c r="J612" s="95"/>
      <c r="K612" s="95"/>
      <c r="L612" s="95"/>
      <c r="M612" s="95"/>
      <c r="N612" s="95"/>
      <c r="O612" s="95"/>
      <c r="P612" s="95"/>
      <c r="Q612" s="95"/>
      <c r="R612" s="95"/>
      <c r="S612" s="95"/>
      <c r="T612" s="95"/>
      <c r="U612" s="95"/>
      <c r="V612" s="95"/>
      <c r="W612" s="95"/>
      <c r="X612" s="95"/>
      <c r="Y612" s="95"/>
      <c r="Z612" s="95"/>
      <c r="AA612" s="95"/>
      <c r="AB612" s="95"/>
      <c r="AC612" s="95"/>
      <c r="AD612" s="95"/>
      <c r="AE612" s="95"/>
      <c r="AF612" s="95"/>
      <c r="AG612" s="95"/>
      <c r="AH612" s="95"/>
      <c r="AI612" s="95"/>
      <c r="AJ612" s="95"/>
      <c r="AK612" s="95"/>
      <c r="AL612" s="95"/>
      <c r="AM612" s="95"/>
      <c r="AN612" s="95"/>
      <c r="AO612" s="95"/>
      <c r="AP612" s="95"/>
      <c r="AQ612" s="95"/>
      <c r="AR612" s="95"/>
      <c r="AS612" s="95"/>
      <c r="AT612" s="95"/>
      <c r="AU612" s="95"/>
      <c r="AV612" s="95"/>
      <c r="AW612" s="95"/>
      <c r="AX612" s="95"/>
      <c r="AY612" s="95"/>
      <c r="AZ612" s="95"/>
      <c r="BA612" s="95"/>
      <c r="BB612" s="95"/>
      <c r="BC612" s="95"/>
      <c r="BD612" s="95"/>
      <c r="BE612" s="95"/>
      <c r="BF612" s="95"/>
      <c r="BG612" s="95"/>
      <c r="BH612" s="95"/>
      <c r="BI612" s="95"/>
      <c r="BJ612" s="95"/>
      <c r="BK612" s="95"/>
      <c r="BL612" s="95"/>
      <c r="BM612" s="95"/>
      <c r="BN612" s="95"/>
      <c r="BO612" s="95"/>
      <c r="BP612" s="95"/>
      <c r="BQ612" s="95"/>
      <c r="BR612" s="95"/>
      <c r="BS612" s="95"/>
      <c r="BT612" s="95"/>
      <c r="BU612" s="95"/>
      <c r="BV612" s="95"/>
      <c r="BW612" s="95"/>
      <c r="BX612" s="95"/>
      <c r="BY612" s="95"/>
    </row>
    <row r="613" spans="1:77">
      <c r="A613" s="95"/>
      <c r="B613" s="95"/>
      <c r="C613" s="95"/>
      <c r="D613" s="95"/>
      <c r="E613" s="95"/>
      <c r="F613" s="95"/>
      <c r="G613" s="95"/>
      <c r="H613" s="95"/>
      <c r="I613" s="95"/>
      <c r="J613" s="95"/>
      <c r="K613" s="95"/>
      <c r="L613" s="95"/>
      <c r="M613" s="95"/>
      <c r="N613" s="95"/>
      <c r="O613" s="95"/>
      <c r="P613" s="95"/>
      <c r="Q613" s="95"/>
      <c r="R613" s="95"/>
      <c r="S613" s="95"/>
      <c r="T613" s="95"/>
      <c r="U613" s="95"/>
      <c r="V613" s="95"/>
      <c r="W613" s="95"/>
      <c r="X613" s="95"/>
      <c r="Y613" s="95"/>
      <c r="Z613" s="95"/>
      <c r="AA613" s="95"/>
      <c r="AB613" s="95"/>
      <c r="AC613" s="95"/>
      <c r="AD613" s="95"/>
      <c r="AE613" s="95"/>
      <c r="AF613" s="95"/>
      <c r="AG613" s="95"/>
      <c r="AH613" s="95"/>
      <c r="AI613" s="95"/>
      <c r="AJ613" s="95"/>
      <c r="AK613" s="95"/>
      <c r="AL613" s="95"/>
      <c r="AM613" s="95"/>
      <c r="AN613" s="95"/>
      <c r="AO613" s="95"/>
      <c r="AP613" s="95"/>
      <c r="AQ613" s="95"/>
      <c r="AR613" s="95"/>
      <c r="AS613" s="95"/>
      <c r="AT613" s="95"/>
      <c r="AU613" s="95"/>
      <c r="AV613" s="95"/>
      <c r="AW613" s="95"/>
      <c r="AX613" s="95"/>
      <c r="AY613" s="95"/>
      <c r="AZ613" s="95"/>
      <c r="BA613" s="95"/>
      <c r="BB613" s="95"/>
      <c r="BC613" s="95"/>
      <c r="BD613" s="95"/>
      <c r="BE613" s="95"/>
      <c r="BF613" s="95"/>
      <c r="BG613" s="95"/>
      <c r="BH613" s="95"/>
      <c r="BI613" s="95"/>
      <c r="BJ613" s="95"/>
      <c r="BK613" s="95"/>
      <c r="BL613" s="95"/>
      <c r="BM613" s="95"/>
      <c r="BN613" s="95"/>
      <c r="BO613" s="95"/>
      <c r="BP613" s="95"/>
      <c r="BQ613" s="95"/>
      <c r="BR613" s="95"/>
      <c r="BS613" s="95"/>
      <c r="BT613" s="95"/>
      <c r="BU613" s="95"/>
      <c r="BV613" s="95"/>
      <c r="BW613" s="95"/>
      <c r="BX613" s="95"/>
      <c r="BY613" s="95"/>
    </row>
    <row r="614" spans="1:77">
      <c r="A614" s="95"/>
      <c r="B614" s="95"/>
      <c r="C614" s="95"/>
      <c r="D614" s="95"/>
      <c r="E614" s="95"/>
      <c r="F614" s="95"/>
      <c r="G614" s="95"/>
      <c r="H614" s="95"/>
      <c r="I614" s="95"/>
      <c r="J614" s="95"/>
      <c r="K614" s="95"/>
      <c r="L614" s="95"/>
      <c r="M614" s="95"/>
      <c r="N614" s="95"/>
      <c r="O614" s="95"/>
      <c r="P614" s="95"/>
      <c r="Q614" s="95"/>
      <c r="R614" s="95"/>
      <c r="S614" s="95"/>
      <c r="T614" s="95"/>
      <c r="U614" s="95"/>
      <c r="V614" s="95"/>
      <c r="W614" s="95"/>
      <c r="X614" s="95"/>
      <c r="Y614" s="95"/>
      <c r="Z614" s="95"/>
      <c r="AA614" s="95"/>
      <c r="AB614" s="95"/>
      <c r="AC614" s="95"/>
      <c r="AD614" s="95"/>
      <c r="AE614" s="95"/>
      <c r="AF614" s="95"/>
      <c r="AG614" s="95"/>
      <c r="AH614" s="95"/>
      <c r="AI614" s="95"/>
      <c r="AJ614" s="95"/>
      <c r="AK614" s="95"/>
      <c r="AL614" s="95"/>
      <c r="AM614" s="95"/>
      <c r="AN614" s="95"/>
      <c r="AO614" s="95"/>
      <c r="AP614" s="95"/>
      <c r="AQ614" s="95"/>
      <c r="AR614" s="95"/>
      <c r="AS614" s="95"/>
      <c r="AT614" s="95"/>
      <c r="AU614" s="95"/>
      <c r="AV614" s="95"/>
      <c r="AW614" s="95"/>
      <c r="AX614" s="95"/>
      <c r="AY614" s="95"/>
      <c r="AZ614" s="95"/>
      <c r="BA614" s="95"/>
      <c r="BB614" s="95"/>
      <c r="BC614" s="95"/>
      <c r="BD614" s="95"/>
      <c r="BE614" s="95"/>
      <c r="BF614" s="95"/>
      <c r="BG614" s="95"/>
      <c r="BH614" s="95"/>
      <c r="BI614" s="95"/>
      <c r="BJ614" s="95"/>
      <c r="BK614" s="95"/>
      <c r="BL614" s="95"/>
      <c r="BM614" s="95"/>
      <c r="BN614" s="95"/>
      <c r="BO614" s="95"/>
      <c r="BP614" s="95"/>
      <c r="BQ614" s="95"/>
      <c r="BR614" s="95"/>
      <c r="BS614" s="95"/>
      <c r="BT614" s="95"/>
      <c r="BU614" s="95"/>
      <c r="BV614" s="95"/>
      <c r="BW614" s="95"/>
      <c r="BX614" s="95"/>
      <c r="BY614" s="95"/>
    </row>
    <row r="615" spans="1:77">
      <c r="A615" s="95"/>
      <c r="B615" s="95"/>
      <c r="C615" s="95"/>
      <c r="D615" s="95"/>
      <c r="E615" s="95"/>
      <c r="F615" s="95"/>
      <c r="G615" s="95"/>
      <c r="H615" s="95"/>
      <c r="I615" s="95"/>
      <c r="J615" s="95"/>
      <c r="K615" s="95"/>
      <c r="L615" s="95"/>
      <c r="M615" s="95"/>
      <c r="N615" s="95"/>
      <c r="O615" s="95"/>
      <c r="P615" s="95"/>
      <c r="Q615" s="95"/>
      <c r="R615" s="95"/>
      <c r="S615" s="95"/>
      <c r="T615" s="95"/>
      <c r="U615" s="95"/>
      <c r="V615" s="95"/>
      <c r="W615" s="95"/>
      <c r="X615" s="95"/>
      <c r="Y615" s="95"/>
      <c r="Z615" s="95"/>
      <c r="AA615" s="95"/>
      <c r="AB615" s="95"/>
      <c r="AC615" s="95"/>
      <c r="AD615" s="95"/>
      <c r="AE615" s="95"/>
      <c r="AF615" s="95"/>
      <c r="AG615" s="95"/>
      <c r="AH615" s="95"/>
      <c r="AI615" s="95"/>
      <c r="AJ615" s="95"/>
      <c r="AK615" s="95"/>
      <c r="AL615" s="95"/>
      <c r="AM615" s="95"/>
      <c r="AN615" s="95"/>
      <c r="AO615" s="95"/>
      <c r="AP615" s="95"/>
      <c r="AQ615" s="95"/>
      <c r="AR615" s="95"/>
      <c r="AS615" s="95"/>
      <c r="AT615" s="95"/>
      <c r="AU615" s="95"/>
      <c r="AV615" s="95"/>
      <c r="AW615" s="95"/>
      <c r="AX615" s="95"/>
      <c r="AY615" s="95"/>
      <c r="AZ615" s="95"/>
      <c r="BA615" s="95"/>
      <c r="BB615" s="95"/>
      <c r="BC615" s="95"/>
      <c r="BD615" s="95"/>
      <c r="BE615" s="95"/>
      <c r="BF615" s="95"/>
      <c r="BG615" s="95"/>
      <c r="BH615" s="95"/>
      <c r="BI615" s="95"/>
      <c r="BJ615" s="95"/>
      <c r="BK615" s="95"/>
      <c r="BL615" s="95"/>
      <c r="BM615" s="95"/>
      <c r="BN615" s="95"/>
      <c r="BO615" s="95"/>
      <c r="BP615" s="95"/>
      <c r="BQ615" s="95"/>
      <c r="BR615" s="95"/>
      <c r="BS615" s="95"/>
      <c r="BT615" s="95"/>
      <c r="BU615" s="95"/>
      <c r="BV615" s="95"/>
      <c r="BW615" s="95"/>
      <c r="BX615" s="95"/>
      <c r="BY615" s="95"/>
    </row>
    <row r="616" spans="1:77">
      <c r="A616" s="95"/>
      <c r="B616" s="95"/>
      <c r="C616" s="95"/>
      <c r="D616" s="95"/>
      <c r="E616" s="95"/>
      <c r="F616" s="95"/>
      <c r="G616" s="95"/>
      <c r="H616" s="95"/>
      <c r="I616" s="95"/>
      <c r="J616" s="95"/>
      <c r="K616" s="95"/>
      <c r="L616" s="95"/>
      <c r="M616" s="95"/>
      <c r="N616" s="95"/>
      <c r="O616" s="95"/>
      <c r="P616" s="95"/>
      <c r="Q616" s="95"/>
      <c r="R616" s="95"/>
      <c r="S616" s="95"/>
      <c r="T616" s="95"/>
      <c r="U616" s="95"/>
      <c r="V616" s="95"/>
      <c r="W616" s="95"/>
      <c r="X616" s="95"/>
      <c r="Y616" s="95"/>
      <c r="Z616" s="95"/>
      <c r="AA616" s="95"/>
      <c r="AB616" s="95"/>
      <c r="AC616" s="95"/>
      <c r="AD616" s="95"/>
      <c r="AE616" s="95"/>
      <c r="AF616" s="95"/>
      <c r="AG616" s="95"/>
      <c r="AH616" s="95"/>
      <c r="AI616" s="95"/>
      <c r="AJ616" s="95"/>
      <c r="AK616" s="95"/>
      <c r="AL616" s="95"/>
      <c r="AM616" s="95"/>
      <c r="AN616" s="95"/>
      <c r="AO616" s="95"/>
      <c r="AP616" s="95"/>
      <c r="AQ616" s="95"/>
      <c r="AR616" s="95"/>
      <c r="AS616" s="95"/>
      <c r="AT616" s="95"/>
      <c r="AU616" s="95"/>
      <c r="AV616" s="95"/>
      <c r="AW616" s="95"/>
      <c r="AX616" s="95"/>
      <c r="AY616" s="95"/>
      <c r="AZ616" s="95"/>
      <c r="BA616" s="95"/>
      <c r="BB616" s="95"/>
      <c r="BC616" s="95"/>
      <c r="BD616" s="95"/>
      <c r="BE616" s="95"/>
      <c r="BF616" s="95"/>
      <c r="BG616" s="95"/>
      <c r="BH616" s="95"/>
      <c r="BI616" s="95"/>
      <c r="BJ616" s="95"/>
      <c r="BK616" s="95"/>
      <c r="BL616" s="95"/>
      <c r="BM616" s="95"/>
      <c r="BN616" s="95"/>
      <c r="BO616" s="95"/>
      <c r="BP616" s="95"/>
      <c r="BQ616" s="95"/>
      <c r="BR616" s="95"/>
      <c r="BS616" s="95"/>
      <c r="BT616" s="95"/>
      <c r="BU616" s="95"/>
      <c r="BV616" s="95"/>
      <c r="BW616" s="95"/>
      <c r="BX616" s="95"/>
      <c r="BY616" s="95"/>
    </row>
    <row r="617" spans="1:77">
      <c r="A617" s="95"/>
      <c r="B617" s="95"/>
      <c r="C617" s="95"/>
      <c r="D617" s="95"/>
      <c r="E617" s="95"/>
      <c r="F617" s="95"/>
      <c r="G617" s="95"/>
      <c r="H617" s="95"/>
      <c r="I617" s="95"/>
      <c r="J617" s="95"/>
      <c r="K617" s="95"/>
      <c r="L617" s="95"/>
      <c r="M617" s="95"/>
      <c r="N617" s="95"/>
      <c r="O617" s="95"/>
      <c r="P617" s="95"/>
      <c r="Q617" s="95"/>
      <c r="R617" s="95"/>
      <c r="S617" s="95"/>
      <c r="T617" s="95"/>
      <c r="U617" s="95"/>
      <c r="V617" s="95"/>
      <c r="W617" s="95"/>
      <c r="X617" s="95"/>
      <c r="Y617" s="95"/>
      <c r="Z617" s="95"/>
      <c r="AA617" s="95"/>
      <c r="AB617" s="95"/>
      <c r="AC617" s="95"/>
      <c r="AD617" s="95"/>
      <c r="AE617" s="95"/>
      <c r="AF617" s="95"/>
      <c r="AG617" s="95"/>
      <c r="AH617" s="95"/>
      <c r="AI617" s="95"/>
      <c r="AJ617" s="95"/>
      <c r="AK617" s="95"/>
      <c r="AL617" s="95"/>
      <c r="AM617" s="95"/>
      <c r="AN617" s="95"/>
      <c r="AO617" s="95"/>
      <c r="AP617" s="95"/>
      <c r="AQ617" s="95"/>
      <c r="AR617" s="95"/>
      <c r="AS617" s="95"/>
      <c r="AT617" s="95"/>
      <c r="AU617" s="95"/>
      <c r="AV617" s="95"/>
      <c r="AW617" s="95"/>
      <c r="AX617" s="95"/>
      <c r="AY617" s="95"/>
      <c r="AZ617" s="95"/>
      <c r="BA617" s="95"/>
      <c r="BB617" s="95"/>
      <c r="BC617" s="95"/>
      <c r="BD617" s="95"/>
      <c r="BE617" s="95"/>
      <c r="BF617" s="95"/>
      <c r="BG617" s="95"/>
      <c r="BH617" s="95"/>
      <c r="BI617" s="95"/>
      <c r="BJ617" s="95"/>
      <c r="BK617" s="95"/>
      <c r="BL617" s="95"/>
      <c r="BM617" s="95"/>
      <c r="BN617" s="95"/>
      <c r="BO617" s="95"/>
      <c r="BP617" s="95"/>
      <c r="BQ617" s="95"/>
      <c r="BR617" s="95"/>
      <c r="BS617" s="95"/>
      <c r="BT617" s="95"/>
      <c r="BU617" s="95"/>
      <c r="BV617" s="95"/>
      <c r="BW617" s="95"/>
      <c r="BX617" s="95"/>
      <c r="BY617" s="95"/>
    </row>
    <row r="618" spans="1:77">
      <c r="A618" s="95"/>
      <c r="B618" s="95"/>
      <c r="C618" s="95"/>
      <c r="D618" s="95"/>
      <c r="E618" s="95"/>
      <c r="F618" s="95"/>
      <c r="G618" s="95"/>
      <c r="H618" s="95"/>
      <c r="I618" s="95"/>
      <c r="J618" s="95"/>
      <c r="K618" s="95"/>
      <c r="L618" s="95"/>
      <c r="M618" s="95"/>
      <c r="N618" s="95"/>
      <c r="O618" s="95"/>
      <c r="P618" s="95"/>
      <c r="Q618" s="95"/>
      <c r="R618" s="95"/>
      <c r="S618" s="95"/>
      <c r="T618" s="95"/>
      <c r="U618" s="95"/>
      <c r="V618" s="95"/>
      <c r="W618" s="95"/>
      <c r="X618" s="95"/>
      <c r="Y618" s="95"/>
      <c r="Z618" s="95"/>
      <c r="AA618" s="95"/>
      <c r="AB618" s="95"/>
      <c r="AC618" s="95"/>
      <c r="AD618" s="95"/>
      <c r="AE618" s="95"/>
      <c r="AF618" s="95"/>
      <c r="AG618" s="95"/>
      <c r="AH618" s="95"/>
      <c r="AI618" s="95"/>
      <c r="AJ618" s="95"/>
      <c r="AK618" s="95"/>
      <c r="AL618" s="95"/>
      <c r="AM618" s="95"/>
      <c r="AN618" s="95"/>
      <c r="AO618" s="95"/>
      <c r="AP618" s="95"/>
      <c r="AQ618" s="95"/>
      <c r="AR618" s="95"/>
      <c r="AS618" s="95"/>
      <c r="AT618" s="95"/>
      <c r="AU618" s="95"/>
      <c r="AV618" s="95"/>
      <c r="AW618" s="95"/>
      <c r="AX618" s="95"/>
      <c r="AY618" s="95"/>
      <c r="AZ618" s="95"/>
      <c r="BA618" s="95"/>
      <c r="BB618" s="95"/>
      <c r="BC618" s="95"/>
      <c r="BD618" s="95"/>
      <c r="BE618" s="95"/>
      <c r="BF618" s="95"/>
      <c r="BG618" s="95"/>
      <c r="BH618" s="95"/>
      <c r="BI618" s="95"/>
      <c r="BJ618" s="95"/>
      <c r="BK618" s="95"/>
      <c r="BL618" s="95"/>
      <c r="BM618" s="95"/>
      <c r="BN618" s="95"/>
      <c r="BO618" s="95"/>
      <c r="BP618" s="95"/>
      <c r="BQ618" s="95"/>
      <c r="BR618" s="95"/>
      <c r="BS618" s="95"/>
      <c r="BT618" s="95"/>
      <c r="BU618" s="95"/>
      <c r="BV618" s="95"/>
      <c r="BW618" s="95"/>
      <c r="BX618" s="95"/>
      <c r="BY618" s="95"/>
    </row>
    <row r="619" spans="1:77">
      <c r="A619" s="95"/>
      <c r="B619" s="95"/>
      <c r="C619" s="95"/>
      <c r="D619" s="95"/>
      <c r="E619" s="95"/>
      <c r="F619" s="95"/>
      <c r="G619" s="95"/>
      <c r="H619" s="95"/>
      <c r="I619" s="95"/>
      <c r="J619" s="95"/>
      <c r="K619" s="95"/>
      <c r="L619" s="95"/>
      <c r="M619" s="95"/>
      <c r="N619" s="95"/>
      <c r="O619" s="95"/>
      <c r="P619" s="95"/>
      <c r="Q619" s="95"/>
      <c r="R619" s="95"/>
      <c r="S619" s="95"/>
      <c r="T619" s="95"/>
      <c r="U619" s="95"/>
      <c r="V619" s="95"/>
      <c r="W619" s="95"/>
      <c r="X619" s="95"/>
      <c r="Y619" s="95"/>
      <c r="Z619" s="95"/>
      <c r="AA619" s="95"/>
      <c r="AB619" s="95"/>
      <c r="AC619" s="95"/>
      <c r="AD619" s="95"/>
      <c r="AE619" s="95"/>
      <c r="AF619" s="95"/>
      <c r="AG619" s="95"/>
      <c r="AH619" s="95"/>
      <c r="AI619" s="95"/>
      <c r="AJ619" s="95"/>
      <c r="AK619" s="95"/>
      <c r="AL619" s="95"/>
      <c r="AM619" s="95"/>
      <c r="AN619" s="95"/>
      <c r="AO619" s="95"/>
      <c r="AP619" s="95"/>
      <c r="AQ619" s="95"/>
      <c r="AR619" s="95"/>
      <c r="AS619" s="95"/>
      <c r="AT619" s="95"/>
      <c r="AU619" s="95"/>
      <c r="AV619" s="95"/>
      <c r="AW619" s="95"/>
      <c r="AX619" s="95"/>
      <c r="AY619" s="95"/>
      <c r="AZ619" s="95"/>
      <c r="BA619" s="95"/>
      <c r="BB619" s="95"/>
      <c r="BC619" s="95"/>
      <c r="BD619" s="95"/>
      <c r="BE619" s="95"/>
      <c r="BF619" s="95"/>
      <c r="BG619" s="95"/>
      <c r="BH619" s="95"/>
      <c r="BI619" s="95"/>
      <c r="BJ619" s="95"/>
      <c r="BK619" s="95"/>
      <c r="BL619" s="95"/>
      <c r="BM619" s="95"/>
      <c r="BN619" s="95"/>
      <c r="BO619" s="95"/>
      <c r="BP619" s="95"/>
      <c r="BQ619" s="95"/>
      <c r="BR619" s="95"/>
      <c r="BS619" s="95"/>
      <c r="BT619" s="95"/>
      <c r="BU619" s="95"/>
      <c r="BV619" s="95"/>
      <c r="BW619" s="95"/>
      <c r="BX619" s="95"/>
      <c r="BY619" s="95"/>
    </row>
    <row r="620" spans="1:77">
      <c r="A620" s="95"/>
      <c r="B620" s="95"/>
      <c r="C620" s="95"/>
      <c r="D620" s="95"/>
      <c r="E620" s="95"/>
      <c r="F620" s="95"/>
      <c r="G620" s="95"/>
      <c r="H620" s="95"/>
      <c r="I620" s="95"/>
      <c r="J620" s="95"/>
      <c r="K620" s="95"/>
      <c r="L620" s="95"/>
      <c r="M620" s="95"/>
      <c r="N620" s="95"/>
      <c r="O620" s="95"/>
      <c r="P620" s="95"/>
      <c r="Q620" s="95"/>
      <c r="R620" s="95"/>
      <c r="S620" s="95"/>
      <c r="T620" s="95"/>
      <c r="U620" s="95"/>
      <c r="V620" s="95"/>
      <c r="W620" s="95"/>
      <c r="X620" s="95"/>
      <c r="Y620" s="95"/>
      <c r="Z620" s="95"/>
      <c r="AA620" s="95"/>
      <c r="AB620" s="95"/>
      <c r="AC620" s="95"/>
      <c r="AD620" s="95"/>
      <c r="AE620" s="95"/>
      <c r="AF620" s="95"/>
      <c r="AG620" s="95"/>
      <c r="AH620" s="95"/>
      <c r="AI620" s="95"/>
      <c r="AJ620" s="95"/>
      <c r="AK620" s="95"/>
      <c r="AL620" s="95"/>
      <c r="AM620" s="95"/>
      <c r="AN620" s="95"/>
      <c r="AO620" s="95"/>
      <c r="AP620" s="95"/>
      <c r="AQ620" s="95"/>
      <c r="AR620" s="95"/>
      <c r="AS620" s="95"/>
      <c r="AT620" s="95"/>
      <c r="AU620" s="95"/>
      <c r="AV620" s="95"/>
      <c r="AW620" s="95"/>
      <c r="AX620" s="95"/>
      <c r="AY620" s="95"/>
      <c r="AZ620" s="95"/>
      <c r="BA620" s="95"/>
      <c r="BB620" s="95"/>
      <c r="BC620" s="95"/>
      <c r="BD620" s="95"/>
      <c r="BE620" s="95"/>
      <c r="BF620" s="95"/>
      <c r="BG620" s="95"/>
      <c r="BH620" s="95"/>
      <c r="BI620" s="95"/>
      <c r="BJ620" s="95"/>
      <c r="BK620" s="95"/>
      <c r="BL620" s="95"/>
      <c r="BM620" s="95"/>
      <c r="BN620" s="95"/>
      <c r="BO620" s="95"/>
      <c r="BP620" s="95"/>
      <c r="BQ620" s="95"/>
      <c r="BR620" s="95"/>
      <c r="BS620" s="95"/>
      <c r="BT620" s="95"/>
      <c r="BU620" s="95"/>
      <c r="BV620" s="95"/>
      <c r="BW620" s="95"/>
      <c r="BX620" s="95"/>
      <c r="BY620" s="95"/>
    </row>
    <row r="621" spans="1:77">
      <c r="A621" s="95"/>
      <c r="B621" s="95"/>
      <c r="C621" s="95"/>
      <c r="D621" s="95"/>
      <c r="E621" s="95"/>
      <c r="F621" s="95"/>
      <c r="G621" s="95"/>
      <c r="H621" s="95"/>
      <c r="I621" s="95"/>
      <c r="J621" s="95"/>
      <c r="K621" s="95"/>
      <c r="L621" s="95"/>
      <c r="M621" s="95"/>
      <c r="N621" s="95"/>
      <c r="O621" s="95"/>
      <c r="P621" s="95"/>
      <c r="Q621" s="95"/>
      <c r="R621" s="95"/>
      <c r="S621" s="95"/>
      <c r="T621" s="95"/>
      <c r="U621" s="95"/>
      <c r="V621" s="95"/>
      <c r="W621" s="95"/>
      <c r="X621" s="95"/>
      <c r="Y621" s="95"/>
      <c r="Z621" s="95"/>
      <c r="AA621" s="95"/>
      <c r="AB621" s="95"/>
      <c r="AC621" s="95"/>
      <c r="AD621" s="95"/>
      <c r="AE621" s="95"/>
      <c r="AF621" s="95"/>
      <c r="AG621" s="95"/>
      <c r="AH621" s="95"/>
      <c r="AI621" s="95"/>
      <c r="AJ621" s="95"/>
      <c r="AK621" s="95"/>
      <c r="AL621" s="95"/>
      <c r="AM621" s="95"/>
      <c r="AN621" s="95"/>
      <c r="AO621" s="95"/>
      <c r="AP621" s="95"/>
      <c r="AQ621" s="95"/>
      <c r="AR621" s="95"/>
      <c r="AS621" s="95"/>
      <c r="AT621" s="95"/>
      <c r="AU621" s="95"/>
      <c r="AV621" s="95"/>
      <c r="AW621" s="95"/>
      <c r="AX621" s="95"/>
      <c r="AY621" s="95"/>
      <c r="AZ621" s="95"/>
      <c r="BA621" s="95"/>
      <c r="BB621" s="95"/>
      <c r="BC621" s="95"/>
      <c r="BD621" s="95"/>
      <c r="BE621" s="95"/>
      <c r="BF621" s="95"/>
      <c r="BG621" s="95"/>
      <c r="BH621" s="95"/>
      <c r="BI621" s="95"/>
      <c r="BJ621" s="95"/>
      <c r="BK621" s="95"/>
      <c r="BL621" s="95"/>
      <c r="BM621" s="95"/>
      <c r="BN621" s="95"/>
      <c r="BO621" s="95"/>
      <c r="BP621" s="95"/>
      <c r="BQ621" s="95"/>
      <c r="BR621" s="95"/>
      <c r="BS621" s="95"/>
      <c r="BT621" s="95"/>
      <c r="BU621" s="95"/>
      <c r="BV621" s="95"/>
      <c r="BW621" s="95"/>
      <c r="BX621" s="95"/>
      <c r="BY621" s="95"/>
    </row>
    <row r="622" spans="1:77">
      <c r="A622" s="95"/>
      <c r="B622" s="95"/>
      <c r="C622" s="95"/>
      <c r="D622" s="95"/>
      <c r="E622" s="95"/>
      <c r="F622" s="95"/>
      <c r="G622" s="95"/>
      <c r="H622" s="95"/>
      <c r="I622" s="95"/>
      <c r="J622" s="95"/>
      <c r="K622" s="95"/>
      <c r="L622" s="95"/>
      <c r="M622" s="95"/>
      <c r="N622" s="95"/>
      <c r="O622" s="95"/>
      <c r="P622" s="95"/>
      <c r="Q622" s="95"/>
      <c r="R622" s="95"/>
      <c r="S622" s="95"/>
      <c r="T622" s="95"/>
      <c r="U622" s="95"/>
      <c r="V622" s="95"/>
      <c r="W622" s="95"/>
      <c r="X622" s="95"/>
      <c r="Y622" s="95"/>
      <c r="Z622" s="95"/>
      <c r="AA622" s="95"/>
      <c r="AB622" s="95"/>
      <c r="AC622" s="95"/>
      <c r="AD622" s="95"/>
      <c r="AE622" s="95"/>
      <c r="AF622" s="95"/>
      <c r="AG622" s="95"/>
      <c r="AH622" s="95"/>
      <c r="AI622" s="95"/>
      <c r="AJ622" s="95"/>
      <c r="AK622" s="95"/>
      <c r="AL622" s="95"/>
      <c r="AM622" s="95"/>
      <c r="AN622" s="95"/>
      <c r="AO622" s="95"/>
      <c r="AP622" s="95"/>
      <c r="AQ622" s="95"/>
      <c r="AR622" s="95"/>
      <c r="AS622" s="95"/>
      <c r="AT622" s="95"/>
      <c r="AU622" s="95"/>
      <c r="AV622" s="95"/>
      <c r="AW622" s="95"/>
      <c r="AX622" s="95"/>
      <c r="AY622" s="95"/>
      <c r="AZ622" s="95"/>
      <c r="BA622" s="95"/>
      <c r="BB622" s="95"/>
      <c r="BC622" s="95"/>
      <c r="BD622" s="95"/>
      <c r="BE622" s="95"/>
      <c r="BF622" s="95"/>
      <c r="BG622" s="95"/>
      <c r="BH622" s="95"/>
      <c r="BI622" s="95"/>
      <c r="BJ622" s="95"/>
      <c r="BK622" s="95"/>
      <c r="BL622" s="95"/>
      <c r="BM622" s="95"/>
      <c r="BN622" s="95"/>
      <c r="BO622" s="95"/>
      <c r="BP622" s="95"/>
      <c r="BQ622" s="95"/>
      <c r="BR622" s="95"/>
      <c r="BS622" s="95"/>
      <c r="BT622" s="95"/>
      <c r="BU622" s="95"/>
      <c r="BV622" s="95"/>
      <c r="BW622" s="95"/>
      <c r="BX622" s="95"/>
      <c r="BY622" s="95"/>
    </row>
    <row r="623" spans="1:77">
      <c r="A623" s="95"/>
      <c r="B623" s="95"/>
      <c r="C623" s="95"/>
      <c r="D623" s="95"/>
      <c r="E623" s="95"/>
      <c r="F623" s="95"/>
      <c r="G623" s="95"/>
      <c r="H623" s="95"/>
      <c r="I623" s="95"/>
      <c r="J623" s="95"/>
      <c r="K623" s="95"/>
      <c r="L623" s="95"/>
      <c r="M623" s="95"/>
      <c r="N623" s="95"/>
      <c r="O623" s="95"/>
      <c r="P623" s="95"/>
      <c r="Q623" s="95"/>
      <c r="R623" s="95"/>
      <c r="S623" s="95"/>
      <c r="T623" s="95"/>
      <c r="U623" s="95"/>
      <c r="V623" s="95"/>
      <c r="W623" s="95"/>
      <c r="X623" s="95"/>
      <c r="Y623" s="95"/>
      <c r="Z623" s="95"/>
      <c r="AA623" s="95"/>
      <c r="AB623" s="95"/>
      <c r="AC623" s="95"/>
      <c r="AD623" s="95"/>
      <c r="AE623" s="95"/>
      <c r="AF623" s="95"/>
      <c r="AG623" s="95"/>
      <c r="AH623" s="95"/>
      <c r="AI623" s="95"/>
      <c r="AJ623" s="95"/>
      <c r="AK623" s="95"/>
      <c r="AL623" s="95"/>
      <c r="AM623" s="95"/>
      <c r="AN623" s="95"/>
      <c r="AO623" s="95"/>
      <c r="AP623" s="95"/>
      <c r="AQ623" s="95"/>
      <c r="AR623" s="95"/>
      <c r="AS623" s="95"/>
      <c r="AT623" s="95"/>
      <c r="AU623" s="95"/>
      <c r="AV623" s="95"/>
      <c r="AW623" s="95"/>
      <c r="AX623" s="95"/>
      <c r="AY623" s="95"/>
      <c r="AZ623" s="95"/>
      <c r="BA623" s="95"/>
      <c r="BB623" s="95"/>
      <c r="BC623" s="95"/>
      <c r="BD623" s="95"/>
      <c r="BE623" s="95"/>
      <c r="BF623" s="95"/>
      <c r="BG623" s="95"/>
      <c r="BH623" s="95"/>
      <c r="BI623" s="95"/>
      <c r="BJ623" s="95"/>
      <c r="BK623" s="95"/>
      <c r="BL623" s="95"/>
      <c r="BM623" s="95"/>
      <c r="BN623" s="95"/>
      <c r="BO623" s="95"/>
      <c r="BP623" s="95"/>
      <c r="BQ623" s="95"/>
      <c r="BR623" s="95"/>
      <c r="BS623" s="95"/>
      <c r="BT623" s="95"/>
      <c r="BU623" s="95"/>
      <c r="BV623" s="95"/>
      <c r="BW623" s="95"/>
      <c r="BX623" s="95"/>
      <c r="BY623" s="95"/>
    </row>
    <row r="624" spans="1:77">
      <c r="A624" s="95"/>
      <c r="B624" s="95"/>
      <c r="C624" s="95"/>
      <c r="D624" s="95"/>
      <c r="E624" s="95"/>
      <c r="F624" s="95"/>
      <c r="G624" s="95"/>
      <c r="H624" s="95"/>
      <c r="I624" s="95"/>
      <c r="J624" s="95"/>
      <c r="K624" s="95"/>
      <c r="L624" s="95"/>
      <c r="M624" s="95"/>
      <c r="N624" s="95"/>
      <c r="O624" s="95"/>
      <c r="P624" s="95"/>
      <c r="Q624" s="95"/>
      <c r="R624" s="95"/>
      <c r="S624" s="95"/>
      <c r="T624" s="95"/>
      <c r="U624" s="95"/>
      <c r="V624" s="95"/>
      <c r="W624" s="95"/>
      <c r="X624" s="95"/>
      <c r="Y624" s="95"/>
      <c r="Z624" s="95"/>
      <c r="AA624" s="95"/>
      <c r="AB624" s="95"/>
      <c r="AC624" s="95"/>
      <c r="AD624" s="95"/>
      <c r="AE624" s="95"/>
      <c r="AF624" s="95"/>
      <c r="AG624" s="95"/>
      <c r="AH624" s="95"/>
      <c r="AI624" s="95"/>
      <c r="AJ624" s="95"/>
      <c r="AK624" s="95"/>
      <c r="AL624" s="95"/>
      <c r="AM624" s="95"/>
      <c r="AN624" s="95"/>
      <c r="AO624" s="95"/>
      <c r="AP624" s="95"/>
      <c r="AQ624" s="95"/>
      <c r="AR624" s="95"/>
      <c r="AS624" s="95"/>
      <c r="AT624" s="95"/>
      <c r="AU624" s="95"/>
      <c r="AV624" s="95"/>
      <c r="AW624" s="95"/>
      <c r="AX624" s="95"/>
      <c r="AY624" s="95"/>
      <c r="AZ624" s="95"/>
      <c r="BA624" s="95"/>
      <c r="BB624" s="95"/>
      <c r="BC624" s="95"/>
      <c r="BD624" s="95"/>
      <c r="BE624" s="95"/>
      <c r="BF624" s="95"/>
      <c r="BG624" s="95"/>
      <c r="BH624" s="95"/>
      <c r="BI624" s="95"/>
      <c r="BJ624" s="95"/>
      <c r="BK624" s="95"/>
      <c r="BL624" s="95"/>
      <c r="BM624" s="95"/>
      <c r="BN624" s="95"/>
      <c r="BO624" s="95"/>
      <c r="BP624" s="95"/>
      <c r="BQ624" s="95"/>
      <c r="BR624" s="95"/>
      <c r="BS624" s="95"/>
      <c r="BT624" s="95"/>
      <c r="BU624" s="95"/>
      <c r="BV624" s="95"/>
      <c r="BW624" s="95"/>
      <c r="BX624" s="95"/>
      <c r="BY624" s="95"/>
    </row>
    <row r="625" spans="1:77">
      <c r="A625" s="95"/>
      <c r="B625" s="95"/>
      <c r="C625" s="95"/>
      <c r="D625" s="95"/>
      <c r="E625" s="95"/>
      <c r="F625" s="95"/>
      <c r="G625" s="95"/>
      <c r="H625" s="95"/>
      <c r="I625" s="95"/>
      <c r="J625" s="95"/>
      <c r="K625" s="95"/>
      <c r="L625" s="95"/>
      <c r="M625" s="95"/>
      <c r="N625" s="95"/>
      <c r="O625" s="95"/>
      <c r="P625" s="95"/>
      <c r="Q625" s="95"/>
      <c r="R625" s="95"/>
      <c r="S625" s="95"/>
      <c r="T625" s="95"/>
      <c r="U625" s="95"/>
      <c r="V625" s="95"/>
      <c r="W625" s="95"/>
      <c r="X625" s="95"/>
      <c r="Y625" s="95"/>
      <c r="Z625" s="95"/>
      <c r="AA625" s="95"/>
      <c r="AB625" s="95"/>
      <c r="AC625" s="95"/>
      <c r="AD625" s="95"/>
      <c r="AE625" s="95"/>
      <c r="AF625" s="95"/>
      <c r="AG625" s="95"/>
      <c r="AH625" s="95"/>
      <c r="AI625" s="95"/>
      <c r="AJ625" s="95"/>
      <c r="AK625" s="95"/>
      <c r="AL625" s="95"/>
      <c r="AM625" s="95"/>
      <c r="AN625" s="95"/>
      <c r="AO625" s="95"/>
      <c r="AP625" s="95"/>
      <c r="AQ625" s="95"/>
      <c r="AR625" s="95"/>
      <c r="AS625" s="95"/>
      <c r="AT625" s="95"/>
      <c r="AU625" s="95"/>
      <c r="AV625" s="95"/>
      <c r="AW625" s="95"/>
      <c r="AX625" s="95"/>
      <c r="AY625" s="95"/>
      <c r="AZ625" s="95"/>
      <c r="BA625" s="95"/>
      <c r="BB625" s="95"/>
      <c r="BC625" s="95"/>
      <c r="BD625" s="95"/>
      <c r="BE625" s="95"/>
      <c r="BF625" s="95"/>
      <c r="BG625" s="95"/>
      <c r="BH625" s="95"/>
      <c r="BI625" s="95"/>
      <c r="BJ625" s="95"/>
      <c r="BK625" s="95"/>
      <c r="BL625" s="95"/>
      <c r="BM625" s="95"/>
      <c r="BN625" s="95"/>
      <c r="BO625" s="95"/>
      <c r="BP625" s="95"/>
      <c r="BQ625" s="95"/>
      <c r="BR625" s="95"/>
      <c r="BS625" s="95"/>
      <c r="BT625" s="95"/>
      <c r="BU625" s="95"/>
      <c r="BV625" s="95"/>
      <c r="BW625" s="95"/>
      <c r="BX625" s="95"/>
      <c r="BY625" s="95"/>
    </row>
    <row r="626" spans="1:77">
      <c r="A626" s="95"/>
      <c r="B626" s="95"/>
      <c r="C626" s="95"/>
      <c r="D626" s="95"/>
      <c r="E626" s="95"/>
      <c r="F626" s="95"/>
      <c r="G626" s="95"/>
      <c r="H626" s="95"/>
      <c r="I626" s="95"/>
      <c r="J626" s="95"/>
      <c r="K626" s="95"/>
      <c r="L626" s="95"/>
      <c r="M626" s="95"/>
      <c r="N626" s="95"/>
      <c r="O626" s="95"/>
      <c r="P626" s="95"/>
      <c r="Q626" s="95"/>
      <c r="R626" s="95"/>
      <c r="S626" s="95"/>
      <c r="T626" s="95"/>
      <c r="U626" s="95"/>
      <c r="V626" s="95"/>
      <c r="W626" s="95"/>
      <c r="X626" s="95"/>
      <c r="Y626" s="95"/>
      <c r="Z626" s="95"/>
      <c r="AA626" s="95"/>
      <c r="AB626" s="95"/>
      <c r="AC626" s="95"/>
      <c r="AD626" s="95"/>
      <c r="AE626" s="95"/>
      <c r="AF626" s="95"/>
      <c r="AG626" s="95"/>
      <c r="AH626" s="95"/>
      <c r="AI626" s="95"/>
      <c r="AJ626" s="95"/>
      <c r="AK626" s="95"/>
      <c r="AL626" s="95"/>
      <c r="AM626" s="95"/>
      <c r="AN626" s="95"/>
      <c r="AO626" s="95"/>
      <c r="AP626" s="95"/>
      <c r="AQ626" s="95"/>
      <c r="AR626" s="95"/>
      <c r="AS626" s="95"/>
      <c r="AT626" s="95"/>
      <c r="AU626" s="95"/>
      <c r="AV626" s="95"/>
      <c r="AW626" s="95"/>
      <c r="AX626" s="95"/>
      <c r="AY626" s="95"/>
      <c r="AZ626" s="95"/>
      <c r="BA626" s="95"/>
      <c r="BB626" s="95"/>
      <c r="BC626" s="95"/>
      <c r="BD626" s="95"/>
      <c r="BE626" s="95"/>
      <c r="BF626" s="95"/>
      <c r="BG626" s="95"/>
      <c r="BH626" s="95"/>
      <c r="BI626" s="95"/>
      <c r="BJ626" s="95"/>
      <c r="BK626" s="95"/>
      <c r="BL626" s="95"/>
      <c r="BM626" s="95"/>
      <c r="BN626" s="95"/>
      <c r="BO626" s="95"/>
      <c r="BP626" s="95"/>
      <c r="BQ626" s="95"/>
      <c r="BR626" s="95"/>
      <c r="BS626" s="95"/>
      <c r="BT626" s="95"/>
      <c r="BU626" s="95"/>
      <c r="BV626" s="95"/>
      <c r="BW626" s="95"/>
      <c r="BX626" s="95"/>
      <c r="BY626" s="95"/>
    </row>
    <row r="627" spans="1:77">
      <c r="A627" s="95"/>
      <c r="B627" s="95"/>
      <c r="C627" s="95"/>
      <c r="D627" s="95"/>
      <c r="E627" s="95"/>
      <c r="F627" s="95"/>
      <c r="G627" s="95"/>
      <c r="H627" s="95"/>
      <c r="I627" s="95"/>
      <c r="J627" s="95"/>
      <c r="K627" s="95"/>
      <c r="L627" s="95"/>
      <c r="M627" s="95"/>
      <c r="N627" s="95"/>
      <c r="O627" s="95"/>
      <c r="P627" s="95"/>
      <c r="Q627" s="95"/>
      <c r="R627" s="95"/>
      <c r="S627" s="95"/>
      <c r="T627" s="95"/>
      <c r="U627" s="95"/>
      <c r="V627" s="95"/>
      <c r="W627" s="95"/>
      <c r="X627" s="95"/>
      <c r="Y627" s="95"/>
      <c r="Z627" s="95"/>
      <c r="AA627" s="95"/>
      <c r="AB627" s="95"/>
      <c r="AC627" s="95"/>
      <c r="AD627" s="95"/>
      <c r="AE627" s="95"/>
      <c r="AF627" s="95"/>
      <c r="AG627" s="95"/>
      <c r="AH627" s="95"/>
      <c r="AI627" s="95"/>
      <c r="AJ627" s="95"/>
      <c r="AK627" s="95"/>
      <c r="AL627" s="95"/>
      <c r="AM627" s="95"/>
      <c r="AN627" s="95"/>
      <c r="AO627" s="95"/>
      <c r="AP627" s="95"/>
      <c r="AQ627" s="95"/>
      <c r="AR627" s="95"/>
      <c r="AS627" s="95"/>
      <c r="AT627" s="95"/>
      <c r="AU627" s="95"/>
      <c r="AV627" s="95"/>
      <c r="AW627" s="95"/>
      <c r="AX627" s="95"/>
      <c r="AY627" s="95"/>
      <c r="AZ627" s="95"/>
      <c r="BA627" s="95"/>
      <c r="BB627" s="95"/>
      <c r="BC627" s="95"/>
      <c r="BD627" s="95"/>
      <c r="BE627" s="95"/>
      <c r="BF627" s="95"/>
      <c r="BG627" s="95"/>
      <c r="BH627" s="95"/>
      <c r="BI627" s="95"/>
      <c r="BJ627" s="95"/>
      <c r="BK627" s="95"/>
      <c r="BL627" s="95"/>
      <c r="BM627" s="95"/>
      <c r="BN627" s="95"/>
      <c r="BO627" s="95"/>
      <c r="BP627" s="95"/>
      <c r="BQ627" s="95"/>
      <c r="BR627" s="95"/>
      <c r="BS627" s="95"/>
      <c r="BT627" s="95"/>
      <c r="BU627" s="95"/>
      <c r="BV627" s="95"/>
      <c r="BW627" s="95"/>
      <c r="BX627" s="95"/>
      <c r="BY627" s="95"/>
    </row>
    <row r="628" spans="1:77">
      <c r="A628" s="95"/>
      <c r="B628" s="95"/>
      <c r="C628" s="95"/>
      <c r="D628" s="95"/>
      <c r="E628" s="95"/>
      <c r="F628" s="95"/>
      <c r="G628" s="95"/>
      <c r="H628" s="95"/>
      <c r="I628" s="95"/>
      <c r="J628" s="95"/>
      <c r="K628" s="95"/>
      <c r="L628" s="95"/>
      <c r="M628" s="95"/>
      <c r="N628" s="95"/>
      <c r="O628" s="95"/>
      <c r="P628" s="95"/>
      <c r="Q628" s="95"/>
      <c r="R628" s="95"/>
      <c r="S628" s="95"/>
      <c r="T628" s="95"/>
      <c r="U628" s="95"/>
      <c r="V628" s="95"/>
      <c r="W628" s="95"/>
      <c r="X628" s="95"/>
      <c r="Y628" s="95"/>
      <c r="Z628" s="95"/>
      <c r="AA628" s="95"/>
      <c r="AB628" s="95"/>
      <c r="AC628" s="95"/>
      <c r="AD628" s="95"/>
      <c r="AE628" s="95"/>
      <c r="AF628" s="95"/>
      <c r="AG628" s="95"/>
      <c r="AH628" s="95"/>
      <c r="AI628" s="95"/>
      <c r="AJ628" s="95"/>
      <c r="AK628" s="95"/>
      <c r="AL628" s="95"/>
      <c r="AM628" s="95"/>
      <c r="AN628" s="95"/>
      <c r="AO628" s="95"/>
      <c r="AP628" s="95"/>
      <c r="AQ628" s="95"/>
      <c r="AR628" s="95"/>
      <c r="AS628" s="95"/>
      <c r="AT628" s="95"/>
      <c r="AU628" s="95"/>
      <c r="AV628" s="95"/>
      <c r="AW628" s="95"/>
      <c r="AX628" s="95"/>
      <c r="AY628" s="95"/>
      <c r="AZ628" s="95"/>
      <c r="BA628" s="95"/>
      <c r="BB628" s="95"/>
      <c r="BC628" s="95"/>
      <c r="BD628" s="95"/>
      <c r="BE628" s="95"/>
      <c r="BF628" s="95"/>
      <c r="BG628" s="95"/>
      <c r="BH628" s="95"/>
      <c r="BI628" s="95"/>
      <c r="BJ628" s="95"/>
      <c r="BK628" s="95"/>
      <c r="BL628" s="95"/>
      <c r="BM628" s="95"/>
      <c r="BN628" s="95"/>
      <c r="BO628" s="95"/>
      <c r="BP628" s="95"/>
      <c r="BQ628" s="95"/>
      <c r="BR628" s="95"/>
      <c r="BS628" s="95"/>
      <c r="BT628" s="95"/>
      <c r="BU628" s="95"/>
      <c r="BV628" s="95"/>
      <c r="BW628" s="95"/>
      <c r="BX628" s="95"/>
      <c r="BY628" s="95"/>
    </row>
    <row r="629" spans="1:77">
      <c r="A629" s="95"/>
      <c r="B629" s="95"/>
      <c r="C629" s="95"/>
      <c r="D629" s="95"/>
      <c r="E629" s="95"/>
      <c r="F629" s="95"/>
      <c r="G629" s="95"/>
      <c r="H629" s="95"/>
      <c r="I629" s="95"/>
      <c r="J629" s="95"/>
      <c r="K629" s="95"/>
      <c r="L629" s="95"/>
      <c r="M629" s="95"/>
      <c r="N629" s="95"/>
      <c r="O629" s="95"/>
      <c r="P629" s="95"/>
      <c r="Q629" s="95"/>
      <c r="R629" s="95"/>
      <c r="S629" s="95"/>
      <c r="T629" s="95"/>
      <c r="U629" s="95"/>
      <c r="V629" s="95"/>
      <c r="W629" s="95"/>
      <c r="X629" s="95"/>
      <c r="Y629" s="95"/>
      <c r="Z629" s="95"/>
      <c r="AA629" s="95"/>
      <c r="AB629" s="95"/>
      <c r="AC629" s="95"/>
      <c r="AD629" s="95"/>
      <c r="AE629" s="95"/>
      <c r="AF629" s="95"/>
      <c r="AG629" s="95"/>
      <c r="AH629" s="95"/>
      <c r="AI629" s="95"/>
      <c r="AJ629" s="95"/>
      <c r="AK629" s="95"/>
      <c r="AL629" s="95"/>
      <c r="AM629" s="95"/>
      <c r="AN629" s="95"/>
      <c r="AO629" s="95"/>
      <c r="AP629" s="95"/>
      <c r="AQ629" s="95"/>
      <c r="AR629" s="95"/>
      <c r="AS629" s="95"/>
      <c r="AT629" s="95"/>
      <c r="AU629" s="95"/>
      <c r="AV629" s="95"/>
      <c r="AW629" s="95"/>
      <c r="AX629" s="95"/>
      <c r="AY629" s="95"/>
      <c r="AZ629" s="95"/>
      <c r="BA629" s="95"/>
      <c r="BB629" s="95"/>
      <c r="BC629" s="95"/>
      <c r="BD629" s="95"/>
      <c r="BE629" s="95"/>
      <c r="BF629" s="95"/>
      <c r="BG629" s="95"/>
      <c r="BH629" s="95"/>
      <c r="BI629" s="95"/>
      <c r="BJ629" s="95"/>
      <c r="BK629" s="95"/>
      <c r="BL629" s="95"/>
      <c r="BM629" s="95"/>
      <c r="BN629" s="95"/>
      <c r="BO629" s="95"/>
      <c r="BP629" s="95"/>
      <c r="BQ629" s="95"/>
      <c r="BR629" s="95"/>
      <c r="BS629" s="95"/>
      <c r="BT629" s="95"/>
      <c r="BU629" s="95"/>
      <c r="BV629" s="95"/>
      <c r="BW629" s="95"/>
      <c r="BX629" s="95"/>
      <c r="BY629" s="95"/>
    </row>
    <row r="630" spans="1:77">
      <c r="A630" s="95"/>
      <c r="B630" s="95"/>
      <c r="C630" s="95"/>
      <c r="D630" s="95"/>
      <c r="E630" s="95"/>
      <c r="F630" s="95"/>
      <c r="G630" s="95"/>
      <c r="H630" s="95"/>
      <c r="I630" s="95"/>
      <c r="J630" s="95"/>
      <c r="K630" s="95"/>
      <c r="L630" s="95"/>
      <c r="M630" s="95"/>
      <c r="N630" s="95"/>
      <c r="O630" s="95"/>
      <c r="P630" s="95"/>
      <c r="Q630" s="95"/>
      <c r="R630" s="95"/>
      <c r="S630" s="95"/>
      <c r="T630" s="95"/>
      <c r="U630" s="95"/>
      <c r="V630" s="95"/>
      <c r="W630" s="95"/>
      <c r="X630" s="95"/>
      <c r="Y630" s="95"/>
      <c r="Z630" s="95"/>
      <c r="AA630" s="95"/>
      <c r="AB630" s="95"/>
      <c r="AC630" s="95"/>
      <c r="AD630" s="95"/>
      <c r="AE630" s="95"/>
      <c r="AF630" s="95"/>
      <c r="AG630" s="95"/>
      <c r="AH630" s="95"/>
      <c r="AI630" s="95"/>
      <c r="AJ630" s="95"/>
      <c r="AK630" s="95"/>
      <c r="AL630" s="95"/>
      <c r="AM630" s="95"/>
      <c r="AN630" s="95"/>
      <c r="AO630" s="95"/>
      <c r="AP630" s="95"/>
      <c r="AQ630" s="95"/>
      <c r="AR630" s="95"/>
      <c r="AS630" s="95"/>
      <c r="AT630" s="95"/>
      <c r="AU630" s="95"/>
      <c r="AV630" s="95"/>
      <c r="AW630" s="95"/>
      <c r="AX630" s="95"/>
      <c r="AY630" s="95"/>
      <c r="AZ630" s="95"/>
      <c r="BA630" s="95"/>
      <c r="BB630" s="95"/>
      <c r="BC630" s="95"/>
      <c r="BD630" s="95"/>
      <c r="BE630" s="95"/>
      <c r="BF630" s="95"/>
      <c r="BG630" s="95"/>
      <c r="BH630" s="95"/>
      <c r="BI630" s="95"/>
      <c r="BJ630" s="95"/>
      <c r="BK630" s="95"/>
      <c r="BL630" s="95"/>
      <c r="BM630" s="95"/>
      <c r="BN630" s="95"/>
      <c r="BO630" s="95"/>
      <c r="BP630" s="95"/>
      <c r="BQ630" s="95"/>
      <c r="BR630" s="95"/>
      <c r="BS630" s="95"/>
      <c r="BT630" s="95"/>
      <c r="BU630" s="95"/>
      <c r="BV630" s="95"/>
      <c r="BW630" s="95"/>
      <c r="BX630" s="95"/>
      <c r="BY630" s="95"/>
    </row>
    <row r="631" spans="1:77">
      <c r="A631" s="95"/>
      <c r="B631" s="95"/>
      <c r="C631" s="95"/>
      <c r="D631" s="95"/>
      <c r="E631" s="95"/>
      <c r="F631" s="95"/>
      <c r="G631" s="95"/>
      <c r="H631" s="95"/>
      <c r="I631" s="95"/>
      <c r="J631" s="95"/>
      <c r="K631" s="95"/>
      <c r="L631" s="95"/>
      <c r="M631" s="95"/>
      <c r="N631" s="95"/>
      <c r="O631" s="95"/>
      <c r="P631" s="95"/>
      <c r="Q631" s="95"/>
      <c r="R631" s="95"/>
      <c r="S631" s="95"/>
      <c r="T631" s="95"/>
      <c r="U631" s="95"/>
      <c r="V631" s="95"/>
      <c r="W631" s="95"/>
      <c r="X631" s="95"/>
      <c r="Y631" s="95"/>
      <c r="Z631" s="95"/>
      <c r="AA631" s="95"/>
      <c r="AB631" s="95"/>
      <c r="AC631" s="95"/>
      <c r="AD631" s="95"/>
      <c r="AE631" s="95"/>
      <c r="AF631" s="95"/>
      <c r="AG631" s="95"/>
      <c r="AH631" s="95"/>
      <c r="AI631" s="95"/>
      <c r="AJ631" s="95"/>
      <c r="AK631" s="95"/>
      <c r="AL631" s="95"/>
      <c r="AM631" s="95"/>
      <c r="AN631" s="95"/>
      <c r="AO631" s="95"/>
      <c r="AP631" s="95"/>
      <c r="AQ631" s="95"/>
      <c r="AR631" s="95"/>
      <c r="AS631" s="95"/>
      <c r="AT631" s="95"/>
      <c r="AU631" s="95"/>
      <c r="AV631" s="95"/>
      <c r="AW631" s="95"/>
      <c r="AX631" s="95"/>
      <c r="AY631" s="95"/>
      <c r="AZ631" s="95"/>
      <c r="BA631" s="95"/>
      <c r="BB631" s="95"/>
      <c r="BC631" s="95"/>
      <c r="BD631" s="95"/>
      <c r="BE631" s="95"/>
      <c r="BF631" s="95"/>
      <c r="BG631" s="95"/>
      <c r="BH631" s="95"/>
      <c r="BI631" s="95"/>
      <c r="BJ631" s="95"/>
      <c r="BK631" s="95"/>
      <c r="BL631" s="95"/>
      <c r="BM631" s="95"/>
      <c r="BN631" s="95"/>
      <c r="BO631" s="95"/>
      <c r="BP631" s="95"/>
      <c r="BQ631" s="95"/>
      <c r="BR631" s="95"/>
      <c r="BS631" s="95"/>
      <c r="BT631" s="95"/>
      <c r="BU631" s="95"/>
      <c r="BV631" s="95"/>
      <c r="BW631" s="95"/>
      <c r="BX631" s="95"/>
      <c r="BY631" s="95"/>
    </row>
    <row r="632" spans="1:77">
      <c r="A632" s="95"/>
      <c r="B632" s="95"/>
      <c r="C632" s="95"/>
      <c r="D632" s="95"/>
      <c r="E632" s="95"/>
      <c r="F632" s="95"/>
      <c r="G632" s="95"/>
      <c r="H632" s="95"/>
      <c r="I632" s="95"/>
      <c r="J632" s="95"/>
      <c r="K632" s="95"/>
      <c r="L632" s="95"/>
      <c r="M632" s="95"/>
      <c r="N632" s="95"/>
      <c r="O632" s="95"/>
      <c r="P632" s="95"/>
      <c r="Q632" s="95"/>
      <c r="R632" s="95"/>
      <c r="S632" s="95"/>
      <c r="T632" s="95"/>
      <c r="U632" s="95"/>
      <c r="V632" s="95"/>
      <c r="W632" s="95"/>
      <c r="X632" s="95"/>
      <c r="Y632" s="95"/>
      <c r="Z632" s="95"/>
      <c r="AA632" s="95"/>
      <c r="AB632" s="95"/>
      <c r="AC632" s="95"/>
      <c r="AD632" s="95"/>
      <c r="AE632" s="95"/>
      <c r="AF632" s="95"/>
      <c r="AG632" s="95"/>
      <c r="AH632" s="95"/>
      <c r="AI632" s="95"/>
      <c r="AJ632" s="95"/>
      <c r="AK632" s="95"/>
      <c r="AL632" s="95"/>
      <c r="AM632" s="95"/>
      <c r="AN632" s="95"/>
      <c r="AO632" s="95"/>
      <c r="AP632" s="95"/>
      <c r="AQ632" s="95"/>
      <c r="AR632" s="95"/>
      <c r="AS632" s="95"/>
      <c r="AT632" s="95"/>
      <c r="AU632" s="95"/>
      <c r="AV632" s="95"/>
      <c r="AW632" s="95"/>
      <c r="AX632" s="95"/>
      <c r="AY632" s="95"/>
      <c r="AZ632" s="95"/>
      <c r="BA632" s="95"/>
      <c r="BB632" s="95"/>
      <c r="BC632" s="95"/>
      <c r="BD632" s="95"/>
      <c r="BE632" s="95"/>
      <c r="BF632" s="95"/>
      <c r="BG632" s="95"/>
      <c r="BH632" s="95"/>
      <c r="BI632" s="95"/>
      <c r="BJ632" s="95"/>
      <c r="BK632" s="95"/>
      <c r="BL632" s="95"/>
      <c r="BM632" s="95"/>
      <c r="BN632" s="95"/>
      <c r="BO632" s="95"/>
      <c r="BP632" s="95"/>
      <c r="BQ632" s="95"/>
      <c r="BR632" s="95"/>
      <c r="BS632" s="95"/>
      <c r="BT632" s="95"/>
      <c r="BU632" s="95"/>
      <c r="BV632" s="95"/>
      <c r="BW632" s="95"/>
      <c r="BX632" s="95"/>
      <c r="BY632" s="95"/>
    </row>
    <row r="633" spans="1:77">
      <c r="A633" s="95"/>
      <c r="B633" s="95"/>
      <c r="C633" s="95"/>
      <c r="D633" s="95"/>
      <c r="E633" s="95"/>
      <c r="F633" s="95"/>
      <c r="G633" s="95"/>
      <c r="H633" s="95"/>
      <c r="I633" s="95"/>
      <c r="J633" s="95"/>
      <c r="K633" s="95"/>
      <c r="L633" s="95"/>
      <c r="M633" s="95"/>
      <c r="N633" s="95"/>
      <c r="O633" s="95"/>
      <c r="P633" s="95"/>
      <c r="Q633" s="95"/>
      <c r="R633" s="95"/>
      <c r="S633" s="95"/>
      <c r="T633" s="95"/>
      <c r="U633" s="95"/>
      <c r="V633" s="95"/>
      <c r="W633" s="95"/>
      <c r="X633" s="95"/>
      <c r="Y633" s="95"/>
      <c r="Z633" s="95"/>
      <c r="AA633" s="95"/>
      <c r="AB633" s="95"/>
      <c r="AC633" s="95"/>
      <c r="AD633" s="95"/>
      <c r="AE633" s="95"/>
      <c r="AF633" s="95"/>
      <c r="AG633" s="95"/>
      <c r="AH633" s="95"/>
      <c r="AI633" s="95"/>
      <c r="AJ633" s="95"/>
      <c r="AK633" s="95"/>
      <c r="AL633" s="95"/>
      <c r="AM633" s="95"/>
      <c r="AN633" s="95"/>
      <c r="AO633" s="95"/>
      <c r="AP633" s="95"/>
      <c r="AQ633" s="95"/>
      <c r="AR633" s="95"/>
      <c r="AS633" s="95"/>
      <c r="AT633" s="95"/>
      <c r="AU633" s="95"/>
      <c r="AV633" s="95"/>
      <c r="AW633" s="95"/>
      <c r="AX633" s="95"/>
      <c r="AY633" s="95"/>
      <c r="AZ633" s="95"/>
      <c r="BA633" s="95"/>
      <c r="BB633" s="95"/>
      <c r="BC633" s="95"/>
      <c r="BD633" s="95"/>
      <c r="BE633" s="95"/>
      <c r="BF633" s="95"/>
      <c r="BG633" s="95"/>
      <c r="BH633" s="95"/>
      <c r="BI633" s="95"/>
      <c r="BJ633" s="95"/>
      <c r="BK633" s="95"/>
      <c r="BL633" s="95"/>
      <c r="BM633" s="95"/>
      <c r="BN633" s="95"/>
      <c r="BO633" s="95"/>
      <c r="BP633" s="95"/>
      <c r="BQ633" s="95"/>
      <c r="BR633" s="95"/>
      <c r="BS633" s="95"/>
      <c r="BT633" s="95"/>
      <c r="BU633" s="95"/>
      <c r="BV633" s="95"/>
      <c r="BW633" s="95"/>
      <c r="BX633" s="95"/>
      <c r="BY633" s="95"/>
    </row>
    <row r="634" spans="1:77">
      <c r="A634" s="95"/>
      <c r="B634" s="95"/>
      <c r="C634" s="95"/>
      <c r="D634" s="95"/>
      <c r="E634" s="95"/>
      <c r="F634" s="95"/>
      <c r="G634" s="95"/>
      <c r="H634" s="95"/>
      <c r="I634" s="95"/>
      <c r="J634" s="95"/>
      <c r="K634" s="95"/>
      <c r="L634" s="95"/>
      <c r="M634" s="95"/>
      <c r="N634" s="95"/>
      <c r="O634" s="95"/>
      <c r="P634" s="95"/>
      <c r="Q634" s="95"/>
      <c r="R634" s="95"/>
      <c r="S634" s="95"/>
      <c r="T634" s="95"/>
      <c r="U634" s="95"/>
      <c r="V634" s="95"/>
      <c r="W634" s="95"/>
      <c r="X634" s="95"/>
      <c r="Y634" s="95"/>
      <c r="Z634" s="95"/>
      <c r="AA634" s="95"/>
      <c r="AB634" s="95"/>
      <c r="AC634" s="95"/>
      <c r="AD634" s="95"/>
      <c r="AE634" s="95"/>
      <c r="AF634" s="95"/>
      <c r="AG634" s="95"/>
      <c r="AH634" s="95"/>
      <c r="AI634" s="95"/>
      <c r="AJ634" s="95"/>
      <c r="AK634" s="95"/>
      <c r="AL634" s="95"/>
      <c r="AM634" s="95"/>
      <c r="AN634" s="95"/>
      <c r="AO634" s="95"/>
      <c r="AP634" s="95"/>
      <c r="AQ634" s="95"/>
      <c r="AR634" s="95"/>
      <c r="AS634" s="95"/>
      <c r="AT634" s="95"/>
      <c r="AU634" s="95"/>
      <c r="AV634" s="95"/>
      <c r="AW634" s="95"/>
      <c r="AX634" s="95"/>
      <c r="AY634" s="95"/>
      <c r="AZ634" s="95"/>
      <c r="BA634" s="95"/>
      <c r="BB634" s="95"/>
      <c r="BC634" s="95"/>
      <c r="BD634" s="95"/>
      <c r="BE634" s="95"/>
      <c r="BF634" s="95"/>
      <c r="BG634" s="95"/>
      <c r="BH634" s="95"/>
      <c r="BI634" s="95"/>
      <c r="BJ634" s="95"/>
      <c r="BK634" s="95"/>
      <c r="BL634" s="95"/>
      <c r="BM634" s="95"/>
      <c r="BN634" s="95"/>
      <c r="BO634" s="95"/>
      <c r="BP634" s="95"/>
      <c r="BQ634" s="95"/>
      <c r="BR634" s="95"/>
      <c r="BS634" s="95"/>
      <c r="BT634" s="95"/>
      <c r="BU634" s="95"/>
      <c r="BV634" s="95"/>
      <c r="BW634" s="95"/>
      <c r="BX634" s="95"/>
      <c r="BY634" s="95"/>
    </row>
    <row r="635" spans="1:77">
      <c r="A635" s="95"/>
      <c r="B635" s="95"/>
      <c r="C635" s="95"/>
      <c r="D635" s="95"/>
      <c r="E635" s="95"/>
      <c r="F635" s="95"/>
      <c r="G635" s="95"/>
      <c r="H635" s="95"/>
      <c r="I635" s="95"/>
      <c r="J635" s="95"/>
      <c r="K635" s="95"/>
      <c r="L635" s="95"/>
      <c r="M635" s="95"/>
      <c r="N635" s="95"/>
      <c r="O635" s="95"/>
      <c r="P635" s="95"/>
      <c r="Q635" s="95"/>
      <c r="R635" s="95"/>
      <c r="S635" s="95"/>
      <c r="T635" s="95"/>
      <c r="U635" s="95"/>
      <c r="V635" s="95"/>
      <c r="W635" s="95"/>
      <c r="X635" s="95"/>
      <c r="Y635" s="95"/>
      <c r="Z635" s="95"/>
      <c r="AA635" s="95"/>
      <c r="AB635" s="95"/>
      <c r="AC635" s="95"/>
      <c r="AD635" s="95"/>
      <c r="AE635" s="95"/>
      <c r="AF635" s="95"/>
      <c r="AG635" s="95"/>
      <c r="AH635" s="95"/>
      <c r="AI635" s="95"/>
      <c r="AJ635" s="95"/>
      <c r="AK635" s="95"/>
      <c r="AL635" s="95"/>
      <c r="AM635" s="95"/>
      <c r="AN635" s="95"/>
      <c r="AO635" s="95"/>
      <c r="AP635" s="95"/>
      <c r="AQ635" s="95"/>
      <c r="AR635" s="95"/>
      <c r="AS635" s="95"/>
      <c r="AT635" s="95"/>
      <c r="AU635" s="95"/>
      <c r="AV635" s="95"/>
      <c r="AW635" s="95"/>
      <c r="AX635" s="95"/>
      <c r="AY635" s="95"/>
      <c r="AZ635" s="95"/>
      <c r="BA635" s="95"/>
      <c r="BB635" s="95"/>
      <c r="BC635" s="95"/>
      <c r="BD635" s="95"/>
      <c r="BE635" s="95"/>
      <c r="BF635" s="95"/>
      <c r="BG635" s="95"/>
      <c r="BH635" s="95"/>
      <c r="BI635" s="95"/>
      <c r="BJ635" s="95"/>
      <c r="BK635" s="95"/>
      <c r="BL635" s="95"/>
      <c r="BM635" s="95"/>
      <c r="BN635" s="95"/>
      <c r="BO635" s="95"/>
      <c r="BP635" s="95"/>
      <c r="BQ635" s="95"/>
      <c r="BR635" s="95"/>
      <c r="BS635" s="95"/>
      <c r="BT635" s="95"/>
      <c r="BU635" s="95"/>
      <c r="BV635" s="95"/>
      <c r="BW635" s="95"/>
      <c r="BX635" s="95"/>
      <c r="BY635" s="95"/>
    </row>
    <row r="636" spans="1:77">
      <c r="A636" s="95"/>
      <c r="B636" s="95"/>
      <c r="C636" s="95"/>
      <c r="D636" s="95"/>
      <c r="E636" s="95"/>
      <c r="F636" s="95"/>
      <c r="G636" s="95"/>
      <c r="H636" s="95"/>
      <c r="I636" s="95"/>
      <c r="J636" s="95"/>
      <c r="K636" s="95"/>
      <c r="L636" s="95"/>
      <c r="M636" s="95"/>
      <c r="N636" s="95"/>
      <c r="O636" s="95"/>
      <c r="P636" s="95"/>
      <c r="Q636" s="95"/>
      <c r="R636" s="95"/>
      <c r="S636" s="95"/>
      <c r="T636" s="95"/>
      <c r="U636" s="95"/>
      <c r="V636" s="95"/>
      <c r="W636" s="95"/>
      <c r="X636" s="95"/>
      <c r="Y636" s="95"/>
      <c r="Z636" s="95"/>
      <c r="AA636" s="95"/>
      <c r="AB636" s="95"/>
      <c r="AC636" s="95"/>
      <c r="AD636" s="95"/>
      <c r="AE636" s="95"/>
      <c r="AF636" s="95"/>
      <c r="AG636" s="95"/>
      <c r="AH636" s="95"/>
      <c r="AI636" s="95"/>
      <c r="AJ636" s="95"/>
      <c r="AK636" s="95"/>
      <c r="AL636" s="95"/>
      <c r="AM636" s="95"/>
      <c r="AN636" s="95"/>
      <c r="AO636" s="95"/>
      <c r="AP636" s="95"/>
      <c r="AQ636" s="95"/>
      <c r="AR636" s="95"/>
      <c r="AS636" s="95"/>
      <c r="AT636" s="95"/>
      <c r="AU636" s="95"/>
      <c r="AV636" s="95"/>
      <c r="AW636" s="95"/>
      <c r="AX636" s="95"/>
      <c r="AY636" s="95"/>
      <c r="AZ636" s="95"/>
      <c r="BA636" s="95"/>
      <c r="BB636" s="95"/>
      <c r="BC636" s="95"/>
      <c r="BD636" s="95"/>
      <c r="BE636" s="95"/>
      <c r="BF636" s="95"/>
      <c r="BG636" s="95"/>
      <c r="BH636" s="95"/>
      <c r="BI636" s="95"/>
      <c r="BJ636" s="95"/>
      <c r="BK636" s="95"/>
      <c r="BL636" s="95"/>
      <c r="BM636" s="95"/>
      <c r="BN636" s="95"/>
      <c r="BO636" s="95"/>
      <c r="BP636" s="95"/>
      <c r="BQ636" s="95"/>
      <c r="BR636" s="95"/>
      <c r="BS636" s="95"/>
      <c r="BT636" s="95"/>
      <c r="BU636" s="95"/>
      <c r="BV636" s="95"/>
      <c r="BW636" s="95"/>
      <c r="BX636" s="95"/>
      <c r="BY636" s="95"/>
    </row>
    <row r="637" spans="1:77">
      <c r="A637" s="95"/>
      <c r="B637" s="95"/>
      <c r="C637" s="95"/>
      <c r="D637" s="95"/>
      <c r="E637" s="95"/>
      <c r="F637" s="95"/>
      <c r="G637" s="95"/>
      <c r="H637" s="95"/>
      <c r="I637" s="95"/>
      <c r="J637" s="95"/>
      <c r="K637" s="95"/>
      <c r="L637" s="95"/>
      <c r="M637" s="95"/>
      <c r="N637" s="95"/>
      <c r="O637" s="95"/>
      <c r="P637" s="95"/>
      <c r="Q637" s="95"/>
      <c r="R637" s="95"/>
      <c r="S637" s="95"/>
      <c r="T637" s="95"/>
      <c r="U637" s="95"/>
      <c r="V637" s="95"/>
      <c r="W637" s="95"/>
      <c r="X637" s="95"/>
      <c r="Y637" s="95"/>
      <c r="Z637" s="95"/>
      <c r="AA637" s="95"/>
      <c r="AB637" s="95"/>
      <c r="AC637" s="95"/>
      <c r="AD637" s="95"/>
      <c r="AE637" s="95"/>
      <c r="AF637" s="95"/>
      <c r="AG637" s="95"/>
      <c r="AH637" s="95"/>
      <c r="AI637" s="95"/>
      <c r="AJ637" s="95"/>
      <c r="AK637" s="95"/>
      <c r="AL637" s="95"/>
      <c r="AM637" s="95"/>
      <c r="AN637" s="95"/>
      <c r="AO637" s="95"/>
      <c r="AP637" s="95"/>
      <c r="AQ637" s="95"/>
      <c r="AR637" s="95"/>
      <c r="AS637" s="95"/>
      <c r="AT637" s="95"/>
      <c r="AU637" s="95"/>
      <c r="AV637" s="95"/>
      <c r="AW637" s="95"/>
      <c r="AX637" s="95"/>
      <c r="AY637" s="95"/>
      <c r="AZ637" s="95"/>
      <c r="BA637" s="95"/>
      <c r="BB637" s="95"/>
      <c r="BC637" s="95"/>
      <c r="BD637" s="95"/>
      <c r="BE637" s="95"/>
      <c r="BF637" s="95"/>
      <c r="BG637" s="95"/>
      <c r="BH637" s="95"/>
      <c r="BI637" s="95"/>
      <c r="BJ637" s="95"/>
      <c r="BK637" s="95"/>
      <c r="BL637" s="95"/>
      <c r="BM637" s="95"/>
      <c r="BN637" s="95"/>
      <c r="BO637" s="95"/>
      <c r="BP637" s="95"/>
      <c r="BQ637" s="95"/>
      <c r="BR637" s="95"/>
      <c r="BS637" s="95"/>
      <c r="BT637" s="95"/>
      <c r="BU637" s="95"/>
      <c r="BV637" s="95"/>
      <c r="BW637" s="95"/>
      <c r="BX637" s="95"/>
      <c r="BY637" s="95"/>
    </row>
    <row r="638" spans="1:77">
      <c r="A638" s="95"/>
      <c r="B638" s="95"/>
      <c r="C638" s="95"/>
      <c r="D638" s="95"/>
      <c r="E638" s="95"/>
      <c r="F638" s="95"/>
      <c r="G638" s="95"/>
      <c r="H638" s="95"/>
      <c r="I638" s="95"/>
      <c r="J638" s="95"/>
      <c r="K638" s="95"/>
      <c r="L638" s="95"/>
      <c r="M638" s="95"/>
      <c r="N638" s="95"/>
      <c r="O638" s="95"/>
      <c r="P638" s="95"/>
      <c r="Q638" s="95"/>
      <c r="R638" s="95"/>
      <c r="S638" s="95"/>
      <c r="T638" s="95"/>
      <c r="U638" s="95"/>
      <c r="V638" s="95"/>
      <c r="W638" s="95"/>
      <c r="X638" s="95"/>
      <c r="Y638" s="95"/>
      <c r="Z638" s="95"/>
      <c r="AA638" s="95"/>
      <c r="AB638" s="95"/>
      <c r="AC638" s="95"/>
      <c r="AD638" s="95"/>
      <c r="AE638" s="95"/>
      <c r="AF638" s="95"/>
      <c r="AG638" s="95"/>
      <c r="AH638" s="95"/>
      <c r="AI638" s="95"/>
      <c r="AJ638" s="95"/>
      <c r="AK638" s="95"/>
      <c r="AL638" s="95"/>
      <c r="AM638" s="95"/>
      <c r="AN638" s="95"/>
      <c r="AO638" s="95"/>
      <c r="AP638" s="95"/>
      <c r="AQ638" s="95"/>
      <c r="AR638" s="95"/>
      <c r="AS638" s="95"/>
      <c r="AT638" s="95"/>
      <c r="AU638" s="95"/>
      <c r="AV638" s="95"/>
      <c r="AW638" s="95"/>
      <c r="AX638" s="95"/>
      <c r="AY638" s="95"/>
      <c r="AZ638" s="95"/>
      <c r="BA638" s="95"/>
      <c r="BB638" s="95"/>
      <c r="BC638" s="95"/>
      <c r="BD638" s="95"/>
      <c r="BE638" s="95"/>
      <c r="BF638" s="95"/>
      <c r="BG638" s="95"/>
      <c r="BH638" s="95"/>
      <c r="BI638" s="95"/>
      <c r="BJ638" s="95"/>
      <c r="BK638" s="95"/>
      <c r="BL638" s="95"/>
      <c r="BM638" s="95"/>
      <c r="BN638" s="95"/>
      <c r="BO638" s="95"/>
      <c r="BP638" s="95"/>
      <c r="BQ638" s="95"/>
      <c r="BR638" s="95"/>
      <c r="BS638" s="95"/>
      <c r="BT638" s="95"/>
      <c r="BU638" s="95"/>
      <c r="BV638" s="95"/>
      <c r="BW638" s="95"/>
      <c r="BX638" s="95"/>
      <c r="BY638" s="95"/>
    </row>
    <row r="639" spans="1:77">
      <c r="A639" s="95"/>
      <c r="B639" s="95"/>
      <c r="C639" s="95"/>
      <c r="D639" s="95"/>
      <c r="E639" s="95"/>
      <c r="F639" s="95"/>
      <c r="G639" s="95"/>
      <c r="H639" s="95"/>
      <c r="I639" s="95"/>
      <c r="J639" s="95"/>
      <c r="K639" s="95"/>
      <c r="L639" s="95"/>
      <c r="M639" s="95"/>
      <c r="N639" s="95"/>
      <c r="O639" s="95"/>
      <c r="P639" s="95"/>
      <c r="Q639" s="95"/>
      <c r="R639" s="95"/>
      <c r="S639" s="95"/>
      <c r="T639" s="95"/>
      <c r="U639" s="95"/>
      <c r="V639" s="95"/>
      <c r="W639" s="95"/>
      <c r="X639" s="95"/>
      <c r="Y639" s="95"/>
      <c r="Z639" s="95"/>
      <c r="AA639" s="95"/>
      <c r="AB639" s="95"/>
      <c r="AC639" s="95"/>
      <c r="AD639" s="95"/>
      <c r="AE639" s="95"/>
      <c r="AF639" s="95"/>
      <c r="AG639" s="95"/>
      <c r="AH639" s="95"/>
      <c r="AI639" s="95"/>
      <c r="AJ639" s="95"/>
      <c r="AK639" s="95"/>
      <c r="AL639" s="95"/>
      <c r="AM639" s="95"/>
      <c r="AN639" s="95"/>
      <c r="AO639" s="95"/>
      <c r="AP639" s="95"/>
      <c r="AQ639" s="95"/>
      <c r="AR639" s="95"/>
      <c r="AS639" s="95"/>
      <c r="AT639" s="95"/>
      <c r="AU639" s="95"/>
      <c r="AV639" s="95"/>
      <c r="AW639" s="95"/>
      <c r="AX639" s="95"/>
      <c r="AY639" s="95"/>
      <c r="AZ639" s="95"/>
      <c r="BA639" s="95"/>
      <c r="BB639" s="95"/>
      <c r="BC639" s="95"/>
      <c r="BD639" s="95"/>
      <c r="BE639" s="95"/>
      <c r="BF639" s="95"/>
      <c r="BG639" s="95"/>
      <c r="BH639" s="95"/>
      <c r="BI639" s="95"/>
      <c r="BJ639" s="95"/>
      <c r="BK639" s="95"/>
      <c r="BL639" s="95"/>
      <c r="BM639" s="95"/>
      <c r="BN639" s="95"/>
      <c r="BO639" s="95"/>
      <c r="BP639" s="95"/>
      <c r="BQ639" s="95"/>
      <c r="BR639" s="95"/>
      <c r="BS639" s="95"/>
      <c r="BT639" s="95"/>
      <c r="BU639" s="95"/>
      <c r="BV639" s="95"/>
      <c r="BW639" s="95"/>
      <c r="BX639" s="95"/>
      <c r="BY639" s="95"/>
    </row>
    <row r="640" spans="1:77">
      <c r="A640" s="95"/>
      <c r="B640" s="95"/>
      <c r="C640" s="95"/>
      <c r="D640" s="95"/>
      <c r="E640" s="95"/>
      <c r="F640" s="95"/>
      <c r="G640" s="95"/>
      <c r="H640" s="95"/>
      <c r="I640" s="95"/>
      <c r="J640" s="95"/>
      <c r="K640" s="95"/>
      <c r="L640" s="95"/>
      <c r="M640" s="95"/>
      <c r="N640" s="95"/>
      <c r="O640" s="95"/>
      <c r="P640" s="95"/>
      <c r="Q640" s="95"/>
      <c r="R640" s="95"/>
      <c r="S640" s="95"/>
      <c r="T640" s="95"/>
      <c r="U640" s="95"/>
      <c r="V640" s="95"/>
      <c r="W640" s="95"/>
      <c r="X640" s="95"/>
      <c r="Y640" s="95"/>
      <c r="Z640" s="95"/>
      <c r="AA640" s="95"/>
      <c r="AB640" s="95"/>
      <c r="AC640" s="95"/>
      <c r="AD640" s="95"/>
      <c r="AE640" s="95"/>
      <c r="AF640" s="95"/>
      <c r="AG640" s="95"/>
      <c r="AH640" s="95"/>
      <c r="AI640" s="95"/>
      <c r="AJ640" s="95"/>
      <c r="AK640" s="95"/>
      <c r="AL640" s="95"/>
      <c r="AM640" s="95"/>
      <c r="AN640" s="95"/>
      <c r="AO640" s="95"/>
      <c r="AP640" s="95"/>
      <c r="AQ640" s="95"/>
      <c r="AR640" s="95"/>
      <c r="AS640" s="95"/>
      <c r="AT640" s="95"/>
      <c r="AU640" s="95"/>
      <c r="AV640" s="95"/>
      <c r="AW640" s="95"/>
      <c r="AX640" s="95"/>
      <c r="AY640" s="95"/>
      <c r="AZ640" s="95"/>
      <c r="BA640" s="95"/>
      <c r="BB640" s="95"/>
      <c r="BC640" s="95"/>
      <c r="BD640" s="95"/>
      <c r="BE640" s="95"/>
      <c r="BF640" s="95"/>
      <c r="BG640" s="95"/>
      <c r="BH640" s="95"/>
      <c r="BI640" s="95"/>
      <c r="BJ640" s="95"/>
      <c r="BK640" s="95"/>
      <c r="BL640" s="95"/>
      <c r="BM640" s="95"/>
      <c r="BN640" s="95"/>
      <c r="BO640" s="95"/>
      <c r="BP640" s="95"/>
      <c r="BQ640" s="95"/>
      <c r="BR640" s="95"/>
      <c r="BS640" s="95"/>
      <c r="BT640" s="95"/>
      <c r="BU640" s="95"/>
      <c r="BV640" s="95"/>
      <c r="BW640" s="95"/>
      <c r="BX640" s="95"/>
      <c r="BY640" s="95"/>
    </row>
    <row r="641" spans="1:77">
      <c r="A641" s="95"/>
      <c r="B641" s="95"/>
      <c r="C641" s="95"/>
      <c r="D641" s="95"/>
      <c r="E641" s="95"/>
      <c r="F641" s="95"/>
      <c r="G641" s="95"/>
      <c r="H641" s="95"/>
      <c r="I641" s="95"/>
      <c r="J641" s="95"/>
      <c r="K641" s="95"/>
      <c r="L641" s="95"/>
      <c r="M641" s="95"/>
      <c r="N641" s="95"/>
      <c r="O641" s="95"/>
      <c r="P641" s="95"/>
      <c r="Q641" s="95"/>
      <c r="R641" s="95"/>
      <c r="S641" s="95"/>
      <c r="T641" s="95"/>
      <c r="U641" s="95"/>
      <c r="V641" s="95"/>
      <c r="W641" s="95"/>
      <c r="X641" s="95"/>
      <c r="Y641" s="95"/>
      <c r="Z641" s="95"/>
      <c r="AA641" s="95"/>
      <c r="AB641" s="95"/>
      <c r="AC641" s="95"/>
      <c r="AD641" s="95"/>
      <c r="AE641" s="95"/>
      <c r="AF641" s="95"/>
      <c r="AG641" s="95"/>
      <c r="AH641" s="95"/>
      <c r="AI641" s="95"/>
      <c r="AJ641" s="95"/>
      <c r="AK641" s="95"/>
      <c r="AL641" s="95"/>
      <c r="AM641" s="95"/>
      <c r="AN641" s="95"/>
      <c r="AO641" s="95"/>
      <c r="AP641" s="95"/>
      <c r="AQ641" s="95"/>
      <c r="AR641" s="95"/>
      <c r="AS641" s="95"/>
      <c r="AT641" s="95"/>
      <c r="AU641" s="95"/>
      <c r="AV641" s="95"/>
      <c r="AW641" s="95"/>
      <c r="AX641" s="95"/>
      <c r="AY641" s="95"/>
      <c r="AZ641" s="95"/>
      <c r="BA641" s="95"/>
      <c r="BB641" s="95"/>
      <c r="BC641" s="95"/>
      <c r="BD641" s="95"/>
      <c r="BE641" s="95"/>
      <c r="BF641" s="95"/>
      <c r="BG641" s="95"/>
      <c r="BH641" s="95"/>
      <c r="BI641" s="95"/>
      <c r="BJ641" s="95"/>
      <c r="BK641" s="95"/>
      <c r="BL641" s="95"/>
      <c r="BM641" s="95"/>
      <c r="BN641" s="95"/>
      <c r="BO641" s="95"/>
      <c r="BP641" s="95"/>
      <c r="BQ641" s="95"/>
      <c r="BR641" s="95"/>
      <c r="BS641" s="95"/>
      <c r="BT641" s="95"/>
      <c r="BU641" s="95"/>
      <c r="BV641" s="95"/>
      <c r="BW641" s="95"/>
      <c r="BX641" s="95"/>
      <c r="BY641" s="95"/>
    </row>
    <row r="642" spans="1:77">
      <c r="A642" s="95"/>
      <c r="B642" s="95"/>
      <c r="C642" s="95"/>
      <c r="D642" s="95"/>
      <c r="E642" s="95"/>
      <c r="F642" s="95"/>
      <c r="G642" s="95"/>
      <c r="H642" s="95"/>
      <c r="I642" s="95"/>
      <c r="J642" s="95"/>
      <c r="K642" s="95"/>
      <c r="L642" s="95"/>
      <c r="M642" s="95"/>
      <c r="N642" s="95"/>
      <c r="O642" s="95"/>
      <c r="P642" s="95"/>
      <c r="Q642" s="95"/>
      <c r="R642" s="95"/>
      <c r="S642" s="95"/>
      <c r="T642" s="95"/>
      <c r="U642" s="95"/>
      <c r="V642" s="95"/>
      <c r="W642" s="95"/>
      <c r="X642" s="95"/>
      <c r="Y642" s="95"/>
      <c r="Z642" s="95"/>
      <c r="AA642" s="95"/>
      <c r="AB642" s="95"/>
      <c r="AC642" s="95"/>
      <c r="AD642" s="95"/>
      <c r="AE642" s="95"/>
      <c r="AF642" s="95"/>
      <c r="AG642" s="95"/>
      <c r="AH642" s="95"/>
      <c r="AI642" s="95"/>
      <c r="AJ642" s="95"/>
      <c r="AK642" s="95"/>
      <c r="AL642" s="95"/>
      <c r="AM642" s="95"/>
      <c r="AN642" s="95"/>
      <c r="AO642" s="95"/>
      <c r="AP642" s="95"/>
      <c r="AQ642" s="95"/>
      <c r="AR642" s="95"/>
      <c r="AS642" s="95"/>
      <c r="AT642" s="95"/>
      <c r="AU642" s="95"/>
      <c r="AV642" s="95"/>
      <c r="AW642" s="95"/>
      <c r="AX642" s="95"/>
      <c r="AY642" s="95"/>
      <c r="AZ642" s="95"/>
      <c r="BA642" s="95"/>
      <c r="BB642" s="95"/>
      <c r="BC642" s="95"/>
      <c r="BD642" s="95"/>
      <c r="BE642" s="95"/>
      <c r="BF642" s="95"/>
      <c r="BG642" s="95"/>
      <c r="BH642" s="95"/>
      <c r="BI642" s="95"/>
      <c r="BJ642" s="95"/>
      <c r="BK642" s="95"/>
      <c r="BL642" s="95"/>
      <c r="BM642" s="95"/>
      <c r="BN642" s="95"/>
      <c r="BO642" s="95"/>
      <c r="BP642" s="95"/>
      <c r="BQ642" s="95"/>
      <c r="BR642" s="95"/>
      <c r="BS642" s="95"/>
      <c r="BT642" s="95"/>
      <c r="BU642" s="95"/>
      <c r="BV642" s="95"/>
      <c r="BW642" s="95"/>
      <c r="BX642" s="95"/>
      <c r="BY642" s="95"/>
    </row>
    <row r="643" spans="1:77">
      <c r="A643" s="95"/>
      <c r="B643" s="95"/>
      <c r="C643" s="95"/>
      <c r="D643" s="95"/>
      <c r="E643" s="95"/>
      <c r="F643" s="95"/>
      <c r="G643" s="95"/>
      <c r="H643" s="95"/>
      <c r="I643" s="95"/>
      <c r="J643" s="95"/>
      <c r="K643" s="95"/>
      <c r="L643" s="95"/>
      <c r="M643" s="95"/>
      <c r="N643" s="95"/>
      <c r="O643" s="95"/>
      <c r="P643" s="95"/>
      <c r="Q643" s="95"/>
      <c r="R643" s="95"/>
      <c r="S643" s="95"/>
      <c r="T643" s="95"/>
      <c r="U643" s="95"/>
      <c r="V643" s="95"/>
      <c r="W643" s="95"/>
      <c r="X643" s="95"/>
      <c r="Y643" s="95"/>
      <c r="Z643" s="95"/>
      <c r="AA643" s="95"/>
      <c r="AB643" s="95"/>
      <c r="AC643" s="95"/>
      <c r="AD643" s="95"/>
      <c r="AE643" s="95"/>
      <c r="AF643" s="95"/>
      <c r="AG643" s="95"/>
      <c r="AH643" s="95"/>
      <c r="AI643" s="95"/>
      <c r="AJ643" s="95"/>
      <c r="AK643" s="95"/>
      <c r="AL643" s="95"/>
      <c r="AM643" s="95"/>
      <c r="AN643" s="95"/>
      <c r="AO643" s="95"/>
      <c r="AP643" s="95"/>
      <c r="AQ643" s="95"/>
      <c r="AR643" s="95"/>
      <c r="AS643" s="95"/>
      <c r="AT643" s="95"/>
      <c r="AU643" s="95"/>
      <c r="AV643" s="95"/>
      <c r="AW643" s="95"/>
      <c r="AX643" s="95"/>
      <c r="AY643" s="95"/>
      <c r="AZ643" s="95"/>
      <c r="BA643" s="95"/>
      <c r="BB643" s="95"/>
      <c r="BC643" s="95"/>
      <c r="BD643" s="95"/>
      <c r="BE643" s="95"/>
      <c r="BF643" s="95"/>
      <c r="BG643" s="95"/>
      <c r="BH643" s="95"/>
      <c r="BI643" s="95"/>
      <c r="BJ643" s="95"/>
      <c r="BK643" s="95"/>
      <c r="BL643" s="95"/>
      <c r="BM643" s="95"/>
      <c r="BN643" s="95"/>
      <c r="BO643" s="95"/>
      <c r="BP643" s="95"/>
      <c r="BQ643" s="95"/>
      <c r="BR643" s="95"/>
      <c r="BS643" s="95"/>
      <c r="BT643" s="95"/>
      <c r="BU643" s="95"/>
      <c r="BV643" s="95"/>
      <c r="BW643" s="95"/>
      <c r="BX643" s="95"/>
      <c r="BY643" s="95"/>
    </row>
    <row r="644" spans="1:77">
      <c r="A644" s="95"/>
      <c r="B644" s="95"/>
      <c r="C644" s="95"/>
      <c r="D644" s="95"/>
      <c r="E644" s="95"/>
      <c r="F644" s="95"/>
      <c r="G644" s="95"/>
      <c r="H644" s="95"/>
      <c r="I644" s="95"/>
      <c r="J644" s="95"/>
      <c r="K644" s="95"/>
      <c r="L644" s="95"/>
      <c r="M644" s="95"/>
      <c r="N644" s="95"/>
      <c r="O644" s="95"/>
      <c r="P644" s="95"/>
      <c r="Q644" s="95"/>
      <c r="R644" s="95"/>
      <c r="S644" s="95"/>
      <c r="T644" s="95"/>
      <c r="U644" s="95"/>
      <c r="V644" s="95"/>
      <c r="W644" s="95"/>
      <c r="X644" s="95"/>
      <c r="Y644" s="95"/>
      <c r="Z644" s="95"/>
      <c r="AA644" s="95"/>
      <c r="AB644" s="95"/>
      <c r="AC644" s="95"/>
      <c r="AD644" s="95"/>
      <c r="AE644" s="95"/>
      <c r="AF644" s="95"/>
      <c r="AG644" s="95"/>
      <c r="AH644" s="95"/>
      <c r="AI644" s="95"/>
      <c r="AJ644" s="95"/>
      <c r="AK644" s="95"/>
      <c r="AL644" s="95"/>
      <c r="AM644" s="95"/>
      <c r="AN644" s="95"/>
      <c r="AO644" s="95"/>
      <c r="AP644" s="95"/>
      <c r="AQ644" s="95"/>
      <c r="AR644" s="95"/>
      <c r="AS644" s="95"/>
      <c r="AT644" s="95"/>
      <c r="AU644" s="95"/>
      <c r="AV644" s="95"/>
      <c r="AW644" s="95"/>
      <c r="AX644" s="95"/>
      <c r="AY644" s="95"/>
      <c r="AZ644" s="95"/>
      <c r="BA644" s="95"/>
      <c r="BB644" s="95"/>
      <c r="BC644" s="95"/>
      <c r="BD644" s="95"/>
      <c r="BE644" s="95"/>
      <c r="BF644" s="95"/>
      <c r="BG644" s="95"/>
      <c r="BH644" s="95"/>
      <c r="BI644" s="95"/>
      <c r="BJ644" s="95"/>
      <c r="BK644" s="95"/>
      <c r="BL644" s="95"/>
      <c r="BM644" s="95"/>
      <c r="BN644" s="95"/>
      <c r="BO644" s="95"/>
      <c r="BP644" s="95"/>
      <c r="BQ644" s="95"/>
      <c r="BR644" s="95"/>
      <c r="BS644" s="95"/>
      <c r="BT644" s="95"/>
      <c r="BU644" s="95"/>
      <c r="BV644" s="95"/>
      <c r="BW644" s="95"/>
      <c r="BX644" s="95"/>
      <c r="BY644" s="95"/>
    </row>
    <row r="645" spans="1:77">
      <c r="A645" s="95"/>
      <c r="B645" s="95"/>
      <c r="C645" s="95"/>
      <c r="D645" s="95"/>
      <c r="E645" s="95"/>
      <c r="F645" s="95"/>
      <c r="G645" s="95"/>
      <c r="H645" s="95"/>
      <c r="I645" s="95"/>
      <c r="J645" s="95"/>
      <c r="K645" s="95"/>
      <c r="L645" s="95"/>
      <c r="M645" s="95"/>
      <c r="N645" s="95"/>
      <c r="O645" s="95"/>
      <c r="P645" s="95"/>
      <c r="Q645" s="95"/>
      <c r="R645" s="95"/>
      <c r="S645" s="95"/>
      <c r="T645" s="95"/>
      <c r="U645" s="95"/>
      <c r="V645" s="95"/>
      <c r="W645" s="95"/>
      <c r="X645" s="95"/>
      <c r="Y645" s="95"/>
      <c r="Z645" s="95"/>
      <c r="AA645" s="95"/>
      <c r="AB645" s="95"/>
      <c r="AC645" s="95"/>
      <c r="AD645" s="95"/>
      <c r="AE645" s="95"/>
      <c r="AF645" s="95"/>
      <c r="AG645" s="95"/>
      <c r="AH645" s="95"/>
      <c r="AI645" s="95"/>
      <c r="AJ645" s="95"/>
      <c r="AK645" s="95"/>
      <c r="AL645" s="95"/>
      <c r="AM645" s="95"/>
      <c r="AN645" s="95"/>
      <c r="AO645" s="95"/>
      <c r="AP645" s="95"/>
      <c r="AQ645" s="95"/>
      <c r="AR645" s="95"/>
      <c r="AS645" s="95"/>
      <c r="AT645" s="95"/>
      <c r="AU645" s="95"/>
      <c r="AV645" s="95"/>
      <c r="AW645" s="95"/>
      <c r="AX645" s="95"/>
      <c r="AY645" s="95"/>
      <c r="AZ645" s="95"/>
      <c r="BA645" s="95"/>
      <c r="BB645" s="95"/>
      <c r="BC645" s="95"/>
      <c r="BD645" s="95"/>
      <c r="BE645" s="95"/>
      <c r="BF645" s="95"/>
      <c r="BG645" s="95"/>
      <c r="BH645" s="95"/>
      <c r="BI645" s="95"/>
      <c r="BJ645" s="95"/>
      <c r="BK645" s="95"/>
      <c r="BL645" s="95"/>
      <c r="BM645" s="95"/>
      <c r="BN645" s="95"/>
      <c r="BO645" s="95"/>
      <c r="BP645" s="95"/>
      <c r="BQ645" s="95"/>
      <c r="BR645" s="95"/>
      <c r="BS645" s="95"/>
      <c r="BT645" s="95"/>
      <c r="BU645" s="95"/>
      <c r="BV645" s="95"/>
      <c r="BW645" s="95"/>
      <c r="BX645" s="95"/>
      <c r="BY645" s="95"/>
    </row>
    <row r="646" spans="1:77">
      <c r="A646" s="95"/>
      <c r="B646" s="95"/>
      <c r="C646" s="95"/>
      <c r="D646" s="95"/>
      <c r="E646" s="95"/>
      <c r="F646" s="95"/>
      <c r="G646" s="95"/>
      <c r="H646" s="95"/>
      <c r="I646" s="95"/>
      <c r="J646" s="95"/>
      <c r="K646" s="95"/>
      <c r="L646" s="95"/>
      <c r="M646" s="95"/>
      <c r="N646" s="95"/>
      <c r="O646" s="95"/>
      <c r="P646" s="95"/>
      <c r="Q646" s="95"/>
      <c r="R646" s="95"/>
      <c r="S646" s="95"/>
      <c r="T646" s="95"/>
      <c r="U646" s="95"/>
      <c r="V646" s="95"/>
      <c r="W646" s="95"/>
      <c r="X646" s="95"/>
      <c r="Y646" s="95"/>
      <c r="Z646" s="95"/>
      <c r="AA646" s="95"/>
      <c r="AB646" s="95"/>
      <c r="AC646" s="95"/>
      <c r="AD646" s="95"/>
      <c r="AE646" s="95"/>
      <c r="AF646" s="95"/>
      <c r="AG646" s="95"/>
      <c r="AH646" s="95"/>
      <c r="AI646" s="95"/>
      <c r="AJ646" s="95"/>
      <c r="AK646" s="95"/>
      <c r="AL646" s="95"/>
      <c r="AM646" s="95"/>
      <c r="AN646" s="95"/>
      <c r="AO646" s="95"/>
      <c r="AP646" s="95"/>
      <c r="AQ646" s="95"/>
      <c r="AR646" s="95"/>
      <c r="AS646" s="95"/>
      <c r="AT646" s="95"/>
      <c r="AU646" s="95"/>
      <c r="AV646" s="95"/>
      <c r="AW646" s="95"/>
      <c r="AX646" s="95"/>
      <c r="AY646" s="95"/>
      <c r="AZ646" s="95"/>
      <c r="BA646" s="95"/>
      <c r="BB646" s="95"/>
      <c r="BC646" s="95"/>
      <c r="BD646" s="95"/>
      <c r="BE646" s="95"/>
      <c r="BF646" s="95"/>
      <c r="BG646" s="95"/>
      <c r="BH646" s="95"/>
      <c r="BI646" s="95"/>
      <c r="BJ646" s="95"/>
      <c r="BK646" s="95"/>
      <c r="BL646" s="95"/>
      <c r="BM646" s="95"/>
      <c r="BN646" s="95"/>
      <c r="BO646" s="95"/>
      <c r="BP646" s="95"/>
      <c r="BQ646" s="95"/>
      <c r="BR646" s="95"/>
      <c r="BS646" s="95"/>
      <c r="BT646" s="95"/>
      <c r="BU646" s="95"/>
      <c r="BV646" s="95"/>
      <c r="BW646" s="95"/>
      <c r="BX646" s="95"/>
      <c r="BY646" s="95"/>
    </row>
    <row r="647" spans="1:77">
      <c r="A647" s="95"/>
      <c r="B647" s="95"/>
      <c r="C647" s="95"/>
      <c r="D647" s="95"/>
      <c r="E647" s="95"/>
      <c r="F647" s="95"/>
      <c r="G647" s="95"/>
      <c r="H647" s="95"/>
      <c r="I647" s="95"/>
      <c r="J647" s="95"/>
      <c r="K647" s="95"/>
      <c r="L647" s="95"/>
      <c r="M647" s="95"/>
      <c r="N647" s="95"/>
      <c r="O647" s="95"/>
      <c r="P647" s="95"/>
      <c r="Q647" s="95"/>
      <c r="R647" s="95"/>
      <c r="S647" s="95"/>
      <c r="T647" s="95"/>
      <c r="U647" s="95"/>
      <c r="V647" s="95"/>
      <c r="W647" s="95"/>
      <c r="X647" s="95"/>
      <c r="Y647" s="95"/>
      <c r="Z647" s="95"/>
      <c r="AA647" s="95"/>
      <c r="AB647" s="95"/>
      <c r="AC647" s="95"/>
      <c r="AD647" s="95"/>
      <c r="AE647" s="95"/>
      <c r="AF647" s="95"/>
      <c r="AG647" s="95"/>
      <c r="AH647" s="95"/>
      <c r="AI647" s="95"/>
      <c r="AJ647" s="95"/>
      <c r="AK647" s="95"/>
      <c r="AL647" s="95"/>
      <c r="AM647" s="95"/>
      <c r="AN647" s="95"/>
      <c r="AO647" s="95"/>
      <c r="AP647" s="95"/>
      <c r="AQ647" s="95"/>
      <c r="AR647" s="95"/>
      <c r="AS647" s="95"/>
      <c r="AT647" s="95"/>
      <c r="AU647" s="95"/>
      <c r="AV647" s="95"/>
      <c r="AW647" s="95"/>
      <c r="AX647" s="95"/>
      <c r="AY647" s="95"/>
      <c r="AZ647" s="95"/>
      <c r="BA647" s="95"/>
      <c r="BB647" s="95"/>
      <c r="BC647" s="95"/>
      <c r="BD647" s="95"/>
      <c r="BE647" s="95"/>
      <c r="BF647" s="95"/>
      <c r="BG647" s="95"/>
      <c r="BH647" s="95"/>
      <c r="BI647" s="95"/>
      <c r="BJ647" s="95"/>
      <c r="BK647" s="95"/>
      <c r="BL647" s="95"/>
      <c r="BM647" s="95"/>
      <c r="BN647" s="95"/>
      <c r="BO647" s="95"/>
      <c r="BP647" s="95"/>
      <c r="BQ647" s="95"/>
      <c r="BR647" s="95"/>
      <c r="BS647" s="95"/>
      <c r="BT647" s="95"/>
      <c r="BU647" s="95"/>
      <c r="BV647" s="95"/>
      <c r="BW647" s="95"/>
      <c r="BX647" s="95"/>
      <c r="BY647" s="95"/>
    </row>
    <row r="648" spans="1:77">
      <c r="A648" s="95"/>
      <c r="B648" s="95"/>
      <c r="C648" s="95"/>
      <c r="D648" s="95"/>
      <c r="E648" s="95"/>
      <c r="F648" s="95"/>
      <c r="G648" s="95"/>
      <c r="H648" s="95"/>
      <c r="I648" s="95"/>
      <c r="J648" s="95"/>
      <c r="K648" s="95"/>
      <c r="L648" s="95"/>
      <c r="M648" s="95"/>
      <c r="N648" s="95"/>
      <c r="O648" s="95"/>
      <c r="P648" s="95"/>
      <c r="Q648" s="95"/>
      <c r="R648" s="95"/>
      <c r="S648" s="95"/>
      <c r="T648" s="95"/>
      <c r="U648" s="95"/>
      <c r="V648" s="95"/>
      <c r="W648" s="95"/>
      <c r="X648" s="95"/>
      <c r="Y648" s="95"/>
      <c r="Z648" s="95"/>
      <c r="AA648" s="95"/>
      <c r="AB648" s="95"/>
      <c r="AC648" s="95"/>
      <c r="AD648" s="95"/>
      <c r="AE648" s="95"/>
      <c r="AF648" s="95"/>
      <c r="AG648" s="95"/>
      <c r="AH648" s="95"/>
      <c r="AI648" s="95"/>
      <c r="AJ648" s="95"/>
      <c r="AK648" s="95"/>
      <c r="AL648" s="95"/>
      <c r="AM648" s="95"/>
      <c r="AN648" s="95"/>
      <c r="AO648" s="95"/>
      <c r="AP648" s="95"/>
      <c r="AQ648" s="95"/>
      <c r="AR648" s="95"/>
      <c r="AS648" s="95"/>
      <c r="AT648" s="95"/>
      <c r="AU648" s="95"/>
      <c r="AV648" s="95"/>
      <c r="AW648" s="95"/>
      <c r="AX648" s="95"/>
      <c r="AY648" s="95"/>
      <c r="AZ648" s="95"/>
      <c r="BA648" s="95"/>
      <c r="BB648" s="95"/>
      <c r="BC648" s="95"/>
      <c r="BD648" s="95"/>
      <c r="BE648" s="95"/>
      <c r="BF648" s="95"/>
      <c r="BG648" s="95"/>
      <c r="BH648" s="95"/>
      <c r="BI648" s="95"/>
      <c r="BJ648" s="95"/>
      <c r="BK648" s="95"/>
      <c r="BL648" s="95"/>
      <c r="BM648" s="95"/>
      <c r="BN648" s="95"/>
      <c r="BO648" s="95"/>
      <c r="BP648" s="95"/>
      <c r="BQ648" s="95"/>
      <c r="BR648" s="95"/>
      <c r="BS648" s="95"/>
      <c r="BT648" s="95"/>
      <c r="BU648" s="95"/>
      <c r="BV648" s="95"/>
      <c r="BW648" s="95"/>
      <c r="BX648" s="95"/>
      <c r="BY648" s="95"/>
    </row>
    <row r="649" spans="1:77">
      <c r="A649" s="95"/>
      <c r="B649" s="95"/>
      <c r="C649" s="95"/>
      <c r="D649" s="95"/>
      <c r="E649" s="95"/>
      <c r="F649" s="95"/>
      <c r="G649" s="95"/>
      <c r="H649" s="95"/>
      <c r="I649" s="95"/>
      <c r="J649" s="95"/>
      <c r="K649" s="95"/>
      <c r="L649" s="95"/>
      <c r="M649" s="95"/>
      <c r="N649" s="95"/>
      <c r="O649" s="95"/>
      <c r="P649" s="95"/>
      <c r="Q649" s="95"/>
      <c r="R649" s="95"/>
      <c r="S649" s="95"/>
      <c r="T649" s="95"/>
      <c r="U649" s="95"/>
      <c r="V649" s="95"/>
      <c r="W649" s="95"/>
      <c r="X649" s="95"/>
      <c r="Y649" s="95"/>
      <c r="Z649" s="95"/>
      <c r="AA649" s="95"/>
      <c r="AB649" s="95"/>
      <c r="AC649" s="95"/>
      <c r="AD649" s="95"/>
      <c r="AE649" s="95"/>
      <c r="AF649" s="95"/>
      <c r="AG649" s="95"/>
      <c r="AH649" s="95"/>
      <c r="AI649" s="95"/>
      <c r="AJ649" s="95"/>
      <c r="AK649" s="95"/>
      <c r="AL649" s="95"/>
      <c r="AM649" s="95"/>
      <c r="AN649" s="95"/>
      <c r="AO649" s="95"/>
      <c r="AP649" s="95"/>
      <c r="AQ649" s="95"/>
      <c r="AR649" s="95"/>
      <c r="AS649" s="95"/>
      <c r="AT649" s="95"/>
      <c r="AU649" s="95"/>
      <c r="AV649" s="95"/>
      <c r="AW649" s="95"/>
      <c r="AX649" s="95"/>
      <c r="AY649" s="95"/>
      <c r="AZ649" s="95"/>
      <c r="BA649" s="95"/>
      <c r="BB649" s="95"/>
      <c r="BC649" s="95"/>
      <c r="BD649" s="95"/>
      <c r="BE649" s="95"/>
      <c r="BF649" s="95"/>
      <c r="BG649" s="95"/>
      <c r="BH649" s="95"/>
      <c r="BI649" s="95"/>
      <c r="BJ649" s="95"/>
      <c r="BK649" s="95"/>
      <c r="BL649" s="95"/>
      <c r="BM649" s="95"/>
      <c r="BN649" s="95"/>
      <c r="BO649" s="95"/>
      <c r="BP649" s="95"/>
      <c r="BQ649" s="95"/>
      <c r="BR649" s="95"/>
      <c r="BS649" s="95"/>
      <c r="BT649" s="95"/>
      <c r="BU649" s="95"/>
      <c r="BV649" s="95"/>
      <c r="BW649" s="95"/>
      <c r="BX649" s="95"/>
      <c r="BY649" s="95"/>
    </row>
    <row r="650" spans="1:77">
      <c r="A650" s="95"/>
      <c r="B650" s="95"/>
      <c r="C650" s="95"/>
      <c r="D650" s="95"/>
      <c r="E650" s="95"/>
      <c r="F650" s="95"/>
      <c r="G650" s="95"/>
      <c r="H650" s="95"/>
      <c r="I650" s="95"/>
      <c r="J650" s="95"/>
      <c r="K650" s="95"/>
      <c r="L650" s="95"/>
      <c r="M650" s="95"/>
      <c r="N650" s="95"/>
      <c r="O650" s="95"/>
      <c r="P650" s="95"/>
      <c r="Q650" s="95"/>
      <c r="R650" s="95"/>
      <c r="S650" s="95"/>
      <c r="T650" s="95"/>
      <c r="U650" s="95"/>
      <c r="V650" s="95"/>
      <c r="W650" s="95"/>
      <c r="X650" s="95"/>
      <c r="Y650" s="95"/>
      <c r="Z650" s="95"/>
      <c r="AA650" s="95"/>
      <c r="AB650" s="95"/>
      <c r="AC650" s="95"/>
      <c r="AD650" s="95"/>
      <c r="AE650" s="95"/>
      <c r="AF650" s="95"/>
      <c r="AG650" s="95"/>
      <c r="AH650" s="95"/>
      <c r="AI650" s="95"/>
      <c r="AJ650" s="95"/>
      <c r="AK650" s="95"/>
      <c r="AL650" s="95"/>
      <c r="AM650" s="95"/>
      <c r="AN650" s="95"/>
      <c r="AO650" s="95"/>
      <c r="AP650" s="95"/>
      <c r="AQ650" s="95"/>
      <c r="AR650" s="95"/>
      <c r="AS650" s="95"/>
      <c r="AT650" s="95"/>
      <c r="AU650" s="95"/>
      <c r="AV650" s="95"/>
      <c r="AW650" s="95"/>
      <c r="AX650" s="95"/>
      <c r="AY650" s="95"/>
      <c r="AZ650" s="95"/>
      <c r="BA650" s="95"/>
      <c r="BB650" s="95"/>
      <c r="BC650" s="95"/>
      <c r="BD650" s="95"/>
      <c r="BE650" s="95"/>
      <c r="BF650" s="95"/>
      <c r="BG650" s="95"/>
      <c r="BH650" s="95"/>
      <c r="BI650" s="95"/>
      <c r="BJ650" s="95"/>
      <c r="BK650" s="95"/>
      <c r="BL650" s="95"/>
      <c r="BM650" s="95"/>
      <c r="BN650" s="95"/>
      <c r="BO650" s="95"/>
      <c r="BP650" s="95"/>
      <c r="BQ650" s="95"/>
      <c r="BR650" s="95"/>
      <c r="BS650" s="95"/>
      <c r="BT650" s="95"/>
      <c r="BU650" s="95"/>
      <c r="BV650" s="95"/>
      <c r="BW650" s="95"/>
      <c r="BX650" s="95"/>
      <c r="BY650" s="95"/>
    </row>
    <row r="651" spans="1:77">
      <c r="A651" s="95"/>
      <c r="B651" s="95"/>
      <c r="C651" s="95"/>
      <c r="D651" s="95"/>
      <c r="E651" s="95"/>
      <c r="F651" s="95"/>
      <c r="G651" s="95"/>
      <c r="H651" s="95"/>
      <c r="I651" s="95"/>
      <c r="J651" s="95"/>
      <c r="K651" s="95"/>
      <c r="L651" s="95"/>
      <c r="M651" s="95"/>
      <c r="N651" s="95"/>
      <c r="O651" s="95"/>
      <c r="P651" s="95"/>
      <c r="Q651" s="95"/>
      <c r="R651" s="95"/>
      <c r="S651" s="95"/>
      <c r="T651" s="95"/>
      <c r="U651" s="95"/>
      <c r="V651" s="95"/>
      <c r="W651" s="95"/>
      <c r="X651" s="95"/>
      <c r="Y651" s="95"/>
      <c r="Z651" s="95"/>
      <c r="AA651" s="95"/>
      <c r="AB651" s="95"/>
      <c r="AC651" s="95"/>
      <c r="AD651" s="95"/>
      <c r="AE651" s="95"/>
      <c r="AF651" s="95"/>
      <c r="AG651" s="95"/>
      <c r="AH651" s="95"/>
      <c r="AI651" s="95"/>
      <c r="AJ651" s="95"/>
      <c r="AK651" s="95"/>
      <c r="AL651" s="95"/>
      <c r="AM651" s="95"/>
      <c r="AN651" s="95"/>
      <c r="AO651" s="95"/>
      <c r="AP651" s="95"/>
      <c r="AQ651" s="95"/>
      <c r="AR651" s="95"/>
      <c r="AS651" s="95"/>
      <c r="AT651" s="95"/>
      <c r="AU651" s="95"/>
      <c r="AV651" s="95"/>
      <c r="AW651" s="95"/>
      <c r="AX651" s="95"/>
      <c r="AY651" s="95"/>
      <c r="AZ651" s="95"/>
      <c r="BA651" s="95"/>
      <c r="BB651" s="95"/>
      <c r="BC651" s="95"/>
      <c r="BD651" s="95"/>
      <c r="BE651" s="95"/>
      <c r="BF651" s="95"/>
      <c r="BG651" s="95"/>
      <c r="BH651" s="95"/>
      <c r="BI651" s="95"/>
      <c r="BJ651" s="95"/>
      <c r="BK651" s="95"/>
      <c r="BL651" s="95"/>
      <c r="BM651" s="95"/>
      <c r="BN651" s="95"/>
      <c r="BO651" s="95"/>
      <c r="BP651" s="95"/>
      <c r="BQ651" s="95"/>
      <c r="BR651" s="95"/>
      <c r="BS651" s="95"/>
      <c r="BT651" s="95"/>
      <c r="BU651" s="95"/>
      <c r="BV651" s="95"/>
      <c r="BW651" s="95"/>
      <c r="BX651" s="95"/>
      <c r="BY651" s="95"/>
    </row>
    <row r="652" spans="1:77">
      <c r="A652" s="95"/>
      <c r="B652" s="95"/>
      <c r="C652" s="95"/>
      <c r="D652" s="95"/>
      <c r="E652" s="95"/>
      <c r="F652" s="95"/>
      <c r="G652" s="95"/>
      <c r="H652" s="95"/>
      <c r="I652" s="95"/>
      <c r="J652" s="95"/>
      <c r="K652" s="95"/>
      <c r="L652" s="95"/>
      <c r="M652" s="95"/>
      <c r="N652" s="95"/>
      <c r="O652" s="95"/>
      <c r="P652" s="95"/>
      <c r="Q652" s="95"/>
      <c r="R652" s="95"/>
      <c r="S652" s="95"/>
      <c r="T652" s="95"/>
      <c r="U652" s="95"/>
      <c r="V652" s="95"/>
      <c r="W652" s="95"/>
      <c r="X652" s="95"/>
      <c r="Y652" s="95"/>
      <c r="Z652" s="95"/>
      <c r="AA652" s="95"/>
      <c r="AB652" s="95"/>
      <c r="AC652" s="95"/>
      <c r="AD652" s="95"/>
      <c r="AE652" s="95"/>
      <c r="AF652" s="95"/>
      <c r="AG652" s="95"/>
      <c r="AH652" s="95"/>
      <c r="AI652" s="95"/>
      <c r="AJ652" s="95"/>
      <c r="AK652" s="95"/>
      <c r="AL652" s="95"/>
      <c r="AM652" s="95"/>
      <c r="AN652" s="95"/>
      <c r="AO652" s="95"/>
      <c r="AP652" s="95"/>
      <c r="AQ652" s="95"/>
      <c r="AR652" s="95"/>
      <c r="AS652" s="95"/>
      <c r="AT652" s="95"/>
      <c r="AU652" s="95"/>
      <c r="AV652" s="95"/>
      <c r="AW652" s="95"/>
      <c r="AX652" s="95"/>
      <c r="AY652" s="95"/>
      <c r="AZ652" s="95"/>
      <c r="BA652" s="95"/>
      <c r="BB652" s="95"/>
      <c r="BC652" s="95"/>
      <c r="BD652" s="95"/>
      <c r="BE652" s="95"/>
      <c r="BF652" s="95"/>
      <c r="BG652" s="95"/>
      <c r="BH652" s="95"/>
      <c r="BI652" s="95"/>
      <c r="BJ652" s="95"/>
      <c r="BK652" s="95"/>
      <c r="BL652" s="95"/>
      <c r="BM652" s="95"/>
      <c r="BN652" s="95"/>
      <c r="BO652" s="95"/>
      <c r="BP652" s="95"/>
      <c r="BQ652" s="95"/>
      <c r="BR652" s="95"/>
      <c r="BS652" s="95"/>
      <c r="BT652" s="95"/>
      <c r="BU652" s="95"/>
      <c r="BV652" s="95"/>
      <c r="BW652" s="95"/>
      <c r="BX652" s="95"/>
      <c r="BY652" s="95"/>
    </row>
    <row r="653" spans="1:77">
      <c r="A653" s="95"/>
      <c r="B653" s="95"/>
      <c r="C653" s="95"/>
      <c r="D653" s="95"/>
      <c r="E653" s="95"/>
      <c r="F653" s="95"/>
      <c r="G653" s="95"/>
      <c r="H653" s="95"/>
      <c r="I653" s="95"/>
      <c r="J653" s="95"/>
      <c r="K653" s="95"/>
      <c r="L653" s="95"/>
      <c r="M653" s="95"/>
      <c r="N653" s="95"/>
      <c r="O653" s="95"/>
      <c r="P653" s="95"/>
      <c r="Q653" s="95"/>
      <c r="R653" s="95"/>
      <c r="S653" s="95"/>
      <c r="T653" s="95"/>
      <c r="U653" s="95"/>
      <c r="V653" s="95"/>
      <c r="W653" s="95"/>
      <c r="X653" s="95"/>
      <c r="Y653" s="95"/>
      <c r="Z653" s="95"/>
      <c r="AA653" s="95"/>
      <c r="AB653" s="95"/>
      <c r="AC653" s="95"/>
      <c r="AD653" s="95"/>
      <c r="AE653" s="95"/>
      <c r="AF653" s="95"/>
      <c r="AG653" s="95"/>
      <c r="AH653" s="95"/>
      <c r="AI653" s="95"/>
      <c r="AJ653" s="95"/>
      <c r="AK653" s="95"/>
      <c r="AL653" s="95"/>
      <c r="AM653" s="95"/>
      <c r="AN653" s="95"/>
      <c r="AO653" s="95"/>
      <c r="AP653" s="95"/>
      <c r="AQ653" s="95"/>
      <c r="AR653" s="95"/>
      <c r="AS653" s="95"/>
      <c r="AT653" s="95"/>
      <c r="AU653" s="95"/>
      <c r="AV653" s="95"/>
      <c r="AW653" s="95"/>
      <c r="AX653" s="95"/>
      <c r="AY653" s="95"/>
      <c r="AZ653" s="95"/>
      <c r="BA653" s="95"/>
      <c r="BB653" s="95"/>
      <c r="BC653" s="95"/>
      <c r="BD653" s="95"/>
      <c r="BE653" s="95"/>
      <c r="BF653" s="95"/>
      <c r="BG653" s="95"/>
      <c r="BH653" s="95"/>
      <c r="BI653" s="95"/>
      <c r="BJ653" s="95"/>
      <c r="BK653" s="95"/>
      <c r="BL653" s="95"/>
      <c r="BM653" s="95"/>
      <c r="BN653" s="95"/>
      <c r="BO653" s="95"/>
      <c r="BP653" s="95"/>
      <c r="BQ653" s="95"/>
      <c r="BR653" s="95"/>
      <c r="BS653" s="95"/>
      <c r="BT653" s="95"/>
      <c r="BU653" s="95"/>
      <c r="BV653" s="95"/>
      <c r="BW653" s="95"/>
      <c r="BX653" s="95"/>
      <c r="BY653" s="95"/>
    </row>
    <row r="654" spans="1:77">
      <c r="A654" s="95"/>
      <c r="B654" s="95"/>
      <c r="C654" s="95"/>
      <c r="D654" s="95"/>
      <c r="E654" s="95"/>
      <c r="F654" s="95"/>
      <c r="G654" s="95"/>
      <c r="H654" s="95"/>
      <c r="I654" s="95"/>
      <c r="J654" s="95"/>
      <c r="K654" s="95"/>
      <c r="L654" s="95"/>
      <c r="M654" s="95"/>
      <c r="N654" s="95"/>
      <c r="O654" s="95"/>
      <c r="P654" s="95"/>
      <c r="Q654" s="95"/>
      <c r="R654" s="95"/>
      <c r="S654" s="95"/>
      <c r="T654" s="95"/>
      <c r="U654" s="95"/>
      <c r="V654" s="95"/>
      <c r="W654" s="95"/>
      <c r="X654" s="95"/>
      <c r="Y654" s="95"/>
      <c r="Z654" s="95"/>
      <c r="AA654" s="95"/>
      <c r="AB654" s="95"/>
      <c r="AC654" s="95"/>
      <c r="AD654" s="95"/>
      <c r="AE654" s="95"/>
      <c r="AF654" s="95"/>
      <c r="AG654" s="95"/>
      <c r="AH654" s="95"/>
      <c r="AI654" s="95"/>
      <c r="AJ654" s="95"/>
      <c r="AK654" s="95"/>
      <c r="AL654" s="95"/>
      <c r="AM654" s="95"/>
      <c r="AN654" s="95"/>
      <c r="AO654" s="95"/>
      <c r="AP654" s="95"/>
      <c r="AQ654" s="95"/>
      <c r="AR654" s="95"/>
      <c r="AS654" s="95"/>
      <c r="AT654" s="95"/>
      <c r="AU654" s="95"/>
      <c r="AV654" s="95"/>
      <c r="AW654" s="95"/>
      <c r="AX654" s="95"/>
      <c r="AY654" s="95"/>
      <c r="AZ654" s="95"/>
      <c r="BA654" s="95"/>
      <c r="BB654" s="95"/>
      <c r="BC654" s="95"/>
      <c r="BD654" s="95"/>
      <c r="BE654" s="95"/>
      <c r="BF654" s="95"/>
      <c r="BG654" s="95"/>
      <c r="BH654" s="95"/>
      <c r="BI654" s="95"/>
      <c r="BJ654" s="95"/>
      <c r="BK654" s="95"/>
      <c r="BL654" s="95"/>
      <c r="BM654" s="95"/>
      <c r="BN654" s="95"/>
      <c r="BO654" s="95"/>
      <c r="BP654" s="95"/>
      <c r="BQ654" s="95"/>
      <c r="BR654" s="95"/>
      <c r="BS654" s="95"/>
      <c r="BT654" s="95"/>
      <c r="BU654" s="95"/>
      <c r="BV654" s="95"/>
      <c r="BW654" s="95"/>
      <c r="BX654" s="95"/>
      <c r="BY654" s="95"/>
    </row>
    <row r="655" spans="1:77">
      <c r="A655" s="95"/>
      <c r="B655" s="95"/>
      <c r="C655" s="95"/>
      <c r="D655" s="95"/>
      <c r="E655" s="95"/>
      <c r="F655" s="95"/>
      <c r="G655" s="95"/>
      <c r="H655" s="95"/>
      <c r="I655" s="95"/>
      <c r="J655" s="95"/>
      <c r="K655" s="95"/>
      <c r="L655" s="95"/>
      <c r="M655" s="95"/>
      <c r="N655" s="95"/>
      <c r="O655" s="95"/>
      <c r="P655" s="95"/>
      <c r="Q655" s="95"/>
      <c r="R655" s="95"/>
      <c r="S655" s="95"/>
      <c r="T655" s="95"/>
      <c r="U655" s="95"/>
      <c r="V655" s="95"/>
      <c r="W655" s="95"/>
      <c r="X655" s="95"/>
      <c r="Y655" s="95"/>
      <c r="Z655" s="95"/>
      <c r="AA655" s="95"/>
      <c r="AB655" s="95"/>
      <c r="AC655" s="95"/>
      <c r="AD655" s="95"/>
      <c r="AE655" s="95"/>
      <c r="AF655" s="95"/>
      <c r="AG655" s="95"/>
      <c r="AH655" s="95"/>
      <c r="AI655" s="95"/>
      <c r="AJ655" s="95"/>
      <c r="AK655" s="95"/>
      <c r="AL655" s="95"/>
      <c r="AM655" s="95"/>
      <c r="AN655" s="95"/>
      <c r="AO655" s="95"/>
      <c r="AP655" s="95"/>
      <c r="AQ655" s="95"/>
      <c r="AR655" s="95"/>
      <c r="AS655" s="95"/>
      <c r="AT655" s="95"/>
      <c r="AU655" s="95"/>
      <c r="AV655" s="95"/>
      <c r="AW655" s="95"/>
      <c r="AX655" s="95"/>
      <c r="AY655" s="95"/>
      <c r="AZ655" s="95"/>
      <c r="BA655" s="95"/>
      <c r="BB655" s="95"/>
      <c r="BC655" s="95"/>
      <c r="BD655" s="95"/>
      <c r="BE655" s="95"/>
      <c r="BF655" s="95"/>
      <c r="BG655" s="95"/>
      <c r="BH655" s="95"/>
      <c r="BI655" s="95"/>
      <c r="BJ655" s="95"/>
      <c r="BK655" s="95"/>
      <c r="BL655" s="95"/>
      <c r="BM655" s="95"/>
      <c r="BN655" s="95"/>
      <c r="BO655" s="95"/>
      <c r="BP655" s="95"/>
      <c r="BQ655" s="95"/>
      <c r="BR655" s="95"/>
      <c r="BS655" s="95"/>
      <c r="BT655" s="95"/>
      <c r="BU655" s="95"/>
      <c r="BV655" s="95"/>
      <c r="BW655" s="95"/>
      <c r="BX655" s="95"/>
      <c r="BY655" s="95"/>
    </row>
    <row r="656" spans="1:77">
      <c r="A656" s="95"/>
      <c r="B656" s="95"/>
      <c r="C656" s="95"/>
      <c r="D656" s="95"/>
      <c r="E656" s="95"/>
      <c r="F656" s="95"/>
      <c r="G656" s="95"/>
      <c r="H656" s="95"/>
      <c r="I656" s="95"/>
      <c r="J656" s="95"/>
      <c r="K656" s="95"/>
      <c r="L656" s="95"/>
      <c r="M656" s="95"/>
      <c r="N656" s="95"/>
      <c r="O656" s="95"/>
      <c r="P656" s="95"/>
      <c r="Q656" s="95"/>
      <c r="R656" s="95"/>
      <c r="S656" s="95"/>
      <c r="T656" s="95"/>
      <c r="U656" s="95"/>
      <c r="V656" s="95"/>
      <c r="W656" s="95"/>
      <c r="X656" s="95"/>
      <c r="Y656" s="95"/>
      <c r="Z656" s="95"/>
      <c r="AA656" s="95"/>
      <c r="AB656" s="95"/>
      <c r="AC656" s="95"/>
      <c r="AD656" s="95"/>
      <c r="AE656" s="95"/>
      <c r="AF656" s="95"/>
      <c r="AG656" s="95"/>
      <c r="AH656" s="95"/>
      <c r="AI656" s="95"/>
      <c r="AJ656" s="95"/>
      <c r="AK656" s="95"/>
      <c r="AL656" s="95"/>
      <c r="AM656" s="95"/>
      <c r="AN656" s="95"/>
      <c r="AO656" s="95"/>
      <c r="AP656" s="95"/>
      <c r="AQ656" s="95"/>
      <c r="AR656" s="95"/>
      <c r="AS656" s="95"/>
      <c r="AT656" s="95"/>
      <c r="AU656" s="95"/>
      <c r="AV656" s="95"/>
      <c r="AW656" s="95"/>
      <c r="AX656" s="95"/>
      <c r="AY656" s="95"/>
      <c r="AZ656" s="95"/>
      <c r="BA656" s="95"/>
      <c r="BB656" s="95"/>
      <c r="BC656" s="95"/>
      <c r="BD656" s="95"/>
      <c r="BE656" s="95"/>
      <c r="BF656" s="95"/>
      <c r="BG656" s="95"/>
      <c r="BH656" s="95"/>
      <c r="BI656" s="95"/>
      <c r="BJ656" s="95"/>
      <c r="BK656" s="95"/>
      <c r="BL656" s="95"/>
      <c r="BM656" s="95"/>
      <c r="BN656" s="95"/>
      <c r="BO656" s="95"/>
      <c r="BP656" s="95"/>
      <c r="BQ656" s="95"/>
      <c r="BR656" s="95"/>
      <c r="BS656" s="95"/>
      <c r="BT656" s="95"/>
      <c r="BU656" s="95"/>
      <c r="BV656" s="95"/>
      <c r="BW656" s="95"/>
      <c r="BX656" s="95"/>
      <c r="BY656" s="95"/>
    </row>
    <row r="657" spans="1:77">
      <c r="A657" s="95"/>
      <c r="B657" s="95"/>
      <c r="C657" s="95"/>
      <c r="D657" s="95"/>
      <c r="E657" s="95"/>
      <c r="F657" s="95"/>
      <c r="G657" s="95"/>
      <c r="H657" s="95"/>
      <c r="I657" s="95"/>
      <c r="J657" s="95"/>
      <c r="K657" s="95"/>
      <c r="L657" s="95"/>
      <c r="M657" s="95"/>
      <c r="N657" s="95"/>
      <c r="O657" s="95"/>
      <c r="P657" s="95"/>
      <c r="Q657" s="95"/>
      <c r="R657" s="95"/>
      <c r="S657" s="95"/>
      <c r="T657" s="95"/>
      <c r="U657" s="95"/>
      <c r="V657" s="95"/>
      <c r="W657" s="95"/>
      <c r="X657" s="95"/>
      <c r="Y657" s="95"/>
      <c r="Z657" s="95"/>
      <c r="AA657" s="95"/>
      <c r="AB657" s="95"/>
      <c r="AC657" s="95"/>
      <c r="AD657" s="95"/>
      <c r="AE657" s="95"/>
      <c r="AF657" s="95"/>
      <c r="AG657" s="95"/>
      <c r="AH657" s="95"/>
      <c r="AI657" s="95"/>
      <c r="AJ657" s="95"/>
      <c r="AK657" s="95"/>
      <c r="AL657" s="95"/>
      <c r="AM657" s="95"/>
      <c r="AN657" s="95"/>
      <c r="AO657" s="95"/>
      <c r="AP657" s="95"/>
      <c r="AQ657" s="95"/>
      <c r="AR657" s="95"/>
      <c r="AS657" s="95"/>
      <c r="AT657" s="95"/>
      <c r="AU657" s="95"/>
      <c r="AV657" s="95"/>
      <c r="AW657" s="95"/>
      <c r="AX657" s="95"/>
      <c r="AY657" s="95"/>
      <c r="AZ657" s="95"/>
      <c r="BA657" s="95"/>
      <c r="BB657" s="95"/>
      <c r="BC657" s="95"/>
      <c r="BD657" s="95"/>
      <c r="BE657" s="95"/>
      <c r="BF657" s="95"/>
      <c r="BG657" s="95"/>
      <c r="BH657" s="95"/>
      <c r="BI657" s="95"/>
      <c r="BJ657" s="95"/>
      <c r="BK657" s="95"/>
      <c r="BL657" s="95"/>
      <c r="BM657" s="95"/>
      <c r="BN657" s="95"/>
      <c r="BO657" s="95"/>
      <c r="BP657" s="95"/>
      <c r="BQ657" s="95"/>
      <c r="BR657" s="95"/>
      <c r="BS657" s="95"/>
      <c r="BT657" s="95"/>
      <c r="BU657" s="95"/>
      <c r="BV657" s="95"/>
      <c r="BW657" s="95"/>
      <c r="BX657" s="95"/>
      <c r="BY657" s="95"/>
    </row>
    <row r="658" spans="1:77">
      <c r="A658" s="95"/>
      <c r="B658" s="95"/>
      <c r="C658" s="95"/>
      <c r="D658" s="95"/>
      <c r="E658" s="95"/>
      <c r="F658" s="95"/>
      <c r="G658" s="95"/>
      <c r="H658" s="95"/>
      <c r="I658" s="95"/>
      <c r="J658" s="95"/>
      <c r="K658" s="95"/>
      <c r="L658" s="95"/>
      <c r="M658" s="95"/>
      <c r="N658" s="95"/>
      <c r="O658" s="95"/>
      <c r="P658" s="95"/>
      <c r="Q658" s="95"/>
      <c r="R658" s="95"/>
      <c r="S658" s="95"/>
      <c r="T658" s="95"/>
      <c r="U658" s="95"/>
      <c r="V658" s="95"/>
      <c r="W658" s="95"/>
      <c r="X658" s="95"/>
      <c r="Y658" s="95"/>
      <c r="Z658" s="95"/>
      <c r="AA658" s="95"/>
      <c r="AB658" s="95"/>
      <c r="AC658" s="95"/>
      <c r="AD658" s="95"/>
      <c r="AE658" s="95"/>
      <c r="AF658" s="95"/>
      <c r="AG658" s="95"/>
      <c r="AH658" s="95"/>
      <c r="AI658" s="95"/>
      <c r="AJ658" s="95"/>
      <c r="AK658" s="95"/>
      <c r="AL658" s="95"/>
      <c r="AM658" s="95"/>
      <c r="AN658" s="95"/>
      <c r="AO658" s="95"/>
      <c r="AP658" s="95"/>
      <c r="AQ658" s="95"/>
      <c r="AR658" s="95"/>
      <c r="AS658" s="95"/>
      <c r="AT658" s="95"/>
      <c r="AU658" s="95"/>
      <c r="AV658" s="95"/>
      <c r="AW658" s="95"/>
      <c r="AX658" s="95"/>
      <c r="AY658" s="95"/>
      <c r="AZ658" s="95"/>
      <c r="BA658" s="95"/>
      <c r="BB658" s="95"/>
      <c r="BC658" s="95"/>
      <c r="BD658" s="95"/>
      <c r="BE658" s="95"/>
      <c r="BF658" s="95"/>
      <c r="BG658" s="95"/>
      <c r="BH658" s="95"/>
      <c r="BI658" s="95"/>
      <c r="BJ658" s="95"/>
      <c r="BK658" s="95"/>
      <c r="BL658" s="95"/>
      <c r="BM658" s="95"/>
      <c r="BN658" s="95"/>
      <c r="BO658" s="95"/>
      <c r="BP658" s="95"/>
      <c r="BQ658" s="95"/>
      <c r="BR658" s="95"/>
      <c r="BS658" s="95"/>
      <c r="BT658" s="95"/>
      <c r="BU658" s="95"/>
      <c r="BV658" s="95"/>
      <c r="BW658" s="95"/>
      <c r="BX658" s="95"/>
      <c r="BY658" s="95"/>
    </row>
    <row r="659" spans="1:77">
      <c r="A659" s="95"/>
      <c r="B659" s="95"/>
      <c r="C659" s="95"/>
      <c r="D659" s="95"/>
      <c r="E659" s="95"/>
      <c r="F659" s="95"/>
      <c r="G659" s="95"/>
      <c r="H659" s="95"/>
      <c r="I659" s="95"/>
      <c r="J659" s="95"/>
      <c r="K659" s="95"/>
      <c r="L659" s="95"/>
      <c r="M659" s="95"/>
      <c r="N659" s="95"/>
      <c r="O659" s="95"/>
      <c r="P659" s="95"/>
      <c r="Q659" s="95"/>
      <c r="R659" s="95"/>
      <c r="S659" s="95"/>
      <c r="T659" s="95"/>
      <c r="U659" s="95"/>
      <c r="V659" s="95"/>
      <c r="W659" s="95"/>
      <c r="X659" s="95"/>
      <c r="Y659" s="95"/>
      <c r="Z659" s="95"/>
      <c r="AA659" s="95"/>
      <c r="AB659" s="95"/>
      <c r="AC659" s="95"/>
      <c r="AD659" s="95"/>
      <c r="AE659" s="95"/>
      <c r="AF659" s="95"/>
      <c r="AG659" s="95"/>
      <c r="AH659" s="95"/>
      <c r="AI659" s="95"/>
      <c r="AJ659" s="95"/>
      <c r="AK659" s="95"/>
      <c r="AL659" s="95"/>
      <c r="AM659" s="95"/>
      <c r="AN659" s="95"/>
      <c r="AO659" s="95"/>
      <c r="AP659" s="95"/>
      <c r="AQ659" s="95"/>
      <c r="AR659" s="95"/>
      <c r="AS659" s="95"/>
      <c r="AT659" s="95"/>
      <c r="AU659" s="95"/>
      <c r="AV659" s="95"/>
      <c r="AW659" s="95"/>
      <c r="AX659" s="95"/>
      <c r="AY659" s="95"/>
      <c r="AZ659" s="95"/>
      <c r="BA659" s="95"/>
      <c r="BB659" s="95"/>
      <c r="BC659" s="95"/>
      <c r="BD659" s="95"/>
      <c r="BE659" s="95"/>
      <c r="BF659" s="95"/>
      <c r="BG659" s="95"/>
      <c r="BH659" s="95"/>
      <c r="BI659" s="95"/>
      <c r="BJ659" s="95"/>
      <c r="BK659" s="95"/>
      <c r="BL659" s="95"/>
      <c r="BM659" s="95"/>
      <c r="BN659" s="95"/>
      <c r="BO659" s="95"/>
      <c r="BP659" s="95"/>
      <c r="BQ659" s="95"/>
      <c r="BR659" s="95"/>
      <c r="BS659" s="95"/>
      <c r="BT659" s="95"/>
      <c r="BU659" s="95"/>
      <c r="BV659" s="95"/>
      <c r="BW659" s="95"/>
      <c r="BX659" s="95"/>
      <c r="BY659" s="95"/>
    </row>
    <row r="660" spans="1:77">
      <c r="A660" s="95"/>
      <c r="B660" s="95"/>
      <c r="C660" s="95"/>
      <c r="D660" s="95"/>
      <c r="E660" s="95"/>
      <c r="F660" s="95"/>
      <c r="G660" s="95"/>
      <c r="H660" s="95"/>
      <c r="I660" s="95"/>
      <c r="J660" s="95"/>
      <c r="K660" s="95"/>
      <c r="L660" s="95"/>
      <c r="M660" s="95"/>
      <c r="N660" s="95"/>
      <c r="O660" s="95"/>
      <c r="P660" s="95"/>
      <c r="Q660" s="95"/>
      <c r="R660" s="95"/>
      <c r="S660" s="95"/>
      <c r="T660" s="95"/>
      <c r="U660" s="95"/>
      <c r="V660" s="95"/>
      <c r="W660" s="95"/>
      <c r="X660" s="95"/>
      <c r="Y660" s="95"/>
      <c r="Z660" s="95"/>
      <c r="AA660" s="95"/>
      <c r="AB660" s="95"/>
      <c r="AC660" s="95"/>
      <c r="AD660" s="95"/>
      <c r="AE660" s="95"/>
      <c r="AF660" s="95"/>
      <c r="AG660" s="95"/>
      <c r="AH660" s="95"/>
      <c r="AI660" s="95"/>
      <c r="AJ660" s="95"/>
      <c r="AK660" s="95"/>
      <c r="AL660" s="95"/>
      <c r="AM660" s="95"/>
      <c r="AN660" s="95"/>
      <c r="AO660" s="95"/>
      <c r="AP660" s="95"/>
      <c r="AQ660" s="95"/>
      <c r="AR660" s="95"/>
      <c r="AS660" s="95"/>
      <c r="AT660" s="95"/>
      <c r="AU660" s="95"/>
      <c r="AV660" s="95"/>
      <c r="AW660" s="95"/>
      <c r="AX660" s="95"/>
      <c r="AY660" s="95"/>
      <c r="AZ660" s="95"/>
      <c r="BA660" s="95"/>
      <c r="BB660" s="95"/>
      <c r="BC660" s="95"/>
      <c r="BD660" s="95"/>
      <c r="BE660" s="95"/>
      <c r="BF660" s="95"/>
      <c r="BG660" s="95"/>
      <c r="BH660" s="95"/>
      <c r="BI660" s="95"/>
      <c r="BJ660" s="95"/>
      <c r="BK660" s="95"/>
      <c r="BL660" s="95"/>
      <c r="BM660" s="95"/>
      <c r="BN660" s="95"/>
      <c r="BO660" s="95"/>
      <c r="BP660" s="95"/>
      <c r="BQ660" s="95"/>
      <c r="BR660" s="95"/>
      <c r="BS660" s="95"/>
      <c r="BT660" s="95"/>
      <c r="BU660" s="95"/>
      <c r="BV660" s="95"/>
      <c r="BW660" s="95"/>
      <c r="BX660" s="95"/>
      <c r="BY660" s="95"/>
    </row>
    <row r="661" spans="1:77">
      <c r="A661" s="95"/>
      <c r="B661" s="95"/>
      <c r="C661" s="95"/>
      <c r="D661" s="95"/>
      <c r="E661" s="95"/>
      <c r="F661" s="95"/>
      <c r="G661" s="95"/>
      <c r="H661" s="95"/>
      <c r="I661" s="95"/>
      <c r="J661" s="95"/>
      <c r="K661" s="95"/>
      <c r="L661" s="95"/>
      <c r="M661" s="95"/>
      <c r="N661" s="95"/>
      <c r="O661" s="95"/>
      <c r="P661" s="95"/>
      <c r="Q661" s="95"/>
      <c r="R661" s="95"/>
      <c r="S661" s="95"/>
      <c r="T661" s="95"/>
      <c r="U661" s="95"/>
      <c r="V661" s="95"/>
      <c r="W661" s="95"/>
      <c r="X661" s="95"/>
      <c r="Y661" s="95"/>
      <c r="Z661" s="95"/>
      <c r="AA661" s="95"/>
      <c r="AB661" s="95"/>
      <c r="AC661" s="95"/>
      <c r="AD661" s="95"/>
      <c r="AE661" s="95"/>
      <c r="AF661" s="95"/>
      <c r="AG661" s="95"/>
      <c r="AH661" s="95"/>
      <c r="AI661" s="95"/>
      <c r="AJ661" s="95"/>
      <c r="AK661" s="95"/>
      <c r="AL661" s="95"/>
      <c r="AM661" s="95"/>
      <c r="AN661" s="95"/>
      <c r="AO661" s="95"/>
      <c r="AP661" s="95"/>
      <c r="AQ661" s="95"/>
      <c r="AR661" s="95"/>
      <c r="AS661" s="95"/>
      <c r="AT661" s="95"/>
      <c r="AU661" s="95"/>
      <c r="AV661" s="95"/>
      <c r="AW661" s="95"/>
      <c r="AX661" s="95"/>
      <c r="AY661" s="95"/>
      <c r="AZ661" s="95"/>
      <c r="BA661" s="95"/>
      <c r="BB661" s="95"/>
      <c r="BC661" s="95"/>
      <c r="BD661" s="95"/>
      <c r="BE661" s="95"/>
      <c r="BF661" s="95"/>
      <c r="BG661" s="95"/>
      <c r="BH661" s="95"/>
      <c r="BI661" s="95"/>
      <c r="BJ661" s="95"/>
      <c r="BK661" s="95"/>
      <c r="BL661" s="95"/>
      <c r="BM661" s="95"/>
      <c r="BN661" s="95"/>
      <c r="BO661" s="95"/>
      <c r="BP661" s="95"/>
      <c r="BQ661" s="95"/>
      <c r="BR661" s="95"/>
      <c r="BS661" s="95"/>
      <c r="BT661" s="95"/>
      <c r="BU661" s="95"/>
      <c r="BV661" s="95"/>
      <c r="BW661" s="95"/>
      <c r="BX661" s="95"/>
      <c r="BY661" s="95"/>
    </row>
    <row r="662" spans="1:77">
      <c r="A662" s="95"/>
      <c r="B662" s="95"/>
      <c r="C662" s="95"/>
      <c r="D662" s="95"/>
      <c r="E662" s="95"/>
      <c r="F662" s="95"/>
      <c r="G662" s="95"/>
      <c r="H662" s="95"/>
      <c r="I662" s="95"/>
      <c r="J662" s="95"/>
      <c r="K662" s="95"/>
      <c r="L662" s="95"/>
      <c r="M662" s="95"/>
      <c r="N662" s="95"/>
      <c r="O662" s="95"/>
      <c r="P662" s="95"/>
      <c r="Q662" s="95"/>
      <c r="R662" s="95"/>
      <c r="S662" s="95"/>
      <c r="T662" s="95"/>
      <c r="U662" s="95"/>
      <c r="V662" s="95"/>
      <c r="W662" s="95"/>
      <c r="X662" s="95"/>
      <c r="Y662" s="95"/>
      <c r="Z662" s="95"/>
      <c r="AA662" s="95"/>
      <c r="AB662" s="95"/>
      <c r="AC662" s="95"/>
      <c r="AD662" s="95"/>
      <c r="AE662" s="95"/>
      <c r="AF662" s="95"/>
      <c r="AG662" s="95"/>
      <c r="AH662" s="95"/>
      <c r="AI662" s="95"/>
      <c r="AJ662" s="95"/>
      <c r="AK662" s="95"/>
      <c r="AL662" s="95"/>
      <c r="AM662" s="95"/>
      <c r="AN662" s="95"/>
      <c r="AO662" s="95"/>
      <c r="AP662" s="95"/>
      <c r="AQ662" s="95"/>
      <c r="AR662" s="95"/>
      <c r="AS662" s="95"/>
      <c r="AT662" s="95"/>
      <c r="AU662" s="95"/>
      <c r="AV662" s="95"/>
      <c r="AW662" s="95"/>
      <c r="AX662" s="95"/>
      <c r="AY662" s="95"/>
      <c r="AZ662" s="95"/>
      <c r="BA662" s="95"/>
      <c r="BB662" s="95"/>
      <c r="BC662" s="95"/>
      <c r="BD662" s="95"/>
      <c r="BE662" s="95"/>
      <c r="BF662" s="95"/>
      <c r="BG662" s="95"/>
      <c r="BH662" s="95"/>
      <c r="BI662" s="95"/>
      <c r="BJ662" s="95"/>
      <c r="BK662" s="95"/>
      <c r="BL662" s="95"/>
      <c r="BM662" s="95"/>
      <c r="BN662" s="95"/>
      <c r="BO662" s="95"/>
      <c r="BP662" s="95"/>
      <c r="BQ662" s="95"/>
      <c r="BR662" s="95"/>
      <c r="BS662" s="95"/>
      <c r="BT662" s="95"/>
      <c r="BU662" s="95"/>
      <c r="BV662" s="95"/>
      <c r="BW662" s="95"/>
      <c r="BX662" s="95"/>
      <c r="BY662" s="95"/>
    </row>
    <row r="663" spans="1:77">
      <c r="A663" s="95"/>
      <c r="B663" s="95"/>
      <c r="C663" s="95"/>
      <c r="D663" s="95"/>
      <c r="E663" s="95"/>
      <c r="F663" s="95"/>
      <c r="G663" s="95"/>
      <c r="H663" s="95"/>
      <c r="I663" s="95"/>
      <c r="J663" s="95"/>
      <c r="K663" s="95"/>
      <c r="L663" s="95"/>
      <c r="M663" s="95"/>
      <c r="N663" s="95"/>
      <c r="O663" s="95"/>
      <c r="P663" s="95"/>
      <c r="Q663" s="95"/>
      <c r="R663" s="95"/>
      <c r="S663" s="95"/>
      <c r="T663" s="95"/>
      <c r="U663" s="95"/>
      <c r="V663" s="95"/>
      <c r="W663" s="95"/>
      <c r="X663" s="95"/>
      <c r="Y663" s="95"/>
      <c r="Z663" s="95"/>
      <c r="AA663" s="95"/>
      <c r="AB663" s="95"/>
      <c r="AC663" s="95"/>
      <c r="AD663" s="95"/>
      <c r="AE663" s="95"/>
      <c r="AF663" s="95"/>
      <c r="AG663" s="95"/>
      <c r="AH663" s="95"/>
      <c r="AI663" s="95"/>
      <c r="AJ663" s="95"/>
      <c r="AK663" s="95"/>
      <c r="AL663" s="95"/>
      <c r="AM663" s="95"/>
      <c r="AN663" s="95"/>
      <c r="AO663" s="95"/>
      <c r="AP663" s="95"/>
      <c r="AQ663" s="95"/>
      <c r="AR663" s="95"/>
      <c r="AS663" s="95"/>
      <c r="AT663" s="95"/>
      <c r="AU663" s="95"/>
      <c r="AV663" s="95"/>
      <c r="AW663" s="95"/>
      <c r="AX663" s="95"/>
      <c r="AY663" s="95"/>
      <c r="AZ663" s="95"/>
      <c r="BA663" s="95"/>
      <c r="BB663" s="95"/>
      <c r="BC663" s="95"/>
      <c r="BD663" s="95"/>
      <c r="BE663" s="95"/>
      <c r="BF663" s="95"/>
      <c r="BG663" s="95"/>
      <c r="BH663" s="95"/>
      <c r="BI663" s="95"/>
      <c r="BJ663" s="95"/>
      <c r="BK663" s="95"/>
      <c r="BL663" s="95"/>
      <c r="BM663" s="95"/>
      <c r="BN663" s="95"/>
      <c r="BO663" s="95"/>
      <c r="BP663" s="95"/>
      <c r="BQ663" s="95"/>
      <c r="BR663" s="95"/>
      <c r="BS663" s="95"/>
      <c r="BT663" s="95"/>
      <c r="BU663" s="95"/>
      <c r="BV663" s="95"/>
      <c r="BW663" s="95"/>
      <c r="BX663" s="95"/>
      <c r="BY663" s="95"/>
    </row>
    <row r="664" spans="1:77">
      <c r="A664" s="95"/>
      <c r="B664" s="95"/>
      <c r="C664" s="95"/>
      <c r="D664" s="95"/>
      <c r="E664" s="95"/>
      <c r="F664" s="95"/>
      <c r="G664" s="95"/>
      <c r="H664" s="95"/>
      <c r="I664" s="95"/>
      <c r="J664" s="95"/>
      <c r="K664" s="95"/>
      <c r="L664" s="95"/>
      <c r="M664" s="95"/>
      <c r="N664" s="95"/>
      <c r="O664" s="95"/>
      <c r="P664" s="95"/>
      <c r="Q664" s="95"/>
      <c r="R664" s="95"/>
      <c r="S664" s="95"/>
      <c r="T664" s="95"/>
      <c r="U664" s="95"/>
      <c r="V664" s="95"/>
      <c r="W664" s="95"/>
      <c r="X664" s="95"/>
      <c r="Y664" s="95"/>
      <c r="Z664" s="95"/>
      <c r="AA664" s="95"/>
      <c r="AB664" s="95"/>
      <c r="AC664" s="95"/>
      <c r="AD664" s="95"/>
      <c r="AE664" s="95"/>
      <c r="AF664" s="95"/>
      <c r="AG664" s="95"/>
      <c r="AH664" s="95"/>
      <c r="AI664" s="95"/>
      <c r="AJ664" s="95"/>
      <c r="AK664" s="95"/>
      <c r="AL664" s="95"/>
      <c r="AM664" s="95"/>
      <c r="AN664" s="95"/>
      <c r="AO664" s="95"/>
      <c r="AP664" s="95"/>
      <c r="AQ664" s="95"/>
      <c r="AR664" s="95"/>
      <c r="AS664" s="95"/>
      <c r="AT664" s="95"/>
      <c r="AU664" s="95"/>
      <c r="AV664" s="95"/>
      <c r="AW664" s="95"/>
      <c r="AX664" s="95"/>
      <c r="AY664" s="95"/>
      <c r="AZ664" s="95"/>
      <c r="BA664" s="95"/>
      <c r="BB664" s="95"/>
      <c r="BC664" s="95"/>
      <c r="BD664" s="95"/>
      <c r="BE664" s="95"/>
      <c r="BF664" s="95"/>
      <c r="BG664" s="95"/>
      <c r="BH664" s="95"/>
      <c r="BI664" s="95"/>
      <c r="BJ664" s="95"/>
      <c r="BK664" s="95"/>
      <c r="BL664" s="95"/>
      <c r="BM664" s="95"/>
      <c r="BN664" s="95"/>
      <c r="BO664" s="95"/>
      <c r="BP664" s="95"/>
      <c r="BQ664" s="95"/>
      <c r="BR664" s="95"/>
      <c r="BS664" s="95"/>
      <c r="BT664" s="95"/>
      <c r="BU664" s="95"/>
      <c r="BV664" s="95"/>
      <c r="BW664" s="95"/>
      <c r="BX664" s="95"/>
      <c r="BY664" s="95"/>
    </row>
    <row r="665" spans="1:77">
      <c r="A665" s="95"/>
      <c r="B665" s="95"/>
      <c r="C665" s="95"/>
      <c r="D665" s="95"/>
      <c r="E665" s="95"/>
      <c r="F665" s="95"/>
      <c r="G665" s="95"/>
      <c r="H665" s="95"/>
      <c r="I665" s="95"/>
      <c r="J665" s="95"/>
      <c r="K665" s="95"/>
      <c r="L665" s="95"/>
      <c r="M665" s="95"/>
      <c r="N665" s="95"/>
      <c r="O665" s="95"/>
      <c r="P665" s="95"/>
      <c r="Q665" s="95"/>
      <c r="R665" s="95"/>
      <c r="S665" s="95"/>
      <c r="T665" s="95"/>
      <c r="U665" s="95"/>
      <c r="V665" s="95"/>
      <c r="W665" s="95"/>
      <c r="X665" s="95"/>
      <c r="Y665" s="95"/>
      <c r="Z665" s="95"/>
      <c r="AA665" s="95"/>
      <c r="AB665" s="95"/>
      <c r="AC665" s="95"/>
      <c r="AD665" s="95"/>
      <c r="AE665" s="95"/>
      <c r="AF665" s="95"/>
      <c r="AG665" s="95"/>
      <c r="AH665" s="95"/>
      <c r="AI665" s="95"/>
      <c r="AJ665" s="95"/>
      <c r="AK665" s="95"/>
      <c r="AL665" s="95"/>
      <c r="AM665" s="95"/>
      <c r="AN665" s="95"/>
      <c r="AO665" s="95"/>
      <c r="AP665" s="95"/>
      <c r="AQ665" s="95"/>
      <c r="AR665" s="95"/>
      <c r="AS665" s="95"/>
      <c r="AT665" s="95"/>
      <c r="AU665" s="95"/>
      <c r="AV665" s="95"/>
      <c r="AW665" s="95"/>
      <c r="AX665" s="95"/>
      <c r="AY665" s="95"/>
      <c r="AZ665" s="95"/>
      <c r="BA665" s="95"/>
      <c r="BB665" s="95"/>
      <c r="BC665" s="95"/>
      <c r="BD665" s="95"/>
      <c r="BE665" s="95"/>
      <c r="BF665" s="95"/>
      <c r="BG665" s="95"/>
      <c r="BH665" s="95"/>
      <c r="BI665" s="95"/>
      <c r="BJ665" s="95"/>
      <c r="BK665" s="95"/>
      <c r="BL665" s="95"/>
      <c r="BM665" s="95"/>
      <c r="BN665" s="95"/>
      <c r="BO665" s="95"/>
      <c r="BP665" s="95"/>
      <c r="BQ665" s="95"/>
      <c r="BR665" s="95"/>
      <c r="BS665" s="95"/>
      <c r="BT665" s="95"/>
      <c r="BU665" s="95"/>
      <c r="BV665" s="95"/>
      <c r="BW665" s="95"/>
      <c r="BX665" s="95"/>
      <c r="BY665" s="95"/>
    </row>
    <row r="666" spans="1:77">
      <c r="A666" s="95"/>
      <c r="B666" s="95"/>
      <c r="C666" s="95"/>
      <c r="D666" s="95"/>
      <c r="E666" s="95"/>
      <c r="F666" s="95"/>
      <c r="G666" s="95"/>
      <c r="H666" s="95"/>
      <c r="I666" s="95"/>
      <c r="J666" s="95"/>
      <c r="K666" s="95"/>
      <c r="L666" s="95"/>
      <c r="M666" s="95"/>
      <c r="N666" s="95"/>
      <c r="O666" s="95"/>
      <c r="P666" s="95"/>
      <c r="Q666" s="95"/>
      <c r="R666" s="95"/>
      <c r="S666" s="95"/>
      <c r="T666" s="95"/>
      <c r="U666" s="95"/>
      <c r="V666" s="95"/>
      <c r="W666" s="95"/>
      <c r="X666" s="95"/>
      <c r="Y666" s="95"/>
      <c r="Z666" s="95"/>
      <c r="AA666" s="95"/>
      <c r="AB666" s="95"/>
      <c r="AC666" s="95"/>
      <c r="AD666" s="95"/>
      <c r="AE666" s="95"/>
      <c r="AF666" s="95"/>
      <c r="AG666" s="95"/>
      <c r="AH666" s="95"/>
      <c r="AI666" s="95"/>
      <c r="AJ666" s="95"/>
      <c r="AK666" s="95"/>
      <c r="AL666" s="95"/>
      <c r="AM666" s="95"/>
      <c r="AN666" s="95"/>
      <c r="AO666" s="95"/>
      <c r="AP666" s="95"/>
      <c r="AQ666" s="95"/>
      <c r="AR666" s="95"/>
      <c r="AS666" s="95"/>
      <c r="AT666" s="95"/>
      <c r="AU666" s="95"/>
      <c r="AV666" s="95"/>
      <c r="AW666" s="95"/>
      <c r="AX666" s="95"/>
      <c r="AY666" s="95"/>
      <c r="AZ666" s="95"/>
      <c r="BA666" s="95"/>
      <c r="BB666" s="95"/>
      <c r="BC666" s="95"/>
      <c r="BD666" s="95"/>
      <c r="BE666" s="95"/>
      <c r="BF666" s="95"/>
      <c r="BG666" s="95"/>
      <c r="BH666" s="95"/>
      <c r="BI666" s="95"/>
      <c r="BJ666" s="95"/>
      <c r="BK666" s="95"/>
      <c r="BL666" s="95"/>
      <c r="BM666" s="95"/>
      <c r="BN666" s="95"/>
      <c r="BO666" s="95"/>
      <c r="BP666" s="95"/>
      <c r="BQ666" s="95"/>
      <c r="BR666" s="95"/>
      <c r="BS666" s="95"/>
      <c r="BT666" s="95"/>
      <c r="BU666" s="95"/>
      <c r="BV666" s="95"/>
      <c r="BW666" s="95"/>
      <c r="BX666" s="95"/>
      <c r="BY666" s="95"/>
    </row>
    <row r="667" spans="1:77">
      <c r="A667" s="95"/>
      <c r="B667" s="95"/>
      <c r="C667" s="95"/>
      <c r="D667" s="95"/>
      <c r="E667" s="95"/>
      <c r="F667" s="95"/>
      <c r="G667" s="95"/>
      <c r="H667" s="95"/>
      <c r="I667" s="95"/>
      <c r="J667" s="95"/>
      <c r="K667" s="95"/>
      <c r="L667" s="95"/>
      <c r="M667" s="95"/>
      <c r="N667" s="95"/>
      <c r="O667" s="95"/>
      <c r="P667" s="95"/>
      <c r="Q667" s="95"/>
      <c r="R667" s="95"/>
      <c r="S667" s="95"/>
      <c r="T667" s="95"/>
      <c r="U667" s="95"/>
      <c r="V667" s="95"/>
      <c r="W667" s="95"/>
      <c r="X667" s="95"/>
      <c r="Y667" s="95"/>
      <c r="Z667" s="95"/>
      <c r="AA667" s="95"/>
      <c r="AB667" s="95"/>
      <c r="AC667" s="95"/>
      <c r="AD667" s="95"/>
      <c r="AE667" s="95"/>
      <c r="AF667" s="95"/>
      <c r="AG667" s="95"/>
      <c r="AH667" s="95"/>
      <c r="AI667" s="95"/>
      <c r="AJ667" s="95"/>
      <c r="AK667" s="95"/>
      <c r="AL667" s="95"/>
      <c r="AM667" s="95"/>
      <c r="AN667" s="95"/>
      <c r="AO667" s="95"/>
      <c r="AP667" s="95"/>
      <c r="AQ667" s="95"/>
      <c r="AR667" s="95"/>
      <c r="AS667" s="95"/>
      <c r="AT667" s="95"/>
      <c r="AU667" s="95"/>
      <c r="AV667" s="95"/>
      <c r="AW667" s="95"/>
      <c r="AX667" s="95"/>
      <c r="AY667" s="95"/>
      <c r="AZ667" s="95"/>
      <c r="BA667" s="95"/>
      <c r="BB667" s="95"/>
      <c r="BC667" s="95"/>
      <c r="BD667" s="95"/>
      <c r="BE667" s="95"/>
      <c r="BF667" s="95"/>
      <c r="BG667" s="95"/>
      <c r="BH667" s="95"/>
      <c r="BI667" s="95"/>
      <c r="BJ667" s="95"/>
      <c r="BK667" s="95"/>
      <c r="BL667" s="95"/>
      <c r="BM667" s="95"/>
      <c r="BN667" s="95"/>
      <c r="BO667" s="95"/>
      <c r="BP667" s="95"/>
      <c r="BQ667" s="95"/>
      <c r="BR667" s="95"/>
      <c r="BS667" s="95"/>
      <c r="BT667" s="95"/>
      <c r="BU667" s="95"/>
      <c r="BV667" s="95"/>
      <c r="BW667" s="95"/>
      <c r="BX667" s="95"/>
      <c r="BY667" s="95"/>
    </row>
    <row r="668" spans="1:77">
      <c r="A668" s="95"/>
      <c r="B668" s="95"/>
      <c r="C668" s="95"/>
      <c r="D668" s="95"/>
      <c r="E668" s="95"/>
      <c r="F668" s="95"/>
      <c r="G668" s="95"/>
      <c r="H668" s="95"/>
      <c r="I668" s="95"/>
      <c r="J668" s="95"/>
      <c r="K668" s="95"/>
      <c r="L668" s="95"/>
      <c r="M668" s="95"/>
      <c r="N668" s="95"/>
      <c r="O668" s="95"/>
      <c r="P668" s="95"/>
      <c r="Q668" s="95"/>
      <c r="R668" s="95"/>
      <c r="S668" s="95"/>
      <c r="T668" s="95"/>
      <c r="U668" s="95"/>
      <c r="V668" s="95"/>
      <c r="W668" s="95"/>
      <c r="X668" s="95"/>
      <c r="Y668" s="95"/>
      <c r="Z668" s="95"/>
      <c r="AA668" s="95"/>
      <c r="AB668" s="95"/>
      <c r="AC668" s="95"/>
      <c r="AD668" s="95"/>
      <c r="AE668" s="95"/>
      <c r="AF668" s="95"/>
      <c r="AG668" s="95"/>
      <c r="AH668" s="95"/>
      <c r="AI668" s="95"/>
      <c r="AJ668" s="95"/>
      <c r="AK668" s="95"/>
      <c r="AL668" s="95"/>
      <c r="AM668" s="95"/>
      <c r="AN668" s="95"/>
      <c r="AO668" s="95"/>
      <c r="AP668" s="95"/>
      <c r="AQ668" s="95"/>
      <c r="AR668" s="95"/>
      <c r="AS668" s="95"/>
      <c r="AT668" s="95"/>
      <c r="AU668" s="95"/>
      <c r="AV668" s="95"/>
      <c r="AW668" s="95"/>
      <c r="AX668" s="95"/>
      <c r="AY668" s="95"/>
      <c r="AZ668" s="95"/>
      <c r="BA668" s="95"/>
      <c r="BB668" s="95"/>
      <c r="BC668" s="95"/>
      <c r="BD668" s="95"/>
      <c r="BE668" s="95"/>
      <c r="BF668" s="95"/>
      <c r="BG668" s="95"/>
      <c r="BH668" s="95"/>
      <c r="BI668" s="95"/>
      <c r="BJ668" s="95"/>
      <c r="BK668" s="95"/>
      <c r="BL668" s="95"/>
      <c r="BM668" s="95"/>
      <c r="BN668" s="95"/>
      <c r="BO668" s="95"/>
      <c r="BP668" s="95"/>
      <c r="BQ668" s="95"/>
      <c r="BR668" s="95"/>
      <c r="BS668" s="95"/>
      <c r="BT668" s="95"/>
      <c r="BU668" s="95"/>
      <c r="BV668" s="95"/>
      <c r="BW668" s="95"/>
      <c r="BX668" s="95"/>
      <c r="BY668" s="95"/>
    </row>
    <row r="669" spans="1:77">
      <c r="A669" s="95"/>
      <c r="B669" s="95"/>
      <c r="C669" s="95"/>
      <c r="D669" s="95"/>
      <c r="E669" s="95"/>
      <c r="F669" s="95"/>
      <c r="G669" s="95"/>
      <c r="H669" s="95"/>
      <c r="I669" s="95"/>
      <c r="J669" s="95"/>
      <c r="K669" s="95"/>
      <c r="L669" s="95"/>
      <c r="M669" s="95"/>
      <c r="N669" s="95"/>
      <c r="O669" s="95"/>
      <c r="P669" s="95"/>
      <c r="Q669" s="95"/>
      <c r="R669" s="95"/>
      <c r="S669" s="95"/>
      <c r="T669" s="95"/>
      <c r="U669" s="95"/>
      <c r="V669" s="95"/>
      <c r="W669" s="95"/>
      <c r="X669" s="95"/>
      <c r="Y669" s="95"/>
      <c r="Z669" s="95"/>
      <c r="AA669" s="95"/>
      <c r="AB669" s="95"/>
      <c r="AC669" s="95"/>
      <c r="AD669" s="95"/>
      <c r="AE669" s="95"/>
      <c r="AF669" s="95"/>
      <c r="AG669" s="95"/>
      <c r="AH669" s="95"/>
      <c r="AI669" s="95"/>
      <c r="AJ669" s="95"/>
      <c r="AK669" s="95"/>
      <c r="AL669" s="95"/>
      <c r="AM669" s="95"/>
      <c r="AN669" s="95"/>
      <c r="AO669" s="95"/>
      <c r="AP669" s="95"/>
      <c r="AQ669" s="95"/>
      <c r="AR669" s="95"/>
      <c r="AS669" s="95"/>
      <c r="AT669" s="95"/>
      <c r="AU669" s="95"/>
      <c r="AV669" s="95"/>
      <c r="AW669" s="95"/>
      <c r="AX669" s="95"/>
      <c r="AY669" s="95"/>
      <c r="AZ669" s="95"/>
      <c r="BA669" s="95"/>
      <c r="BB669" s="95"/>
      <c r="BC669" s="95"/>
      <c r="BD669" s="95"/>
      <c r="BE669" s="95"/>
      <c r="BF669" s="95"/>
      <c r="BG669" s="95"/>
      <c r="BH669" s="95"/>
      <c r="BI669" s="95"/>
      <c r="BJ669" s="95"/>
      <c r="BK669" s="95"/>
      <c r="BL669" s="95"/>
      <c r="BM669" s="95"/>
      <c r="BN669" s="95"/>
      <c r="BO669" s="95"/>
      <c r="BP669" s="95"/>
      <c r="BQ669" s="95"/>
      <c r="BR669" s="95"/>
      <c r="BS669" s="95"/>
      <c r="BT669" s="95"/>
      <c r="BU669" s="95"/>
      <c r="BV669" s="95"/>
      <c r="BW669" s="95"/>
      <c r="BX669" s="95"/>
      <c r="BY669" s="95"/>
    </row>
    <row r="670" spans="1:77">
      <c r="A670" s="95"/>
      <c r="B670" s="95"/>
      <c r="C670" s="95"/>
      <c r="D670" s="95"/>
      <c r="E670" s="95"/>
      <c r="F670" s="95"/>
      <c r="G670" s="95"/>
      <c r="H670" s="95"/>
      <c r="I670" s="95"/>
      <c r="J670" s="95"/>
      <c r="K670" s="95"/>
      <c r="L670" s="95"/>
      <c r="M670" s="95"/>
      <c r="N670" s="95"/>
      <c r="O670" s="95"/>
      <c r="P670" s="95"/>
      <c r="Q670" s="95"/>
      <c r="R670" s="95"/>
      <c r="S670" s="95"/>
      <c r="T670" s="95"/>
      <c r="U670" s="95"/>
      <c r="V670" s="95"/>
      <c r="W670" s="95"/>
      <c r="X670" s="95"/>
      <c r="Y670" s="95"/>
      <c r="Z670" s="95"/>
      <c r="AA670" s="95"/>
      <c r="AB670" s="95"/>
      <c r="AC670" s="95"/>
      <c r="AD670" s="95"/>
      <c r="AE670" s="95"/>
      <c r="AF670" s="95"/>
      <c r="AG670" s="95"/>
      <c r="AH670" s="95"/>
      <c r="AI670" s="95"/>
      <c r="AJ670" s="95"/>
      <c r="AK670" s="95"/>
      <c r="AL670" s="95"/>
      <c r="AM670" s="95"/>
      <c r="AN670" s="95"/>
      <c r="AO670" s="95"/>
      <c r="AP670" s="95"/>
      <c r="AQ670" s="95"/>
      <c r="AR670" s="95"/>
      <c r="AS670" s="95"/>
      <c r="AT670" s="95"/>
      <c r="AU670" s="95"/>
      <c r="AV670" s="95"/>
      <c r="AW670" s="95"/>
      <c r="AX670" s="95"/>
      <c r="AY670" s="95"/>
      <c r="AZ670" s="95"/>
      <c r="BA670" s="95"/>
      <c r="BB670" s="95"/>
      <c r="BC670" s="95"/>
      <c r="BD670" s="95"/>
      <c r="BE670" s="95"/>
      <c r="BF670" s="95"/>
      <c r="BG670" s="95"/>
      <c r="BH670" s="95"/>
      <c r="BI670" s="95"/>
      <c r="BJ670" s="95"/>
      <c r="BK670" s="95"/>
      <c r="BL670" s="95"/>
      <c r="BM670" s="95"/>
      <c r="BN670" s="95"/>
      <c r="BO670" s="95"/>
      <c r="BP670" s="95"/>
      <c r="BQ670" s="95"/>
      <c r="BR670" s="95"/>
      <c r="BS670" s="95"/>
      <c r="BT670" s="95"/>
      <c r="BU670" s="95"/>
      <c r="BV670" s="95"/>
      <c r="BW670" s="95"/>
      <c r="BX670" s="95"/>
      <c r="BY670" s="95"/>
    </row>
    <row r="671" spans="1:77">
      <c r="A671" s="95"/>
      <c r="B671" s="95"/>
      <c r="C671" s="95"/>
      <c r="D671" s="95"/>
      <c r="E671" s="95"/>
      <c r="F671" s="95"/>
      <c r="G671" s="95"/>
      <c r="H671" s="95"/>
      <c r="I671" s="95"/>
      <c r="J671" s="95"/>
      <c r="K671" s="95"/>
      <c r="L671" s="95"/>
      <c r="M671" s="95"/>
      <c r="N671" s="95"/>
      <c r="O671" s="95"/>
      <c r="P671" s="95"/>
      <c r="Q671" s="95"/>
      <c r="R671" s="95"/>
      <c r="S671" s="95"/>
      <c r="T671" s="95"/>
      <c r="U671" s="95"/>
      <c r="V671" s="95"/>
      <c r="W671" s="95"/>
      <c r="X671" s="95"/>
      <c r="Y671" s="95"/>
      <c r="Z671" s="95"/>
      <c r="AA671" s="95"/>
      <c r="AB671" s="95"/>
      <c r="AC671" s="95"/>
      <c r="AD671" s="95"/>
      <c r="AE671" s="95"/>
      <c r="AF671" s="95"/>
      <c r="AG671" s="95"/>
      <c r="AH671" s="95"/>
      <c r="AI671" s="95"/>
      <c r="AJ671" s="95"/>
      <c r="AK671" s="95"/>
      <c r="AL671" s="95"/>
      <c r="AM671" s="95"/>
      <c r="AN671" s="95"/>
      <c r="AO671" s="95"/>
      <c r="AP671" s="95"/>
      <c r="AQ671" s="95"/>
      <c r="AR671" s="95"/>
      <c r="AS671" s="95"/>
      <c r="AT671" s="95"/>
      <c r="AU671" s="95"/>
      <c r="AV671" s="95"/>
      <c r="AW671" s="95"/>
      <c r="AX671" s="95"/>
      <c r="AY671" s="95"/>
      <c r="AZ671" s="95"/>
      <c r="BA671" s="95"/>
      <c r="BB671" s="95"/>
      <c r="BC671" s="95"/>
      <c r="BD671" s="95"/>
      <c r="BE671" s="95"/>
      <c r="BF671" s="95"/>
      <c r="BG671" s="95"/>
      <c r="BH671" s="95"/>
      <c r="BI671" s="95"/>
      <c r="BJ671" s="95"/>
      <c r="BK671" s="95"/>
      <c r="BL671" s="95"/>
      <c r="BM671" s="95"/>
      <c r="BN671" s="95"/>
      <c r="BO671" s="95"/>
      <c r="BP671" s="95"/>
      <c r="BQ671" s="95"/>
      <c r="BR671" s="95"/>
      <c r="BS671" s="95"/>
      <c r="BT671" s="95"/>
      <c r="BU671" s="95"/>
      <c r="BV671" s="95"/>
      <c r="BW671" s="95"/>
      <c r="BX671" s="95"/>
      <c r="BY671" s="95"/>
    </row>
    <row r="672" spans="1:77">
      <c r="A672" s="95"/>
      <c r="B672" s="95"/>
      <c r="C672" s="95"/>
      <c r="D672" s="95"/>
      <c r="E672" s="95"/>
      <c r="F672" s="95"/>
      <c r="G672" s="95"/>
      <c r="H672" s="95"/>
      <c r="I672" s="95"/>
      <c r="J672" s="95"/>
      <c r="K672" s="95"/>
      <c r="L672" s="95"/>
      <c r="M672" s="95"/>
      <c r="N672" s="95"/>
      <c r="O672" s="95"/>
      <c r="P672" s="95"/>
      <c r="Q672" s="95"/>
      <c r="R672" s="95"/>
      <c r="S672" s="95"/>
      <c r="T672" s="95"/>
      <c r="U672" s="95"/>
      <c r="V672" s="95"/>
      <c r="W672" s="95"/>
      <c r="X672" s="95"/>
      <c r="Y672" s="95"/>
      <c r="Z672" s="95"/>
      <c r="AA672" s="95"/>
      <c r="AB672" s="95"/>
      <c r="AC672" s="95"/>
      <c r="AD672" s="95"/>
      <c r="AE672" s="95"/>
      <c r="AF672" s="95"/>
      <c r="AG672" s="95"/>
      <c r="AH672" s="95"/>
      <c r="AI672" s="95"/>
      <c r="AJ672" s="95"/>
      <c r="AK672" s="95"/>
      <c r="AL672" s="95"/>
      <c r="AM672" s="95"/>
      <c r="AN672" s="95"/>
      <c r="AO672" s="95"/>
      <c r="AP672" s="95"/>
      <c r="AQ672" s="95"/>
      <c r="AR672" s="95"/>
      <c r="AS672" s="95"/>
      <c r="AT672" s="95"/>
      <c r="AU672" s="95"/>
      <c r="AV672" s="95"/>
      <c r="AW672" s="95"/>
      <c r="AX672" s="95"/>
      <c r="AY672" s="95"/>
      <c r="AZ672" s="95"/>
      <c r="BA672" s="95"/>
      <c r="BB672" s="95"/>
      <c r="BC672" s="95"/>
      <c r="BD672" s="95"/>
      <c r="BE672" s="95"/>
      <c r="BF672" s="95"/>
      <c r="BG672" s="95"/>
      <c r="BH672" s="95"/>
      <c r="BI672" s="95"/>
      <c r="BJ672" s="95"/>
      <c r="BK672" s="95"/>
      <c r="BL672" s="95"/>
      <c r="BM672" s="95"/>
      <c r="BN672" s="95"/>
      <c r="BO672" s="95"/>
      <c r="BP672" s="95"/>
      <c r="BQ672" s="95"/>
      <c r="BR672" s="95"/>
      <c r="BS672" s="95"/>
      <c r="BT672" s="95"/>
      <c r="BU672" s="95"/>
      <c r="BV672" s="95"/>
      <c r="BW672" s="95"/>
      <c r="BX672" s="95"/>
      <c r="BY672" s="95"/>
    </row>
    <row r="673" spans="1:77">
      <c r="A673" s="95"/>
      <c r="B673" s="95"/>
      <c r="C673" s="95"/>
      <c r="D673" s="95"/>
      <c r="E673" s="95"/>
      <c r="F673" s="95"/>
      <c r="G673" s="95"/>
      <c r="H673" s="95"/>
      <c r="I673" s="95"/>
      <c r="J673" s="95"/>
      <c r="K673" s="95"/>
      <c r="L673" s="95"/>
      <c r="M673" s="95"/>
      <c r="N673" s="95"/>
      <c r="O673" s="95"/>
      <c r="P673" s="95"/>
      <c r="Q673" s="95"/>
      <c r="R673" s="95"/>
      <c r="S673" s="95"/>
      <c r="T673" s="95"/>
      <c r="U673" s="95"/>
      <c r="V673" s="95"/>
      <c r="W673" s="95"/>
      <c r="X673" s="95"/>
      <c r="Y673" s="95"/>
      <c r="Z673" s="95"/>
      <c r="AA673" s="95"/>
      <c r="AB673" s="95"/>
      <c r="AC673" s="95"/>
      <c r="AD673" s="95"/>
      <c r="AE673" s="95"/>
      <c r="AF673" s="95"/>
      <c r="AG673" s="95"/>
      <c r="AH673" s="95"/>
      <c r="AI673" s="95"/>
      <c r="AJ673" s="95"/>
      <c r="AK673" s="95"/>
      <c r="AL673" s="95"/>
      <c r="AM673" s="95"/>
      <c r="AN673" s="95"/>
      <c r="AO673" s="95"/>
      <c r="AP673" s="95"/>
      <c r="AQ673" s="95"/>
      <c r="AR673" s="95"/>
      <c r="AS673" s="95"/>
      <c r="AT673" s="95"/>
      <c r="AU673" s="95"/>
      <c r="AV673" s="95"/>
      <c r="AW673" s="95"/>
      <c r="AX673" s="95"/>
      <c r="AY673" s="95"/>
      <c r="AZ673" s="95"/>
      <c r="BA673" s="95"/>
      <c r="BB673" s="95"/>
      <c r="BC673" s="95"/>
      <c r="BD673" s="95"/>
      <c r="BE673" s="95"/>
      <c r="BF673" s="95"/>
      <c r="BG673" s="95"/>
      <c r="BH673" s="95"/>
      <c r="BI673" s="95"/>
      <c r="BJ673" s="95"/>
      <c r="BK673" s="95"/>
      <c r="BL673" s="95"/>
      <c r="BM673" s="95"/>
      <c r="BN673" s="95"/>
      <c r="BO673" s="95"/>
      <c r="BP673" s="95"/>
      <c r="BQ673" s="95"/>
      <c r="BR673" s="95"/>
      <c r="BS673" s="95"/>
      <c r="BT673" s="95"/>
      <c r="BU673" s="95"/>
      <c r="BV673" s="95"/>
      <c r="BW673" s="95"/>
      <c r="BX673" s="95"/>
      <c r="BY673" s="95"/>
    </row>
    <row r="674" spans="1:77">
      <c r="A674" s="95"/>
      <c r="B674" s="95"/>
      <c r="C674" s="95"/>
      <c r="D674" s="95"/>
      <c r="E674" s="95"/>
      <c r="F674" s="95"/>
      <c r="G674" s="95"/>
      <c r="H674" s="95"/>
      <c r="I674" s="95"/>
      <c r="J674" s="95"/>
      <c r="K674" s="95"/>
      <c r="L674" s="95"/>
      <c r="M674" s="95"/>
      <c r="N674" s="95"/>
      <c r="O674" s="95"/>
      <c r="P674" s="95"/>
      <c r="Q674" s="95"/>
      <c r="R674" s="95"/>
      <c r="S674" s="95"/>
      <c r="T674" s="95"/>
      <c r="U674" s="95"/>
      <c r="V674" s="95"/>
      <c r="W674" s="95"/>
      <c r="X674" s="95"/>
      <c r="Y674" s="95"/>
      <c r="Z674" s="95"/>
      <c r="AA674" s="95"/>
      <c r="AB674" s="95"/>
      <c r="AC674" s="95"/>
      <c r="AD674" s="95"/>
      <c r="AE674" s="95"/>
      <c r="AF674" s="95"/>
      <c r="AG674" s="95"/>
      <c r="AH674" s="95"/>
      <c r="AI674" s="95"/>
      <c r="AJ674" s="95"/>
      <c r="AK674" s="95"/>
      <c r="AL674" s="95"/>
      <c r="AM674" s="95"/>
      <c r="AN674" s="95"/>
      <c r="AO674" s="95"/>
      <c r="AP674" s="95"/>
      <c r="AQ674" s="95"/>
      <c r="AR674" s="95"/>
      <c r="AS674" s="95"/>
      <c r="AT674" s="95"/>
      <c r="AU674" s="95"/>
      <c r="AV674" s="95"/>
      <c r="AW674" s="95"/>
      <c r="AX674" s="95"/>
      <c r="AY674" s="95"/>
      <c r="AZ674" s="95"/>
      <c r="BA674" s="95"/>
      <c r="BB674" s="95"/>
      <c r="BC674" s="95"/>
      <c r="BD674" s="95"/>
      <c r="BE674" s="95"/>
      <c r="BF674" s="95"/>
      <c r="BG674" s="95"/>
      <c r="BH674" s="95"/>
      <c r="BI674" s="95"/>
      <c r="BJ674" s="95"/>
      <c r="BK674" s="95"/>
      <c r="BL674" s="95"/>
      <c r="BM674" s="95"/>
      <c r="BN674" s="95"/>
      <c r="BO674" s="95"/>
      <c r="BP674" s="95"/>
      <c r="BQ674" s="95"/>
      <c r="BR674" s="95"/>
      <c r="BS674" s="95"/>
      <c r="BT674" s="95"/>
      <c r="BU674" s="95"/>
      <c r="BV674" s="95"/>
      <c r="BW674" s="95"/>
      <c r="BX674" s="95"/>
      <c r="BY674" s="95"/>
    </row>
    <row r="675" spans="1:77">
      <c r="A675" s="95"/>
      <c r="B675" s="95"/>
      <c r="C675" s="95"/>
      <c r="D675" s="95"/>
      <c r="E675" s="95"/>
      <c r="F675" s="95"/>
      <c r="G675" s="95"/>
      <c r="H675" s="95"/>
      <c r="I675" s="95"/>
      <c r="J675" s="95"/>
      <c r="K675" s="95"/>
      <c r="L675" s="95"/>
      <c r="M675" s="95"/>
      <c r="N675" s="95"/>
      <c r="O675" s="95"/>
      <c r="P675" s="95"/>
      <c r="Q675" s="95"/>
      <c r="R675" s="95"/>
      <c r="S675" s="95"/>
      <c r="T675" s="95"/>
      <c r="U675" s="95"/>
      <c r="V675" s="95"/>
      <c r="W675" s="95"/>
      <c r="X675" s="95"/>
      <c r="Y675" s="95"/>
      <c r="Z675" s="95"/>
      <c r="AA675" s="95"/>
      <c r="AB675" s="95"/>
      <c r="AC675" s="95"/>
      <c r="AD675" s="95"/>
      <c r="AE675" s="95"/>
      <c r="AF675" s="95"/>
      <c r="AG675" s="95"/>
      <c r="AH675" s="95"/>
      <c r="AI675" s="95"/>
      <c r="AJ675" s="95"/>
      <c r="AK675" s="95"/>
      <c r="AL675" s="95"/>
      <c r="AM675" s="95"/>
      <c r="AN675" s="95"/>
      <c r="AO675" s="95"/>
      <c r="AP675" s="95"/>
      <c r="AQ675" s="95"/>
      <c r="AR675" s="95"/>
      <c r="AS675" s="95"/>
      <c r="AT675" s="95"/>
      <c r="AU675" s="95"/>
      <c r="AV675" s="95"/>
      <c r="AW675" s="95"/>
      <c r="AX675" s="95"/>
      <c r="AY675" s="95"/>
      <c r="AZ675" s="95"/>
      <c r="BA675" s="95"/>
      <c r="BB675" s="95"/>
      <c r="BC675" s="95"/>
      <c r="BD675" s="95"/>
      <c r="BE675" s="95"/>
      <c r="BF675" s="95"/>
      <c r="BG675" s="95"/>
      <c r="BH675" s="95"/>
      <c r="BI675" s="95"/>
      <c r="BJ675" s="95"/>
      <c r="BK675" s="95"/>
      <c r="BL675" s="95"/>
      <c r="BM675" s="95"/>
      <c r="BN675" s="95"/>
      <c r="BO675" s="95"/>
      <c r="BP675" s="95"/>
      <c r="BQ675" s="95"/>
      <c r="BR675" s="95"/>
      <c r="BS675" s="95"/>
      <c r="BT675" s="95"/>
      <c r="BU675" s="95"/>
      <c r="BV675" s="95"/>
      <c r="BW675" s="95"/>
      <c r="BX675" s="95"/>
      <c r="BY675" s="95"/>
    </row>
    <row r="676" spans="1:77">
      <c r="A676" s="95"/>
      <c r="B676" s="95"/>
      <c r="C676" s="95"/>
      <c r="D676" s="95"/>
      <c r="E676" s="95"/>
      <c r="F676" s="95"/>
      <c r="G676" s="95"/>
      <c r="H676" s="95"/>
      <c r="I676" s="95"/>
      <c r="J676" s="95"/>
      <c r="K676" s="95"/>
      <c r="L676" s="95"/>
      <c r="M676" s="95"/>
      <c r="N676" s="95"/>
      <c r="O676" s="95"/>
      <c r="P676" s="95"/>
      <c r="Q676" s="95"/>
      <c r="R676" s="95"/>
      <c r="S676" s="95"/>
      <c r="T676" s="95"/>
      <c r="U676" s="95"/>
      <c r="V676" s="95"/>
      <c r="W676" s="95"/>
      <c r="X676" s="95"/>
      <c r="Y676" s="95"/>
      <c r="Z676" s="95"/>
      <c r="AA676" s="95"/>
      <c r="AB676" s="95"/>
      <c r="AC676" s="95"/>
      <c r="AD676" s="95"/>
      <c r="AE676" s="95"/>
      <c r="AF676" s="95"/>
      <c r="AG676" s="95"/>
      <c r="AH676" s="95"/>
      <c r="AI676" s="95"/>
      <c r="AJ676" s="95"/>
      <c r="AK676" s="95"/>
      <c r="AL676" s="95"/>
      <c r="AM676" s="95"/>
      <c r="AN676" s="95"/>
      <c r="AO676" s="95"/>
      <c r="AP676" s="95"/>
      <c r="AQ676" s="95"/>
      <c r="AR676" s="95"/>
      <c r="AS676" s="95"/>
      <c r="AT676" s="95"/>
      <c r="AU676" s="95"/>
      <c r="AV676" s="95"/>
      <c r="AW676" s="95"/>
      <c r="AX676" s="95"/>
      <c r="AY676" s="95"/>
      <c r="AZ676" s="95"/>
      <c r="BA676" s="95"/>
      <c r="BB676" s="95"/>
      <c r="BC676" s="95"/>
      <c r="BD676" s="95"/>
      <c r="BE676" s="95"/>
      <c r="BF676" s="95"/>
      <c r="BG676" s="95"/>
      <c r="BH676" s="95"/>
      <c r="BI676" s="95"/>
      <c r="BJ676" s="95"/>
      <c r="BK676" s="95"/>
      <c r="BL676" s="95"/>
      <c r="BM676" s="95"/>
      <c r="BN676" s="95"/>
      <c r="BO676" s="95"/>
      <c r="BP676" s="95"/>
      <c r="BQ676" s="95"/>
      <c r="BR676" s="95"/>
      <c r="BS676" s="95"/>
      <c r="BT676" s="95"/>
      <c r="BU676" s="95"/>
      <c r="BV676" s="95"/>
      <c r="BW676" s="95"/>
      <c r="BX676" s="95"/>
      <c r="BY676" s="95"/>
    </row>
    <row r="677" spans="1:77">
      <c r="A677" s="95"/>
      <c r="B677" s="95"/>
      <c r="C677" s="95"/>
      <c r="D677" s="95"/>
      <c r="E677" s="95"/>
      <c r="F677" s="95"/>
      <c r="G677" s="95"/>
      <c r="H677" s="95"/>
      <c r="I677" s="95"/>
      <c r="J677" s="95"/>
      <c r="K677" s="95"/>
      <c r="L677" s="95"/>
      <c r="M677" s="95"/>
      <c r="N677" s="95"/>
      <c r="O677" s="95"/>
      <c r="P677" s="95"/>
      <c r="Q677" s="95"/>
      <c r="R677" s="95"/>
      <c r="S677" s="95"/>
      <c r="T677" s="95"/>
      <c r="U677" s="95"/>
      <c r="V677" s="95"/>
      <c r="W677" s="95"/>
      <c r="X677" s="95"/>
      <c r="Y677" s="95"/>
      <c r="Z677" s="95"/>
      <c r="AA677" s="95"/>
      <c r="AB677" s="95"/>
      <c r="AC677" s="95"/>
      <c r="AD677" s="95"/>
      <c r="AE677" s="95"/>
      <c r="AF677" s="95"/>
      <c r="AG677" s="95"/>
      <c r="AH677" s="95"/>
      <c r="AI677" s="95"/>
      <c r="AJ677" s="95"/>
      <c r="AK677" s="95"/>
      <c r="AL677" s="95"/>
      <c r="AM677" s="95"/>
      <c r="AN677" s="95"/>
      <c r="AO677" s="95"/>
      <c r="AP677" s="95"/>
      <c r="AQ677" s="95"/>
      <c r="AR677" s="95"/>
      <c r="AS677" s="95"/>
      <c r="AT677" s="95"/>
      <c r="AU677" s="95"/>
      <c r="AV677" s="95"/>
      <c r="AW677" s="95"/>
      <c r="AX677" s="95"/>
      <c r="AY677" s="95"/>
      <c r="AZ677" s="95"/>
      <c r="BA677" s="95"/>
      <c r="BB677" s="95"/>
      <c r="BC677" s="95"/>
      <c r="BD677" s="95"/>
      <c r="BE677" s="95"/>
      <c r="BF677" s="95"/>
      <c r="BG677" s="95"/>
      <c r="BH677" s="95"/>
      <c r="BI677" s="95"/>
      <c r="BJ677" s="95"/>
      <c r="BK677" s="95"/>
      <c r="BL677" s="95"/>
      <c r="BM677" s="95"/>
      <c r="BN677" s="95"/>
      <c r="BO677" s="95"/>
      <c r="BP677" s="95"/>
      <c r="BQ677" s="95"/>
      <c r="BR677" s="95"/>
      <c r="BS677" s="95"/>
      <c r="BT677" s="95"/>
      <c r="BU677" s="95"/>
      <c r="BV677" s="95"/>
      <c r="BW677" s="95"/>
      <c r="BX677" s="95"/>
      <c r="BY677" s="95"/>
    </row>
    <row r="678" spans="1:77">
      <c r="A678" s="95"/>
      <c r="B678" s="95"/>
      <c r="C678" s="95"/>
      <c r="D678" s="95"/>
      <c r="E678" s="95"/>
      <c r="F678" s="95"/>
      <c r="G678" s="95"/>
      <c r="H678" s="95"/>
      <c r="I678" s="95"/>
      <c r="J678" s="95"/>
      <c r="K678" s="95"/>
      <c r="L678" s="95"/>
      <c r="M678" s="95"/>
      <c r="N678" s="95"/>
      <c r="O678" s="95"/>
      <c r="P678" s="95"/>
      <c r="Q678" s="95"/>
      <c r="R678" s="95"/>
      <c r="S678" s="95"/>
      <c r="T678" s="95"/>
      <c r="U678" s="95"/>
      <c r="V678" s="95"/>
      <c r="W678" s="95"/>
      <c r="X678" s="95"/>
      <c r="Y678" s="95"/>
      <c r="Z678" s="95"/>
      <c r="AA678" s="95"/>
      <c r="AB678" s="95"/>
      <c r="AC678" s="95"/>
      <c r="AD678" s="95"/>
      <c r="AE678" s="95"/>
      <c r="AF678" s="95"/>
      <c r="AG678" s="95"/>
      <c r="AH678" s="95"/>
      <c r="AI678" s="95"/>
      <c r="AJ678" s="95"/>
      <c r="AK678" s="95"/>
      <c r="AL678" s="95"/>
      <c r="AM678" s="95"/>
      <c r="AN678" s="95"/>
      <c r="AO678" s="95"/>
      <c r="AP678" s="95"/>
      <c r="AQ678" s="95"/>
      <c r="AR678" s="95"/>
      <c r="AS678" s="95"/>
      <c r="AT678" s="95"/>
      <c r="AU678" s="95"/>
      <c r="AV678" s="95"/>
      <c r="AW678" s="95"/>
      <c r="AX678" s="95"/>
      <c r="AY678" s="95"/>
      <c r="AZ678" s="95"/>
      <c r="BA678" s="95"/>
      <c r="BB678" s="95"/>
      <c r="BC678" s="95"/>
      <c r="BD678" s="95"/>
      <c r="BE678" s="95"/>
      <c r="BF678" s="95"/>
      <c r="BG678" s="95"/>
      <c r="BH678" s="95"/>
      <c r="BI678" s="95"/>
      <c r="BJ678" s="95"/>
      <c r="BK678" s="95"/>
      <c r="BL678" s="95"/>
      <c r="BM678" s="95"/>
      <c r="BN678" s="95"/>
      <c r="BO678" s="95"/>
      <c r="BP678" s="95"/>
      <c r="BQ678" s="95"/>
      <c r="BR678" s="95"/>
      <c r="BS678" s="95"/>
      <c r="BT678" s="95"/>
      <c r="BU678" s="95"/>
      <c r="BV678" s="95"/>
      <c r="BW678" s="95"/>
      <c r="BX678" s="95"/>
      <c r="BY678" s="95"/>
    </row>
    <row r="679" spans="1:77">
      <c r="A679" s="95"/>
      <c r="B679" s="95"/>
      <c r="C679" s="95"/>
      <c r="D679" s="95"/>
      <c r="E679" s="95"/>
      <c r="F679" s="95"/>
      <c r="G679" s="95"/>
      <c r="H679" s="95"/>
      <c r="I679" s="95"/>
      <c r="J679" s="95"/>
      <c r="K679" s="95"/>
      <c r="L679" s="95"/>
      <c r="M679" s="95"/>
      <c r="N679" s="95"/>
      <c r="O679" s="95"/>
      <c r="P679" s="95"/>
      <c r="Q679" s="95"/>
      <c r="R679" s="95"/>
      <c r="S679" s="95"/>
      <c r="T679" s="95"/>
      <c r="U679" s="95"/>
      <c r="V679" s="95"/>
      <c r="W679" s="95"/>
      <c r="X679" s="95"/>
      <c r="Y679" s="95"/>
      <c r="Z679" s="95"/>
      <c r="AA679" s="95"/>
      <c r="AB679" s="95"/>
      <c r="AC679" s="95"/>
      <c r="AD679" s="95"/>
      <c r="AE679" s="95"/>
      <c r="AF679" s="95"/>
      <c r="AG679" s="95"/>
      <c r="AH679" s="95"/>
      <c r="AI679" s="95"/>
      <c r="AJ679" s="95"/>
      <c r="AK679" s="95"/>
      <c r="AL679" s="95"/>
      <c r="AM679" s="95"/>
      <c r="AN679" s="95"/>
      <c r="AO679" s="95"/>
      <c r="AP679" s="95"/>
      <c r="AQ679" s="95"/>
      <c r="AR679" s="95"/>
      <c r="AS679" s="95"/>
      <c r="AT679" s="95"/>
      <c r="AU679" s="95"/>
      <c r="AV679" s="95"/>
      <c r="AW679" s="95"/>
      <c r="AX679" s="95"/>
      <c r="AY679" s="95"/>
      <c r="AZ679" s="95"/>
      <c r="BA679" s="95"/>
      <c r="BB679" s="95"/>
      <c r="BC679" s="95"/>
      <c r="BD679" s="95"/>
      <c r="BE679" s="95"/>
      <c r="BF679" s="95"/>
      <c r="BG679" s="95"/>
      <c r="BH679" s="95"/>
      <c r="BI679" s="95"/>
      <c r="BJ679" s="95"/>
      <c r="BK679" s="95"/>
      <c r="BL679" s="95"/>
      <c r="BM679" s="95"/>
      <c r="BN679" s="95"/>
      <c r="BO679" s="95"/>
      <c r="BP679" s="95"/>
      <c r="BQ679" s="95"/>
      <c r="BR679" s="95"/>
      <c r="BS679" s="95"/>
      <c r="BT679" s="95"/>
      <c r="BU679" s="95"/>
      <c r="BV679" s="95"/>
      <c r="BW679" s="95"/>
      <c r="BX679" s="95"/>
      <c r="BY679" s="95"/>
    </row>
    <row r="680" spans="1:77">
      <c r="A680" s="95"/>
      <c r="B680" s="95"/>
      <c r="C680" s="95"/>
      <c r="D680" s="95"/>
      <c r="E680" s="95"/>
      <c r="F680" s="95"/>
      <c r="G680" s="95"/>
      <c r="H680" s="95"/>
      <c r="I680" s="95"/>
      <c r="J680" s="95"/>
      <c r="K680" s="95"/>
      <c r="L680" s="95"/>
      <c r="M680" s="95"/>
      <c r="N680" s="95"/>
      <c r="O680" s="95"/>
      <c r="P680" s="95"/>
      <c r="Q680" s="95"/>
      <c r="R680" s="95"/>
      <c r="S680" s="95"/>
      <c r="T680" s="95"/>
      <c r="U680" s="95"/>
      <c r="V680" s="95"/>
      <c r="W680" s="95"/>
      <c r="X680" s="95"/>
      <c r="Y680" s="95"/>
      <c r="Z680" s="95"/>
      <c r="AA680" s="95"/>
      <c r="AB680" s="95"/>
      <c r="AC680" s="95"/>
      <c r="AD680" s="95"/>
      <c r="AE680" s="95"/>
      <c r="AF680" s="95"/>
      <c r="AG680" s="95"/>
      <c r="AH680" s="95"/>
      <c r="AI680" s="95"/>
      <c r="AJ680" s="95"/>
      <c r="AK680" s="95"/>
      <c r="AL680" s="95"/>
      <c r="AM680" s="95"/>
      <c r="AN680" s="95"/>
      <c r="AO680" s="95"/>
      <c r="AP680" s="95"/>
      <c r="AQ680" s="95"/>
      <c r="AR680" s="95"/>
      <c r="AS680" s="95"/>
      <c r="AT680" s="95"/>
      <c r="AU680" s="95"/>
      <c r="AV680" s="95"/>
      <c r="AW680" s="95"/>
      <c r="AX680" s="95"/>
      <c r="AY680" s="95"/>
      <c r="AZ680" s="95"/>
      <c r="BA680" s="95"/>
      <c r="BB680" s="95"/>
      <c r="BC680" s="95"/>
      <c r="BD680" s="95"/>
      <c r="BE680" s="95"/>
      <c r="BF680" s="95"/>
      <c r="BG680" s="95"/>
      <c r="BH680" s="95"/>
      <c r="BI680" s="95"/>
      <c r="BJ680" s="95"/>
      <c r="BK680" s="95"/>
      <c r="BL680" s="95"/>
      <c r="BM680" s="95"/>
      <c r="BN680" s="95"/>
      <c r="BO680" s="95"/>
      <c r="BP680" s="95"/>
      <c r="BQ680" s="95"/>
      <c r="BR680" s="95"/>
      <c r="BS680" s="95"/>
      <c r="BT680" s="95"/>
      <c r="BU680" s="95"/>
      <c r="BV680" s="95"/>
      <c r="BW680" s="95"/>
      <c r="BX680" s="95"/>
      <c r="BY680" s="95"/>
    </row>
    <row r="681" spans="1:77">
      <c r="A681" s="95"/>
      <c r="B681" s="95"/>
      <c r="C681" s="95"/>
      <c r="D681" s="95"/>
      <c r="E681" s="95"/>
      <c r="F681" s="95"/>
      <c r="G681" s="95"/>
      <c r="H681" s="95"/>
      <c r="I681" s="95"/>
      <c r="J681" s="95"/>
      <c r="K681" s="95"/>
      <c r="L681" s="95"/>
      <c r="M681" s="95"/>
      <c r="N681" s="95"/>
      <c r="O681" s="95"/>
      <c r="P681" s="95"/>
      <c r="Q681" s="95"/>
      <c r="R681" s="95"/>
      <c r="S681" s="95"/>
      <c r="T681" s="95"/>
      <c r="U681" s="95"/>
      <c r="V681" s="95"/>
      <c r="W681" s="95"/>
      <c r="X681" s="95"/>
      <c r="Y681" s="95"/>
      <c r="Z681" s="95"/>
      <c r="AA681" s="95"/>
      <c r="AB681" s="95"/>
      <c r="AC681" s="95"/>
      <c r="AD681" s="95"/>
      <c r="AE681" s="95"/>
      <c r="AF681" s="95"/>
      <c r="AG681" s="95"/>
      <c r="AH681" s="95"/>
      <c r="AI681" s="95"/>
      <c r="AJ681" s="95"/>
      <c r="AK681" s="95"/>
      <c r="AL681" s="95"/>
      <c r="AM681" s="95"/>
      <c r="AN681" s="95"/>
      <c r="AO681" s="95"/>
      <c r="AP681" s="95"/>
      <c r="AQ681" s="95"/>
      <c r="AR681" s="95"/>
      <c r="AS681" s="95"/>
      <c r="AT681" s="95"/>
      <c r="AU681" s="95"/>
      <c r="AV681" s="95"/>
      <c r="AW681" s="95"/>
      <c r="AX681" s="95"/>
      <c r="AY681" s="95"/>
      <c r="AZ681" s="95"/>
      <c r="BA681" s="95"/>
      <c r="BB681" s="95"/>
      <c r="BC681" s="95"/>
      <c r="BD681" s="95"/>
      <c r="BE681" s="95"/>
      <c r="BF681" s="95"/>
      <c r="BG681" s="95"/>
      <c r="BH681" s="95"/>
      <c r="BI681" s="95"/>
      <c r="BJ681" s="95"/>
      <c r="BK681" s="95"/>
      <c r="BL681" s="95"/>
      <c r="BM681" s="95"/>
      <c r="BN681" s="95"/>
      <c r="BO681" s="95"/>
      <c r="BP681" s="95"/>
      <c r="BQ681" s="95"/>
      <c r="BR681" s="95"/>
      <c r="BS681" s="95"/>
      <c r="BT681" s="95"/>
      <c r="BU681" s="95"/>
      <c r="BV681" s="95"/>
      <c r="BW681" s="95"/>
      <c r="BX681" s="95"/>
      <c r="BY681" s="95"/>
    </row>
    <row r="682" spans="1:77">
      <c r="A682" s="95"/>
      <c r="B682" s="95"/>
      <c r="C682" s="95"/>
      <c r="D682" s="95"/>
      <c r="E682" s="95"/>
      <c r="F682" s="95"/>
      <c r="G682" s="95"/>
      <c r="H682" s="95"/>
      <c r="I682" s="95"/>
      <c r="J682" s="95"/>
      <c r="K682" s="95"/>
      <c r="L682" s="95"/>
      <c r="M682" s="95"/>
      <c r="N682" s="95"/>
      <c r="O682" s="95"/>
      <c r="P682" s="95"/>
      <c r="Q682" s="95"/>
      <c r="R682" s="95"/>
      <c r="S682" s="95"/>
      <c r="T682" s="95"/>
      <c r="U682" s="95"/>
      <c r="V682" s="95"/>
      <c r="W682" s="95"/>
      <c r="X682" s="95"/>
      <c r="Y682" s="95"/>
      <c r="Z682" s="95"/>
      <c r="AA682" s="95"/>
      <c r="AB682" s="95"/>
      <c r="AC682" s="95"/>
      <c r="AD682" s="95"/>
      <c r="AE682" s="95"/>
      <c r="AF682" s="95"/>
      <c r="AG682" s="95"/>
      <c r="AH682" s="95"/>
      <c r="AI682" s="95"/>
      <c r="AJ682" s="95"/>
      <c r="AK682" s="95"/>
      <c r="AL682" s="95"/>
      <c r="AM682" s="95"/>
      <c r="AN682" s="95"/>
      <c r="AO682" s="95"/>
      <c r="AP682" s="95"/>
      <c r="AQ682" s="95"/>
      <c r="AR682" s="95"/>
      <c r="AS682" s="95"/>
      <c r="AT682" s="95"/>
      <c r="AU682" s="95"/>
      <c r="AV682" s="95"/>
      <c r="AW682" s="95"/>
      <c r="AX682" s="95"/>
      <c r="AY682" s="95"/>
      <c r="AZ682" s="95"/>
      <c r="BA682" s="95"/>
      <c r="BB682" s="95"/>
      <c r="BC682" s="95"/>
      <c r="BD682" s="95"/>
      <c r="BE682" s="95"/>
      <c r="BF682" s="95"/>
      <c r="BG682" s="95"/>
      <c r="BH682" s="95"/>
      <c r="BI682" s="95"/>
      <c r="BJ682" s="95"/>
      <c r="BK682" s="95"/>
      <c r="BL682" s="95"/>
      <c r="BM682" s="95"/>
      <c r="BN682" s="95"/>
      <c r="BO682" s="95"/>
      <c r="BP682" s="95"/>
      <c r="BQ682" s="95"/>
      <c r="BR682" s="95"/>
      <c r="BS682" s="95"/>
      <c r="BT682" s="95"/>
      <c r="BU682" s="95"/>
      <c r="BV682" s="95"/>
      <c r="BW682" s="95"/>
      <c r="BX682" s="95"/>
      <c r="BY682" s="95"/>
    </row>
    <row r="683" spans="1:77">
      <c r="A683" s="95"/>
      <c r="B683" s="95"/>
      <c r="C683" s="95"/>
      <c r="D683" s="95"/>
      <c r="E683" s="95"/>
      <c r="F683" s="95"/>
      <c r="G683" s="95"/>
      <c r="H683" s="95"/>
      <c r="I683" s="95"/>
      <c r="J683" s="95"/>
      <c r="K683" s="95"/>
      <c r="L683" s="95"/>
      <c r="M683" s="95"/>
      <c r="N683" s="95"/>
      <c r="O683" s="95"/>
      <c r="P683" s="95"/>
      <c r="Q683" s="95"/>
      <c r="R683" s="95"/>
      <c r="S683" s="95"/>
      <c r="T683" s="95"/>
      <c r="U683" s="95"/>
      <c r="V683" s="95"/>
      <c r="W683" s="95"/>
      <c r="X683" s="95"/>
      <c r="Y683" s="95"/>
      <c r="Z683" s="95"/>
      <c r="AA683" s="95"/>
      <c r="AB683" s="95"/>
      <c r="AC683" s="95"/>
      <c r="AD683" s="95"/>
      <c r="AE683" s="95"/>
      <c r="AF683" s="95"/>
      <c r="AG683" s="95"/>
      <c r="AH683" s="95"/>
      <c r="AI683" s="95"/>
      <c r="AJ683" s="95"/>
      <c r="AK683" s="95"/>
      <c r="AL683" s="95"/>
      <c r="AM683" s="95"/>
      <c r="AN683" s="95"/>
      <c r="AO683" s="95"/>
      <c r="AP683" s="95"/>
      <c r="AQ683" s="95"/>
      <c r="AR683" s="95"/>
      <c r="AS683" s="95"/>
      <c r="AT683" s="95"/>
      <c r="AU683" s="95"/>
      <c r="AV683" s="95"/>
      <c r="AW683" s="95"/>
      <c r="AX683" s="95"/>
      <c r="AY683" s="95"/>
      <c r="AZ683" s="95"/>
      <c r="BA683" s="95"/>
      <c r="BB683" s="95"/>
      <c r="BC683" s="95"/>
      <c r="BD683" s="95"/>
      <c r="BE683" s="95"/>
      <c r="BF683" s="95"/>
      <c r="BG683" s="95"/>
      <c r="BH683" s="95"/>
      <c r="BI683" s="95"/>
      <c r="BJ683" s="95"/>
      <c r="BK683" s="95"/>
      <c r="BL683" s="95"/>
      <c r="BM683" s="95"/>
      <c r="BN683" s="95"/>
      <c r="BO683" s="95"/>
      <c r="BP683" s="95"/>
      <c r="BQ683" s="95"/>
      <c r="BR683" s="95"/>
      <c r="BS683" s="95"/>
      <c r="BT683" s="95"/>
      <c r="BU683" s="95"/>
      <c r="BV683" s="95"/>
      <c r="BW683" s="95"/>
      <c r="BX683" s="95"/>
      <c r="BY683" s="95"/>
    </row>
    <row r="684" spans="1:77">
      <c r="A684" s="95"/>
      <c r="B684" s="95"/>
      <c r="C684" s="95"/>
      <c r="D684" s="95"/>
      <c r="E684" s="95"/>
      <c r="F684" s="95"/>
      <c r="G684" s="95"/>
      <c r="H684" s="95"/>
      <c r="I684" s="95"/>
      <c r="J684" s="95"/>
      <c r="K684" s="95"/>
      <c r="L684" s="95"/>
      <c r="M684" s="95"/>
      <c r="N684" s="95"/>
      <c r="O684" s="95"/>
      <c r="P684" s="95"/>
      <c r="Q684" s="95"/>
      <c r="R684" s="95"/>
      <c r="S684" s="95"/>
      <c r="T684" s="95"/>
      <c r="U684" s="95"/>
      <c r="V684" s="95"/>
      <c r="W684" s="95"/>
      <c r="X684" s="95"/>
      <c r="Y684" s="95"/>
      <c r="Z684" s="95"/>
      <c r="AA684" s="95"/>
      <c r="AB684" s="95"/>
      <c r="AC684" s="95"/>
      <c r="AD684" s="95"/>
      <c r="AE684" s="95"/>
      <c r="AF684" s="95"/>
      <c r="AG684" s="95"/>
      <c r="AH684" s="95"/>
      <c r="AI684" s="95"/>
      <c r="AJ684" s="95"/>
      <c r="AK684" s="95"/>
      <c r="AL684" s="95"/>
      <c r="AM684" s="95"/>
      <c r="AN684" s="95"/>
      <c r="AO684" s="95"/>
      <c r="AP684" s="95"/>
      <c r="AQ684" s="95"/>
      <c r="AR684" s="95"/>
      <c r="AS684" s="95"/>
      <c r="AT684" s="95"/>
      <c r="AU684" s="95"/>
      <c r="AV684" s="95"/>
      <c r="AW684" s="95"/>
      <c r="AX684" s="95"/>
      <c r="AY684" s="95"/>
      <c r="AZ684" s="95"/>
      <c r="BA684" s="95"/>
      <c r="BB684" s="95"/>
      <c r="BC684" s="95"/>
      <c r="BD684" s="95"/>
      <c r="BE684" s="95"/>
      <c r="BF684" s="95"/>
      <c r="BG684" s="95"/>
      <c r="BH684" s="95"/>
      <c r="BI684" s="95"/>
      <c r="BJ684" s="95"/>
      <c r="BK684" s="95"/>
      <c r="BL684" s="95"/>
      <c r="BM684" s="95"/>
      <c r="BN684" s="95"/>
      <c r="BO684" s="95"/>
      <c r="BP684" s="95"/>
      <c r="BQ684" s="95"/>
      <c r="BR684" s="95"/>
      <c r="BS684" s="95"/>
      <c r="BT684" s="95"/>
      <c r="BU684" s="95"/>
      <c r="BV684" s="95"/>
      <c r="BW684" s="95"/>
      <c r="BX684" s="95"/>
      <c r="BY684" s="95"/>
    </row>
    <row r="685" spans="1:77">
      <c r="A685" s="95"/>
      <c r="B685" s="95"/>
      <c r="C685" s="95"/>
      <c r="D685" s="95"/>
      <c r="E685" s="95"/>
      <c r="F685" s="95"/>
      <c r="G685" s="95"/>
      <c r="H685" s="95"/>
      <c r="I685" s="95"/>
      <c r="J685" s="95"/>
      <c r="K685" s="95"/>
      <c r="L685" s="95"/>
      <c r="M685" s="95"/>
      <c r="N685" s="95"/>
      <c r="O685" s="95"/>
      <c r="P685" s="95"/>
      <c r="Q685" s="95"/>
      <c r="R685" s="95"/>
      <c r="S685" s="95"/>
      <c r="T685" s="95"/>
      <c r="U685" s="95"/>
      <c r="V685" s="95"/>
      <c r="W685" s="95"/>
      <c r="X685" s="95"/>
      <c r="Y685" s="95"/>
      <c r="Z685" s="95"/>
      <c r="AA685" s="95"/>
      <c r="AB685" s="95"/>
      <c r="AC685" s="95"/>
      <c r="AD685" s="95"/>
      <c r="AE685" s="95"/>
      <c r="AF685" s="95"/>
      <c r="AG685" s="95"/>
      <c r="AH685" s="95"/>
      <c r="AI685" s="95"/>
      <c r="AJ685" s="95"/>
      <c r="AK685" s="95"/>
      <c r="AL685" s="95"/>
      <c r="AM685" s="95"/>
      <c r="AN685" s="95"/>
      <c r="AO685" s="95"/>
      <c r="AP685" s="95"/>
      <c r="AQ685" s="95"/>
      <c r="AR685" s="95"/>
      <c r="AS685" s="95"/>
      <c r="AT685" s="95"/>
      <c r="AU685" s="95"/>
      <c r="AV685" s="95"/>
      <c r="AW685" s="95"/>
      <c r="AX685" s="95"/>
      <c r="AY685" s="95"/>
      <c r="AZ685" s="95"/>
      <c r="BA685" s="95"/>
      <c r="BB685" s="95"/>
      <c r="BC685" s="95"/>
      <c r="BD685" s="95"/>
      <c r="BE685" s="95"/>
      <c r="BF685" s="95"/>
      <c r="BG685" s="95"/>
      <c r="BH685" s="95"/>
      <c r="BI685" s="95"/>
      <c r="BJ685" s="95"/>
      <c r="BK685" s="95"/>
      <c r="BL685" s="95"/>
      <c r="BM685" s="95"/>
      <c r="BN685" s="95"/>
      <c r="BO685" s="95"/>
      <c r="BP685" s="95"/>
      <c r="BQ685" s="95"/>
      <c r="BR685" s="95"/>
      <c r="BS685" s="95"/>
      <c r="BT685" s="95"/>
      <c r="BU685" s="95"/>
      <c r="BV685" s="95"/>
      <c r="BW685" s="95"/>
      <c r="BX685" s="95"/>
      <c r="BY685" s="95"/>
    </row>
    <row r="686" spans="1:77">
      <c r="A686" s="95"/>
      <c r="B686" s="95"/>
      <c r="C686" s="95"/>
      <c r="D686" s="95"/>
      <c r="E686" s="95"/>
      <c r="F686" s="95"/>
      <c r="G686" s="95"/>
      <c r="H686" s="95"/>
      <c r="I686" s="95"/>
      <c r="J686" s="95"/>
      <c r="K686" s="95"/>
      <c r="L686" s="95"/>
      <c r="M686" s="95"/>
      <c r="N686" s="95"/>
      <c r="O686" s="95"/>
      <c r="P686" s="95"/>
      <c r="Q686" s="95"/>
      <c r="R686" s="95"/>
      <c r="S686" s="95"/>
      <c r="T686" s="95"/>
      <c r="U686" s="95"/>
      <c r="V686" s="95"/>
      <c r="W686" s="95"/>
      <c r="X686" s="95"/>
      <c r="Y686" s="95"/>
      <c r="Z686" s="95"/>
      <c r="AA686" s="95"/>
      <c r="AB686" s="95"/>
      <c r="AC686" s="95"/>
      <c r="AD686" s="95"/>
      <c r="AE686" s="95"/>
      <c r="AF686" s="95"/>
      <c r="AG686" s="95"/>
      <c r="AH686" s="95"/>
      <c r="AI686" s="95"/>
      <c r="AJ686" s="95"/>
      <c r="AK686" s="95"/>
      <c r="AL686" s="95"/>
      <c r="AM686" s="95"/>
      <c r="AN686" s="95"/>
      <c r="AO686" s="95"/>
      <c r="AP686" s="95"/>
      <c r="AQ686" s="95"/>
      <c r="AR686" s="95"/>
      <c r="AS686" s="95"/>
      <c r="AT686" s="95"/>
      <c r="AU686" s="95"/>
      <c r="AV686" s="95"/>
      <c r="AW686" s="95"/>
      <c r="AX686" s="95"/>
      <c r="AY686" s="95"/>
      <c r="AZ686" s="95"/>
      <c r="BA686" s="95"/>
      <c r="BB686" s="95"/>
      <c r="BC686" s="95"/>
      <c r="BD686" s="95"/>
      <c r="BE686" s="95"/>
      <c r="BF686" s="95"/>
      <c r="BG686" s="95"/>
      <c r="BH686" s="95"/>
      <c r="BI686" s="95"/>
      <c r="BJ686" s="95"/>
      <c r="BK686" s="95"/>
      <c r="BL686" s="95"/>
      <c r="BM686" s="95"/>
      <c r="BN686" s="95"/>
      <c r="BO686" s="95"/>
      <c r="BP686" s="95"/>
      <c r="BQ686" s="95"/>
      <c r="BR686" s="95"/>
      <c r="BS686" s="95"/>
      <c r="BT686" s="95"/>
      <c r="BU686" s="95"/>
      <c r="BV686" s="95"/>
      <c r="BW686" s="95"/>
      <c r="BX686" s="95"/>
      <c r="BY686" s="95"/>
    </row>
    <row r="687" spans="1:77">
      <c r="A687" s="95"/>
      <c r="B687" s="95"/>
      <c r="C687" s="95"/>
      <c r="D687" s="95"/>
      <c r="E687" s="95"/>
      <c r="F687" s="95"/>
      <c r="G687" s="95"/>
      <c r="H687" s="95"/>
      <c r="I687" s="95"/>
      <c r="J687" s="95"/>
      <c r="K687" s="95"/>
      <c r="L687" s="95"/>
      <c r="M687" s="95"/>
      <c r="N687" s="95"/>
      <c r="O687" s="95"/>
      <c r="P687" s="95"/>
      <c r="Q687" s="95"/>
      <c r="R687" s="95"/>
      <c r="S687" s="95"/>
      <c r="T687" s="95"/>
      <c r="U687" s="95"/>
      <c r="V687" s="95"/>
      <c r="W687" s="95"/>
      <c r="X687" s="95"/>
      <c r="Y687" s="95"/>
      <c r="Z687" s="95"/>
      <c r="AA687" s="95"/>
      <c r="AB687" s="95"/>
      <c r="AC687" s="95"/>
      <c r="AD687" s="95"/>
      <c r="AE687" s="95"/>
      <c r="AF687" s="95"/>
      <c r="AG687" s="95"/>
      <c r="AH687" s="95"/>
      <c r="AI687" s="95"/>
      <c r="AJ687" s="95"/>
      <c r="AK687" s="95"/>
      <c r="AL687" s="95"/>
      <c r="AM687" s="95"/>
      <c r="AN687" s="95"/>
      <c r="AO687" s="95"/>
      <c r="AP687" s="95"/>
      <c r="AQ687" s="95"/>
      <c r="AR687" s="95"/>
      <c r="AS687" s="95"/>
      <c r="AT687" s="95"/>
      <c r="AU687" s="95"/>
      <c r="AV687" s="95"/>
      <c r="AW687" s="95"/>
      <c r="AX687" s="95"/>
      <c r="AY687" s="95"/>
      <c r="AZ687" s="95"/>
      <c r="BA687" s="95"/>
      <c r="BB687" s="95"/>
      <c r="BC687" s="95"/>
      <c r="BD687" s="95"/>
      <c r="BE687" s="95"/>
      <c r="BF687" s="95"/>
      <c r="BG687" s="95"/>
      <c r="BH687" s="95"/>
      <c r="BI687" s="95"/>
      <c r="BJ687" s="95"/>
      <c r="BK687" s="95"/>
      <c r="BL687" s="95"/>
      <c r="BM687" s="95"/>
      <c r="BN687" s="95"/>
      <c r="BO687" s="95"/>
      <c r="BP687" s="95"/>
      <c r="BQ687" s="95"/>
      <c r="BR687" s="95"/>
      <c r="BS687" s="95"/>
      <c r="BT687" s="95"/>
      <c r="BU687" s="95"/>
      <c r="BV687" s="95"/>
      <c r="BW687" s="95"/>
      <c r="BX687" s="95"/>
      <c r="BY687" s="95"/>
    </row>
    <row r="688" spans="1:77">
      <c r="A688" s="95"/>
      <c r="B688" s="95"/>
      <c r="C688" s="95"/>
      <c r="D688" s="95"/>
      <c r="E688" s="95"/>
      <c r="F688" s="95"/>
      <c r="G688" s="95"/>
      <c r="H688" s="95"/>
      <c r="I688" s="95"/>
      <c r="J688" s="95"/>
      <c r="K688" s="95"/>
      <c r="L688" s="95"/>
      <c r="M688" s="95"/>
      <c r="N688" s="95"/>
      <c r="O688" s="95"/>
      <c r="P688" s="95"/>
      <c r="Q688" s="95"/>
      <c r="R688" s="95"/>
      <c r="S688" s="95"/>
      <c r="T688" s="95"/>
      <c r="U688" s="95"/>
      <c r="V688" s="95"/>
      <c r="W688" s="95"/>
      <c r="X688" s="95"/>
      <c r="Y688" s="95"/>
      <c r="Z688" s="95"/>
      <c r="AA688" s="95"/>
      <c r="AB688" s="95"/>
      <c r="AC688" s="95"/>
      <c r="AD688" s="95"/>
      <c r="AE688" s="95"/>
      <c r="AF688" s="95"/>
      <c r="AG688" s="95"/>
      <c r="AH688" s="95"/>
      <c r="AI688" s="95"/>
      <c r="AJ688" s="95"/>
      <c r="AK688" s="95"/>
      <c r="AL688" s="95"/>
      <c r="AM688" s="95"/>
      <c r="AN688" s="95"/>
      <c r="AO688" s="95"/>
      <c r="AP688" s="95"/>
      <c r="AQ688" s="95"/>
      <c r="AR688" s="95"/>
      <c r="AS688" s="95"/>
      <c r="AT688" s="95"/>
      <c r="AU688" s="95"/>
      <c r="AV688" s="95"/>
      <c r="AW688" s="95"/>
      <c r="AX688" s="95"/>
      <c r="AY688" s="95"/>
      <c r="AZ688" s="95"/>
      <c r="BA688" s="95"/>
      <c r="BB688" s="95"/>
      <c r="BC688" s="95"/>
      <c r="BD688" s="95"/>
      <c r="BE688" s="95"/>
      <c r="BF688" s="95"/>
      <c r="BG688" s="95"/>
      <c r="BH688" s="95"/>
      <c r="BI688" s="95"/>
      <c r="BJ688" s="95"/>
      <c r="BK688" s="95"/>
      <c r="BL688" s="95"/>
      <c r="BM688" s="95"/>
      <c r="BN688" s="95"/>
      <c r="BO688" s="95"/>
      <c r="BP688" s="95"/>
      <c r="BQ688" s="95"/>
      <c r="BR688" s="95"/>
      <c r="BS688" s="95"/>
      <c r="BT688" s="95"/>
      <c r="BU688" s="95"/>
      <c r="BV688" s="95"/>
      <c r="BW688" s="95"/>
      <c r="BX688" s="95"/>
      <c r="BY688" s="95"/>
    </row>
    <row r="689" spans="1:77">
      <c r="A689" s="95"/>
      <c r="B689" s="95"/>
      <c r="C689" s="95"/>
      <c r="D689" s="95"/>
      <c r="E689" s="95"/>
      <c r="F689" s="95"/>
      <c r="G689" s="95"/>
      <c r="H689" s="95"/>
      <c r="I689" s="95"/>
      <c r="J689" s="95"/>
      <c r="K689" s="95"/>
      <c r="L689" s="95"/>
      <c r="M689" s="95"/>
      <c r="N689" s="95"/>
      <c r="O689" s="95"/>
      <c r="P689" s="95"/>
      <c r="Q689" s="95"/>
      <c r="R689" s="95"/>
      <c r="S689" s="95"/>
      <c r="T689" s="95"/>
      <c r="U689" s="95"/>
      <c r="V689" s="95"/>
      <c r="W689" s="95"/>
      <c r="X689" s="95"/>
      <c r="Y689" s="95"/>
      <c r="Z689" s="95"/>
      <c r="AA689" s="95"/>
      <c r="AB689" s="95"/>
      <c r="AC689" s="95"/>
      <c r="AD689" s="95"/>
      <c r="AE689" s="95"/>
      <c r="AF689" s="95"/>
      <c r="AG689" s="95"/>
      <c r="AH689" s="95"/>
      <c r="AI689" s="95"/>
      <c r="AJ689" s="95"/>
      <c r="AK689" s="95"/>
      <c r="AL689" s="95"/>
      <c r="AM689" s="95"/>
      <c r="AN689" s="95"/>
      <c r="AO689" s="95"/>
      <c r="AP689" s="95"/>
      <c r="AQ689" s="95"/>
      <c r="AR689" s="95"/>
      <c r="AS689" s="95"/>
      <c r="AT689" s="95"/>
      <c r="AU689" s="95"/>
      <c r="AV689" s="95"/>
      <c r="AW689" s="95"/>
      <c r="AX689" s="95"/>
      <c r="AY689" s="95"/>
      <c r="AZ689" s="95"/>
      <c r="BA689" s="95"/>
      <c r="BB689" s="95"/>
      <c r="BC689" s="95"/>
      <c r="BD689" s="95"/>
      <c r="BE689" s="95"/>
      <c r="BF689" s="95"/>
      <c r="BG689" s="95"/>
      <c r="BH689" s="95"/>
      <c r="BI689" s="95"/>
      <c r="BJ689" s="95"/>
      <c r="BK689" s="95"/>
      <c r="BL689" s="95"/>
      <c r="BM689" s="95"/>
      <c r="BN689" s="95"/>
      <c r="BO689" s="95"/>
      <c r="BP689" s="95"/>
      <c r="BQ689" s="95"/>
      <c r="BR689" s="95"/>
      <c r="BS689" s="95"/>
      <c r="BT689" s="95"/>
      <c r="BU689" s="95"/>
      <c r="BV689" s="95"/>
      <c r="BW689" s="95"/>
      <c r="BX689" s="95"/>
      <c r="BY689" s="95"/>
    </row>
    <row r="690" spans="1:77">
      <c r="A690" s="95"/>
      <c r="B690" s="95"/>
      <c r="C690" s="95"/>
      <c r="D690" s="95"/>
      <c r="E690" s="95"/>
      <c r="F690" s="95"/>
      <c r="G690" s="95"/>
      <c r="H690" s="95"/>
      <c r="I690" s="95"/>
      <c r="J690" s="95"/>
      <c r="K690" s="95"/>
      <c r="L690" s="95"/>
      <c r="M690" s="95"/>
      <c r="N690" s="95"/>
      <c r="O690" s="95"/>
      <c r="P690" s="95"/>
      <c r="Q690" s="95"/>
      <c r="R690" s="95"/>
      <c r="S690" s="95"/>
      <c r="T690" s="95"/>
      <c r="U690" s="95"/>
      <c r="V690" s="95"/>
      <c r="W690" s="95"/>
      <c r="X690" s="95"/>
      <c r="Y690" s="95"/>
      <c r="Z690" s="95"/>
      <c r="AA690" s="95"/>
      <c r="AB690" s="95"/>
      <c r="AC690" s="95"/>
      <c r="AD690" s="95"/>
      <c r="AE690" s="95"/>
      <c r="AF690" s="95"/>
      <c r="AG690" s="95"/>
      <c r="AH690" s="95"/>
      <c r="AI690" s="95"/>
      <c r="AJ690" s="95"/>
      <c r="AK690" s="95"/>
      <c r="AL690" s="95"/>
      <c r="AM690" s="95"/>
      <c r="AN690" s="95"/>
      <c r="AO690" s="95"/>
      <c r="AP690" s="95"/>
      <c r="AQ690" s="95"/>
      <c r="AR690" s="95"/>
      <c r="AS690" s="95"/>
      <c r="AT690" s="95"/>
      <c r="AU690" s="95"/>
      <c r="AV690" s="95"/>
      <c r="AW690" s="95"/>
      <c r="AX690" s="95"/>
      <c r="AY690" s="95"/>
      <c r="AZ690" s="95"/>
      <c r="BA690" s="95"/>
      <c r="BB690" s="95"/>
      <c r="BC690" s="95"/>
      <c r="BD690" s="95"/>
      <c r="BE690" s="95"/>
      <c r="BF690" s="95"/>
      <c r="BG690" s="95"/>
      <c r="BH690" s="95"/>
      <c r="BI690" s="95"/>
      <c r="BJ690" s="95"/>
      <c r="BK690" s="95"/>
      <c r="BL690" s="95"/>
      <c r="BM690" s="95"/>
      <c r="BN690" s="95"/>
      <c r="BO690" s="95"/>
      <c r="BP690" s="95"/>
      <c r="BQ690" s="95"/>
      <c r="BR690" s="95"/>
      <c r="BS690" s="95"/>
      <c r="BT690" s="95"/>
      <c r="BU690" s="95"/>
      <c r="BV690" s="95"/>
      <c r="BW690" s="95"/>
      <c r="BX690" s="95"/>
      <c r="BY690" s="95"/>
    </row>
    <row r="691" spans="1:77">
      <c r="A691" s="95"/>
      <c r="B691" s="95"/>
      <c r="C691" s="95"/>
      <c r="D691" s="95"/>
      <c r="E691" s="95"/>
      <c r="F691" s="95"/>
      <c r="G691" s="95"/>
      <c r="H691" s="95"/>
      <c r="I691" s="95"/>
      <c r="J691" s="95"/>
      <c r="K691" s="95"/>
      <c r="L691" s="95"/>
      <c r="M691" s="95"/>
      <c r="N691" s="95"/>
      <c r="O691" s="95"/>
      <c r="P691" s="95"/>
      <c r="Q691" s="95"/>
      <c r="R691" s="95"/>
      <c r="S691" s="95"/>
      <c r="T691" s="95"/>
      <c r="U691" s="95"/>
      <c r="V691" s="95"/>
      <c r="W691" s="95"/>
      <c r="X691" s="95"/>
      <c r="Y691" s="95"/>
      <c r="Z691" s="95"/>
      <c r="AA691" s="95"/>
      <c r="AB691" s="95"/>
      <c r="AC691" s="95"/>
      <c r="AD691" s="95"/>
      <c r="AE691" s="95"/>
      <c r="AF691" s="95"/>
      <c r="AG691" s="95"/>
      <c r="AH691" s="95"/>
      <c r="AI691" s="95"/>
      <c r="AJ691" s="95"/>
      <c r="AK691" s="95"/>
      <c r="AL691" s="95"/>
      <c r="AM691" s="95"/>
      <c r="AN691" s="95"/>
      <c r="AO691" s="95"/>
      <c r="AP691" s="95"/>
      <c r="AQ691" s="95"/>
      <c r="AR691" s="95"/>
      <c r="AS691" s="95"/>
      <c r="AT691" s="95"/>
      <c r="AU691" s="95"/>
      <c r="AV691" s="95"/>
      <c r="AW691" s="95"/>
      <c r="AX691" s="95"/>
      <c r="AY691" s="95"/>
      <c r="AZ691" s="95"/>
      <c r="BA691" s="95"/>
      <c r="BB691" s="95"/>
      <c r="BC691" s="95"/>
      <c r="BD691" s="95"/>
      <c r="BE691" s="95"/>
      <c r="BF691" s="95"/>
      <c r="BG691" s="95"/>
      <c r="BH691" s="95"/>
      <c r="BI691" s="95"/>
      <c r="BJ691" s="95"/>
      <c r="BK691" s="95"/>
      <c r="BL691" s="95"/>
      <c r="BM691" s="95"/>
      <c r="BN691" s="95"/>
      <c r="BO691" s="95"/>
      <c r="BP691" s="95"/>
      <c r="BQ691" s="95"/>
      <c r="BR691" s="95"/>
      <c r="BS691" s="95"/>
      <c r="BT691" s="95"/>
      <c r="BU691" s="95"/>
      <c r="BV691" s="95"/>
      <c r="BW691" s="95"/>
      <c r="BX691" s="95"/>
      <c r="BY691" s="95"/>
    </row>
    <row r="692" spans="1:77">
      <c r="A692" s="95"/>
      <c r="B692" s="95"/>
      <c r="C692" s="95"/>
      <c r="D692" s="95"/>
      <c r="E692" s="95"/>
      <c r="F692" s="95"/>
      <c r="G692" s="95"/>
      <c r="H692" s="95"/>
      <c r="I692" s="95"/>
      <c r="J692" s="95"/>
      <c r="K692" s="95"/>
      <c r="L692" s="95"/>
      <c r="M692" s="95"/>
      <c r="N692" s="95"/>
      <c r="O692" s="95"/>
      <c r="P692" s="95"/>
      <c r="Q692" s="95"/>
      <c r="R692" s="95"/>
      <c r="S692" s="95"/>
      <c r="T692" s="95"/>
      <c r="U692" s="95"/>
      <c r="V692" s="95"/>
      <c r="W692" s="95"/>
      <c r="X692" s="95"/>
      <c r="Y692" s="95"/>
      <c r="Z692" s="95"/>
      <c r="AA692" s="95"/>
      <c r="AB692" s="95"/>
      <c r="AC692" s="95"/>
      <c r="AD692" s="95"/>
      <c r="AE692" s="95"/>
      <c r="AF692" s="95"/>
      <c r="AG692" s="95"/>
      <c r="AH692" s="95"/>
      <c r="AI692" s="95"/>
      <c r="AJ692" s="95"/>
      <c r="AK692" s="95"/>
      <c r="AL692" s="95"/>
      <c r="AM692" s="95"/>
      <c r="AN692" s="95"/>
      <c r="AO692" s="95"/>
      <c r="AP692" s="95"/>
      <c r="AQ692" s="95"/>
      <c r="AR692" s="95"/>
      <c r="AS692" s="95"/>
      <c r="AT692" s="95"/>
      <c r="AU692" s="95"/>
      <c r="AV692" s="95"/>
      <c r="AW692" s="95"/>
      <c r="AX692" s="95"/>
      <c r="AY692" s="95"/>
      <c r="AZ692" s="95"/>
      <c r="BA692" s="95"/>
      <c r="BB692" s="95"/>
      <c r="BC692" s="95"/>
      <c r="BD692" s="95"/>
      <c r="BE692" s="95"/>
      <c r="BF692" s="95"/>
      <c r="BG692" s="95"/>
      <c r="BH692" s="95"/>
      <c r="BI692" s="95"/>
      <c r="BJ692" s="95"/>
      <c r="BK692" s="95"/>
      <c r="BL692" s="95"/>
      <c r="BM692" s="95"/>
      <c r="BN692" s="95"/>
      <c r="BO692" s="95"/>
      <c r="BP692" s="95"/>
      <c r="BQ692" s="95"/>
      <c r="BR692" s="95"/>
      <c r="BS692" s="95"/>
      <c r="BT692" s="95"/>
      <c r="BU692" s="95"/>
      <c r="BV692" s="95"/>
      <c r="BW692" s="95"/>
      <c r="BX692" s="95"/>
      <c r="BY692" s="95"/>
    </row>
    <row r="693" spans="1:77">
      <c r="A693" s="95"/>
      <c r="B693" s="95"/>
      <c r="C693" s="95"/>
      <c r="D693" s="95"/>
      <c r="E693" s="95"/>
      <c r="F693" s="95"/>
      <c r="G693" s="95"/>
      <c r="H693" s="95"/>
      <c r="I693" s="95"/>
      <c r="J693" s="95"/>
      <c r="K693" s="95"/>
      <c r="L693" s="95"/>
      <c r="M693" s="95"/>
      <c r="N693" s="95"/>
      <c r="O693" s="95"/>
      <c r="P693" s="95"/>
      <c r="Q693" s="95"/>
      <c r="R693" s="95"/>
      <c r="S693" s="95"/>
      <c r="T693" s="95"/>
      <c r="U693" s="95"/>
      <c r="V693" s="95"/>
      <c r="W693" s="95"/>
      <c r="X693" s="95"/>
      <c r="Y693" s="95"/>
      <c r="Z693" s="95"/>
      <c r="AA693" s="95"/>
      <c r="AB693" s="95"/>
      <c r="AC693" s="95"/>
      <c r="AD693" s="95"/>
      <c r="AE693" s="95"/>
      <c r="AF693" s="95"/>
      <c r="AG693" s="95"/>
      <c r="AH693" s="95"/>
      <c r="AI693" s="95"/>
      <c r="AJ693" s="95"/>
      <c r="AK693" s="95"/>
      <c r="AL693" s="95"/>
      <c r="AM693" s="95"/>
      <c r="AN693" s="95"/>
      <c r="AO693" s="95"/>
      <c r="AP693" s="95"/>
      <c r="AQ693" s="95"/>
      <c r="AR693" s="95"/>
      <c r="AS693" s="95"/>
      <c r="AT693" s="95"/>
      <c r="AU693" s="95"/>
      <c r="AV693" s="95"/>
      <c r="AW693" s="95"/>
      <c r="AX693" s="95"/>
      <c r="AY693" s="95"/>
      <c r="AZ693" s="95"/>
      <c r="BA693" s="95"/>
      <c r="BB693" s="95"/>
      <c r="BC693" s="95"/>
      <c r="BD693" s="95"/>
      <c r="BE693" s="95"/>
      <c r="BF693" s="95"/>
      <c r="BG693" s="95"/>
      <c r="BH693" s="95"/>
      <c r="BI693" s="95"/>
      <c r="BJ693" s="95"/>
      <c r="BK693" s="95"/>
      <c r="BL693" s="95"/>
      <c r="BM693" s="95"/>
      <c r="BN693" s="95"/>
      <c r="BO693" s="95"/>
      <c r="BP693" s="95"/>
      <c r="BQ693" s="95"/>
      <c r="BR693" s="95"/>
      <c r="BS693" s="95"/>
      <c r="BT693" s="95"/>
      <c r="BU693" s="95"/>
      <c r="BV693" s="95"/>
      <c r="BW693" s="95"/>
      <c r="BX693" s="95"/>
      <c r="BY693" s="95"/>
    </row>
    <row r="694" spans="1:77">
      <c r="A694" s="95"/>
      <c r="B694" s="95"/>
      <c r="C694" s="95"/>
      <c r="D694" s="95"/>
      <c r="E694" s="95"/>
      <c r="F694" s="95"/>
      <c r="G694" s="95"/>
      <c r="H694" s="95"/>
      <c r="I694" s="95"/>
      <c r="J694" s="95"/>
      <c r="K694" s="95"/>
      <c r="L694" s="95"/>
      <c r="M694" s="95"/>
      <c r="N694" s="95"/>
      <c r="O694" s="95"/>
      <c r="P694" s="95"/>
      <c r="Q694" s="95"/>
      <c r="R694" s="95"/>
      <c r="S694" s="95"/>
      <c r="T694" s="95"/>
      <c r="U694" s="95"/>
      <c r="V694" s="95"/>
      <c r="W694" s="95"/>
      <c r="X694" s="95"/>
      <c r="Y694" s="95"/>
      <c r="Z694" s="95"/>
      <c r="AA694" s="95"/>
      <c r="AB694" s="95"/>
      <c r="AC694" s="95"/>
      <c r="AD694" s="95"/>
      <c r="AE694" s="95"/>
      <c r="AF694" s="95"/>
      <c r="AG694" s="95"/>
      <c r="AH694" s="95"/>
      <c r="AI694" s="95"/>
      <c r="AJ694" s="95"/>
      <c r="AK694" s="95"/>
      <c r="AL694" s="95"/>
      <c r="AM694" s="95"/>
      <c r="AN694" s="95"/>
      <c r="AO694" s="95"/>
      <c r="AP694" s="95"/>
      <c r="AQ694" s="95"/>
      <c r="AR694" s="95"/>
      <c r="AS694" s="95"/>
      <c r="AT694" s="95"/>
      <c r="AU694" s="95"/>
      <c r="AV694" s="95"/>
      <c r="AW694" s="95"/>
      <c r="AX694" s="95"/>
      <c r="AY694" s="95"/>
      <c r="AZ694" s="95"/>
      <c r="BA694" s="95"/>
      <c r="BB694" s="95"/>
      <c r="BC694" s="95"/>
      <c r="BD694" s="95"/>
      <c r="BE694" s="95"/>
      <c r="BF694" s="95"/>
      <c r="BG694" s="95"/>
      <c r="BH694" s="95"/>
      <c r="BI694" s="95"/>
      <c r="BJ694" s="95"/>
      <c r="BK694" s="95"/>
      <c r="BL694" s="95"/>
      <c r="BM694" s="95"/>
      <c r="BN694" s="95"/>
      <c r="BO694" s="95"/>
      <c r="BP694" s="95"/>
      <c r="BQ694" s="95"/>
      <c r="BR694" s="95"/>
      <c r="BS694" s="95"/>
      <c r="BT694" s="95"/>
      <c r="BU694" s="95"/>
      <c r="BV694" s="95"/>
      <c r="BW694" s="95"/>
      <c r="BX694" s="95"/>
      <c r="BY694" s="95"/>
    </row>
    <row r="695" spans="1:77">
      <c r="A695" s="95"/>
      <c r="B695" s="95"/>
      <c r="C695" s="95"/>
      <c r="D695" s="95"/>
      <c r="E695" s="95"/>
      <c r="F695" s="95"/>
      <c r="G695" s="95"/>
      <c r="H695" s="95"/>
      <c r="I695" s="95"/>
      <c r="J695" s="95"/>
      <c r="K695" s="95"/>
      <c r="L695" s="95"/>
      <c r="M695" s="95"/>
      <c r="N695" s="95"/>
      <c r="O695" s="95"/>
      <c r="P695" s="95"/>
      <c r="Q695" s="95"/>
      <c r="R695" s="95"/>
      <c r="S695" s="95"/>
      <c r="T695" s="95"/>
      <c r="U695" s="95"/>
      <c r="V695" s="95"/>
      <c r="W695" s="95"/>
      <c r="X695" s="95"/>
      <c r="Y695" s="95"/>
      <c r="Z695" s="95"/>
      <c r="AA695" s="95"/>
      <c r="AB695" s="95"/>
      <c r="AC695" s="95"/>
      <c r="AD695" s="95"/>
      <c r="AE695" s="95"/>
      <c r="AF695" s="95"/>
      <c r="AG695" s="95"/>
      <c r="AH695" s="95"/>
      <c r="AI695" s="95"/>
      <c r="AJ695" s="95"/>
      <c r="AK695" s="95"/>
      <c r="AL695" s="95"/>
      <c r="AM695" s="95"/>
      <c r="AN695" s="95"/>
      <c r="AO695" s="95"/>
      <c r="AP695" s="95"/>
      <c r="AQ695" s="95"/>
      <c r="AR695" s="95"/>
      <c r="AS695" s="95"/>
      <c r="AT695" s="95"/>
      <c r="AU695" s="95"/>
      <c r="AV695" s="95"/>
      <c r="AW695" s="95"/>
      <c r="AX695" s="95"/>
      <c r="AY695" s="95"/>
      <c r="AZ695" s="95"/>
      <c r="BA695" s="95"/>
      <c r="BB695" s="95"/>
      <c r="BC695" s="95"/>
      <c r="BD695" s="95"/>
      <c r="BE695" s="95"/>
      <c r="BF695" s="95"/>
      <c r="BG695" s="95"/>
      <c r="BH695" s="95"/>
      <c r="BI695" s="95"/>
      <c r="BJ695" s="95"/>
      <c r="BK695" s="95"/>
      <c r="BL695" s="95"/>
      <c r="BM695" s="95"/>
      <c r="BN695" s="95"/>
      <c r="BO695" s="95"/>
      <c r="BP695" s="95"/>
      <c r="BQ695" s="95"/>
      <c r="BR695" s="95"/>
      <c r="BS695" s="95"/>
      <c r="BT695" s="95"/>
      <c r="BU695" s="95"/>
      <c r="BV695" s="95"/>
      <c r="BW695" s="95"/>
      <c r="BX695" s="95"/>
      <c r="BY695" s="95"/>
    </row>
    <row r="696" spans="1:77">
      <c r="A696" s="95"/>
      <c r="B696" s="95"/>
      <c r="C696" s="95"/>
      <c r="D696" s="95"/>
      <c r="E696" s="95"/>
      <c r="F696" s="95"/>
      <c r="G696" s="95"/>
      <c r="H696" s="95"/>
      <c r="I696" s="95"/>
      <c r="J696" s="95"/>
      <c r="K696" s="95"/>
      <c r="L696" s="95"/>
      <c r="M696" s="95"/>
      <c r="N696" s="95"/>
      <c r="O696" s="95"/>
      <c r="P696" s="95"/>
      <c r="Q696" s="95"/>
      <c r="R696" s="95"/>
      <c r="S696" s="95"/>
      <c r="T696" s="95"/>
      <c r="U696" s="95"/>
      <c r="V696" s="95"/>
      <c r="W696" s="95"/>
      <c r="X696" s="95"/>
      <c r="Y696" s="95"/>
      <c r="Z696" s="95"/>
      <c r="AA696" s="95"/>
      <c r="AB696" s="95"/>
      <c r="AC696" s="95"/>
      <c r="AD696" s="95"/>
      <c r="AE696" s="95"/>
      <c r="AF696" s="95"/>
      <c r="AG696" s="95"/>
      <c r="AH696" s="95"/>
      <c r="AI696" s="95"/>
      <c r="AJ696" s="95"/>
      <c r="AK696" s="95"/>
      <c r="AL696" s="95"/>
      <c r="AM696" s="95"/>
      <c r="AN696" s="95"/>
      <c r="AO696" s="95"/>
      <c r="AP696" s="95"/>
      <c r="AQ696" s="95"/>
      <c r="AR696" s="95"/>
      <c r="AS696" s="95"/>
      <c r="AT696" s="95"/>
      <c r="AU696" s="95"/>
      <c r="AV696" s="95"/>
      <c r="AW696" s="95"/>
      <c r="AX696" s="95"/>
      <c r="AY696" s="95"/>
      <c r="AZ696" s="95"/>
      <c r="BA696" s="95"/>
      <c r="BB696" s="95"/>
      <c r="BC696" s="95"/>
      <c r="BD696" s="95"/>
      <c r="BE696" s="95"/>
      <c r="BF696" s="95"/>
      <c r="BG696" s="95"/>
      <c r="BH696" s="95"/>
      <c r="BI696" s="95"/>
      <c r="BJ696" s="95"/>
      <c r="BK696" s="95"/>
      <c r="BL696" s="95"/>
      <c r="BM696" s="95"/>
      <c r="BN696" s="95"/>
      <c r="BO696" s="95"/>
      <c r="BP696" s="95"/>
      <c r="BQ696" s="95"/>
      <c r="BR696" s="95"/>
      <c r="BS696" s="95"/>
      <c r="BT696" s="95"/>
      <c r="BU696" s="95"/>
      <c r="BV696" s="95"/>
      <c r="BW696" s="95"/>
      <c r="BX696" s="95"/>
      <c r="BY696" s="95"/>
    </row>
    <row r="697" spans="1:77">
      <c r="A697" s="95"/>
      <c r="B697" s="95"/>
      <c r="C697" s="95"/>
      <c r="D697" s="95"/>
      <c r="E697" s="95"/>
      <c r="F697" s="95"/>
      <c r="G697" s="95"/>
      <c r="H697" s="95"/>
      <c r="I697" s="95"/>
      <c r="J697" s="95"/>
      <c r="K697" s="95"/>
      <c r="L697" s="95"/>
      <c r="M697" s="95"/>
      <c r="N697" s="95"/>
      <c r="O697" s="95"/>
      <c r="P697" s="95"/>
      <c r="Q697" s="95"/>
      <c r="R697" s="95"/>
      <c r="S697" s="95"/>
      <c r="T697" s="95"/>
      <c r="U697" s="95"/>
      <c r="V697" s="95"/>
      <c r="W697" s="95"/>
      <c r="X697" s="95"/>
      <c r="Y697" s="95"/>
      <c r="Z697" s="95"/>
      <c r="AA697" s="95"/>
      <c r="AB697" s="95"/>
      <c r="AC697" s="95"/>
      <c r="AD697" s="95"/>
      <c r="AE697" s="95"/>
      <c r="AF697" s="95"/>
      <c r="AG697" s="95"/>
      <c r="AH697" s="95"/>
      <c r="AI697" s="95"/>
      <c r="AJ697" s="95"/>
      <c r="AK697" s="95"/>
      <c r="AL697" s="95"/>
      <c r="AM697" s="95"/>
      <c r="AN697" s="95"/>
      <c r="AO697" s="95"/>
      <c r="AP697" s="95"/>
      <c r="AQ697" s="95"/>
      <c r="AR697" s="95"/>
      <c r="AS697" s="95"/>
      <c r="AT697" s="95"/>
      <c r="AU697" s="95"/>
      <c r="AV697" s="95"/>
      <c r="AW697" s="95"/>
      <c r="AX697" s="95"/>
      <c r="AY697" s="95"/>
      <c r="AZ697" s="95"/>
      <c r="BA697" s="95"/>
      <c r="BB697" s="95"/>
      <c r="BC697" s="95"/>
      <c r="BD697" s="95"/>
      <c r="BE697" s="95"/>
      <c r="BF697" s="95"/>
      <c r="BG697" s="95"/>
      <c r="BH697" s="95"/>
      <c r="BI697" s="95"/>
      <c r="BJ697" s="95"/>
      <c r="BK697" s="95"/>
      <c r="BL697" s="95"/>
      <c r="BM697" s="95"/>
      <c r="BN697" s="95"/>
      <c r="BO697" s="95"/>
      <c r="BP697" s="95"/>
      <c r="BQ697" s="95"/>
      <c r="BR697" s="95"/>
      <c r="BS697" s="95"/>
      <c r="BT697" s="95"/>
      <c r="BU697" s="95"/>
      <c r="BV697" s="95"/>
      <c r="BW697" s="95"/>
      <c r="BX697" s="95"/>
      <c r="BY697" s="95"/>
    </row>
    <row r="698" spans="1:77">
      <c r="A698" s="95"/>
      <c r="B698" s="95"/>
      <c r="C698" s="95"/>
      <c r="D698" s="95"/>
      <c r="E698" s="95"/>
      <c r="F698" s="95"/>
      <c r="G698" s="95"/>
      <c r="H698" s="95"/>
      <c r="I698" s="95"/>
      <c r="J698" s="95"/>
      <c r="K698" s="95"/>
      <c r="L698" s="95"/>
      <c r="M698" s="95"/>
      <c r="N698" s="95"/>
      <c r="O698" s="95"/>
      <c r="P698" s="95"/>
      <c r="Q698" s="95"/>
      <c r="R698" s="95"/>
      <c r="S698" s="95"/>
      <c r="T698" s="95"/>
      <c r="U698" s="95"/>
      <c r="V698" s="95"/>
      <c r="W698" s="95"/>
      <c r="X698" s="95"/>
      <c r="Y698" s="95"/>
      <c r="Z698" s="95"/>
      <c r="AA698" s="95"/>
      <c r="AB698" s="95"/>
      <c r="AC698" s="95"/>
      <c r="AD698" s="95"/>
      <c r="AE698" s="95"/>
      <c r="AF698" s="95"/>
      <c r="AG698" s="95"/>
      <c r="AH698" s="95"/>
      <c r="AI698" s="95"/>
      <c r="AJ698" s="95"/>
      <c r="AK698" s="95"/>
      <c r="AL698" s="95"/>
      <c r="AM698" s="95"/>
      <c r="AN698" s="95"/>
      <c r="AO698" s="95"/>
      <c r="AP698" s="95"/>
      <c r="AQ698" s="95"/>
      <c r="AR698" s="95"/>
      <c r="AS698" s="95"/>
      <c r="AT698" s="95"/>
      <c r="AU698" s="95"/>
      <c r="AV698" s="95"/>
      <c r="AW698" s="95"/>
      <c r="AX698" s="95"/>
      <c r="AY698" s="95"/>
      <c r="AZ698" s="95"/>
      <c r="BA698" s="95"/>
      <c r="BB698" s="95"/>
      <c r="BC698" s="95"/>
      <c r="BD698" s="95"/>
      <c r="BE698" s="95"/>
      <c r="BF698" s="95"/>
      <c r="BG698" s="95"/>
      <c r="BH698" s="95"/>
      <c r="BI698" s="95"/>
      <c r="BJ698" s="95"/>
      <c r="BK698" s="95"/>
      <c r="BL698" s="95"/>
      <c r="BM698" s="95"/>
      <c r="BN698" s="95"/>
      <c r="BO698" s="95"/>
      <c r="BP698" s="95"/>
      <c r="BQ698" s="95"/>
      <c r="BR698" s="95"/>
      <c r="BS698" s="95"/>
      <c r="BT698" s="95"/>
      <c r="BU698" s="95"/>
      <c r="BV698" s="95"/>
      <c r="BW698" s="95"/>
      <c r="BX698" s="95"/>
      <c r="BY698" s="95"/>
    </row>
    <row r="699" spans="1:77">
      <c r="A699" s="95"/>
      <c r="B699" s="95"/>
      <c r="C699" s="95"/>
      <c r="D699" s="95"/>
      <c r="E699" s="95"/>
      <c r="F699" s="95"/>
      <c r="G699" s="95"/>
      <c r="H699" s="95"/>
      <c r="I699" s="95"/>
      <c r="J699" s="95"/>
      <c r="K699" s="95"/>
      <c r="L699" s="95"/>
      <c r="M699" s="95"/>
      <c r="N699" s="95"/>
      <c r="O699" s="95"/>
      <c r="P699" s="95"/>
      <c r="Q699" s="95"/>
      <c r="R699" s="95"/>
      <c r="S699" s="95"/>
      <c r="T699" s="95"/>
      <c r="U699" s="95"/>
      <c r="V699" s="95"/>
      <c r="W699" s="95"/>
      <c r="X699" s="95"/>
      <c r="Y699" s="95"/>
      <c r="Z699" s="95"/>
      <c r="AA699" s="95"/>
      <c r="AB699" s="95"/>
      <c r="AC699" s="95"/>
      <c r="AD699" s="95"/>
      <c r="AE699" s="95"/>
      <c r="AF699" s="95"/>
      <c r="AG699" s="95"/>
      <c r="AH699" s="95"/>
      <c r="AI699" s="95"/>
      <c r="AJ699" s="95"/>
      <c r="AK699" s="95"/>
      <c r="AL699" s="95"/>
      <c r="AM699" s="95"/>
      <c r="AN699" s="95"/>
      <c r="AO699" s="95"/>
      <c r="AP699" s="95"/>
      <c r="AQ699" s="95"/>
      <c r="AR699" s="95"/>
      <c r="AS699" s="95"/>
      <c r="AT699" s="95"/>
      <c r="AU699" s="95"/>
      <c r="AV699" s="95"/>
      <c r="AW699" s="95"/>
      <c r="AX699" s="95"/>
      <c r="AY699" s="95"/>
      <c r="AZ699" s="95"/>
      <c r="BA699" s="95"/>
      <c r="BB699" s="95"/>
      <c r="BC699" s="95"/>
      <c r="BD699" s="95"/>
      <c r="BE699" s="95"/>
      <c r="BF699" s="95"/>
      <c r="BG699" s="95"/>
      <c r="BH699" s="95"/>
      <c r="BI699" s="95"/>
      <c r="BJ699" s="95"/>
      <c r="BK699" s="95"/>
      <c r="BL699" s="95"/>
      <c r="BM699" s="95"/>
      <c r="BN699" s="95"/>
      <c r="BO699" s="95"/>
      <c r="BP699" s="95"/>
      <c r="BQ699" s="95"/>
      <c r="BR699" s="95"/>
      <c r="BS699" s="95"/>
      <c r="BT699" s="95"/>
      <c r="BU699" s="95"/>
      <c r="BV699" s="95"/>
      <c r="BW699" s="95"/>
      <c r="BX699" s="95"/>
      <c r="BY699" s="95"/>
    </row>
    <row r="700" spans="1:77">
      <c r="A700" s="95"/>
      <c r="B700" s="95"/>
      <c r="C700" s="95"/>
      <c r="D700" s="95"/>
      <c r="E700" s="95"/>
      <c r="F700" s="95"/>
      <c r="G700" s="95"/>
      <c r="H700" s="95"/>
      <c r="I700" s="95"/>
      <c r="J700" s="95"/>
      <c r="K700" s="95"/>
      <c r="L700" s="95"/>
      <c r="M700" s="95"/>
      <c r="N700" s="95"/>
      <c r="O700" s="95"/>
      <c r="P700" s="95"/>
      <c r="Q700" s="95"/>
      <c r="R700" s="95"/>
      <c r="S700" s="95"/>
      <c r="T700" s="95"/>
      <c r="U700" s="95"/>
      <c r="V700" s="95"/>
      <c r="W700" s="95"/>
      <c r="X700" s="95"/>
      <c r="Y700" s="95"/>
      <c r="Z700" s="95"/>
      <c r="AA700" s="95"/>
      <c r="AB700" s="95"/>
      <c r="AC700" s="95"/>
      <c r="AD700" s="95"/>
      <c r="AE700" s="95"/>
      <c r="AF700" s="95"/>
      <c r="AG700" s="95"/>
      <c r="AH700" s="95"/>
      <c r="AI700" s="95"/>
      <c r="AJ700" s="95"/>
      <c r="AK700" s="95"/>
      <c r="AL700" s="95"/>
      <c r="AM700" s="95"/>
      <c r="AN700" s="95"/>
      <c r="AO700" s="95"/>
      <c r="AP700" s="95"/>
      <c r="AQ700" s="95"/>
      <c r="AR700" s="95"/>
      <c r="AS700" s="95"/>
      <c r="AT700" s="95"/>
      <c r="AU700" s="95"/>
      <c r="AV700" s="95"/>
      <c r="AW700" s="95"/>
      <c r="AX700" s="95"/>
      <c r="AY700" s="95"/>
      <c r="AZ700" s="95"/>
      <c r="BA700" s="95"/>
      <c r="BB700" s="95"/>
      <c r="BC700" s="95"/>
      <c r="BD700" s="95"/>
      <c r="BE700" s="95"/>
      <c r="BF700" s="95"/>
      <c r="BG700" s="95"/>
      <c r="BH700" s="95"/>
      <c r="BI700" s="95"/>
      <c r="BJ700" s="95"/>
      <c r="BK700" s="95"/>
      <c r="BL700" s="95"/>
      <c r="BM700" s="95"/>
      <c r="BN700" s="95"/>
      <c r="BO700" s="95"/>
      <c r="BP700" s="95"/>
      <c r="BQ700" s="95"/>
      <c r="BR700" s="95"/>
      <c r="BS700" s="95"/>
      <c r="BT700" s="95"/>
      <c r="BU700" s="95"/>
      <c r="BV700" s="95"/>
      <c r="BW700" s="95"/>
      <c r="BX700" s="95"/>
      <c r="BY700" s="95"/>
    </row>
    <row r="701" spans="1:77">
      <c r="A701" s="95"/>
      <c r="B701" s="95"/>
      <c r="C701" s="95"/>
      <c r="D701" s="95"/>
      <c r="E701" s="95"/>
      <c r="F701" s="95"/>
      <c r="G701" s="95"/>
      <c r="H701" s="95"/>
      <c r="I701" s="95"/>
      <c r="J701" s="95"/>
      <c r="K701" s="95"/>
      <c r="L701" s="95"/>
      <c r="M701" s="95"/>
      <c r="N701" s="95"/>
      <c r="O701" s="95"/>
      <c r="P701" s="95"/>
      <c r="Q701" s="95"/>
      <c r="R701" s="95"/>
      <c r="S701" s="95"/>
      <c r="T701" s="95"/>
      <c r="U701" s="95"/>
      <c r="V701" s="95"/>
      <c r="W701" s="95"/>
      <c r="X701" s="95"/>
      <c r="Y701" s="95"/>
      <c r="Z701" s="95"/>
      <c r="AA701" s="95"/>
      <c r="AB701" s="95"/>
      <c r="AC701" s="95"/>
      <c r="AD701" s="95"/>
      <c r="AE701" s="95"/>
      <c r="AF701" s="95"/>
      <c r="AG701" s="95"/>
      <c r="AH701" s="95"/>
      <c r="AI701" s="95"/>
      <c r="AJ701" s="95"/>
      <c r="AK701" s="95"/>
      <c r="AL701" s="95"/>
      <c r="AM701" s="95"/>
      <c r="AN701" s="95"/>
      <c r="AO701" s="95"/>
      <c r="AP701" s="95"/>
      <c r="AQ701" s="95"/>
      <c r="AR701" s="95"/>
      <c r="AS701" s="95"/>
      <c r="AT701" s="95"/>
      <c r="AU701" s="95"/>
      <c r="AV701" s="95"/>
      <c r="AW701" s="95"/>
      <c r="AX701" s="95"/>
      <c r="AY701" s="95"/>
      <c r="AZ701" s="95"/>
      <c r="BA701" s="95"/>
      <c r="BB701" s="95"/>
      <c r="BC701" s="95"/>
      <c r="BD701" s="95"/>
      <c r="BE701" s="95"/>
      <c r="BF701" s="95"/>
      <c r="BG701" s="95"/>
      <c r="BH701" s="95"/>
      <c r="BI701" s="95"/>
      <c r="BJ701" s="95"/>
      <c r="BK701" s="95"/>
      <c r="BL701" s="95"/>
      <c r="BM701" s="95"/>
      <c r="BN701" s="95"/>
      <c r="BO701" s="95"/>
      <c r="BP701" s="95"/>
      <c r="BQ701" s="95"/>
      <c r="BR701" s="95"/>
      <c r="BS701" s="95"/>
      <c r="BT701" s="95"/>
      <c r="BU701" s="95"/>
      <c r="BV701" s="95"/>
      <c r="BW701" s="95"/>
      <c r="BX701" s="95"/>
      <c r="BY701" s="95"/>
    </row>
    <row r="702" spans="1:77">
      <c r="A702" s="95"/>
      <c r="B702" s="95"/>
      <c r="C702" s="95"/>
      <c r="D702" s="95"/>
      <c r="E702" s="95"/>
      <c r="F702" s="95"/>
      <c r="G702" s="95"/>
      <c r="H702" s="95"/>
      <c r="I702" s="95"/>
      <c r="J702" s="95"/>
      <c r="K702" s="95"/>
      <c r="L702" s="95"/>
      <c r="M702" s="95"/>
      <c r="N702" s="95"/>
      <c r="O702" s="95"/>
      <c r="P702" s="95"/>
      <c r="Q702" s="95"/>
      <c r="R702" s="95"/>
      <c r="S702" s="95"/>
      <c r="T702" s="95"/>
      <c r="U702" s="95"/>
      <c r="V702" s="95"/>
      <c r="W702" s="95"/>
      <c r="X702" s="95"/>
      <c r="Y702" s="95"/>
      <c r="Z702" s="95"/>
      <c r="AA702" s="95"/>
      <c r="AB702" s="95"/>
      <c r="AC702" s="95"/>
      <c r="AD702" s="95"/>
      <c r="AE702" s="95"/>
      <c r="AF702" s="95"/>
      <c r="AG702" s="95"/>
      <c r="AH702" s="95"/>
      <c r="AI702" s="95"/>
      <c r="AJ702" s="95"/>
      <c r="AK702" s="95"/>
      <c r="AL702" s="95"/>
      <c r="AM702" s="95"/>
      <c r="AN702" s="95"/>
      <c r="AO702" s="95"/>
      <c r="AP702" s="95"/>
      <c r="AQ702" s="95"/>
      <c r="AR702" s="95"/>
      <c r="AS702" s="95"/>
      <c r="AT702" s="95"/>
      <c r="AU702" s="95"/>
      <c r="AV702" s="95"/>
      <c r="AW702" s="95"/>
      <c r="AX702" s="95"/>
      <c r="AY702" s="95"/>
      <c r="AZ702" s="95"/>
      <c r="BA702" s="95"/>
      <c r="BB702" s="95"/>
      <c r="BC702" s="95"/>
      <c r="BD702" s="95"/>
      <c r="BE702" s="95"/>
      <c r="BF702" s="95"/>
      <c r="BG702" s="95"/>
      <c r="BH702" s="95"/>
      <c r="BI702" s="95"/>
      <c r="BJ702" s="95"/>
      <c r="BK702" s="95"/>
      <c r="BL702" s="95"/>
      <c r="BM702" s="95"/>
      <c r="BN702" s="95"/>
      <c r="BO702" s="95"/>
      <c r="BP702" s="95"/>
      <c r="BQ702" s="95"/>
      <c r="BR702" s="95"/>
      <c r="BS702" s="95"/>
      <c r="BT702" s="95"/>
      <c r="BU702" s="95"/>
      <c r="BV702" s="95"/>
      <c r="BW702" s="95"/>
      <c r="BX702" s="95"/>
      <c r="BY702" s="95"/>
    </row>
    <row r="703" spans="1:77">
      <c r="A703" s="95"/>
      <c r="B703" s="95"/>
      <c r="C703" s="95"/>
      <c r="D703" s="95"/>
      <c r="E703" s="95"/>
      <c r="F703" s="95"/>
      <c r="G703" s="95"/>
      <c r="H703" s="95"/>
      <c r="I703" s="95"/>
      <c r="J703" s="95"/>
      <c r="K703" s="95"/>
      <c r="L703" s="95"/>
      <c r="M703" s="95"/>
      <c r="N703" s="95"/>
      <c r="O703" s="95"/>
      <c r="P703" s="95"/>
      <c r="Q703" s="95"/>
      <c r="R703" s="95"/>
      <c r="S703" s="95"/>
      <c r="T703" s="95"/>
      <c r="U703" s="95"/>
      <c r="V703" s="95"/>
      <c r="W703" s="95"/>
      <c r="X703" s="95"/>
      <c r="Y703" s="95"/>
      <c r="Z703" s="95"/>
      <c r="AA703" s="95"/>
      <c r="AB703" s="95"/>
      <c r="AC703" s="95"/>
      <c r="AD703" s="95"/>
      <c r="AE703" s="95"/>
      <c r="AF703" s="95"/>
      <c r="AG703" s="95"/>
      <c r="AH703" s="95"/>
      <c r="AI703" s="95"/>
      <c r="AJ703" s="95"/>
      <c r="AK703" s="95"/>
      <c r="AL703" s="95"/>
      <c r="AM703" s="95"/>
      <c r="AN703" s="95"/>
      <c r="AO703" s="95"/>
      <c r="AP703" s="95"/>
      <c r="AQ703" s="95"/>
      <c r="AR703" s="95"/>
      <c r="AS703" s="95"/>
      <c r="AT703" s="95"/>
      <c r="AU703" s="95"/>
      <c r="AV703" s="95"/>
      <c r="AW703" s="95"/>
      <c r="AX703" s="95"/>
      <c r="AY703" s="95"/>
      <c r="AZ703" s="95"/>
      <c r="BA703" s="95"/>
      <c r="BB703" s="95"/>
      <c r="BC703" s="95"/>
      <c r="BD703" s="95"/>
      <c r="BE703" s="95"/>
      <c r="BF703" s="95"/>
      <c r="BG703" s="95"/>
      <c r="BH703" s="95"/>
      <c r="BI703" s="95"/>
      <c r="BJ703" s="95"/>
      <c r="BK703" s="95"/>
      <c r="BL703" s="95"/>
      <c r="BM703" s="95"/>
      <c r="BN703" s="95"/>
      <c r="BO703" s="95"/>
      <c r="BP703" s="95"/>
      <c r="BQ703" s="95"/>
      <c r="BR703" s="95"/>
      <c r="BS703" s="95"/>
      <c r="BT703" s="95"/>
      <c r="BU703" s="95"/>
      <c r="BV703" s="95"/>
      <c r="BW703" s="95"/>
      <c r="BX703" s="95"/>
      <c r="BY703" s="95"/>
    </row>
    <row r="704" spans="1:77">
      <c r="A704" s="95"/>
      <c r="B704" s="95"/>
      <c r="C704" s="95"/>
      <c r="D704" s="95"/>
      <c r="E704" s="95"/>
      <c r="F704" s="95"/>
      <c r="G704" s="95"/>
      <c r="H704" s="95"/>
      <c r="I704" s="95"/>
      <c r="J704" s="95"/>
      <c r="K704" s="95"/>
      <c r="L704" s="95"/>
      <c r="M704" s="95"/>
      <c r="N704" s="95"/>
      <c r="O704" s="95"/>
      <c r="P704" s="95"/>
      <c r="Q704" s="95"/>
      <c r="R704" s="95"/>
      <c r="S704" s="95"/>
      <c r="T704" s="95"/>
      <c r="U704" s="95"/>
      <c r="V704" s="95"/>
      <c r="W704" s="95"/>
      <c r="X704" s="95"/>
      <c r="Y704" s="95"/>
      <c r="Z704" s="95"/>
      <c r="AA704" s="95"/>
      <c r="AB704" s="95"/>
      <c r="AC704" s="95"/>
      <c r="AD704" s="95"/>
      <c r="AE704" s="95"/>
      <c r="AF704" s="95"/>
      <c r="AG704" s="95"/>
      <c r="AH704" s="95"/>
      <c r="AI704" s="95"/>
      <c r="AJ704" s="95"/>
      <c r="AK704" s="95"/>
      <c r="AL704" s="95"/>
      <c r="AM704" s="95"/>
      <c r="AN704" s="95"/>
      <c r="AO704" s="95"/>
      <c r="AP704" s="95"/>
      <c r="AQ704" s="95"/>
      <c r="AR704" s="95"/>
      <c r="AS704" s="95"/>
      <c r="AT704" s="95"/>
      <c r="AU704" s="95"/>
      <c r="AV704" s="95"/>
      <c r="AW704" s="95"/>
      <c r="AX704" s="95"/>
      <c r="AY704" s="95"/>
      <c r="AZ704" s="95"/>
      <c r="BA704" s="95"/>
      <c r="BB704" s="95"/>
      <c r="BC704" s="95"/>
      <c r="BD704" s="95"/>
      <c r="BE704" s="95"/>
      <c r="BF704" s="95"/>
      <c r="BG704" s="95"/>
      <c r="BH704" s="95"/>
      <c r="BI704" s="95"/>
      <c r="BJ704" s="95"/>
      <c r="BK704" s="95"/>
      <c r="BL704" s="95"/>
      <c r="BM704" s="95"/>
      <c r="BN704" s="95"/>
      <c r="BO704" s="95"/>
      <c r="BP704" s="95"/>
      <c r="BQ704" s="95"/>
      <c r="BR704" s="95"/>
      <c r="BS704" s="95"/>
      <c r="BT704" s="95"/>
      <c r="BU704" s="95"/>
      <c r="BV704" s="95"/>
      <c r="BW704" s="95"/>
      <c r="BX704" s="95"/>
      <c r="BY704" s="95"/>
    </row>
    <row r="705" spans="1:77">
      <c r="A705" s="95"/>
      <c r="B705" s="95"/>
      <c r="C705" s="95"/>
      <c r="D705" s="95"/>
      <c r="E705" s="95"/>
      <c r="F705" s="95"/>
      <c r="G705" s="95"/>
      <c r="H705" s="95"/>
      <c r="I705" s="95"/>
      <c r="J705" s="95"/>
      <c r="K705" s="95"/>
      <c r="L705" s="95"/>
      <c r="M705" s="95"/>
      <c r="N705" s="95"/>
      <c r="O705" s="95"/>
      <c r="P705" s="95"/>
      <c r="Q705" s="95"/>
      <c r="R705" s="95"/>
      <c r="S705" s="95"/>
      <c r="T705" s="95"/>
      <c r="U705" s="95"/>
      <c r="V705" s="95"/>
      <c r="W705" s="95"/>
      <c r="X705" s="95"/>
      <c r="Y705" s="95"/>
      <c r="Z705" s="95"/>
      <c r="AA705" s="95"/>
      <c r="AB705" s="95"/>
      <c r="AC705" s="95"/>
      <c r="AD705" s="95"/>
      <c r="AE705" s="95"/>
      <c r="AF705" s="95"/>
      <c r="AG705" s="95"/>
      <c r="AH705" s="95"/>
      <c r="AI705" s="95"/>
      <c r="AJ705" s="95"/>
      <c r="AK705" s="95"/>
      <c r="AL705" s="95"/>
      <c r="AM705" s="95"/>
      <c r="AN705" s="95"/>
      <c r="AO705" s="95"/>
      <c r="AP705" s="95"/>
      <c r="AQ705" s="95"/>
      <c r="AR705" s="95"/>
      <c r="AS705" s="95"/>
      <c r="AT705" s="95"/>
      <c r="AU705" s="95"/>
      <c r="AV705" s="95"/>
      <c r="AW705" s="95"/>
      <c r="AX705" s="95"/>
      <c r="AY705" s="95"/>
      <c r="AZ705" s="95"/>
      <c r="BA705" s="95"/>
      <c r="BB705" s="95"/>
      <c r="BC705" s="95"/>
      <c r="BD705" s="95"/>
      <c r="BE705" s="95"/>
      <c r="BF705" s="95"/>
      <c r="BG705" s="95"/>
      <c r="BH705" s="95"/>
      <c r="BI705" s="95"/>
      <c r="BJ705" s="95"/>
      <c r="BK705" s="95"/>
      <c r="BL705" s="95"/>
      <c r="BM705" s="95"/>
      <c r="BN705" s="95"/>
      <c r="BO705" s="95"/>
      <c r="BP705" s="95"/>
      <c r="BQ705" s="95"/>
      <c r="BR705" s="95"/>
      <c r="BS705" s="95"/>
      <c r="BT705" s="95"/>
      <c r="BU705" s="95"/>
      <c r="BV705" s="95"/>
      <c r="BW705" s="95"/>
      <c r="BX705" s="95"/>
      <c r="BY705" s="95"/>
    </row>
    <row r="706" spans="1:77">
      <c r="A706" s="95"/>
      <c r="B706" s="95"/>
      <c r="C706" s="95"/>
      <c r="D706" s="95"/>
      <c r="E706" s="95"/>
      <c r="F706" s="95"/>
      <c r="G706" s="95"/>
      <c r="H706" s="95"/>
      <c r="I706" s="95"/>
      <c r="J706" s="95"/>
      <c r="K706" s="95"/>
      <c r="L706" s="95"/>
      <c r="M706" s="95"/>
      <c r="N706" s="95"/>
      <c r="O706" s="95"/>
      <c r="P706" s="95"/>
      <c r="Q706" s="95"/>
      <c r="R706" s="95"/>
      <c r="S706" s="95"/>
      <c r="T706" s="95"/>
      <c r="U706" s="95"/>
      <c r="V706" s="95"/>
      <c r="W706" s="95"/>
      <c r="X706" s="95"/>
      <c r="Y706" s="95"/>
      <c r="Z706" s="95"/>
      <c r="AA706" s="95"/>
      <c r="AB706" s="95"/>
      <c r="AC706" s="95"/>
      <c r="AD706" s="95"/>
      <c r="AE706" s="95"/>
      <c r="AF706" s="95"/>
      <c r="AG706" s="95"/>
      <c r="AH706" s="95"/>
      <c r="AI706" s="95"/>
      <c r="AJ706" s="95"/>
      <c r="AK706" s="95"/>
      <c r="AL706" s="95"/>
      <c r="AM706" s="95"/>
      <c r="AN706" s="95"/>
      <c r="AO706" s="95"/>
      <c r="AP706" s="95"/>
      <c r="AQ706" s="95"/>
      <c r="AR706" s="95"/>
      <c r="AS706" s="95"/>
      <c r="AT706" s="95"/>
      <c r="AU706" s="95"/>
      <c r="AV706" s="95"/>
      <c r="AW706" s="95"/>
      <c r="AX706" s="95"/>
      <c r="AY706" s="95"/>
      <c r="AZ706" s="95"/>
      <c r="BA706" s="95"/>
      <c r="BB706" s="95"/>
      <c r="BC706" s="95"/>
      <c r="BD706" s="95"/>
      <c r="BE706" s="95"/>
      <c r="BF706" s="95"/>
      <c r="BG706" s="95"/>
      <c r="BH706" s="95"/>
      <c r="BI706" s="95"/>
      <c r="BJ706" s="95"/>
      <c r="BK706" s="95"/>
      <c r="BL706" s="95"/>
      <c r="BM706" s="95"/>
      <c r="BN706" s="95"/>
      <c r="BO706" s="95"/>
      <c r="BP706" s="95"/>
      <c r="BQ706" s="95"/>
      <c r="BR706" s="95"/>
      <c r="BS706" s="95"/>
      <c r="BT706" s="95"/>
      <c r="BU706" s="95"/>
      <c r="BV706" s="95"/>
      <c r="BW706" s="95"/>
      <c r="BX706" s="95"/>
      <c r="BY706" s="95"/>
    </row>
    <row r="707" spans="1:77">
      <c r="A707" s="95"/>
      <c r="B707" s="95"/>
      <c r="C707" s="95"/>
      <c r="D707" s="95"/>
      <c r="E707" s="95"/>
      <c r="F707" s="95"/>
      <c r="G707" s="95"/>
      <c r="H707" s="95"/>
      <c r="I707" s="95"/>
      <c r="J707" s="95"/>
      <c r="K707" s="95"/>
      <c r="L707" s="95"/>
      <c r="M707" s="95"/>
      <c r="N707" s="95"/>
      <c r="O707" s="95"/>
      <c r="P707" s="95"/>
      <c r="Q707" s="95"/>
      <c r="R707" s="95"/>
      <c r="S707" s="95"/>
      <c r="T707" s="95"/>
      <c r="U707" s="95"/>
      <c r="V707" s="95"/>
      <c r="W707" s="95"/>
      <c r="X707" s="95"/>
      <c r="Y707" s="95"/>
      <c r="Z707" s="95"/>
      <c r="AA707" s="95"/>
      <c r="AB707" s="95"/>
      <c r="AC707" s="95"/>
      <c r="AD707" s="95"/>
      <c r="AE707" s="95"/>
      <c r="AF707" s="95"/>
      <c r="AG707" s="95"/>
      <c r="AH707" s="95"/>
      <c r="AI707" s="95"/>
      <c r="AJ707" s="95"/>
      <c r="AK707" s="95"/>
      <c r="AL707" s="95"/>
      <c r="AM707" s="95"/>
      <c r="AN707" s="95"/>
      <c r="AO707" s="95"/>
      <c r="AP707" s="95"/>
      <c r="AQ707" s="95"/>
      <c r="AR707" s="95"/>
      <c r="AS707" s="95"/>
      <c r="AT707" s="95"/>
      <c r="AU707" s="95"/>
      <c r="AV707" s="95"/>
      <c r="AW707" s="95"/>
      <c r="AX707" s="95"/>
      <c r="AY707" s="95"/>
      <c r="AZ707" s="95"/>
      <c r="BA707" s="95"/>
      <c r="BB707" s="95"/>
      <c r="BC707" s="95"/>
      <c r="BD707" s="95"/>
      <c r="BE707" s="95"/>
      <c r="BF707" s="95"/>
      <c r="BG707" s="95"/>
      <c r="BH707" s="95"/>
      <c r="BI707" s="95"/>
      <c r="BJ707" s="95"/>
      <c r="BK707" s="95"/>
      <c r="BL707" s="95"/>
      <c r="BM707" s="95"/>
      <c r="BN707" s="95"/>
      <c r="BO707" s="95"/>
      <c r="BP707" s="95"/>
      <c r="BQ707" s="95"/>
      <c r="BR707" s="95"/>
      <c r="BS707" s="95"/>
      <c r="BT707" s="95"/>
      <c r="BU707" s="95"/>
      <c r="BV707" s="95"/>
      <c r="BW707" s="95"/>
      <c r="BX707" s="95"/>
      <c r="BY707" s="95"/>
    </row>
    <row r="708" spans="1:77">
      <c r="A708" s="95"/>
      <c r="B708" s="95"/>
      <c r="C708" s="95"/>
      <c r="D708" s="95"/>
      <c r="E708" s="95"/>
      <c r="F708" s="95"/>
      <c r="G708" s="95"/>
      <c r="H708" s="95"/>
      <c r="I708" s="95"/>
      <c r="J708" s="95"/>
      <c r="K708" s="95"/>
      <c r="L708" s="95"/>
      <c r="M708" s="95"/>
      <c r="N708" s="95"/>
      <c r="O708" s="95"/>
      <c r="P708" s="95"/>
      <c r="Q708" s="95"/>
      <c r="R708" s="95"/>
      <c r="S708" s="95"/>
      <c r="T708" s="95"/>
      <c r="U708" s="95"/>
      <c r="V708" s="95"/>
      <c r="W708" s="95"/>
      <c r="X708" s="95"/>
      <c r="Y708" s="95"/>
      <c r="Z708" s="95"/>
      <c r="AA708" s="95"/>
      <c r="AB708" s="95"/>
      <c r="AC708" s="95"/>
      <c r="AD708" s="95"/>
      <c r="AE708" s="95"/>
      <c r="AF708" s="95"/>
      <c r="AG708" s="95"/>
      <c r="AH708" s="95"/>
      <c r="AI708" s="95"/>
      <c r="AJ708" s="95"/>
      <c r="AK708" s="95"/>
      <c r="AL708" s="95"/>
      <c r="AM708" s="95"/>
      <c r="AN708" s="95"/>
      <c r="AO708" s="95"/>
      <c r="AP708" s="95"/>
      <c r="AQ708" s="95"/>
      <c r="AR708" s="95"/>
      <c r="AS708" s="95"/>
      <c r="AT708" s="95"/>
      <c r="AU708" s="95"/>
      <c r="AV708" s="95"/>
      <c r="AW708" s="95"/>
      <c r="AX708" s="95"/>
      <c r="AY708" s="95"/>
      <c r="AZ708" s="95"/>
      <c r="BA708" s="95"/>
      <c r="BB708" s="95"/>
      <c r="BC708" s="95"/>
      <c r="BD708" s="95"/>
      <c r="BE708" s="95"/>
      <c r="BF708" s="95"/>
      <c r="BG708" s="95"/>
      <c r="BH708" s="95"/>
      <c r="BI708" s="95"/>
      <c r="BJ708" s="95"/>
      <c r="BK708" s="95"/>
      <c r="BL708" s="95"/>
      <c r="BM708" s="95"/>
      <c r="BN708" s="95"/>
      <c r="BO708" s="95"/>
      <c r="BP708" s="95"/>
      <c r="BQ708" s="95"/>
      <c r="BR708" s="95"/>
      <c r="BS708" s="95"/>
      <c r="BT708" s="95"/>
      <c r="BU708" s="95"/>
      <c r="BV708" s="95"/>
      <c r="BW708" s="95"/>
      <c r="BX708" s="95"/>
      <c r="BY708" s="95"/>
    </row>
    <row r="709" spans="1:77">
      <c r="A709" s="95"/>
      <c r="B709" s="95"/>
      <c r="C709" s="95"/>
      <c r="D709" s="95"/>
      <c r="E709" s="95"/>
      <c r="F709" s="95"/>
      <c r="G709" s="95"/>
      <c r="H709" s="95"/>
      <c r="I709" s="95"/>
      <c r="J709" s="95"/>
      <c r="K709" s="95"/>
      <c r="L709" s="95"/>
      <c r="M709" s="95"/>
      <c r="N709" s="95"/>
      <c r="O709" s="95"/>
      <c r="P709" s="95"/>
      <c r="Q709" s="95"/>
      <c r="R709" s="95"/>
      <c r="S709" s="95"/>
      <c r="T709" s="95"/>
      <c r="U709" s="95"/>
      <c r="V709" s="95"/>
      <c r="W709" s="95"/>
      <c r="X709" s="95"/>
      <c r="Y709" s="95"/>
      <c r="Z709" s="95"/>
      <c r="AA709" s="95"/>
      <c r="AB709" s="95"/>
      <c r="AC709" s="95"/>
      <c r="AD709" s="95"/>
      <c r="AE709" s="95"/>
      <c r="AF709" s="95"/>
      <c r="AG709" s="95"/>
      <c r="AH709" s="95"/>
      <c r="AI709" s="95"/>
      <c r="AJ709" s="95"/>
      <c r="AK709" s="95"/>
      <c r="AL709" s="95"/>
      <c r="AM709" s="95"/>
      <c r="AN709" s="95"/>
      <c r="AO709" s="95"/>
      <c r="AP709" s="95"/>
      <c r="AQ709" s="95"/>
      <c r="AR709" s="95"/>
      <c r="AS709" s="95"/>
      <c r="AT709" s="95"/>
      <c r="AU709" s="95"/>
      <c r="AV709" s="95"/>
      <c r="AW709" s="95"/>
      <c r="AX709" s="95"/>
      <c r="AY709" s="95"/>
      <c r="AZ709" s="95"/>
      <c r="BA709" s="95"/>
      <c r="BB709" s="95"/>
      <c r="BC709" s="95"/>
      <c r="BD709" s="95"/>
      <c r="BE709" s="95"/>
      <c r="BF709" s="95"/>
      <c r="BG709" s="95"/>
      <c r="BH709" s="95"/>
      <c r="BI709" s="95"/>
      <c r="BJ709" s="95"/>
      <c r="BK709" s="95"/>
      <c r="BL709" s="95"/>
      <c r="BM709" s="95"/>
      <c r="BN709" s="95"/>
      <c r="BO709" s="95"/>
      <c r="BP709" s="95"/>
      <c r="BQ709" s="95"/>
      <c r="BR709" s="95"/>
      <c r="BS709" s="95"/>
      <c r="BT709" s="95"/>
      <c r="BU709" s="95"/>
      <c r="BV709" s="95"/>
      <c r="BW709" s="95"/>
      <c r="BX709" s="95"/>
      <c r="BY709" s="95"/>
    </row>
    <row r="710" spans="1:77">
      <c r="A710" s="95"/>
      <c r="B710" s="95"/>
      <c r="C710" s="95"/>
      <c r="D710" s="95"/>
      <c r="E710" s="95"/>
      <c r="F710" s="95"/>
      <c r="G710" s="95"/>
      <c r="H710" s="95"/>
      <c r="I710" s="95"/>
      <c r="J710" s="95"/>
      <c r="K710" s="95"/>
      <c r="L710" s="95"/>
      <c r="M710" s="95"/>
      <c r="N710" s="95"/>
      <c r="O710" s="95"/>
      <c r="P710" s="95"/>
      <c r="Q710" s="95"/>
      <c r="R710" s="95"/>
      <c r="S710" s="95"/>
      <c r="T710" s="95"/>
      <c r="U710" s="95"/>
      <c r="V710" s="95"/>
      <c r="W710" s="95"/>
      <c r="X710" s="95"/>
      <c r="Y710" s="95"/>
      <c r="Z710" s="95"/>
      <c r="AA710" s="95"/>
      <c r="AB710" s="95"/>
      <c r="AC710" s="95"/>
      <c r="AD710" s="95"/>
      <c r="AE710" s="95"/>
      <c r="AF710" s="95"/>
      <c r="AG710" s="95"/>
      <c r="AH710" s="95"/>
      <c r="AI710" s="95"/>
      <c r="AJ710" s="95"/>
      <c r="AK710" s="95"/>
      <c r="AL710" s="95"/>
      <c r="AM710" s="95"/>
      <c r="AN710" s="95"/>
      <c r="AO710" s="95"/>
      <c r="AP710" s="95"/>
      <c r="AQ710" s="95"/>
      <c r="AR710" s="95"/>
      <c r="AS710" s="95"/>
      <c r="AT710" s="95"/>
      <c r="AU710" s="95"/>
      <c r="AV710" s="95"/>
      <c r="AW710" s="95"/>
      <c r="AX710" s="95"/>
      <c r="AY710" s="95"/>
      <c r="AZ710" s="95"/>
      <c r="BA710" s="95"/>
      <c r="BB710" s="95"/>
      <c r="BC710" s="95"/>
      <c r="BD710" s="95"/>
      <c r="BE710" s="95"/>
      <c r="BF710" s="95"/>
      <c r="BG710" s="95"/>
      <c r="BH710" s="95"/>
      <c r="BI710" s="95"/>
      <c r="BJ710" s="95"/>
      <c r="BK710" s="95"/>
      <c r="BL710" s="95"/>
      <c r="BM710" s="95"/>
      <c r="BN710" s="95"/>
      <c r="BO710" s="95"/>
      <c r="BP710" s="95"/>
      <c r="BQ710" s="95"/>
      <c r="BR710" s="95"/>
      <c r="BS710" s="95"/>
      <c r="BT710" s="95"/>
      <c r="BU710" s="95"/>
      <c r="BV710" s="95"/>
      <c r="BW710" s="95"/>
      <c r="BX710" s="95"/>
      <c r="BY710" s="95"/>
    </row>
    <row r="711" spans="1:77">
      <c r="A711" s="95"/>
      <c r="B711" s="95"/>
      <c r="C711" s="95"/>
      <c r="D711" s="95"/>
      <c r="E711" s="95"/>
      <c r="F711" s="95"/>
      <c r="G711" s="95"/>
      <c r="H711" s="95"/>
      <c r="I711" s="95"/>
      <c r="J711" s="95"/>
      <c r="K711" s="95"/>
      <c r="L711" s="95"/>
      <c r="M711" s="95"/>
      <c r="N711" s="95"/>
      <c r="O711" s="95"/>
      <c r="P711" s="95"/>
      <c r="Q711" s="95"/>
      <c r="R711" s="95"/>
      <c r="S711" s="95"/>
      <c r="T711" s="95"/>
      <c r="U711" s="95"/>
      <c r="V711" s="95"/>
      <c r="W711" s="95"/>
      <c r="X711" s="95"/>
      <c r="Y711" s="95"/>
      <c r="Z711" s="95"/>
      <c r="AA711" s="95"/>
      <c r="AB711" s="95"/>
      <c r="AC711" s="95"/>
      <c r="AD711" s="95"/>
      <c r="AE711" s="95"/>
      <c r="AF711" s="95"/>
      <c r="AG711" s="95"/>
      <c r="AH711" s="95"/>
      <c r="AI711" s="95"/>
      <c r="AJ711" s="95"/>
      <c r="AK711" s="95"/>
      <c r="AL711" s="95"/>
      <c r="AM711" s="95"/>
      <c r="AN711" s="95"/>
      <c r="AO711" s="95"/>
      <c r="AP711" s="95"/>
      <c r="AQ711" s="95"/>
      <c r="AR711" s="95"/>
      <c r="AS711" s="95"/>
      <c r="AT711" s="95"/>
      <c r="AU711" s="95"/>
      <c r="AV711" s="95"/>
      <c r="AW711" s="95"/>
      <c r="AX711" s="95"/>
      <c r="AY711" s="95"/>
      <c r="AZ711" s="95"/>
      <c r="BA711" s="95"/>
      <c r="BB711" s="95"/>
      <c r="BC711" s="95"/>
      <c r="BD711" s="95"/>
      <c r="BE711" s="95"/>
      <c r="BF711" s="95"/>
      <c r="BG711" s="95"/>
      <c r="BH711" s="95"/>
      <c r="BI711" s="95"/>
      <c r="BJ711" s="95"/>
      <c r="BK711" s="95"/>
      <c r="BL711" s="95"/>
      <c r="BM711" s="95"/>
      <c r="BN711" s="95"/>
      <c r="BO711" s="95"/>
      <c r="BP711" s="95"/>
      <c r="BQ711" s="95"/>
      <c r="BR711" s="95"/>
      <c r="BS711" s="95"/>
      <c r="BT711" s="95"/>
      <c r="BU711" s="95"/>
      <c r="BV711" s="95"/>
      <c r="BW711" s="95"/>
      <c r="BX711" s="95"/>
      <c r="BY711" s="95"/>
    </row>
    <row r="712" spans="1:77">
      <c r="A712" s="95"/>
      <c r="B712" s="95"/>
      <c r="C712" s="95"/>
      <c r="D712" s="95"/>
      <c r="E712" s="95"/>
      <c r="F712" s="95"/>
      <c r="G712" s="95"/>
      <c r="H712" s="95"/>
      <c r="I712" s="95"/>
      <c r="J712" s="95"/>
      <c r="K712" s="95"/>
      <c r="L712" s="95"/>
      <c r="M712" s="95"/>
      <c r="N712" s="95"/>
      <c r="O712" s="95"/>
      <c r="P712" s="95"/>
      <c r="Q712" s="95"/>
      <c r="R712" s="95"/>
      <c r="S712" s="95"/>
      <c r="T712" s="95"/>
      <c r="U712" s="95"/>
      <c r="V712" s="95"/>
      <c r="W712" s="95"/>
      <c r="X712" s="95"/>
      <c r="Y712" s="95"/>
      <c r="Z712" s="95"/>
      <c r="AA712" s="95"/>
      <c r="AB712" s="95"/>
      <c r="AC712" s="95"/>
      <c r="AD712" s="95"/>
      <c r="AE712" s="95"/>
      <c r="AF712" s="95"/>
      <c r="AG712" s="95"/>
      <c r="AH712" s="95"/>
      <c r="AI712" s="95"/>
      <c r="AJ712" s="95"/>
      <c r="AK712" s="95"/>
      <c r="AL712" s="95"/>
      <c r="AM712" s="95"/>
      <c r="AN712" s="95"/>
      <c r="AO712" s="95"/>
      <c r="AP712" s="95"/>
      <c r="AQ712" s="95"/>
      <c r="AR712" s="95"/>
      <c r="AS712" s="95"/>
      <c r="AT712" s="95"/>
      <c r="AU712" s="95"/>
      <c r="AV712" s="95"/>
      <c r="AW712" s="95"/>
      <c r="AX712" s="95"/>
      <c r="AY712" s="95"/>
      <c r="AZ712" s="95"/>
      <c r="BA712" s="95"/>
      <c r="BB712" s="95"/>
      <c r="BC712" s="95"/>
      <c r="BD712" s="95"/>
      <c r="BE712" s="95"/>
      <c r="BF712" s="95"/>
      <c r="BG712" s="95"/>
      <c r="BH712" s="95"/>
      <c r="BI712" s="95"/>
      <c r="BJ712" s="95"/>
      <c r="BK712" s="95"/>
      <c r="BL712" s="95"/>
      <c r="BM712" s="95"/>
      <c r="BN712" s="95"/>
      <c r="BO712" s="95"/>
      <c r="BP712" s="95"/>
      <c r="BQ712" s="95"/>
      <c r="BR712" s="95"/>
      <c r="BS712" s="95"/>
      <c r="BT712" s="95"/>
      <c r="BU712" s="95"/>
      <c r="BV712" s="95"/>
      <c r="BW712" s="95"/>
      <c r="BX712" s="95"/>
      <c r="BY712" s="95"/>
    </row>
    <row r="713" spans="1:77">
      <c r="A713" s="95"/>
      <c r="B713" s="95"/>
      <c r="C713" s="95"/>
      <c r="D713" s="95"/>
      <c r="E713" s="95"/>
      <c r="F713" s="95"/>
      <c r="G713" s="95"/>
      <c r="H713" s="95"/>
      <c r="I713" s="95"/>
      <c r="J713" s="95"/>
      <c r="K713" s="95"/>
      <c r="L713" s="95"/>
      <c r="M713" s="95"/>
      <c r="N713" s="95"/>
      <c r="O713" s="95"/>
      <c r="P713" s="95"/>
      <c r="Q713" s="95"/>
      <c r="R713" s="95"/>
      <c r="S713" s="95"/>
      <c r="T713" s="95"/>
      <c r="U713" s="95"/>
      <c r="V713" s="95"/>
      <c r="W713" s="95"/>
      <c r="X713" s="95"/>
      <c r="Y713" s="95"/>
      <c r="Z713" s="95"/>
      <c r="AA713" s="95"/>
      <c r="AB713" s="95"/>
      <c r="AC713" s="95"/>
      <c r="AD713" s="95"/>
      <c r="AE713" s="95"/>
      <c r="AF713" s="95"/>
      <c r="AG713" s="95"/>
      <c r="AH713" s="95"/>
      <c r="AI713" s="95"/>
      <c r="AJ713" s="95"/>
      <c r="AK713" s="95"/>
      <c r="AL713" s="95"/>
      <c r="AM713" s="95"/>
      <c r="AN713" s="95"/>
      <c r="AO713" s="95"/>
      <c r="AP713" s="95"/>
      <c r="AQ713" s="95"/>
      <c r="AR713" s="95"/>
      <c r="AS713" s="95"/>
      <c r="AT713" s="95"/>
      <c r="AU713" s="95"/>
      <c r="AV713" s="95"/>
      <c r="AW713" s="95"/>
      <c r="AX713" s="95"/>
      <c r="AY713" s="95"/>
      <c r="AZ713" s="95"/>
      <c r="BA713" s="95"/>
      <c r="BB713" s="95"/>
      <c r="BC713" s="95"/>
      <c r="BD713" s="95"/>
      <c r="BE713" s="95"/>
      <c r="BF713" s="95"/>
      <c r="BG713" s="95"/>
      <c r="BH713" s="95"/>
      <c r="BI713" s="95"/>
      <c r="BJ713" s="95"/>
      <c r="BK713" s="95"/>
      <c r="BL713" s="95"/>
      <c r="BM713" s="95"/>
      <c r="BN713" s="95"/>
      <c r="BO713" s="95"/>
      <c r="BP713" s="95"/>
      <c r="BQ713" s="95"/>
      <c r="BR713" s="95"/>
      <c r="BS713" s="95"/>
      <c r="BT713" s="95"/>
      <c r="BU713" s="95"/>
      <c r="BV713" s="95"/>
      <c r="BW713" s="95"/>
      <c r="BX713" s="95"/>
      <c r="BY713" s="95"/>
    </row>
    <row r="714" spans="1:77">
      <c r="A714" s="95"/>
      <c r="B714" s="95"/>
      <c r="C714" s="95"/>
      <c r="D714" s="95"/>
      <c r="E714" s="95"/>
      <c r="F714" s="95"/>
      <c r="G714" s="95"/>
      <c r="H714" s="95"/>
      <c r="I714" s="95"/>
      <c r="J714" s="95"/>
      <c r="K714" s="95"/>
      <c r="L714" s="95"/>
      <c r="M714" s="95"/>
      <c r="N714" s="95"/>
      <c r="O714" s="95"/>
      <c r="P714" s="95"/>
      <c r="Q714" s="95"/>
      <c r="R714" s="95"/>
      <c r="S714" s="95"/>
      <c r="T714" s="95"/>
      <c r="U714" s="95"/>
      <c r="V714" s="95"/>
      <c r="W714" s="95"/>
      <c r="X714" s="95"/>
      <c r="Y714" s="95"/>
      <c r="Z714" s="95"/>
      <c r="AA714" s="95"/>
      <c r="AB714" s="95"/>
      <c r="AC714" s="95"/>
      <c r="AD714" s="95"/>
      <c r="AE714" s="95"/>
      <c r="AF714" s="95"/>
      <c r="AG714" s="95"/>
      <c r="AH714" s="95"/>
      <c r="AI714" s="95"/>
      <c r="AJ714" s="95"/>
      <c r="AK714" s="95"/>
      <c r="AL714" s="95"/>
      <c r="AM714" s="95"/>
      <c r="AN714" s="95"/>
      <c r="AO714" s="95"/>
      <c r="AP714" s="95"/>
      <c r="AQ714" s="95"/>
      <c r="AR714" s="95"/>
      <c r="AS714" s="95"/>
      <c r="AT714" s="95"/>
      <c r="AU714" s="95"/>
      <c r="AV714" s="95"/>
      <c r="AW714" s="95"/>
      <c r="AX714" s="95"/>
      <c r="AY714" s="95"/>
      <c r="AZ714" s="95"/>
      <c r="BA714" s="95"/>
      <c r="BB714" s="95"/>
      <c r="BC714" s="95"/>
      <c r="BD714" s="95"/>
      <c r="BE714" s="95"/>
      <c r="BF714" s="95"/>
      <c r="BG714" s="95"/>
      <c r="BH714" s="95"/>
      <c r="BI714" s="95"/>
      <c r="BJ714" s="95"/>
      <c r="BK714" s="95"/>
      <c r="BL714" s="95"/>
      <c r="BM714" s="95"/>
      <c r="BN714" s="95"/>
      <c r="BO714" s="95"/>
      <c r="BP714" s="95"/>
      <c r="BQ714" s="95"/>
      <c r="BR714" s="95"/>
      <c r="BS714" s="95"/>
      <c r="BT714" s="95"/>
      <c r="BU714" s="95"/>
      <c r="BV714" s="95"/>
      <c r="BW714" s="95"/>
      <c r="BX714" s="95"/>
      <c r="BY714" s="95"/>
    </row>
    <row r="715" spans="1:77">
      <c r="A715" s="95"/>
      <c r="B715" s="95"/>
      <c r="C715" s="95"/>
      <c r="D715" s="95"/>
      <c r="E715" s="95"/>
      <c r="F715" s="95"/>
      <c r="G715" s="95"/>
      <c r="H715" s="95"/>
      <c r="I715" s="95"/>
      <c r="J715" s="95"/>
      <c r="K715" s="95"/>
      <c r="L715" s="95"/>
      <c r="M715" s="95"/>
      <c r="N715" s="95"/>
      <c r="O715" s="95"/>
      <c r="P715" s="95"/>
      <c r="Q715" s="95"/>
      <c r="R715" s="95"/>
      <c r="S715" s="95"/>
      <c r="T715" s="95"/>
      <c r="U715" s="95"/>
      <c r="V715" s="95"/>
      <c r="W715" s="95"/>
      <c r="X715" s="95"/>
      <c r="Y715" s="95"/>
      <c r="Z715" s="95"/>
      <c r="AA715" s="95"/>
      <c r="AB715" s="95"/>
      <c r="AC715" s="95"/>
      <c r="AD715" s="95"/>
      <c r="AE715" s="95"/>
      <c r="AF715" s="95"/>
      <c r="AG715" s="95"/>
      <c r="AH715" s="95"/>
      <c r="AI715" s="95"/>
      <c r="AJ715" s="95"/>
      <c r="AK715" s="95"/>
      <c r="AL715" s="95"/>
      <c r="AM715" s="95"/>
      <c r="AN715" s="95"/>
      <c r="AO715" s="95"/>
      <c r="AP715" s="95"/>
      <c r="AQ715" s="95"/>
      <c r="AR715" s="95"/>
      <c r="AS715" s="95"/>
      <c r="AT715" s="95"/>
      <c r="AU715" s="95"/>
      <c r="AV715" s="95"/>
      <c r="AW715" s="95"/>
      <c r="AX715" s="95"/>
      <c r="AY715" s="95"/>
      <c r="AZ715" s="95"/>
      <c r="BA715" s="95"/>
      <c r="BB715" s="95"/>
      <c r="BC715" s="95"/>
      <c r="BD715" s="95"/>
      <c r="BE715" s="95"/>
      <c r="BF715" s="95"/>
      <c r="BG715" s="95"/>
      <c r="BH715" s="95"/>
      <c r="BI715" s="95"/>
      <c r="BJ715" s="95"/>
      <c r="BK715" s="95"/>
      <c r="BL715" s="95"/>
      <c r="BM715" s="95"/>
      <c r="BN715" s="95"/>
      <c r="BO715" s="95"/>
      <c r="BP715" s="95"/>
      <c r="BQ715" s="95"/>
      <c r="BR715" s="95"/>
      <c r="BS715" s="95"/>
      <c r="BT715" s="95"/>
      <c r="BU715" s="95"/>
      <c r="BV715" s="95"/>
      <c r="BW715" s="95"/>
      <c r="BX715" s="95"/>
      <c r="BY715" s="95"/>
    </row>
    <row r="716" spans="1:77">
      <c r="A716" s="95"/>
      <c r="B716" s="95"/>
      <c r="C716" s="95"/>
      <c r="D716" s="95"/>
      <c r="E716" s="95"/>
      <c r="F716" s="95"/>
      <c r="G716" s="95"/>
      <c r="H716" s="95"/>
      <c r="I716" s="95"/>
      <c r="J716" s="95"/>
      <c r="K716" s="95"/>
      <c r="L716" s="95"/>
      <c r="M716" s="95"/>
      <c r="N716" s="95"/>
      <c r="O716" s="95"/>
      <c r="P716" s="95"/>
      <c r="Q716" s="95"/>
      <c r="R716" s="95"/>
      <c r="S716" s="95"/>
      <c r="T716" s="95"/>
      <c r="U716" s="95"/>
      <c r="V716" s="95"/>
      <c r="W716" s="95"/>
      <c r="X716" s="95"/>
      <c r="Y716" s="95"/>
      <c r="Z716" s="95"/>
      <c r="AA716" s="95"/>
      <c r="AB716" s="95"/>
      <c r="AC716" s="95"/>
      <c r="AD716" s="95"/>
      <c r="AE716" s="95"/>
      <c r="AF716" s="95"/>
      <c r="AG716" s="95"/>
      <c r="AH716" s="95"/>
      <c r="AI716" s="95"/>
      <c r="AJ716" s="95"/>
      <c r="AK716" s="95"/>
      <c r="AL716" s="95"/>
      <c r="AM716" s="95"/>
      <c r="AN716" s="95"/>
      <c r="AO716" s="95"/>
      <c r="AP716" s="95"/>
      <c r="AQ716" s="95"/>
      <c r="AR716" s="95"/>
      <c r="AS716" s="95"/>
      <c r="AT716" s="95"/>
      <c r="AU716" s="95"/>
      <c r="AV716" s="95"/>
      <c r="AW716" s="95"/>
      <c r="AX716" s="95"/>
      <c r="AY716" s="95"/>
      <c r="AZ716" s="95"/>
      <c r="BA716" s="95"/>
      <c r="BB716" s="95"/>
      <c r="BC716" s="95"/>
      <c r="BD716" s="95"/>
      <c r="BE716" s="95"/>
      <c r="BF716" s="95"/>
      <c r="BG716" s="95"/>
      <c r="BH716" s="95"/>
      <c r="BI716" s="95"/>
      <c r="BJ716" s="95"/>
      <c r="BK716" s="95"/>
      <c r="BL716" s="95"/>
      <c r="BM716" s="95"/>
      <c r="BN716" s="95"/>
      <c r="BO716" s="95"/>
      <c r="BP716" s="95"/>
      <c r="BQ716" s="95"/>
      <c r="BR716" s="95"/>
      <c r="BS716" s="95"/>
      <c r="BT716" s="95"/>
      <c r="BU716" s="95"/>
      <c r="BV716" s="95"/>
      <c r="BW716" s="95"/>
      <c r="BX716" s="95"/>
      <c r="BY716" s="95"/>
    </row>
    <row r="717" spans="1:77">
      <c r="A717" s="95"/>
      <c r="B717" s="95"/>
      <c r="C717" s="95"/>
      <c r="D717" s="95"/>
      <c r="E717" s="95"/>
      <c r="F717" s="95"/>
      <c r="G717" s="95"/>
      <c r="H717" s="95"/>
      <c r="I717" s="95"/>
      <c r="J717" s="95"/>
      <c r="K717" s="95"/>
      <c r="L717" s="95"/>
      <c r="M717" s="95"/>
      <c r="N717" s="95"/>
      <c r="O717" s="95"/>
      <c r="P717" s="95"/>
      <c r="Q717" s="95"/>
      <c r="R717" s="95"/>
      <c r="S717" s="95"/>
      <c r="T717" s="95"/>
      <c r="U717" s="95"/>
      <c r="V717" s="95"/>
      <c r="W717" s="95"/>
      <c r="X717" s="95"/>
      <c r="Y717" s="95"/>
      <c r="Z717" s="95"/>
      <c r="AA717" s="95"/>
      <c r="AB717" s="95"/>
      <c r="AC717" s="95"/>
      <c r="AD717" s="95"/>
      <c r="AE717" s="95"/>
      <c r="AF717" s="95"/>
      <c r="AG717" s="95"/>
      <c r="AH717" s="95"/>
      <c r="AI717" s="95"/>
      <c r="AJ717" s="95"/>
      <c r="AK717" s="95"/>
      <c r="AL717" s="95"/>
      <c r="AM717" s="95"/>
      <c r="AN717" s="95"/>
      <c r="AO717" s="95"/>
      <c r="AP717" s="95"/>
      <c r="AQ717" s="95"/>
      <c r="AR717" s="95"/>
      <c r="AS717" s="95"/>
      <c r="AT717" s="95"/>
      <c r="AU717" s="95"/>
      <c r="AV717" s="95"/>
      <c r="AW717" s="95"/>
      <c r="AX717" s="95"/>
      <c r="AY717" s="95"/>
      <c r="AZ717" s="95"/>
      <c r="BA717" s="95"/>
      <c r="BB717" s="95"/>
      <c r="BC717" s="95"/>
      <c r="BD717" s="95"/>
      <c r="BE717" s="95"/>
      <c r="BF717" s="95"/>
      <c r="BG717" s="95"/>
      <c r="BH717" s="95"/>
      <c r="BI717" s="95"/>
      <c r="BJ717" s="95"/>
      <c r="BK717" s="95"/>
      <c r="BL717" s="95"/>
      <c r="BM717" s="95"/>
      <c r="BN717" s="95"/>
      <c r="BO717" s="95"/>
      <c r="BP717" s="95"/>
      <c r="BQ717" s="95"/>
      <c r="BR717" s="95"/>
      <c r="BS717" s="95"/>
      <c r="BT717" s="95"/>
      <c r="BU717" s="95"/>
      <c r="BV717" s="95"/>
      <c r="BW717" s="95"/>
      <c r="BX717" s="95"/>
      <c r="BY717" s="95"/>
    </row>
    <row r="718" spans="1:77">
      <c r="A718" s="95"/>
      <c r="B718" s="95"/>
      <c r="C718" s="95"/>
      <c r="D718" s="95"/>
      <c r="E718" s="95"/>
      <c r="F718" s="95"/>
      <c r="G718" s="95"/>
      <c r="H718" s="95"/>
      <c r="I718" s="95"/>
      <c r="J718" s="95"/>
      <c r="K718" s="95"/>
      <c r="L718" s="95"/>
      <c r="M718" s="95"/>
      <c r="N718" s="95"/>
      <c r="O718" s="95"/>
      <c r="P718" s="95"/>
      <c r="Q718" s="95"/>
      <c r="R718" s="95"/>
      <c r="S718" s="95"/>
      <c r="T718" s="95"/>
      <c r="U718" s="95"/>
      <c r="V718" s="95"/>
      <c r="W718" s="95"/>
      <c r="X718" s="95"/>
      <c r="Y718" s="95"/>
      <c r="Z718" s="95"/>
      <c r="AA718" s="95"/>
      <c r="AB718" s="95"/>
      <c r="AC718" s="95"/>
      <c r="AD718" s="95"/>
      <c r="AE718" s="95"/>
      <c r="AF718" s="95"/>
      <c r="AG718" s="95"/>
      <c r="AH718" s="95"/>
      <c r="AI718" s="95"/>
      <c r="AJ718" s="95"/>
      <c r="AK718" s="95"/>
      <c r="AL718" s="95"/>
      <c r="AM718" s="95"/>
      <c r="AN718" s="95"/>
      <c r="AO718" s="95"/>
      <c r="AP718" s="95"/>
      <c r="AQ718" s="95"/>
      <c r="AR718" s="95"/>
      <c r="AS718" s="95"/>
      <c r="AT718" s="95"/>
      <c r="AU718" s="95"/>
      <c r="AV718" s="95"/>
      <c r="AW718" s="95"/>
      <c r="AX718" s="95"/>
      <c r="AY718" s="95"/>
      <c r="AZ718" s="95"/>
      <c r="BA718" s="95"/>
      <c r="BB718" s="95"/>
      <c r="BC718" s="95"/>
      <c r="BD718" s="95"/>
      <c r="BE718" s="95"/>
      <c r="BF718" s="95"/>
      <c r="BG718" s="95"/>
      <c r="BH718" s="95"/>
      <c r="BI718" s="95"/>
      <c r="BJ718" s="95"/>
      <c r="BK718" s="95"/>
      <c r="BL718" s="95"/>
      <c r="BM718" s="95"/>
      <c r="BN718" s="95"/>
      <c r="BO718" s="95"/>
      <c r="BP718" s="95"/>
      <c r="BQ718" s="95"/>
      <c r="BR718" s="95"/>
      <c r="BS718" s="95"/>
      <c r="BT718" s="95"/>
      <c r="BU718" s="95"/>
      <c r="BV718" s="95"/>
      <c r="BW718" s="95"/>
      <c r="BX718" s="95"/>
      <c r="BY718" s="95"/>
    </row>
    <row r="719" spans="1:77">
      <c r="A719" s="95"/>
      <c r="B719" s="95"/>
      <c r="C719" s="95"/>
      <c r="D719" s="95"/>
      <c r="E719" s="95"/>
      <c r="F719" s="95"/>
      <c r="G719" s="95"/>
      <c r="H719" s="95"/>
      <c r="I719" s="95"/>
      <c r="J719" s="95"/>
      <c r="K719" s="95"/>
      <c r="L719" s="95"/>
      <c r="M719" s="95"/>
      <c r="N719" s="95"/>
      <c r="O719" s="95"/>
      <c r="P719" s="95"/>
      <c r="Q719" s="95"/>
      <c r="R719" s="95"/>
      <c r="S719" s="95"/>
      <c r="T719" s="95"/>
      <c r="U719" s="95"/>
      <c r="V719" s="95"/>
      <c r="W719" s="95"/>
      <c r="X719" s="95"/>
      <c r="Y719" s="95"/>
      <c r="Z719" s="95"/>
      <c r="AA719" s="95"/>
      <c r="AB719" s="95"/>
      <c r="AC719" s="95"/>
      <c r="AD719" s="95"/>
      <c r="AE719" s="95"/>
      <c r="AF719" s="95"/>
      <c r="AG719" s="95"/>
      <c r="AH719" s="95"/>
      <c r="AI719" s="95"/>
      <c r="AJ719" s="95"/>
      <c r="AK719" s="95"/>
      <c r="AL719" s="95"/>
      <c r="AM719" s="95"/>
      <c r="AN719" s="95"/>
      <c r="AO719" s="95"/>
      <c r="AP719" s="95"/>
      <c r="AQ719" s="95"/>
      <c r="AR719" s="95"/>
      <c r="AS719" s="95"/>
      <c r="AT719" s="95"/>
      <c r="AU719" s="95"/>
      <c r="AV719" s="95"/>
      <c r="AW719" s="95"/>
      <c r="AX719" s="95"/>
      <c r="AY719" s="95"/>
      <c r="AZ719" s="95"/>
      <c r="BA719" s="95"/>
      <c r="BB719" s="95"/>
      <c r="BC719" s="95"/>
      <c r="BD719" s="95"/>
      <c r="BE719" s="95"/>
      <c r="BF719" s="95"/>
      <c r="BG719" s="95"/>
      <c r="BH719" s="95"/>
      <c r="BI719" s="95"/>
      <c r="BJ719" s="95"/>
      <c r="BK719" s="95"/>
      <c r="BL719" s="95"/>
      <c r="BM719" s="95"/>
      <c r="BN719" s="95"/>
      <c r="BO719" s="95"/>
      <c r="BP719" s="95"/>
      <c r="BQ719" s="95"/>
      <c r="BR719" s="95"/>
      <c r="BS719" s="95"/>
      <c r="BT719" s="95"/>
      <c r="BU719" s="95"/>
      <c r="BV719" s="95"/>
      <c r="BW719" s="95"/>
      <c r="BX719" s="95"/>
      <c r="BY719" s="95"/>
    </row>
    <row r="720" spans="1:77">
      <c r="A720" s="95"/>
      <c r="B720" s="95"/>
      <c r="C720" s="95"/>
      <c r="D720" s="95"/>
      <c r="E720" s="95"/>
      <c r="F720" s="95"/>
      <c r="G720" s="95"/>
      <c r="H720" s="95"/>
      <c r="I720" s="95"/>
      <c r="J720" s="95"/>
      <c r="K720" s="95"/>
      <c r="L720" s="95"/>
      <c r="M720" s="95"/>
      <c r="N720" s="95"/>
      <c r="O720" s="95"/>
      <c r="P720" s="95"/>
      <c r="Q720" s="95"/>
      <c r="R720" s="95"/>
      <c r="S720" s="95"/>
      <c r="T720" s="95"/>
      <c r="U720" s="95"/>
      <c r="V720" s="95"/>
      <c r="W720" s="95"/>
      <c r="X720" s="95"/>
      <c r="Y720" s="95"/>
      <c r="Z720" s="95"/>
      <c r="AA720" s="95"/>
      <c r="AB720" s="95"/>
      <c r="AC720" s="95"/>
      <c r="AD720" s="95"/>
      <c r="AE720" s="95"/>
      <c r="AF720" s="95"/>
      <c r="AG720" s="95"/>
      <c r="AH720" s="95"/>
      <c r="AI720" s="95"/>
      <c r="AJ720" s="95"/>
      <c r="AK720" s="95"/>
      <c r="AL720" s="95"/>
      <c r="AM720" s="95"/>
      <c r="AN720" s="95"/>
      <c r="AO720" s="95"/>
      <c r="AP720" s="95"/>
      <c r="AQ720" s="95"/>
      <c r="AR720" s="95"/>
      <c r="AS720" s="95"/>
      <c r="AT720" s="95"/>
      <c r="AU720" s="95"/>
      <c r="AV720" s="95"/>
      <c r="AW720" s="95"/>
      <c r="AX720" s="95"/>
      <c r="AY720" s="95"/>
      <c r="AZ720" s="95"/>
      <c r="BA720" s="95"/>
      <c r="BB720" s="95"/>
      <c r="BC720" s="95"/>
      <c r="BD720" s="95"/>
      <c r="BE720" s="95"/>
      <c r="BF720" s="95"/>
      <c r="BG720" s="95"/>
      <c r="BH720" s="95"/>
      <c r="BI720" s="95"/>
      <c r="BJ720" s="95"/>
      <c r="BK720" s="95"/>
      <c r="BL720" s="95"/>
      <c r="BM720" s="95"/>
      <c r="BN720" s="95"/>
      <c r="BO720" s="95"/>
      <c r="BP720" s="95"/>
      <c r="BQ720" s="95"/>
      <c r="BR720" s="95"/>
      <c r="BS720" s="95"/>
      <c r="BT720" s="95"/>
      <c r="BU720" s="95"/>
      <c r="BV720" s="95"/>
      <c r="BW720" s="95"/>
      <c r="BX720" s="95"/>
      <c r="BY720" s="95"/>
    </row>
    <row r="721" spans="1:77">
      <c r="A721" s="95"/>
      <c r="B721" s="95"/>
      <c r="C721" s="95"/>
      <c r="D721" s="95"/>
      <c r="E721" s="95"/>
      <c r="F721" s="95"/>
      <c r="G721" s="95"/>
      <c r="H721" s="95"/>
      <c r="I721" s="95"/>
      <c r="J721" s="95"/>
      <c r="K721" s="95"/>
      <c r="L721" s="95"/>
      <c r="M721" s="95"/>
      <c r="N721" s="95"/>
      <c r="O721" s="95"/>
      <c r="P721" s="95"/>
      <c r="Q721" s="95"/>
      <c r="R721" s="95"/>
      <c r="S721" s="95"/>
      <c r="T721" s="95"/>
      <c r="U721" s="95"/>
      <c r="V721" s="95"/>
      <c r="W721" s="95"/>
      <c r="X721" s="95"/>
      <c r="Y721" s="95"/>
      <c r="Z721" s="95"/>
      <c r="AA721" s="95"/>
      <c r="AB721" s="95"/>
      <c r="AC721" s="95"/>
      <c r="AD721" s="95"/>
      <c r="AE721" s="95"/>
      <c r="AF721" s="95"/>
      <c r="AG721" s="95"/>
      <c r="AH721" s="95"/>
      <c r="AI721" s="95"/>
      <c r="AJ721" s="95"/>
      <c r="AK721" s="95"/>
      <c r="AL721" s="95"/>
      <c r="AM721" s="95"/>
      <c r="AN721" s="95"/>
      <c r="AO721" s="95"/>
      <c r="AP721" s="95"/>
      <c r="AQ721" s="95"/>
      <c r="AR721" s="95"/>
      <c r="AS721" s="95"/>
      <c r="AT721" s="95"/>
      <c r="AU721" s="95"/>
      <c r="AV721" s="95"/>
      <c r="AW721" s="95"/>
      <c r="AX721" s="95"/>
      <c r="AY721" s="95"/>
      <c r="AZ721" s="95"/>
      <c r="BA721" s="95"/>
      <c r="BB721" s="95"/>
      <c r="BC721" s="95"/>
      <c r="BD721" s="95"/>
      <c r="BE721" s="95"/>
      <c r="BF721" s="95"/>
      <c r="BG721" s="95"/>
      <c r="BH721" s="95"/>
      <c r="BI721" s="95"/>
      <c r="BJ721" s="95"/>
      <c r="BK721" s="95"/>
      <c r="BL721" s="95"/>
      <c r="BM721" s="95"/>
      <c r="BN721" s="95"/>
      <c r="BO721" s="95"/>
      <c r="BP721" s="95"/>
      <c r="BQ721" s="95"/>
      <c r="BR721" s="95"/>
      <c r="BS721" s="95"/>
      <c r="BT721" s="95"/>
      <c r="BU721" s="95"/>
      <c r="BV721" s="95"/>
      <c r="BW721" s="95"/>
      <c r="BX721" s="95"/>
      <c r="BY721" s="95"/>
    </row>
    <row r="722" spans="1:77">
      <c r="A722" s="95"/>
      <c r="B722" s="95"/>
      <c r="C722" s="95"/>
      <c r="D722" s="95"/>
      <c r="E722" s="95"/>
      <c r="F722" s="95"/>
      <c r="G722" s="95"/>
      <c r="H722" s="95"/>
      <c r="I722" s="95"/>
      <c r="J722" s="95"/>
      <c r="K722" s="95"/>
      <c r="L722" s="95"/>
      <c r="M722" s="95"/>
      <c r="N722" s="95"/>
      <c r="O722" s="95"/>
      <c r="P722" s="95"/>
      <c r="Q722" s="95"/>
      <c r="R722" s="95"/>
      <c r="S722" s="95"/>
      <c r="T722" s="95"/>
      <c r="U722" s="95"/>
      <c r="V722" s="95"/>
      <c r="W722" s="95"/>
      <c r="X722" s="95"/>
      <c r="Y722" s="95"/>
      <c r="Z722" s="95"/>
      <c r="AA722" s="95"/>
      <c r="AB722" s="95"/>
      <c r="AC722" s="95"/>
      <c r="AD722" s="95"/>
      <c r="AE722" s="95"/>
      <c r="AF722" s="95"/>
      <c r="AG722" s="95"/>
      <c r="AH722" s="95"/>
      <c r="AI722" s="95"/>
      <c r="AJ722" s="95"/>
      <c r="AK722" s="95"/>
      <c r="AL722" s="95"/>
      <c r="AM722" s="95"/>
      <c r="AN722" s="95"/>
      <c r="AO722" s="95"/>
      <c r="AP722" s="95"/>
      <c r="AQ722" s="95"/>
      <c r="AR722" s="95"/>
      <c r="AS722" s="95"/>
      <c r="AT722" s="95"/>
      <c r="AU722" s="95"/>
      <c r="AV722" s="95"/>
      <c r="AW722" s="95"/>
      <c r="AX722" s="95"/>
      <c r="AY722" s="95"/>
      <c r="AZ722" s="95"/>
      <c r="BA722" s="95"/>
      <c r="BB722" s="95"/>
      <c r="BC722" s="95"/>
      <c r="BD722" s="95"/>
      <c r="BE722" s="95"/>
      <c r="BF722" s="95"/>
      <c r="BG722" s="95"/>
      <c r="BH722" s="95"/>
      <c r="BI722" s="95"/>
      <c r="BJ722" s="95"/>
      <c r="BK722" s="95"/>
      <c r="BL722" s="95"/>
      <c r="BM722" s="95"/>
      <c r="BN722" s="95"/>
      <c r="BO722" s="95"/>
      <c r="BP722" s="95"/>
      <c r="BQ722" s="95"/>
      <c r="BR722" s="95"/>
      <c r="BS722" s="95"/>
      <c r="BT722" s="95"/>
      <c r="BU722" s="95"/>
      <c r="BV722" s="95"/>
      <c r="BW722" s="95"/>
      <c r="BX722" s="95"/>
      <c r="BY722" s="95"/>
    </row>
    <row r="723" spans="1:77">
      <c r="A723" s="95"/>
      <c r="B723" s="95"/>
      <c r="C723" s="95"/>
      <c r="D723" s="95"/>
      <c r="E723" s="95"/>
      <c r="F723" s="95"/>
      <c r="G723" s="95"/>
      <c r="H723" s="95"/>
      <c r="I723" s="95"/>
      <c r="J723" s="95"/>
      <c r="K723" s="95"/>
      <c r="L723" s="95"/>
      <c r="M723" s="95"/>
      <c r="N723" s="95"/>
      <c r="O723" s="95"/>
      <c r="P723" s="95"/>
      <c r="Q723" s="95"/>
      <c r="R723" s="95"/>
      <c r="S723" s="95"/>
      <c r="T723" s="95"/>
      <c r="U723" s="95"/>
      <c r="V723" s="95"/>
      <c r="W723" s="95"/>
      <c r="X723" s="95"/>
      <c r="Y723" s="95"/>
      <c r="Z723" s="95"/>
      <c r="AA723" s="95"/>
      <c r="AB723" s="95"/>
      <c r="AC723" s="95"/>
      <c r="AD723" s="95"/>
      <c r="AE723" s="95"/>
      <c r="AF723" s="95"/>
      <c r="AG723" s="95"/>
      <c r="AH723" s="95"/>
      <c r="AI723" s="95"/>
      <c r="AJ723" s="95"/>
      <c r="AK723" s="95"/>
      <c r="AL723" s="95"/>
      <c r="AM723" s="95"/>
      <c r="AN723" s="95"/>
      <c r="AO723" s="95"/>
      <c r="AP723" s="95"/>
      <c r="AQ723" s="95"/>
      <c r="AR723" s="95"/>
      <c r="AS723" s="95"/>
      <c r="AT723" s="95"/>
      <c r="AU723" s="95"/>
      <c r="AV723" s="95"/>
      <c r="AW723" s="95"/>
      <c r="AX723" s="95"/>
      <c r="AY723" s="95"/>
      <c r="AZ723" s="95"/>
      <c r="BA723" s="95"/>
      <c r="BB723" s="95"/>
      <c r="BC723" s="95"/>
      <c r="BD723" s="95"/>
      <c r="BE723" s="95"/>
      <c r="BF723" s="95"/>
      <c r="BG723" s="95"/>
      <c r="BH723" s="95"/>
      <c r="BI723" s="95"/>
      <c r="BJ723" s="95"/>
      <c r="BK723" s="95"/>
      <c r="BL723" s="95"/>
      <c r="BM723" s="95"/>
      <c r="BN723" s="95"/>
      <c r="BO723" s="95"/>
      <c r="BP723" s="95"/>
      <c r="BQ723" s="95"/>
      <c r="BR723" s="95"/>
      <c r="BS723" s="95"/>
      <c r="BT723" s="95"/>
      <c r="BU723" s="95"/>
      <c r="BV723" s="95"/>
      <c r="BW723" s="95"/>
      <c r="BX723" s="95"/>
      <c r="BY723" s="95"/>
    </row>
    <row r="724" spans="1:77">
      <c r="A724" s="95"/>
      <c r="B724" s="95"/>
      <c r="C724" s="95"/>
      <c r="D724" s="95"/>
      <c r="E724" s="95"/>
      <c r="F724" s="95"/>
      <c r="G724" s="95"/>
      <c r="H724" s="95"/>
      <c r="I724" s="95"/>
      <c r="J724" s="95"/>
      <c r="K724" s="95"/>
      <c r="L724" s="95"/>
      <c r="M724" s="95"/>
      <c r="N724" s="95"/>
      <c r="O724" s="95"/>
      <c r="P724" s="95"/>
      <c r="Q724" s="95"/>
      <c r="R724" s="95"/>
      <c r="S724" s="95"/>
      <c r="T724" s="95"/>
      <c r="U724" s="95"/>
      <c r="V724" s="95"/>
      <c r="W724" s="95"/>
      <c r="X724" s="95"/>
      <c r="Y724" s="95"/>
      <c r="Z724" s="95"/>
      <c r="AA724" s="95"/>
      <c r="AB724" s="95"/>
      <c r="AC724" s="95"/>
      <c r="AD724" s="95"/>
      <c r="AE724" s="95"/>
      <c r="AF724" s="95"/>
      <c r="AG724" s="95"/>
      <c r="AH724" s="95"/>
      <c r="AI724" s="95"/>
      <c r="AJ724" s="95"/>
      <c r="AK724" s="95"/>
      <c r="AL724" s="95"/>
      <c r="AM724" s="95"/>
      <c r="AN724" s="95"/>
      <c r="AO724" s="95"/>
      <c r="AP724" s="95"/>
      <c r="AQ724" s="95"/>
      <c r="AR724" s="95"/>
      <c r="AS724" s="95"/>
      <c r="AT724" s="95"/>
      <c r="AU724" s="95"/>
      <c r="AV724" s="95"/>
      <c r="AW724" s="95"/>
      <c r="AX724" s="95"/>
      <c r="AY724" s="95"/>
      <c r="AZ724" s="95"/>
      <c r="BA724" s="95"/>
      <c r="BB724" s="95"/>
      <c r="BC724" s="95"/>
      <c r="BD724" s="95"/>
      <c r="BE724" s="95"/>
      <c r="BF724" s="95"/>
      <c r="BG724" s="95"/>
      <c r="BH724" s="95"/>
      <c r="BI724" s="95"/>
      <c r="BJ724" s="95"/>
      <c r="BK724" s="95"/>
      <c r="BL724" s="95"/>
      <c r="BM724" s="95"/>
      <c r="BN724" s="95"/>
      <c r="BO724" s="95"/>
      <c r="BP724" s="95"/>
      <c r="BQ724" s="95"/>
      <c r="BR724" s="95"/>
      <c r="BS724" s="95"/>
      <c r="BT724" s="95"/>
      <c r="BU724" s="95"/>
      <c r="BV724" s="95"/>
      <c r="BW724" s="95"/>
      <c r="BX724" s="95"/>
      <c r="BY724" s="95"/>
    </row>
    <row r="725" spans="1:77">
      <c r="A725" s="95"/>
      <c r="B725" s="95"/>
      <c r="C725" s="95"/>
      <c r="D725" s="95"/>
      <c r="E725" s="95"/>
      <c r="F725" s="95"/>
      <c r="G725" s="95"/>
      <c r="H725" s="95"/>
      <c r="I725" s="95"/>
      <c r="J725" s="95"/>
      <c r="K725" s="95"/>
      <c r="L725" s="95"/>
      <c r="M725" s="95"/>
      <c r="N725" s="95"/>
      <c r="O725" s="95"/>
      <c r="P725" s="95"/>
      <c r="Q725" s="95"/>
      <c r="R725" s="95"/>
      <c r="S725" s="95"/>
      <c r="T725" s="95"/>
      <c r="U725" s="95"/>
      <c r="V725" s="95"/>
      <c r="W725" s="95"/>
      <c r="X725" s="95"/>
      <c r="Y725" s="95"/>
      <c r="Z725" s="95"/>
      <c r="AA725" s="95"/>
      <c r="AB725" s="95"/>
      <c r="AC725" s="95"/>
      <c r="AD725" s="95"/>
      <c r="AE725" s="95"/>
      <c r="AF725" s="95"/>
      <c r="AG725" s="95"/>
      <c r="AH725" s="95"/>
      <c r="AI725" s="95"/>
      <c r="AJ725" s="95"/>
      <c r="AK725" s="95"/>
      <c r="AL725" s="95"/>
      <c r="AM725" s="95"/>
      <c r="AN725" s="95"/>
      <c r="AO725" s="95"/>
      <c r="AP725" s="95"/>
      <c r="AQ725" s="95"/>
      <c r="AR725" s="95"/>
      <c r="AS725" s="95"/>
      <c r="AT725" s="95"/>
      <c r="AU725" s="95"/>
      <c r="AV725" s="95"/>
      <c r="AW725" s="95"/>
      <c r="AX725" s="95"/>
      <c r="AY725" s="95"/>
      <c r="AZ725" s="95"/>
      <c r="BA725" s="95"/>
      <c r="BB725" s="95"/>
      <c r="BC725" s="95"/>
      <c r="BD725" s="95"/>
      <c r="BE725" s="95"/>
      <c r="BF725" s="95"/>
      <c r="BG725" s="95"/>
      <c r="BH725" s="95"/>
      <c r="BI725" s="95"/>
      <c r="BJ725" s="95"/>
      <c r="BK725" s="95"/>
      <c r="BL725" s="95"/>
      <c r="BM725" s="95"/>
      <c r="BN725" s="95"/>
      <c r="BO725" s="95"/>
      <c r="BP725" s="95"/>
      <c r="BQ725" s="95"/>
      <c r="BR725" s="95"/>
      <c r="BS725" s="95"/>
      <c r="BT725" s="95"/>
      <c r="BU725" s="95"/>
      <c r="BV725" s="95"/>
      <c r="BW725" s="95"/>
      <c r="BX725" s="95"/>
      <c r="BY725" s="95"/>
    </row>
    <row r="726" spans="1:77">
      <c r="A726" s="95"/>
      <c r="B726" s="95"/>
      <c r="C726" s="95"/>
      <c r="D726" s="95"/>
      <c r="E726" s="95"/>
      <c r="F726" s="95"/>
      <c r="G726" s="95"/>
      <c r="H726" s="95"/>
      <c r="I726" s="95"/>
      <c r="J726" s="95"/>
      <c r="K726" s="95"/>
      <c r="L726" s="95"/>
      <c r="M726" s="95"/>
      <c r="N726" s="95"/>
      <c r="O726" s="95"/>
      <c r="P726" s="95"/>
      <c r="Q726" s="95"/>
      <c r="R726" s="95"/>
      <c r="S726" s="95"/>
      <c r="T726" s="95"/>
      <c r="U726" s="95"/>
      <c r="V726" s="95"/>
      <c r="W726" s="95"/>
      <c r="X726" s="95"/>
      <c r="Y726" s="95"/>
      <c r="Z726" s="95"/>
      <c r="AA726" s="95"/>
      <c r="AB726" s="95"/>
      <c r="AC726" s="95"/>
      <c r="AD726" s="95"/>
      <c r="AE726" s="95"/>
      <c r="AF726" s="95"/>
      <c r="AG726" s="95"/>
      <c r="AH726" s="95"/>
      <c r="AI726" s="95"/>
      <c r="AJ726" s="95"/>
      <c r="AK726" s="95"/>
      <c r="AL726" s="95"/>
      <c r="AM726" s="95"/>
      <c r="AN726" s="95"/>
      <c r="AO726" s="95"/>
      <c r="AP726" s="95"/>
      <c r="AQ726" s="95"/>
      <c r="AR726" s="95"/>
      <c r="AS726" s="95"/>
      <c r="AT726" s="95"/>
      <c r="AU726" s="95"/>
      <c r="AV726" s="95"/>
      <c r="AW726" s="95"/>
      <c r="AX726" s="95"/>
      <c r="AY726" s="95"/>
      <c r="AZ726" s="95"/>
      <c r="BA726" s="95"/>
      <c r="BB726" s="95"/>
      <c r="BC726" s="95"/>
      <c r="BD726" s="95"/>
      <c r="BE726" s="95"/>
      <c r="BF726" s="95"/>
      <c r="BG726" s="95"/>
      <c r="BH726" s="95"/>
      <c r="BI726" s="95"/>
      <c r="BJ726" s="95"/>
      <c r="BK726" s="95"/>
      <c r="BL726" s="95"/>
      <c r="BM726" s="95"/>
      <c r="BN726" s="95"/>
      <c r="BO726" s="95"/>
      <c r="BP726" s="95"/>
      <c r="BQ726" s="95"/>
      <c r="BR726" s="95"/>
      <c r="BS726" s="95"/>
      <c r="BT726" s="95"/>
      <c r="BU726" s="95"/>
      <c r="BV726" s="95"/>
      <c r="BW726" s="95"/>
      <c r="BX726" s="95"/>
      <c r="BY726" s="95"/>
    </row>
    <row r="727" spans="1:77">
      <c r="A727" s="95"/>
      <c r="B727" s="95"/>
      <c r="C727" s="95"/>
      <c r="D727" s="95"/>
      <c r="E727" s="95"/>
      <c r="F727" s="95"/>
      <c r="G727" s="95"/>
      <c r="H727" s="95"/>
      <c r="I727" s="95"/>
      <c r="J727" s="95"/>
      <c r="K727" s="95"/>
      <c r="L727" s="95"/>
      <c r="M727" s="95"/>
      <c r="N727" s="95"/>
      <c r="O727" s="95"/>
      <c r="P727" s="95"/>
      <c r="Q727" s="95"/>
      <c r="R727" s="95"/>
      <c r="S727" s="95"/>
      <c r="T727" s="95"/>
      <c r="U727" s="95"/>
      <c r="V727" s="95"/>
      <c r="W727" s="95"/>
      <c r="X727" s="95"/>
      <c r="Y727" s="95"/>
      <c r="Z727" s="95"/>
      <c r="AA727" s="95"/>
      <c r="AB727" s="95"/>
      <c r="AC727" s="95"/>
      <c r="AD727" s="95"/>
      <c r="AE727" s="95"/>
      <c r="AF727" s="95"/>
      <c r="AG727" s="95"/>
      <c r="AH727" s="95"/>
      <c r="AI727" s="95"/>
      <c r="AJ727" s="95"/>
      <c r="AK727" s="95"/>
      <c r="AL727" s="95"/>
      <c r="AM727" s="95"/>
      <c r="AN727" s="95"/>
      <c r="AO727" s="95"/>
      <c r="AP727" s="95"/>
      <c r="AQ727" s="95"/>
      <c r="AR727" s="95"/>
      <c r="AS727" s="95"/>
      <c r="AT727" s="95"/>
      <c r="AU727" s="95"/>
      <c r="AV727" s="95"/>
      <c r="AW727" s="95"/>
      <c r="AX727" s="95"/>
      <c r="AY727" s="95"/>
      <c r="AZ727" s="95"/>
      <c r="BA727" s="95"/>
      <c r="BB727" s="95"/>
      <c r="BC727" s="95"/>
      <c r="BD727" s="95"/>
      <c r="BE727" s="95"/>
      <c r="BF727" s="95"/>
      <c r="BG727" s="95"/>
      <c r="BH727" s="95"/>
      <c r="BI727" s="95"/>
      <c r="BJ727" s="95"/>
      <c r="BK727" s="95"/>
      <c r="BL727" s="95"/>
      <c r="BM727" s="95"/>
      <c r="BN727" s="95"/>
      <c r="BO727" s="95"/>
      <c r="BP727" s="95"/>
      <c r="BQ727" s="95"/>
      <c r="BR727" s="95"/>
      <c r="BS727" s="95"/>
      <c r="BT727" s="95"/>
      <c r="BU727" s="95"/>
      <c r="BV727" s="95"/>
      <c r="BW727" s="95"/>
      <c r="BX727" s="95"/>
      <c r="BY727" s="95"/>
    </row>
    <row r="728" spans="1:77">
      <c r="A728" s="95"/>
      <c r="B728" s="95"/>
      <c r="C728" s="95"/>
      <c r="D728" s="95"/>
      <c r="E728" s="95"/>
      <c r="F728" s="95"/>
      <c r="G728" s="95"/>
      <c r="H728" s="95"/>
      <c r="I728" s="95"/>
      <c r="J728" s="95"/>
      <c r="K728" s="95"/>
      <c r="L728" s="95"/>
      <c r="M728" s="95"/>
      <c r="N728" s="95"/>
      <c r="O728" s="95"/>
      <c r="P728" s="95"/>
      <c r="Q728" s="95"/>
      <c r="R728" s="95"/>
      <c r="S728" s="95"/>
      <c r="T728" s="95"/>
      <c r="U728" s="95"/>
      <c r="V728" s="95"/>
      <c r="W728" s="95"/>
      <c r="X728" s="95"/>
      <c r="Y728" s="95"/>
      <c r="Z728" s="95"/>
      <c r="AA728" s="95"/>
      <c r="AB728" s="95"/>
      <c r="AC728" s="95"/>
      <c r="AD728" s="95"/>
      <c r="AE728" s="95"/>
      <c r="AF728" s="95"/>
      <c r="AG728" s="95"/>
      <c r="AH728" s="95"/>
      <c r="AI728" s="95"/>
      <c r="AJ728" s="95"/>
      <c r="AK728" s="95"/>
      <c r="AL728" s="95"/>
      <c r="AM728" s="95"/>
      <c r="AN728" s="95"/>
      <c r="AO728" s="95"/>
      <c r="AP728" s="95"/>
      <c r="AQ728" s="95"/>
      <c r="AR728" s="95"/>
      <c r="AS728" s="95"/>
      <c r="AT728" s="95"/>
      <c r="AU728" s="95"/>
      <c r="AV728" s="95"/>
      <c r="AW728" s="95"/>
      <c r="AX728" s="95"/>
      <c r="AY728" s="95"/>
      <c r="AZ728" s="95"/>
      <c r="BA728" s="95"/>
      <c r="BB728" s="95"/>
      <c r="BC728" s="95"/>
      <c r="BD728" s="95"/>
      <c r="BE728" s="95"/>
      <c r="BF728" s="95"/>
      <c r="BG728" s="95"/>
      <c r="BH728" s="95"/>
      <c r="BI728" s="95"/>
      <c r="BJ728" s="95"/>
      <c r="BK728" s="95"/>
      <c r="BL728" s="95"/>
      <c r="BM728" s="95"/>
      <c r="BN728" s="95"/>
      <c r="BO728" s="95"/>
      <c r="BP728" s="95"/>
      <c r="BQ728" s="95"/>
      <c r="BR728" s="95"/>
      <c r="BS728" s="95"/>
      <c r="BT728" s="95"/>
      <c r="BU728" s="95"/>
      <c r="BV728" s="95"/>
      <c r="BW728" s="95"/>
      <c r="BX728" s="95"/>
      <c r="BY728" s="95"/>
    </row>
    <row r="729" spans="1:77">
      <c r="A729" s="95"/>
      <c r="B729" s="95"/>
      <c r="C729" s="95"/>
      <c r="D729" s="95"/>
      <c r="E729" s="95"/>
      <c r="F729" s="95"/>
      <c r="G729" s="95"/>
      <c r="H729" s="95"/>
      <c r="I729" s="95"/>
      <c r="J729" s="95"/>
      <c r="K729" s="95"/>
      <c r="L729" s="95"/>
      <c r="M729" s="95"/>
      <c r="N729" s="95"/>
      <c r="O729" s="95"/>
      <c r="P729" s="95"/>
      <c r="Q729" s="95"/>
      <c r="R729" s="95"/>
      <c r="S729" s="95"/>
      <c r="T729" s="95"/>
      <c r="U729" s="95"/>
      <c r="V729" s="95"/>
      <c r="W729" s="95"/>
      <c r="X729" s="95"/>
      <c r="Y729" s="95"/>
      <c r="Z729" s="95"/>
      <c r="AA729" s="95"/>
      <c r="AB729" s="95"/>
      <c r="AC729" s="95"/>
      <c r="AD729" s="95"/>
      <c r="AE729" s="95"/>
      <c r="AF729" s="95"/>
      <c r="AG729" s="95"/>
      <c r="AH729" s="95"/>
      <c r="AI729" s="95"/>
      <c r="AJ729" s="95"/>
      <c r="AK729" s="95"/>
      <c r="AL729" s="95"/>
      <c r="AM729" s="95"/>
      <c r="AN729" s="95"/>
      <c r="AO729" s="95"/>
      <c r="AP729" s="95"/>
      <c r="AQ729" s="95"/>
      <c r="AR729" s="95"/>
      <c r="AS729" s="95"/>
      <c r="AT729" s="95"/>
      <c r="AU729" s="95"/>
      <c r="AV729" s="95"/>
      <c r="AW729" s="95"/>
      <c r="AX729" s="95"/>
      <c r="AY729" s="95"/>
      <c r="AZ729" s="95"/>
      <c r="BA729" s="95"/>
      <c r="BB729" s="95"/>
      <c r="BC729" s="95"/>
      <c r="BD729" s="95"/>
      <c r="BE729" s="95"/>
      <c r="BF729" s="95"/>
      <c r="BG729" s="95"/>
      <c r="BH729" s="95"/>
      <c r="BI729" s="95"/>
      <c r="BJ729" s="95"/>
      <c r="BK729" s="95"/>
      <c r="BL729" s="95"/>
      <c r="BM729" s="95"/>
      <c r="BN729" s="95"/>
      <c r="BO729" s="95"/>
      <c r="BP729" s="95"/>
      <c r="BQ729" s="95"/>
      <c r="BR729" s="95"/>
      <c r="BS729" s="95"/>
      <c r="BT729" s="95"/>
      <c r="BU729" s="95"/>
      <c r="BV729" s="95"/>
      <c r="BW729" s="95"/>
      <c r="BX729" s="95"/>
      <c r="BY729" s="95"/>
    </row>
    <row r="730" spans="1:77">
      <c r="A730" s="95"/>
      <c r="B730" s="95"/>
      <c r="C730" s="95"/>
      <c r="D730" s="95"/>
      <c r="E730" s="95"/>
      <c r="F730" s="95"/>
      <c r="G730" s="95"/>
      <c r="H730" s="95"/>
      <c r="I730" s="95"/>
      <c r="J730" s="95"/>
      <c r="K730" s="95"/>
      <c r="L730" s="95"/>
      <c r="M730" s="95"/>
      <c r="N730" s="95"/>
      <c r="O730" s="95"/>
      <c r="P730" s="95"/>
      <c r="Q730" s="95"/>
      <c r="R730" s="95"/>
      <c r="S730" s="95"/>
      <c r="T730" s="95"/>
      <c r="U730" s="95"/>
      <c r="V730" s="95"/>
      <c r="W730" s="95"/>
      <c r="X730" s="95"/>
      <c r="Y730" s="95"/>
      <c r="Z730" s="95"/>
      <c r="AA730" s="95"/>
      <c r="AB730" s="95"/>
      <c r="AC730" s="95"/>
      <c r="AD730" s="95"/>
      <c r="AE730" s="95"/>
      <c r="AF730" s="95"/>
      <c r="AG730" s="95"/>
      <c r="AH730" s="95"/>
      <c r="AI730" s="95"/>
      <c r="AJ730" s="95"/>
      <c r="AK730" s="95"/>
      <c r="AL730" s="95"/>
      <c r="AM730" s="95"/>
      <c r="AN730" s="95"/>
      <c r="AO730" s="95"/>
      <c r="AP730" s="95"/>
      <c r="AQ730" s="95"/>
      <c r="AR730" s="95"/>
      <c r="AS730" s="95"/>
      <c r="AT730" s="95"/>
      <c r="AU730" s="95"/>
      <c r="AV730" s="95"/>
      <c r="AW730" s="95"/>
      <c r="AX730" s="95"/>
      <c r="AY730" s="95"/>
      <c r="AZ730" s="95"/>
      <c r="BA730" s="95"/>
      <c r="BB730" s="95"/>
      <c r="BC730" s="95"/>
      <c r="BD730" s="95"/>
      <c r="BE730" s="95"/>
      <c r="BF730" s="95"/>
      <c r="BG730" s="95"/>
      <c r="BH730" s="95"/>
      <c r="BI730" s="95"/>
      <c r="BJ730" s="95"/>
      <c r="BK730" s="95"/>
      <c r="BL730" s="95"/>
      <c r="BM730" s="95"/>
      <c r="BN730" s="95"/>
      <c r="BO730" s="95"/>
      <c r="BP730" s="95"/>
      <c r="BQ730" s="95"/>
      <c r="BR730" s="95"/>
      <c r="BS730" s="95"/>
      <c r="BT730" s="95"/>
      <c r="BU730" s="95"/>
      <c r="BV730" s="95"/>
      <c r="BW730" s="95"/>
      <c r="BX730" s="95"/>
      <c r="BY730" s="95"/>
    </row>
    <row r="731" spans="1:77">
      <c r="A731" s="95"/>
      <c r="B731" s="95"/>
      <c r="C731" s="95"/>
      <c r="D731" s="95"/>
      <c r="E731" s="95"/>
      <c r="F731" s="95"/>
      <c r="G731" s="95"/>
      <c r="H731" s="95"/>
      <c r="I731" s="95"/>
      <c r="J731" s="95"/>
      <c r="K731" s="95"/>
      <c r="L731" s="95"/>
      <c r="M731" s="95"/>
      <c r="N731" s="95"/>
      <c r="O731" s="95"/>
      <c r="P731" s="95"/>
      <c r="Q731" s="95"/>
      <c r="R731" s="95"/>
      <c r="S731" s="95"/>
      <c r="T731" s="95"/>
      <c r="U731" s="95"/>
      <c r="V731" s="95"/>
      <c r="W731" s="95"/>
      <c r="X731" s="95"/>
      <c r="Y731" s="95"/>
      <c r="Z731" s="95"/>
      <c r="AA731" s="95"/>
      <c r="AB731" s="95"/>
      <c r="AC731" s="95"/>
      <c r="AD731" s="95"/>
      <c r="AE731" s="95"/>
      <c r="AF731" s="95"/>
      <c r="AG731" s="95"/>
      <c r="AH731" s="95"/>
      <c r="AI731" s="95"/>
      <c r="AJ731" s="95"/>
      <c r="AK731" s="95"/>
      <c r="AL731" s="95"/>
      <c r="AM731" s="95"/>
      <c r="AN731" s="95"/>
      <c r="AO731" s="95"/>
      <c r="AP731" s="95"/>
      <c r="AQ731" s="95"/>
      <c r="AR731" s="95"/>
      <c r="AS731" s="95"/>
      <c r="AT731" s="95"/>
      <c r="AU731" s="95"/>
      <c r="AV731" s="95"/>
      <c r="AW731" s="95"/>
      <c r="AX731" s="95"/>
      <c r="AY731" s="95"/>
      <c r="AZ731" s="95"/>
      <c r="BA731" s="95"/>
      <c r="BB731" s="95"/>
      <c r="BC731" s="95"/>
      <c r="BD731" s="95"/>
      <c r="BE731" s="95"/>
      <c r="BF731" s="95"/>
      <c r="BG731" s="95"/>
      <c r="BH731" s="95"/>
      <c r="BI731" s="95"/>
      <c r="BJ731" s="95"/>
      <c r="BK731" s="95"/>
      <c r="BL731" s="95"/>
      <c r="BM731" s="95"/>
      <c r="BN731" s="95"/>
      <c r="BO731" s="95"/>
      <c r="BP731" s="95"/>
      <c r="BQ731" s="95"/>
      <c r="BR731" s="95"/>
      <c r="BS731" s="95"/>
      <c r="BT731" s="95"/>
      <c r="BU731" s="95"/>
      <c r="BV731" s="95"/>
      <c r="BW731" s="95"/>
      <c r="BX731" s="95"/>
      <c r="BY731" s="95"/>
    </row>
    <row r="732" spans="1:77">
      <c r="A732" s="95"/>
      <c r="B732" s="95"/>
      <c r="C732" s="95"/>
      <c r="D732" s="95"/>
      <c r="E732" s="95"/>
      <c r="F732" s="95"/>
      <c r="G732" s="95"/>
      <c r="H732" s="95"/>
      <c r="I732" s="95"/>
      <c r="J732" s="95"/>
      <c r="K732" s="95"/>
      <c r="L732" s="95"/>
      <c r="M732" s="95"/>
      <c r="N732" s="95"/>
      <c r="O732" s="95"/>
      <c r="P732" s="95"/>
      <c r="Q732" s="95"/>
      <c r="R732" s="95"/>
      <c r="S732" s="95"/>
      <c r="T732" s="95"/>
      <c r="U732" s="95"/>
      <c r="V732" s="95"/>
      <c r="W732" s="95"/>
      <c r="X732" s="95"/>
      <c r="Y732" s="95"/>
      <c r="Z732" s="95"/>
      <c r="AA732" s="95"/>
      <c r="AB732" s="95"/>
      <c r="AC732" s="95"/>
      <c r="AD732" s="95"/>
      <c r="AE732" s="95"/>
      <c r="AF732" s="95"/>
      <c r="AG732" s="95"/>
      <c r="AH732" s="95"/>
      <c r="AI732" s="95"/>
      <c r="AJ732" s="95"/>
      <c r="AK732" s="95"/>
      <c r="AL732" s="95"/>
      <c r="AM732" s="95"/>
      <c r="AN732" s="95"/>
      <c r="AO732" s="95"/>
      <c r="AP732" s="95"/>
      <c r="AQ732" s="95"/>
      <c r="AR732" s="95"/>
      <c r="AS732" s="95"/>
      <c r="AT732" s="95"/>
      <c r="AU732" s="95"/>
      <c r="AV732" s="95"/>
      <c r="AW732" s="95"/>
      <c r="AX732" s="95"/>
      <c r="AY732" s="95"/>
      <c r="AZ732" s="95"/>
      <c r="BA732" s="95"/>
      <c r="BB732" s="95"/>
      <c r="BC732" s="95"/>
      <c r="BD732" s="95"/>
      <c r="BE732" s="95"/>
      <c r="BF732" s="95"/>
      <c r="BG732" s="95"/>
      <c r="BH732" s="95"/>
      <c r="BI732" s="95"/>
      <c r="BJ732" s="95"/>
      <c r="BK732" s="95"/>
      <c r="BL732" s="95"/>
      <c r="BM732" s="95"/>
      <c r="BN732" s="95"/>
      <c r="BO732" s="95"/>
      <c r="BP732" s="95"/>
      <c r="BQ732" s="95"/>
      <c r="BR732" s="95"/>
      <c r="BS732" s="95"/>
      <c r="BT732" s="95"/>
      <c r="BU732" s="95"/>
      <c r="BV732" s="95"/>
      <c r="BW732" s="95"/>
      <c r="BX732" s="95"/>
      <c r="BY732" s="95"/>
    </row>
    <row r="733" spans="1:77">
      <c r="A733" s="95"/>
      <c r="B733" s="95"/>
      <c r="C733" s="95"/>
      <c r="D733" s="95"/>
      <c r="E733" s="95"/>
      <c r="F733" s="95"/>
      <c r="G733" s="95"/>
      <c r="H733" s="95"/>
      <c r="I733" s="95"/>
      <c r="J733" s="95"/>
      <c r="K733" s="95"/>
      <c r="L733" s="95"/>
      <c r="M733" s="95"/>
      <c r="N733" s="95"/>
      <c r="O733" s="95"/>
      <c r="P733" s="95"/>
      <c r="Q733" s="95"/>
      <c r="R733" s="95"/>
      <c r="S733" s="95"/>
      <c r="T733" s="95"/>
      <c r="U733" s="95"/>
      <c r="V733" s="95"/>
      <c r="W733" s="95"/>
      <c r="X733" s="95"/>
      <c r="Y733" s="95"/>
      <c r="Z733" s="95"/>
      <c r="AA733" s="95"/>
      <c r="AB733" s="95"/>
      <c r="AC733" s="95"/>
      <c r="AD733" s="95"/>
      <c r="AE733" s="95"/>
      <c r="AF733" s="95"/>
      <c r="AG733" s="95"/>
      <c r="AH733" s="95"/>
      <c r="AI733" s="95"/>
      <c r="AJ733" s="95"/>
      <c r="AK733" s="95"/>
      <c r="AL733" s="95"/>
      <c r="AM733" s="95"/>
      <c r="AN733" s="95"/>
      <c r="AO733" s="95"/>
      <c r="AP733" s="95"/>
      <c r="AQ733" s="95"/>
      <c r="AR733" s="95"/>
      <c r="AS733" s="95"/>
      <c r="AT733" s="95"/>
      <c r="AU733" s="95"/>
      <c r="AV733" s="95"/>
      <c r="AW733" s="95"/>
      <c r="AX733" s="95"/>
      <c r="AY733" s="95"/>
      <c r="AZ733" s="95"/>
      <c r="BA733" s="95"/>
      <c r="BB733" s="95"/>
      <c r="BC733" s="95"/>
      <c r="BD733" s="95"/>
      <c r="BE733" s="95"/>
      <c r="BF733" s="95"/>
      <c r="BG733" s="95"/>
      <c r="BH733" s="95"/>
      <c r="BI733" s="95"/>
      <c r="BJ733" s="95"/>
      <c r="BK733" s="95"/>
      <c r="BL733" s="95"/>
      <c r="BM733" s="95"/>
      <c r="BN733" s="95"/>
      <c r="BO733" s="95"/>
      <c r="BP733" s="95"/>
      <c r="BQ733" s="95"/>
      <c r="BR733" s="95"/>
      <c r="BS733" s="95"/>
      <c r="BT733" s="95"/>
      <c r="BU733" s="95"/>
      <c r="BV733" s="95"/>
      <c r="BW733" s="95"/>
      <c r="BX733" s="95"/>
      <c r="BY733" s="95"/>
    </row>
    <row r="734" spans="1:77">
      <c r="A734" s="95"/>
      <c r="B734" s="95"/>
      <c r="C734" s="95"/>
      <c r="D734" s="95"/>
      <c r="E734" s="95"/>
      <c r="F734" s="95"/>
      <c r="G734" s="95"/>
      <c r="H734" s="95"/>
      <c r="I734" s="95"/>
      <c r="J734" s="95"/>
      <c r="K734" s="95"/>
      <c r="L734" s="95"/>
      <c r="M734" s="95"/>
      <c r="N734" s="95"/>
      <c r="O734" s="95"/>
      <c r="P734" s="95"/>
      <c r="Q734" s="95"/>
      <c r="R734" s="95"/>
      <c r="S734" s="95"/>
      <c r="T734" s="95"/>
      <c r="U734" s="95"/>
      <c r="V734" s="95"/>
      <c r="W734" s="95"/>
      <c r="X734" s="95"/>
      <c r="Y734" s="95"/>
      <c r="Z734" s="95"/>
      <c r="AA734" s="95"/>
      <c r="AB734" s="95"/>
      <c r="AC734" s="95"/>
      <c r="AD734" s="95"/>
      <c r="AE734" s="95"/>
      <c r="AF734" s="95"/>
      <c r="AG734" s="95"/>
      <c r="AH734" s="95"/>
      <c r="AI734" s="95"/>
      <c r="AJ734" s="95"/>
      <c r="AK734" s="95"/>
      <c r="AL734" s="95"/>
      <c r="AM734" s="95"/>
      <c r="AN734" s="95"/>
      <c r="AO734" s="95"/>
      <c r="AP734" s="95"/>
      <c r="AQ734" s="95"/>
      <c r="AR734" s="95"/>
      <c r="AS734" s="95"/>
      <c r="AT734" s="95"/>
      <c r="AU734" s="95"/>
      <c r="AV734" s="95"/>
      <c r="AW734" s="95"/>
      <c r="AX734" s="95"/>
      <c r="AY734" s="95"/>
      <c r="AZ734" s="95"/>
      <c r="BA734" s="95"/>
      <c r="BB734" s="95"/>
      <c r="BC734" s="95"/>
      <c r="BD734" s="95"/>
      <c r="BE734" s="95"/>
      <c r="BF734" s="95"/>
      <c r="BG734" s="95"/>
      <c r="BH734" s="95"/>
      <c r="BI734" s="95"/>
      <c r="BJ734" s="95"/>
      <c r="BK734" s="95"/>
      <c r="BL734" s="95"/>
      <c r="BM734" s="95"/>
      <c r="BN734" s="95"/>
      <c r="BO734" s="95"/>
      <c r="BP734" s="95"/>
      <c r="BQ734" s="95"/>
      <c r="BR734" s="95"/>
      <c r="BS734" s="95"/>
      <c r="BT734" s="95"/>
      <c r="BU734" s="95"/>
      <c r="BV734" s="95"/>
      <c r="BW734" s="95"/>
      <c r="BX734" s="95"/>
      <c r="BY734" s="95"/>
    </row>
    <row r="735" spans="1:77">
      <c r="A735" s="95"/>
      <c r="B735" s="95"/>
      <c r="C735" s="95"/>
      <c r="D735" s="95"/>
      <c r="E735" s="95"/>
      <c r="F735" s="95"/>
      <c r="G735" s="95"/>
      <c r="H735" s="95"/>
      <c r="I735" s="95"/>
      <c r="J735" s="95"/>
      <c r="K735" s="95"/>
      <c r="L735" s="95"/>
      <c r="M735" s="95"/>
      <c r="N735" s="95"/>
      <c r="O735" s="95"/>
      <c r="P735" s="95"/>
      <c r="Q735" s="95"/>
      <c r="R735" s="95"/>
      <c r="S735" s="95"/>
      <c r="T735" s="95"/>
      <c r="U735" s="95"/>
      <c r="V735" s="95"/>
      <c r="W735" s="95"/>
      <c r="X735" s="95"/>
      <c r="Y735" s="95"/>
      <c r="Z735" s="95"/>
      <c r="AA735" s="95"/>
      <c r="AB735" s="95"/>
      <c r="AC735" s="95"/>
      <c r="AD735" s="95"/>
      <c r="AE735" s="95"/>
      <c r="AF735" s="95"/>
      <c r="AG735" s="95"/>
      <c r="AH735" s="95"/>
      <c r="AI735" s="95"/>
      <c r="AJ735" s="95"/>
      <c r="AK735" s="95"/>
      <c r="AL735" s="95"/>
      <c r="AM735" s="95"/>
      <c r="AN735" s="95"/>
      <c r="AO735" s="95"/>
      <c r="AP735" s="95"/>
      <c r="AQ735" s="95"/>
      <c r="AR735" s="95"/>
      <c r="AS735" s="95"/>
      <c r="AT735" s="95"/>
      <c r="AU735" s="95"/>
      <c r="AV735" s="95"/>
      <c r="AW735" s="95"/>
      <c r="AX735" s="95"/>
      <c r="AY735" s="95"/>
      <c r="AZ735" s="95"/>
      <c r="BA735" s="95"/>
      <c r="BB735" s="95"/>
      <c r="BC735" s="95"/>
      <c r="BD735" s="95"/>
      <c r="BE735" s="95"/>
      <c r="BF735" s="95"/>
      <c r="BG735" s="95"/>
      <c r="BH735" s="95"/>
      <c r="BI735" s="95"/>
      <c r="BJ735" s="95"/>
      <c r="BK735" s="95"/>
      <c r="BL735" s="95"/>
      <c r="BM735" s="95"/>
      <c r="BN735" s="95"/>
      <c r="BO735" s="95"/>
      <c r="BP735" s="95"/>
      <c r="BQ735" s="95"/>
      <c r="BR735" s="95"/>
      <c r="BS735" s="95"/>
      <c r="BT735" s="95"/>
      <c r="BU735" s="95"/>
      <c r="BV735" s="95"/>
      <c r="BW735" s="95"/>
      <c r="BX735" s="95"/>
      <c r="BY735" s="95"/>
    </row>
    <row r="736" spans="1:77">
      <c r="A736" s="95"/>
      <c r="B736" s="95"/>
      <c r="C736" s="95"/>
      <c r="D736" s="95"/>
      <c r="E736" s="95"/>
      <c r="F736" s="95"/>
      <c r="G736" s="95"/>
      <c r="H736" s="95"/>
      <c r="I736" s="95"/>
      <c r="J736" s="95"/>
      <c r="K736" s="95"/>
      <c r="L736" s="95"/>
      <c r="M736" s="95"/>
      <c r="N736" s="95"/>
      <c r="O736" s="95"/>
      <c r="P736" s="95"/>
      <c r="Q736" s="95"/>
      <c r="R736" s="95"/>
      <c r="S736" s="95"/>
      <c r="T736" s="95"/>
      <c r="U736" s="95"/>
      <c r="V736" s="95"/>
      <c r="W736" s="95"/>
      <c r="X736" s="95"/>
      <c r="Y736" s="95"/>
      <c r="Z736" s="95"/>
      <c r="AA736" s="95"/>
      <c r="AB736" s="95"/>
      <c r="AC736" s="95"/>
      <c r="AD736" s="95"/>
      <c r="AE736" s="95"/>
      <c r="AF736" s="95"/>
      <c r="AG736" s="95"/>
      <c r="AH736" s="95"/>
      <c r="AI736" s="95"/>
      <c r="AJ736" s="95"/>
      <c r="AK736" s="95"/>
      <c r="AL736" s="95"/>
      <c r="AM736" s="95"/>
      <c r="AN736" s="95"/>
      <c r="AO736" s="95"/>
      <c r="AP736" s="95"/>
      <c r="AQ736" s="95"/>
      <c r="AR736" s="95"/>
      <c r="AS736" s="95"/>
      <c r="AT736" s="95"/>
      <c r="AU736" s="95"/>
      <c r="AV736" s="95"/>
      <c r="AW736" s="95"/>
      <c r="AX736" s="95"/>
      <c r="AY736" s="95"/>
      <c r="AZ736" s="95"/>
      <c r="BA736" s="95"/>
      <c r="BB736" s="95"/>
      <c r="BC736" s="95"/>
      <c r="BD736" s="95"/>
      <c r="BE736" s="95"/>
      <c r="BF736" s="95"/>
      <c r="BG736" s="95"/>
      <c r="BH736" s="95"/>
      <c r="BI736" s="95"/>
      <c r="BJ736" s="95"/>
      <c r="BK736" s="95"/>
      <c r="BL736" s="95"/>
      <c r="BM736" s="95"/>
      <c r="BN736" s="95"/>
      <c r="BO736" s="95"/>
      <c r="BP736" s="95"/>
      <c r="BQ736" s="95"/>
      <c r="BR736" s="95"/>
      <c r="BS736" s="95"/>
      <c r="BT736" s="95"/>
      <c r="BU736" s="95"/>
      <c r="BV736" s="95"/>
      <c r="BW736" s="95"/>
      <c r="BX736" s="95"/>
      <c r="BY736" s="95"/>
    </row>
    <row r="737" spans="1:77">
      <c r="A737" s="95"/>
      <c r="B737" s="95"/>
      <c r="C737" s="95"/>
      <c r="D737" s="95"/>
      <c r="E737" s="95"/>
      <c r="F737" s="95"/>
      <c r="G737" s="95"/>
      <c r="H737" s="95"/>
      <c r="I737" s="95"/>
      <c r="J737" s="95"/>
      <c r="K737" s="95"/>
      <c r="L737" s="95"/>
      <c r="M737" s="95"/>
      <c r="N737" s="95"/>
      <c r="O737" s="95"/>
      <c r="P737" s="95"/>
      <c r="Q737" s="95"/>
      <c r="R737" s="95"/>
      <c r="S737" s="95"/>
      <c r="T737" s="95"/>
      <c r="U737" s="95"/>
      <c r="V737" s="95"/>
      <c r="W737" s="95"/>
      <c r="X737" s="95"/>
      <c r="Y737" s="95"/>
      <c r="Z737" s="95"/>
      <c r="AA737" s="95"/>
      <c r="AB737" s="95"/>
      <c r="AC737" s="95"/>
      <c r="AD737" s="95"/>
      <c r="AE737" s="95"/>
      <c r="AF737" s="95"/>
      <c r="AG737" s="95"/>
      <c r="AH737" s="95"/>
      <c r="AI737" s="95"/>
      <c r="AJ737" s="95"/>
      <c r="AK737" s="95"/>
      <c r="AL737" s="95"/>
      <c r="AM737" s="95"/>
      <c r="AN737" s="95"/>
      <c r="AO737" s="95"/>
      <c r="AP737" s="95"/>
      <c r="AQ737" s="95"/>
      <c r="AR737" s="95"/>
      <c r="AS737" s="95"/>
      <c r="AT737" s="95"/>
      <c r="AU737" s="95"/>
      <c r="AV737" s="95"/>
      <c r="AW737" s="95"/>
      <c r="AX737" s="95"/>
      <c r="AY737" s="95"/>
      <c r="AZ737" s="95"/>
      <c r="BA737" s="95"/>
      <c r="BB737" s="95"/>
      <c r="BC737" s="95"/>
      <c r="BD737" s="95"/>
      <c r="BE737" s="95"/>
      <c r="BF737" s="95"/>
      <c r="BG737" s="95"/>
      <c r="BH737" s="95"/>
      <c r="BI737" s="95"/>
      <c r="BJ737" s="95"/>
      <c r="BK737" s="95"/>
      <c r="BL737" s="95"/>
      <c r="BM737" s="95"/>
      <c r="BN737" s="95"/>
      <c r="BO737" s="95"/>
      <c r="BP737" s="95"/>
      <c r="BQ737" s="95"/>
      <c r="BR737" s="95"/>
      <c r="BS737" s="95"/>
      <c r="BT737" s="95"/>
      <c r="BU737" s="95"/>
      <c r="BV737" s="95"/>
      <c r="BW737" s="95"/>
      <c r="BX737" s="95"/>
      <c r="BY737" s="95"/>
    </row>
    <row r="738" spans="1:77">
      <c r="A738" s="95"/>
      <c r="B738" s="95"/>
      <c r="C738" s="95"/>
      <c r="D738" s="95"/>
      <c r="E738" s="95"/>
      <c r="F738" s="95"/>
      <c r="G738" s="95"/>
      <c r="H738" s="95"/>
      <c r="I738" s="95"/>
      <c r="J738" s="95"/>
      <c r="K738" s="95"/>
      <c r="L738" s="95"/>
      <c r="M738" s="95"/>
      <c r="N738" s="95"/>
      <c r="O738" s="95"/>
      <c r="P738" s="95"/>
      <c r="Q738" s="95"/>
      <c r="R738" s="95"/>
      <c r="S738" s="95"/>
      <c r="T738" s="95"/>
      <c r="U738" s="95"/>
      <c r="V738" s="95"/>
      <c r="W738" s="95"/>
      <c r="X738" s="95"/>
      <c r="Y738" s="95"/>
      <c r="Z738" s="95"/>
      <c r="AA738" s="95"/>
      <c r="AB738" s="95"/>
      <c r="AC738" s="95"/>
      <c r="AD738" s="95"/>
      <c r="AE738" s="95"/>
      <c r="AF738" s="95"/>
      <c r="AG738" s="95"/>
      <c r="AH738" s="95"/>
      <c r="AI738" s="95"/>
      <c r="AJ738" s="95"/>
      <c r="AK738" s="95"/>
      <c r="AL738" s="95"/>
      <c r="AM738" s="95"/>
      <c r="AN738" s="95"/>
      <c r="AO738" s="95"/>
      <c r="AP738" s="95"/>
      <c r="AQ738" s="95"/>
      <c r="AR738" s="95"/>
      <c r="AS738" s="95"/>
      <c r="AT738" s="95"/>
      <c r="AU738" s="95"/>
      <c r="AV738" s="95"/>
      <c r="AW738" s="95"/>
      <c r="AX738" s="95"/>
      <c r="AY738" s="95"/>
      <c r="AZ738" s="95"/>
      <c r="BA738" s="95"/>
      <c r="BB738" s="95"/>
      <c r="BC738" s="95"/>
      <c r="BD738" s="95"/>
      <c r="BE738" s="95"/>
      <c r="BF738" s="95"/>
      <c r="BG738" s="95"/>
      <c r="BH738" s="95"/>
      <c r="BI738" s="95"/>
      <c r="BJ738" s="95"/>
      <c r="BK738" s="95"/>
      <c r="BL738" s="95"/>
      <c r="BM738" s="95"/>
      <c r="BN738" s="95"/>
      <c r="BO738" s="95"/>
      <c r="BP738" s="95"/>
      <c r="BQ738" s="95"/>
      <c r="BR738" s="95"/>
      <c r="BS738" s="95"/>
      <c r="BT738" s="95"/>
      <c r="BU738" s="95"/>
      <c r="BV738" s="95"/>
      <c r="BW738" s="95"/>
      <c r="BX738" s="95"/>
      <c r="BY738" s="95"/>
    </row>
    <row r="739" spans="1:77">
      <c r="A739" s="95"/>
      <c r="B739" s="95"/>
      <c r="C739" s="95"/>
      <c r="D739" s="95"/>
      <c r="E739" s="95"/>
      <c r="F739" s="95"/>
      <c r="G739" s="95"/>
      <c r="H739" s="95"/>
      <c r="I739" s="95"/>
      <c r="J739" s="95"/>
      <c r="K739" s="95"/>
      <c r="L739" s="95"/>
      <c r="M739" s="95"/>
      <c r="N739" s="95"/>
      <c r="O739" s="95"/>
      <c r="P739" s="95"/>
      <c r="Q739" s="95"/>
      <c r="R739" s="95"/>
      <c r="S739" s="95"/>
      <c r="T739" s="95"/>
      <c r="U739" s="95"/>
      <c r="V739" s="95"/>
      <c r="W739" s="95"/>
      <c r="X739" s="95"/>
      <c r="Y739" s="95"/>
      <c r="Z739" s="95"/>
      <c r="AA739" s="95"/>
      <c r="AB739" s="95"/>
      <c r="AC739" s="95"/>
      <c r="AD739" s="95"/>
      <c r="AE739" s="95"/>
      <c r="AF739" s="95"/>
      <c r="AG739" s="95"/>
      <c r="AH739" s="95"/>
      <c r="AI739" s="95"/>
      <c r="AJ739" s="95"/>
      <c r="AK739" s="95"/>
      <c r="AL739" s="95"/>
      <c r="AM739" s="95"/>
      <c r="AN739" s="95"/>
      <c r="AO739" s="95"/>
      <c r="AP739" s="95"/>
      <c r="AQ739" s="95"/>
      <c r="AR739" s="95"/>
      <c r="AS739" s="95"/>
      <c r="AT739" s="95"/>
      <c r="AU739" s="95"/>
      <c r="AV739" s="95"/>
      <c r="AW739" s="95"/>
      <c r="AX739" s="95"/>
      <c r="AY739" s="95"/>
      <c r="AZ739" s="95"/>
      <c r="BA739" s="95"/>
      <c r="BB739" s="95"/>
      <c r="BC739" s="95"/>
      <c r="BD739" s="95"/>
      <c r="BE739" s="95"/>
      <c r="BF739" s="95"/>
      <c r="BG739" s="95"/>
      <c r="BH739" s="95"/>
      <c r="BI739" s="95"/>
      <c r="BJ739" s="95"/>
      <c r="BK739" s="95"/>
      <c r="BL739" s="95"/>
      <c r="BM739" s="95"/>
      <c r="BN739" s="95"/>
      <c r="BO739" s="95"/>
      <c r="BP739" s="95"/>
      <c r="BQ739" s="95"/>
      <c r="BR739" s="95"/>
      <c r="BS739" s="95"/>
      <c r="BT739" s="95"/>
      <c r="BU739" s="95"/>
      <c r="BV739" s="95"/>
      <c r="BW739" s="95"/>
      <c r="BX739" s="95"/>
      <c r="BY739" s="95"/>
    </row>
    <row r="740" spans="1:77">
      <c r="A740" s="95"/>
      <c r="B740" s="95"/>
      <c r="C740" s="95"/>
      <c r="D740" s="95"/>
      <c r="E740" s="95"/>
      <c r="F740" s="95"/>
      <c r="G740" s="95"/>
      <c r="H740" s="95"/>
      <c r="I740" s="95"/>
      <c r="J740" s="95"/>
      <c r="K740" s="95"/>
      <c r="L740" s="95"/>
      <c r="M740" s="95"/>
      <c r="N740" s="95"/>
      <c r="O740" s="95"/>
      <c r="P740" s="95"/>
      <c r="Q740" s="95"/>
      <c r="R740" s="95"/>
      <c r="S740" s="95"/>
      <c r="T740" s="95"/>
      <c r="U740" s="95"/>
      <c r="V740" s="95"/>
      <c r="W740" s="95"/>
      <c r="X740" s="95"/>
      <c r="Y740" s="95"/>
      <c r="Z740" s="95"/>
      <c r="AA740" s="95"/>
      <c r="AB740" s="95"/>
      <c r="AC740" s="95"/>
      <c r="AD740" s="95"/>
      <c r="AE740" s="95"/>
      <c r="AF740" s="95"/>
      <c r="AG740" s="95"/>
      <c r="AH740" s="95"/>
      <c r="AI740" s="95"/>
      <c r="AJ740" s="95"/>
      <c r="AK740" s="95"/>
      <c r="AL740" s="95"/>
      <c r="AM740" s="95"/>
      <c r="AN740" s="95"/>
      <c r="AO740" s="95"/>
      <c r="AP740" s="95"/>
      <c r="AQ740" s="95"/>
      <c r="AR740" s="95"/>
      <c r="AS740" s="95"/>
      <c r="AT740" s="95"/>
      <c r="AU740" s="95"/>
      <c r="AV740" s="95"/>
      <c r="AW740" s="95"/>
      <c r="AX740" s="95"/>
      <c r="AY740" s="95"/>
      <c r="AZ740" s="95"/>
      <c r="BA740" s="95"/>
      <c r="BB740" s="95"/>
      <c r="BC740" s="95"/>
      <c r="BD740" s="95"/>
      <c r="BE740" s="95"/>
      <c r="BF740" s="95"/>
      <c r="BG740" s="95"/>
      <c r="BH740" s="95"/>
      <c r="BI740" s="95"/>
      <c r="BJ740" s="95"/>
      <c r="BK740" s="95"/>
      <c r="BL740" s="95"/>
      <c r="BM740" s="95"/>
      <c r="BN740" s="95"/>
      <c r="BO740" s="95"/>
      <c r="BP740" s="95"/>
      <c r="BQ740" s="95"/>
      <c r="BR740" s="95"/>
      <c r="BS740" s="95"/>
      <c r="BT740" s="95"/>
      <c r="BU740" s="95"/>
      <c r="BV740" s="95"/>
      <c r="BW740" s="95"/>
      <c r="BX740" s="95"/>
      <c r="BY740" s="95"/>
    </row>
    <row r="741" spans="1:77">
      <c r="A741" s="95"/>
      <c r="B741" s="95"/>
      <c r="C741" s="95"/>
      <c r="D741" s="95"/>
      <c r="E741" s="95"/>
      <c r="F741" s="95"/>
      <c r="G741" s="95"/>
      <c r="H741" s="95"/>
      <c r="I741" s="95"/>
      <c r="J741" s="95"/>
      <c r="K741" s="95"/>
      <c r="L741" s="95"/>
      <c r="M741" s="95"/>
      <c r="N741" s="95"/>
      <c r="O741" s="95"/>
      <c r="P741" s="95"/>
      <c r="Q741" s="95"/>
      <c r="R741" s="95"/>
      <c r="S741" s="95"/>
      <c r="T741" s="95"/>
      <c r="U741" s="95"/>
      <c r="V741" s="95"/>
      <c r="W741" s="95"/>
      <c r="X741" s="95"/>
      <c r="Y741" s="95"/>
      <c r="Z741" s="95"/>
      <c r="AA741" s="95"/>
      <c r="AB741" s="95"/>
      <c r="AC741" s="95"/>
      <c r="AD741" s="95"/>
      <c r="AE741" s="95"/>
      <c r="AF741" s="95"/>
      <c r="AG741" s="95"/>
      <c r="AH741" s="95"/>
      <c r="AI741" s="95"/>
      <c r="AJ741" s="95"/>
      <c r="AK741" s="95"/>
      <c r="AL741" s="95"/>
      <c r="AM741" s="95"/>
      <c r="AN741" s="95"/>
      <c r="AO741" s="95"/>
      <c r="AP741" s="95"/>
      <c r="AQ741" s="95"/>
      <c r="AR741" s="95"/>
      <c r="AS741" s="95"/>
      <c r="AT741" s="95"/>
      <c r="AU741" s="95"/>
      <c r="AV741" s="95"/>
      <c r="AW741" s="95"/>
      <c r="AX741" s="95"/>
      <c r="AY741" s="95"/>
      <c r="AZ741" s="95"/>
      <c r="BA741" s="95"/>
      <c r="BB741" s="95"/>
      <c r="BC741" s="95"/>
      <c r="BD741" s="95"/>
      <c r="BE741" s="95"/>
      <c r="BF741" s="95"/>
      <c r="BG741" s="95"/>
      <c r="BH741" s="95"/>
      <c r="BI741" s="95"/>
      <c r="BJ741" s="95"/>
      <c r="BK741" s="95"/>
      <c r="BL741" s="95"/>
      <c r="BM741" s="95"/>
      <c r="BN741" s="95"/>
      <c r="BO741" s="95"/>
      <c r="BP741" s="95"/>
      <c r="BQ741" s="95"/>
      <c r="BR741" s="95"/>
      <c r="BS741" s="95"/>
      <c r="BT741" s="95"/>
      <c r="BU741" s="95"/>
      <c r="BV741" s="95"/>
      <c r="BW741" s="95"/>
      <c r="BX741" s="95"/>
      <c r="BY741" s="95"/>
    </row>
    <row r="742" spans="1:77">
      <c r="A742" s="95"/>
      <c r="B742" s="95"/>
      <c r="C742" s="95"/>
      <c r="D742" s="95"/>
      <c r="E742" s="95"/>
      <c r="F742" s="95"/>
      <c r="G742" s="95"/>
      <c r="H742" s="95"/>
      <c r="I742" s="95"/>
      <c r="J742" s="95"/>
      <c r="K742" s="95"/>
      <c r="L742" s="95"/>
      <c r="M742" s="95"/>
      <c r="N742" s="95"/>
      <c r="O742" s="95"/>
      <c r="P742" s="95"/>
      <c r="Q742" s="95"/>
      <c r="R742" s="95"/>
      <c r="S742" s="95"/>
      <c r="T742" s="95"/>
      <c r="U742" s="95"/>
      <c r="V742" s="95"/>
      <c r="W742" s="95"/>
      <c r="X742" s="95"/>
      <c r="Y742" s="95"/>
      <c r="Z742" s="95"/>
      <c r="AA742" s="95"/>
      <c r="AB742" s="95"/>
      <c r="AC742" s="95"/>
      <c r="AD742" s="95"/>
      <c r="AE742" s="95"/>
      <c r="AF742" s="95"/>
      <c r="AG742" s="95"/>
      <c r="AH742" s="95"/>
      <c r="AI742" s="95"/>
      <c r="AJ742" s="95"/>
      <c r="AK742" s="95"/>
      <c r="AL742" s="95"/>
      <c r="AM742" s="95"/>
      <c r="AN742" s="95"/>
      <c r="AO742" s="95"/>
      <c r="AP742" s="95"/>
      <c r="AQ742" s="95"/>
      <c r="AR742" s="95"/>
      <c r="AS742" s="95"/>
      <c r="AT742" s="95"/>
      <c r="AU742" s="95"/>
      <c r="AV742" s="95"/>
      <c r="AW742" s="95"/>
      <c r="AX742" s="95"/>
      <c r="AY742" s="95"/>
      <c r="AZ742" s="95"/>
      <c r="BA742" s="95"/>
      <c r="BB742" s="95"/>
      <c r="BC742" s="95"/>
      <c r="BD742" s="95"/>
      <c r="BE742" s="95"/>
      <c r="BF742" s="95"/>
      <c r="BG742" s="95"/>
      <c r="BH742" s="95"/>
      <c r="BI742" s="95"/>
      <c r="BJ742" s="95"/>
      <c r="BK742" s="95"/>
      <c r="BL742" s="95"/>
      <c r="BM742" s="95"/>
      <c r="BN742" s="95"/>
      <c r="BO742" s="95"/>
      <c r="BP742" s="95"/>
      <c r="BQ742" s="95"/>
      <c r="BR742" s="95"/>
      <c r="BS742" s="95"/>
      <c r="BT742" s="95"/>
      <c r="BU742" s="95"/>
      <c r="BV742" s="95"/>
      <c r="BW742" s="95"/>
      <c r="BX742" s="95"/>
      <c r="BY742" s="95"/>
    </row>
    <row r="743" spans="1:77">
      <c r="A743" s="95"/>
      <c r="B743" s="95"/>
      <c r="C743" s="95"/>
      <c r="D743" s="95"/>
      <c r="E743" s="95"/>
      <c r="F743" s="95"/>
      <c r="G743" s="95"/>
      <c r="H743" s="95"/>
      <c r="I743" s="95"/>
      <c r="J743" s="95"/>
      <c r="K743" s="95"/>
      <c r="L743" s="95"/>
      <c r="M743" s="95"/>
      <c r="N743" s="95"/>
      <c r="O743" s="95"/>
      <c r="P743" s="95"/>
      <c r="Q743" s="95"/>
      <c r="R743" s="95"/>
      <c r="S743" s="95"/>
      <c r="T743" s="95"/>
      <c r="U743" s="95"/>
      <c r="V743" s="95"/>
      <c r="W743" s="95"/>
      <c r="X743" s="95"/>
      <c r="Y743" s="95"/>
      <c r="Z743" s="95"/>
      <c r="AA743" s="95"/>
      <c r="AB743" s="95"/>
      <c r="AC743" s="95"/>
      <c r="AD743" s="95"/>
      <c r="AE743" s="95"/>
      <c r="AF743" s="95"/>
      <c r="AG743" s="95"/>
      <c r="AH743" s="95"/>
      <c r="AI743" s="95"/>
      <c r="AJ743" s="95"/>
      <c r="AK743" s="95"/>
      <c r="AL743" s="95"/>
      <c r="AM743" s="95"/>
      <c r="AN743" s="95"/>
      <c r="AO743" s="95"/>
      <c r="AP743" s="95"/>
      <c r="AQ743" s="95"/>
      <c r="AR743" s="95"/>
      <c r="AS743" s="95"/>
      <c r="AT743" s="95"/>
      <c r="AU743" s="95"/>
      <c r="AV743" s="95"/>
      <c r="AW743" s="95"/>
      <c r="AX743" s="95"/>
      <c r="AY743" s="95"/>
      <c r="AZ743" s="95"/>
      <c r="BA743" s="95"/>
      <c r="BB743" s="95"/>
      <c r="BC743" s="95"/>
      <c r="BD743" s="95"/>
      <c r="BE743" s="95"/>
      <c r="BF743" s="95"/>
      <c r="BG743" s="95"/>
      <c r="BH743" s="95"/>
      <c r="BI743" s="95"/>
      <c r="BJ743" s="95"/>
      <c r="BK743" s="95"/>
      <c r="BL743" s="95"/>
      <c r="BM743" s="95"/>
      <c r="BN743" s="95"/>
      <c r="BO743" s="95"/>
      <c r="BP743" s="95"/>
      <c r="BQ743" s="95"/>
      <c r="BR743" s="95"/>
      <c r="BS743" s="95"/>
      <c r="BT743" s="95"/>
      <c r="BU743" s="95"/>
      <c r="BV743" s="95"/>
      <c r="BW743" s="95"/>
      <c r="BX743" s="95"/>
      <c r="BY743" s="95"/>
    </row>
    <row r="744" spans="1:77">
      <c r="A744" s="95"/>
      <c r="B744" s="95"/>
      <c r="C744" s="95"/>
      <c r="D744" s="95"/>
      <c r="E744" s="95"/>
      <c r="F744" s="95"/>
      <c r="G744" s="95"/>
      <c r="H744" s="95"/>
      <c r="I744" s="95"/>
      <c r="J744" s="95"/>
      <c r="K744" s="95"/>
      <c r="L744" s="95"/>
      <c r="M744" s="95"/>
      <c r="N744" s="95"/>
      <c r="O744" s="95"/>
      <c r="P744" s="95"/>
      <c r="Q744" s="95"/>
      <c r="R744" s="95"/>
      <c r="S744" s="95"/>
      <c r="T744" s="95"/>
      <c r="U744" s="95"/>
      <c r="V744" s="95"/>
      <c r="W744" s="95"/>
      <c r="X744" s="95"/>
      <c r="Y744" s="95"/>
      <c r="Z744" s="95"/>
      <c r="AA744" s="95"/>
      <c r="AB744" s="95"/>
      <c r="AC744" s="95"/>
      <c r="AD744" s="95"/>
      <c r="AE744" s="95"/>
      <c r="AF744" s="95"/>
      <c r="AG744" s="95"/>
      <c r="AH744" s="95"/>
      <c r="AI744" s="95"/>
      <c r="AJ744" s="95"/>
      <c r="AK744" s="95"/>
      <c r="AL744" s="95"/>
      <c r="AM744" s="95"/>
      <c r="AN744" s="95"/>
      <c r="AO744" s="95"/>
      <c r="AP744" s="95"/>
      <c r="AQ744" s="95"/>
      <c r="AR744" s="95"/>
      <c r="AS744" s="95"/>
      <c r="AT744" s="95"/>
      <c r="AU744" s="95"/>
      <c r="AV744" s="95"/>
      <c r="AW744" s="95"/>
      <c r="AX744" s="95"/>
      <c r="AY744" s="95"/>
      <c r="AZ744" s="95"/>
      <c r="BA744" s="95"/>
      <c r="BB744" s="95"/>
      <c r="BC744" s="95"/>
      <c r="BD744" s="95"/>
      <c r="BE744" s="95"/>
      <c r="BF744" s="95"/>
      <c r="BG744" s="95"/>
      <c r="BH744" s="95"/>
      <c r="BI744" s="95"/>
      <c r="BJ744" s="95"/>
      <c r="BK744" s="95"/>
      <c r="BL744" s="95"/>
      <c r="BM744" s="95"/>
      <c r="BN744" s="95"/>
      <c r="BO744" s="95"/>
      <c r="BP744" s="95"/>
      <c r="BQ744" s="95"/>
      <c r="BR744" s="95"/>
      <c r="BS744" s="95"/>
      <c r="BT744" s="95"/>
      <c r="BU744" s="95"/>
      <c r="BV744" s="95"/>
      <c r="BW744" s="95"/>
      <c r="BX744" s="95"/>
      <c r="BY744" s="95"/>
    </row>
    <row r="745" spans="1:77">
      <c r="A745" s="95"/>
      <c r="B745" s="95"/>
      <c r="C745" s="95"/>
      <c r="D745" s="95"/>
      <c r="E745" s="95"/>
      <c r="F745" s="95"/>
      <c r="G745" s="95"/>
      <c r="H745" s="95"/>
      <c r="I745" s="95"/>
      <c r="J745" s="95"/>
      <c r="K745" s="95"/>
      <c r="L745" s="95"/>
      <c r="M745" s="95"/>
      <c r="N745" s="95"/>
      <c r="O745" s="95"/>
      <c r="P745" s="95"/>
      <c r="Q745" s="95"/>
      <c r="R745" s="95"/>
      <c r="S745" s="95"/>
      <c r="T745" s="95"/>
      <c r="U745" s="95"/>
      <c r="V745" s="95"/>
      <c r="W745" s="95"/>
      <c r="X745" s="95"/>
      <c r="Y745" s="95"/>
      <c r="Z745" s="95"/>
      <c r="AA745" s="95"/>
      <c r="AB745" s="95"/>
      <c r="AC745" s="95"/>
      <c r="AD745" s="95"/>
      <c r="AE745" s="95"/>
      <c r="AF745" s="95"/>
      <c r="AG745" s="95"/>
      <c r="AH745" s="95"/>
      <c r="AI745" s="95"/>
      <c r="AJ745" s="95"/>
      <c r="AK745" s="95"/>
      <c r="AL745" s="95"/>
      <c r="AM745" s="95"/>
      <c r="AN745" s="95"/>
      <c r="AO745" s="95"/>
      <c r="AP745" s="95"/>
      <c r="AQ745" s="95"/>
      <c r="AR745" s="95"/>
      <c r="AS745" s="95"/>
      <c r="AT745" s="95"/>
      <c r="AU745" s="95"/>
      <c r="AV745" s="95"/>
      <c r="AW745" s="95"/>
      <c r="AX745" s="95"/>
      <c r="AY745" s="95"/>
      <c r="AZ745" s="95"/>
      <c r="BA745" s="95"/>
      <c r="BB745" s="95"/>
      <c r="BC745" s="95"/>
      <c r="BD745" s="95"/>
      <c r="BE745" s="95"/>
      <c r="BF745" s="95"/>
      <c r="BG745" s="95"/>
      <c r="BH745" s="95"/>
      <c r="BI745" s="95"/>
      <c r="BJ745" s="95"/>
      <c r="BK745" s="95"/>
      <c r="BL745" s="95"/>
      <c r="BM745" s="95"/>
      <c r="BN745" s="95"/>
      <c r="BO745" s="95"/>
      <c r="BP745" s="95"/>
      <c r="BQ745" s="95"/>
      <c r="BR745" s="95"/>
      <c r="BS745" s="95"/>
      <c r="BT745" s="95"/>
      <c r="BU745" s="95"/>
      <c r="BV745" s="95"/>
      <c r="BW745" s="95"/>
      <c r="BX745" s="95"/>
      <c r="BY745" s="95"/>
    </row>
    <row r="746" spans="1:77">
      <c r="A746" s="95"/>
      <c r="B746" s="95"/>
      <c r="C746" s="95"/>
      <c r="D746" s="95"/>
      <c r="E746" s="95"/>
      <c r="F746" s="95"/>
      <c r="G746" s="95"/>
      <c r="H746" s="95"/>
      <c r="I746" s="95"/>
      <c r="J746" s="95"/>
      <c r="K746" s="95"/>
      <c r="L746" s="95"/>
      <c r="M746" s="95"/>
      <c r="N746" s="95"/>
      <c r="O746" s="95"/>
      <c r="P746" s="95"/>
      <c r="Q746" s="95"/>
      <c r="R746" s="95"/>
      <c r="S746" s="95"/>
      <c r="T746" s="95"/>
      <c r="U746" s="95"/>
      <c r="V746" s="95"/>
      <c r="W746" s="95"/>
      <c r="X746" s="95"/>
      <c r="Y746" s="95"/>
      <c r="Z746" s="95"/>
      <c r="AA746" s="95"/>
      <c r="AB746" s="95"/>
      <c r="AC746" s="95"/>
      <c r="AD746" s="95"/>
      <c r="AE746" s="95"/>
      <c r="AF746" s="95"/>
      <c r="AG746" s="95"/>
      <c r="AH746" s="95"/>
      <c r="AI746" s="95"/>
      <c r="AJ746" s="95"/>
      <c r="AK746" s="95"/>
      <c r="AL746" s="95"/>
      <c r="AM746" s="95"/>
      <c r="AN746" s="95"/>
      <c r="AO746" s="95"/>
      <c r="AP746" s="95"/>
      <c r="AQ746" s="95"/>
      <c r="AR746" s="95"/>
      <c r="AS746" s="95"/>
      <c r="AT746" s="95"/>
      <c r="AU746" s="95"/>
      <c r="AV746" s="95"/>
      <c r="AW746" s="95"/>
      <c r="AX746" s="95"/>
      <c r="AY746" s="95"/>
      <c r="AZ746" s="95"/>
      <c r="BA746" s="95"/>
      <c r="BB746" s="95"/>
      <c r="BC746" s="95"/>
      <c r="BD746" s="95"/>
      <c r="BE746" s="95"/>
      <c r="BF746" s="95"/>
      <c r="BG746" s="95"/>
      <c r="BH746" s="95"/>
      <c r="BI746" s="95"/>
      <c r="BJ746" s="95"/>
      <c r="BK746" s="95"/>
      <c r="BL746" s="95"/>
      <c r="BM746" s="95"/>
      <c r="BN746" s="95"/>
      <c r="BO746" s="95"/>
      <c r="BP746" s="95"/>
      <c r="BQ746" s="95"/>
      <c r="BR746" s="95"/>
      <c r="BS746" s="95"/>
      <c r="BT746" s="95"/>
      <c r="BU746" s="95"/>
      <c r="BV746" s="95"/>
      <c r="BW746" s="95"/>
      <c r="BX746" s="95"/>
      <c r="BY746" s="95"/>
    </row>
    <row r="747" spans="1:77">
      <c r="A747" s="95"/>
      <c r="B747" s="95"/>
      <c r="C747" s="95"/>
      <c r="D747" s="95"/>
      <c r="E747" s="95"/>
      <c r="F747" s="95"/>
      <c r="G747" s="95"/>
      <c r="H747" s="95"/>
      <c r="I747" s="95"/>
      <c r="J747" s="95"/>
      <c r="K747" s="95"/>
      <c r="L747" s="95"/>
      <c r="M747" s="95"/>
      <c r="N747" s="95"/>
      <c r="O747" s="95"/>
      <c r="P747" s="95"/>
      <c r="Q747" s="95"/>
      <c r="R747" s="95"/>
      <c r="S747" s="95"/>
      <c r="T747" s="95"/>
      <c r="U747" s="95"/>
      <c r="V747" s="95"/>
      <c r="W747" s="95"/>
      <c r="X747" s="95"/>
      <c r="Y747" s="95"/>
      <c r="Z747" s="95"/>
      <c r="AA747" s="95"/>
      <c r="AB747" s="95"/>
      <c r="AC747" s="95"/>
      <c r="AD747" s="95"/>
      <c r="AE747" s="95"/>
      <c r="AF747" s="95"/>
      <c r="AG747" s="95"/>
      <c r="AH747" s="95"/>
      <c r="AI747" s="95"/>
      <c r="AJ747" s="95"/>
      <c r="AK747" s="95"/>
      <c r="AL747" s="95"/>
      <c r="AM747" s="95"/>
      <c r="AN747" s="95"/>
      <c r="AO747" s="95"/>
      <c r="AP747" s="95"/>
      <c r="AQ747" s="95"/>
      <c r="AR747" s="95"/>
      <c r="AS747" s="95"/>
      <c r="AT747" s="95"/>
      <c r="AU747" s="95"/>
      <c r="AV747" s="95"/>
      <c r="AW747" s="95"/>
      <c r="AX747" s="95"/>
      <c r="AY747" s="95"/>
      <c r="AZ747" s="95"/>
      <c r="BA747" s="95"/>
      <c r="BB747" s="95"/>
      <c r="BC747" s="95"/>
      <c r="BD747" s="95"/>
      <c r="BE747" s="95"/>
      <c r="BF747" s="95"/>
      <c r="BG747" s="95"/>
      <c r="BH747" s="95"/>
      <c r="BI747" s="95"/>
      <c r="BJ747" s="95"/>
      <c r="BK747" s="95"/>
      <c r="BL747" s="95"/>
      <c r="BM747" s="95"/>
      <c r="BN747" s="95"/>
      <c r="BO747" s="95"/>
      <c r="BP747" s="95"/>
      <c r="BQ747" s="95"/>
      <c r="BR747" s="95"/>
      <c r="BS747" s="95"/>
      <c r="BT747" s="95"/>
      <c r="BU747" s="95"/>
      <c r="BV747" s="95"/>
      <c r="BW747" s="95"/>
      <c r="BX747" s="95"/>
      <c r="BY747" s="95"/>
    </row>
    <row r="748" spans="1:77">
      <c r="A748" s="95"/>
      <c r="B748" s="95"/>
      <c r="C748" s="95"/>
      <c r="D748" s="95"/>
      <c r="E748" s="95"/>
      <c r="F748" s="95"/>
      <c r="G748" s="95"/>
      <c r="H748" s="95"/>
      <c r="I748" s="95"/>
      <c r="J748" s="95"/>
      <c r="K748" s="95"/>
      <c r="L748" s="95"/>
      <c r="M748" s="95"/>
      <c r="N748" s="95"/>
      <c r="O748" s="95"/>
      <c r="P748" s="95"/>
      <c r="Q748" s="95"/>
      <c r="R748" s="95"/>
      <c r="S748" s="95"/>
      <c r="T748" s="95"/>
      <c r="U748" s="95"/>
      <c r="V748" s="95"/>
      <c r="W748" s="95"/>
      <c r="X748" s="95"/>
      <c r="Y748" s="95"/>
      <c r="Z748" s="95"/>
      <c r="AA748" s="95"/>
      <c r="AB748" s="95"/>
      <c r="AC748" s="95"/>
      <c r="AD748" s="95"/>
      <c r="AE748" s="95"/>
      <c r="AF748" s="95"/>
      <c r="AG748" s="95"/>
      <c r="AH748" s="95"/>
      <c r="AI748" s="95"/>
      <c r="AJ748" s="95"/>
      <c r="AK748" s="95"/>
      <c r="AL748" s="95"/>
      <c r="AM748" s="95"/>
      <c r="AN748" s="95"/>
      <c r="AO748" s="95"/>
      <c r="AP748" s="95"/>
      <c r="AQ748" s="95"/>
      <c r="AR748" s="95"/>
      <c r="AS748" s="95"/>
      <c r="AT748" s="95"/>
      <c r="AU748" s="95"/>
      <c r="AV748" s="95"/>
      <c r="AW748" s="95"/>
      <c r="AX748" s="95"/>
      <c r="AY748" s="95"/>
      <c r="AZ748" s="95"/>
      <c r="BA748" s="95"/>
      <c r="BB748" s="95"/>
      <c r="BC748" s="95"/>
      <c r="BD748" s="95"/>
      <c r="BE748" s="95"/>
      <c r="BF748" s="95"/>
      <c r="BG748" s="95"/>
      <c r="BH748" s="95"/>
      <c r="BI748" s="95"/>
      <c r="BJ748" s="95"/>
      <c r="BK748" s="95"/>
      <c r="BL748" s="95"/>
      <c r="BM748" s="95"/>
      <c r="BN748" s="95"/>
      <c r="BO748" s="95"/>
      <c r="BP748" s="95"/>
      <c r="BQ748" s="95"/>
      <c r="BR748" s="95"/>
      <c r="BS748" s="95"/>
      <c r="BT748" s="95"/>
      <c r="BU748" s="95"/>
      <c r="BV748" s="95"/>
      <c r="BW748" s="95"/>
      <c r="BX748" s="95"/>
      <c r="BY748" s="95"/>
    </row>
    <row r="749" spans="1:77">
      <c r="A749" s="95"/>
      <c r="B749" s="95"/>
      <c r="C749" s="95"/>
      <c r="D749" s="95"/>
      <c r="E749" s="95"/>
      <c r="F749" s="95"/>
      <c r="G749" s="95"/>
      <c r="H749" s="95"/>
      <c r="I749" s="95"/>
      <c r="J749" s="95"/>
      <c r="K749" s="95"/>
      <c r="L749" s="95"/>
      <c r="M749" s="95"/>
      <c r="N749" s="95"/>
      <c r="O749" s="95"/>
      <c r="P749" s="95"/>
      <c r="Q749" s="95"/>
      <c r="R749" s="95"/>
      <c r="S749" s="95"/>
      <c r="T749" s="95"/>
      <c r="U749" s="95"/>
      <c r="V749" s="95"/>
      <c r="W749" s="95"/>
      <c r="X749" s="95"/>
      <c r="Y749" s="95"/>
      <c r="Z749" s="95"/>
      <c r="AA749" s="95"/>
      <c r="AB749" s="95"/>
      <c r="AC749" s="95"/>
      <c r="AD749" s="95"/>
      <c r="AE749" s="95"/>
      <c r="AF749" s="95"/>
      <c r="AG749" s="95"/>
      <c r="AH749" s="95"/>
      <c r="AI749" s="95"/>
      <c r="AJ749" s="95"/>
      <c r="AK749" s="95"/>
      <c r="AL749" s="95"/>
      <c r="AM749" s="95"/>
      <c r="AN749" s="95"/>
      <c r="AO749" s="95"/>
      <c r="AP749" s="95"/>
      <c r="AQ749" s="95"/>
      <c r="AR749" s="95"/>
      <c r="AS749" s="95"/>
      <c r="AT749" s="95"/>
      <c r="AU749" s="95"/>
      <c r="AV749" s="95"/>
      <c r="AW749" s="95"/>
      <c r="AX749" s="95"/>
      <c r="AY749" s="95"/>
      <c r="AZ749" s="95"/>
      <c r="BA749" s="95"/>
      <c r="BB749" s="95"/>
      <c r="BC749" s="95"/>
      <c r="BD749" s="95"/>
      <c r="BE749" s="95"/>
      <c r="BF749" s="95"/>
      <c r="BG749" s="95"/>
      <c r="BH749" s="95"/>
      <c r="BI749" s="95"/>
      <c r="BJ749" s="95"/>
      <c r="BK749" s="95"/>
      <c r="BL749" s="95"/>
      <c r="BM749" s="95"/>
      <c r="BN749" s="95"/>
      <c r="BO749" s="95"/>
      <c r="BP749" s="95"/>
      <c r="BQ749" s="95"/>
      <c r="BR749" s="95"/>
      <c r="BS749" s="95"/>
      <c r="BT749" s="95"/>
      <c r="BU749" s="95"/>
      <c r="BV749" s="95"/>
      <c r="BW749" s="95"/>
      <c r="BX749" s="95"/>
      <c r="BY749" s="95"/>
    </row>
    <row r="750" spans="1:77">
      <c r="A750" s="95"/>
      <c r="B750" s="95"/>
      <c r="C750" s="95"/>
      <c r="D750" s="95"/>
      <c r="E750" s="95"/>
      <c r="F750" s="95"/>
      <c r="G750" s="95"/>
      <c r="H750" s="95"/>
      <c r="I750" s="95"/>
      <c r="J750" s="95"/>
      <c r="K750" s="95"/>
      <c r="L750" s="95"/>
      <c r="M750" s="95"/>
      <c r="N750" s="95"/>
      <c r="O750" s="95"/>
      <c r="P750" s="95"/>
      <c r="Q750" s="95"/>
      <c r="R750" s="95"/>
      <c r="S750" s="95"/>
      <c r="T750" s="95"/>
      <c r="U750" s="95"/>
      <c r="V750" s="95"/>
      <c r="W750" s="95"/>
      <c r="X750" s="95"/>
      <c r="Y750" s="95"/>
      <c r="Z750" s="95"/>
      <c r="AA750" s="95"/>
      <c r="AB750" s="95"/>
      <c r="AC750" s="95"/>
      <c r="AD750" s="95"/>
      <c r="AE750" s="95"/>
      <c r="AF750" s="95"/>
      <c r="AG750" s="95"/>
      <c r="AH750" s="95"/>
      <c r="AI750" s="95"/>
      <c r="AJ750" s="95"/>
      <c r="AK750" s="95"/>
      <c r="AL750" s="95"/>
      <c r="AM750" s="95"/>
      <c r="AN750" s="95"/>
      <c r="AO750" s="95"/>
      <c r="AP750" s="95"/>
      <c r="AQ750" s="95"/>
      <c r="AR750" s="95"/>
      <c r="AS750" s="95"/>
      <c r="AT750" s="95"/>
      <c r="AU750" s="95"/>
      <c r="AV750" s="95"/>
      <c r="AW750" s="95"/>
      <c r="AX750" s="95"/>
      <c r="AY750" s="95"/>
      <c r="AZ750" s="95"/>
      <c r="BA750" s="95"/>
      <c r="BB750" s="95"/>
      <c r="BC750" s="95"/>
      <c r="BD750" s="95"/>
      <c r="BE750" s="95"/>
      <c r="BF750" s="95"/>
      <c r="BG750" s="95"/>
      <c r="BH750" s="95"/>
      <c r="BI750" s="95"/>
      <c r="BJ750" s="95"/>
      <c r="BK750" s="95"/>
      <c r="BL750" s="95"/>
      <c r="BM750" s="95"/>
      <c r="BN750" s="95"/>
      <c r="BO750" s="95"/>
      <c r="BP750" s="95"/>
      <c r="BQ750" s="95"/>
      <c r="BR750" s="95"/>
      <c r="BS750" s="95"/>
      <c r="BT750" s="95"/>
      <c r="BU750" s="95"/>
      <c r="BV750" s="95"/>
      <c r="BW750" s="95"/>
      <c r="BX750" s="95"/>
      <c r="BY750" s="95"/>
    </row>
    <row r="751" spans="1:77">
      <c r="A751" s="95"/>
      <c r="B751" s="95"/>
      <c r="C751" s="95"/>
      <c r="D751" s="95"/>
      <c r="E751" s="95"/>
      <c r="F751" s="95"/>
      <c r="G751" s="95"/>
      <c r="H751" s="95"/>
      <c r="I751" s="95"/>
      <c r="J751" s="95"/>
      <c r="K751" s="95"/>
      <c r="L751" s="95"/>
      <c r="M751" s="95"/>
      <c r="N751" s="95"/>
      <c r="O751" s="95"/>
      <c r="P751" s="95"/>
      <c r="Q751" s="95"/>
      <c r="R751" s="95"/>
      <c r="S751" s="95"/>
      <c r="T751" s="95"/>
      <c r="U751" s="95"/>
      <c r="V751" s="95"/>
      <c r="W751" s="95"/>
      <c r="X751" s="95"/>
      <c r="Y751" s="95"/>
      <c r="Z751" s="95"/>
      <c r="AA751" s="95"/>
      <c r="AB751" s="95"/>
      <c r="AC751" s="95"/>
      <c r="AD751" s="95"/>
      <c r="AE751" s="95"/>
      <c r="AF751" s="95"/>
      <c r="AG751" s="95"/>
      <c r="AH751" s="95"/>
      <c r="AI751" s="95"/>
      <c r="AJ751" s="95"/>
      <c r="AK751" s="95"/>
      <c r="AL751" s="95"/>
      <c r="AM751" s="95"/>
      <c r="AN751" s="95"/>
      <c r="AO751" s="95"/>
      <c r="AP751" s="95"/>
      <c r="AQ751" s="95"/>
      <c r="AR751" s="95"/>
      <c r="AS751" s="95"/>
      <c r="AT751" s="95"/>
      <c r="AU751" s="95"/>
      <c r="AV751" s="95"/>
      <c r="AW751" s="95"/>
      <c r="AX751" s="95"/>
      <c r="AY751" s="95"/>
      <c r="AZ751" s="95"/>
      <c r="BA751" s="95"/>
      <c r="BB751" s="95"/>
      <c r="BC751" s="95"/>
      <c r="BD751" s="95"/>
      <c r="BE751" s="95"/>
      <c r="BF751" s="95"/>
      <c r="BG751" s="95"/>
      <c r="BH751" s="95"/>
      <c r="BI751" s="95"/>
      <c r="BJ751" s="95"/>
      <c r="BK751" s="95"/>
      <c r="BL751" s="95"/>
      <c r="BM751" s="95"/>
      <c r="BN751" s="95"/>
      <c r="BO751" s="95"/>
      <c r="BP751" s="95"/>
      <c r="BQ751" s="95"/>
      <c r="BR751" s="95"/>
      <c r="BS751" s="95"/>
      <c r="BT751" s="95"/>
      <c r="BU751" s="95"/>
      <c r="BV751" s="95"/>
      <c r="BW751" s="95"/>
      <c r="BX751" s="95"/>
      <c r="BY751" s="95"/>
    </row>
    <row r="752" spans="1:77">
      <c r="A752" s="95"/>
      <c r="B752" s="95"/>
      <c r="C752" s="95"/>
      <c r="D752" s="95"/>
      <c r="E752" s="95"/>
      <c r="F752" s="95"/>
      <c r="G752" s="95"/>
      <c r="H752" s="95"/>
      <c r="I752" s="95"/>
      <c r="J752" s="95"/>
      <c r="K752" s="95"/>
      <c r="L752" s="95"/>
      <c r="M752" s="95"/>
      <c r="N752" s="95"/>
      <c r="O752" s="95"/>
      <c r="P752" s="95"/>
      <c r="Q752" s="95"/>
      <c r="R752" s="95"/>
      <c r="S752" s="95"/>
      <c r="T752" s="95"/>
      <c r="U752" s="95"/>
      <c r="V752" s="95"/>
      <c r="W752" s="95"/>
      <c r="X752" s="95"/>
      <c r="Y752" s="95"/>
      <c r="Z752" s="95"/>
      <c r="AA752" s="95"/>
      <c r="AB752" s="95"/>
      <c r="AC752" s="95"/>
      <c r="AD752" s="95"/>
      <c r="AE752" s="95"/>
      <c r="AF752" s="95"/>
      <c r="AG752" s="95"/>
      <c r="AH752" s="95"/>
      <c r="AI752" s="95"/>
      <c r="AJ752" s="95"/>
      <c r="AK752" s="95"/>
      <c r="AL752" s="95"/>
      <c r="AM752" s="95"/>
      <c r="AN752" s="95"/>
      <c r="AO752" s="95"/>
      <c r="AP752" s="95"/>
      <c r="AQ752" s="95"/>
      <c r="AR752" s="95"/>
      <c r="AS752" s="95"/>
      <c r="AT752" s="95"/>
      <c r="AU752" s="95"/>
      <c r="AV752" s="95"/>
      <c r="AW752" s="95"/>
      <c r="AX752" s="95"/>
      <c r="AY752" s="95"/>
      <c r="AZ752" s="95"/>
      <c r="BA752" s="95"/>
      <c r="BB752" s="95"/>
      <c r="BC752" s="95"/>
      <c r="BD752" s="95"/>
      <c r="BE752" s="95"/>
      <c r="BF752" s="95"/>
      <c r="BG752" s="95"/>
      <c r="BH752" s="95"/>
      <c r="BI752" s="95"/>
      <c r="BJ752" s="95"/>
      <c r="BK752" s="95"/>
      <c r="BL752" s="95"/>
      <c r="BM752" s="95"/>
      <c r="BN752" s="95"/>
      <c r="BO752" s="95"/>
      <c r="BP752" s="95"/>
      <c r="BQ752" s="95"/>
      <c r="BR752" s="95"/>
      <c r="BS752" s="95"/>
      <c r="BT752" s="95"/>
      <c r="BU752" s="95"/>
      <c r="BV752" s="95"/>
      <c r="BW752" s="95"/>
      <c r="BX752" s="95"/>
      <c r="BY752" s="95"/>
    </row>
    <row r="753" spans="1:77">
      <c r="A753" s="95"/>
      <c r="B753" s="95"/>
      <c r="C753" s="95"/>
      <c r="D753" s="95"/>
      <c r="E753" s="95"/>
      <c r="F753" s="95"/>
      <c r="G753" s="95"/>
      <c r="H753" s="95"/>
      <c r="I753" s="95"/>
      <c r="J753" s="95"/>
      <c r="K753" s="95"/>
      <c r="L753" s="95"/>
      <c r="M753" s="95"/>
      <c r="N753" s="95"/>
      <c r="O753" s="95"/>
      <c r="P753" s="95"/>
      <c r="Q753" s="95"/>
      <c r="R753" s="95"/>
      <c r="S753" s="95"/>
      <c r="T753" s="95"/>
      <c r="U753" s="95"/>
      <c r="V753" s="95"/>
      <c r="W753" s="95"/>
      <c r="X753" s="95"/>
      <c r="Y753" s="95"/>
      <c r="Z753" s="95"/>
      <c r="AA753" s="95"/>
      <c r="AB753" s="95"/>
      <c r="AC753" s="95"/>
      <c r="AD753" s="95"/>
      <c r="AE753" s="95"/>
      <c r="AF753" s="95"/>
      <c r="AG753" s="95"/>
      <c r="AH753" s="95"/>
      <c r="AI753" s="95"/>
      <c r="AJ753" s="95"/>
      <c r="AK753" s="95"/>
      <c r="AL753" s="95"/>
      <c r="AM753" s="95"/>
      <c r="AN753" s="95"/>
      <c r="AO753" s="95"/>
      <c r="AP753" s="95"/>
      <c r="AQ753" s="95"/>
      <c r="AR753" s="95"/>
      <c r="AS753" s="95"/>
      <c r="AT753" s="95"/>
      <c r="AU753" s="95"/>
      <c r="AV753" s="95"/>
      <c r="AW753" s="95"/>
      <c r="AX753" s="95"/>
      <c r="AY753" s="95"/>
      <c r="AZ753" s="95"/>
      <c r="BA753" s="95"/>
      <c r="BB753" s="95"/>
      <c r="BC753" s="95"/>
      <c r="BD753" s="95"/>
      <c r="BE753" s="95"/>
      <c r="BF753" s="95"/>
      <c r="BG753" s="95"/>
      <c r="BH753" s="95"/>
      <c r="BI753" s="95"/>
      <c r="BJ753" s="95"/>
      <c r="BK753" s="95"/>
      <c r="BL753" s="95"/>
      <c r="BM753" s="95"/>
      <c r="BN753" s="95"/>
      <c r="BO753" s="95"/>
      <c r="BP753" s="95"/>
      <c r="BQ753" s="95"/>
      <c r="BR753" s="95"/>
      <c r="BS753" s="95"/>
      <c r="BT753" s="95"/>
      <c r="BU753" s="95"/>
      <c r="BV753" s="95"/>
      <c r="BW753" s="95"/>
      <c r="BX753" s="95"/>
      <c r="BY753" s="95"/>
    </row>
    <row r="754" spans="1:77">
      <c r="A754" s="95"/>
      <c r="B754" s="95"/>
      <c r="C754" s="95"/>
      <c r="D754" s="95"/>
      <c r="E754" s="95"/>
      <c r="F754" s="95"/>
      <c r="G754" s="95"/>
      <c r="H754" s="95"/>
      <c r="I754" s="95"/>
      <c r="J754" s="95"/>
      <c r="K754" s="95"/>
      <c r="L754" s="95"/>
      <c r="M754" s="95"/>
      <c r="N754" s="95"/>
      <c r="O754" s="95"/>
      <c r="P754" s="95"/>
      <c r="Q754" s="95"/>
      <c r="R754" s="95"/>
      <c r="S754" s="95"/>
      <c r="T754" s="95"/>
      <c r="U754" s="95"/>
      <c r="V754" s="95"/>
      <c r="W754" s="95"/>
      <c r="X754" s="95"/>
      <c r="Y754" s="95"/>
      <c r="Z754" s="95"/>
      <c r="AA754" s="95"/>
      <c r="AB754" s="95"/>
      <c r="AC754" s="95"/>
      <c r="AD754" s="95"/>
      <c r="AE754" s="95"/>
      <c r="AF754" s="95"/>
      <c r="AG754" s="95"/>
      <c r="AH754" s="95"/>
      <c r="AI754" s="95"/>
      <c r="AJ754" s="95"/>
      <c r="AK754" s="95"/>
      <c r="AL754" s="95"/>
      <c r="AM754" s="95"/>
      <c r="AN754" s="95"/>
      <c r="AO754" s="95"/>
      <c r="AP754" s="95"/>
      <c r="AQ754" s="95"/>
      <c r="AR754" s="95"/>
      <c r="AS754" s="95"/>
      <c r="AT754" s="95"/>
      <c r="AU754" s="95"/>
      <c r="AV754" s="95"/>
      <c r="AW754" s="95"/>
      <c r="AX754" s="95"/>
      <c r="AY754" s="95"/>
      <c r="AZ754" s="95"/>
      <c r="BA754" s="95"/>
      <c r="BB754" s="95"/>
      <c r="BC754" s="95"/>
      <c r="BD754" s="95"/>
      <c r="BE754" s="95"/>
      <c r="BF754" s="95"/>
      <c r="BG754" s="95"/>
      <c r="BH754" s="95"/>
      <c r="BI754" s="95"/>
      <c r="BJ754" s="95"/>
      <c r="BK754" s="95"/>
      <c r="BL754" s="95"/>
      <c r="BM754" s="95"/>
      <c r="BN754" s="95"/>
      <c r="BO754" s="95"/>
      <c r="BP754" s="95"/>
      <c r="BQ754" s="95"/>
      <c r="BR754" s="95"/>
      <c r="BS754" s="95"/>
      <c r="BT754" s="95"/>
      <c r="BU754" s="95"/>
      <c r="BV754" s="95"/>
      <c r="BW754" s="95"/>
      <c r="BX754" s="95"/>
      <c r="BY754" s="95"/>
    </row>
    <row r="755" spans="1:77">
      <c r="A755" s="95"/>
      <c r="B755" s="95"/>
      <c r="C755" s="95"/>
      <c r="D755" s="95"/>
      <c r="E755" s="95"/>
      <c r="F755" s="95"/>
      <c r="G755" s="95"/>
      <c r="H755" s="95"/>
      <c r="I755" s="95"/>
      <c r="J755" s="95"/>
      <c r="K755" s="95"/>
      <c r="L755" s="95"/>
      <c r="M755" s="95"/>
      <c r="N755" s="95"/>
      <c r="O755" s="95"/>
      <c r="P755" s="95"/>
      <c r="Q755" s="95"/>
      <c r="R755" s="95"/>
      <c r="S755" s="95"/>
      <c r="T755" s="95"/>
      <c r="U755" s="95"/>
      <c r="V755" s="95"/>
      <c r="W755" s="95"/>
      <c r="X755" s="95"/>
      <c r="Y755" s="95"/>
      <c r="Z755" s="95"/>
      <c r="AA755" s="95"/>
      <c r="AB755" s="95"/>
      <c r="AC755" s="95"/>
      <c r="AD755" s="95"/>
      <c r="AE755" s="95"/>
      <c r="AF755" s="95"/>
      <c r="AG755" s="95"/>
      <c r="AH755" s="95"/>
      <c r="AI755" s="95"/>
      <c r="AJ755" s="95"/>
      <c r="AK755" s="95"/>
      <c r="AL755" s="95"/>
      <c r="AM755" s="95"/>
      <c r="AN755" s="95"/>
      <c r="AO755" s="95"/>
      <c r="AP755" s="95"/>
      <c r="AQ755" s="95"/>
      <c r="AR755" s="95"/>
      <c r="AS755" s="95"/>
      <c r="AT755" s="95"/>
      <c r="AU755" s="95"/>
      <c r="AV755" s="95"/>
      <c r="AW755" s="95"/>
      <c r="AX755" s="95"/>
      <c r="AY755" s="95"/>
      <c r="AZ755" s="95"/>
      <c r="BA755" s="95"/>
      <c r="BB755" s="95"/>
      <c r="BC755" s="95"/>
      <c r="BD755" s="95"/>
      <c r="BE755" s="95"/>
      <c r="BF755" s="95"/>
      <c r="BG755" s="95"/>
      <c r="BH755" s="95"/>
      <c r="BI755" s="95"/>
      <c r="BJ755" s="95"/>
      <c r="BK755" s="95"/>
      <c r="BL755" s="95"/>
      <c r="BM755" s="95"/>
      <c r="BN755" s="95"/>
      <c r="BO755" s="95"/>
      <c r="BP755" s="95"/>
      <c r="BQ755" s="95"/>
      <c r="BR755" s="95"/>
      <c r="BS755" s="95"/>
      <c r="BT755" s="95"/>
      <c r="BU755" s="95"/>
      <c r="BV755" s="95"/>
      <c r="BW755" s="95"/>
      <c r="BX755" s="95"/>
      <c r="BY755" s="95"/>
    </row>
    <row r="756" spans="1:77">
      <c r="A756" s="95"/>
      <c r="B756" s="95"/>
      <c r="C756" s="95"/>
      <c r="D756" s="95"/>
      <c r="E756" s="95"/>
      <c r="F756" s="95"/>
      <c r="G756" s="95"/>
      <c r="H756" s="95"/>
      <c r="I756" s="95"/>
      <c r="J756" s="95"/>
      <c r="K756" s="95"/>
      <c r="L756" s="95"/>
      <c r="M756" s="95"/>
      <c r="N756" s="95"/>
      <c r="O756" s="95"/>
      <c r="P756" s="95"/>
      <c r="Q756" s="95"/>
      <c r="R756" s="95"/>
      <c r="S756" s="95"/>
      <c r="T756" s="95"/>
      <c r="U756" s="95"/>
      <c r="V756" s="95"/>
      <c r="W756" s="95"/>
      <c r="X756" s="95"/>
      <c r="Y756" s="95"/>
      <c r="Z756" s="95"/>
      <c r="AA756" s="95"/>
      <c r="AB756" s="95"/>
      <c r="AC756" s="95"/>
      <c r="AD756" s="95"/>
      <c r="AE756" s="95"/>
      <c r="AF756" s="95"/>
      <c r="AG756" s="95"/>
      <c r="AH756" s="95"/>
      <c r="AI756" s="95"/>
      <c r="AJ756" s="95"/>
      <c r="AK756" s="95"/>
      <c r="AL756" s="95"/>
      <c r="AM756" s="95"/>
      <c r="AN756" s="95"/>
      <c r="AO756" s="95"/>
      <c r="AP756" s="95"/>
      <c r="AQ756" s="95"/>
      <c r="AR756" s="95"/>
      <c r="AS756" s="95"/>
      <c r="AT756" s="95"/>
      <c r="AU756" s="95"/>
      <c r="AV756" s="95"/>
      <c r="AW756" s="95"/>
      <c r="AX756" s="95"/>
      <c r="AY756" s="95"/>
      <c r="AZ756" s="95"/>
      <c r="BA756" s="95"/>
      <c r="BB756" s="95"/>
      <c r="BC756" s="95"/>
      <c r="BD756" s="95"/>
      <c r="BE756" s="95"/>
      <c r="BF756" s="95"/>
      <c r="BG756" s="95"/>
      <c r="BH756" s="95"/>
      <c r="BI756" s="95"/>
      <c r="BJ756" s="95"/>
      <c r="BK756" s="95"/>
      <c r="BL756" s="95"/>
      <c r="BM756" s="95"/>
      <c r="BN756" s="95"/>
      <c r="BO756" s="95"/>
      <c r="BP756" s="95"/>
      <c r="BQ756" s="95"/>
      <c r="BR756" s="95"/>
      <c r="BS756" s="95"/>
      <c r="BT756" s="95"/>
      <c r="BU756" s="95"/>
      <c r="BV756" s="95"/>
      <c r="BW756" s="95"/>
      <c r="BX756" s="95"/>
      <c r="BY756" s="95"/>
    </row>
    <row r="757" spans="1:77">
      <c r="A757" s="95"/>
      <c r="B757" s="95"/>
      <c r="C757" s="95"/>
      <c r="D757" s="95"/>
      <c r="E757" s="95"/>
      <c r="F757" s="95"/>
      <c r="G757" s="95"/>
      <c r="H757" s="95"/>
      <c r="I757" s="95"/>
      <c r="J757" s="95"/>
      <c r="K757" s="95"/>
      <c r="L757" s="95"/>
      <c r="M757" s="95"/>
      <c r="N757" s="95"/>
      <c r="O757" s="95"/>
      <c r="P757" s="95"/>
      <c r="Q757" s="95"/>
      <c r="R757" s="95"/>
      <c r="S757" s="95"/>
      <c r="T757" s="95"/>
      <c r="U757" s="95"/>
      <c r="V757" s="95"/>
      <c r="W757" s="95"/>
      <c r="X757" s="95"/>
      <c r="Y757" s="95"/>
      <c r="Z757" s="95"/>
      <c r="AA757" s="95"/>
      <c r="AB757" s="95"/>
      <c r="AC757" s="95"/>
      <c r="AD757" s="95"/>
      <c r="AE757" s="95"/>
      <c r="AF757" s="95"/>
      <c r="AG757" s="95"/>
      <c r="AH757" s="95"/>
      <c r="AI757" s="95"/>
      <c r="AJ757" s="95"/>
      <c r="AK757" s="95"/>
      <c r="AL757" s="95"/>
      <c r="AM757" s="95"/>
      <c r="AN757" s="95"/>
      <c r="AO757" s="95"/>
      <c r="AP757" s="95"/>
      <c r="AQ757" s="95"/>
      <c r="AR757" s="95"/>
      <c r="AS757" s="95"/>
      <c r="AT757" s="95"/>
      <c r="AU757" s="95"/>
      <c r="AV757" s="95"/>
      <c r="AW757" s="95"/>
      <c r="AX757" s="95"/>
      <c r="AY757" s="95"/>
      <c r="AZ757" s="95"/>
      <c r="BA757" s="95"/>
      <c r="BB757" s="95"/>
      <c r="BC757" s="95"/>
      <c r="BD757" s="95"/>
      <c r="BE757" s="95"/>
      <c r="BF757" s="95"/>
      <c r="BG757" s="95"/>
      <c r="BH757" s="95"/>
      <c r="BI757" s="95"/>
      <c r="BJ757" s="95"/>
      <c r="BK757" s="95"/>
      <c r="BL757" s="95"/>
      <c r="BM757" s="95"/>
      <c r="BN757" s="95"/>
      <c r="BO757" s="95"/>
      <c r="BP757" s="95"/>
      <c r="BQ757" s="95"/>
      <c r="BR757" s="95"/>
      <c r="BS757" s="95"/>
      <c r="BT757" s="95"/>
      <c r="BU757" s="95"/>
      <c r="BV757" s="95"/>
      <c r="BW757" s="95"/>
      <c r="BX757" s="95"/>
      <c r="BY757" s="95"/>
    </row>
    <row r="758" spans="1:77">
      <c r="A758" s="95"/>
      <c r="B758" s="95"/>
      <c r="C758" s="95"/>
      <c r="D758" s="95"/>
      <c r="E758" s="95"/>
      <c r="F758" s="95"/>
      <c r="G758" s="95"/>
      <c r="H758" s="95"/>
      <c r="I758" s="95"/>
      <c r="J758" s="95"/>
      <c r="K758" s="95"/>
      <c r="L758" s="95"/>
      <c r="M758" s="95"/>
      <c r="N758" s="95"/>
      <c r="O758" s="95"/>
      <c r="P758" s="95"/>
      <c r="Q758" s="95"/>
      <c r="R758" s="95"/>
      <c r="S758" s="95"/>
      <c r="T758" s="95"/>
      <c r="U758" s="95"/>
      <c r="V758" s="95"/>
      <c r="W758" s="95"/>
      <c r="X758" s="95"/>
      <c r="Y758" s="95"/>
      <c r="Z758" s="95"/>
      <c r="AA758" s="95"/>
      <c r="AB758" s="95"/>
      <c r="AC758" s="95"/>
      <c r="AD758" s="95"/>
      <c r="AE758" s="95"/>
      <c r="AF758" s="95"/>
      <c r="AG758" s="95"/>
      <c r="AH758" s="95"/>
      <c r="AI758" s="95"/>
      <c r="AJ758" s="95"/>
      <c r="AK758" s="95"/>
      <c r="AL758" s="95"/>
      <c r="AM758" s="95"/>
      <c r="AN758" s="95"/>
      <c r="AO758" s="95"/>
      <c r="AP758" s="95"/>
      <c r="AQ758" s="95"/>
      <c r="AR758" s="95"/>
      <c r="AS758" s="95"/>
      <c r="AT758" s="95"/>
      <c r="AU758" s="95"/>
      <c r="AV758" s="95"/>
      <c r="AW758" s="95"/>
      <c r="AX758" s="95"/>
      <c r="AY758" s="95"/>
      <c r="AZ758" s="95"/>
      <c r="BA758" s="95"/>
      <c r="BB758" s="95"/>
      <c r="BC758" s="95"/>
      <c r="BD758" s="95"/>
      <c r="BE758" s="95"/>
      <c r="BF758" s="95"/>
      <c r="BG758" s="95"/>
      <c r="BH758" s="95"/>
      <c r="BI758" s="95"/>
      <c r="BJ758" s="95"/>
      <c r="BK758" s="95"/>
      <c r="BL758" s="95"/>
      <c r="BM758" s="95"/>
      <c r="BN758" s="95"/>
      <c r="BO758" s="95"/>
      <c r="BP758" s="95"/>
      <c r="BQ758" s="95"/>
      <c r="BR758" s="95"/>
      <c r="BS758" s="95"/>
      <c r="BT758" s="95"/>
      <c r="BU758" s="95"/>
      <c r="BV758" s="95"/>
      <c r="BW758" s="95"/>
      <c r="BX758" s="95"/>
      <c r="BY758" s="95"/>
    </row>
    <row r="759" spans="1:77">
      <c r="A759" s="95"/>
      <c r="B759" s="95"/>
      <c r="C759" s="95"/>
      <c r="D759" s="95"/>
      <c r="E759" s="95"/>
      <c r="F759" s="95"/>
      <c r="G759" s="95"/>
      <c r="H759" s="95"/>
      <c r="I759" s="95"/>
      <c r="J759" s="95"/>
      <c r="K759" s="95"/>
      <c r="L759" s="95"/>
      <c r="M759" s="95"/>
      <c r="N759" s="95"/>
      <c r="O759" s="95"/>
      <c r="P759" s="95"/>
      <c r="Q759" s="95"/>
      <c r="R759" s="95"/>
      <c r="S759" s="95"/>
      <c r="T759" s="95"/>
      <c r="U759" s="95"/>
      <c r="V759" s="95"/>
      <c r="W759" s="95"/>
      <c r="X759" s="95"/>
      <c r="Y759" s="95"/>
      <c r="Z759" s="95"/>
      <c r="AA759" s="95"/>
      <c r="AB759" s="95"/>
      <c r="AC759" s="95"/>
      <c r="AD759" s="95"/>
      <c r="AE759" s="95"/>
      <c r="AF759" s="95"/>
      <c r="AG759" s="95"/>
      <c r="AH759" s="95"/>
      <c r="AI759" s="95"/>
      <c r="AJ759" s="95"/>
      <c r="AK759" s="95"/>
      <c r="AL759" s="95"/>
      <c r="AM759" s="95"/>
      <c r="AN759" s="95"/>
      <c r="AO759" s="95"/>
      <c r="AP759" s="95"/>
      <c r="AQ759" s="95"/>
      <c r="AR759" s="95"/>
      <c r="AS759" s="95"/>
      <c r="AT759" s="95"/>
      <c r="AU759" s="95"/>
      <c r="AV759" s="95"/>
      <c r="AW759" s="95"/>
      <c r="AX759" s="95"/>
      <c r="AY759" s="95"/>
      <c r="AZ759" s="95"/>
      <c r="BA759" s="95"/>
      <c r="BB759" s="95"/>
      <c r="BC759" s="95"/>
      <c r="BD759" s="95"/>
      <c r="BE759" s="95"/>
      <c r="BF759" s="95"/>
      <c r="BG759" s="95"/>
      <c r="BH759" s="95"/>
      <c r="BI759" s="95"/>
      <c r="BJ759" s="95"/>
      <c r="BK759" s="95"/>
      <c r="BL759" s="95"/>
      <c r="BM759" s="95"/>
      <c r="BN759" s="95"/>
      <c r="BO759" s="95"/>
      <c r="BP759" s="95"/>
      <c r="BQ759" s="95"/>
      <c r="BR759" s="95"/>
      <c r="BS759" s="95"/>
      <c r="BT759" s="95"/>
      <c r="BU759" s="95"/>
      <c r="BV759" s="95"/>
      <c r="BW759" s="95"/>
      <c r="BX759" s="95"/>
      <c r="BY759" s="95"/>
    </row>
    <row r="760" spans="1:77">
      <c r="A760" s="95"/>
      <c r="B760" s="95"/>
      <c r="C760" s="95"/>
      <c r="D760" s="95"/>
      <c r="E760" s="95"/>
      <c r="F760" s="95"/>
      <c r="G760" s="95"/>
      <c r="H760" s="95"/>
      <c r="I760" s="95"/>
      <c r="J760" s="95"/>
      <c r="K760" s="95"/>
      <c r="L760" s="95"/>
      <c r="M760" s="95"/>
      <c r="N760" s="95"/>
      <c r="O760" s="95"/>
      <c r="P760" s="95"/>
      <c r="Q760" s="95"/>
      <c r="R760" s="95"/>
      <c r="S760" s="95"/>
      <c r="T760" s="95"/>
      <c r="U760" s="95"/>
      <c r="V760" s="95"/>
      <c r="W760" s="95"/>
      <c r="X760" s="95"/>
      <c r="Y760" s="95"/>
      <c r="Z760" s="95"/>
      <c r="AA760" s="95"/>
      <c r="AB760" s="95"/>
      <c r="AC760" s="95"/>
      <c r="AD760" s="95"/>
      <c r="AE760" s="95"/>
      <c r="AF760" s="95"/>
      <c r="AG760" s="95"/>
      <c r="AH760" s="95"/>
      <c r="AI760" s="95"/>
      <c r="AJ760" s="95"/>
      <c r="AK760" s="95"/>
      <c r="AL760" s="95"/>
      <c r="AM760" s="95"/>
      <c r="AN760" s="95"/>
      <c r="AO760" s="95"/>
      <c r="AP760" s="95"/>
      <c r="AQ760" s="95"/>
      <c r="AR760" s="95"/>
      <c r="AS760" s="95"/>
      <c r="AT760" s="95"/>
      <c r="AU760" s="95"/>
      <c r="AV760" s="95"/>
      <c r="AW760" s="95"/>
      <c r="AX760" s="95"/>
      <c r="AY760" s="95"/>
      <c r="AZ760" s="95"/>
      <c r="BA760" s="95"/>
      <c r="BB760" s="95"/>
      <c r="BC760" s="95"/>
      <c r="BD760" s="95"/>
      <c r="BE760" s="95"/>
      <c r="BF760" s="95"/>
      <c r="BG760" s="95"/>
      <c r="BH760" s="95"/>
      <c r="BI760" s="95"/>
      <c r="BJ760" s="95"/>
      <c r="BK760" s="95"/>
      <c r="BL760" s="95"/>
      <c r="BM760" s="95"/>
      <c r="BN760" s="95"/>
      <c r="BO760" s="95"/>
      <c r="BP760" s="95"/>
      <c r="BQ760" s="95"/>
      <c r="BR760" s="95"/>
      <c r="BS760" s="95"/>
      <c r="BT760" s="95"/>
      <c r="BU760" s="95"/>
      <c r="BV760" s="95"/>
      <c r="BW760" s="95"/>
      <c r="BX760" s="95"/>
      <c r="BY760" s="95"/>
    </row>
    <row r="761" spans="1:77">
      <c r="A761" s="95"/>
      <c r="B761" s="95"/>
      <c r="C761" s="95"/>
      <c r="D761" s="95"/>
      <c r="E761" s="95"/>
      <c r="F761" s="95"/>
      <c r="G761" s="95"/>
      <c r="H761" s="95"/>
      <c r="I761" s="95"/>
      <c r="J761" s="95"/>
      <c r="K761" s="95"/>
      <c r="L761" s="95"/>
      <c r="M761" s="95"/>
      <c r="N761" s="95"/>
      <c r="O761" s="95"/>
      <c r="P761" s="95"/>
      <c r="Q761" s="95"/>
      <c r="R761" s="95"/>
      <c r="S761" s="95"/>
      <c r="T761" s="95"/>
      <c r="U761" s="95"/>
      <c r="V761" s="95"/>
      <c r="W761" s="95"/>
      <c r="X761" s="95"/>
      <c r="Y761" s="95"/>
      <c r="Z761" s="95"/>
      <c r="AA761" s="95"/>
      <c r="AB761" s="95"/>
      <c r="AC761" s="95"/>
      <c r="AD761" s="95"/>
      <c r="AE761" s="95"/>
      <c r="AF761" s="95"/>
      <c r="AG761" s="95"/>
      <c r="AH761" s="95"/>
      <c r="AI761" s="95"/>
      <c r="AJ761" s="95"/>
      <c r="AK761" s="95"/>
      <c r="AL761" s="95"/>
      <c r="AM761" s="95"/>
      <c r="AN761" s="95"/>
      <c r="AO761" s="95"/>
      <c r="AP761" s="95"/>
      <c r="AQ761" s="95"/>
      <c r="AR761" s="95"/>
      <c r="AS761" s="95"/>
      <c r="AT761" s="95"/>
      <c r="AU761" s="95"/>
      <c r="AV761" s="95"/>
      <c r="AW761" s="95"/>
      <c r="AX761" s="95"/>
      <c r="AY761" s="95"/>
      <c r="AZ761" s="95"/>
      <c r="BA761" s="95"/>
      <c r="BB761" s="95"/>
      <c r="BC761" s="95"/>
      <c r="BD761" s="95"/>
      <c r="BE761" s="95"/>
      <c r="BF761" s="95"/>
      <c r="BG761" s="95"/>
      <c r="BH761" s="95"/>
      <c r="BI761" s="95"/>
      <c r="BJ761" s="95"/>
      <c r="BK761" s="95"/>
      <c r="BL761" s="95"/>
      <c r="BM761" s="95"/>
      <c r="BN761" s="95"/>
      <c r="BO761" s="95"/>
      <c r="BP761" s="95"/>
      <c r="BQ761" s="95"/>
      <c r="BR761" s="95"/>
      <c r="BS761" s="95"/>
      <c r="BT761" s="95"/>
      <c r="BU761" s="95"/>
      <c r="BV761" s="95"/>
      <c r="BW761" s="95"/>
      <c r="BX761" s="95"/>
      <c r="BY761" s="95"/>
    </row>
    <row r="762" spans="1:77">
      <c r="A762" s="95"/>
      <c r="B762" s="95"/>
      <c r="C762" s="95"/>
      <c r="D762" s="95"/>
      <c r="E762" s="95"/>
      <c r="F762" s="95"/>
      <c r="G762" s="95"/>
      <c r="H762" s="95"/>
      <c r="I762" s="95"/>
      <c r="J762" s="95"/>
      <c r="K762" s="95"/>
      <c r="L762" s="95"/>
      <c r="M762" s="95"/>
      <c r="N762" s="95"/>
      <c r="O762" s="95"/>
      <c r="P762" s="95"/>
      <c r="Q762" s="95"/>
      <c r="R762" s="95"/>
      <c r="S762" s="95"/>
      <c r="T762" s="95"/>
      <c r="U762" s="95"/>
      <c r="V762" s="95"/>
      <c r="W762" s="95"/>
      <c r="X762" s="95"/>
      <c r="Y762" s="95"/>
      <c r="Z762" s="95"/>
      <c r="AA762" s="95"/>
      <c r="AB762" s="95"/>
      <c r="AC762" s="95"/>
      <c r="AD762" s="95"/>
      <c r="AE762" s="95"/>
      <c r="AF762" s="95"/>
      <c r="AG762" s="95"/>
      <c r="AH762" s="95"/>
      <c r="AI762" s="95"/>
      <c r="AJ762" s="95"/>
      <c r="AK762" s="95"/>
      <c r="AL762" s="95"/>
      <c r="AM762" s="95"/>
      <c r="AN762" s="95"/>
      <c r="AO762" s="95"/>
      <c r="AP762" s="95"/>
      <c r="AQ762" s="95"/>
      <c r="AR762" s="95"/>
      <c r="AS762" s="95"/>
      <c r="AT762" s="95"/>
      <c r="AU762" s="95"/>
      <c r="AV762" s="95"/>
      <c r="AW762" s="95"/>
      <c r="AX762" s="95"/>
      <c r="AY762" s="95"/>
      <c r="AZ762" s="95"/>
      <c r="BA762" s="95"/>
      <c r="BB762" s="95"/>
      <c r="BC762" s="95"/>
      <c r="BD762" s="95"/>
      <c r="BE762" s="95"/>
      <c r="BF762" s="95"/>
      <c r="BG762" s="95"/>
      <c r="BH762" s="95"/>
      <c r="BI762" s="95"/>
      <c r="BJ762" s="95"/>
      <c r="BK762" s="95"/>
      <c r="BL762" s="95"/>
      <c r="BM762" s="95"/>
      <c r="BN762" s="95"/>
      <c r="BO762" s="95"/>
      <c r="BP762" s="95"/>
      <c r="BQ762" s="95"/>
      <c r="BR762" s="95"/>
      <c r="BS762" s="95"/>
      <c r="BT762" s="95"/>
      <c r="BU762" s="95"/>
      <c r="BV762" s="95"/>
      <c r="BW762" s="95"/>
      <c r="BX762" s="95"/>
      <c r="BY762" s="95"/>
    </row>
    <row r="763" spans="1:77">
      <c r="A763" s="95"/>
      <c r="B763" s="95"/>
      <c r="C763" s="95"/>
      <c r="D763" s="95"/>
      <c r="E763" s="95"/>
      <c r="F763" s="95"/>
      <c r="G763" s="95"/>
      <c r="H763" s="95"/>
      <c r="I763" s="95"/>
      <c r="J763" s="95"/>
      <c r="K763" s="95"/>
      <c r="L763" s="95"/>
      <c r="M763" s="95"/>
      <c r="N763" s="95"/>
      <c r="O763" s="95"/>
      <c r="P763" s="95"/>
      <c r="Q763" s="95"/>
      <c r="R763" s="95"/>
      <c r="S763" s="95"/>
      <c r="T763" s="95"/>
      <c r="U763" s="95"/>
      <c r="V763" s="95"/>
      <c r="W763" s="95"/>
      <c r="X763" s="95"/>
      <c r="Y763" s="95"/>
      <c r="Z763" s="95"/>
      <c r="AA763" s="95"/>
      <c r="AB763" s="95"/>
      <c r="AC763" s="95"/>
      <c r="AD763" s="95"/>
      <c r="AE763" s="95"/>
      <c r="AF763" s="95"/>
      <c r="AG763" s="95"/>
      <c r="AH763" s="95"/>
      <c r="AI763" s="95"/>
      <c r="AJ763" s="95"/>
      <c r="AK763" s="95"/>
      <c r="AL763" s="95"/>
      <c r="AM763" s="95"/>
      <c r="AN763" s="95"/>
      <c r="AO763" s="95"/>
      <c r="AP763" s="95"/>
      <c r="AQ763" s="95"/>
      <c r="AR763" s="95"/>
      <c r="AS763" s="95"/>
      <c r="AT763" s="95"/>
      <c r="AU763" s="95"/>
      <c r="AV763" s="95"/>
      <c r="AW763" s="95"/>
      <c r="AX763" s="95"/>
      <c r="AY763" s="95"/>
      <c r="AZ763" s="95"/>
      <c r="BA763" s="95"/>
      <c r="BB763" s="95"/>
      <c r="BC763" s="95"/>
      <c r="BD763" s="95"/>
      <c r="BE763" s="95"/>
      <c r="BF763" s="95"/>
      <c r="BG763" s="95"/>
      <c r="BH763" s="95"/>
      <c r="BI763" s="95"/>
      <c r="BJ763" s="95"/>
      <c r="BK763" s="95"/>
      <c r="BL763" s="95"/>
      <c r="BM763" s="95"/>
      <c r="BN763" s="95"/>
      <c r="BO763" s="95"/>
      <c r="BP763" s="95"/>
      <c r="BQ763" s="95"/>
      <c r="BR763" s="95"/>
      <c r="BS763" s="95"/>
      <c r="BT763" s="95"/>
      <c r="BU763" s="95"/>
      <c r="BV763" s="95"/>
      <c r="BW763" s="95"/>
      <c r="BX763" s="95"/>
      <c r="BY763" s="95"/>
    </row>
    <row r="764" spans="1:77">
      <c r="A764" s="95"/>
      <c r="B764" s="95"/>
      <c r="C764" s="95"/>
      <c r="D764" s="95"/>
      <c r="E764" s="95"/>
      <c r="F764" s="95"/>
      <c r="G764" s="95"/>
      <c r="H764" s="95"/>
      <c r="I764" s="95"/>
      <c r="J764" s="95"/>
      <c r="K764" s="95"/>
      <c r="L764" s="95"/>
      <c r="M764" s="95"/>
      <c r="N764" s="95"/>
      <c r="O764" s="95"/>
      <c r="P764" s="95"/>
      <c r="Q764" s="95"/>
      <c r="R764" s="95"/>
      <c r="S764" s="95"/>
      <c r="T764" s="95"/>
      <c r="U764" s="95"/>
      <c r="V764" s="95"/>
      <c r="W764" s="95"/>
      <c r="X764" s="95"/>
      <c r="Y764" s="95"/>
      <c r="Z764" s="95"/>
      <c r="AA764" s="95"/>
      <c r="AB764" s="95"/>
      <c r="AC764" s="95"/>
      <c r="AD764" s="95"/>
      <c r="AE764" s="95"/>
      <c r="AF764" s="95"/>
      <c r="AG764" s="95"/>
      <c r="AH764" s="95"/>
      <c r="AI764" s="95"/>
      <c r="AJ764" s="95"/>
      <c r="AK764" s="95"/>
      <c r="AL764" s="95"/>
      <c r="AM764" s="95"/>
      <c r="AN764" s="95"/>
      <c r="AO764" s="95"/>
      <c r="AP764" s="95"/>
      <c r="AQ764" s="95"/>
      <c r="AR764" s="95"/>
      <c r="AS764" s="95"/>
      <c r="AT764" s="95"/>
      <c r="AU764" s="95"/>
      <c r="AV764" s="95"/>
      <c r="AW764" s="95"/>
      <c r="AX764" s="95"/>
      <c r="AY764" s="95"/>
      <c r="AZ764" s="95"/>
      <c r="BA764" s="95"/>
      <c r="BB764" s="95"/>
      <c r="BC764" s="95"/>
      <c r="BD764" s="95"/>
      <c r="BE764" s="95"/>
      <c r="BF764" s="95"/>
      <c r="BG764" s="95"/>
      <c r="BH764" s="95"/>
      <c r="BI764" s="95"/>
      <c r="BJ764" s="95"/>
      <c r="BK764" s="95"/>
      <c r="BL764" s="95"/>
      <c r="BM764" s="95"/>
      <c r="BN764" s="95"/>
      <c r="BO764" s="95"/>
      <c r="BP764" s="95"/>
      <c r="BQ764" s="95"/>
      <c r="BR764" s="95"/>
      <c r="BS764" s="95"/>
      <c r="BT764" s="95"/>
      <c r="BU764" s="95"/>
      <c r="BV764" s="95"/>
      <c r="BW764" s="95"/>
      <c r="BX764" s="95"/>
      <c r="BY764" s="95"/>
    </row>
    <row r="765" spans="1:77">
      <c r="A765" s="95"/>
      <c r="B765" s="95"/>
      <c r="C765" s="95"/>
      <c r="D765" s="95"/>
      <c r="E765" s="95"/>
      <c r="F765" s="95"/>
      <c r="G765" s="95"/>
      <c r="H765" s="95"/>
      <c r="I765" s="95"/>
      <c r="J765" s="95"/>
      <c r="K765" s="95"/>
      <c r="L765" s="95"/>
      <c r="M765" s="95"/>
      <c r="N765" s="95"/>
      <c r="O765" s="95"/>
      <c r="P765" s="95"/>
      <c r="Q765" s="95"/>
      <c r="R765" s="95"/>
      <c r="S765" s="95"/>
      <c r="T765" s="95"/>
      <c r="U765" s="95"/>
      <c r="V765" s="95"/>
      <c r="W765" s="95"/>
      <c r="X765" s="95"/>
      <c r="Y765" s="95"/>
      <c r="Z765" s="95"/>
      <c r="AA765" s="95"/>
      <c r="AB765" s="95"/>
      <c r="AC765" s="95"/>
      <c r="AD765" s="95"/>
      <c r="AE765" s="95"/>
      <c r="AF765" s="95"/>
      <c r="AG765" s="95"/>
      <c r="AH765" s="95"/>
      <c r="AI765" s="95"/>
      <c r="AJ765" s="95"/>
      <c r="AK765" s="95"/>
      <c r="AL765" s="95"/>
      <c r="AM765" s="95"/>
      <c r="AN765" s="95"/>
      <c r="AO765" s="95"/>
      <c r="AP765" s="95"/>
      <c r="AQ765" s="95"/>
      <c r="AR765" s="95"/>
      <c r="AS765" s="95"/>
      <c r="AT765" s="95"/>
      <c r="AU765" s="95"/>
      <c r="AV765" s="95"/>
      <c r="AW765" s="95"/>
      <c r="AX765" s="95"/>
      <c r="AY765" s="95"/>
      <c r="AZ765" s="95"/>
      <c r="BA765" s="95"/>
      <c r="BB765" s="95"/>
      <c r="BC765" s="95"/>
      <c r="BD765" s="95"/>
      <c r="BE765" s="95"/>
      <c r="BF765" s="95"/>
      <c r="BG765" s="95"/>
      <c r="BH765" s="95"/>
      <c r="BI765" s="95"/>
      <c r="BJ765" s="95"/>
      <c r="BK765" s="95"/>
      <c r="BL765" s="95"/>
      <c r="BM765" s="95"/>
      <c r="BN765" s="95"/>
      <c r="BO765" s="95"/>
      <c r="BP765" s="95"/>
      <c r="BQ765" s="95"/>
      <c r="BR765" s="95"/>
      <c r="BS765" s="95"/>
      <c r="BT765" s="95"/>
      <c r="BU765" s="95"/>
      <c r="BV765" s="95"/>
      <c r="BW765" s="95"/>
      <c r="BX765" s="95"/>
      <c r="BY765" s="95"/>
    </row>
    <row r="766" spans="1:77">
      <c r="A766" s="95"/>
      <c r="B766" s="95"/>
      <c r="C766" s="95"/>
      <c r="D766" s="95"/>
      <c r="E766" s="95"/>
      <c r="F766" s="95"/>
      <c r="G766" s="95"/>
      <c r="H766" s="95"/>
      <c r="I766" s="95"/>
      <c r="J766" s="95"/>
      <c r="K766" s="95"/>
      <c r="L766" s="95"/>
      <c r="M766" s="95"/>
      <c r="N766" s="95"/>
      <c r="O766" s="95"/>
      <c r="P766" s="95"/>
      <c r="Q766" s="95"/>
      <c r="R766" s="95"/>
      <c r="S766" s="95"/>
      <c r="T766" s="95"/>
      <c r="U766" s="95"/>
      <c r="V766" s="95"/>
      <c r="W766" s="95"/>
      <c r="X766" s="95"/>
      <c r="Y766" s="95"/>
      <c r="Z766" s="95"/>
      <c r="AA766" s="95"/>
      <c r="AB766" s="95"/>
      <c r="AC766" s="95"/>
      <c r="AD766" s="95"/>
      <c r="AE766" s="95"/>
      <c r="AF766" s="95"/>
      <c r="AG766" s="95"/>
      <c r="AH766" s="95"/>
      <c r="AI766" s="95"/>
      <c r="AJ766" s="95"/>
      <c r="AK766" s="95"/>
      <c r="AL766" s="95"/>
      <c r="AM766" s="95"/>
      <c r="AN766" s="95"/>
      <c r="AO766" s="95"/>
      <c r="AP766" s="95"/>
      <c r="AQ766" s="95"/>
      <c r="AR766" s="95"/>
      <c r="AS766" s="95"/>
      <c r="AT766" s="95"/>
      <c r="AU766" s="95"/>
      <c r="AV766" s="95"/>
      <c r="AW766" s="95"/>
      <c r="AX766" s="95"/>
      <c r="AY766" s="95"/>
      <c r="AZ766" s="95"/>
      <c r="BA766" s="95"/>
      <c r="BB766" s="95"/>
      <c r="BC766" s="95"/>
      <c r="BD766" s="95"/>
      <c r="BE766" s="95"/>
      <c r="BF766" s="95"/>
      <c r="BG766" s="95"/>
      <c r="BH766" s="95"/>
      <c r="BI766" s="95"/>
      <c r="BJ766" s="95"/>
      <c r="BK766" s="95"/>
      <c r="BL766" s="95"/>
      <c r="BM766" s="95"/>
      <c r="BN766" s="95"/>
      <c r="BO766" s="95"/>
      <c r="BP766" s="95"/>
      <c r="BQ766" s="95"/>
      <c r="BR766" s="95"/>
      <c r="BS766" s="95"/>
      <c r="BT766" s="95"/>
      <c r="BU766" s="95"/>
      <c r="BV766" s="95"/>
      <c r="BW766" s="95"/>
      <c r="BX766" s="95"/>
      <c r="BY766" s="95"/>
    </row>
    <row r="767" spans="1:77">
      <c r="A767" s="95"/>
      <c r="B767" s="95"/>
      <c r="C767" s="95"/>
      <c r="D767" s="95"/>
      <c r="E767" s="95"/>
      <c r="F767" s="95"/>
      <c r="G767" s="95"/>
      <c r="H767" s="95"/>
      <c r="I767" s="95"/>
      <c r="J767" s="95"/>
      <c r="K767" s="95"/>
      <c r="L767" s="95"/>
      <c r="M767" s="95"/>
      <c r="N767" s="95"/>
      <c r="O767" s="95"/>
      <c r="P767" s="95"/>
      <c r="Q767" s="95"/>
      <c r="R767" s="95"/>
      <c r="S767" s="95"/>
      <c r="T767" s="95"/>
      <c r="U767" s="95"/>
      <c r="V767" s="95"/>
      <c r="W767" s="95"/>
      <c r="X767" s="95"/>
      <c r="Y767" s="95"/>
      <c r="Z767" s="95"/>
      <c r="AA767" s="95"/>
      <c r="AB767" s="95"/>
      <c r="AC767" s="95"/>
      <c r="AD767" s="95"/>
      <c r="AE767" s="95"/>
      <c r="AF767" s="95"/>
      <c r="AG767" s="95"/>
      <c r="AH767" s="95"/>
      <c r="AI767" s="95"/>
      <c r="AJ767" s="95"/>
      <c r="AK767" s="95"/>
      <c r="AL767" s="95"/>
      <c r="AM767" s="95"/>
      <c r="AN767" s="95"/>
      <c r="AO767" s="95"/>
      <c r="AP767" s="95"/>
      <c r="AQ767" s="95"/>
      <c r="AR767" s="95"/>
      <c r="AS767" s="95"/>
      <c r="AT767" s="95"/>
      <c r="AU767" s="95"/>
      <c r="AV767" s="95"/>
      <c r="AW767" s="95"/>
      <c r="AX767" s="95"/>
      <c r="AY767" s="95"/>
      <c r="AZ767" s="95"/>
      <c r="BA767" s="95"/>
      <c r="BB767" s="95"/>
      <c r="BC767" s="95"/>
      <c r="BD767" s="95"/>
      <c r="BE767" s="95"/>
      <c r="BF767" s="95"/>
      <c r="BG767" s="95"/>
      <c r="BH767" s="95"/>
      <c r="BI767" s="95"/>
      <c r="BJ767" s="95"/>
      <c r="BK767" s="95"/>
      <c r="BL767" s="95"/>
      <c r="BM767" s="95"/>
      <c r="BN767" s="95"/>
      <c r="BO767" s="95"/>
      <c r="BP767" s="95"/>
      <c r="BQ767" s="95"/>
      <c r="BR767" s="95"/>
      <c r="BS767" s="95"/>
      <c r="BT767" s="95"/>
      <c r="BU767" s="95"/>
      <c r="BV767" s="95"/>
      <c r="BW767" s="95"/>
      <c r="BX767" s="95"/>
      <c r="BY767" s="95"/>
    </row>
    <row r="768" spans="1:77">
      <c r="A768" s="95"/>
      <c r="B768" s="95"/>
      <c r="C768" s="95"/>
      <c r="D768" s="95"/>
      <c r="E768" s="95"/>
      <c r="F768" s="95"/>
      <c r="G768" s="95"/>
      <c r="H768" s="95"/>
      <c r="I768" s="95"/>
      <c r="J768" s="95"/>
      <c r="K768" s="95"/>
      <c r="L768" s="95"/>
      <c r="M768" s="95"/>
      <c r="N768" s="95"/>
      <c r="O768" s="95"/>
      <c r="P768" s="95"/>
      <c r="Q768" s="95"/>
      <c r="R768" s="95"/>
      <c r="S768" s="95"/>
      <c r="T768" s="95"/>
      <c r="U768" s="95"/>
      <c r="V768" s="95"/>
      <c r="W768" s="95"/>
      <c r="X768" s="95"/>
      <c r="Y768" s="95"/>
      <c r="Z768" s="95"/>
      <c r="AA768" s="95"/>
      <c r="AB768" s="95"/>
      <c r="AC768" s="95"/>
      <c r="AD768" s="95"/>
      <c r="AE768" s="95"/>
      <c r="AF768" s="95"/>
      <c r="AG768" s="95"/>
      <c r="AH768" s="95"/>
      <c r="AI768" s="95"/>
      <c r="AJ768" s="95"/>
      <c r="AK768" s="95"/>
      <c r="AL768" s="95"/>
      <c r="AM768" s="95"/>
      <c r="AN768" s="95"/>
      <c r="AO768" s="95"/>
      <c r="AP768" s="95"/>
      <c r="AQ768" s="95"/>
      <c r="AR768" s="95"/>
      <c r="AS768" s="95"/>
      <c r="AT768" s="95"/>
      <c r="AU768" s="95"/>
      <c r="AV768" s="95"/>
      <c r="AW768" s="95"/>
      <c r="AX768" s="95"/>
      <c r="AY768" s="95"/>
      <c r="AZ768" s="95"/>
      <c r="BA768" s="95"/>
      <c r="BB768" s="95"/>
      <c r="BC768" s="95"/>
      <c r="BD768" s="95"/>
      <c r="BE768" s="95"/>
      <c r="BF768" s="95"/>
      <c r="BG768" s="95"/>
      <c r="BH768" s="95"/>
      <c r="BI768" s="95"/>
      <c r="BJ768" s="95"/>
      <c r="BK768" s="95"/>
      <c r="BL768" s="95"/>
      <c r="BM768" s="95"/>
      <c r="BN768" s="95"/>
      <c r="BO768" s="95"/>
      <c r="BP768" s="95"/>
      <c r="BQ768" s="95"/>
      <c r="BR768" s="95"/>
      <c r="BS768" s="95"/>
      <c r="BT768" s="95"/>
      <c r="BU768" s="95"/>
      <c r="BV768" s="95"/>
      <c r="BW768" s="95"/>
      <c r="BX768" s="95"/>
      <c r="BY768" s="95"/>
    </row>
    <row r="769" spans="1:77">
      <c r="A769" s="95"/>
      <c r="B769" s="95"/>
      <c r="C769" s="95"/>
      <c r="D769" s="95"/>
      <c r="E769" s="95"/>
      <c r="F769" s="95"/>
      <c r="G769" s="95"/>
      <c r="H769" s="95"/>
      <c r="I769" s="95"/>
      <c r="J769" s="95"/>
      <c r="K769" s="95"/>
      <c r="L769" s="95"/>
      <c r="M769" s="95"/>
      <c r="N769" s="95"/>
      <c r="O769" s="95"/>
      <c r="P769" s="95"/>
      <c r="Q769" s="95"/>
      <c r="R769" s="95"/>
      <c r="S769" s="95"/>
      <c r="T769" s="95"/>
      <c r="U769" s="95"/>
      <c r="V769" s="95"/>
      <c r="W769" s="95"/>
      <c r="X769" s="95"/>
      <c r="Y769" s="95"/>
      <c r="Z769" s="95"/>
      <c r="AA769" s="95"/>
      <c r="AB769" s="95"/>
      <c r="AC769" s="95"/>
      <c r="AD769" s="95"/>
      <c r="AE769" s="95"/>
      <c r="AF769" s="95"/>
      <c r="AG769" s="95"/>
      <c r="AH769" s="95"/>
      <c r="AI769" s="95"/>
      <c r="AJ769" s="95"/>
      <c r="AK769" s="95"/>
      <c r="AL769" s="95"/>
      <c r="AM769" s="95"/>
      <c r="AN769" s="95"/>
      <c r="AO769" s="95"/>
      <c r="AP769" s="95"/>
      <c r="AQ769" s="95"/>
      <c r="AR769" s="95"/>
      <c r="AS769" s="95"/>
      <c r="AT769" s="95"/>
      <c r="AU769" s="95"/>
      <c r="AV769" s="95"/>
      <c r="AW769" s="95"/>
      <c r="AX769" s="95"/>
      <c r="AY769" s="95"/>
      <c r="AZ769" s="95"/>
      <c r="BA769" s="95"/>
      <c r="BB769" s="95"/>
      <c r="BC769" s="95"/>
      <c r="BD769" s="95"/>
      <c r="BE769" s="95"/>
      <c r="BF769" s="95"/>
      <c r="BG769" s="95"/>
      <c r="BH769" s="95"/>
      <c r="BI769" s="95"/>
      <c r="BJ769" s="95"/>
      <c r="BK769" s="95"/>
      <c r="BL769" s="95"/>
      <c r="BM769" s="95"/>
      <c r="BN769" s="95"/>
      <c r="BO769" s="95"/>
      <c r="BP769" s="95"/>
      <c r="BQ769" s="95"/>
      <c r="BR769" s="95"/>
      <c r="BS769" s="95"/>
      <c r="BT769" s="95"/>
      <c r="BU769" s="95"/>
      <c r="BV769" s="95"/>
      <c r="BW769" s="95"/>
      <c r="BX769" s="95"/>
      <c r="BY769" s="95"/>
    </row>
    <row r="770" spans="1:77">
      <c r="A770" s="95"/>
      <c r="B770" s="95"/>
      <c r="C770" s="95"/>
      <c r="D770" s="95"/>
      <c r="E770" s="95"/>
      <c r="F770" s="95"/>
      <c r="G770" s="95"/>
      <c r="H770" s="95"/>
      <c r="I770" s="95"/>
      <c r="J770" s="95"/>
      <c r="K770" s="95"/>
      <c r="L770" s="95"/>
      <c r="M770" s="95"/>
      <c r="N770" s="95"/>
      <c r="O770" s="95"/>
      <c r="P770" s="95"/>
      <c r="Q770" s="95"/>
      <c r="R770" s="95"/>
      <c r="S770" s="95"/>
      <c r="T770" s="95"/>
      <c r="U770" s="95"/>
      <c r="V770" s="95"/>
      <c r="W770" s="95"/>
      <c r="X770" s="95"/>
      <c r="Y770" s="95"/>
      <c r="Z770" s="95"/>
      <c r="AA770" s="95"/>
      <c r="AB770" s="95"/>
      <c r="AC770" s="95"/>
      <c r="AD770" s="95"/>
      <c r="AE770" s="95"/>
      <c r="AF770" s="95"/>
      <c r="AG770" s="95"/>
      <c r="AH770" s="95"/>
      <c r="AI770" s="95"/>
      <c r="AJ770" s="95"/>
      <c r="AK770" s="95"/>
      <c r="AL770" s="95"/>
      <c r="AM770" s="95"/>
      <c r="AN770" s="95"/>
      <c r="AO770" s="95"/>
      <c r="AP770" s="95"/>
      <c r="AQ770" s="95"/>
      <c r="AR770" s="95"/>
      <c r="AS770" s="95"/>
      <c r="AT770" s="95"/>
      <c r="AU770" s="95"/>
      <c r="AV770" s="95"/>
      <c r="AW770" s="95"/>
      <c r="AX770" s="95"/>
      <c r="AY770" s="95"/>
      <c r="AZ770" s="95"/>
      <c r="BA770" s="95"/>
      <c r="BB770" s="95"/>
      <c r="BC770" s="95"/>
      <c r="BD770" s="95"/>
      <c r="BE770" s="95"/>
      <c r="BF770" s="95"/>
      <c r="BG770" s="95"/>
      <c r="BH770" s="95"/>
      <c r="BI770" s="95"/>
      <c r="BJ770" s="95"/>
      <c r="BK770" s="95"/>
      <c r="BL770" s="95"/>
      <c r="BM770" s="95"/>
      <c r="BN770" s="95"/>
      <c r="BO770" s="95"/>
      <c r="BP770" s="95"/>
      <c r="BQ770" s="95"/>
      <c r="BR770" s="95"/>
      <c r="BS770" s="95"/>
      <c r="BT770" s="95"/>
      <c r="BU770" s="95"/>
      <c r="BV770" s="95"/>
      <c r="BW770" s="95"/>
      <c r="BX770" s="95"/>
      <c r="BY770" s="95"/>
    </row>
    <row r="771" spans="1:77">
      <c r="A771" s="95"/>
      <c r="B771" s="95"/>
      <c r="C771" s="95"/>
      <c r="D771" s="95"/>
      <c r="E771" s="95"/>
      <c r="F771" s="95"/>
      <c r="G771" s="95"/>
      <c r="H771" s="95"/>
      <c r="I771" s="95"/>
      <c r="J771" s="95"/>
      <c r="K771" s="95"/>
      <c r="L771" s="95"/>
      <c r="M771" s="95"/>
      <c r="N771" s="95"/>
      <c r="O771" s="95"/>
      <c r="P771" s="95"/>
      <c r="Q771" s="95"/>
      <c r="R771" s="95"/>
      <c r="S771" s="95"/>
      <c r="T771" s="95"/>
      <c r="U771" s="95"/>
      <c r="V771" s="95"/>
      <c r="W771" s="95"/>
      <c r="X771" s="95"/>
      <c r="Y771" s="95"/>
      <c r="Z771" s="95"/>
      <c r="AA771" s="95"/>
      <c r="AB771" s="95"/>
      <c r="AC771" s="95"/>
      <c r="AD771" s="95"/>
      <c r="AE771" s="95"/>
      <c r="AF771" s="95"/>
      <c r="AG771" s="95"/>
      <c r="AH771" s="95"/>
      <c r="AI771" s="95"/>
      <c r="AJ771" s="95"/>
      <c r="AK771" s="95"/>
      <c r="AL771" s="95"/>
      <c r="AM771" s="95"/>
      <c r="AN771" s="95"/>
      <c r="AO771" s="95"/>
      <c r="AP771" s="95"/>
      <c r="AQ771" s="95"/>
      <c r="AR771" s="95"/>
      <c r="AS771" s="95"/>
      <c r="AT771" s="95"/>
      <c r="AU771" s="95"/>
      <c r="AV771" s="95"/>
      <c r="AW771" s="95"/>
      <c r="AX771" s="95"/>
      <c r="AY771" s="95"/>
      <c r="AZ771" s="95"/>
      <c r="BA771" s="95"/>
      <c r="BB771" s="95"/>
      <c r="BC771" s="95"/>
      <c r="BD771" s="95"/>
      <c r="BE771" s="95"/>
      <c r="BF771" s="95"/>
      <c r="BG771" s="95"/>
      <c r="BH771" s="95"/>
      <c r="BI771" s="95"/>
      <c r="BJ771" s="95"/>
      <c r="BK771" s="95"/>
      <c r="BL771" s="95"/>
      <c r="BM771" s="95"/>
      <c r="BN771" s="95"/>
      <c r="BO771" s="95"/>
      <c r="BP771" s="95"/>
      <c r="BQ771" s="95"/>
      <c r="BR771" s="95"/>
      <c r="BS771" s="95"/>
      <c r="BT771" s="95"/>
      <c r="BU771" s="95"/>
      <c r="BV771" s="95"/>
      <c r="BW771" s="95"/>
      <c r="BX771" s="95"/>
      <c r="BY771" s="95"/>
    </row>
    <row r="772" spans="1:77">
      <c r="A772" s="95"/>
      <c r="B772" s="95"/>
      <c r="C772" s="95"/>
      <c r="D772" s="95"/>
      <c r="E772" s="95"/>
      <c r="F772" s="95"/>
      <c r="G772" s="95"/>
      <c r="H772" s="95"/>
      <c r="I772" s="95"/>
      <c r="J772" s="95"/>
      <c r="K772" s="95"/>
      <c r="L772" s="95"/>
      <c r="M772" s="95"/>
      <c r="N772" s="95"/>
      <c r="O772" s="95"/>
      <c r="P772" s="95"/>
      <c r="Q772" s="95"/>
      <c r="R772" s="95"/>
      <c r="S772" s="95"/>
      <c r="T772" s="95"/>
      <c r="U772" s="95"/>
      <c r="V772" s="95"/>
      <c r="W772" s="95"/>
      <c r="X772" s="95"/>
      <c r="Y772" s="95"/>
      <c r="Z772" s="95"/>
      <c r="AA772" s="95"/>
      <c r="AB772" s="95"/>
      <c r="AC772" s="95"/>
      <c r="AD772" s="95"/>
      <c r="AE772" s="95"/>
      <c r="AF772" s="95"/>
      <c r="AG772" s="95"/>
      <c r="AH772" s="95"/>
      <c r="AI772" s="95"/>
      <c r="AJ772" s="95"/>
      <c r="AK772" s="95"/>
      <c r="AL772" s="95"/>
      <c r="AM772" s="95"/>
      <c r="AN772" s="95"/>
      <c r="AO772" s="95"/>
      <c r="AP772" s="95"/>
      <c r="AQ772" s="95"/>
      <c r="AR772" s="95"/>
      <c r="AS772" s="95"/>
      <c r="AT772" s="95"/>
      <c r="AU772" s="95"/>
      <c r="AV772" s="95"/>
      <c r="AW772" s="95"/>
      <c r="AX772" s="95"/>
      <c r="AY772" s="95"/>
      <c r="AZ772" s="95"/>
      <c r="BA772" s="95"/>
      <c r="BB772" s="95"/>
      <c r="BC772" s="95"/>
      <c r="BD772" s="95"/>
      <c r="BE772" s="95"/>
      <c r="BF772" s="95"/>
      <c r="BG772" s="95"/>
      <c r="BH772" s="95"/>
      <c r="BI772" s="95"/>
      <c r="BJ772" s="95"/>
      <c r="BK772" s="95"/>
      <c r="BL772" s="95"/>
      <c r="BM772" s="95"/>
      <c r="BN772" s="95"/>
      <c r="BO772" s="95"/>
      <c r="BP772" s="95"/>
      <c r="BQ772" s="95"/>
      <c r="BR772" s="95"/>
      <c r="BS772" s="95"/>
      <c r="BT772" s="95"/>
      <c r="BU772" s="95"/>
      <c r="BV772" s="95"/>
      <c r="BW772" s="95"/>
      <c r="BX772" s="95"/>
      <c r="BY772" s="95"/>
    </row>
    <row r="773" spans="1:77">
      <c r="A773" s="95"/>
      <c r="B773" s="95"/>
      <c r="C773" s="95"/>
      <c r="D773" s="95"/>
      <c r="E773" s="95"/>
      <c r="F773" s="95"/>
      <c r="G773" s="95"/>
      <c r="H773" s="95"/>
      <c r="I773" s="95"/>
      <c r="J773" s="95"/>
      <c r="K773" s="95"/>
      <c r="L773" s="95"/>
      <c r="M773" s="95"/>
      <c r="N773" s="95"/>
      <c r="O773" s="95"/>
      <c r="P773" s="95"/>
      <c r="Q773" s="95"/>
      <c r="R773" s="95"/>
      <c r="S773" s="95"/>
      <c r="T773" s="95"/>
      <c r="U773" s="95"/>
      <c r="V773" s="95"/>
      <c r="W773" s="95"/>
      <c r="X773" s="95"/>
      <c r="Y773" s="95"/>
      <c r="Z773" s="95"/>
      <c r="AA773" s="95"/>
      <c r="AB773" s="95"/>
      <c r="AC773" s="95"/>
      <c r="AD773" s="95"/>
      <c r="AE773" s="95"/>
      <c r="AF773" s="95"/>
      <c r="AG773" s="95"/>
      <c r="AH773" s="95"/>
      <c r="AI773" s="95"/>
      <c r="AJ773" s="95"/>
      <c r="AK773" s="95"/>
      <c r="AL773" s="95"/>
      <c r="AM773" s="95"/>
      <c r="AN773" s="95"/>
      <c r="AO773" s="95"/>
      <c r="AP773" s="95"/>
      <c r="AQ773" s="95"/>
      <c r="AR773" s="95"/>
      <c r="AS773" s="95"/>
      <c r="AT773" s="95"/>
      <c r="AU773" s="95"/>
      <c r="AV773" s="95"/>
      <c r="AW773" s="95"/>
      <c r="AX773" s="95"/>
      <c r="AY773" s="95"/>
      <c r="AZ773" s="95"/>
      <c r="BA773" s="95"/>
      <c r="BB773" s="95"/>
      <c r="BC773" s="95"/>
      <c r="BD773" s="95"/>
      <c r="BE773" s="95"/>
      <c r="BF773" s="95"/>
      <c r="BG773" s="95"/>
      <c r="BH773" s="95"/>
      <c r="BI773" s="95"/>
      <c r="BJ773" s="95"/>
      <c r="BK773" s="95"/>
      <c r="BL773" s="95"/>
      <c r="BM773" s="95"/>
      <c r="BN773" s="95"/>
      <c r="BO773" s="95"/>
      <c r="BP773" s="95"/>
      <c r="BQ773" s="95"/>
      <c r="BR773" s="95"/>
      <c r="BS773" s="95"/>
      <c r="BT773" s="95"/>
      <c r="BU773" s="95"/>
      <c r="BV773" s="95"/>
      <c r="BW773" s="95"/>
      <c r="BX773" s="95"/>
      <c r="BY773" s="95"/>
    </row>
    <row r="774" spans="1:77">
      <c r="A774" s="95"/>
      <c r="B774" s="95"/>
      <c r="C774" s="95"/>
      <c r="D774" s="95"/>
      <c r="E774" s="95"/>
      <c r="F774" s="95"/>
      <c r="G774" s="95"/>
      <c r="H774" s="95"/>
      <c r="I774" s="95"/>
      <c r="J774" s="95"/>
      <c r="K774" s="95"/>
      <c r="L774" s="95"/>
      <c r="M774" s="95"/>
      <c r="N774" s="95"/>
      <c r="O774" s="95"/>
      <c r="P774" s="95"/>
      <c r="Q774" s="95"/>
      <c r="R774" s="95"/>
      <c r="S774" s="95"/>
      <c r="T774" s="95"/>
      <c r="U774" s="95"/>
      <c r="V774" s="95"/>
      <c r="W774" s="95"/>
      <c r="X774" s="95"/>
      <c r="Y774" s="95"/>
      <c r="Z774" s="95"/>
      <c r="AA774" s="95"/>
      <c r="AB774" s="95"/>
      <c r="AC774" s="95"/>
      <c r="AD774" s="95"/>
      <c r="AE774" s="95"/>
      <c r="AF774" s="95"/>
      <c r="AG774" s="95"/>
      <c r="AH774" s="95"/>
      <c r="AI774" s="95"/>
      <c r="AJ774" s="95"/>
      <c r="AK774" s="95"/>
      <c r="AL774" s="95"/>
      <c r="AM774" s="95"/>
      <c r="AN774" s="95"/>
      <c r="AO774" s="95"/>
      <c r="AP774" s="95"/>
      <c r="AQ774" s="95"/>
      <c r="AR774" s="95"/>
      <c r="AS774" s="95"/>
      <c r="AT774" s="95"/>
      <c r="AU774" s="95"/>
      <c r="AV774" s="95"/>
      <c r="AW774" s="95"/>
      <c r="AX774" s="95"/>
      <c r="AY774" s="95"/>
      <c r="AZ774" s="95"/>
      <c r="BA774" s="95"/>
      <c r="BB774" s="95"/>
      <c r="BC774" s="95"/>
      <c r="BD774" s="95"/>
      <c r="BE774" s="95"/>
      <c r="BF774" s="95"/>
      <c r="BG774" s="95"/>
      <c r="BH774" s="95"/>
      <c r="BI774" s="95"/>
      <c r="BJ774" s="95"/>
      <c r="BK774" s="95"/>
      <c r="BL774" s="95"/>
      <c r="BM774" s="95"/>
      <c r="BN774" s="95"/>
      <c r="BO774" s="95"/>
      <c r="BP774" s="95"/>
      <c r="BQ774" s="95"/>
      <c r="BR774" s="95"/>
      <c r="BS774" s="95"/>
      <c r="BT774" s="95"/>
      <c r="BU774" s="95"/>
      <c r="BV774" s="95"/>
      <c r="BW774" s="95"/>
      <c r="BX774" s="95"/>
      <c r="BY774" s="95"/>
    </row>
    <row r="775" spans="1:77">
      <c r="A775" s="95"/>
      <c r="B775" s="95"/>
      <c r="C775" s="95"/>
      <c r="D775" s="95"/>
      <c r="E775" s="95"/>
      <c r="F775" s="95"/>
      <c r="G775" s="95"/>
      <c r="H775" s="95"/>
      <c r="I775" s="95"/>
      <c r="J775" s="95"/>
      <c r="K775" s="95"/>
      <c r="L775" s="95"/>
      <c r="M775" s="95"/>
      <c r="N775" s="95"/>
      <c r="O775" s="95"/>
      <c r="P775" s="95"/>
      <c r="Q775" s="95"/>
      <c r="R775" s="95"/>
      <c r="S775" s="95"/>
      <c r="T775" s="95"/>
      <c r="U775" s="95"/>
      <c r="V775" s="95"/>
      <c r="W775" s="95"/>
      <c r="X775" s="95"/>
      <c r="Y775" s="95"/>
      <c r="Z775" s="95"/>
      <c r="AA775" s="95"/>
      <c r="AB775" s="95"/>
      <c r="AC775" s="95"/>
      <c r="AD775" s="95"/>
      <c r="AE775" s="95"/>
      <c r="AF775" s="95"/>
      <c r="AG775" s="95"/>
      <c r="AH775" s="95"/>
      <c r="AI775" s="95"/>
      <c r="AJ775" s="95"/>
      <c r="AK775" s="95"/>
      <c r="AL775" s="95"/>
      <c r="AM775" s="95"/>
      <c r="AN775" s="95"/>
      <c r="AO775" s="95"/>
      <c r="AP775" s="95"/>
      <c r="AQ775" s="95"/>
      <c r="AR775" s="95"/>
      <c r="AS775" s="95"/>
      <c r="AT775" s="95"/>
      <c r="AU775" s="95"/>
      <c r="AV775" s="95"/>
      <c r="AW775" s="95"/>
      <c r="AX775" s="95"/>
      <c r="AY775" s="95"/>
      <c r="AZ775" s="95"/>
      <c r="BA775" s="95"/>
      <c r="BB775" s="95"/>
      <c r="BC775" s="95"/>
      <c r="BD775" s="95"/>
      <c r="BE775" s="95"/>
      <c r="BF775" s="95"/>
      <c r="BG775" s="95"/>
      <c r="BH775" s="95"/>
      <c r="BI775" s="95"/>
      <c r="BJ775" s="95"/>
      <c r="BK775" s="95"/>
      <c r="BL775" s="95"/>
      <c r="BM775" s="95"/>
      <c r="BN775" s="95"/>
      <c r="BO775" s="95"/>
      <c r="BP775" s="95"/>
      <c r="BQ775" s="95"/>
      <c r="BR775" s="95"/>
      <c r="BS775" s="95"/>
      <c r="BT775" s="95"/>
      <c r="BU775" s="95"/>
      <c r="BV775" s="95"/>
      <c r="BW775" s="95"/>
      <c r="BX775" s="95"/>
      <c r="BY775" s="95"/>
    </row>
    <row r="776" spans="1:77">
      <c r="A776" s="95"/>
      <c r="B776" s="95"/>
      <c r="C776" s="95"/>
      <c r="D776" s="95"/>
      <c r="E776" s="95"/>
      <c r="F776" s="95"/>
      <c r="G776" s="95"/>
      <c r="H776" s="95"/>
      <c r="I776" s="95"/>
      <c r="J776" s="95"/>
      <c r="K776" s="95"/>
      <c r="L776" s="95"/>
      <c r="M776" s="95"/>
      <c r="N776" s="95"/>
      <c r="O776" s="95"/>
      <c r="P776" s="95"/>
      <c r="Q776" s="95"/>
      <c r="R776" s="95"/>
      <c r="S776" s="95"/>
      <c r="T776" s="95"/>
      <c r="U776" s="95"/>
      <c r="V776" s="95"/>
      <c r="W776" s="95"/>
      <c r="X776" s="95"/>
      <c r="Y776" s="95"/>
      <c r="Z776" s="95"/>
      <c r="AA776" s="95"/>
      <c r="AB776" s="95"/>
      <c r="AC776" s="95"/>
      <c r="AD776" s="95"/>
      <c r="AE776" s="95"/>
      <c r="AF776" s="95"/>
      <c r="AG776" s="95"/>
      <c r="AH776" s="95"/>
      <c r="AI776" s="95"/>
      <c r="AJ776" s="95"/>
      <c r="AK776" s="95"/>
      <c r="AL776" s="95"/>
      <c r="AM776" s="95"/>
      <c r="AN776" s="95"/>
      <c r="AO776" s="95"/>
      <c r="AP776" s="95"/>
      <c r="AQ776" s="95"/>
      <c r="AR776" s="95"/>
      <c r="AS776" s="95"/>
      <c r="AT776" s="95"/>
      <c r="AU776" s="95"/>
      <c r="AV776" s="95"/>
      <c r="AW776" s="95"/>
      <c r="AX776" s="95"/>
      <c r="AY776" s="95"/>
      <c r="AZ776" s="95"/>
      <c r="BA776" s="95"/>
      <c r="BB776" s="95"/>
      <c r="BC776" s="95"/>
      <c r="BD776" s="95"/>
      <c r="BE776" s="95"/>
      <c r="BF776" s="95"/>
      <c r="BG776" s="95"/>
      <c r="BH776" s="95"/>
      <c r="BI776" s="95"/>
      <c r="BJ776" s="95"/>
      <c r="BK776" s="95"/>
      <c r="BL776" s="95"/>
      <c r="BM776" s="95"/>
      <c r="BN776" s="95"/>
      <c r="BO776" s="95"/>
      <c r="BP776" s="95"/>
      <c r="BQ776" s="95"/>
      <c r="BR776" s="95"/>
      <c r="BS776" s="95"/>
      <c r="BT776" s="95"/>
      <c r="BU776" s="95"/>
      <c r="BV776" s="95"/>
      <c r="BW776" s="95"/>
      <c r="BX776" s="95"/>
      <c r="BY776" s="95"/>
    </row>
    <row r="777" spans="1:77">
      <c r="A777" s="95"/>
      <c r="B777" s="95"/>
      <c r="C777" s="95"/>
      <c r="D777" s="95"/>
      <c r="E777" s="95"/>
      <c r="F777" s="95"/>
      <c r="G777" s="95"/>
      <c r="H777" s="95"/>
      <c r="I777" s="95"/>
      <c r="J777" s="95"/>
      <c r="K777" s="95"/>
      <c r="L777" s="95"/>
      <c r="M777" s="95"/>
      <c r="N777" s="95"/>
      <c r="O777" s="95"/>
      <c r="P777" s="95"/>
      <c r="Q777" s="95"/>
      <c r="R777" s="95"/>
      <c r="S777" s="95"/>
      <c r="T777" s="95"/>
      <c r="U777" s="95"/>
      <c r="V777" s="95"/>
      <c r="W777" s="95"/>
      <c r="X777" s="95"/>
      <c r="Y777" s="95"/>
      <c r="Z777" s="95"/>
      <c r="AA777" s="95"/>
      <c r="AB777" s="95"/>
      <c r="AC777" s="95"/>
      <c r="AD777" s="95"/>
      <c r="AE777" s="95"/>
      <c r="AF777" s="95"/>
      <c r="AG777" s="95"/>
      <c r="AH777" s="95"/>
      <c r="AI777" s="95"/>
      <c r="AJ777" s="95"/>
      <c r="AK777" s="95"/>
      <c r="AL777" s="95"/>
      <c r="AM777" s="95"/>
      <c r="AN777" s="95"/>
      <c r="AO777" s="95"/>
      <c r="AP777" s="95"/>
      <c r="AQ777" s="95"/>
      <c r="AR777" s="95"/>
      <c r="AS777" s="95"/>
      <c r="AT777" s="95"/>
      <c r="AU777" s="95"/>
      <c r="AV777" s="95"/>
      <c r="AW777" s="95"/>
      <c r="AX777" s="95"/>
      <c r="AY777" s="95"/>
      <c r="AZ777" s="95"/>
      <c r="BA777" s="95"/>
      <c r="BB777" s="95"/>
      <c r="BC777" s="95"/>
      <c r="BD777" s="95"/>
      <c r="BE777" s="95"/>
      <c r="BF777" s="95"/>
      <c r="BG777" s="95"/>
      <c r="BH777" s="95"/>
      <c r="BI777" s="95"/>
      <c r="BJ777" s="95"/>
      <c r="BK777" s="95"/>
      <c r="BL777" s="95"/>
      <c r="BM777" s="95"/>
      <c r="BN777" s="95"/>
      <c r="BO777" s="95"/>
      <c r="BP777" s="95"/>
      <c r="BQ777" s="95"/>
      <c r="BR777" s="95"/>
      <c r="BS777" s="95"/>
      <c r="BT777" s="95"/>
      <c r="BU777" s="95"/>
      <c r="BV777" s="95"/>
      <c r="BW777" s="95"/>
      <c r="BX777" s="95"/>
      <c r="BY777" s="95"/>
    </row>
    <row r="778" spans="1:77">
      <c r="A778" s="95"/>
      <c r="B778" s="95"/>
      <c r="C778" s="95"/>
      <c r="D778" s="95"/>
      <c r="E778" s="95"/>
      <c r="F778" s="95"/>
      <c r="G778" s="95"/>
      <c r="H778" s="95"/>
      <c r="I778" s="95"/>
      <c r="J778" s="95"/>
      <c r="K778" s="95"/>
      <c r="L778" s="95"/>
      <c r="M778" s="95"/>
      <c r="N778" s="95"/>
      <c r="O778" s="95"/>
      <c r="P778" s="95"/>
      <c r="Q778" s="95"/>
      <c r="R778" s="95"/>
      <c r="S778" s="95"/>
      <c r="T778" s="95"/>
      <c r="U778" s="95"/>
      <c r="V778" s="95"/>
      <c r="W778" s="95"/>
      <c r="X778" s="95"/>
      <c r="Y778" s="95"/>
      <c r="Z778" s="95"/>
      <c r="AA778" s="95"/>
      <c r="AB778" s="95"/>
      <c r="AC778" s="95"/>
      <c r="AD778" s="95"/>
      <c r="AE778" s="95"/>
      <c r="AF778" s="95"/>
      <c r="AG778" s="95"/>
      <c r="AH778" s="95"/>
      <c r="AI778" s="95"/>
      <c r="AJ778" s="95"/>
      <c r="AK778" s="95"/>
      <c r="AL778" s="95"/>
      <c r="AM778" s="95"/>
      <c r="AN778" s="95"/>
      <c r="AO778" s="95"/>
      <c r="AP778" s="95"/>
      <c r="AQ778" s="95"/>
      <c r="AR778" s="95"/>
      <c r="AS778" s="95"/>
      <c r="AT778" s="95"/>
      <c r="AU778" s="95"/>
      <c r="AV778" s="95"/>
      <c r="AW778" s="95"/>
      <c r="AX778" s="95"/>
      <c r="AY778" s="95"/>
      <c r="AZ778" s="95"/>
      <c r="BA778" s="95"/>
      <c r="BB778" s="95"/>
      <c r="BC778" s="95"/>
      <c r="BD778" s="95"/>
      <c r="BE778" s="95"/>
      <c r="BF778" s="95"/>
      <c r="BG778" s="95"/>
      <c r="BH778" s="95"/>
      <c r="BI778" s="95"/>
      <c r="BJ778" s="95"/>
      <c r="BK778" s="95"/>
      <c r="BL778" s="95"/>
      <c r="BM778" s="95"/>
      <c r="BN778" s="95"/>
      <c r="BO778" s="95"/>
      <c r="BP778" s="95"/>
      <c r="BQ778" s="95"/>
      <c r="BR778" s="95"/>
      <c r="BS778" s="95"/>
      <c r="BT778" s="95"/>
      <c r="BU778" s="95"/>
      <c r="BV778" s="95"/>
      <c r="BW778" s="95"/>
      <c r="BX778" s="95"/>
      <c r="BY778" s="95"/>
    </row>
    <row r="779" spans="1:77">
      <c r="A779" s="95"/>
      <c r="B779" s="95"/>
      <c r="C779" s="95"/>
      <c r="D779" s="95"/>
      <c r="E779" s="95"/>
      <c r="F779" s="95"/>
      <c r="G779" s="95"/>
      <c r="H779" s="95"/>
      <c r="I779" s="95"/>
      <c r="J779" s="95"/>
      <c r="K779" s="95"/>
      <c r="L779" s="95"/>
      <c r="M779" s="95"/>
      <c r="N779" s="95"/>
      <c r="O779" s="95"/>
      <c r="P779" s="95"/>
      <c r="Q779" s="95"/>
      <c r="R779" s="95"/>
      <c r="S779" s="95"/>
      <c r="T779" s="95"/>
      <c r="U779" s="95"/>
      <c r="V779" s="95"/>
      <c r="W779" s="95"/>
      <c r="X779" s="95"/>
      <c r="Y779" s="95"/>
      <c r="Z779" s="95"/>
      <c r="AA779" s="95"/>
      <c r="AB779" s="95"/>
      <c r="AC779" s="95"/>
      <c r="AD779" s="95"/>
      <c r="AE779" s="95"/>
      <c r="AF779" s="95"/>
      <c r="AG779" s="95"/>
      <c r="AH779" s="95"/>
      <c r="AI779" s="95"/>
      <c r="AJ779" s="95"/>
      <c r="AK779" s="95"/>
      <c r="AL779" s="95"/>
      <c r="AM779" s="95"/>
      <c r="AN779" s="95"/>
      <c r="AO779" s="95"/>
      <c r="AP779" s="95"/>
      <c r="AQ779" s="95"/>
      <c r="AR779" s="95"/>
      <c r="AS779" s="95"/>
      <c r="AT779" s="95"/>
      <c r="AU779" s="95"/>
      <c r="AV779" s="95"/>
      <c r="AW779" s="95"/>
      <c r="AX779" s="95"/>
      <c r="AY779" s="95"/>
      <c r="AZ779" s="95"/>
      <c r="BA779" s="95"/>
      <c r="BB779" s="95"/>
      <c r="BC779" s="95"/>
      <c r="BD779" s="95"/>
      <c r="BE779" s="95"/>
      <c r="BF779" s="95"/>
      <c r="BG779" s="95"/>
      <c r="BH779" s="95"/>
      <c r="BI779" s="95"/>
      <c r="BJ779" s="95"/>
      <c r="BK779" s="95"/>
      <c r="BL779" s="95"/>
      <c r="BM779" s="95"/>
      <c r="BN779" s="95"/>
      <c r="BO779" s="95"/>
      <c r="BP779" s="95"/>
      <c r="BQ779" s="95"/>
      <c r="BR779" s="95"/>
      <c r="BS779" s="95"/>
      <c r="BT779" s="95"/>
      <c r="BU779" s="95"/>
      <c r="BV779" s="95"/>
      <c r="BW779" s="95"/>
      <c r="BX779" s="95"/>
      <c r="BY779" s="95"/>
    </row>
    <row r="780" spans="1:77">
      <c r="A780" s="95"/>
      <c r="B780" s="95"/>
      <c r="C780" s="95"/>
      <c r="D780" s="95"/>
      <c r="E780" s="95"/>
      <c r="F780" s="95"/>
      <c r="G780" s="95"/>
      <c r="H780" s="95"/>
      <c r="I780" s="95"/>
      <c r="J780" s="95"/>
      <c r="K780" s="95"/>
      <c r="L780" s="95"/>
      <c r="M780" s="95"/>
      <c r="N780" s="95"/>
      <c r="O780" s="95"/>
      <c r="P780" s="95"/>
      <c r="Q780" s="95"/>
      <c r="R780" s="95"/>
      <c r="S780" s="95"/>
      <c r="T780" s="95"/>
      <c r="U780" s="95"/>
      <c r="V780" s="95"/>
      <c r="W780" s="95"/>
      <c r="X780" s="95"/>
      <c r="Y780" s="95"/>
      <c r="Z780" s="95"/>
      <c r="AA780" s="95"/>
      <c r="AB780" s="95"/>
      <c r="AC780" s="95"/>
      <c r="AD780" s="95"/>
      <c r="AE780" s="95"/>
      <c r="AF780" s="95"/>
      <c r="AG780" s="95"/>
      <c r="AH780" s="95"/>
      <c r="AI780" s="95"/>
      <c r="AJ780" s="95"/>
      <c r="AK780" s="95"/>
      <c r="AL780" s="95"/>
      <c r="AM780" s="95"/>
      <c r="AN780" s="95"/>
      <c r="AO780" s="95"/>
      <c r="AP780" s="95"/>
      <c r="AQ780" s="95"/>
      <c r="AR780" s="95"/>
      <c r="AS780" s="95"/>
      <c r="AT780" s="95"/>
      <c r="AU780" s="95"/>
      <c r="AV780" s="95"/>
      <c r="AW780" s="95"/>
      <c r="AX780" s="95"/>
      <c r="AY780" s="95"/>
      <c r="AZ780" s="95"/>
      <c r="BA780" s="95"/>
      <c r="BB780" s="95"/>
      <c r="BC780" s="95"/>
      <c r="BD780" s="95"/>
      <c r="BE780" s="95"/>
      <c r="BF780" s="95"/>
      <c r="BG780" s="95"/>
      <c r="BH780" s="95"/>
      <c r="BI780" s="95"/>
      <c r="BJ780" s="95"/>
      <c r="BK780" s="95"/>
      <c r="BL780" s="95"/>
      <c r="BM780" s="95"/>
      <c r="BN780" s="95"/>
      <c r="BO780" s="95"/>
      <c r="BP780" s="95"/>
      <c r="BQ780" s="95"/>
      <c r="BR780" s="95"/>
      <c r="BS780" s="95"/>
      <c r="BT780" s="95"/>
      <c r="BU780" s="95"/>
      <c r="BV780" s="95"/>
      <c r="BW780" s="95"/>
      <c r="BX780" s="95"/>
      <c r="BY780" s="95"/>
    </row>
    <row r="781" spans="1:77">
      <c r="A781" s="95"/>
      <c r="B781" s="95"/>
      <c r="C781" s="95"/>
      <c r="D781" s="95"/>
      <c r="E781" s="95"/>
      <c r="F781" s="95"/>
      <c r="G781" s="95"/>
      <c r="H781" s="95"/>
      <c r="I781" s="95"/>
      <c r="J781" s="95"/>
      <c r="K781" s="95"/>
      <c r="L781" s="95"/>
      <c r="M781" s="95"/>
      <c r="N781" s="95"/>
      <c r="O781" s="95"/>
      <c r="P781" s="95"/>
      <c r="Q781" s="95"/>
      <c r="R781" s="95"/>
      <c r="S781" s="95"/>
      <c r="T781" s="95"/>
      <c r="U781" s="95"/>
      <c r="V781" s="95"/>
      <c r="W781" s="95"/>
      <c r="X781" s="95"/>
      <c r="Y781" s="95"/>
      <c r="Z781" s="95"/>
      <c r="AA781" s="95"/>
      <c r="AB781" s="95"/>
      <c r="AC781" s="95"/>
      <c r="AD781" s="95"/>
      <c r="AE781" s="95"/>
      <c r="AF781" s="95"/>
      <c r="AG781" s="95"/>
      <c r="AH781" s="95"/>
      <c r="AI781" s="95"/>
      <c r="AJ781" s="95"/>
      <c r="AK781" s="95"/>
      <c r="AL781" s="95"/>
      <c r="AM781" s="95"/>
      <c r="AN781" s="95"/>
      <c r="AO781" s="95"/>
      <c r="AP781" s="95"/>
      <c r="AQ781" s="95"/>
      <c r="AR781" s="95"/>
      <c r="AS781" s="95"/>
      <c r="AT781" s="95"/>
      <c r="AU781" s="95"/>
      <c r="AV781" s="95"/>
      <c r="AW781" s="95"/>
      <c r="AX781" s="95"/>
      <c r="AY781" s="95"/>
      <c r="AZ781" s="95"/>
      <c r="BA781" s="95"/>
      <c r="BB781" s="95"/>
      <c r="BC781" s="95"/>
      <c r="BD781" s="95"/>
      <c r="BE781" s="95"/>
      <c r="BF781" s="95"/>
      <c r="BG781" s="95"/>
      <c r="BH781" s="95"/>
      <c r="BI781" s="95"/>
      <c r="BJ781" s="95"/>
      <c r="BK781" s="95"/>
      <c r="BL781" s="95"/>
      <c r="BM781" s="95"/>
      <c r="BN781" s="95"/>
      <c r="BO781" s="95"/>
      <c r="BP781" s="95"/>
      <c r="BQ781" s="95"/>
      <c r="BR781" s="95"/>
      <c r="BS781" s="95"/>
      <c r="BT781" s="95"/>
      <c r="BU781" s="95"/>
      <c r="BV781" s="95"/>
      <c r="BW781" s="95"/>
      <c r="BX781" s="95"/>
      <c r="BY781" s="95"/>
    </row>
    <row r="782" spans="1:77">
      <c r="A782" s="95"/>
      <c r="B782" s="95"/>
      <c r="C782" s="95"/>
      <c r="D782" s="95"/>
      <c r="E782" s="95"/>
      <c r="F782" s="95"/>
      <c r="G782" s="95"/>
      <c r="H782" s="95"/>
      <c r="I782" s="95"/>
      <c r="J782" s="95"/>
      <c r="K782" s="95"/>
      <c r="L782" s="95"/>
      <c r="M782" s="95"/>
      <c r="N782" s="95"/>
      <c r="O782" s="95"/>
      <c r="P782" s="95"/>
      <c r="Q782" s="95"/>
      <c r="R782" s="95"/>
      <c r="S782" s="95"/>
      <c r="T782" s="95"/>
      <c r="U782" s="95"/>
      <c r="V782" s="95"/>
      <c r="W782" s="95"/>
      <c r="X782" s="95"/>
      <c r="Y782" s="95"/>
      <c r="Z782" s="95"/>
      <c r="AA782" s="95"/>
      <c r="AB782" s="95"/>
      <c r="AC782" s="95"/>
      <c r="AD782" s="95"/>
      <c r="AE782" s="95"/>
      <c r="AF782" s="95"/>
      <c r="AG782" s="95"/>
      <c r="AH782" s="95"/>
      <c r="AI782" s="95"/>
      <c r="AJ782" s="95"/>
      <c r="AK782" s="95"/>
      <c r="AL782" s="95"/>
      <c r="AM782" s="95"/>
      <c r="AN782" s="95"/>
      <c r="AO782" s="95"/>
      <c r="AP782" s="95"/>
      <c r="AQ782" s="95"/>
      <c r="AR782" s="95"/>
      <c r="AS782" s="95"/>
      <c r="AT782" s="95"/>
      <c r="AU782" s="95"/>
      <c r="AV782" s="95"/>
      <c r="AW782" s="95"/>
      <c r="AX782" s="95"/>
      <c r="AY782" s="95"/>
      <c r="AZ782" s="95"/>
      <c r="BA782" s="95"/>
      <c r="BB782" s="95"/>
      <c r="BC782" s="95"/>
      <c r="BD782" s="95"/>
      <c r="BE782" s="95"/>
      <c r="BF782" s="95"/>
      <c r="BG782" s="95"/>
      <c r="BH782" s="95"/>
      <c r="BI782" s="95"/>
      <c r="BJ782" s="95"/>
      <c r="BK782" s="95"/>
      <c r="BL782" s="95"/>
      <c r="BM782" s="95"/>
      <c r="BN782" s="95"/>
      <c r="BO782" s="95"/>
      <c r="BP782" s="95"/>
      <c r="BQ782" s="95"/>
      <c r="BR782" s="95"/>
      <c r="BS782" s="95"/>
      <c r="BT782" s="95"/>
      <c r="BU782" s="95"/>
      <c r="BV782" s="95"/>
      <c r="BW782" s="95"/>
      <c r="BX782" s="95"/>
      <c r="BY782" s="95"/>
    </row>
    <row r="783" spans="1:77">
      <c r="A783" s="95"/>
      <c r="B783" s="95"/>
      <c r="C783" s="95"/>
      <c r="D783" s="95"/>
      <c r="E783" s="95"/>
      <c r="F783" s="95"/>
      <c r="G783" s="95"/>
      <c r="H783" s="95"/>
      <c r="I783" s="95"/>
      <c r="J783" s="95"/>
      <c r="K783" s="95"/>
      <c r="L783" s="95"/>
      <c r="M783" s="95"/>
      <c r="N783" s="95"/>
      <c r="O783" s="95"/>
      <c r="P783" s="95"/>
      <c r="Q783" s="95"/>
      <c r="R783" s="95"/>
      <c r="S783" s="95"/>
      <c r="T783" s="95"/>
      <c r="U783" s="95"/>
      <c r="V783" s="95"/>
      <c r="W783" s="95"/>
      <c r="X783" s="95"/>
      <c r="Y783" s="95"/>
      <c r="Z783" s="95"/>
      <c r="AA783" s="95"/>
      <c r="AB783" s="95"/>
      <c r="AC783" s="95"/>
      <c r="AD783" s="95"/>
      <c r="AE783" s="95"/>
      <c r="AF783" s="95"/>
      <c r="AG783" s="95"/>
      <c r="AH783" s="95"/>
      <c r="AI783" s="95"/>
      <c r="AJ783" s="95"/>
      <c r="AK783" s="95"/>
      <c r="AL783" s="95"/>
      <c r="AM783" s="95"/>
      <c r="AN783" s="95"/>
      <c r="AO783" s="95"/>
      <c r="AP783" s="95"/>
      <c r="AQ783" s="95"/>
      <c r="AR783" s="95"/>
      <c r="AS783" s="95"/>
      <c r="AT783" s="95"/>
      <c r="AU783" s="95"/>
      <c r="AV783" s="95"/>
      <c r="AW783" s="95"/>
      <c r="AX783" s="95"/>
      <c r="AY783" s="95"/>
      <c r="AZ783" s="95"/>
      <c r="BA783" s="95"/>
      <c r="BB783" s="95"/>
      <c r="BC783" s="95"/>
      <c r="BD783" s="95"/>
      <c r="BE783" s="95"/>
      <c r="BF783" s="95"/>
      <c r="BG783" s="95"/>
      <c r="BH783" s="95"/>
      <c r="BI783" s="95"/>
      <c r="BJ783" s="95"/>
      <c r="BK783" s="95"/>
      <c r="BL783" s="95"/>
      <c r="BM783" s="95"/>
      <c r="BN783" s="95"/>
      <c r="BO783" s="95"/>
      <c r="BP783" s="95"/>
      <c r="BQ783" s="95"/>
      <c r="BR783" s="95"/>
      <c r="BS783" s="95"/>
      <c r="BT783" s="95"/>
      <c r="BU783" s="95"/>
      <c r="BV783" s="95"/>
      <c r="BW783" s="95"/>
      <c r="BX783" s="95"/>
      <c r="BY783" s="95"/>
    </row>
    <row r="784" spans="1:77">
      <c r="A784" s="95"/>
      <c r="B784" s="95"/>
      <c r="C784" s="95"/>
      <c r="D784" s="95"/>
      <c r="E784" s="95"/>
      <c r="F784" s="95"/>
      <c r="G784" s="95"/>
      <c r="H784" s="95"/>
      <c r="I784" s="95"/>
      <c r="J784" s="95"/>
      <c r="K784" s="95"/>
      <c r="L784" s="95"/>
      <c r="M784" s="95"/>
      <c r="N784" s="95"/>
      <c r="O784" s="95"/>
      <c r="P784" s="95"/>
      <c r="Q784" s="95"/>
      <c r="R784" s="95"/>
      <c r="S784" s="95"/>
      <c r="T784" s="95"/>
      <c r="U784" s="95"/>
      <c r="V784" s="95"/>
      <c r="W784" s="95"/>
      <c r="X784" s="95"/>
      <c r="Y784" s="95"/>
      <c r="Z784" s="95"/>
      <c r="AA784" s="95"/>
      <c r="AB784" s="95"/>
      <c r="AC784" s="95"/>
      <c r="AD784" s="95"/>
      <c r="AE784" s="95"/>
      <c r="AF784" s="95"/>
      <c r="AG784" s="95"/>
      <c r="AH784" s="95"/>
      <c r="AI784" s="95"/>
      <c r="AJ784" s="95"/>
      <c r="AK784" s="95"/>
      <c r="AL784" s="95"/>
      <c r="AM784" s="95"/>
      <c r="AN784" s="95"/>
      <c r="AO784" s="95"/>
      <c r="AP784" s="95"/>
      <c r="AQ784" s="95"/>
      <c r="AR784" s="95"/>
      <c r="AS784" s="95"/>
      <c r="AT784" s="95"/>
      <c r="AU784" s="95"/>
      <c r="AV784" s="95"/>
      <c r="AW784" s="95"/>
      <c r="AX784" s="95"/>
      <c r="AY784" s="95"/>
      <c r="AZ784" s="95"/>
      <c r="BA784" s="95"/>
      <c r="BB784" s="95"/>
      <c r="BC784" s="95"/>
      <c r="BD784" s="95"/>
      <c r="BE784" s="95"/>
      <c r="BF784" s="95"/>
      <c r="BG784" s="95"/>
      <c r="BH784" s="95"/>
      <c r="BI784" s="95"/>
      <c r="BJ784" s="95"/>
      <c r="BK784" s="95"/>
      <c r="BL784" s="95"/>
      <c r="BM784" s="95"/>
      <c r="BN784" s="95"/>
      <c r="BO784" s="95"/>
      <c r="BP784" s="95"/>
      <c r="BQ784" s="95"/>
      <c r="BR784" s="95"/>
      <c r="BS784" s="95"/>
      <c r="BT784" s="95"/>
      <c r="BU784" s="95"/>
      <c r="BV784" s="95"/>
      <c r="BW784" s="95"/>
      <c r="BX784" s="95"/>
      <c r="BY784" s="95"/>
    </row>
    <row r="785" spans="1:77">
      <c r="A785" s="95"/>
      <c r="B785" s="95"/>
      <c r="C785" s="95"/>
      <c r="D785" s="95"/>
      <c r="E785" s="95"/>
      <c r="F785" s="95"/>
      <c r="G785" s="95"/>
      <c r="H785" s="95"/>
      <c r="I785" s="95"/>
      <c r="J785" s="95"/>
      <c r="K785" s="95"/>
      <c r="L785" s="95"/>
      <c r="M785" s="95"/>
      <c r="N785" s="95"/>
      <c r="O785" s="95"/>
      <c r="P785" s="95"/>
      <c r="Q785" s="95"/>
      <c r="R785" s="95"/>
      <c r="S785" s="95"/>
      <c r="T785" s="95"/>
      <c r="U785" s="95"/>
      <c r="V785" s="95"/>
      <c r="W785" s="95"/>
      <c r="X785" s="95"/>
      <c r="Y785" s="95"/>
      <c r="Z785" s="95"/>
      <c r="AA785" s="95"/>
      <c r="AB785" s="95"/>
      <c r="AC785" s="95"/>
      <c r="AD785" s="95"/>
      <c r="AE785" s="95"/>
      <c r="AF785" s="95"/>
      <c r="AG785" s="95"/>
      <c r="AH785" s="95"/>
      <c r="AI785" s="95"/>
      <c r="AJ785" s="95"/>
      <c r="AK785" s="95"/>
      <c r="AL785" s="95"/>
      <c r="AM785" s="95"/>
      <c r="AN785" s="95"/>
      <c r="AO785" s="95"/>
      <c r="AP785" s="95"/>
      <c r="AQ785" s="95"/>
      <c r="AR785" s="95"/>
      <c r="AS785" s="95"/>
      <c r="AT785" s="95"/>
      <c r="AU785" s="95"/>
      <c r="AV785" s="95"/>
      <c r="AW785" s="95"/>
      <c r="AX785" s="95"/>
      <c r="AY785" s="95"/>
      <c r="AZ785" s="95"/>
      <c r="BA785" s="95"/>
      <c r="BB785" s="95"/>
      <c r="BC785" s="95"/>
      <c r="BD785" s="95"/>
      <c r="BE785" s="95"/>
      <c r="BF785" s="95"/>
      <c r="BG785" s="95"/>
      <c r="BH785" s="95"/>
      <c r="BI785" s="95"/>
      <c r="BJ785" s="95"/>
      <c r="BK785" s="95"/>
      <c r="BL785" s="95"/>
      <c r="BM785" s="95"/>
      <c r="BN785" s="95"/>
      <c r="BO785" s="95"/>
      <c r="BP785" s="95"/>
      <c r="BQ785" s="95"/>
      <c r="BR785" s="95"/>
      <c r="BS785" s="95"/>
      <c r="BT785" s="95"/>
      <c r="BU785" s="95"/>
      <c r="BV785" s="95"/>
      <c r="BW785" s="95"/>
      <c r="BX785" s="95"/>
      <c r="BY785" s="95"/>
    </row>
    <row r="786" spans="1:77">
      <c r="A786" s="95"/>
      <c r="B786" s="95"/>
      <c r="C786" s="95"/>
      <c r="D786" s="95"/>
      <c r="E786" s="95"/>
      <c r="F786" s="95"/>
      <c r="G786" s="95"/>
      <c r="H786" s="95"/>
      <c r="I786" s="95"/>
      <c r="J786" s="95"/>
      <c r="K786" s="95"/>
      <c r="L786" s="95"/>
      <c r="M786" s="95"/>
      <c r="N786" s="95"/>
      <c r="O786" s="95"/>
      <c r="P786" s="95"/>
      <c r="Q786" s="95"/>
      <c r="R786" s="95"/>
      <c r="S786" s="95"/>
      <c r="T786" s="95"/>
      <c r="U786" s="95"/>
      <c r="V786" s="95"/>
      <c r="W786" s="95"/>
      <c r="X786" s="95"/>
      <c r="Y786" s="95"/>
      <c r="Z786" s="95"/>
      <c r="AA786" s="95"/>
      <c r="AB786" s="95"/>
      <c r="AC786" s="95"/>
      <c r="AD786" s="95"/>
      <c r="AE786" s="95"/>
      <c r="AF786" s="95"/>
      <c r="AG786" s="95"/>
      <c r="AH786" s="95"/>
      <c r="AI786" s="95"/>
      <c r="AJ786" s="95"/>
      <c r="AK786" s="95"/>
      <c r="AL786" s="95"/>
      <c r="AM786" s="95"/>
      <c r="AN786" s="95"/>
      <c r="AO786" s="95"/>
      <c r="AP786" s="95"/>
      <c r="AQ786" s="95"/>
      <c r="AR786" s="95"/>
      <c r="AS786" s="95"/>
      <c r="AT786" s="95"/>
      <c r="AU786" s="95"/>
      <c r="AV786" s="95"/>
      <c r="AW786" s="95"/>
      <c r="AX786" s="95"/>
      <c r="AY786" s="95"/>
      <c r="AZ786" s="95"/>
      <c r="BA786" s="95"/>
      <c r="BB786" s="95"/>
      <c r="BC786" s="95"/>
      <c r="BD786" s="95"/>
      <c r="BE786" s="95"/>
      <c r="BF786" s="95"/>
      <c r="BG786" s="95"/>
      <c r="BH786" s="95"/>
      <c r="BI786" s="95"/>
      <c r="BJ786" s="95"/>
      <c r="BK786" s="95"/>
      <c r="BL786" s="95"/>
      <c r="BM786" s="95"/>
      <c r="BN786" s="95"/>
      <c r="BO786" s="95"/>
      <c r="BP786" s="95"/>
      <c r="BQ786" s="95"/>
      <c r="BR786" s="95"/>
      <c r="BS786" s="95"/>
      <c r="BT786" s="95"/>
      <c r="BU786" s="95"/>
      <c r="BV786" s="95"/>
      <c r="BW786" s="95"/>
      <c r="BX786" s="95"/>
      <c r="BY786" s="95"/>
    </row>
    <row r="787" spans="1:77">
      <c r="A787" s="95"/>
      <c r="B787" s="95"/>
      <c r="C787" s="95"/>
      <c r="D787" s="95"/>
      <c r="E787" s="95"/>
      <c r="F787" s="95"/>
      <c r="G787" s="95"/>
      <c r="H787" s="95"/>
      <c r="I787" s="95"/>
      <c r="J787" s="95"/>
      <c r="K787" s="95"/>
      <c r="L787" s="95"/>
      <c r="M787" s="95"/>
      <c r="N787" s="95"/>
      <c r="O787" s="95"/>
      <c r="P787" s="95"/>
      <c r="Q787" s="95"/>
      <c r="R787" s="95"/>
      <c r="S787" s="95"/>
      <c r="T787" s="95"/>
      <c r="U787" s="95"/>
      <c r="V787" s="95"/>
      <c r="W787" s="95"/>
      <c r="X787" s="95"/>
      <c r="Y787" s="95"/>
      <c r="Z787" s="95"/>
      <c r="AA787" s="95"/>
      <c r="AB787" s="95"/>
      <c r="AC787" s="95"/>
      <c r="AD787" s="95"/>
      <c r="AE787" s="95"/>
      <c r="AF787" s="95"/>
      <c r="AG787" s="95"/>
      <c r="AH787" s="95"/>
      <c r="AI787" s="95"/>
      <c r="AJ787" s="95"/>
      <c r="AK787" s="95"/>
      <c r="AL787" s="95"/>
      <c r="AM787" s="95"/>
      <c r="AN787" s="95"/>
      <c r="AO787" s="95"/>
      <c r="AP787" s="95"/>
      <c r="AQ787" s="95"/>
      <c r="AR787" s="95"/>
      <c r="AS787" s="95"/>
      <c r="AT787" s="95"/>
      <c r="AU787" s="95"/>
      <c r="AV787" s="95"/>
      <c r="AW787" s="95"/>
      <c r="AX787" s="95"/>
      <c r="AY787" s="95"/>
      <c r="AZ787" s="95"/>
      <c r="BA787" s="95"/>
      <c r="BB787" s="95"/>
      <c r="BC787" s="95"/>
      <c r="BD787" s="95"/>
      <c r="BE787" s="95"/>
      <c r="BF787" s="95"/>
      <c r="BG787" s="95"/>
      <c r="BH787" s="95"/>
      <c r="BI787" s="95"/>
      <c r="BJ787" s="95"/>
      <c r="BK787" s="95"/>
      <c r="BL787" s="95"/>
      <c r="BM787" s="95"/>
      <c r="BN787" s="95"/>
      <c r="BO787" s="95"/>
      <c r="BP787" s="95"/>
      <c r="BQ787" s="95"/>
      <c r="BR787" s="95"/>
      <c r="BS787" s="95"/>
      <c r="BT787" s="95"/>
      <c r="BU787" s="95"/>
      <c r="BV787" s="95"/>
      <c r="BW787" s="95"/>
      <c r="BX787" s="95"/>
      <c r="BY787" s="95"/>
    </row>
    <row r="788" spans="1:77">
      <c r="A788" s="95"/>
      <c r="B788" s="95"/>
      <c r="C788" s="95"/>
      <c r="D788" s="95"/>
      <c r="E788" s="95"/>
      <c r="F788" s="95"/>
      <c r="G788" s="95"/>
      <c r="H788" s="95"/>
      <c r="I788" s="95"/>
      <c r="J788" s="95"/>
      <c r="K788" s="95"/>
      <c r="L788" s="95"/>
      <c r="M788" s="95"/>
      <c r="N788" s="95"/>
      <c r="O788" s="95"/>
      <c r="P788" s="95"/>
      <c r="Q788" s="95"/>
      <c r="R788" s="95"/>
      <c r="S788" s="95"/>
      <c r="T788" s="95"/>
      <c r="U788" s="95"/>
      <c r="V788" s="95"/>
      <c r="W788" s="95"/>
      <c r="X788" s="95"/>
      <c r="Y788" s="95"/>
      <c r="Z788" s="95"/>
      <c r="AA788" s="95"/>
      <c r="AB788" s="95"/>
      <c r="AC788" s="95"/>
      <c r="AD788" s="95"/>
      <c r="AE788" s="95"/>
      <c r="AF788" s="95"/>
      <c r="AG788" s="95"/>
      <c r="AH788" s="95"/>
      <c r="AI788" s="95"/>
      <c r="AJ788" s="95"/>
      <c r="AK788" s="95"/>
      <c r="AL788" s="95"/>
      <c r="AM788" s="95"/>
      <c r="AN788" s="95"/>
      <c r="AO788" s="95"/>
      <c r="AP788" s="95"/>
      <c r="AQ788" s="95"/>
      <c r="AR788" s="95"/>
      <c r="AS788" s="95"/>
      <c r="AT788" s="95"/>
      <c r="AU788" s="95"/>
      <c r="AV788" s="95"/>
      <c r="AW788" s="95"/>
      <c r="AX788" s="95"/>
      <c r="AY788" s="95"/>
      <c r="AZ788" s="95"/>
      <c r="BA788" s="95"/>
      <c r="BB788" s="95"/>
      <c r="BC788" s="95"/>
      <c r="BD788" s="95"/>
      <c r="BE788" s="95"/>
      <c r="BF788" s="95"/>
      <c r="BG788" s="95"/>
      <c r="BH788" s="95"/>
      <c r="BI788" s="95"/>
      <c r="BJ788" s="95"/>
      <c r="BK788" s="95"/>
      <c r="BL788" s="95"/>
      <c r="BM788" s="95"/>
      <c r="BN788" s="95"/>
      <c r="BO788" s="95"/>
      <c r="BP788" s="95"/>
      <c r="BQ788" s="95"/>
      <c r="BR788" s="95"/>
      <c r="BS788" s="95"/>
      <c r="BT788" s="95"/>
      <c r="BU788" s="95"/>
      <c r="BV788" s="95"/>
      <c r="BW788" s="95"/>
      <c r="BX788" s="95"/>
      <c r="BY788" s="95"/>
    </row>
    <row r="789" spans="1:77">
      <c r="A789" s="95"/>
      <c r="B789" s="95"/>
      <c r="C789" s="95"/>
      <c r="D789" s="95"/>
      <c r="E789" s="95"/>
      <c r="F789" s="95"/>
      <c r="G789" s="95"/>
      <c r="H789" s="95"/>
      <c r="I789" s="95"/>
      <c r="J789" s="95"/>
      <c r="K789" s="95"/>
      <c r="L789" s="95"/>
      <c r="M789" s="95"/>
      <c r="N789" s="95"/>
      <c r="O789" s="95"/>
      <c r="P789" s="95"/>
      <c r="Q789" s="95"/>
      <c r="R789" s="95"/>
      <c r="S789" s="95"/>
      <c r="T789" s="95"/>
      <c r="U789" s="95"/>
      <c r="V789" s="95"/>
      <c r="W789" s="95"/>
      <c r="X789" s="95"/>
      <c r="Y789" s="95"/>
      <c r="Z789" s="95"/>
      <c r="AA789" s="95"/>
      <c r="AB789" s="95"/>
      <c r="AC789" s="95"/>
      <c r="AD789" s="95"/>
      <c r="AE789" s="95"/>
      <c r="AF789" s="95"/>
      <c r="AG789" s="95"/>
      <c r="AH789" s="95"/>
      <c r="AI789" s="95"/>
      <c r="AJ789" s="95"/>
      <c r="AK789" s="95"/>
      <c r="AL789" s="95"/>
      <c r="AM789" s="95"/>
      <c r="AN789" s="95"/>
      <c r="AO789" s="95"/>
      <c r="AP789" s="95"/>
      <c r="AQ789" s="95"/>
      <c r="AR789" s="95"/>
      <c r="AS789" s="95"/>
      <c r="AT789" s="95"/>
      <c r="AU789" s="95"/>
      <c r="AV789" s="95"/>
      <c r="AW789" s="95"/>
      <c r="AX789" s="95"/>
      <c r="AY789" s="95"/>
      <c r="AZ789" s="95"/>
      <c r="BA789" s="95"/>
      <c r="BB789" s="95"/>
      <c r="BC789" s="95"/>
      <c r="BD789" s="95"/>
      <c r="BE789" s="95"/>
      <c r="BF789" s="95"/>
      <c r="BG789" s="95"/>
      <c r="BH789" s="95"/>
      <c r="BI789" s="95"/>
      <c r="BJ789" s="95"/>
      <c r="BK789" s="95"/>
      <c r="BL789" s="95"/>
      <c r="BM789" s="95"/>
      <c r="BN789" s="95"/>
      <c r="BO789" s="95"/>
      <c r="BP789" s="95"/>
      <c r="BQ789" s="95"/>
      <c r="BR789" s="95"/>
      <c r="BS789" s="95"/>
      <c r="BT789" s="95"/>
      <c r="BU789" s="95"/>
      <c r="BV789" s="95"/>
      <c r="BW789" s="95"/>
      <c r="BX789" s="95"/>
      <c r="BY789" s="95"/>
    </row>
    <row r="790" spans="1:77">
      <c r="A790" s="95"/>
      <c r="B790" s="95"/>
      <c r="C790" s="95"/>
      <c r="D790" s="95"/>
      <c r="E790" s="95"/>
      <c r="F790" s="95"/>
      <c r="G790" s="95"/>
      <c r="H790" s="95"/>
      <c r="I790" s="95"/>
      <c r="J790" s="95"/>
      <c r="K790" s="95"/>
      <c r="L790" s="95"/>
      <c r="M790" s="95"/>
      <c r="N790" s="95"/>
      <c r="O790" s="95"/>
      <c r="P790" s="95"/>
      <c r="Q790" s="95"/>
      <c r="R790" s="95"/>
      <c r="S790" s="95"/>
      <c r="T790" s="95"/>
      <c r="U790" s="95"/>
      <c r="V790" s="95"/>
      <c r="W790" s="95"/>
      <c r="X790" s="95"/>
      <c r="Y790" s="95"/>
      <c r="Z790" s="95"/>
      <c r="AA790" s="95"/>
      <c r="AB790" s="95"/>
      <c r="AC790" s="95"/>
      <c r="AD790" s="95"/>
      <c r="AE790" s="95"/>
      <c r="AF790" s="95"/>
      <c r="AG790" s="95"/>
      <c r="AH790" s="95"/>
      <c r="AI790" s="95"/>
      <c r="AJ790" s="95"/>
      <c r="AK790" s="95"/>
      <c r="AL790" s="95"/>
      <c r="AM790" s="95"/>
      <c r="AN790" s="95"/>
      <c r="AO790" s="95"/>
      <c r="AP790" s="95"/>
      <c r="AQ790" s="95"/>
      <c r="AR790" s="95"/>
      <c r="AS790" s="95"/>
      <c r="AT790" s="95"/>
      <c r="AU790" s="95"/>
      <c r="AV790" s="95"/>
      <c r="AW790" s="95"/>
      <c r="AX790" s="95"/>
      <c r="AY790" s="95"/>
      <c r="AZ790" s="95"/>
      <c r="BA790" s="95"/>
      <c r="BB790" s="95"/>
      <c r="BC790" s="95"/>
      <c r="BD790" s="95"/>
      <c r="BE790" s="95"/>
      <c r="BF790" s="95"/>
      <c r="BG790" s="95"/>
      <c r="BH790" s="95"/>
      <c r="BI790" s="95"/>
      <c r="BJ790" s="95"/>
      <c r="BK790" s="95"/>
      <c r="BL790" s="95"/>
      <c r="BM790" s="95"/>
      <c r="BN790" s="95"/>
      <c r="BO790" s="95"/>
      <c r="BP790" s="95"/>
      <c r="BQ790" s="95"/>
      <c r="BR790" s="95"/>
      <c r="BS790" s="95"/>
      <c r="BT790" s="95"/>
      <c r="BU790" s="95"/>
      <c r="BV790" s="95"/>
      <c r="BW790" s="95"/>
      <c r="BX790" s="95"/>
      <c r="BY790" s="95"/>
    </row>
    <row r="791" spans="1:77">
      <c r="A791" s="95"/>
      <c r="B791" s="95"/>
      <c r="C791" s="95"/>
      <c r="D791" s="95"/>
      <c r="E791" s="95"/>
      <c r="F791" s="95"/>
      <c r="G791" s="95"/>
      <c r="H791" s="95"/>
      <c r="I791" s="95"/>
      <c r="J791" s="95"/>
      <c r="K791" s="95"/>
      <c r="L791" s="95"/>
      <c r="M791" s="95"/>
      <c r="N791" s="95"/>
      <c r="O791" s="95"/>
      <c r="P791" s="95"/>
      <c r="Q791" s="95"/>
      <c r="R791" s="95"/>
      <c r="S791" s="95"/>
      <c r="T791" s="95"/>
      <c r="U791" s="95"/>
      <c r="V791" s="95"/>
      <c r="W791" s="95"/>
      <c r="X791" s="95"/>
      <c r="Y791" s="95"/>
      <c r="Z791" s="95"/>
      <c r="AA791" s="95"/>
      <c r="AB791" s="95"/>
      <c r="AC791" s="95"/>
      <c r="AD791" s="95"/>
      <c r="AE791" s="95"/>
      <c r="AF791" s="95"/>
      <c r="AG791" s="95"/>
      <c r="AH791" s="95"/>
      <c r="AI791" s="95"/>
      <c r="AJ791" s="95"/>
      <c r="AK791" s="95"/>
      <c r="AL791" s="95"/>
      <c r="AM791" s="95"/>
      <c r="AN791" s="95"/>
      <c r="AO791" s="95"/>
      <c r="AP791" s="95"/>
      <c r="AQ791" s="95"/>
      <c r="AR791" s="95"/>
      <c r="AS791" s="95"/>
      <c r="AT791" s="95"/>
      <c r="AU791" s="95"/>
      <c r="AV791" s="95"/>
      <c r="AW791" s="95"/>
      <c r="AX791" s="95"/>
      <c r="AY791" s="95"/>
      <c r="AZ791" s="95"/>
      <c r="BA791" s="95"/>
      <c r="BB791" s="95"/>
      <c r="BC791" s="95"/>
      <c r="BD791" s="95"/>
      <c r="BE791" s="95"/>
      <c r="BF791" s="95"/>
      <c r="BG791" s="95"/>
      <c r="BH791" s="95"/>
      <c r="BI791" s="95"/>
      <c r="BJ791" s="95"/>
      <c r="BK791" s="95"/>
      <c r="BL791" s="95"/>
      <c r="BM791" s="95"/>
      <c r="BN791" s="95"/>
      <c r="BO791" s="95"/>
      <c r="BP791" s="95"/>
      <c r="BQ791" s="95"/>
      <c r="BR791" s="95"/>
      <c r="BS791" s="95"/>
      <c r="BT791" s="95"/>
      <c r="BU791" s="95"/>
      <c r="BV791" s="95"/>
      <c r="BW791" s="95"/>
      <c r="BX791" s="95"/>
      <c r="BY791" s="95"/>
    </row>
    <row r="792" spans="1:77">
      <c r="A792" s="95"/>
      <c r="B792" s="95"/>
      <c r="C792" s="95"/>
      <c r="D792" s="95"/>
      <c r="E792" s="95"/>
      <c r="F792" s="95"/>
      <c r="G792" s="95"/>
      <c r="H792" s="95"/>
      <c r="I792" s="95"/>
      <c r="J792" s="95"/>
      <c r="K792" s="95"/>
      <c r="L792" s="95"/>
      <c r="M792" s="95"/>
      <c r="N792" s="95"/>
      <c r="O792" s="95"/>
      <c r="P792" s="95"/>
      <c r="Q792" s="95"/>
      <c r="R792" s="95"/>
      <c r="S792" s="95"/>
      <c r="T792" s="95"/>
      <c r="U792" s="95"/>
      <c r="V792" s="95"/>
      <c r="W792" s="95"/>
      <c r="X792" s="95"/>
      <c r="Y792" s="95"/>
      <c r="Z792" s="95"/>
      <c r="AA792" s="95"/>
      <c r="AB792" s="95"/>
      <c r="AC792" s="95"/>
      <c r="AD792" s="95"/>
      <c r="AE792" s="95"/>
      <c r="AF792" s="95"/>
      <c r="AG792" s="95"/>
      <c r="AH792" s="95"/>
      <c r="AI792" s="95"/>
      <c r="AJ792" s="95"/>
      <c r="AK792" s="95"/>
      <c r="AL792" s="95"/>
      <c r="AM792" s="95"/>
      <c r="AN792" s="95"/>
      <c r="AO792" s="95"/>
      <c r="AP792" s="95"/>
      <c r="AQ792" s="95"/>
      <c r="AR792" s="95"/>
      <c r="AS792" s="95"/>
      <c r="AT792" s="95"/>
      <c r="AU792" s="95"/>
      <c r="AV792" s="95"/>
      <c r="AW792" s="95"/>
      <c r="AX792" s="95"/>
      <c r="AY792" s="95"/>
      <c r="AZ792" s="95"/>
      <c r="BA792" s="95"/>
      <c r="BB792" s="95"/>
      <c r="BC792" s="95"/>
      <c r="BD792" s="95"/>
      <c r="BE792" s="95"/>
      <c r="BF792" s="95"/>
      <c r="BG792" s="95"/>
      <c r="BH792" s="95"/>
      <c r="BI792" s="95"/>
      <c r="BJ792" s="95"/>
      <c r="BK792" s="95"/>
      <c r="BL792" s="95"/>
      <c r="BM792" s="95"/>
      <c r="BN792" s="95"/>
      <c r="BO792" s="95"/>
      <c r="BP792" s="95"/>
      <c r="BQ792" s="95"/>
      <c r="BR792" s="95"/>
      <c r="BS792" s="95"/>
      <c r="BT792" s="95"/>
      <c r="BU792" s="95"/>
      <c r="BV792" s="95"/>
      <c r="BW792" s="95"/>
      <c r="BX792" s="95"/>
      <c r="BY792" s="95"/>
    </row>
    <row r="793" spans="1:77">
      <c r="A793" s="95"/>
      <c r="B793" s="95"/>
      <c r="C793" s="95"/>
      <c r="D793" s="95"/>
      <c r="E793" s="95"/>
      <c r="F793" s="95"/>
      <c r="G793" s="95"/>
      <c r="H793" s="95"/>
      <c r="I793" s="95"/>
      <c r="J793" s="95"/>
      <c r="K793" s="95"/>
      <c r="L793" s="95"/>
      <c r="M793" s="95"/>
      <c r="N793" s="95"/>
      <c r="O793" s="95"/>
      <c r="P793" s="95"/>
      <c r="Q793" s="95"/>
      <c r="R793" s="95"/>
      <c r="S793" s="95"/>
      <c r="T793" s="95"/>
      <c r="U793" s="95"/>
      <c r="V793" s="95"/>
      <c r="W793" s="95"/>
      <c r="X793" s="95"/>
      <c r="Y793" s="95"/>
      <c r="Z793" s="95"/>
      <c r="AA793" s="95"/>
      <c r="AB793" s="95"/>
      <c r="AC793" s="95"/>
      <c r="AD793" s="95"/>
      <c r="AE793" s="95"/>
      <c r="AF793" s="95"/>
      <c r="AG793" s="95"/>
      <c r="AH793" s="95"/>
      <c r="AI793" s="95"/>
      <c r="AJ793" s="95"/>
      <c r="AK793" s="95"/>
      <c r="AL793" s="95"/>
      <c r="AM793" s="95"/>
      <c r="AN793" s="95"/>
      <c r="AO793" s="95"/>
      <c r="AP793" s="95"/>
      <c r="AQ793" s="95"/>
      <c r="AR793" s="95"/>
      <c r="AS793" s="95"/>
      <c r="AT793" s="95"/>
      <c r="AU793" s="95"/>
      <c r="AV793" s="95"/>
      <c r="AW793" s="95"/>
      <c r="AX793" s="95"/>
      <c r="AY793" s="95"/>
      <c r="AZ793" s="95"/>
      <c r="BA793" s="95"/>
      <c r="BB793" s="95"/>
      <c r="BC793" s="95"/>
      <c r="BD793" s="95"/>
      <c r="BE793" s="95"/>
      <c r="BF793" s="95"/>
      <c r="BG793" s="95"/>
      <c r="BH793" s="95"/>
      <c r="BI793" s="95"/>
      <c r="BJ793" s="95"/>
      <c r="BK793" s="95"/>
      <c r="BL793" s="95"/>
      <c r="BM793" s="95"/>
      <c r="BN793" s="95"/>
      <c r="BO793" s="95"/>
      <c r="BP793" s="95"/>
      <c r="BQ793" s="95"/>
      <c r="BR793" s="95"/>
      <c r="BS793" s="95"/>
      <c r="BT793" s="95"/>
      <c r="BU793" s="95"/>
      <c r="BV793" s="95"/>
      <c r="BW793" s="95"/>
      <c r="BX793" s="95"/>
      <c r="BY793" s="95"/>
    </row>
    <row r="794" spans="1:77">
      <c r="A794" s="95"/>
      <c r="B794" s="95"/>
      <c r="C794" s="95"/>
      <c r="D794" s="95"/>
      <c r="E794" s="95"/>
      <c r="F794" s="95"/>
      <c r="G794" s="95"/>
      <c r="H794" s="95"/>
      <c r="I794" s="95"/>
      <c r="J794" s="95"/>
      <c r="K794" s="95"/>
      <c r="L794" s="95"/>
      <c r="M794" s="95"/>
      <c r="N794" s="95"/>
      <c r="O794" s="95"/>
      <c r="P794" s="95"/>
      <c r="Q794" s="95"/>
      <c r="R794" s="95"/>
      <c r="S794" s="95"/>
      <c r="T794" s="95"/>
      <c r="U794" s="95"/>
      <c r="V794" s="95"/>
      <c r="W794" s="95"/>
      <c r="X794" s="95"/>
      <c r="Y794" s="95"/>
      <c r="Z794" s="95"/>
      <c r="AA794" s="95"/>
      <c r="AB794" s="95"/>
      <c r="AC794" s="95"/>
      <c r="AD794" s="95"/>
      <c r="AE794" s="95"/>
      <c r="AF794" s="95"/>
      <c r="AG794" s="95"/>
      <c r="AH794" s="95"/>
      <c r="AI794" s="95"/>
      <c r="AJ794" s="95"/>
      <c r="AK794" s="95"/>
      <c r="AL794" s="95"/>
      <c r="AM794" s="95"/>
      <c r="AN794" s="95"/>
      <c r="AO794" s="95"/>
      <c r="AP794" s="95"/>
      <c r="AQ794" s="95"/>
      <c r="AR794" s="95"/>
      <c r="AS794" s="95"/>
      <c r="AT794" s="95"/>
      <c r="AU794" s="95"/>
      <c r="AV794" s="95"/>
      <c r="AW794" s="95"/>
      <c r="AX794" s="95"/>
      <c r="AY794" s="95"/>
      <c r="AZ794" s="95"/>
      <c r="BA794" s="95"/>
      <c r="BB794" s="95"/>
      <c r="BC794" s="95"/>
      <c r="BD794" s="95"/>
      <c r="BE794" s="95"/>
      <c r="BF794" s="95"/>
      <c r="BG794" s="95"/>
      <c r="BH794" s="95"/>
      <c r="BI794" s="95"/>
      <c r="BJ794" s="95"/>
      <c r="BK794" s="95"/>
      <c r="BL794" s="95"/>
      <c r="BM794" s="95"/>
      <c r="BN794" s="95"/>
      <c r="BO794" s="95"/>
      <c r="BP794" s="95"/>
      <c r="BQ794" s="95"/>
      <c r="BR794" s="95"/>
      <c r="BS794" s="95"/>
      <c r="BT794" s="95"/>
      <c r="BU794" s="95"/>
      <c r="BV794" s="95"/>
      <c r="BW794" s="95"/>
      <c r="BX794" s="95"/>
      <c r="BY794" s="95"/>
    </row>
    <row r="795" spans="1:77">
      <c r="A795" s="95"/>
      <c r="B795" s="95"/>
      <c r="C795" s="95"/>
      <c r="D795" s="95"/>
      <c r="E795" s="95"/>
      <c r="F795" s="95"/>
      <c r="G795" s="95"/>
      <c r="H795" s="95"/>
      <c r="I795" s="95"/>
      <c r="J795" s="95"/>
      <c r="K795" s="95"/>
      <c r="L795" s="95"/>
      <c r="M795" s="95"/>
      <c r="N795" s="95"/>
      <c r="O795" s="95"/>
      <c r="P795" s="95"/>
      <c r="Q795" s="95"/>
      <c r="R795" s="95"/>
      <c r="S795" s="95"/>
      <c r="T795" s="95"/>
      <c r="U795" s="95"/>
      <c r="V795" s="95"/>
      <c r="W795" s="95"/>
      <c r="X795" s="95"/>
      <c r="Y795" s="95"/>
      <c r="Z795" s="95"/>
      <c r="AA795" s="95"/>
      <c r="AB795" s="95"/>
      <c r="AC795" s="95"/>
      <c r="AD795" s="95"/>
      <c r="AE795" s="95"/>
      <c r="AF795" s="95"/>
      <c r="AG795" s="95"/>
      <c r="AH795" s="95"/>
      <c r="AI795" s="95"/>
      <c r="AJ795" s="95"/>
      <c r="AK795" s="95"/>
      <c r="AL795" s="95"/>
      <c r="AM795" s="95"/>
      <c r="AN795" s="95"/>
      <c r="AO795" s="95"/>
      <c r="AP795" s="95"/>
      <c r="AQ795" s="95"/>
      <c r="AR795" s="95"/>
      <c r="AS795" s="95"/>
      <c r="AT795" s="95"/>
      <c r="AU795" s="95"/>
      <c r="AV795" s="95"/>
      <c r="AW795" s="95"/>
      <c r="AX795" s="95"/>
      <c r="AY795" s="95"/>
      <c r="AZ795" s="95"/>
      <c r="BA795" s="95"/>
      <c r="BB795" s="95"/>
      <c r="BC795" s="95"/>
      <c r="BD795" s="95"/>
      <c r="BE795" s="95"/>
      <c r="BF795" s="95"/>
      <c r="BG795" s="95"/>
      <c r="BH795" s="95"/>
      <c r="BI795" s="95"/>
      <c r="BJ795" s="95"/>
      <c r="BK795" s="95"/>
      <c r="BL795" s="95"/>
      <c r="BM795" s="95"/>
      <c r="BN795" s="95"/>
      <c r="BO795" s="95"/>
      <c r="BP795" s="95"/>
      <c r="BQ795" s="95"/>
      <c r="BR795" s="95"/>
      <c r="BS795" s="95"/>
      <c r="BT795" s="95"/>
      <c r="BU795" s="95"/>
      <c r="BV795" s="95"/>
      <c r="BW795" s="95"/>
      <c r="BX795" s="95"/>
      <c r="BY795" s="95"/>
    </row>
    <row r="796" spans="1:77">
      <c r="A796" s="95"/>
      <c r="B796" s="95"/>
      <c r="C796" s="95"/>
      <c r="D796" s="95"/>
      <c r="E796" s="95"/>
      <c r="F796" s="95"/>
      <c r="G796" s="95"/>
      <c r="H796" s="95"/>
      <c r="I796" s="95"/>
      <c r="J796" s="95"/>
      <c r="K796" s="95"/>
      <c r="L796" s="95"/>
      <c r="M796" s="95"/>
      <c r="N796" s="95"/>
      <c r="O796" s="95"/>
      <c r="P796" s="95"/>
      <c r="Q796" s="95"/>
      <c r="R796" s="95"/>
      <c r="S796" s="95"/>
      <c r="T796" s="95"/>
      <c r="U796" s="95"/>
      <c r="V796" s="95"/>
      <c r="W796" s="95"/>
      <c r="X796" s="95"/>
      <c r="Y796" s="95"/>
      <c r="Z796" s="95"/>
      <c r="AA796" s="95"/>
      <c r="AB796" s="95"/>
      <c r="AC796" s="95"/>
      <c r="AD796" s="95"/>
      <c r="AE796" s="95"/>
      <c r="AF796" s="95"/>
      <c r="AG796" s="95"/>
      <c r="AH796" s="95"/>
      <c r="AI796" s="95"/>
      <c r="AJ796" s="95"/>
      <c r="AK796" s="95"/>
      <c r="AL796" s="95"/>
      <c r="AM796" s="95"/>
      <c r="AN796" s="95"/>
      <c r="AO796" s="95"/>
      <c r="AP796" s="95"/>
      <c r="AQ796" s="95"/>
      <c r="AR796" s="95"/>
      <c r="AS796" s="95"/>
      <c r="AT796" s="95"/>
      <c r="AU796" s="95"/>
      <c r="AV796" s="95"/>
      <c r="AW796" s="95"/>
      <c r="AX796" s="95"/>
      <c r="AY796" s="95"/>
      <c r="AZ796" s="95"/>
      <c r="BA796" s="95"/>
      <c r="BB796" s="95"/>
      <c r="BC796" s="95"/>
      <c r="BD796" s="95"/>
      <c r="BE796" s="95"/>
      <c r="BF796" s="95"/>
      <c r="BG796" s="95"/>
      <c r="BH796" s="95"/>
      <c r="BI796" s="95"/>
      <c r="BJ796" s="95"/>
      <c r="BK796" s="95"/>
      <c r="BL796" s="95"/>
      <c r="BM796" s="95"/>
      <c r="BN796" s="95"/>
      <c r="BO796" s="95"/>
      <c r="BP796" s="95"/>
      <c r="BQ796" s="95"/>
      <c r="BR796" s="95"/>
      <c r="BS796" s="95"/>
      <c r="BT796" s="95"/>
      <c r="BU796" s="95"/>
      <c r="BV796" s="95"/>
      <c r="BW796" s="95"/>
      <c r="BX796" s="95"/>
      <c r="BY796" s="95"/>
    </row>
    <row r="797" spans="1:77">
      <c r="A797" s="95"/>
      <c r="B797" s="95"/>
      <c r="C797" s="95"/>
      <c r="D797" s="95"/>
      <c r="E797" s="95"/>
      <c r="F797" s="95"/>
      <c r="G797" s="95"/>
      <c r="H797" s="95"/>
      <c r="I797" s="95"/>
      <c r="J797" s="95"/>
      <c r="K797" s="95"/>
      <c r="L797" s="95"/>
      <c r="M797" s="95"/>
      <c r="N797" s="95"/>
      <c r="O797" s="95"/>
      <c r="P797" s="95"/>
      <c r="Q797" s="95"/>
      <c r="R797" s="95"/>
      <c r="S797" s="95"/>
      <c r="T797" s="95"/>
      <c r="U797" s="95"/>
      <c r="V797" s="95"/>
      <c r="W797" s="95"/>
      <c r="X797" s="95"/>
      <c r="Y797" s="95"/>
      <c r="Z797" s="95"/>
      <c r="AA797" s="95"/>
      <c r="AB797" s="95"/>
      <c r="AC797" s="95"/>
      <c r="AD797" s="95"/>
      <c r="AE797" s="95"/>
      <c r="AF797" s="95"/>
      <c r="AG797" s="95"/>
      <c r="AH797" s="95"/>
      <c r="AI797" s="95"/>
      <c r="AJ797" s="95"/>
      <c r="AK797" s="95"/>
      <c r="AL797" s="95"/>
      <c r="AM797" s="95"/>
      <c r="AN797" s="95"/>
      <c r="AO797" s="95"/>
      <c r="AP797" s="95"/>
      <c r="AQ797" s="95"/>
      <c r="AR797" s="95"/>
      <c r="AS797" s="95"/>
      <c r="AT797" s="95"/>
      <c r="AU797" s="95"/>
      <c r="AV797" s="95"/>
      <c r="AW797" s="95"/>
      <c r="AX797" s="95"/>
      <c r="AY797" s="95"/>
      <c r="AZ797" s="95"/>
      <c r="BA797" s="95"/>
      <c r="BB797" s="95"/>
      <c r="BC797" s="95"/>
      <c r="BD797" s="95"/>
      <c r="BE797" s="95"/>
      <c r="BF797" s="95"/>
      <c r="BG797" s="95"/>
      <c r="BH797" s="95"/>
      <c r="BI797" s="95"/>
      <c r="BJ797" s="95"/>
      <c r="BK797" s="95"/>
      <c r="BL797" s="95"/>
      <c r="BM797" s="95"/>
      <c r="BN797" s="95"/>
      <c r="BO797" s="95"/>
      <c r="BP797" s="95"/>
      <c r="BQ797" s="95"/>
      <c r="BR797" s="95"/>
      <c r="BS797" s="95"/>
      <c r="BT797" s="95"/>
      <c r="BU797" s="95"/>
      <c r="BV797" s="95"/>
      <c r="BW797" s="95"/>
      <c r="BX797" s="95"/>
      <c r="BY797" s="95"/>
    </row>
    <row r="798" spans="1:77">
      <c r="A798" s="95"/>
      <c r="B798" s="95"/>
      <c r="C798" s="95"/>
      <c r="D798" s="95"/>
      <c r="E798" s="95"/>
      <c r="F798" s="95"/>
      <c r="G798" s="95"/>
      <c r="H798" s="95"/>
      <c r="I798" s="95"/>
      <c r="J798" s="95"/>
      <c r="K798" s="95"/>
      <c r="L798" s="95"/>
      <c r="M798" s="95"/>
      <c r="N798" s="95"/>
      <c r="O798" s="95"/>
      <c r="P798" s="95"/>
      <c r="Q798" s="95"/>
      <c r="R798" s="95"/>
      <c r="S798" s="95"/>
      <c r="T798" s="95"/>
      <c r="U798" s="95"/>
      <c r="V798" s="95"/>
      <c r="W798" s="95"/>
      <c r="X798" s="95"/>
      <c r="Y798" s="95"/>
      <c r="Z798" s="95"/>
      <c r="AA798" s="95"/>
      <c r="AB798" s="95"/>
      <c r="AC798" s="95"/>
      <c r="AD798" s="95"/>
      <c r="AE798" s="95"/>
      <c r="AF798" s="95"/>
      <c r="AG798" s="95"/>
      <c r="AH798" s="95"/>
      <c r="AI798" s="95"/>
      <c r="AJ798" s="95"/>
      <c r="AK798" s="95"/>
      <c r="AL798" s="95"/>
      <c r="AM798" s="95"/>
      <c r="AN798" s="95"/>
      <c r="AO798" s="95"/>
      <c r="AP798" s="95"/>
      <c r="AQ798" s="95"/>
      <c r="AR798" s="95"/>
      <c r="AS798" s="95"/>
      <c r="AT798" s="95"/>
      <c r="AU798" s="95"/>
      <c r="AV798" s="95"/>
      <c r="AW798" s="95"/>
      <c r="AX798" s="95"/>
      <c r="AY798" s="95"/>
      <c r="AZ798" s="95"/>
      <c r="BA798" s="95"/>
      <c r="BB798" s="95"/>
      <c r="BC798" s="95"/>
      <c r="BD798" s="95"/>
      <c r="BE798" s="95"/>
      <c r="BF798" s="95"/>
      <c r="BG798" s="95"/>
      <c r="BH798" s="95"/>
      <c r="BI798" s="95"/>
      <c r="BJ798" s="95"/>
      <c r="BK798" s="95"/>
      <c r="BL798" s="95"/>
      <c r="BM798" s="95"/>
      <c r="BN798" s="95"/>
      <c r="BO798" s="95"/>
      <c r="BP798" s="95"/>
      <c r="BQ798" s="95"/>
      <c r="BR798" s="95"/>
      <c r="BS798" s="95"/>
      <c r="BT798" s="95"/>
      <c r="BU798" s="95"/>
      <c r="BV798" s="95"/>
      <c r="BW798" s="95"/>
      <c r="BX798" s="95"/>
      <c r="BY798" s="95"/>
    </row>
    <row r="799" spans="1:77">
      <c r="A799" s="95"/>
      <c r="B799" s="95"/>
      <c r="C799" s="95"/>
      <c r="D799" s="95"/>
      <c r="E799" s="95"/>
      <c r="F799" s="95"/>
      <c r="G799" s="95"/>
      <c r="H799" s="95"/>
      <c r="I799" s="95"/>
      <c r="J799" s="95"/>
      <c r="K799" s="95"/>
      <c r="L799" s="95"/>
      <c r="M799" s="95"/>
      <c r="N799" s="95"/>
      <c r="O799" s="95"/>
      <c r="P799" s="95"/>
      <c r="Q799" s="95"/>
      <c r="R799" s="95"/>
      <c r="S799" s="95"/>
      <c r="T799" s="95"/>
      <c r="U799" s="95"/>
      <c r="V799" s="95"/>
      <c r="W799" s="95"/>
      <c r="X799" s="95"/>
      <c r="Y799" s="95"/>
      <c r="Z799" s="95"/>
      <c r="AA799" s="95"/>
      <c r="AB799" s="95"/>
      <c r="AC799" s="95"/>
      <c r="AD799" s="95"/>
      <c r="AE799" s="95"/>
      <c r="AF799" s="95"/>
      <c r="AG799" s="95"/>
      <c r="AH799" s="95"/>
      <c r="AI799" s="95"/>
      <c r="AJ799" s="95"/>
      <c r="AK799" s="95"/>
      <c r="AL799" s="95"/>
      <c r="AM799" s="95"/>
      <c r="AN799" s="95"/>
      <c r="AO799" s="95"/>
      <c r="AP799" s="95"/>
      <c r="AQ799" s="95"/>
      <c r="AR799" s="95"/>
      <c r="AS799" s="95"/>
      <c r="AT799" s="95"/>
      <c r="AU799" s="95"/>
      <c r="AV799" s="95"/>
      <c r="AW799" s="95"/>
      <c r="AX799" s="95"/>
      <c r="AY799" s="95"/>
      <c r="AZ799" s="95"/>
      <c r="BA799" s="95"/>
      <c r="BB799" s="95"/>
      <c r="BC799" s="95"/>
      <c r="BD799" s="95"/>
      <c r="BE799" s="95"/>
      <c r="BF799" s="95"/>
      <c r="BG799" s="95"/>
      <c r="BH799" s="95"/>
      <c r="BI799" s="95"/>
      <c r="BJ799" s="95"/>
      <c r="BK799" s="95"/>
      <c r="BL799" s="95"/>
      <c r="BM799" s="95"/>
      <c r="BN799" s="95"/>
      <c r="BO799" s="95"/>
      <c r="BP799" s="95"/>
      <c r="BQ799" s="95"/>
      <c r="BR799" s="95"/>
      <c r="BS799" s="95"/>
      <c r="BT799" s="95"/>
      <c r="BU799" s="95"/>
      <c r="BV799" s="95"/>
      <c r="BW799" s="95"/>
      <c r="BX799" s="95"/>
      <c r="BY799" s="95"/>
    </row>
    <row r="800" spans="1:77">
      <c r="A800" s="95"/>
      <c r="B800" s="95"/>
      <c r="C800" s="95"/>
      <c r="D800" s="95"/>
      <c r="E800" s="95"/>
      <c r="F800" s="95"/>
      <c r="G800" s="95"/>
      <c r="H800" s="95"/>
      <c r="I800" s="95"/>
      <c r="J800" s="95"/>
      <c r="K800" s="95"/>
      <c r="L800" s="95"/>
      <c r="M800" s="95"/>
      <c r="N800" s="95"/>
      <c r="O800" s="95"/>
      <c r="P800" s="95"/>
      <c r="Q800" s="95"/>
      <c r="R800" s="95"/>
      <c r="S800" s="95"/>
      <c r="T800" s="95"/>
      <c r="U800" s="95"/>
      <c r="V800" s="95"/>
      <c r="W800" s="95"/>
      <c r="X800" s="95"/>
      <c r="Y800" s="95"/>
      <c r="Z800" s="95"/>
      <c r="AA800" s="95"/>
      <c r="AB800" s="95"/>
      <c r="AC800" s="95"/>
      <c r="AD800" s="95"/>
      <c r="AE800" s="95"/>
      <c r="AF800" s="95"/>
      <c r="AG800" s="95"/>
      <c r="AH800" s="95"/>
      <c r="AI800" s="95"/>
      <c r="AJ800" s="95"/>
      <c r="AK800" s="95"/>
      <c r="AL800" s="95"/>
      <c r="AM800" s="95"/>
      <c r="AN800" s="95"/>
      <c r="AO800" s="95"/>
      <c r="AP800" s="95"/>
      <c r="AQ800" s="95"/>
      <c r="AR800" s="95"/>
      <c r="AS800" s="95"/>
      <c r="AT800" s="95"/>
      <c r="AU800" s="95"/>
      <c r="AV800" s="95"/>
      <c r="AW800" s="95"/>
      <c r="AX800" s="95"/>
      <c r="AY800" s="95"/>
      <c r="AZ800" s="95"/>
      <c r="BA800" s="95"/>
      <c r="BB800" s="95"/>
      <c r="BC800" s="95"/>
      <c r="BD800" s="95"/>
      <c r="BE800" s="95"/>
      <c r="BF800" s="95"/>
      <c r="BG800" s="95"/>
      <c r="BH800" s="95"/>
      <c r="BI800" s="95"/>
      <c r="BJ800" s="95"/>
      <c r="BK800" s="95"/>
      <c r="BL800" s="95"/>
      <c r="BM800" s="95"/>
      <c r="BN800" s="95"/>
      <c r="BO800" s="95"/>
      <c r="BP800" s="95"/>
      <c r="BQ800" s="95"/>
      <c r="BR800" s="95"/>
      <c r="BS800" s="95"/>
      <c r="BT800" s="95"/>
      <c r="BU800" s="95"/>
      <c r="BV800" s="95"/>
      <c r="BW800" s="95"/>
      <c r="BX800" s="95"/>
      <c r="BY800" s="95"/>
    </row>
    <row r="801" spans="1:77">
      <c r="A801" s="95"/>
      <c r="B801" s="95"/>
      <c r="C801" s="95"/>
      <c r="D801" s="95"/>
      <c r="E801" s="95"/>
      <c r="F801" s="95"/>
      <c r="G801" s="95"/>
      <c r="H801" s="95"/>
      <c r="I801" s="95"/>
      <c r="J801" s="95"/>
      <c r="K801" s="95"/>
      <c r="L801" s="95"/>
      <c r="M801" s="95"/>
      <c r="N801" s="95"/>
      <c r="O801" s="95"/>
      <c r="P801" s="95"/>
      <c r="Q801" s="95"/>
      <c r="R801" s="95"/>
      <c r="S801" s="95"/>
      <c r="T801" s="95"/>
      <c r="U801" s="95"/>
      <c r="V801" s="95"/>
      <c r="W801" s="95"/>
      <c r="X801" s="95"/>
      <c r="Y801" s="95"/>
      <c r="Z801" s="95"/>
      <c r="AA801" s="95"/>
      <c r="AB801" s="95"/>
      <c r="AC801" s="95"/>
      <c r="AD801" s="95"/>
      <c r="AE801" s="95"/>
      <c r="AF801" s="95"/>
      <c r="AG801" s="95"/>
      <c r="AH801" s="95"/>
      <c r="AI801" s="95"/>
      <c r="AJ801" s="95"/>
      <c r="AK801" s="95"/>
      <c r="AL801" s="95"/>
      <c r="AM801" s="95"/>
      <c r="AN801" s="95"/>
      <c r="AO801" s="95"/>
      <c r="AP801" s="95"/>
      <c r="AQ801" s="95"/>
      <c r="AR801" s="95"/>
      <c r="AS801" s="95"/>
      <c r="AT801" s="95"/>
      <c r="AU801" s="95"/>
      <c r="AV801" s="95"/>
      <c r="AW801" s="95"/>
      <c r="AX801" s="95"/>
      <c r="AY801" s="95"/>
      <c r="AZ801" s="95"/>
      <c r="BA801" s="95"/>
      <c r="BB801" s="95"/>
      <c r="BC801" s="95"/>
      <c r="BD801" s="95"/>
      <c r="BE801" s="95"/>
      <c r="BF801" s="95"/>
      <c r="BG801" s="95"/>
      <c r="BH801" s="95"/>
      <c r="BI801" s="95"/>
      <c r="BJ801" s="95"/>
      <c r="BK801" s="95"/>
      <c r="BL801" s="95"/>
      <c r="BM801" s="95"/>
      <c r="BN801" s="95"/>
      <c r="BO801" s="95"/>
      <c r="BP801" s="95"/>
      <c r="BQ801" s="95"/>
      <c r="BR801" s="95"/>
      <c r="BS801" s="95"/>
      <c r="BT801" s="95"/>
      <c r="BU801" s="95"/>
      <c r="BV801" s="95"/>
      <c r="BW801" s="95"/>
      <c r="BX801" s="95"/>
      <c r="BY801" s="95"/>
    </row>
    <row r="802" spans="1:77">
      <c r="A802" s="95"/>
      <c r="B802" s="95"/>
      <c r="C802" s="95"/>
      <c r="D802" s="95"/>
      <c r="E802" s="95"/>
      <c r="F802" s="95"/>
      <c r="G802" s="95"/>
      <c r="H802" s="95"/>
      <c r="I802" s="95"/>
      <c r="J802" s="95"/>
      <c r="K802" s="95"/>
      <c r="L802" s="95"/>
      <c r="M802" s="95"/>
      <c r="N802" s="95"/>
      <c r="O802" s="95"/>
      <c r="P802" s="95"/>
      <c r="Q802" s="95"/>
      <c r="R802" s="95"/>
      <c r="S802" s="95"/>
      <c r="T802" s="95"/>
      <c r="U802" s="95"/>
      <c r="V802" s="95"/>
      <c r="W802" s="95"/>
      <c r="X802" s="95"/>
      <c r="Y802" s="95"/>
      <c r="Z802" s="95"/>
      <c r="AA802" s="95"/>
      <c r="AB802" s="95"/>
      <c r="AC802" s="95"/>
      <c r="AD802" s="95"/>
      <c r="AE802" s="95"/>
      <c r="AF802" s="95"/>
      <c r="AG802" s="95"/>
      <c r="AH802" s="95"/>
      <c r="AI802" s="95"/>
      <c r="AJ802" s="95"/>
      <c r="AK802" s="95"/>
      <c r="AL802" s="95"/>
      <c r="AM802" s="95"/>
      <c r="AN802" s="95"/>
      <c r="AO802" s="95"/>
      <c r="AP802" s="95"/>
      <c r="AQ802" s="95"/>
      <c r="AR802" s="95"/>
      <c r="AS802" s="95"/>
      <c r="AT802" s="95"/>
      <c r="AU802" s="95"/>
      <c r="AV802" s="95"/>
      <c r="AW802" s="95"/>
      <c r="AX802" s="95"/>
      <c r="AY802" s="95"/>
      <c r="AZ802" s="95"/>
      <c r="BA802" s="95"/>
      <c r="BB802" s="95"/>
      <c r="BC802" s="95"/>
      <c r="BD802" s="95"/>
      <c r="BE802" s="95"/>
      <c r="BF802" s="95"/>
      <c r="BG802" s="95"/>
      <c r="BH802" s="95"/>
      <c r="BI802" s="95"/>
      <c r="BJ802" s="95"/>
      <c r="BK802" s="95"/>
      <c r="BL802" s="95"/>
      <c r="BM802" s="95"/>
      <c r="BN802" s="95"/>
      <c r="BO802" s="95"/>
      <c r="BP802" s="95"/>
      <c r="BQ802" s="95"/>
      <c r="BR802" s="95"/>
      <c r="BS802" s="95"/>
      <c r="BT802" s="95"/>
      <c r="BU802" s="95"/>
      <c r="BV802" s="95"/>
      <c r="BW802" s="95"/>
      <c r="BX802" s="95"/>
      <c r="BY802" s="95"/>
    </row>
    <row r="803" spans="1:77">
      <c r="A803" s="95"/>
      <c r="B803" s="95"/>
      <c r="C803" s="95"/>
      <c r="D803" s="95"/>
      <c r="E803" s="95"/>
      <c r="F803" s="95"/>
      <c r="G803" s="95"/>
      <c r="H803" s="95"/>
      <c r="I803" s="95"/>
      <c r="J803" s="95"/>
      <c r="K803" s="95"/>
      <c r="L803" s="95"/>
      <c r="M803" s="95"/>
      <c r="N803" s="95"/>
      <c r="O803" s="95"/>
      <c r="P803" s="95"/>
      <c r="Q803" s="95"/>
      <c r="R803" s="95"/>
      <c r="S803" s="95"/>
      <c r="T803" s="95"/>
      <c r="U803" s="95"/>
      <c r="V803" s="95"/>
      <c r="W803" s="95"/>
      <c r="X803" s="95"/>
      <c r="Y803" s="95"/>
      <c r="Z803" s="95"/>
      <c r="AA803" s="95"/>
      <c r="AB803" s="95"/>
      <c r="AC803" s="95"/>
      <c r="AD803" s="95"/>
      <c r="AE803" s="95"/>
      <c r="AF803" s="95"/>
      <c r="AG803" s="95"/>
      <c r="AH803" s="95"/>
      <c r="AI803" s="95"/>
      <c r="AJ803" s="95"/>
      <c r="AK803" s="95"/>
      <c r="AL803" s="95"/>
      <c r="AM803" s="95"/>
      <c r="AN803" s="95"/>
      <c r="AO803" s="95"/>
      <c r="AP803" s="95"/>
      <c r="AQ803" s="95"/>
      <c r="AR803" s="95"/>
      <c r="AS803" s="95"/>
      <c r="AT803" s="95"/>
      <c r="AU803" s="95"/>
      <c r="AV803" s="95"/>
      <c r="AW803" s="95"/>
      <c r="AX803" s="95"/>
      <c r="AY803" s="95"/>
      <c r="AZ803" s="95"/>
      <c r="BA803" s="95"/>
      <c r="BB803" s="95"/>
      <c r="BC803" s="95"/>
      <c r="BD803" s="95"/>
      <c r="BE803" s="95"/>
      <c r="BF803" s="95"/>
      <c r="BG803" s="95"/>
      <c r="BH803" s="95"/>
      <c r="BI803" s="95"/>
      <c r="BJ803" s="95"/>
      <c r="BK803" s="95"/>
      <c r="BL803" s="95"/>
      <c r="BM803" s="95"/>
      <c r="BN803" s="95"/>
      <c r="BO803" s="95"/>
      <c r="BP803" s="95"/>
      <c r="BQ803" s="95"/>
      <c r="BR803" s="95"/>
      <c r="BS803" s="95"/>
      <c r="BT803" s="95"/>
      <c r="BU803" s="95"/>
      <c r="BV803" s="95"/>
      <c r="BW803" s="95"/>
      <c r="BX803" s="95"/>
      <c r="BY803" s="95"/>
    </row>
    <row r="804" spans="1:77">
      <c r="A804" s="95"/>
      <c r="B804" s="95"/>
      <c r="C804" s="95"/>
      <c r="D804" s="95"/>
      <c r="E804" s="95"/>
      <c r="F804" s="95"/>
      <c r="G804" s="95"/>
      <c r="H804" s="95"/>
      <c r="I804" s="95"/>
      <c r="J804" s="95"/>
      <c r="K804" s="95"/>
      <c r="L804" s="95"/>
      <c r="M804" s="95"/>
      <c r="N804" s="95"/>
      <c r="O804" s="95"/>
      <c r="P804" s="95"/>
      <c r="Q804" s="95"/>
      <c r="R804" s="95"/>
      <c r="S804" s="95"/>
      <c r="T804" s="95"/>
      <c r="U804" s="95"/>
      <c r="V804" s="95"/>
      <c r="W804" s="95"/>
      <c r="X804" s="95"/>
      <c r="Y804" s="95"/>
      <c r="Z804" s="95"/>
      <c r="AA804" s="95"/>
      <c r="AB804" s="95"/>
      <c r="AC804" s="95"/>
      <c r="AD804" s="95"/>
      <c r="AE804" s="95"/>
      <c r="AF804" s="95"/>
      <c r="AG804" s="95"/>
      <c r="AH804" s="95"/>
      <c r="AI804" s="95"/>
      <c r="AJ804" s="95"/>
      <c r="AK804" s="95"/>
      <c r="AL804" s="95"/>
      <c r="AM804" s="95"/>
      <c r="AN804" s="95"/>
      <c r="AO804" s="95"/>
      <c r="AP804" s="95"/>
      <c r="AQ804" s="95"/>
      <c r="AR804" s="95"/>
      <c r="AS804" s="95"/>
      <c r="AT804" s="95"/>
      <c r="AU804" s="95"/>
      <c r="AV804" s="95"/>
      <c r="AW804" s="95"/>
      <c r="AX804" s="95"/>
      <c r="AY804" s="95"/>
      <c r="AZ804" s="95"/>
      <c r="BA804" s="95"/>
      <c r="BB804" s="95"/>
      <c r="BC804" s="95"/>
      <c r="BD804" s="95"/>
      <c r="BE804" s="95"/>
      <c r="BF804" s="95"/>
      <c r="BG804" s="95"/>
      <c r="BH804" s="95"/>
      <c r="BI804" s="95"/>
      <c r="BJ804" s="95"/>
      <c r="BK804" s="95"/>
      <c r="BL804" s="95"/>
      <c r="BM804" s="95"/>
      <c r="BN804" s="95"/>
      <c r="BO804" s="95"/>
      <c r="BP804" s="95"/>
      <c r="BQ804" s="95"/>
      <c r="BR804" s="95"/>
      <c r="BS804" s="95"/>
      <c r="BT804" s="95"/>
      <c r="BU804" s="95"/>
      <c r="BV804" s="95"/>
      <c r="BW804" s="95"/>
      <c r="BX804" s="95"/>
      <c r="BY804" s="95"/>
    </row>
    <row r="805" spans="1:77">
      <c r="A805" s="95"/>
      <c r="B805" s="95"/>
      <c r="C805" s="95"/>
      <c r="D805" s="95"/>
      <c r="E805" s="95"/>
      <c r="F805" s="95"/>
      <c r="G805" s="95"/>
      <c r="H805" s="95"/>
      <c r="I805" s="95"/>
      <c r="J805" s="95"/>
      <c r="K805" s="95"/>
      <c r="L805" s="95"/>
      <c r="M805" s="95"/>
      <c r="N805" s="95"/>
      <c r="O805" s="95"/>
      <c r="P805" s="95"/>
      <c r="Q805" s="95"/>
      <c r="R805" s="95"/>
      <c r="S805" s="95"/>
      <c r="T805" s="95"/>
      <c r="U805" s="95"/>
      <c r="V805" s="95"/>
      <c r="W805" s="95"/>
      <c r="X805" s="95"/>
      <c r="Y805" s="95"/>
      <c r="Z805" s="95"/>
      <c r="AA805" s="95"/>
      <c r="AB805" s="95"/>
      <c r="AC805" s="95"/>
      <c r="AD805" s="95"/>
      <c r="AE805" s="95"/>
      <c r="AF805" s="95"/>
      <c r="AG805" s="95"/>
      <c r="AH805" s="95"/>
      <c r="AI805" s="95"/>
      <c r="AJ805" s="95"/>
      <c r="AK805" s="95"/>
      <c r="AL805" s="95"/>
      <c r="AM805" s="95"/>
      <c r="AN805" s="95"/>
      <c r="AO805" s="95"/>
      <c r="AP805" s="95"/>
      <c r="AQ805" s="95"/>
      <c r="AR805" s="95"/>
      <c r="AS805" s="95"/>
      <c r="AT805" s="95"/>
      <c r="AU805" s="95"/>
      <c r="AV805" s="95"/>
      <c r="AW805" s="95"/>
      <c r="AX805" s="95"/>
      <c r="AY805" s="95"/>
      <c r="AZ805" s="95"/>
      <c r="BA805" s="95"/>
      <c r="BB805" s="95"/>
      <c r="BC805" s="95"/>
      <c r="BD805" s="95"/>
      <c r="BE805" s="95"/>
      <c r="BF805" s="95"/>
      <c r="BG805" s="95"/>
      <c r="BH805" s="95"/>
      <c r="BI805" s="95"/>
      <c r="BJ805" s="95"/>
      <c r="BK805" s="95"/>
      <c r="BL805" s="95"/>
      <c r="BM805" s="95"/>
      <c r="BN805" s="95"/>
      <c r="BO805" s="95"/>
      <c r="BP805" s="95"/>
      <c r="BQ805" s="95"/>
      <c r="BR805" s="95"/>
      <c r="BS805" s="95"/>
      <c r="BT805" s="95"/>
      <c r="BU805" s="95"/>
      <c r="BV805" s="95"/>
      <c r="BW805" s="95"/>
      <c r="BX805" s="95"/>
      <c r="BY805" s="95"/>
    </row>
    <row r="806" spans="1:77">
      <c r="A806" s="95"/>
      <c r="B806" s="95"/>
      <c r="C806" s="95"/>
      <c r="D806" s="95"/>
      <c r="E806" s="95"/>
      <c r="F806" s="95"/>
      <c r="G806" s="95"/>
      <c r="H806" s="95"/>
      <c r="I806" s="95"/>
      <c r="J806" s="95"/>
      <c r="K806" s="95"/>
      <c r="L806" s="95"/>
      <c r="M806" s="95"/>
      <c r="N806" s="95"/>
      <c r="O806" s="95"/>
      <c r="P806" s="95"/>
      <c r="Q806" s="95"/>
      <c r="R806" s="95"/>
      <c r="S806" s="95"/>
      <c r="T806" s="95"/>
      <c r="U806" s="95"/>
      <c r="V806" s="95"/>
      <c r="W806" s="95"/>
      <c r="X806" s="95"/>
      <c r="Y806" s="95"/>
      <c r="Z806" s="95"/>
      <c r="AA806" s="95"/>
      <c r="AB806" s="95"/>
      <c r="AC806" s="95"/>
      <c r="AD806" s="95"/>
      <c r="AE806" s="95"/>
      <c r="AF806" s="95"/>
      <c r="AG806" s="95"/>
      <c r="AH806" s="95"/>
      <c r="AI806" s="95"/>
      <c r="AJ806" s="95"/>
      <c r="AK806" s="95"/>
      <c r="AL806" s="95"/>
      <c r="AM806" s="95"/>
      <c r="AN806" s="95"/>
      <c r="AO806" s="95"/>
      <c r="AP806" s="95"/>
      <c r="AQ806" s="95"/>
      <c r="AR806" s="95"/>
      <c r="AS806" s="95"/>
      <c r="AT806" s="95"/>
      <c r="AU806" s="95"/>
      <c r="AV806" s="95"/>
      <c r="AW806" s="95"/>
      <c r="AX806" s="95"/>
      <c r="AY806" s="95"/>
      <c r="AZ806" s="95"/>
      <c r="BA806" s="95"/>
      <c r="BB806" s="95"/>
      <c r="BC806" s="95"/>
      <c r="BD806" s="95"/>
      <c r="BE806" s="95"/>
      <c r="BF806" s="95"/>
      <c r="BG806" s="95"/>
      <c r="BH806" s="95"/>
      <c r="BI806" s="95"/>
      <c r="BJ806" s="95"/>
      <c r="BK806" s="95"/>
      <c r="BL806" s="95"/>
      <c r="BM806" s="95"/>
      <c r="BN806" s="95"/>
      <c r="BO806" s="95"/>
      <c r="BP806" s="95"/>
      <c r="BQ806" s="95"/>
      <c r="BR806" s="95"/>
      <c r="BS806" s="95"/>
      <c r="BT806" s="95"/>
      <c r="BU806" s="95"/>
      <c r="BV806" s="95"/>
      <c r="BW806" s="95"/>
      <c r="BX806" s="95"/>
      <c r="BY806" s="95"/>
    </row>
    <row r="807" spans="1:77">
      <c r="A807" s="95"/>
      <c r="B807" s="95"/>
      <c r="C807" s="95"/>
      <c r="D807" s="95"/>
      <c r="E807" s="95"/>
      <c r="F807" s="95"/>
      <c r="G807" s="95"/>
      <c r="H807" s="95"/>
      <c r="I807" s="95"/>
      <c r="J807" s="95"/>
      <c r="K807" s="95"/>
      <c r="L807" s="95"/>
      <c r="M807" s="95"/>
      <c r="N807" s="95"/>
      <c r="O807" s="95"/>
      <c r="P807" s="95"/>
      <c r="Q807" s="95"/>
      <c r="R807" s="95"/>
      <c r="S807" s="95"/>
      <c r="T807" s="95"/>
      <c r="U807" s="95"/>
      <c r="V807" s="95"/>
      <c r="W807" s="95"/>
      <c r="X807" s="95"/>
      <c r="Y807" s="95"/>
      <c r="Z807" s="95"/>
      <c r="AA807" s="95"/>
      <c r="AB807" s="95"/>
      <c r="AC807" s="95"/>
      <c r="AD807" s="95"/>
      <c r="AE807" s="95"/>
      <c r="AF807" s="95"/>
      <c r="AG807" s="95"/>
      <c r="AH807" s="95"/>
      <c r="AI807" s="95"/>
      <c r="AJ807" s="95"/>
      <c r="AK807" s="95"/>
      <c r="AL807" s="95"/>
      <c r="AM807" s="95"/>
      <c r="AN807" s="95"/>
      <c r="AO807" s="95"/>
      <c r="AP807" s="95"/>
      <c r="AQ807" s="95"/>
      <c r="AR807" s="95"/>
      <c r="AS807" s="95"/>
      <c r="AT807" s="95"/>
      <c r="AU807" s="95"/>
      <c r="AV807" s="95"/>
      <c r="AW807" s="95"/>
      <c r="AX807" s="95"/>
      <c r="AY807" s="95"/>
      <c r="AZ807" s="95"/>
      <c r="BA807" s="95"/>
      <c r="BB807" s="95"/>
      <c r="BC807" s="95"/>
      <c r="BD807" s="95"/>
      <c r="BE807" s="95"/>
      <c r="BF807" s="95"/>
      <c r="BG807" s="95"/>
      <c r="BH807" s="95"/>
      <c r="BI807" s="95"/>
      <c r="BJ807" s="95"/>
      <c r="BK807" s="95"/>
      <c r="BL807" s="95"/>
      <c r="BM807" s="95"/>
      <c r="BN807" s="95"/>
      <c r="BO807" s="95"/>
      <c r="BP807" s="95"/>
      <c r="BQ807" s="95"/>
      <c r="BR807" s="95"/>
      <c r="BS807" s="95"/>
      <c r="BT807" s="95"/>
      <c r="BU807" s="95"/>
      <c r="BV807" s="95"/>
      <c r="BW807" s="95"/>
      <c r="BX807" s="95"/>
      <c r="BY807" s="95"/>
    </row>
    <row r="808" spans="1:77">
      <c r="A808" s="95"/>
      <c r="B808" s="95"/>
      <c r="C808" s="95"/>
      <c r="D808" s="95"/>
      <c r="E808" s="95"/>
      <c r="F808" s="95"/>
      <c r="G808" s="95"/>
      <c r="H808" s="95"/>
      <c r="I808" s="95"/>
      <c r="J808" s="95"/>
      <c r="K808" s="95"/>
      <c r="L808" s="95"/>
      <c r="M808" s="95"/>
      <c r="N808" s="95"/>
      <c r="O808" s="95"/>
      <c r="P808" s="95"/>
      <c r="Q808" s="95"/>
      <c r="R808" s="95"/>
      <c r="S808" s="95"/>
      <c r="T808" s="95"/>
      <c r="U808" s="95"/>
      <c r="V808" s="95"/>
      <c r="W808" s="95"/>
      <c r="X808" s="95"/>
      <c r="Y808" s="95"/>
      <c r="Z808" s="95"/>
      <c r="AA808" s="95"/>
      <c r="AB808" s="95"/>
      <c r="AC808" s="95"/>
      <c r="AD808" s="95"/>
      <c r="AE808" s="95"/>
      <c r="AF808" s="95"/>
      <c r="AG808" s="95"/>
      <c r="AH808" s="95"/>
      <c r="AI808" s="95"/>
      <c r="AJ808" s="95"/>
      <c r="AK808" s="95"/>
      <c r="AL808" s="95"/>
      <c r="AM808" s="95"/>
      <c r="AN808" s="95"/>
      <c r="AO808" s="95"/>
      <c r="AP808" s="95"/>
      <c r="AQ808" s="95"/>
      <c r="AR808" s="95"/>
      <c r="AS808" s="95"/>
      <c r="AT808" s="95"/>
      <c r="AU808" s="95"/>
      <c r="AV808" s="95"/>
      <c r="AW808" s="95"/>
      <c r="AX808" s="95"/>
      <c r="AY808" s="95"/>
      <c r="AZ808" s="95"/>
      <c r="BA808" s="95"/>
      <c r="BB808" s="95"/>
      <c r="BC808" s="95"/>
      <c r="BD808" s="95"/>
      <c r="BE808" s="95"/>
      <c r="BF808" s="95"/>
      <c r="BG808" s="95"/>
      <c r="BH808" s="95"/>
      <c r="BI808" s="95"/>
      <c r="BJ808" s="95"/>
      <c r="BK808" s="95"/>
      <c r="BL808" s="95"/>
      <c r="BM808" s="95"/>
      <c r="BN808" s="95"/>
      <c r="BO808" s="95"/>
      <c r="BP808" s="95"/>
      <c r="BQ808" s="95"/>
      <c r="BR808" s="95"/>
      <c r="BS808" s="95"/>
      <c r="BT808" s="95"/>
      <c r="BU808" s="95"/>
      <c r="BV808" s="95"/>
      <c r="BW808" s="95"/>
      <c r="BX808" s="95"/>
      <c r="BY808" s="95"/>
    </row>
    <row r="809" spans="1:77">
      <c r="A809" s="95"/>
      <c r="B809" s="95"/>
      <c r="C809" s="95"/>
      <c r="D809" s="95"/>
      <c r="E809" s="95"/>
      <c r="F809" s="95"/>
      <c r="G809" s="95"/>
      <c r="H809" s="95"/>
      <c r="I809" s="95"/>
      <c r="J809" s="95"/>
      <c r="K809" s="95"/>
      <c r="L809" s="95"/>
      <c r="M809" s="95"/>
      <c r="N809" s="95"/>
      <c r="O809" s="95"/>
      <c r="P809" s="95"/>
      <c r="Q809" s="95"/>
      <c r="R809" s="95"/>
      <c r="S809" s="95"/>
      <c r="T809" s="95"/>
      <c r="U809" s="95"/>
      <c r="V809" s="95"/>
      <c r="W809" s="95"/>
      <c r="X809" s="95"/>
      <c r="Y809" s="95"/>
      <c r="Z809" s="95"/>
      <c r="AA809" s="95"/>
      <c r="AB809" s="95"/>
      <c r="AC809" s="95"/>
      <c r="AD809" s="95"/>
      <c r="AE809" s="95"/>
      <c r="AF809" s="95"/>
      <c r="AG809" s="95"/>
      <c r="AH809" s="95"/>
      <c r="AI809" s="95"/>
      <c r="AJ809" s="95"/>
      <c r="AK809" s="95"/>
      <c r="AL809" s="95"/>
      <c r="AM809" s="95"/>
      <c r="AN809" s="95"/>
      <c r="AO809" s="95"/>
      <c r="AP809" s="95"/>
      <c r="AQ809" s="95"/>
      <c r="AR809" s="95"/>
      <c r="AS809" s="95"/>
      <c r="AT809" s="95"/>
      <c r="AU809" s="95"/>
      <c r="AV809" s="95"/>
      <c r="AW809" s="95"/>
      <c r="AX809" s="95"/>
      <c r="AY809" s="95"/>
      <c r="AZ809" s="95"/>
      <c r="BA809" s="95"/>
      <c r="BB809" s="95"/>
      <c r="BC809" s="95"/>
      <c r="BD809" s="95"/>
      <c r="BE809" s="95"/>
      <c r="BF809" s="95"/>
      <c r="BG809" s="95"/>
      <c r="BH809" s="95"/>
      <c r="BI809" s="95"/>
      <c r="BJ809" s="95"/>
      <c r="BK809" s="95"/>
      <c r="BL809" s="95"/>
      <c r="BM809" s="95"/>
      <c r="BN809" s="95"/>
      <c r="BO809" s="95"/>
      <c r="BP809" s="95"/>
      <c r="BQ809" s="95"/>
      <c r="BR809" s="95"/>
      <c r="BS809" s="95"/>
      <c r="BT809" s="95"/>
      <c r="BU809" s="95"/>
      <c r="BV809" s="95"/>
      <c r="BW809" s="95"/>
      <c r="BX809" s="95"/>
      <c r="BY809" s="95"/>
    </row>
    <row r="810" spans="1:77">
      <c r="A810" s="95"/>
      <c r="B810" s="95"/>
      <c r="C810" s="95"/>
      <c r="D810" s="95"/>
      <c r="E810" s="95"/>
      <c r="F810" s="95"/>
      <c r="G810" s="95"/>
      <c r="H810" s="95"/>
      <c r="I810" s="95"/>
      <c r="J810" s="95"/>
      <c r="K810" s="95"/>
      <c r="L810" s="95"/>
      <c r="M810" s="95"/>
      <c r="N810" s="95"/>
      <c r="O810" s="95"/>
      <c r="P810" s="95"/>
      <c r="Q810" s="95"/>
      <c r="R810" s="95"/>
      <c r="S810" s="95"/>
      <c r="T810" s="95"/>
      <c r="U810" s="95"/>
      <c r="V810" s="95"/>
      <c r="W810" s="95"/>
      <c r="X810" s="95"/>
      <c r="Y810" s="95"/>
      <c r="Z810" s="95"/>
      <c r="AA810" s="95"/>
      <c r="AB810" s="95"/>
      <c r="AC810" s="95"/>
      <c r="AD810" s="95"/>
      <c r="AE810" s="95"/>
      <c r="AF810" s="95"/>
      <c r="AG810" s="95"/>
      <c r="AH810" s="95"/>
      <c r="AI810" s="95"/>
      <c r="AJ810" s="95"/>
      <c r="AK810" s="95"/>
      <c r="AL810" s="95"/>
      <c r="AM810" s="95"/>
      <c r="AN810" s="95"/>
      <c r="AO810" s="95"/>
      <c r="AP810" s="95"/>
      <c r="AQ810" s="95"/>
      <c r="AR810" s="95"/>
      <c r="AS810" s="95"/>
      <c r="AT810" s="95"/>
      <c r="AU810" s="95"/>
      <c r="AV810" s="95"/>
      <c r="AW810" s="95"/>
      <c r="AX810" s="95"/>
      <c r="AY810" s="95"/>
      <c r="AZ810" s="95"/>
      <c r="BA810" s="95"/>
      <c r="BB810" s="95"/>
      <c r="BC810" s="95"/>
      <c r="BD810" s="95"/>
      <c r="BE810" s="95"/>
      <c r="BF810" s="95"/>
      <c r="BG810" s="95"/>
      <c r="BH810" s="95"/>
      <c r="BI810" s="95"/>
      <c r="BJ810" s="95"/>
      <c r="BK810" s="95"/>
      <c r="BL810" s="95"/>
      <c r="BM810" s="95"/>
      <c r="BN810" s="95"/>
      <c r="BO810" s="95"/>
      <c r="BP810" s="95"/>
      <c r="BQ810" s="95"/>
      <c r="BR810" s="95"/>
      <c r="BS810" s="95"/>
      <c r="BT810" s="95"/>
      <c r="BU810" s="95"/>
      <c r="BV810" s="95"/>
      <c r="BW810" s="95"/>
      <c r="BX810" s="95"/>
      <c r="BY810" s="95"/>
    </row>
    <row r="811" spans="1:77">
      <c r="A811" s="95"/>
      <c r="B811" s="95"/>
      <c r="C811" s="95"/>
      <c r="D811" s="95"/>
      <c r="E811" s="95"/>
      <c r="F811" s="95"/>
      <c r="G811" s="95"/>
      <c r="H811" s="95"/>
      <c r="I811" s="95"/>
      <c r="J811" s="95"/>
      <c r="K811" s="95"/>
      <c r="L811" s="95"/>
      <c r="M811" s="95"/>
      <c r="N811" s="95"/>
      <c r="O811" s="95"/>
      <c r="P811" s="95"/>
      <c r="Q811" s="95"/>
      <c r="R811" s="95"/>
      <c r="S811" s="95"/>
      <c r="T811" s="95"/>
      <c r="U811" s="95"/>
      <c r="V811" s="95"/>
      <c r="W811" s="95"/>
      <c r="X811" s="95"/>
      <c r="Y811" s="95"/>
      <c r="Z811" s="95"/>
      <c r="AA811" s="95"/>
      <c r="AB811" s="95"/>
      <c r="AC811" s="95"/>
      <c r="AD811" s="95"/>
      <c r="AE811" s="95"/>
      <c r="AF811" s="95"/>
      <c r="AG811" s="95"/>
      <c r="AH811" s="95"/>
      <c r="AI811" s="95"/>
      <c r="AJ811" s="95"/>
      <c r="AK811" s="95"/>
      <c r="AL811" s="95"/>
      <c r="AM811" s="95"/>
      <c r="AN811" s="95"/>
      <c r="AO811" s="95"/>
      <c r="AP811" s="95"/>
      <c r="AQ811" s="95"/>
      <c r="AR811" s="95"/>
      <c r="AS811" s="95"/>
      <c r="AT811" s="95"/>
      <c r="AU811" s="95"/>
      <c r="AV811" s="95"/>
      <c r="AW811" s="95"/>
      <c r="AX811" s="95"/>
      <c r="AY811" s="95"/>
      <c r="AZ811" s="95"/>
      <c r="BA811" s="95"/>
      <c r="BB811" s="95"/>
      <c r="BC811" s="95"/>
      <c r="BD811" s="95"/>
      <c r="BE811" s="95"/>
      <c r="BF811" s="95"/>
      <c r="BG811" s="95"/>
      <c r="BH811" s="95"/>
      <c r="BI811" s="95"/>
      <c r="BJ811" s="95"/>
      <c r="BK811" s="95"/>
      <c r="BL811" s="95"/>
      <c r="BM811" s="95"/>
      <c r="BN811" s="95"/>
      <c r="BO811" s="95"/>
      <c r="BP811" s="95"/>
      <c r="BQ811" s="95"/>
      <c r="BR811" s="95"/>
      <c r="BS811" s="95"/>
      <c r="BT811" s="95"/>
      <c r="BU811" s="95"/>
      <c r="BV811" s="95"/>
      <c r="BW811" s="95"/>
      <c r="BX811" s="95"/>
      <c r="BY811" s="95"/>
    </row>
    <row r="812" spans="1:77">
      <c r="A812" s="95"/>
      <c r="B812" s="95"/>
      <c r="C812" s="95"/>
      <c r="D812" s="95"/>
      <c r="E812" s="95"/>
      <c r="F812" s="95"/>
      <c r="G812" s="95"/>
      <c r="H812" s="95"/>
      <c r="I812" s="95"/>
      <c r="J812" s="95"/>
      <c r="K812" s="95"/>
      <c r="L812" s="95"/>
      <c r="M812" s="95"/>
      <c r="N812" s="95"/>
      <c r="O812" s="95"/>
      <c r="P812" s="95"/>
      <c r="Q812" s="95"/>
      <c r="R812" s="95"/>
      <c r="S812" s="95"/>
      <c r="T812" s="95"/>
      <c r="U812" s="95"/>
      <c r="V812" s="95"/>
      <c r="W812" s="95"/>
      <c r="X812" s="95"/>
      <c r="Y812" s="95"/>
      <c r="Z812" s="95"/>
      <c r="AA812" s="95"/>
      <c r="AB812" s="95"/>
      <c r="AC812" s="95"/>
      <c r="AD812" s="95"/>
      <c r="AE812" s="95"/>
      <c r="AF812" s="95"/>
      <c r="AG812" s="95"/>
      <c r="AH812" s="95"/>
      <c r="AI812" s="95"/>
      <c r="AJ812" s="95"/>
      <c r="AK812" s="95"/>
      <c r="AL812" s="95"/>
      <c r="AM812" s="95"/>
      <c r="AN812" s="95"/>
      <c r="AO812" s="95"/>
      <c r="AP812" s="95"/>
      <c r="AQ812" s="95"/>
      <c r="AR812" s="95"/>
      <c r="AS812" s="95"/>
      <c r="AT812" s="95"/>
      <c r="AU812" s="95"/>
      <c r="AV812" s="95"/>
      <c r="AW812" s="95"/>
      <c r="AX812" s="95"/>
      <c r="AY812" s="95"/>
      <c r="AZ812" s="95"/>
      <c r="BA812" s="95"/>
      <c r="BB812" s="95"/>
      <c r="BC812" s="95"/>
      <c r="BD812" s="95"/>
      <c r="BE812" s="95"/>
      <c r="BF812" s="95"/>
      <c r="BG812" s="95"/>
      <c r="BH812" s="95"/>
      <c r="BI812" s="95"/>
      <c r="BJ812" s="95"/>
      <c r="BK812" s="95"/>
      <c r="BL812" s="95"/>
      <c r="BM812" s="95"/>
      <c r="BN812" s="95"/>
      <c r="BO812" s="95"/>
      <c r="BP812" s="95"/>
      <c r="BQ812" s="95"/>
      <c r="BR812" s="95"/>
      <c r="BS812" s="95"/>
      <c r="BT812" s="95"/>
      <c r="BU812" s="95"/>
      <c r="BV812" s="95"/>
      <c r="BW812" s="95"/>
      <c r="BX812" s="95"/>
      <c r="BY812" s="95"/>
    </row>
    <row r="813" spans="1:77">
      <c r="A813" s="95"/>
      <c r="B813" s="95"/>
      <c r="C813" s="95"/>
      <c r="D813" s="95"/>
      <c r="E813" s="95"/>
      <c r="F813" s="95"/>
      <c r="G813" s="95"/>
      <c r="H813" s="95"/>
      <c r="I813" s="95"/>
      <c r="J813" s="95"/>
      <c r="K813" s="95"/>
      <c r="L813" s="95"/>
      <c r="M813" s="95"/>
      <c r="N813" s="95"/>
      <c r="O813" s="95"/>
      <c r="P813" s="95"/>
      <c r="Q813" s="95"/>
      <c r="R813" s="95"/>
      <c r="S813" s="95"/>
      <c r="T813" s="95"/>
      <c r="U813" s="95"/>
      <c r="V813" s="95"/>
      <c r="W813" s="95"/>
      <c r="X813" s="95"/>
      <c r="Y813" s="95"/>
      <c r="Z813" s="95"/>
      <c r="AA813" s="95"/>
      <c r="AB813" s="95"/>
      <c r="AC813" s="95"/>
      <c r="AD813" s="95"/>
      <c r="AE813" s="95"/>
      <c r="AF813" s="95"/>
      <c r="AG813" s="95"/>
      <c r="AH813" s="95"/>
      <c r="AI813" s="95"/>
      <c r="AJ813" s="95"/>
      <c r="AK813" s="95"/>
      <c r="AL813" s="95"/>
      <c r="AM813" s="95"/>
      <c r="AN813" s="95"/>
      <c r="AO813" s="95"/>
      <c r="AP813" s="95"/>
      <c r="AQ813" s="95"/>
      <c r="AR813" s="95"/>
      <c r="AS813" s="95"/>
      <c r="AT813" s="95"/>
      <c r="AU813" s="95"/>
      <c r="AV813" s="95"/>
      <c r="AW813" s="95"/>
      <c r="AX813" s="95"/>
      <c r="AY813" s="95"/>
      <c r="AZ813" s="95"/>
      <c r="BA813" s="95"/>
      <c r="BB813" s="95"/>
      <c r="BC813" s="95"/>
      <c r="BD813" s="95"/>
      <c r="BE813" s="95"/>
      <c r="BF813" s="95"/>
      <c r="BG813" s="95"/>
      <c r="BH813" s="95"/>
      <c r="BI813" s="95"/>
      <c r="BJ813" s="95"/>
      <c r="BK813" s="95"/>
      <c r="BL813" s="95"/>
      <c r="BM813" s="95"/>
      <c r="BN813" s="95"/>
      <c r="BO813" s="95"/>
      <c r="BP813" s="95"/>
      <c r="BQ813" s="95"/>
      <c r="BR813" s="95"/>
      <c r="BS813" s="95"/>
      <c r="BT813" s="95"/>
      <c r="BU813" s="95"/>
      <c r="BV813" s="95"/>
      <c r="BW813" s="95"/>
      <c r="BX813" s="95"/>
      <c r="BY813" s="95"/>
    </row>
    <row r="814" spans="1:77">
      <c r="A814" s="95"/>
      <c r="B814" s="95"/>
      <c r="C814" s="95"/>
      <c r="D814" s="95"/>
      <c r="E814" s="95"/>
      <c r="F814" s="95"/>
      <c r="G814" s="95"/>
      <c r="H814" s="95"/>
      <c r="I814" s="95"/>
      <c r="J814" s="95"/>
      <c r="K814" s="95"/>
      <c r="L814" s="95"/>
      <c r="M814" s="95"/>
      <c r="N814" s="95"/>
      <c r="O814" s="95"/>
      <c r="P814" s="95"/>
      <c r="Q814" s="95"/>
      <c r="R814" s="95"/>
      <c r="S814" s="95"/>
      <c r="T814" s="95"/>
      <c r="U814" s="95"/>
      <c r="V814" s="95"/>
      <c r="W814" s="95"/>
      <c r="X814" s="95"/>
      <c r="Y814" s="95"/>
      <c r="Z814" s="95"/>
      <c r="AA814" s="95"/>
      <c r="AB814" s="95"/>
      <c r="AC814" s="95"/>
      <c r="AD814" s="95"/>
      <c r="AE814" s="95"/>
      <c r="AF814" s="95"/>
      <c r="AG814" s="95"/>
      <c r="AH814" s="95"/>
      <c r="AI814" s="95"/>
      <c r="AJ814" s="95"/>
      <c r="AK814" s="95"/>
      <c r="AL814" s="95"/>
      <c r="AM814" s="95"/>
      <c r="AN814" s="95"/>
      <c r="AO814" s="95"/>
      <c r="AP814" s="95"/>
      <c r="AQ814" s="95"/>
      <c r="AR814" s="95"/>
      <c r="AS814" s="95"/>
      <c r="AT814" s="95"/>
      <c r="AU814" s="95"/>
      <c r="AV814" s="95"/>
      <c r="AW814" s="95"/>
      <c r="AX814" s="95"/>
      <c r="AY814" s="95"/>
      <c r="AZ814" s="95"/>
      <c r="BA814" s="95"/>
      <c r="BB814" s="95"/>
      <c r="BC814" s="95"/>
      <c r="BD814" s="95"/>
      <c r="BE814" s="95"/>
      <c r="BF814" s="95"/>
      <c r="BG814" s="95"/>
      <c r="BH814" s="95"/>
      <c r="BI814" s="95"/>
      <c r="BJ814" s="95"/>
      <c r="BK814" s="95"/>
      <c r="BL814" s="95"/>
      <c r="BM814" s="95"/>
      <c r="BN814" s="95"/>
      <c r="BO814" s="95"/>
      <c r="BP814" s="95"/>
      <c r="BQ814" s="95"/>
      <c r="BR814" s="95"/>
      <c r="BS814" s="95"/>
      <c r="BT814" s="95"/>
      <c r="BU814" s="95"/>
      <c r="BV814" s="95"/>
      <c r="BW814" s="95"/>
      <c r="BX814" s="95"/>
      <c r="BY814" s="95"/>
    </row>
    <row r="815" spans="1:77">
      <c r="A815" s="95"/>
      <c r="B815" s="95"/>
      <c r="C815" s="95"/>
      <c r="D815" s="95"/>
      <c r="E815" s="95"/>
      <c r="F815" s="95"/>
      <c r="G815" s="95"/>
      <c r="H815" s="95"/>
      <c r="I815" s="95"/>
      <c r="J815" s="95"/>
      <c r="K815" s="95"/>
      <c r="L815" s="95"/>
      <c r="M815" s="95"/>
      <c r="N815" s="95"/>
      <c r="O815" s="95"/>
      <c r="P815" s="95"/>
      <c r="Q815" s="95"/>
      <c r="R815" s="95"/>
      <c r="S815" s="95"/>
      <c r="T815" s="95"/>
      <c r="U815" s="95"/>
      <c r="V815" s="95"/>
      <c r="W815" s="95"/>
      <c r="X815" s="95"/>
      <c r="Y815" s="95"/>
      <c r="Z815" s="95"/>
      <c r="AA815" s="95"/>
      <c r="AB815" s="95"/>
      <c r="AC815" s="95"/>
      <c r="AD815" s="95"/>
      <c r="AE815" s="95"/>
      <c r="AF815" s="95"/>
      <c r="AG815" s="95"/>
      <c r="AH815" s="95"/>
      <c r="AI815" s="95"/>
      <c r="AJ815" s="95"/>
      <c r="AK815" s="95"/>
      <c r="AL815" s="95"/>
      <c r="AM815" s="95"/>
      <c r="AN815" s="95"/>
      <c r="AO815" s="95"/>
      <c r="AP815" s="95"/>
      <c r="AQ815" s="95"/>
      <c r="AR815" s="95"/>
      <c r="AS815" s="95"/>
      <c r="AT815" s="95"/>
      <c r="AU815" s="95"/>
      <c r="AV815" s="95"/>
      <c r="AW815" s="95"/>
      <c r="AX815" s="95"/>
      <c r="AY815" s="95"/>
      <c r="AZ815" s="95"/>
      <c r="BA815" s="95"/>
      <c r="BB815" s="95"/>
      <c r="BC815" s="95"/>
      <c r="BD815" s="95"/>
      <c r="BE815" s="95"/>
      <c r="BF815" s="95"/>
      <c r="BG815" s="95"/>
      <c r="BH815" s="95"/>
      <c r="BI815" s="95"/>
      <c r="BJ815" s="95"/>
      <c r="BK815" s="95"/>
      <c r="BL815" s="95"/>
      <c r="BM815" s="95"/>
      <c r="BN815" s="95"/>
      <c r="BO815" s="95"/>
      <c r="BP815" s="95"/>
      <c r="BQ815" s="95"/>
      <c r="BR815" s="95"/>
      <c r="BS815" s="95"/>
      <c r="BT815" s="95"/>
      <c r="BU815" s="95"/>
      <c r="BV815" s="95"/>
      <c r="BW815" s="95"/>
      <c r="BX815" s="95"/>
      <c r="BY815" s="95"/>
    </row>
    <row r="816" spans="1:77">
      <c r="A816" s="95"/>
      <c r="B816" s="95"/>
      <c r="C816" s="95"/>
      <c r="D816" s="95"/>
      <c r="E816" s="95"/>
      <c r="F816" s="95"/>
      <c r="G816" s="95"/>
      <c r="H816" s="95"/>
      <c r="I816" s="95"/>
      <c r="J816" s="95"/>
      <c r="K816" s="95"/>
      <c r="L816" s="95"/>
      <c r="M816" s="95"/>
      <c r="N816" s="95"/>
      <c r="O816" s="95"/>
      <c r="P816" s="95"/>
      <c r="Q816" s="95"/>
      <c r="R816" s="95"/>
      <c r="S816" s="95"/>
      <c r="T816" s="95"/>
      <c r="U816" s="95"/>
      <c r="V816" s="95"/>
      <c r="W816" s="95"/>
      <c r="X816" s="95"/>
      <c r="Y816" s="95"/>
      <c r="Z816" s="95"/>
      <c r="AA816" s="95"/>
      <c r="AB816" s="95"/>
      <c r="AC816" s="95"/>
      <c r="AD816" s="95"/>
      <c r="AE816" s="95"/>
      <c r="AF816" s="95"/>
      <c r="AG816" s="95"/>
      <c r="AH816" s="95"/>
      <c r="AI816" s="95"/>
      <c r="AJ816" s="95"/>
      <c r="AK816" s="95"/>
      <c r="AL816" s="95"/>
      <c r="AM816" s="95"/>
      <c r="AN816" s="95"/>
      <c r="AO816" s="95"/>
      <c r="AP816" s="95"/>
      <c r="AQ816" s="95"/>
      <c r="AR816" s="95"/>
      <c r="AS816" s="95"/>
      <c r="AT816" s="95"/>
      <c r="AU816" s="95"/>
      <c r="AV816" s="95"/>
      <c r="AW816" s="95"/>
      <c r="AX816" s="95"/>
      <c r="AY816" s="95"/>
      <c r="AZ816" s="95"/>
      <c r="BA816" s="95"/>
      <c r="BB816" s="95"/>
      <c r="BC816" s="95"/>
      <c r="BD816" s="95"/>
      <c r="BE816" s="95"/>
      <c r="BF816" s="95"/>
      <c r="BG816" s="95"/>
      <c r="BH816" s="95"/>
      <c r="BI816" s="95"/>
      <c r="BJ816" s="95"/>
      <c r="BK816" s="95"/>
      <c r="BL816" s="95"/>
      <c r="BM816" s="95"/>
      <c r="BN816" s="95"/>
      <c r="BO816" s="95"/>
      <c r="BP816" s="95"/>
      <c r="BQ816" s="95"/>
      <c r="BR816" s="95"/>
      <c r="BS816" s="95"/>
      <c r="BT816" s="95"/>
      <c r="BU816" s="95"/>
      <c r="BV816" s="95"/>
      <c r="BW816" s="95"/>
      <c r="BX816" s="95"/>
      <c r="BY816" s="95"/>
    </row>
    <row r="817" spans="1:77">
      <c r="A817" s="95"/>
      <c r="B817" s="95"/>
      <c r="C817" s="95"/>
      <c r="D817" s="95"/>
      <c r="E817" s="95"/>
      <c r="F817" s="95"/>
      <c r="G817" s="95"/>
      <c r="H817" s="95"/>
      <c r="I817" s="95"/>
      <c r="J817" s="95"/>
      <c r="K817" s="95"/>
      <c r="L817" s="95"/>
      <c r="M817" s="95"/>
      <c r="N817" s="95"/>
      <c r="O817" s="95"/>
      <c r="P817" s="95"/>
      <c r="Q817" s="95"/>
      <c r="R817" s="95"/>
      <c r="S817" s="95"/>
      <c r="T817" s="95"/>
      <c r="U817" s="95"/>
      <c r="V817" s="95"/>
      <c r="W817" s="95"/>
      <c r="X817" s="95"/>
      <c r="Y817" s="95"/>
      <c r="Z817" s="95"/>
      <c r="AA817" s="95"/>
      <c r="AB817" s="95"/>
      <c r="AC817" s="95"/>
      <c r="AD817" s="95"/>
      <c r="AE817" s="95"/>
      <c r="AF817" s="95"/>
      <c r="AG817" s="95"/>
      <c r="AH817" s="95"/>
      <c r="AI817" s="95"/>
      <c r="AJ817" s="95"/>
      <c r="AK817" s="95"/>
      <c r="AL817" s="95"/>
      <c r="AM817" s="95"/>
      <c r="AN817" s="95"/>
      <c r="AO817" s="95"/>
      <c r="AP817" s="95"/>
      <c r="AQ817" s="95"/>
      <c r="AR817" s="95"/>
      <c r="AS817" s="95"/>
      <c r="AT817" s="95"/>
      <c r="AU817" s="95"/>
      <c r="AV817" s="95"/>
      <c r="AW817" s="95"/>
      <c r="AX817" s="95"/>
      <c r="AY817" s="95"/>
      <c r="AZ817" s="95"/>
      <c r="BA817" s="95"/>
      <c r="BB817" s="95"/>
      <c r="BC817" s="95"/>
      <c r="BD817" s="95"/>
      <c r="BE817" s="95"/>
      <c r="BF817" s="95"/>
      <c r="BG817" s="95"/>
      <c r="BH817" s="95"/>
      <c r="BI817" s="95"/>
      <c r="BJ817" s="95"/>
      <c r="BK817" s="95"/>
      <c r="BL817" s="95"/>
      <c r="BM817" s="95"/>
      <c r="BN817" s="95"/>
      <c r="BO817" s="95"/>
      <c r="BP817" s="95"/>
      <c r="BQ817" s="95"/>
      <c r="BR817" s="95"/>
      <c r="BS817" s="95"/>
      <c r="BT817" s="95"/>
      <c r="BU817" s="95"/>
      <c r="BV817" s="95"/>
      <c r="BW817" s="95"/>
      <c r="BX817" s="95"/>
      <c r="BY817" s="95"/>
    </row>
    <row r="818" spans="1:77">
      <c r="A818" s="95"/>
      <c r="B818" s="95"/>
      <c r="C818" s="95"/>
      <c r="D818" s="95"/>
      <c r="E818" s="95"/>
      <c r="F818" s="95"/>
      <c r="G818" s="95"/>
      <c r="H818" s="95"/>
      <c r="I818" s="95"/>
      <c r="J818" s="95"/>
      <c r="K818" s="95"/>
      <c r="L818" s="95"/>
      <c r="M818" s="95"/>
      <c r="N818" s="95"/>
      <c r="O818" s="95"/>
      <c r="P818" s="95"/>
      <c r="Q818" s="95"/>
      <c r="R818" s="95"/>
      <c r="S818" s="95"/>
      <c r="T818" s="95"/>
      <c r="U818" s="95"/>
      <c r="V818" s="95"/>
      <c r="W818" s="95"/>
      <c r="X818" s="95"/>
      <c r="Y818" s="95"/>
      <c r="Z818" s="95"/>
      <c r="AA818" s="95"/>
      <c r="AB818" s="95"/>
      <c r="AC818" s="95"/>
      <c r="AD818" s="95"/>
      <c r="AE818" s="95"/>
      <c r="AF818" s="95"/>
      <c r="AG818" s="95"/>
      <c r="AH818" s="95"/>
      <c r="AI818" s="95"/>
      <c r="AJ818" s="95"/>
      <c r="AK818" s="95"/>
      <c r="AL818" s="95"/>
      <c r="AM818" s="95"/>
      <c r="AN818" s="95"/>
      <c r="AO818" s="95"/>
      <c r="AP818" s="95"/>
      <c r="AQ818" s="95"/>
      <c r="AR818" s="95"/>
      <c r="AS818" s="95"/>
      <c r="AT818" s="95"/>
      <c r="AU818" s="95"/>
      <c r="AV818" s="95"/>
      <c r="AW818" s="95"/>
      <c r="AX818" s="95"/>
      <c r="AY818" s="95"/>
      <c r="AZ818" s="95"/>
      <c r="BA818" s="95"/>
      <c r="BB818" s="95"/>
      <c r="BC818" s="95"/>
      <c r="BD818" s="95"/>
      <c r="BE818" s="95"/>
      <c r="BF818" s="95"/>
      <c r="BG818" s="95"/>
      <c r="BH818" s="95"/>
      <c r="BI818" s="95"/>
      <c r="BJ818" s="95"/>
      <c r="BK818" s="95"/>
      <c r="BL818" s="95"/>
      <c r="BM818" s="95"/>
      <c r="BN818" s="95"/>
      <c r="BO818" s="95"/>
      <c r="BP818" s="95"/>
      <c r="BQ818" s="95"/>
      <c r="BR818" s="95"/>
      <c r="BS818" s="95"/>
      <c r="BT818" s="95"/>
      <c r="BU818" s="95"/>
      <c r="BV818" s="95"/>
      <c r="BW818" s="95"/>
      <c r="BX818" s="95"/>
      <c r="BY818" s="95"/>
    </row>
    <row r="819" spans="1:77">
      <c r="A819" s="95"/>
      <c r="B819" s="95"/>
      <c r="C819" s="95"/>
      <c r="D819" s="95"/>
      <c r="E819" s="95"/>
      <c r="F819" s="95"/>
      <c r="G819" s="95"/>
      <c r="H819" s="95"/>
      <c r="I819" s="95"/>
      <c r="J819" s="95"/>
      <c r="K819" s="95"/>
      <c r="L819" s="95"/>
      <c r="M819" s="95"/>
      <c r="N819" s="95"/>
      <c r="O819" s="95"/>
      <c r="P819" s="95"/>
      <c r="Q819" s="95"/>
      <c r="R819" s="95"/>
      <c r="S819" s="95"/>
      <c r="T819" s="95"/>
      <c r="U819" s="95"/>
      <c r="V819" s="95"/>
      <c r="W819" s="95"/>
      <c r="X819" s="95"/>
      <c r="Y819" s="95"/>
      <c r="Z819" s="95"/>
      <c r="AA819" s="95"/>
      <c r="AB819" s="95"/>
      <c r="AC819" s="95"/>
      <c r="AD819" s="95"/>
      <c r="AE819" s="95"/>
      <c r="AF819" s="95"/>
      <c r="AG819" s="95"/>
      <c r="AH819" s="95"/>
      <c r="AI819" s="95"/>
      <c r="AJ819" s="95"/>
      <c r="AK819" s="95"/>
      <c r="AL819" s="95"/>
      <c r="AM819" s="95"/>
      <c r="AN819" s="95"/>
      <c r="AO819" s="95"/>
      <c r="AP819" s="95"/>
      <c r="AQ819" s="95"/>
      <c r="AR819" s="95"/>
      <c r="AS819" s="95"/>
      <c r="AT819" s="95"/>
      <c r="AU819" s="95"/>
      <c r="AV819" s="95"/>
      <c r="AW819" s="95"/>
      <c r="AX819" s="95"/>
      <c r="AY819" s="95"/>
      <c r="AZ819" s="95"/>
      <c r="BA819" s="95"/>
      <c r="BB819" s="95"/>
      <c r="BC819" s="95"/>
      <c r="BD819" s="95"/>
      <c r="BE819" s="95"/>
      <c r="BF819" s="95"/>
      <c r="BG819" s="95"/>
      <c r="BH819" s="95"/>
      <c r="BI819" s="95"/>
      <c r="BJ819" s="95"/>
      <c r="BK819" s="95"/>
      <c r="BL819" s="95"/>
      <c r="BM819" s="95"/>
      <c r="BN819" s="95"/>
      <c r="BO819" s="95"/>
      <c r="BP819" s="95"/>
      <c r="BQ819" s="95"/>
      <c r="BR819" s="95"/>
      <c r="BS819" s="95"/>
      <c r="BT819" s="95"/>
      <c r="BU819" s="95"/>
      <c r="BV819" s="95"/>
      <c r="BW819" s="95"/>
      <c r="BX819" s="95"/>
      <c r="BY819" s="95"/>
    </row>
    <row r="820" spans="1:77">
      <c r="A820" s="95"/>
      <c r="B820" s="95"/>
      <c r="C820" s="95"/>
      <c r="D820" s="95"/>
      <c r="E820" s="95"/>
      <c r="F820" s="95"/>
      <c r="G820" s="95"/>
      <c r="H820" s="95"/>
      <c r="I820" s="95"/>
      <c r="J820" s="95"/>
      <c r="K820" s="95"/>
      <c r="L820" s="95"/>
      <c r="M820" s="95"/>
      <c r="N820" s="95"/>
      <c r="O820" s="95"/>
      <c r="P820" s="95"/>
      <c r="Q820" s="95"/>
      <c r="R820" s="95"/>
      <c r="S820" s="95"/>
      <c r="T820" s="95"/>
      <c r="U820" s="95"/>
      <c r="V820" s="95"/>
      <c r="W820" s="95"/>
      <c r="X820" s="95"/>
      <c r="Y820" s="95"/>
      <c r="Z820" s="95"/>
      <c r="AA820" s="95"/>
      <c r="AB820" s="95"/>
      <c r="AC820" s="95"/>
      <c r="AD820" s="95"/>
      <c r="AE820" s="95"/>
      <c r="AF820" s="95"/>
      <c r="AG820" s="95"/>
      <c r="AH820" s="95"/>
      <c r="AI820" s="95"/>
      <c r="AJ820" s="95"/>
      <c r="AK820" s="95"/>
      <c r="AL820" s="95"/>
      <c r="AM820" s="95"/>
      <c r="AN820" s="95"/>
      <c r="AO820" s="95"/>
      <c r="AP820" s="95"/>
      <c r="AQ820" s="95"/>
      <c r="AR820" s="95"/>
      <c r="AS820" s="95"/>
      <c r="AT820" s="95"/>
      <c r="AU820" s="95"/>
      <c r="AV820" s="95"/>
      <c r="AW820" s="95"/>
      <c r="AX820" s="95"/>
      <c r="AY820" s="95"/>
      <c r="AZ820" s="95"/>
      <c r="BA820" s="95"/>
      <c r="BB820" s="95"/>
      <c r="BC820" s="95"/>
      <c r="BD820" s="95"/>
      <c r="BE820" s="95"/>
      <c r="BF820" s="95"/>
      <c r="BG820" s="95"/>
      <c r="BH820" s="95"/>
      <c r="BI820" s="95"/>
      <c r="BJ820" s="95"/>
      <c r="BK820" s="95"/>
      <c r="BL820" s="95"/>
      <c r="BM820" s="95"/>
      <c r="BN820" s="95"/>
      <c r="BO820" s="95"/>
      <c r="BP820" s="95"/>
      <c r="BQ820" s="95"/>
      <c r="BR820" s="95"/>
      <c r="BS820" s="95"/>
      <c r="BT820" s="95"/>
      <c r="BU820" s="95"/>
      <c r="BV820" s="95"/>
      <c r="BW820" s="95"/>
      <c r="BX820" s="95"/>
      <c r="BY820" s="95"/>
    </row>
    <row r="821" spans="1:77">
      <c r="A821" s="95"/>
      <c r="B821" s="95"/>
      <c r="C821" s="95"/>
      <c r="D821" s="95"/>
      <c r="E821" s="95"/>
      <c r="F821" s="95"/>
      <c r="G821" s="95"/>
      <c r="H821" s="95"/>
      <c r="I821" s="95"/>
      <c r="J821" s="95"/>
      <c r="K821" s="95"/>
      <c r="L821" s="95"/>
      <c r="M821" s="95"/>
      <c r="N821" s="95"/>
      <c r="O821" s="95"/>
      <c r="P821" s="95"/>
      <c r="Q821" s="95"/>
      <c r="R821" s="95"/>
      <c r="S821" s="95"/>
      <c r="T821" s="95"/>
      <c r="U821" s="95"/>
      <c r="V821" s="95"/>
      <c r="W821" s="95"/>
      <c r="X821" s="95"/>
      <c r="Y821" s="95"/>
      <c r="Z821" s="95"/>
      <c r="AA821" s="95"/>
      <c r="AB821" s="95"/>
      <c r="AC821" s="95"/>
      <c r="AD821" s="95"/>
      <c r="AE821" s="95"/>
      <c r="AF821" s="95"/>
      <c r="AG821" s="95"/>
      <c r="AH821" s="95"/>
      <c r="AI821" s="95"/>
      <c r="AJ821" s="95"/>
      <c r="AK821" s="95"/>
      <c r="AL821" s="95"/>
      <c r="AM821" s="95"/>
      <c r="AN821" s="95"/>
      <c r="AO821" s="95"/>
      <c r="AP821" s="95"/>
      <c r="AQ821" s="95"/>
      <c r="AR821" s="95"/>
      <c r="AS821" s="95"/>
      <c r="AT821" s="95"/>
      <c r="AU821" s="95"/>
      <c r="AV821" s="95"/>
      <c r="AW821" s="95"/>
      <c r="AX821" s="95"/>
      <c r="AY821" s="95"/>
      <c r="AZ821" s="95"/>
      <c r="BA821" s="95"/>
      <c r="BB821" s="95"/>
      <c r="BC821" s="95"/>
      <c r="BD821" s="95"/>
      <c r="BE821" s="95"/>
      <c r="BF821" s="95"/>
      <c r="BG821" s="95"/>
      <c r="BH821" s="95"/>
      <c r="BI821" s="95"/>
      <c r="BJ821" s="95"/>
      <c r="BK821" s="95"/>
      <c r="BL821" s="95"/>
      <c r="BM821" s="95"/>
      <c r="BN821" s="95"/>
      <c r="BO821" s="95"/>
      <c r="BP821" s="95"/>
      <c r="BQ821" s="95"/>
      <c r="BR821" s="95"/>
      <c r="BS821" s="95"/>
      <c r="BT821" s="95"/>
      <c r="BU821" s="95"/>
      <c r="BV821" s="95"/>
      <c r="BW821" s="95"/>
      <c r="BX821" s="95"/>
      <c r="BY821" s="95"/>
    </row>
    <row r="822" spans="1:77">
      <c r="A822" s="95"/>
      <c r="B822" s="95"/>
      <c r="C822" s="95"/>
      <c r="D822" s="95"/>
      <c r="E822" s="95"/>
      <c r="F822" s="95"/>
      <c r="G822" s="95"/>
      <c r="H822" s="95"/>
      <c r="I822" s="95"/>
      <c r="J822" s="95"/>
      <c r="K822" s="95"/>
      <c r="L822" s="95"/>
      <c r="M822" s="95"/>
      <c r="N822" s="95"/>
      <c r="O822" s="95"/>
      <c r="P822" s="95"/>
      <c r="Q822" s="95"/>
      <c r="R822" s="95"/>
      <c r="S822" s="95"/>
      <c r="T822" s="95"/>
      <c r="U822" s="95"/>
      <c r="V822" s="95"/>
      <c r="W822" s="95"/>
      <c r="X822" s="95"/>
      <c r="Y822" s="95"/>
      <c r="Z822" s="95"/>
      <c r="AA822" s="95"/>
      <c r="AB822" s="95"/>
      <c r="AC822" s="95"/>
      <c r="AD822" s="95"/>
      <c r="AE822" s="95"/>
      <c r="AF822" s="95"/>
      <c r="AG822" s="95"/>
      <c r="AH822" s="95"/>
      <c r="AI822" s="95"/>
      <c r="AJ822" s="95"/>
      <c r="AK822" s="95"/>
      <c r="AL822" s="95"/>
      <c r="AM822" s="95"/>
      <c r="AN822" s="95"/>
      <c r="AO822" s="95"/>
      <c r="AP822" s="95"/>
      <c r="AQ822" s="95"/>
      <c r="AR822" s="95"/>
      <c r="AS822" s="95"/>
      <c r="AT822" s="95"/>
      <c r="AU822" s="95"/>
      <c r="AV822" s="95"/>
      <c r="AW822" s="95"/>
      <c r="AX822" s="95"/>
      <c r="AY822" s="95"/>
      <c r="AZ822" s="95"/>
      <c r="BA822" s="95"/>
      <c r="BB822" s="95"/>
      <c r="BC822" s="95"/>
      <c r="BD822" s="95"/>
      <c r="BE822" s="95"/>
      <c r="BF822" s="95"/>
      <c r="BG822" s="95"/>
      <c r="BH822" s="95"/>
      <c r="BI822" s="95"/>
      <c r="BJ822" s="95"/>
      <c r="BK822" s="95"/>
      <c r="BL822" s="95"/>
      <c r="BM822" s="95"/>
      <c r="BN822" s="95"/>
      <c r="BO822" s="95"/>
      <c r="BP822" s="95"/>
      <c r="BQ822" s="95"/>
      <c r="BR822" s="95"/>
      <c r="BS822" s="95"/>
      <c r="BT822" s="95"/>
      <c r="BU822" s="95"/>
      <c r="BV822" s="95"/>
      <c r="BW822" s="95"/>
      <c r="BX822" s="95"/>
      <c r="BY822" s="95"/>
    </row>
    <row r="823" spans="1:77">
      <c r="A823" s="95"/>
      <c r="B823" s="95"/>
      <c r="C823" s="95"/>
      <c r="D823" s="95"/>
      <c r="E823" s="95"/>
      <c r="F823" s="95"/>
      <c r="G823" s="95"/>
      <c r="H823" s="95"/>
      <c r="I823" s="95"/>
      <c r="J823" s="95"/>
      <c r="K823" s="95"/>
      <c r="L823" s="95"/>
      <c r="M823" s="95"/>
      <c r="N823" s="95"/>
      <c r="O823" s="95"/>
      <c r="P823" s="95"/>
      <c r="Q823" s="95"/>
      <c r="R823" s="95"/>
      <c r="S823" s="95"/>
      <c r="T823" s="95"/>
      <c r="U823" s="95"/>
      <c r="V823" s="95"/>
      <c r="W823" s="95"/>
      <c r="X823" s="95"/>
      <c r="Y823" s="95"/>
      <c r="Z823" s="95"/>
      <c r="AA823" s="95"/>
      <c r="AB823" s="95"/>
      <c r="AC823" s="95"/>
      <c r="AD823" s="95"/>
      <c r="AE823" s="95"/>
      <c r="AF823" s="95"/>
      <c r="AG823" s="95"/>
      <c r="AH823" s="95"/>
      <c r="AI823" s="95"/>
      <c r="AJ823" s="95"/>
      <c r="AK823" s="95"/>
      <c r="AL823" s="95"/>
      <c r="AM823" s="95"/>
      <c r="AN823" s="95"/>
      <c r="AO823" s="95"/>
      <c r="AP823" s="95"/>
      <c r="AQ823" s="95"/>
      <c r="AR823" s="95"/>
      <c r="AS823" s="95"/>
      <c r="AT823" s="95"/>
      <c r="AU823" s="95"/>
      <c r="AV823" s="95"/>
      <c r="AW823" s="95"/>
      <c r="AX823" s="95"/>
      <c r="AY823" s="95"/>
      <c r="AZ823" s="95"/>
      <c r="BA823" s="95"/>
      <c r="BB823" s="95"/>
      <c r="BC823" s="95"/>
      <c r="BD823" s="95"/>
      <c r="BE823" s="95"/>
      <c r="BF823" s="95"/>
      <c r="BG823" s="95"/>
      <c r="BH823" s="95"/>
      <c r="BI823" s="95"/>
      <c r="BJ823" s="95"/>
      <c r="BK823" s="95"/>
      <c r="BL823" s="95"/>
      <c r="BM823" s="95"/>
      <c r="BN823" s="95"/>
      <c r="BO823" s="95"/>
      <c r="BP823" s="95"/>
      <c r="BQ823" s="95"/>
      <c r="BR823" s="95"/>
      <c r="BS823" s="95"/>
      <c r="BT823" s="95"/>
      <c r="BU823" s="95"/>
      <c r="BV823" s="95"/>
      <c r="BW823" s="95"/>
      <c r="BX823" s="95"/>
      <c r="BY823" s="95"/>
    </row>
    <row r="824" spans="1:77">
      <c r="A824" s="95"/>
      <c r="B824" s="95"/>
      <c r="C824" s="95"/>
      <c r="D824" s="95"/>
      <c r="E824" s="95"/>
      <c r="F824" s="95"/>
      <c r="G824" s="95"/>
      <c r="H824" s="95"/>
      <c r="I824" s="95"/>
      <c r="J824" s="95"/>
      <c r="K824" s="95"/>
      <c r="L824" s="95"/>
      <c r="M824" s="95"/>
      <c r="N824" s="95"/>
      <c r="O824" s="95"/>
      <c r="P824" s="95"/>
      <c r="Q824" s="95"/>
      <c r="R824" s="95"/>
      <c r="S824" s="95"/>
      <c r="T824" s="95"/>
      <c r="U824" s="95"/>
      <c r="V824" s="95"/>
      <c r="W824" s="95"/>
      <c r="X824" s="95"/>
      <c r="Y824" s="95"/>
      <c r="Z824" s="95"/>
      <c r="AA824" s="95"/>
      <c r="AB824" s="95"/>
      <c r="AC824" s="95"/>
      <c r="AD824" s="95"/>
      <c r="AE824" s="95"/>
      <c r="AF824" s="95"/>
      <c r="AG824" s="95"/>
      <c r="AH824" s="95"/>
      <c r="AI824" s="95"/>
      <c r="AJ824" s="95"/>
      <c r="AK824" s="95"/>
      <c r="AL824" s="95"/>
      <c r="AM824" s="95"/>
      <c r="AN824" s="95"/>
      <c r="AO824" s="95"/>
      <c r="AP824" s="95"/>
      <c r="AQ824" s="95"/>
      <c r="AR824" s="95"/>
      <c r="AS824" s="95"/>
      <c r="AT824" s="95"/>
      <c r="AU824" s="95"/>
      <c r="AV824" s="95"/>
      <c r="AW824" s="95"/>
      <c r="AX824" s="95"/>
      <c r="AY824" s="95"/>
      <c r="AZ824" s="95"/>
      <c r="BA824" s="95"/>
      <c r="BB824" s="95"/>
      <c r="BC824" s="95"/>
      <c r="BD824" s="95"/>
      <c r="BE824" s="95"/>
      <c r="BF824" s="95"/>
      <c r="BG824" s="95"/>
      <c r="BH824" s="95"/>
      <c r="BI824" s="95"/>
      <c r="BJ824" s="95"/>
      <c r="BK824" s="95"/>
      <c r="BL824" s="95"/>
      <c r="BM824" s="95"/>
      <c r="BN824" s="95"/>
      <c r="BO824" s="95"/>
      <c r="BP824" s="95"/>
      <c r="BQ824" s="95"/>
      <c r="BR824" s="95"/>
      <c r="BS824" s="95"/>
      <c r="BT824" s="95"/>
      <c r="BU824" s="95"/>
      <c r="BV824" s="95"/>
      <c r="BW824" s="95"/>
      <c r="BX824" s="95"/>
      <c r="BY824" s="95"/>
    </row>
    <row r="825" spans="1:77">
      <c r="A825" s="95"/>
      <c r="B825" s="95"/>
      <c r="C825" s="95"/>
      <c r="D825" s="95"/>
      <c r="E825" s="95"/>
      <c r="F825" s="95"/>
      <c r="G825" s="95"/>
      <c r="H825" s="95"/>
      <c r="I825" s="95"/>
      <c r="J825" s="95"/>
      <c r="K825" s="95"/>
      <c r="L825" s="95"/>
      <c r="M825" s="95"/>
      <c r="N825" s="95"/>
      <c r="O825" s="95"/>
      <c r="P825" s="95"/>
      <c r="Q825" s="95"/>
      <c r="R825" s="95"/>
      <c r="S825" s="95"/>
      <c r="T825" s="95"/>
      <c r="U825" s="95"/>
      <c r="V825" s="95"/>
      <c r="W825" s="95"/>
      <c r="X825" s="95"/>
      <c r="Y825" s="95"/>
      <c r="Z825" s="95"/>
      <c r="AA825" s="95"/>
      <c r="AB825" s="95"/>
      <c r="AC825" s="95"/>
      <c r="AD825" s="95"/>
      <c r="AE825" s="95"/>
      <c r="AF825" s="95"/>
      <c r="AG825" s="95"/>
      <c r="AH825" s="95"/>
      <c r="AI825" s="95"/>
      <c r="AJ825" s="95"/>
      <c r="AK825" s="95"/>
      <c r="AL825" s="95"/>
      <c r="AM825" s="95"/>
      <c r="AN825" s="95"/>
      <c r="AO825" s="95"/>
      <c r="AP825" s="95"/>
      <c r="AQ825" s="95"/>
      <c r="AR825" s="95"/>
      <c r="AS825" s="95"/>
      <c r="AT825" s="95"/>
      <c r="AU825" s="95"/>
      <c r="AV825" s="95"/>
      <c r="AW825" s="95"/>
      <c r="AX825" s="95"/>
      <c r="AY825" s="95"/>
      <c r="AZ825" s="95"/>
      <c r="BA825" s="95"/>
      <c r="BB825" s="95"/>
      <c r="BC825" s="95"/>
      <c r="BD825" s="95"/>
      <c r="BE825" s="95"/>
      <c r="BF825" s="95"/>
      <c r="BG825" s="95"/>
      <c r="BH825" s="95"/>
      <c r="BI825" s="95"/>
      <c r="BJ825" s="95"/>
      <c r="BK825" s="95"/>
      <c r="BL825" s="95"/>
      <c r="BM825" s="95"/>
      <c r="BN825" s="95"/>
      <c r="BO825" s="95"/>
      <c r="BP825" s="95"/>
      <c r="BQ825" s="95"/>
      <c r="BR825" s="95"/>
      <c r="BS825" s="95"/>
      <c r="BT825" s="95"/>
      <c r="BU825" s="95"/>
      <c r="BV825" s="95"/>
      <c r="BW825" s="95"/>
      <c r="BX825" s="95"/>
      <c r="BY825" s="95"/>
    </row>
    <row r="826" spans="1:77">
      <c r="A826" s="95"/>
      <c r="B826" s="95"/>
      <c r="C826" s="95"/>
      <c r="D826" s="95"/>
      <c r="E826" s="95"/>
      <c r="F826" s="95"/>
      <c r="G826" s="95"/>
      <c r="H826" s="95"/>
      <c r="I826" s="95"/>
      <c r="J826" s="95"/>
      <c r="K826" s="95"/>
      <c r="L826" s="95"/>
      <c r="M826" s="95"/>
      <c r="N826" s="95"/>
      <c r="O826" s="95"/>
      <c r="P826" s="95"/>
      <c r="Q826" s="95"/>
      <c r="R826" s="95"/>
      <c r="S826" s="95"/>
      <c r="T826" s="95"/>
      <c r="U826" s="95"/>
      <c r="V826" s="95"/>
      <c r="W826" s="95"/>
      <c r="X826" s="95"/>
      <c r="Y826" s="95"/>
      <c r="Z826" s="95"/>
      <c r="AA826" s="95"/>
      <c r="AB826" s="95"/>
      <c r="AC826" s="95"/>
      <c r="AD826" s="95"/>
      <c r="AE826" s="95"/>
      <c r="AF826" s="95"/>
      <c r="AG826" s="95"/>
      <c r="AH826" s="95"/>
      <c r="AI826" s="95"/>
      <c r="AJ826" s="95"/>
      <c r="AK826" s="95"/>
      <c r="AL826" s="95"/>
      <c r="AM826" s="95"/>
      <c r="AN826" s="95"/>
      <c r="AO826" s="95"/>
      <c r="AP826" s="95"/>
      <c r="AQ826" s="95"/>
      <c r="AR826" s="95"/>
      <c r="AS826" s="95"/>
      <c r="AT826" s="95"/>
      <c r="AU826" s="95"/>
      <c r="AV826" s="95"/>
      <c r="AW826" s="95"/>
      <c r="AX826" s="95"/>
      <c r="AY826" s="95"/>
      <c r="AZ826" s="95"/>
      <c r="BA826" s="95"/>
      <c r="BB826" s="95"/>
      <c r="BC826" s="95"/>
      <c r="BD826" s="95"/>
      <c r="BE826" s="95"/>
      <c r="BF826" s="95"/>
      <c r="BG826" s="95"/>
      <c r="BH826" s="95"/>
      <c r="BI826" s="95"/>
      <c r="BJ826" s="95"/>
      <c r="BK826" s="95"/>
      <c r="BL826" s="95"/>
      <c r="BM826" s="95"/>
      <c r="BN826" s="95"/>
      <c r="BO826" s="95"/>
      <c r="BP826" s="95"/>
      <c r="BQ826" s="95"/>
      <c r="BR826" s="95"/>
      <c r="BS826" s="95"/>
      <c r="BT826" s="95"/>
      <c r="BU826" s="95"/>
      <c r="BV826" s="95"/>
      <c r="BW826" s="95"/>
      <c r="BX826" s="95"/>
      <c r="BY826" s="95"/>
    </row>
    <row r="827" spans="1:77">
      <c r="A827" s="95"/>
      <c r="B827" s="95"/>
      <c r="C827" s="95"/>
      <c r="D827" s="95"/>
      <c r="E827" s="95"/>
      <c r="F827" s="95"/>
      <c r="G827" s="95"/>
      <c r="H827" s="95"/>
      <c r="I827" s="95"/>
      <c r="J827" s="95"/>
      <c r="K827" s="95"/>
      <c r="L827" s="95"/>
      <c r="M827" s="95"/>
      <c r="N827" s="95"/>
      <c r="O827" s="95"/>
      <c r="P827" s="95"/>
      <c r="Q827" s="95"/>
      <c r="R827" s="95"/>
      <c r="S827" s="95"/>
      <c r="T827" s="95"/>
      <c r="U827" s="95"/>
      <c r="V827" s="95"/>
      <c r="W827" s="95"/>
      <c r="X827" s="95"/>
      <c r="Y827" s="95"/>
      <c r="Z827" s="95"/>
      <c r="AA827" s="95"/>
      <c r="AB827" s="95"/>
      <c r="AC827" s="95"/>
      <c r="AD827" s="95"/>
      <c r="AE827" s="95"/>
      <c r="AF827" s="95"/>
      <c r="AG827" s="95"/>
      <c r="AH827" s="95"/>
      <c r="AI827" s="95"/>
      <c r="AJ827" s="95"/>
      <c r="AK827" s="95"/>
      <c r="AL827" s="95"/>
      <c r="AM827" s="95"/>
      <c r="AN827" s="95"/>
      <c r="AO827" s="95"/>
      <c r="AP827" s="95"/>
      <c r="AQ827" s="95"/>
      <c r="AR827" s="95"/>
      <c r="AS827" s="95"/>
      <c r="AT827" s="95"/>
      <c r="AU827" s="95"/>
      <c r="AV827" s="95"/>
      <c r="AW827" s="95"/>
      <c r="AX827" s="95"/>
      <c r="AY827" s="95"/>
      <c r="AZ827" s="95"/>
      <c r="BA827" s="95"/>
      <c r="BB827" s="95"/>
      <c r="BC827" s="95"/>
      <c r="BD827" s="95"/>
      <c r="BE827" s="95"/>
      <c r="BF827" s="95"/>
      <c r="BG827" s="95"/>
      <c r="BH827" s="95"/>
      <c r="BI827" s="95"/>
      <c r="BJ827" s="95"/>
      <c r="BK827" s="95"/>
      <c r="BL827" s="95"/>
      <c r="BM827" s="95"/>
      <c r="BN827" s="95"/>
      <c r="BO827" s="95"/>
      <c r="BP827" s="95"/>
      <c r="BQ827" s="95"/>
      <c r="BR827" s="95"/>
      <c r="BS827" s="95"/>
      <c r="BT827" s="95"/>
      <c r="BU827" s="95"/>
      <c r="BV827" s="95"/>
      <c r="BW827" s="95"/>
      <c r="BX827" s="95"/>
      <c r="BY827" s="95"/>
    </row>
    <row r="828" spans="1:77">
      <c r="A828" s="95"/>
      <c r="B828" s="95"/>
      <c r="C828" s="95"/>
      <c r="D828" s="95"/>
      <c r="E828" s="95"/>
      <c r="F828" s="95"/>
      <c r="G828" s="95"/>
      <c r="H828" s="95"/>
      <c r="I828" s="95"/>
      <c r="J828" s="95"/>
      <c r="K828" s="95"/>
      <c r="L828" s="95"/>
      <c r="M828" s="95"/>
      <c r="N828" s="95"/>
      <c r="O828" s="95"/>
      <c r="P828" s="95"/>
      <c r="Q828" s="95"/>
      <c r="R828" s="95"/>
      <c r="S828" s="95"/>
      <c r="T828" s="95"/>
      <c r="U828" s="95"/>
      <c r="V828" s="95"/>
      <c r="W828" s="95"/>
      <c r="X828" s="95"/>
      <c r="Y828" s="95"/>
      <c r="Z828" s="95"/>
      <c r="AA828" s="95"/>
      <c r="AB828" s="95"/>
      <c r="AC828" s="95"/>
      <c r="AD828" s="95"/>
      <c r="AE828" s="95"/>
      <c r="AF828" s="95"/>
      <c r="AG828" s="95"/>
      <c r="AH828" s="95"/>
      <c r="AI828" s="95"/>
      <c r="AJ828" s="95"/>
      <c r="AK828" s="95"/>
      <c r="AL828" s="95"/>
      <c r="AM828" s="95"/>
      <c r="AN828" s="95"/>
      <c r="AO828" s="95"/>
      <c r="AP828" s="95"/>
      <c r="AQ828" s="95"/>
      <c r="AR828" s="95"/>
      <c r="AS828" s="95"/>
      <c r="AT828" s="95"/>
      <c r="AU828" s="95"/>
      <c r="AV828" s="95"/>
      <c r="AW828" s="95"/>
      <c r="AX828" s="95"/>
      <c r="AY828" s="95"/>
      <c r="AZ828" s="95"/>
      <c r="BA828" s="95"/>
      <c r="BB828" s="95"/>
      <c r="BC828" s="95"/>
      <c r="BD828" s="95"/>
      <c r="BE828" s="95"/>
      <c r="BF828" s="95"/>
      <c r="BG828" s="95"/>
      <c r="BH828" s="95"/>
      <c r="BI828" s="95"/>
      <c r="BJ828" s="95"/>
      <c r="BK828" s="95"/>
      <c r="BL828" s="95"/>
      <c r="BM828" s="95"/>
      <c r="BN828" s="95"/>
      <c r="BO828" s="95"/>
      <c r="BP828" s="95"/>
      <c r="BQ828" s="95"/>
      <c r="BR828" s="95"/>
      <c r="BS828" s="95"/>
      <c r="BT828" s="95"/>
      <c r="BU828" s="95"/>
      <c r="BV828" s="95"/>
      <c r="BW828" s="95"/>
      <c r="BX828" s="95"/>
      <c r="BY828" s="95"/>
    </row>
    <row r="829" spans="1:77">
      <c r="A829" s="95"/>
      <c r="B829" s="95"/>
      <c r="C829" s="95"/>
      <c r="D829" s="95"/>
      <c r="E829" s="95"/>
      <c r="F829" s="95"/>
      <c r="G829" s="95"/>
      <c r="H829" s="95"/>
      <c r="I829" s="95"/>
      <c r="J829" s="95"/>
      <c r="K829" s="95"/>
      <c r="L829" s="95"/>
      <c r="M829" s="95"/>
      <c r="N829" s="95"/>
      <c r="O829" s="95"/>
      <c r="P829" s="95"/>
      <c r="Q829" s="95"/>
      <c r="R829" s="95"/>
      <c r="S829" s="95"/>
      <c r="T829" s="95"/>
      <c r="U829" s="95"/>
      <c r="V829" s="95"/>
      <c r="W829" s="95"/>
      <c r="X829" s="95"/>
      <c r="Y829" s="95"/>
      <c r="Z829" s="95"/>
      <c r="AA829" s="95"/>
      <c r="AB829" s="95"/>
      <c r="AC829" s="95"/>
      <c r="AD829" s="95"/>
      <c r="AE829" s="95"/>
      <c r="AF829" s="95"/>
      <c r="AG829" s="95"/>
      <c r="AH829" s="95"/>
      <c r="AI829" s="95"/>
      <c r="AJ829" s="95"/>
      <c r="AK829" s="95"/>
      <c r="AL829" s="95"/>
      <c r="AM829" s="95"/>
      <c r="AN829" s="95"/>
      <c r="AO829" s="95"/>
      <c r="AP829" s="95"/>
      <c r="AQ829" s="95"/>
      <c r="AR829" s="95"/>
      <c r="AS829" s="95"/>
      <c r="AT829" s="95"/>
      <c r="AU829" s="95"/>
      <c r="AV829" s="95"/>
      <c r="AW829" s="95"/>
      <c r="AX829" s="95"/>
      <c r="AY829" s="95"/>
      <c r="AZ829" s="95"/>
      <c r="BA829" s="95"/>
      <c r="BB829" s="95"/>
      <c r="BC829" s="95"/>
      <c r="BD829" s="95"/>
      <c r="BE829" s="95"/>
      <c r="BF829" s="95"/>
      <c r="BG829" s="95"/>
      <c r="BH829" s="95"/>
      <c r="BI829" s="95"/>
      <c r="BJ829" s="95"/>
      <c r="BK829" s="95"/>
      <c r="BL829" s="95"/>
      <c r="BM829" s="95"/>
      <c r="BN829" s="95"/>
      <c r="BO829" s="95"/>
      <c r="BP829" s="95"/>
      <c r="BQ829" s="95"/>
      <c r="BR829" s="95"/>
      <c r="BS829" s="95"/>
      <c r="BT829" s="95"/>
      <c r="BU829" s="95"/>
      <c r="BV829" s="95"/>
      <c r="BW829" s="95"/>
      <c r="BX829" s="95"/>
      <c r="BY829" s="95"/>
    </row>
    <row r="830" spans="1:77">
      <c r="A830" s="95"/>
      <c r="B830" s="95"/>
      <c r="C830" s="95"/>
      <c r="D830" s="95"/>
      <c r="E830" s="95"/>
      <c r="F830" s="95"/>
      <c r="G830" s="95"/>
      <c r="H830" s="95"/>
      <c r="I830" s="95"/>
      <c r="J830" s="95"/>
      <c r="K830" s="95"/>
      <c r="L830" s="95"/>
      <c r="M830" s="95"/>
      <c r="N830" s="95"/>
      <c r="O830" s="95"/>
      <c r="P830" s="95"/>
      <c r="Q830" s="95"/>
      <c r="R830" s="95"/>
      <c r="S830" s="95"/>
      <c r="T830" s="95"/>
      <c r="U830" s="95"/>
      <c r="V830" s="95"/>
      <c r="W830" s="95"/>
      <c r="X830" s="95"/>
      <c r="Y830" s="95"/>
      <c r="Z830" s="95"/>
      <c r="AA830" s="95"/>
      <c r="AB830" s="95"/>
      <c r="AC830" s="95"/>
      <c r="AD830" s="95"/>
      <c r="AE830" s="95"/>
      <c r="AF830" s="95"/>
      <c r="AG830" s="95"/>
      <c r="AH830" s="95"/>
      <c r="AI830" s="95"/>
      <c r="AJ830" s="95"/>
      <c r="AK830" s="95"/>
      <c r="AL830" s="95"/>
      <c r="AM830" s="95"/>
      <c r="AN830" s="95"/>
      <c r="AO830" s="95"/>
      <c r="AP830" s="95"/>
      <c r="AQ830" s="95"/>
      <c r="AR830" s="95"/>
      <c r="AS830" s="95"/>
      <c r="AT830" s="95"/>
      <c r="AU830" s="95"/>
      <c r="AV830" s="95"/>
      <c r="AW830" s="95"/>
      <c r="AX830" s="95"/>
      <c r="AY830" s="95"/>
      <c r="AZ830" s="95"/>
      <c r="BA830" s="95"/>
      <c r="BB830" s="95"/>
      <c r="BC830" s="95"/>
      <c r="BD830" s="95"/>
      <c r="BE830" s="95"/>
      <c r="BF830" s="95"/>
      <c r="BG830" s="95"/>
      <c r="BH830" s="95"/>
      <c r="BI830" s="95"/>
      <c r="BJ830" s="95"/>
      <c r="BK830" s="95"/>
      <c r="BL830" s="95"/>
      <c r="BM830" s="95"/>
      <c r="BN830" s="95"/>
      <c r="BO830" s="95"/>
      <c r="BP830" s="95"/>
      <c r="BQ830" s="95"/>
      <c r="BR830" s="95"/>
      <c r="BS830" s="95"/>
      <c r="BT830" s="95"/>
      <c r="BU830" s="95"/>
      <c r="BV830" s="95"/>
      <c r="BW830" s="95"/>
      <c r="BX830" s="95"/>
      <c r="BY830" s="95"/>
    </row>
    <row r="831" spans="1:77">
      <c r="A831" s="95"/>
      <c r="B831" s="95"/>
      <c r="C831" s="95"/>
      <c r="D831" s="95"/>
      <c r="E831" s="95"/>
      <c r="F831" s="95"/>
      <c r="G831" s="95"/>
      <c r="H831" s="95"/>
      <c r="I831" s="95"/>
      <c r="J831" s="95"/>
      <c r="K831" s="95"/>
      <c r="L831" s="95"/>
      <c r="M831" s="95"/>
      <c r="N831" s="95"/>
      <c r="O831" s="95"/>
      <c r="P831" s="95"/>
      <c r="Q831" s="95"/>
      <c r="R831" s="95"/>
      <c r="S831" s="95"/>
      <c r="T831" s="95"/>
      <c r="U831" s="95"/>
      <c r="V831" s="95"/>
      <c r="W831" s="95"/>
      <c r="X831" s="95"/>
      <c r="Y831" s="95"/>
      <c r="Z831" s="95"/>
      <c r="AA831" s="95"/>
      <c r="AB831" s="95"/>
      <c r="AC831" s="95"/>
      <c r="AD831" s="95"/>
      <c r="AE831" s="95"/>
      <c r="AF831" s="95"/>
      <c r="AG831" s="95"/>
      <c r="AH831" s="95"/>
      <c r="AI831" s="95"/>
      <c r="AJ831" s="95"/>
      <c r="AK831" s="95"/>
      <c r="AL831" s="95"/>
      <c r="AM831" s="95"/>
      <c r="AN831" s="95"/>
      <c r="AO831" s="95"/>
      <c r="AP831" s="95"/>
      <c r="AQ831" s="95"/>
      <c r="AR831" s="95"/>
      <c r="AS831" s="95"/>
      <c r="AT831" s="95"/>
      <c r="AU831" s="95"/>
      <c r="AV831" s="95"/>
      <c r="AW831" s="95"/>
      <c r="AX831" s="95"/>
      <c r="AY831" s="95"/>
      <c r="AZ831" s="95"/>
      <c r="BA831" s="95"/>
      <c r="BB831" s="95"/>
      <c r="BC831" s="95"/>
      <c r="BD831" s="95"/>
      <c r="BE831" s="95"/>
      <c r="BF831" s="95"/>
      <c r="BG831" s="95"/>
      <c r="BH831" s="95"/>
      <c r="BI831" s="95"/>
      <c r="BJ831" s="95"/>
      <c r="BK831" s="95"/>
      <c r="BL831" s="95"/>
      <c r="BM831" s="95"/>
      <c r="BN831" s="95"/>
      <c r="BO831" s="95"/>
      <c r="BP831" s="95"/>
      <c r="BQ831" s="95"/>
      <c r="BR831" s="95"/>
      <c r="BS831" s="95"/>
      <c r="BT831" s="95"/>
      <c r="BU831" s="95"/>
      <c r="BV831" s="95"/>
      <c r="BW831" s="95"/>
      <c r="BX831" s="95"/>
      <c r="BY831" s="95"/>
    </row>
    <row r="832" spans="1:77">
      <c r="A832" s="95"/>
      <c r="B832" s="95"/>
      <c r="C832" s="95"/>
      <c r="D832" s="95"/>
      <c r="E832" s="95"/>
      <c r="F832" s="95"/>
      <c r="G832" s="95"/>
      <c r="H832" s="95"/>
      <c r="I832" s="95"/>
      <c r="J832" s="95"/>
      <c r="K832" s="95"/>
      <c r="L832" s="95"/>
      <c r="M832" s="95"/>
      <c r="N832" s="95"/>
      <c r="O832" s="95"/>
      <c r="P832" s="95"/>
      <c r="Q832" s="95"/>
      <c r="R832" s="95"/>
      <c r="S832" s="95"/>
      <c r="T832" s="95"/>
      <c r="U832" s="95"/>
      <c r="V832" s="95"/>
      <c r="W832" s="95"/>
      <c r="X832" s="95"/>
      <c r="Y832" s="95"/>
      <c r="Z832" s="95"/>
      <c r="AA832" s="95"/>
      <c r="AB832" s="95"/>
      <c r="AC832" s="95"/>
      <c r="AD832" s="95"/>
      <c r="AE832" s="95"/>
      <c r="AF832" s="95"/>
      <c r="AG832" s="95"/>
      <c r="AH832" s="95"/>
      <c r="AI832" s="95"/>
      <c r="AJ832" s="95"/>
      <c r="AK832" s="95"/>
      <c r="AL832" s="95"/>
      <c r="AM832" s="95"/>
      <c r="AN832" s="95"/>
      <c r="AO832" s="95"/>
      <c r="AP832" s="95"/>
      <c r="AQ832" s="95"/>
      <c r="AR832" s="95"/>
      <c r="AS832" s="95"/>
      <c r="AT832" s="95"/>
      <c r="AU832" s="95"/>
      <c r="AV832" s="95"/>
      <c r="AW832" s="95"/>
      <c r="AX832" s="95"/>
      <c r="AY832" s="95"/>
      <c r="AZ832" s="95"/>
      <c r="BA832" s="95"/>
      <c r="BB832" s="95"/>
      <c r="BC832" s="95"/>
      <c r="BD832" s="95"/>
      <c r="BE832" s="95"/>
      <c r="BF832" s="95"/>
      <c r="BG832" s="95"/>
      <c r="BH832" s="95"/>
      <c r="BI832" s="95"/>
      <c r="BJ832" s="95"/>
      <c r="BK832" s="95"/>
      <c r="BL832" s="95"/>
      <c r="BM832" s="95"/>
      <c r="BN832" s="95"/>
      <c r="BO832" s="95"/>
      <c r="BP832" s="95"/>
      <c r="BQ832" s="95"/>
      <c r="BR832" s="95"/>
      <c r="BS832" s="95"/>
      <c r="BT832" s="95"/>
      <c r="BU832" s="95"/>
      <c r="BV832" s="95"/>
      <c r="BW832" s="95"/>
      <c r="BX832" s="95"/>
      <c r="BY832" s="95"/>
    </row>
    <row r="833" spans="1:77">
      <c r="A833" s="95"/>
      <c r="B833" s="95"/>
      <c r="C833" s="95"/>
      <c r="D833" s="95"/>
      <c r="E833" s="95"/>
      <c r="F833" s="95"/>
      <c r="G833" s="95"/>
      <c r="H833" s="95"/>
      <c r="I833" s="95"/>
      <c r="J833" s="95"/>
      <c r="K833" s="95"/>
      <c r="L833" s="95"/>
      <c r="M833" s="95"/>
      <c r="N833" s="95"/>
      <c r="O833" s="95"/>
      <c r="P833" s="95"/>
      <c r="Q833" s="95"/>
      <c r="R833" s="95"/>
      <c r="S833" s="95"/>
      <c r="T833" s="95"/>
      <c r="U833" s="95"/>
      <c r="V833" s="95"/>
      <c r="W833" s="95"/>
      <c r="X833" s="95"/>
      <c r="Y833" s="95"/>
      <c r="Z833" s="95"/>
      <c r="AA833" s="95"/>
      <c r="AB833" s="95"/>
      <c r="AC833" s="95"/>
      <c r="AD833" s="95"/>
      <c r="AE833" s="95"/>
      <c r="AF833" s="95"/>
      <c r="AG833" s="95"/>
      <c r="AH833" s="95"/>
      <c r="AI833" s="95"/>
      <c r="AJ833" s="95"/>
      <c r="AK833" s="95"/>
      <c r="AL833" s="95"/>
      <c r="AM833" s="95"/>
      <c r="AN833" s="95"/>
      <c r="AO833" s="95"/>
      <c r="AP833" s="95"/>
      <c r="AQ833" s="95"/>
      <c r="AR833" s="95"/>
      <c r="AS833" s="95"/>
      <c r="AT833" s="95"/>
      <c r="AU833" s="95"/>
      <c r="AV833" s="95"/>
      <c r="AW833" s="95"/>
      <c r="AX833" s="95"/>
      <c r="AY833" s="95"/>
      <c r="AZ833" s="95"/>
      <c r="BA833" s="95"/>
      <c r="BB833" s="95"/>
      <c r="BC833" s="95"/>
      <c r="BD833" s="95"/>
      <c r="BE833" s="95"/>
      <c r="BF833" s="95"/>
      <c r="BG833" s="95"/>
      <c r="BH833" s="95"/>
      <c r="BI833" s="95"/>
      <c r="BJ833" s="95"/>
      <c r="BK833" s="95"/>
      <c r="BL833" s="95"/>
      <c r="BM833" s="95"/>
      <c r="BN833" s="95"/>
      <c r="BO833" s="95"/>
      <c r="BP833" s="95"/>
      <c r="BQ833" s="95"/>
      <c r="BR833" s="95"/>
      <c r="BS833" s="95"/>
      <c r="BT833" s="95"/>
      <c r="BU833" s="95"/>
      <c r="BV833" s="95"/>
      <c r="BW833" s="95"/>
      <c r="BX833" s="95"/>
      <c r="BY833" s="95"/>
    </row>
    <row r="834" spans="1:77">
      <c r="A834" s="95"/>
      <c r="B834" s="95"/>
      <c r="C834" s="95"/>
      <c r="D834" s="95"/>
      <c r="E834" s="95"/>
      <c r="F834" s="95"/>
      <c r="G834" s="95"/>
      <c r="H834" s="95"/>
      <c r="I834" s="95"/>
      <c r="J834" s="95"/>
      <c r="K834" s="95"/>
      <c r="L834" s="95"/>
      <c r="M834" s="95"/>
      <c r="N834" s="95"/>
      <c r="O834" s="95"/>
      <c r="P834" s="95"/>
      <c r="Q834" s="95"/>
      <c r="R834" s="95"/>
      <c r="S834" s="95"/>
      <c r="T834" s="95"/>
      <c r="U834" s="95"/>
      <c r="V834" s="95"/>
      <c r="W834" s="95"/>
      <c r="X834" s="95"/>
      <c r="Y834" s="95"/>
      <c r="Z834" s="95"/>
      <c r="AA834" s="95"/>
      <c r="AB834" s="95"/>
      <c r="AC834" s="95"/>
      <c r="AD834" s="95"/>
      <c r="AE834" s="95"/>
      <c r="AF834" s="95"/>
      <c r="AG834" s="95"/>
      <c r="AH834" s="95"/>
      <c r="AI834" s="95"/>
      <c r="AJ834" s="95"/>
      <c r="AK834" s="95"/>
      <c r="AL834" s="95"/>
      <c r="AM834" s="95"/>
      <c r="AN834" s="95"/>
      <c r="AO834" s="95"/>
      <c r="AP834" s="95"/>
      <c r="AQ834" s="95"/>
      <c r="AR834" s="95"/>
      <c r="AS834" s="95"/>
      <c r="AT834" s="95"/>
      <c r="AU834" s="95"/>
      <c r="AV834" s="95"/>
      <c r="AW834" s="95"/>
      <c r="AX834" s="95"/>
      <c r="AY834" s="95"/>
      <c r="AZ834" s="95"/>
      <c r="BA834" s="95"/>
      <c r="BB834" s="95"/>
      <c r="BC834" s="95"/>
      <c r="BD834" s="95"/>
      <c r="BE834" s="95"/>
      <c r="BF834" s="95"/>
      <c r="BG834" s="95"/>
      <c r="BH834" s="95"/>
      <c r="BI834" s="95"/>
      <c r="BJ834" s="95"/>
      <c r="BK834" s="95"/>
      <c r="BL834" s="95"/>
      <c r="BM834" s="95"/>
      <c r="BN834" s="95"/>
      <c r="BO834" s="95"/>
      <c r="BP834" s="95"/>
      <c r="BQ834" s="95"/>
      <c r="BR834" s="95"/>
      <c r="BS834" s="95"/>
      <c r="BT834" s="95"/>
      <c r="BU834" s="95"/>
      <c r="BV834" s="95"/>
      <c r="BW834" s="95"/>
      <c r="BX834" s="95"/>
      <c r="BY834" s="95"/>
    </row>
    <row r="835" spans="1:77">
      <c r="A835" s="95"/>
      <c r="B835" s="95"/>
      <c r="C835" s="95"/>
      <c r="D835" s="95"/>
      <c r="E835" s="95"/>
      <c r="F835" s="95"/>
      <c r="G835" s="95"/>
      <c r="H835" s="95"/>
      <c r="I835" s="95"/>
      <c r="J835" s="95"/>
      <c r="K835" s="95"/>
      <c r="L835" s="95"/>
      <c r="M835" s="95"/>
      <c r="N835" s="95"/>
      <c r="O835" s="95"/>
      <c r="P835" s="95"/>
      <c r="Q835" s="95"/>
      <c r="R835" s="95"/>
      <c r="S835" s="95"/>
      <c r="T835" s="95"/>
      <c r="U835" s="95"/>
      <c r="V835" s="95"/>
      <c r="W835" s="95"/>
      <c r="X835" s="95"/>
      <c r="Y835" s="95"/>
      <c r="Z835" s="95"/>
      <c r="AA835" s="95"/>
      <c r="AB835" s="95"/>
      <c r="AC835" s="95"/>
      <c r="AD835" s="95"/>
      <c r="AE835" s="95"/>
      <c r="AF835" s="95"/>
      <c r="AG835" s="95"/>
      <c r="AH835" s="95"/>
      <c r="AI835" s="95"/>
      <c r="AJ835" s="95"/>
      <c r="AK835" s="95"/>
      <c r="AL835" s="95"/>
      <c r="AM835" s="95"/>
      <c r="AN835" s="95"/>
      <c r="AO835" s="95"/>
      <c r="AP835" s="95"/>
      <c r="AQ835" s="95"/>
      <c r="AR835" s="95"/>
      <c r="AS835" s="95"/>
      <c r="AT835" s="95"/>
      <c r="AU835" s="95"/>
      <c r="AV835" s="95"/>
      <c r="AW835" s="95"/>
      <c r="AX835" s="95"/>
      <c r="AY835" s="95"/>
      <c r="AZ835" s="95"/>
      <c r="BA835" s="95"/>
      <c r="BB835" s="95"/>
      <c r="BC835" s="95"/>
      <c r="BD835" s="95"/>
      <c r="BE835" s="95"/>
      <c r="BF835" s="95"/>
      <c r="BG835" s="95"/>
      <c r="BH835" s="95"/>
      <c r="BI835" s="95"/>
      <c r="BJ835" s="95"/>
      <c r="BK835" s="95"/>
      <c r="BL835" s="95"/>
      <c r="BM835" s="95"/>
      <c r="BN835" s="95"/>
      <c r="BO835" s="95"/>
      <c r="BP835" s="95"/>
      <c r="BQ835" s="95"/>
      <c r="BR835" s="95"/>
      <c r="BS835" s="95"/>
      <c r="BT835" s="95"/>
      <c r="BU835" s="95"/>
      <c r="BV835" s="95"/>
      <c r="BW835" s="95"/>
      <c r="BX835" s="95"/>
      <c r="BY835" s="95"/>
    </row>
    <row r="836" spans="1:77">
      <c r="A836" s="95"/>
      <c r="B836" s="95"/>
      <c r="C836" s="95"/>
      <c r="D836" s="95"/>
      <c r="E836" s="95"/>
      <c r="F836" s="95"/>
      <c r="G836" s="95"/>
      <c r="H836" s="95"/>
      <c r="I836" s="95"/>
      <c r="J836" s="95"/>
      <c r="K836" s="95"/>
      <c r="L836" s="95"/>
      <c r="M836" s="95"/>
      <c r="N836" s="95"/>
      <c r="O836" s="95"/>
      <c r="P836" s="95"/>
      <c r="Q836" s="95"/>
      <c r="R836" s="95"/>
      <c r="S836" s="95"/>
      <c r="T836" s="95"/>
      <c r="U836" s="95"/>
      <c r="V836" s="95"/>
      <c r="W836" s="95"/>
      <c r="X836" s="95"/>
      <c r="Y836" s="95"/>
      <c r="Z836" s="95"/>
      <c r="AA836" s="95"/>
      <c r="AB836" s="95"/>
      <c r="AC836" s="95"/>
      <c r="AD836" s="95"/>
      <c r="AE836" s="95"/>
      <c r="AF836" s="95"/>
      <c r="AG836" s="95"/>
      <c r="AH836" s="95"/>
      <c r="AI836" s="95"/>
      <c r="AJ836" s="95"/>
      <c r="AK836" s="95"/>
      <c r="AL836" s="95"/>
      <c r="AM836" s="95"/>
      <c r="AN836" s="95"/>
      <c r="AO836" s="95"/>
      <c r="AP836" s="95"/>
      <c r="AQ836" s="95"/>
      <c r="AR836" s="95"/>
      <c r="AS836" s="95"/>
      <c r="AT836" s="95"/>
      <c r="AU836" s="95"/>
      <c r="AV836" s="95"/>
      <c r="AW836" s="95"/>
      <c r="AX836" s="95"/>
      <c r="AY836" s="95"/>
      <c r="AZ836" s="95"/>
      <c r="BA836" s="95"/>
      <c r="BB836" s="95"/>
      <c r="BC836" s="95"/>
      <c r="BD836" s="95"/>
      <c r="BE836" s="95"/>
      <c r="BF836" s="95"/>
      <c r="BG836" s="95"/>
      <c r="BH836" s="95"/>
      <c r="BI836" s="95"/>
      <c r="BJ836" s="95"/>
      <c r="BK836" s="95"/>
      <c r="BL836" s="95"/>
      <c r="BM836" s="95"/>
      <c r="BN836" s="95"/>
      <c r="BO836" s="95"/>
      <c r="BP836" s="95"/>
      <c r="BQ836" s="95"/>
      <c r="BR836" s="95"/>
      <c r="BS836" s="95"/>
      <c r="BT836" s="95"/>
      <c r="BU836" s="95"/>
      <c r="BV836" s="95"/>
      <c r="BW836" s="95"/>
      <c r="BX836" s="95"/>
      <c r="BY836" s="95"/>
    </row>
    <row r="837" spans="1:77">
      <c r="A837" s="95"/>
      <c r="B837" s="95"/>
      <c r="C837" s="95"/>
      <c r="D837" s="95"/>
      <c r="E837" s="95"/>
      <c r="F837" s="95"/>
      <c r="G837" s="95"/>
      <c r="H837" s="95"/>
      <c r="I837" s="95"/>
      <c r="J837" s="95"/>
      <c r="K837" s="95"/>
      <c r="L837" s="95"/>
      <c r="M837" s="95"/>
      <c r="N837" s="95"/>
      <c r="O837" s="95"/>
      <c r="P837" s="95"/>
      <c r="Q837" s="95"/>
      <c r="R837" s="95"/>
      <c r="S837" s="95"/>
      <c r="T837" s="95"/>
      <c r="U837" s="95"/>
      <c r="V837" s="95"/>
      <c r="W837" s="95"/>
      <c r="X837" s="95"/>
      <c r="Y837" s="95"/>
      <c r="Z837" s="95"/>
      <c r="AA837" s="95"/>
      <c r="AB837" s="95"/>
      <c r="AC837" s="95"/>
      <c r="AD837" s="95"/>
      <c r="AE837" s="95"/>
      <c r="AF837" s="95"/>
      <c r="AG837" s="95"/>
      <c r="AH837" s="95"/>
      <c r="AI837" s="95"/>
      <c r="AJ837" s="95"/>
      <c r="AK837" s="95"/>
      <c r="AL837" s="95"/>
      <c r="AM837" s="95"/>
      <c r="AN837" s="95"/>
      <c r="AO837" s="95"/>
      <c r="AP837" s="95"/>
      <c r="AQ837" s="95"/>
      <c r="AR837" s="95"/>
      <c r="AS837" s="95"/>
      <c r="AT837" s="95"/>
      <c r="AU837" s="95"/>
      <c r="AV837" s="95"/>
      <c r="AW837" s="95"/>
      <c r="AX837" s="95"/>
      <c r="AY837" s="95"/>
      <c r="AZ837" s="95"/>
      <c r="BA837" s="95"/>
      <c r="BB837" s="95"/>
      <c r="BC837" s="95"/>
      <c r="BD837" s="95"/>
      <c r="BE837" s="95"/>
      <c r="BF837" s="95"/>
      <c r="BG837" s="95"/>
      <c r="BH837" s="95"/>
      <c r="BI837" s="95"/>
      <c r="BJ837" s="95"/>
      <c r="BK837" s="95"/>
      <c r="BL837" s="95"/>
      <c r="BM837" s="95"/>
      <c r="BN837" s="95"/>
      <c r="BO837" s="95"/>
      <c r="BP837" s="95"/>
      <c r="BQ837" s="95"/>
      <c r="BR837" s="95"/>
      <c r="BS837" s="95"/>
      <c r="BT837" s="95"/>
      <c r="BU837" s="95"/>
      <c r="BV837" s="95"/>
      <c r="BW837" s="95"/>
      <c r="BX837" s="95"/>
      <c r="BY837" s="95"/>
    </row>
    <row r="838" spans="1:77">
      <c r="A838" s="95"/>
      <c r="B838" s="95"/>
      <c r="C838" s="95"/>
      <c r="D838" s="95"/>
      <c r="E838" s="95"/>
      <c r="F838" s="95"/>
      <c r="G838" s="95"/>
      <c r="H838" s="95"/>
      <c r="I838" s="95"/>
      <c r="J838" s="95"/>
      <c r="K838" s="95"/>
      <c r="L838" s="95"/>
      <c r="M838" s="95"/>
      <c r="N838" s="95"/>
      <c r="O838" s="95"/>
      <c r="P838" s="95"/>
      <c r="Q838" s="95"/>
      <c r="R838" s="95"/>
      <c r="S838" s="95"/>
      <c r="T838" s="95"/>
      <c r="U838" s="95"/>
      <c r="V838" s="95"/>
      <c r="W838" s="95"/>
      <c r="X838" s="95"/>
      <c r="Y838" s="95"/>
      <c r="Z838" s="95"/>
      <c r="AA838" s="95"/>
      <c r="AB838" s="95"/>
      <c r="AC838" s="95"/>
      <c r="AD838" s="95"/>
      <c r="AE838" s="95"/>
      <c r="AF838" s="95"/>
      <c r="AG838" s="95"/>
      <c r="AH838" s="95"/>
      <c r="AI838" s="95"/>
      <c r="AJ838" s="95"/>
      <c r="AK838" s="95"/>
      <c r="AL838" s="95"/>
      <c r="AM838" s="95"/>
      <c r="AN838" s="95"/>
      <c r="AO838" s="95"/>
      <c r="AP838" s="95"/>
      <c r="AQ838" s="95"/>
      <c r="AR838" s="95"/>
      <c r="AS838" s="95"/>
      <c r="AT838" s="95"/>
      <c r="AU838" s="95"/>
      <c r="AV838" s="95"/>
      <c r="AW838" s="95"/>
      <c r="AX838" s="95"/>
      <c r="AY838" s="95"/>
      <c r="AZ838" s="95"/>
      <c r="BA838" s="95"/>
      <c r="BB838" s="95"/>
      <c r="BC838" s="95"/>
      <c r="BD838" s="95"/>
      <c r="BE838" s="95"/>
      <c r="BF838" s="95"/>
      <c r="BG838" s="95"/>
      <c r="BH838" s="95"/>
      <c r="BI838" s="95"/>
      <c r="BJ838" s="95"/>
      <c r="BK838" s="95"/>
      <c r="BL838" s="95"/>
      <c r="BM838" s="95"/>
      <c r="BN838" s="95"/>
      <c r="BO838" s="95"/>
      <c r="BP838" s="95"/>
      <c r="BQ838" s="95"/>
      <c r="BR838" s="95"/>
      <c r="BS838" s="95"/>
      <c r="BT838" s="95"/>
      <c r="BU838" s="95"/>
      <c r="BV838" s="95"/>
      <c r="BW838" s="95"/>
      <c r="BX838" s="95"/>
      <c r="BY838" s="95"/>
    </row>
    <row r="839" spans="1:77">
      <c r="A839" s="95"/>
      <c r="B839" s="95"/>
      <c r="C839" s="95"/>
      <c r="D839" s="95"/>
      <c r="E839" s="95"/>
      <c r="F839" s="95"/>
      <c r="G839" s="95"/>
      <c r="H839" s="95"/>
      <c r="I839" s="95"/>
      <c r="J839" s="95"/>
      <c r="K839" s="95"/>
      <c r="L839" s="95"/>
      <c r="M839" s="95"/>
      <c r="N839" s="95"/>
      <c r="O839" s="95"/>
      <c r="P839" s="95"/>
      <c r="Q839" s="95"/>
      <c r="R839" s="95"/>
      <c r="S839" s="95"/>
      <c r="T839" s="95"/>
      <c r="U839" s="95"/>
      <c r="V839" s="95"/>
      <c r="W839" s="95"/>
      <c r="X839" s="95"/>
      <c r="Y839" s="95"/>
      <c r="Z839" s="95"/>
      <c r="AA839" s="95"/>
      <c r="AB839" s="95"/>
      <c r="AC839" s="95"/>
      <c r="AD839" s="95"/>
      <c r="AE839" s="95"/>
      <c r="AF839" s="95"/>
      <c r="AG839" s="95"/>
      <c r="AH839" s="95"/>
      <c r="AI839" s="95"/>
      <c r="AJ839" s="95"/>
      <c r="AK839" s="95"/>
      <c r="AL839" s="95"/>
      <c r="AM839" s="95"/>
      <c r="AN839" s="95"/>
      <c r="AO839" s="95"/>
      <c r="AP839" s="95"/>
      <c r="AQ839" s="95"/>
      <c r="AR839" s="95"/>
      <c r="AS839" s="95"/>
      <c r="AT839" s="95"/>
      <c r="AU839" s="95"/>
      <c r="AV839" s="95"/>
      <c r="AW839" s="95"/>
      <c r="AX839" s="95"/>
      <c r="AY839" s="95"/>
      <c r="AZ839" s="95"/>
      <c r="BA839" s="95"/>
      <c r="BB839" s="95"/>
      <c r="BC839" s="95"/>
      <c r="BD839" s="95"/>
      <c r="BE839" s="95"/>
      <c r="BF839" s="95"/>
      <c r="BG839" s="95"/>
      <c r="BH839" s="95"/>
      <c r="BI839" s="95"/>
      <c r="BJ839" s="95"/>
      <c r="BK839" s="95"/>
      <c r="BL839" s="95"/>
      <c r="BM839" s="95"/>
      <c r="BN839" s="95"/>
      <c r="BO839" s="95"/>
      <c r="BP839" s="95"/>
      <c r="BQ839" s="95"/>
      <c r="BR839" s="95"/>
      <c r="BS839" s="95"/>
      <c r="BT839" s="95"/>
      <c r="BU839" s="95"/>
      <c r="BV839" s="95"/>
      <c r="BW839" s="95"/>
      <c r="BX839" s="95"/>
      <c r="BY839" s="95"/>
    </row>
    <row r="840" spans="1:77">
      <c r="A840" s="95"/>
      <c r="B840" s="95"/>
      <c r="C840" s="95"/>
      <c r="D840" s="95"/>
      <c r="E840" s="95"/>
      <c r="F840" s="95"/>
      <c r="G840" s="95"/>
      <c r="H840" s="95"/>
      <c r="I840" s="95"/>
      <c r="J840" s="95"/>
      <c r="K840" s="95"/>
      <c r="L840" s="95"/>
      <c r="M840" s="95"/>
      <c r="N840" s="95"/>
      <c r="O840" s="95"/>
      <c r="P840" s="95"/>
      <c r="Q840" s="95"/>
      <c r="R840" s="95"/>
      <c r="S840" s="95"/>
      <c r="T840" s="95"/>
      <c r="U840" s="95"/>
      <c r="V840" s="95"/>
      <c r="W840" s="95"/>
      <c r="X840" s="95"/>
      <c r="Y840" s="95"/>
      <c r="Z840" s="95"/>
      <c r="AA840" s="95"/>
      <c r="AB840" s="95"/>
      <c r="AC840" s="95"/>
      <c r="AD840" s="95"/>
      <c r="AE840" s="95"/>
      <c r="AF840" s="95"/>
      <c r="AG840" s="95"/>
      <c r="AH840" s="95"/>
      <c r="AI840" s="95"/>
      <c r="AJ840" s="95"/>
      <c r="AK840" s="95"/>
      <c r="AL840" s="95"/>
      <c r="AM840" s="95"/>
      <c r="AN840" s="95"/>
      <c r="AO840" s="95"/>
      <c r="AP840" s="95"/>
      <c r="AQ840" s="95"/>
      <c r="AR840" s="95"/>
      <c r="AS840" s="95"/>
      <c r="AT840" s="95"/>
      <c r="AU840" s="95"/>
      <c r="AV840" s="95"/>
      <c r="AW840" s="95"/>
      <c r="AX840" s="95"/>
      <c r="AY840" s="95"/>
      <c r="AZ840" s="95"/>
      <c r="BA840" s="95"/>
      <c r="BB840" s="95"/>
      <c r="BC840" s="95"/>
      <c r="BD840" s="95"/>
      <c r="BE840" s="95"/>
      <c r="BF840" s="95"/>
      <c r="BG840" s="95"/>
      <c r="BH840" s="95"/>
      <c r="BI840" s="95"/>
      <c r="BJ840" s="95"/>
      <c r="BK840" s="95"/>
      <c r="BL840" s="95"/>
      <c r="BM840" s="95"/>
      <c r="BN840" s="95"/>
      <c r="BO840" s="95"/>
      <c r="BP840" s="95"/>
      <c r="BQ840" s="95"/>
      <c r="BR840" s="95"/>
      <c r="BS840" s="95"/>
      <c r="BT840" s="95"/>
      <c r="BU840" s="95"/>
      <c r="BV840" s="95"/>
      <c r="BW840" s="95"/>
      <c r="BX840" s="95"/>
      <c r="BY840" s="95"/>
    </row>
    <row r="841" spans="1:77">
      <c r="A841" s="95"/>
      <c r="B841" s="95"/>
      <c r="C841" s="95"/>
      <c r="D841" s="95"/>
      <c r="E841" s="95"/>
      <c r="F841" s="95"/>
      <c r="G841" s="95"/>
      <c r="H841" s="95"/>
      <c r="I841" s="95"/>
      <c r="J841" s="95"/>
      <c r="K841" s="95"/>
      <c r="L841" s="95"/>
      <c r="M841" s="95"/>
      <c r="N841" s="95"/>
      <c r="O841" s="95"/>
      <c r="P841" s="95"/>
      <c r="Q841" s="95"/>
      <c r="R841" s="95"/>
      <c r="S841" s="95"/>
      <c r="T841" s="95"/>
      <c r="U841" s="95"/>
      <c r="V841" s="95"/>
      <c r="W841" s="95"/>
      <c r="X841" s="95"/>
      <c r="Y841" s="95"/>
      <c r="Z841" s="95"/>
      <c r="AA841" s="95"/>
      <c r="AB841" s="95"/>
      <c r="AC841" s="95"/>
      <c r="AD841" s="95"/>
      <c r="AE841" s="95"/>
      <c r="AF841" s="95"/>
      <c r="AG841" s="95"/>
      <c r="AH841" s="95"/>
      <c r="AI841" s="95"/>
      <c r="AJ841" s="95"/>
      <c r="AK841" s="95"/>
      <c r="AL841" s="95"/>
      <c r="AM841" s="95"/>
      <c r="AN841" s="95"/>
      <c r="AO841" s="95"/>
      <c r="AP841" s="95"/>
      <c r="AQ841" s="95"/>
      <c r="AR841" s="95"/>
      <c r="AS841" s="95"/>
      <c r="AT841" s="95"/>
      <c r="AU841" s="95"/>
      <c r="AV841" s="95"/>
      <c r="AW841" s="95"/>
      <c r="AX841" s="95"/>
      <c r="AY841" s="95"/>
      <c r="AZ841" s="95"/>
      <c r="BA841" s="95"/>
      <c r="BB841" s="95"/>
      <c r="BC841" s="95"/>
      <c r="BD841" s="95"/>
      <c r="BE841" s="95"/>
      <c r="BF841" s="95"/>
      <c r="BG841" s="95"/>
      <c r="BH841" s="95"/>
      <c r="BI841" s="95"/>
      <c r="BJ841" s="95"/>
      <c r="BK841" s="95"/>
      <c r="BL841" s="95"/>
      <c r="BM841" s="95"/>
      <c r="BN841" s="95"/>
      <c r="BO841" s="95"/>
      <c r="BP841" s="95"/>
      <c r="BQ841" s="95"/>
      <c r="BR841" s="95"/>
      <c r="BS841" s="95"/>
      <c r="BT841" s="95"/>
      <c r="BU841" s="95"/>
      <c r="BV841" s="95"/>
      <c r="BW841" s="95"/>
      <c r="BX841" s="95"/>
      <c r="BY841" s="95"/>
    </row>
    <row r="842" spans="1:77">
      <c r="A842" s="95"/>
      <c r="B842" s="95"/>
      <c r="C842" s="95"/>
      <c r="D842" s="95"/>
      <c r="E842" s="95"/>
      <c r="F842" s="95"/>
      <c r="G842" s="95"/>
      <c r="H842" s="95"/>
      <c r="I842" s="95"/>
      <c r="J842" s="95"/>
      <c r="K842" s="95"/>
      <c r="L842" s="95"/>
      <c r="M842" s="95"/>
      <c r="N842" s="95"/>
      <c r="O842" s="95"/>
      <c r="P842" s="95"/>
      <c r="Q842" s="95"/>
      <c r="R842" s="95"/>
      <c r="S842" s="95"/>
      <c r="T842" s="95"/>
      <c r="U842" s="95"/>
      <c r="V842" s="95"/>
      <c r="W842" s="95"/>
      <c r="X842" s="95"/>
      <c r="Y842" s="95"/>
      <c r="Z842" s="95"/>
      <c r="AA842" s="95"/>
      <c r="AB842" s="95"/>
      <c r="AC842" s="95"/>
      <c r="AD842" s="95"/>
      <c r="AE842" s="95"/>
      <c r="AF842" s="95"/>
      <c r="AG842" s="95"/>
      <c r="AH842" s="95"/>
      <c r="AI842" s="95"/>
      <c r="AJ842" s="95"/>
      <c r="AK842" s="95"/>
      <c r="AL842" s="95"/>
      <c r="AM842" s="95"/>
      <c r="AN842" s="95"/>
      <c r="AO842" s="95"/>
      <c r="AP842" s="95"/>
      <c r="AQ842" s="95"/>
      <c r="AR842" s="95"/>
      <c r="AS842" s="95"/>
      <c r="AT842" s="95"/>
      <c r="AU842" s="95"/>
      <c r="AV842" s="95"/>
      <c r="AW842" s="95"/>
      <c r="AX842" s="95"/>
      <c r="AY842" s="95"/>
      <c r="AZ842" s="95"/>
      <c r="BA842" s="95"/>
      <c r="BB842" s="95"/>
      <c r="BC842" s="95"/>
      <c r="BD842" s="95"/>
      <c r="BE842" s="95"/>
      <c r="BF842" s="95"/>
      <c r="BG842" s="95"/>
      <c r="BH842" s="95"/>
      <c r="BI842" s="95"/>
      <c r="BJ842" s="95"/>
      <c r="BK842" s="95"/>
      <c r="BL842" s="95"/>
      <c r="BM842" s="95"/>
      <c r="BN842" s="95"/>
      <c r="BO842" s="95"/>
      <c r="BP842" s="95"/>
      <c r="BQ842" s="95"/>
      <c r="BR842" s="95"/>
      <c r="BS842" s="95"/>
      <c r="BT842" s="95"/>
      <c r="BU842" s="95"/>
      <c r="BV842" s="95"/>
      <c r="BW842" s="95"/>
      <c r="BX842" s="95"/>
      <c r="BY842" s="95"/>
    </row>
    <row r="843" spans="1:77">
      <c r="A843" s="95"/>
      <c r="B843" s="95"/>
      <c r="C843" s="95"/>
      <c r="D843" s="95"/>
      <c r="E843" s="95"/>
      <c r="F843" s="95"/>
      <c r="G843" s="95"/>
      <c r="H843" s="95"/>
      <c r="I843" s="95"/>
      <c r="J843" s="95"/>
      <c r="K843" s="95"/>
      <c r="L843" s="95"/>
      <c r="M843" s="95"/>
      <c r="N843" s="95"/>
      <c r="O843" s="95"/>
      <c r="P843" s="95"/>
      <c r="Q843" s="95"/>
      <c r="R843" s="95"/>
      <c r="S843" s="95"/>
      <c r="T843" s="95"/>
      <c r="U843" s="95"/>
      <c r="V843" s="95"/>
      <c r="W843" s="95"/>
      <c r="X843" s="95"/>
      <c r="Y843" s="95"/>
      <c r="Z843" s="95"/>
      <c r="AA843" s="95"/>
      <c r="AB843" s="95"/>
      <c r="AC843" s="95"/>
      <c r="AD843" s="95"/>
      <c r="AE843" s="95"/>
      <c r="AF843" s="95"/>
      <c r="AG843" s="95"/>
      <c r="AH843" s="95"/>
      <c r="AI843" s="95"/>
      <c r="AJ843" s="95"/>
      <c r="AK843" s="95"/>
      <c r="AL843" s="95"/>
      <c r="AM843" s="95"/>
      <c r="AN843" s="95"/>
      <c r="AO843" s="95"/>
      <c r="AP843" s="95"/>
      <c r="AQ843" s="95"/>
      <c r="AR843" s="95"/>
      <c r="AS843" s="95"/>
      <c r="AT843" s="95"/>
      <c r="AU843" s="95"/>
      <c r="AV843" s="95"/>
      <c r="AW843" s="95"/>
      <c r="AX843" s="95"/>
      <c r="AY843" s="95"/>
      <c r="AZ843" s="95"/>
      <c r="BA843" s="95"/>
      <c r="BB843" s="95"/>
      <c r="BC843" s="95"/>
      <c r="BD843" s="95"/>
      <c r="BE843" s="95"/>
      <c r="BF843" s="95"/>
      <c r="BG843" s="95"/>
      <c r="BH843" s="95"/>
      <c r="BI843" s="95"/>
      <c r="BJ843" s="95"/>
      <c r="BK843" s="95"/>
      <c r="BL843" s="95"/>
      <c r="BM843" s="95"/>
      <c r="BN843" s="95"/>
      <c r="BO843" s="95"/>
      <c r="BP843" s="95"/>
      <c r="BQ843" s="95"/>
      <c r="BR843" s="95"/>
      <c r="BS843" s="95"/>
      <c r="BT843" s="95"/>
      <c r="BU843" s="95"/>
      <c r="BV843" s="95"/>
      <c r="BW843" s="95"/>
      <c r="BX843" s="95"/>
      <c r="BY843" s="95"/>
    </row>
    <row r="844" spans="1:77">
      <c r="A844" s="95"/>
      <c r="B844" s="95"/>
      <c r="C844" s="95"/>
      <c r="D844" s="95"/>
      <c r="E844" s="95"/>
      <c r="F844" s="95"/>
      <c r="G844" s="95"/>
      <c r="H844" s="95"/>
      <c r="I844" s="95"/>
      <c r="J844" s="95"/>
      <c r="K844" s="95"/>
      <c r="L844" s="95"/>
      <c r="M844" s="95"/>
      <c r="N844" s="95"/>
      <c r="O844" s="95"/>
      <c r="P844" s="95"/>
      <c r="Q844" s="95"/>
      <c r="R844" s="95"/>
      <c r="S844" s="95"/>
      <c r="T844" s="95"/>
      <c r="U844" s="95"/>
      <c r="V844" s="95"/>
      <c r="W844" s="95"/>
      <c r="X844" s="95"/>
      <c r="Y844" s="95"/>
      <c r="Z844" s="95"/>
      <c r="AA844" s="95"/>
      <c r="AB844" s="95"/>
      <c r="AC844" s="95"/>
      <c r="AD844" s="95"/>
      <c r="AE844" s="95"/>
      <c r="AF844" s="95"/>
      <c r="AG844" s="95"/>
      <c r="AH844" s="95"/>
      <c r="AI844" s="95"/>
      <c r="AJ844" s="95"/>
      <c r="AK844" s="95"/>
      <c r="AL844" s="95"/>
      <c r="AM844" s="95"/>
      <c r="AN844" s="95"/>
      <c r="AO844" s="95"/>
      <c r="AP844" s="95"/>
      <c r="AQ844" s="95"/>
      <c r="AR844" s="95"/>
      <c r="AS844" s="95"/>
      <c r="AT844" s="95"/>
      <c r="AU844" s="95"/>
      <c r="AV844" s="95"/>
      <c r="AW844" s="95"/>
      <c r="AX844" s="95"/>
      <c r="AY844" s="95"/>
      <c r="AZ844" s="95"/>
      <c r="BA844" s="95"/>
      <c r="BB844" s="95"/>
      <c r="BC844" s="95"/>
      <c r="BD844" s="95"/>
      <c r="BE844" s="95"/>
      <c r="BF844" s="95"/>
      <c r="BG844" s="95"/>
      <c r="BH844" s="95"/>
      <c r="BI844" s="95"/>
      <c r="BJ844" s="95"/>
      <c r="BK844" s="95"/>
      <c r="BL844" s="95"/>
      <c r="BM844" s="95"/>
      <c r="BN844" s="95"/>
      <c r="BO844" s="95"/>
      <c r="BP844" s="95"/>
      <c r="BQ844" s="95"/>
      <c r="BR844" s="95"/>
      <c r="BS844" s="95"/>
      <c r="BT844" s="95"/>
      <c r="BU844" s="95"/>
      <c r="BV844" s="95"/>
      <c r="BW844" s="95"/>
      <c r="BX844" s="95"/>
      <c r="BY844" s="95"/>
    </row>
    <row r="845" spans="1:77">
      <c r="A845" s="95"/>
      <c r="B845" s="95"/>
      <c r="C845" s="95"/>
      <c r="D845" s="95"/>
      <c r="E845" s="95"/>
      <c r="F845" s="95"/>
      <c r="G845" s="95"/>
      <c r="H845" s="95"/>
      <c r="I845" s="95"/>
      <c r="J845" s="95"/>
      <c r="K845" s="95"/>
      <c r="L845" s="95"/>
      <c r="M845" s="95"/>
      <c r="N845" s="95"/>
      <c r="O845" s="95"/>
      <c r="P845" s="95"/>
      <c r="Q845" s="95"/>
      <c r="R845" s="95"/>
      <c r="S845" s="95"/>
      <c r="T845" s="95"/>
      <c r="U845" s="95"/>
      <c r="V845" s="95"/>
      <c r="W845" s="95"/>
      <c r="X845" s="95"/>
      <c r="Y845" s="95"/>
      <c r="Z845" s="95"/>
      <c r="AA845" s="95"/>
      <c r="AB845" s="95"/>
      <c r="AC845" s="95"/>
      <c r="AD845" s="95"/>
      <c r="AE845" s="95"/>
      <c r="AF845" s="95"/>
      <c r="AG845" s="95"/>
      <c r="AH845" s="95"/>
      <c r="AI845" s="95"/>
      <c r="AJ845" s="95"/>
      <c r="AK845" s="95"/>
      <c r="AL845" s="95"/>
      <c r="AM845" s="95"/>
      <c r="AN845" s="95"/>
      <c r="AO845" s="95"/>
      <c r="AP845" s="95"/>
      <c r="AQ845" s="95"/>
      <c r="AR845" s="95"/>
      <c r="AS845" s="95"/>
      <c r="AT845" s="95"/>
      <c r="AU845" s="95"/>
      <c r="AV845" s="95"/>
      <c r="AW845" s="95"/>
      <c r="AX845" s="95"/>
      <c r="AY845" s="95"/>
      <c r="AZ845" s="95"/>
      <c r="BA845" s="95"/>
      <c r="BB845" s="95"/>
      <c r="BC845" s="95"/>
      <c r="BD845" s="95"/>
      <c r="BE845" s="95"/>
      <c r="BF845" s="95"/>
      <c r="BG845" s="95"/>
      <c r="BH845" s="95"/>
      <c r="BI845" s="95"/>
      <c r="BJ845" s="95"/>
      <c r="BK845" s="95"/>
      <c r="BL845" s="95"/>
      <c r="BM845" s="95"/>
      <c r="BN845" s="95"/>
      <c r="BO845" s="95"/>
      <c r="BP845" s="95"/>
      <c r="BQ845" s="95"/>
      <c r="BR845" s="95"/>
      <c r="BS845" s="95"/>
      <c r="BT845" s="95"/>
      <c r="BU845" s="95"/>
      <c r="BV845" s="95"/>
      <c r="BW845" s="95"/>
      <c r="BX845" s="95"/>
      <c r="BY845" s="95"/>
    </row>
  </sheetData>
  <hyperlinks>
    <hyperlink ref="F6" r:id="rId1"/>
    <hyperlink ref="F7" r:id="rId2"/>
    <hyperlink ref="F8" r:id="rId3"/>
    <hyperlink ref="F13" r:id="rId4"/>
    <hyperlink ref="F14" r:id="rId5"/>
    <hyperlink ref="F15" r:id="rId6"/>
    <hyperlink ref="F16" r:id="rId7"/>
    <hyperlink ref="F17" r:id="rId8"/>
    <hyperlink ref="F18" r:id="rId9"/>
    <hyperlink ref="F19" r:id="rId10"/>
    <hyperlink ref="F24" r:id="rId11"/>
    <hyperlink ref="F25" r:id="rId12"/>
    <hyperlink ref="F26" r:id="rId13"/>
    <hyperlink ref="F27" r:id="rId14"/>
    <hyperlink ref="F28" r:id="rId15"/>
    <hyperlink ref="F29" r:id="rId16"/>
    <hyperlink ref="F36" r:id="rId17"/>
    <hyperlink ref="F37" r:id="rId18"/>
    <hyperlink ref="F38" r:id="rId19"/>
    <hyperlink ref="F39" r:id="rId20"/>
    <hyperlink ref="F40" r:id="rId21"/>
    <hyperlink ref="AT42" r:id="rId22"/>
    <hyperlink ref="AT44" r:id="rId23"/>
    <hyperlink ref="AT46" r:id="rId24"/>
    <hyperlink ref="AT45" r:id="rId25"/>
    <hyperlink ref="AT43" r:id="rId26"/>
    <hyperlink ref="AT47" r:id="rId27"/>
    <hyperlink ref="F75" r:id="rId28"/>
    <hyperlink ref="F76" r:id="rId29"/>
    <hyperlink ref="F77" r:id="rId30"/>
    <hyperlink ref="F78" r:id="rId31"/>
    <hyperlink ref="F79" r:id="rId32"/>
    <hyperlink ref="F80" r:id="rId33"/>
    <hyperlink ref="F85" r:id="rId34"/>
    <hyperlink ref="F86" r:id="rId35"/>
    <hyperlink ref="F87" r:id="rId36"/>
    <hyperlink ref="F88" r:id="rId37"/>
    <hyperlink ref="F89" r:id="rId38"/>
    <hyperlink ref="F90" r:id="rId39"/>
    <hyperlink ref="F91" r:id="rId40" display="https://doi.org/10.1192/bjp.2025.7"/>
    <hyperlink ref="F92" r:id="rId41" display="https://doi.org/10.1192/bjp.2025.7"/>
    <hyperlink ref="F93" r:id="rId42" display="https://doi.org/10.1192/bjp.2025.7"/>
  </hyperlinks>
  <pageMargins left="0.7" right="0.7" top="0.78749999999999998" bottom="0.78749999999999998" header="0.511811023622047" footer="0.511811023622047"/>
  <pageSetup paperSize="9" orientation="portrait" horizontalDpi="300" verticalDpi="300" r:id="rId4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V1032"/>
  <sheetViews>
    <sheetView topLeftCell="AJ1" zoomScaleNormal="100" workbookViewId="0">
      <pane ySplit="1" topLeftCell="A20" activePane="bottomLeft" state="frozen"/>
      <selection activeCell="AJ1" sqref="AJ1"/>
      <selection pane="bottomLeft" activeCell="AY20" activeCellId="1" sqref="AU1:AU1048576 AY20"/>
    </sheetView>
  </sheetViews>
  <sheetFormatPr baseColWidth="10" defaultColWidth="12.5703125" defaultRowHeight="12.75"/>
  <cols>
    <col min="2" max="2" width="15.7109375" customWidth="1"/>
    <col min="4" max="4" width="32.42578125" customWidth="1"/>
    <col min="14" max="14" width="15" customWidth="1"/>
    <col min="37" max="37" width="13.42578125" customWidth="1"/>
    <col min="39" max="39" width="14.42578125" customWidth="1"/>
    <col min="43" max="43" width="15.85546875" customWidth="1"/>
    <col min="46" max="46" width="13.85546875" customWidth="1"/>
    <col min="47" max="47" width="14.5703125" customWidth="1"/>
    <col min="50" max="50" width="25.28515625" customWidth="1"/>
    <col min="52" max="52" width="27.42578125" customWidth="1"/>
    <col min="69" max="69" width="25.85546875" customWidth="1"/>
    <col min="70" max="70" width="27.42578125" customWidth="1"/>
  </cols>
  <sheetData>
    <row r="1" spans="1:74" ht="78.75">
      <c r="A1" s="47" t="s">
        <v>206</v>
      </c>
      <c r="B1" s="96" t="s">
        <v>208</v>
      </c>
      <c r="C1" s="47" t="s">
        <v>209</v>
      </c>
      <c r="D1" s="47" t="s">
        <v>210</v>
      </c>
      <c r="E1" s="47" t="s">
        <v>211</v>
      </c>
      <c r="F1" s="47" t="s">
        <v>212</v>
      </c>
      <c r="G1" s="96" t="s">
        <v>213</v>
      </c>
      <c r="H1" s="96" t="s">
        <v>214</v>
      </c>
      <c r="I1" s="47" t="s">
        <v>215</v>
      </c>
      <c r="J1" s="47" t="s">
        <v>216</v>
      </c>
      <c r="K1" s="47" t="s">
        <v>5</v>
      </c>
      <c r="L1" s="47" t="s">
        <v>217</v>
      </c>
      <c r="M1" s="47" t="s">
        <v>696</v>
      </c>
      <c r="N1" s="47" t="s">
        <v>697</v>
      </c>
      <c r="O1" s="97" t="s">
        <v>220</v>
      </c>
      <c r="P1" s="47" t="s">
        <v>221</v>
      </c>
      <c r="Q1" s="47" t="s">
        <v>222</v>
      </c>
      <c r="R1" s="47" t="s">
        <v>223</v>
      </c>
      <c r="S1" s="47" t="s">
        <v>224</v>
      </c>
      <c r="T1" s="47" t="s">
        <v>225</v>
      </c>
      <c r="U1" s="47" t="s">
        <v>226</v>
      </c>
      <c r="V1" s="47" t="s">
        <v>227</v>
      </c>
      <c r="W1" s="47" t="s">
        <v>228</v>
      </c>
      <c r="X1" s="47" t="s">
        <v>229</v>
      </c>
      <c r="Y1" s="47" t="s">
        <v>230</v>
      </c>
      <c r="Z1" s="47" t="s">
        <v>231</v>
      </c>
      <c r="AA1" s="47" t="s">
        <v>232</v>
      </c>
      <c r="AB1" s="47" t="s">
        <v>233</v>
      </c>
      <c r="AC1" s="47" t="s">
        <v>234</v>
      </c>
      <c r="AD1" s="47" t="s">
        <v>698</v>
      </c>
      <c r="AE1" s="47" t="s">
        <v>699</v>
      </c>
      <c r="AF1" s="47" t="s">
        <v>235</v>
      </c>
      <c r="AG1" s="47" t="s">
        <v>236</v>
      </c>
      <c r="AH1" s="47" t="s">
        <v>700</v>
      </c>
      <c r="AI1" s="47" t="s">
        <v>701</v>
      </c>
      <c r="AJ1" s="47" t="s">
        <v>237</v>
      </c>
      <c r="AK1" s="47" t="s">
        <v>702</v>
      </c>
      <c r="AL1" s="47" t="s">
        <v>703</v>
      </c>
      <c r="AM1" s="47" t="s">
        <v>704</v>
      </c>
      <c r="AN1" s="47" t="s">
        <v>705</v>
      </c>
      <c r="AO1" s="47" t="s">
        <v>251</v>
      </c>
      <c r="AP1" s="47" t="s">
        <v>706</v>
      </c>
      <c r="AQ1" s="47" t="s">
        <v>252</v>
      </c>
      <c r="AR1" s="47" t="s">
        <v>707</v>
      </c>
      <c r="AS1" s="47" t="s">
        <v>708</v>
      </c>
      <c r="AT1" s="47" t="s">
        <v>709</v>
      </c>
      <c r="AU1" s="98" t="s">
        <v>710</v>
      </c>
      <c r="AV1" s="47" t="s">
        <v>711</v>
      </c>
      <c r="AW1" s="47" t="s">
        <v>253</v>
      </c>
      <c r="AX1" s="47" t="s">
        <v>712</v>
      </c>
      <c r="AY1" s="47" t="s">
        <v>713</v>
      </c>
      <c r="AZ1" s="47" t="s">
        <v>250</v>
      </c>
      <c r="BA1" s="47" t="s">
        <v>714</v>
      </c>
      <c r="BB1" s="47" t="s">
        <v>715</v>
      </c>
      <c r="BC1" s="47" t="s">
        <v>259</v>
      </c>
      <c r="BD1" s="47" t="s">
        <v>716</v>
      </c>
      <c r="BE1" s="47" t="s">
        <v>717</v>
      </c>
      <c r="BF1" s="47" t="s">
        <v>718</v>
      </c>
      <c r="BG1" s="47" t="s">
        <v>265</v>
      </c>
      <c r="BH1" s="47" t="s">
        <v>719</v>
      </c>
      <c r="BI1" s="47" t="s">
        <v>720</v>
      </c>
      <c r="BJ1" s="47" t="s">
        <v>721</v>
      </c>
      <c r="BK1" s="47" t="s">
        <v>271</v>
      </c>
      <c r="BL1" s="47" t="s">
        <v>722</v>
      </c>
      <c r="BM1" s="47" t="s">
        <v>723</v>
      </c>
      <c r="BN1" s="47" t="s">
        <v>724</v>
      </c>
      <c r="BO1" s="47" t="s">
        <v>277</v>
      </c>
      <c r="BP1" s="47" t="s">
        <v>725</v>
      </c>
      <c r="BQ1" s="47" t="s">
        <v>726</v>
      </c>
      <c r="BR1" s="47" t="s">
        <v>280</v>
      </c>
      <c r="BS1" s="49"/>
      <c r="BT1" s="49"/>
      <c r="BU1" s="49"/>
      <c r="BV1" s="49"/>
    </row>
    <row r="2" spans="1:74" ht="90">
      <c r="A2" s="99">
        <v>1</v>
      </c>
      <c r="B2" s="100">
        <v>2015</v>
      </c>
      <c r="C2" s="99" t="s">
        <v>727</v>
      </c>
      <c r="D2" s="101" t="s">
        <v>728</v>
      </c>
      <c r="E2" s="99" t="s">
        <v>729</v>
      </c>
      <c r="F2" s="99" t="s">
        <v>730</v>
      </c>
      <c r="G2" s="100"/>
      <c r="H2" s="100">
        <v>59</v>
      </c>
      <c r="I2" s="99" t="s">
        <v>285</v>
      </c>
      <c r="J2" s="99">
        <v>2</v>
      </c>
      <c r="K2" s="99">
        <v>1</v>
      </c>
      <c r="L2" s="99">
        <v>1</v>
      </c>
      <c r="M2" s="99" t="s">
        <v>731</v>
      </c>
      <c r="N2" s="99">
        <v>1</v>
      </c>
      <c r="O2" s="102" t="s">
        <v>732</v>
      </c>
      <c r="P2" s="102" t="s">
        <v>541</v>
      </c>
      <c r="Q2" s="99">
        <v>100</v>
      </c>
      <c r="R2" s="99">
        <v>1</v>
      </c>
      <c r="S2" s="99" t="s">
        <v>733</v>
      </c>
      <c r="T2" s="99">
        <v>1</v>
      </c>
      <c r="U2" s="99">
        <v>2</v>
      </c>
      <c r="V2" s="99">
        <v>2</v>
      </c>
      <c r="W2" s="99">
        <v>7</v>
      </c>
      <c r="X2" s="99">
        <v>-50</v>
      </c>
      <c r="Y2" s="99">
        <v>-5</v>
      </c>
      <c r="Z2" s="99"/>
      <c r="AA2" s="101">
        <v>65</v>
      </c>
      <c r="AB2" s="99">
        <v>3</v>
      </c>
      <c r="AC2" s="99">
        <v>3</v>
      </c>
      <c r="AD2" s="101" t="s">
        <v>734</v>
      </c>
      <c r="AE2" s="99"/>
      <c r="AF2" s="99">
        <v>0</v>
      </c>
      <c r="AG2" s="99"/>
      <c r="AH2" s="99"/>
      <c r="AI2" s="99"/>
      <c r="AJ2" s="99">
        <v>1</v>
      </c>
      <c r="AK2" s="99"/>
      <c r="AL2" s="99"/>
      <c r="AM2" s="99"/>
      <c r="AN2" s="99"/>
      <c r="AO2" s="99"/>
      <c r="AP2" s="99"/>
      <c r="AQ2" s="99"/>
      <c r="AR2" s="99"/>
      <c r="AS2" s="99"/>
      <c r="AT2" s="99"/>
      <c r="AU2" s="103"/>
      <c r="AV2" s="99"/>
      <c r="AW2" s="99"/>
      <c r="AX2" s="99"/>
      <c r="AY2" s="99"/>
      <c r="AZ2" s="99"/>
      <c r="BA2" s="99" t="s">
        <v>735</v>
      </c>
      <c r="BB2" s="99" t="s">
        <v>736</v>
      </c>
      <c r="BC2" s="99" t="s">
        <v>571</v>
      </c>
      <c r="BD2" s="99"/>
      <c r="BE2" s="99" t="s">
        <v>737</v>
      </c>
      <c r="BF2" s="99" t="s">
        <v>738</v>
      </c>
      <c r="BG2" s="99" t="s">
        <v>571</v>
      </c>
      <c r="BH2" s="99"/>
      <c r="BI2" s="99"/>
      <c r="BJ2" s="99"/>
      <c r="BK2" s="99"/>
      <c r="BL2" s="99"/>
      <c r="BM2" s="99"/>
      <c r="BN2" s="99"/>
      <c r="BO2" s="99"/>
      <c r="BP2" s="99"/>
      <c r="BQ2" s="99"/>
      <c r="BR2" s="99"/>
      <c r="BS2" s="104"/>
      <c r="BT2" s="104"/>
      <c r="BU2" s="104"/>
      <c r="BV2" s="104"/>
    </row>
    <row r="3" spans="1:74" ht="90">
      <c r="A3" s="99">
        <v>1</v>
      </c>
      <c r="B3" s="100">
        <v>2015</v>
      </c>
      <c r="C3" s="99" t="s">
        <v>727</v>
      </c>
      <c r="D3" s="101" t="s">
        <v>728</v>
      </c>
      <c r="E3" s="99" t="s">
        <v>729</v>
      </c>
      <c r="F3" s="99" t="s">
        <v>730</v>
      </c>
      <c r="G3" s="100"/>
      <c r="H3" s="100">
        <v>59</v>
      </c>
      <c r="I3" s="99" t="s">
        <v>285</v>
      </c>
      <c r="J3" s="99">
        <v>2</v>
      </c>
      <c r="K3" s="99">
        <v>1</v>
      </c>
      <c r="L3" s="99">
        <v>1</v>
      </c>
      <c r="M3" s="99" t="s">
        <v>739</v>
      </c>
      <c r="N3" s="99">
        <v>1</v>
      </c>
      <c r="O3" s="101" t="s">
        <v>740</v>
      </c>
      <c r="P3" s="102" t="s">
        <v>741</v>
      </c>
      <c r="Q3" s="99">
        <v>100</v>
      </c>
      <c r="R3" s="99">
        <v>1</v>
      </c>
      <c r="S3" s="99" t="s">
        <v>733</v>
      </c>
      <c r="T3" s="99">
        <v>1</v>
      </c>
      <c r="U3" s="99">
        <v>2</v>
      </c>
      <c r="V3" s="99">
        <v>2</v>
      </c>
      <c r="W3" s="99">
        <v>7</v>
      </c>
      <c r="X3" s="99">
        <v>-50</v>
      </c>
      <c r="Y3" s="99">
        <v>-5</v>
      </c>
      <c r="Z3" s="99"/>
      <c r="AA3" s="101">
        <v>65</v>
      </c>
      <c r="AB3" s="99">
        <v>3</v>
      </c>
      <c r="AC3" s="99">
        <v>3</v>
      </c>
      <c r="AD3" s="101" t="s">
        <v>734</v>
      </c>
      <c r="AE3" s="99"/>
      <c r="AF3" s="99">
        <v>0</v>
      </c>
      <c r="AG3" s="99"/>
      <c r="AH3" s="99"/>
      <c r="AI3" s="99"/>
      <c r="AJ3" s="99">
        <v>3</v>
      </c>
      <c r="AK3" s="99"/>
      <c r="AL3" s="99"/>
      <c r="AM3" s="99"/>
      <c r="AN3" s="99"/>
      <c r="AO3" s="99"/>
      <c r="AP3" s="99"/>
      <c r="AQ3" s="99"/>
      <c r="AR3" s="99"/>
      <c r="AS3" s="99"/>
      <c r="AT3" s="99"/>
      <c r="AU3" s="103"/>
      <c r="AV3" s="99"/>
      <c r="AW3" s="99"/>
      <c r="AX3" s="99"/>
      <c r="AY3" s="99"/>
      <c r="AZ3" s="99"/>
      <c r="BA3" s="99" t="s">
        <v>742</v>
      </c>
      <c r="BB3" s="99" t="s">
        <v>743</v>
      </c>
      <c r="BC3" s="99" t="s">
        <v>571</v>
      </c>
      <c r="BD3" s="99"/>
      <c r="BE3" s="99" t="s">
        <v>744</v>
      </c>
      <c r="BF3" s="99" t="s">
        <v>745</v>
      </c>
      <c r="BG3" s="99" t="s">
        <v>571</v>
      </c>
      <c r="BH3" s="99"/>
      <c r="BI3" s="99"/>
      <c r="BJ3" s="99"/>
      <c r="BK3" s="99"/>
      <c r="BL3" s="99"/>
      <c r="BM3" s="99"/>
      <c r="BN3" s="99"/>
      <c r="BO3" s="99"/>
      <c r="BP3" s="99"/>
      <c r="BQ3" s="99"/>
      <c r="BR3" s="99"/>
      <c r="BS3" s="104"/>
      <c r="BT3" s="104"/>
      <c r="BU3" s="104"/>
      <c r="BV3" s="104"/>
    </row>
    <row r="4" spans="1:74" ht="90">
      <c r="A4" s="99">
        <v>1</v>
      </c>
      <c r="B4" s="100">
        <v>2015</v>
      </c>
      <c r="C4" s="99" t="s">
        <v>727</v>
      </c>
      <c r="D4" s="101" t="s">
        <v>728</v>
      </c>
      <c r="E4" s="99" t="s">
        <v>729</v>
      </c>
      <c r="F4" s="99" t="s">
        <v>730</v>
      </c>
      <c r="G4" s="100"/>
      <c r="H4" s="100">
        <v>59</v>
      </c>
      <c r="I4" s="99" t="s">
        <v>285</v>
      </c>
      <c r="J4" s="99">
        <v>2</v>
      </c>
      <c r="K4" s="99">
        <v>1</v>
      </c>
      <c r="L4" s="99">
        <v>1</v>
      </c>
      <c r="M4" s="99" t="s">
        <v>746</v>
      </c>
      <c r="N4" s="99">
        <v>1</v>
      </c>
      <c r="O4" s="105">
        <v>45412</v>
      </c>
      <c r="P4" s="102" t="s">
        <v>747</v>
      </c>
      <c r="Q4" s="99">
        <v>100</v>
      </c>
      <c r="R4" s="99">
        <v>1</v>
      </c>
      <c r="S4" s="99" t="s">
        <v>733</v>
      </c>
      <c r="T4" s="99">
        <v>1</v>
      </c>
      <c r="U4" s="99">
        <v>2</v>
      </c>
      <c r="V4" s="99">
        <v>2</v>
      </c>
      <c r="W4" s="99">
        <v>7</v>
      </c>
      <c r="X4" s="99">
        <v>-50</v>
      </c>
      <c r="Y4" s="99">
        <v>-5</v>
      </c>
      <c r="Z4" s="99"/>
      <c r="AA4" s="101">
        <v>65</v>
      </c>
      <c r="AB4" s="99">
        <v>3</v>
      </c>
      <c r="AC4" s="99">
        <v>3</v>
      </c>
      <c r="AD4" s="101" t="s">
        <v>734</v>
      </c>
      <c r="AE4" s="99"/>
      <c r="AF4" s="99">
        <v>0</v>
      </c>
      <c r="AG4" s="99"/>
      <c r="AH4" s="99"/>
      <c r="AI4" s="99"/>
      <c r="AJ4" s="99">
        <v>3</v>
      </c>
      <c r="AK4" s="99"/>
      <c r="AL4" s="99"/>
      <c r="AM4" s="99"/>
      <c r="AN4" s="99"/>
      <c r="AO4" s="99"/>
      <c r="AP4" s="99"/>
      <c r="AQ4" s="99"/>
      <c r="AR4" s="99"/>
      <c r="AS4" s="99"/>
      <c r="AT4" s="99"/>
      <c r="AU4" s="103"/>
      <c r="AV4" s="99"/>
      <c r="AW4" s="99"/>
      <c r="AX4" s="99"/>
      <c r="AY4" s="99" t="s">
        <v>748</v>
      </c>
      <c r="AZ4" s="99" t="s">
        <v>749</v>
      </c>
      <c r="BA4" s="99"/>
      <c r="BB4" s="99"/>
      <c r="BC4" s="99"/>
      <c r="BD4" s="99"/>
      <c r="BE4" s="99"/>
      <c r="BF4" s="99"/>
      <c r="BG4" s="99"/>
      <c r="BH4" s="99"/>
      <c r="BI4" s="99"/>
      <c r="BJ4" s="99"/>
      <c r="BK4" s="99"/>
      <c r="BL4" s="99"/>
      <c r="BM4" s="99"/>
      <c r="BN4" s="99"/>
      <c r="BO4" s="99"/>
      <c r="BP4" s="99"/>
      <c r="BQ4" s="99"/>
      <c r="BR4" s="99"/>
      <c r="BS4" s="104"/>
      <c r="BT4" s="104"/>
      <c r="BU4" s="104"/>
      <c r="BV4" s="104"/>
    </row>
    <row r="5" spans="1:74" ht="135">
      <c r="A5" s="99">
        <v>2</v>
      </c>
      <c r="B5" s="100">
        <v>2014</v>
      </c>
      <c r="C5" s="106" t="s">
        <v>281</v>
      </c>
      <c r="D5" s="106" t="s">
        <v>282</v>
      </c>
      <c r="E5" s="106" t="s">
        <v>283</v>
      </c>
      <c r="F5" s="106" t="s">
        <v>284</v>
      </c>
      <c r="G5" s="100"/>
      <c r="H5" s="100">
        <v>49</v>
      </c>
      <c r="I5" s="106" t="s">
        <v>285</v>
      </c>
      <c r="J5" s="106">
        <v>2</v>
      </c>
      <c r="K5" s="106">
        <v>1</v>
      </c>
      <c r="L5" s="106" t="s">
        <v>750</v>
      </c>
      <c r="M5" s="106">
        <v>13</v>
      </c>
      <c r="N5" s="106">
        <v>1</v>
      </c>
      <c r="O5" s="107" t="s">
        <v>751</v>
      </c>
      <c r="P5" s="107" t="s">
        <v>752</v>
      </c>
      <c r="Q5" s="106">
        <v>100</v>
      </c>
      <c r="R5" s="106">
        <v>7</v>
      </c>
      <c r="S5" s="106" t="s">
        <v>753</v>
      </c>
      <c r="T5" s="106">
        <v>1</v>
      </c>
      <c r="U5" s="106">
        <v>5</v>
      </c>
      <c r="V5" s="106">
        <v>2</v>
      </c>
      <c r="W5" s="106">
        <v>6</v>
      </c>
      <c r="X5" s="106">
        <v>-6</v>
      </c>
      <c r="Y5" s="106" t="s">
        <v>754</v>
      </c>
      <c r="Z5" s="106" t="s">
        <v>755</v>
      </c>
      <c r="AA5" s="106" t="s">
        <v>756</v>
      </c>
      <c r="AB5" s="106">
        <v>3</v>
      </c>
      <c r="AC5" s="106">
        <v>1</v>
      </c>
      <c r="AD5" s="106" t="s">
        <v>757</v>
      </c>
      <c r="AE5" s="106"/>
      <c r="AF5" s="106">
        <v>0</v>
      </c>
      <c r="AG5" s="106"/>
      <c r="AH5" s="106"/>
      <c r="AI5" s="106"/>
      <c r="AJ5" s="106">
        <v>1</v>
      </c>
      <c r="AK5" s="108" t="s">
        <v>332</v>
      </c>
      <c r="AL5" s="106" t="s">
        <v>758</v>
      </c>
      <c r="AM5" s="109" t="s">
        <v>289</v>
      </c>
      <c r="AN5" s="106" t="s">
        <v>290</v>
      </c>
      <c r="AO5" s="106" t="s">
        <v>295</v>
      </c>
      <c r="AP5" s="106" t="s">
        <v>759</v>
      </c>
      <c r="AQ5" s="106" t="s">
        <v>760</v>
      </c>
      <c r="AR5" s="106"/>
      <c r="AS5" s="106"/>
      <c r="AT5" s="106"/>
      <c r="AU5" s="110"/>
      <c r="AV5" s="111"/>
      <c r="AW5" s="106"/>
      <c r="AX5" s="106"/>
      <c r="AY5" s="106"/>
      <c r="AZ5" s="106"/>
      <c r="BA5" s="106" t="s">
        <v>296</v>
      </c>
      <c r="BB5" s="99" t="s">
        <v>297</v>
      </c>
      <c r="BC5" s="106" t="s">
        <v>295</v>
      </c>
      <c r="BD5" s="106" t="s">
        <v>761</v>
      </c>
      <c r="BE5" s="106" t="s">
        <v>300</v>
      </c>
      <c r="BF5" s="106" t="s">
        <v>301</v>
      </c>
      <c r="BG5" s="106" t="s">
        <v>304</v>
      </c>
      <c r="BH5" s="106" t="s">
        <v>761</v>
      </c>
      <c r="BI5" s="106"/>
      <c r="BJ5" s="106"/>
      <c r="BK5" s="106"/>
      <c r="BL5" s="106"/>
      <c r="BM5" s="106"/>
      <c r="BN5" s="106"/>
      <c r="BO5" s="106"/>
      <c r="BP5" s="106">
        <v>1</v>
      </c>
      <c r="BQ5" s="106"/>
      <c r="BR5" s="106"/>
      <c r="BS5" s="112"/>
      <c r="BT5" s="112"/>
      <c r="BU5" s="112"/>
      <c r="BV5" s="112"/>
    </row>
    <row r="6" spans="1:74" ht="135">
      <c r="A6" s="99">
        <v>2</v>
      </c>
      <c r="B6" s="100">
        <v>2014</v>
      </c>
      <c r="C6" s="106" t="s">
        <v>281</v>
      </c>
      <c r="D6" s="106" t="s">
        <v>282</v>
      </c>
      <c r="E6" s="106" t="s">
        <v>283</v>
      </c>
      <c r="F6" s="106" t="s">
        <v>284</v>
      </c>
      <c r="G6" s="100"/>
      <c r="H6" s="100">
        <v>49</v>
      </c>
      <c r="I6" s="106" t="s">
        <v>285</v>
      </c>
      <c r="J6" s="106">
        <v>2</v>
      </c>
      <c r="K6" s="106">
        <v>1</v>
      </c>
      <c r="L6" s="106" t="s">
        <v>762</v>
      </c>
      <c r="M6" s="106">
        <v>12</v>
      </c>
      <c r="N6" s="106">
        <v>1</v>
      </c>
      <c r="O6" s="107" t="s">
        <v>751</v>
      </c>
      <c r="P6" s="107" t="s">
        <v>752</v>
      </c>
      <c r="Q6" s="106">
        <v>100</v>
      </c>
      <c r="R6" s="106">
        <v>7</v>
      </c>
      <c r="S6" s="106" t="s">
        <v>753</v>
      </c>
      <c r="T6" s="106">
        <v>1</v>
      </c>
      <c r="U6" s="106">
        <v>5</v>
      </c>
      <c r="V6" s="106">
        <v>2</v>
      </c>
      <c r="W6" s="106">
        <v>6</v>
      </c>
      <c r="X6" s="106">
        <v>-6</v>
      </c>
      <c r="Y6" s="106" t="s">
        <v>754</v>
      </c>
      <c r="Z6" s="106" t="s">
        <v>763</v>
      </c>
      <c r="AA6" s="106" t="s">
        <v>756</v>
      </c>
      <c r="AB6" s="106">
        <v>3</v>
      </c>
      <c r="AC6" s="106">
        <v>1</v>
      </c>
      <c r="AD6" s="106" t="s">
        <v>757</v>
      </c>
      <c r="AE6" s="106"/>
      <c r="AF6" s="106">
        <v>0</v>
      </c>
      <c r="AG6" s="106"/>
      <c r="AH6" s="106"/>
      <c r="AI6" s="106"/>
      <c r="AJ6" s="106">
        <v>6</v>
      </c>
      <c r="AK6" s="113">
        <v>45481</v>
      </c>
      <c r="AL6" s="106" t="s">
        <v>758</v>
      </c>
      <c r="AM6" s="106" t="s">
        <v>293</v>
      </c>
      <c r="AN6" s="106" t="s">
        <v>294</v>
      </c>
      <c r="AO6" s="106" t="s">
        <v>295</v>
      </c>
      <c r="AP6" s="106" t="s">
        <v>759</v>
      </c>
      <c r="AQ6" s="106" t="s">
        <v>760</v>
      </c>
      <c r="AR6" s="106"/>
      <c r="AS6" s="106"/>
      <c r="AT6" s="106"/>
      <c r="AU6" s="110"/>
      <c r="AV6" s="111"/>
      <c r="AW6" s="106"/>
      <c r="AX6" s="106"/>
      <c r="AY6" s="106"/>
      <c r="AZ6" s="106"/>
      <c r="BA6" s="106" t="s">
        <v>298</v>
      </c>
      <c r="BB6" s="106" t="s">
        <v>299</v>
      </c>
      <c r="BC6" s="106" t="s">
        <v>295</v>
      </c>
      <c r="BD6" s="106" t="s">
        <v>761</v>
      </c>
      <c r="BE6" s="106" t="s">
        <v>302</v>
      </c>
      <c r="BF6" s="106" t="s">
        <v>303</v>
      </c>
      <c r="BG6" s="106" t="s">
        <v>304</v>
      </c>
      <c r="BH6" s="106" t="s">
        <v>761</v>
      </c>
      <c r="BI6" s="106"/>
      <c r="BJ6" s="106"/>
      <c r="BK6" s="106"/>
      <c r="BL6" s="106"/>
      <c r="BM6" s="106"/>
      <c r="BN6" s="106"/>
      <c r="BO6" s="106"/>
      <c r="BP6" s="106">
        <v>1</v>
      </c>
      <c r="BQ6" s="106"/>
      <c r="BR6" s="106"/>
      <c r="BS6" s="112"/>
      <c r="BT6" s="112"/>
      <c r="BU6" s="112"/>
      <c r="BV6" s="112"/>
    </row>
    <row r="7" spans="1:74" ht="135">
      <c r="A7" s="99">
        <v>2</v>
      </c>
      <c r="B7" s="100">
        <v>2014</v>
      </c>
      <c r="C7" s="106" t="s">
        <v>281</v>
      </c>
      <c r="D7" s="106" t="s">
        <v>282</v>
      </c>
      <c r="E7" s="106" t="s">
        <v>283</v>
      </c>
      <c r="F7" s="106" t="s">
        <v>284</v>
      </c>
      <c r="G7" s="100"/>
      <c r="H7" s="100">
        <v>49</v>
      </c>
      <c r="I7" s="106" t="s">
        <v>285</v>
      </c>
      <c r="J7" s="106">
        <v>2</v>
      </c>
      <c r="K7" s="106">
        <v>1</v>
      </c>
      <c r="L7" s="106" t="s">
        <v>764</v>
      </c>
      <c r="M7" s="106">
        <v>11</v>
      </c>
      <c r="N7" s="106">
        <v>1</v>
      </c>
      <c r="O7" s="107" t="s">
        <v>751</v>
      </c>
      <c r="P7" s="107" t="s">
        <v>752</v>
      </c>
      <c r="Q7" s="106">
        <v>0</v>
      </c>
      <c r="R7" s="106">
        <v>7</v>
      </c>
      <c r="S7" s="106" t="s">
        <v>753</v>
      </c>
      <c r="T7" s="106">
        <v>1</v>
      </c>
      <c r="U7" s="106">
        <v>5</v>
      </c>
      <c r="V7" s="106">
        <v>2</v>
      </c>
      <c r="W7" s="106">
        <v>6</v>
      </c>
      <c r="X7" s="106">
        <v>-6</v>
      </c>
      <c r="Y7" s="106" t="s">
        <v>754</v>
      </c>
      <c r="Z7" s="106" t="s">
        <v>763</v>
      </c>
      <c r="AA7" s="106" t="s">
        <v>756</v>
      </c>
      <c r="AB7" s="106">
        <v>3</v>
      </c>
      <c r="AC7" s="106">
        <v>1</v>
      </c>
      <c r="AD7" s="106" t="s">
        <v>757</v>
      </c>
      <c r="AE7" s="106"/>
      <c r="AF7" s="106">
        <v>0</v>
      </c>
      <c r="AG7" s="106"/>
      <c r="AH7" s="106"/>
      <c r="AI7" s="106"/>
      <c r="AJ7" s="106">
        <v>0</v>
      </c>
      <c r="AK7" s="113">
        <v>45632</v>
      </c>
      <c r="AL7" s="106" t="s">
        <v>758</v>
      </c>
      <c r="AM7" s="106" t="s">
        <v>307</v>
      </c>
      <c r="AN7" s="106" t="s">
        <v>308</v>
      </c>
      <c r="AO7" s="106" t="s">
        <v>295</v>
      </c>
      <c r="AP7" s="106" t="s">
        <v>759</v>
      </c>
      <c r="AQ7" s="106" t="s">
        <v>765</v>
      </c>
      <c r="AR7" s="106"/>
      <c r="AS7" s="106"/>
      <c r="AT7" s="106"/>
      <c r="AU7" s="110"/>
      <c r="AV7" s="111"/>
      <c r="AW7" s="106"/>
      <c r="AX7" s="106"/>
      <c r="AY7" s="106"/>
      <c r="AZ7" s="106"/>
      <c r="BA7" s="106" t="s">
        <v>309</v>
      </c>
      <c r="BB7" s="106" t="s">
        <v>310</v>
      </c>
      <c r="BC7" s="106" t="s">
        <v>295</v>
      </c>
      <c r="BD7" s="106" t="s">
        <v>761</v>
      </c>
      <c r="BE7" s="106" t="s">
        <v>311</v>
      </c>
      <c r="BF7" s="106" t="s">
        <v>312</v>
      </c>
      <c r="BG7" s="106" t="s">
        <v>304</v>
      </c>
      <c r="BH7" s="106" t="s">
        <v>761</v>
      </c>
      <c r="BI7" s="106"/>
      <c r="BJ7" s="106"/>
      <c r="BK7" s="106"/>
      <c r="BL7" s="106"/>
      <c r="BM7" s="106"/>
      <c r="BN7" s="106"/>
      <c r="BO7" s="106"/>
      <c r="BP7" s="106">
        <v>1</v>
      </c>
      <c r="BQ7" s="106"/>
      <c r="BR7" s="106"/>
      <c r="BS7" s="112"/>
      <c r="BT7" s="112"/>
      <c r="BU7" s="112"/>
      <c r="BV7" s="112"/>
    </row>
    <row r="8" spans="1:74" ht="105">
      <c r="A8" s="99">
        <v>3</v>
      </c>
      <c r="B8" s="100">
        <v>2018</v>
      </c>
      <c r="C8" s="99" t="s">
        <v>313</v>
      </c>
      <c r="D8" s="99" t="s">
        <v>314</v>
      </c>
      <c r="E8" s="99" t="s">
        <v>315</v>
      </c>
      <c r="F8" s="99" t="s">
        <v>316</v>
      </c>
      <c r="G8" s="100">
        <v>8</v>
      </c>
      <c r="H8" s="100">
        <v>96</v>
      </c>
      <c r="I8" s="99" t="s">
        <v>317</v>
      </c>
      <c r="J8" s="99">
        <v>2</v>
      </c>
      <c r="K8" s="99">
        <v>1</v>
      </c>
      <c r="L8" s="99" t="s">
        <v>766</v>
      </c>
      <c r="M8" s="99">
        <v>21</v>
      </c>
      <c r="N8" s="99">
        <v>1</v>
      </c>
      <c r="O8" s="109" t="s">
        <v>767</v>
      </c>
      <c r="P8" s="99" t="s">
        <v>318</v>
      </c>
      <c r="Q8" s="99">
        <v>0</v>
      </c>
      <c r="R8" s="99">
        <v>15</v>
      </c>
      <c r="S8" s="99" t="s">
        <v>768</v>
      </c>
      <c r="T8" s="99">
        <v>1</v>
      </c>
      <c r="U8" s="99">
        <v>1</v>
      </c>
      <c r="V8" s="99">
        <v>2</v>
      </c>
      <c r="W8" s="99">
        <v>4</v>
      </c>
      <c r="X8" s="99">
        <v>-20</v>
      </c>
      <c r="Y8" s="99"/>
      <c r="Z8" s="99">
        <v>30</v>
      </c>
      <c r="AA8" s="101">
        <v>40</v>
      </c>
      <c r="AB8" s="99">
        <v>1</v>
      </c>
      <c r="AC8" s="99">
        <v>2</v>
      </c>
      <c r="AD8" s="99" t="s">
        <v>769</v>
      </c>
      <c r="AE8" s="99"/>
      <c r="AF8" s="99">
        <v>0</v>
      </c>
      <c r="AG8" s="99"/>
      <c r="AH8" s="99"/>
      <c r="AI8" s="99"/>
      <c r="AJ8" s="99">
        <v>0</v>
      </c>
      <c r="AK8" s="101"/>
      <c r="AL8" s="101"/>
      <c r="AM8" s="101"/>
      <c r="AN8" s="101"/>
      <c r="AO8" s="101"/>
      <c r="AP8" s="101"/>
      <c r="AQ8" s="101">
        <v>50</v>
      </c>
      <c r="AR8" s="99"/>
      <c r="AS8" s="99"/>
      <c r="AT8" s="101"/>
      <c r="AU8" s="114"/>
      <c r="AV8" s="101"/>
      <c r="AW8" s="101"/>
      <c r="AX8" s="101"/>
      <c r="AY8" s="101"/>
      <c r="AZ8" s="101"/>
      <c r="BA8" s="99" t="s">
        <v>770</v>
      </c>
      <c r="BB8" s="99" t="s">
        <v>771</v>
      </c>
      <c r="BC8" s="99" t="s">
        <v>480</v>
      </c>
      <c r="BD8" s="115"/>
      <c r="BE8" s="115"/>
      <c r="BF8" s="99"/>
      <c r="BG8" s="99"/>
      <c r="BH8" s="99"/>
      <c r="BI8" s="99"/>
      <c r="BJ8" s="99"/>
      <c r="BK8" s="99"/>
      <c r="BL8" s="99"/>
      <c r="BM8" s="99"/>
      <c r="BN8" s="99"/>
      <c r="BO8" s="99"/>
      <c r="BP8" s="99"/>
      <c r="BQ8" s="99"/>
      <c r="BR8" s="99"/>
      <c r="BS8" s="104"/>
      <c r="BT8" s="104"/>
      <c r="BU8" s="104"/>
      <c r="BV8" s="104"/>
    </row>
    <row r="9" spans="1:74" ht="105">
      <c r="A9" s="99">
        <v>3</v>
      </c>
      <c r="B9" s="100">
        <v>2018</v>
      </c>
      <c r="C9" s="99" t="s">
        <v>313</v>
      </c>
      <c r="D9" s="99" t="s">
        <v>314</v>
      </c>
      <c r="E9" s="99" t="s">
        <v>315</v>
      </c>
      <c r="F9" s="99" t="s">
        <v>316</v>
      </c>
      <c r="G9" s="100">
        <v>8</v>
      </c>
      <c r="H9" s="100">
        <v>96</v>
      </c>
      <c r="I9" s="99" t="s">
        <v>317</v>
      </c>
      <c r="J9" s="99">
        <v>2</v>
      </c>
      <c r="K9" s="99">
        <v>1</v>
      </c>
      <c r="L9" s="99" t="s">
        <v>772</v>
      </c>
      <c r="M9" s="99">
        <v>20</v>
      </c>
      <c r="N9" s="99">
        <v>1</v>
      </c>
      <c r="O9" s="109" t="s">
        <v>767</v>
      </c>
      <c r="P9" s="99" t="s">
        <v>318</v>
      </c>
      <c r="Q9" s="99">
        <v>100</v>
      </c>
      <c r="R9" s="99">
        <v>15</v>
      </c>
      <c r="S9" s="99" t="s">
        <v>768</v>
      </c>
      <c r="T9" s="99">
        <v>1</v>
      </c>
      <c r="U9" s="99">
        <v>1</v>
      </c>
      <c r="V9" s="99">
        <v>2</v>
      </c>
      <c r="W9" s="99">
        <v>4</v>
      </c>
      <c r="X9" s="99">
        <v>-20</v>
      </c>
      <c r="Y9" s="99"/>
      <c r="Z9" s="99">
        <v>30</v>
      </c>
      <c r="AA9" s="101">
        <v>40</v>
      </c>
      <c r="AB9" s="99">
        <v>1</v>
      </c>
      <c r="AC9" s="99">
        <v>2</v>
      </c>
      <c r="AD9" s="99" t="s">
        <v>769</v>
      </c>
      <c r="AE9" s="99"/>
      <c r="AF9" s="99">
        <v>0</v>
      </c>
      <c r="AG9" s="99"/>
      <c r="AH9" s="99"/>
      <c r="AI9" s="99"/>
      <c r="AJ9" s="99">
        <v>5</v>
      </c>
      <c r="AK9" s="101"/>
      <c r="AL9" s="101"/>
      <c r="AM9" s="101"/>
      <c r="AN9" s="101"/>
      <c r="AO9" s="101"/>
      <c r="AP9" s="101"/>
      <c r="AQ9" s="101">
        <v>50</v>
      </c>
      <c r="AR9" s="99"/>
      <c r="AS9" s="99"/>
      <c r="AT9" s="101"/>
      <c r="AU9" s="114"/>
      <c r="AV9" s="101"/>
      <c r="AW9" s="101"/>
      <c r="AX9" s="101"/>
      <c r="AY9" s="101"/>
      <c r="AZ9" s="101"/>
      <c r="BA9" s="99" t="s">
        <v>773</v>
      </c>
      <c r="BB9" s="116">
        <v>45505</v>
      </c>
      <c r="BC9" s="99" t="s">
        <v>480</v>
      </c>
      <c r="BD9" s="115"/>
      <c r="BE9" s="115"/>
      <c r="BF9" s="99"/>
      <c r="BG9" s="99"/>
      <c r="BH9" s="99"/>
      <c r="BI9" s="99"/>
      <c r="BJ9" s="99"/>
      <c r="BK9" s="99"/>
      <c r="BL9" s="99"/>
      <c r="BM9" s="99"/>
      <c r="BN9" s="99"/>
      <c r="BO9" s="99"/>
      <c r="BP9" s="99"/>
      <c r="BQ9" s="99"/>
      <c r="BR9" s="99"/>
      <c r="BS9" s="104"/>
      <c r="BT9" s="104"/>
      <c r="BU9" s="104"/>
      <c r="BV9" s="104"/>
    </row>
    <row r="10" spans="1:74" ht="105">
      <c r="A10" s="99">
        <v>3</v>
      </c>
      <c r="B10" s="100">
        <v>2018</v>
      </c>
      <c r="C10" s="99" t="s">
        <v>313</v>
      </c>
      <c r="D10" s="99" t="s">
        <v>314</v>
      </c>
      <c r="E10" s="99" t="s">
        <v>315</v>
      </c>
      <c r="F10" s="99" t="s">
        <v>316</v>
      </c>
      <c r="G10" s="100">
        <v>8</v>
      </c>
      <c r="H10" s="100">
        <v>96</v>
      </c>
      <c r="I10" s="99" t="s">
        <v>317</v>
      </c>
      <c r="J10" s="99">
        <v>2</v>
      </c>
      <c r="K10" s="99">
        <v>1</v>
      </c>
      <c r="L10" s="99" t="s">
        <v>774</v>
      </c>
      <c r="M10" s="99">
        <v>17</v>
      </c>
      <c r="N10" s="99">
        <v>1</v>
      </c>
      <c r="O10" s="109" t="s">
        <v>767</v>
      </c>
      <c r="P10" s="99" t="s">
        <v>318</v>
      </c>
      <c r="Q10" s="99">
        <v>100</v>
      </c>
      <c r="R10" s="99">
        <v>15</v>
      </c>
      <c r="S10" s="99" t="s">
        <v>768</v>
      </c>
      <c r="T10" s="99">
        <v>1</v>
      </c>
      <c r="U10" s="99">
        <v>1</v>
      </c>
      <c r="V10" s="99">
        <v>2</v>
      </c>
      <c r="W10" s="99">
        <v>4</v>
      </c>
      <c r="X10" s="99">
        <v>-20</v>
      </c>
      <c r="Y10" s="99"/>
      <c r="Z10" s="99">
        <v>30</v>
      </c>
      <c r="AA10" s="101">
        <v>40</v>
      </c>
      <c r="AB10" s="99">
        <v>1</v>
      </c>
      <c r="AC10" s="99">
        <v>2</v>
      </c>
      <c r="AD10" s="99" t="s">
        <v>769</v>
      </c>
      <c r="AE10" s="99"/>
      <c r="AF10" s="99">
        <v>0</v>
      </c>
      <c r="AG10" s="99"/>
      <c r="AH10" s="99"/>
      <c r="AI10" s="99"/>
      <c r="AJ10" s="99">
        <v>7</v>
      </c>
      <c r="AK10" s="101"/>
      <c r="AL10" s="101"/>
      <c r="AM10" s="101"/>
      <c r="AN10" s="101"/>
      <c r="AO10" s="101"/>
      <c r="AP10" s="101"/>
      <c r="AQ10" s="101">
        <v>50</v>
      </c>
      <c r="AR10" s="99"/>
      <c r="AS10" s="99"/>
      <c r="AT10" s="101"/>
      <c r="AU10" s="114"/>
      <c r="AV10" s="101"/>
      <c r="AW10" s="101"/>
      <c r="AX10" s="101"/>
      <c r="AY10" s="101"/>
      <c r="AZ10" s="101"/>
      <c r="BA10" s="99" t="s">
        <v>775</v>
      </c>
      <c r="BB10" s="99" t="s">
        <v>776</v>
      </c>
      <c r="BC10" s="99" t="s">
        <v>480</v>
      </c>
      <c r="BD10" s="115"/>
      <c r="BE10" s="115"/>
      <c r="BF10" s="99"/>
      <c r="BG10" s="99"/>
      <c r="BH10" s="99"/>
      <c r="BI10" s="99"/>
      <c r="BJ10" s="99"/>
      <c r="BK10" s="99"/>
      <c r="BL10" s="99"/>
      <c r="BM10" s="99"/>
      <c r="BN10" s="99"/>
      <c r="BO10" s="99"/>
      <c r="BP10" s="99"/>
      <c r="BQ10" s="99"/>
      <c r="BR10" s="99"/>
      <c r="BS10" s="104"/>
      <c r="BT10" s="104"/>
      <c r="BU10" s="104"/>
      <c r="BV10" s="104"/>
    </row>
    <row r="11" spans="1:74" ht="105">
      <c r="A11" s="99">
        <v>3</v>
      </c>
      <c r="B11" s="100">
        <v>2018</v>
      </c>
      <c r="C11" s="99" t="s">
        <v>313</v>
      </c>
      <c r="D11" s="99" t="s">
        <v>314</v>
      </c>
      <c r="E11" s="99" t="s">
        <v>315</v>
      </c>
      <c r="F11" s="99" t="s">
        <v>316</v>
      </c>
      <c r="G11" s="100">
        <v>8</v>
      </c>
      <c r="H11" s="100">
        <v>96</v>
      </c>
      <c r="I11" s="99" t="s">
        <v>317</v>
      </c>
      <c r="J11" s="99">
        <v>2</v>
      </c>
      <c r="K11" s="99">
        <v>1</v>
      </c>
      <c r="L11" s="99" t="s">
        <v>777</v>
      </c>
      <c r="M11" s="99">
        <v>23</v>
      </c>
      <c r="N11" s="99">
        <v>1</v>
      </c>
      <c r="O11" s="99"/>
      <c r="P11" s="99"/>
      <c r="Q11" s="99" t="s">
        <v>778</v>
      </c>
      <c r="R11" s="99">
        <v>15</v>
      </c>
      <c r="S11" s="99" t="s">
        <v>768</v>
      </c>
      <c r="T11" s="99">
        <v>1</v>
      </c>
      <c r="U11" s="99">
        <v>1</v>
      </c>
      <c r="V11" s="99">
        <v>2</v>
      </c>
      <c r="W11" s="99">
        <v>4</v>
      </c>
      <c r="X11" s="99">
        <v>-20</v>
      </c>
      <c r="Y11" s="99"/>
      <c r="Z11" s="99">
        <v>30</v>
      </c>
      <c r="AA11" s="101">
        <v>40</v>
      </c>
      <c r="AB11" s="99">
        <v>1</v>
      </c>
      <c r="AC11" s="99">
        <v>2</v>
      </c>
      <c r="AD11" s="99" t="s">
        <v>769</v>
      </c>
      <c r="AE11" s="99"/>
      <c r="AF11" s="99">
        <v>0</v>
      </c>
      <c r="AG11" s="99"/>
      <c r="AH11" s="99"/>
      <c r="AI11" s="99"/>
      <c r="AJ11" s="99" t="s">
        <v>320</v>
      </c>
      <c r="AK11" s="101"/>
      <c r="AL11" s="101"/>
      <c r="AM11" s="101"/>
      <c r="AN11" s="101"/>
      <c r="AO11" s="101"/>
      <c r="AP11" s="101"/>
      <c r="AQ11" s="101">
        <v>50</v>
      </c>
      <c r="AR11" s="99">
        <v>2</v>
      </c>
      <c r="AS11" s="99"/>
      <c r="AT11" s="101"/>
      <c r="AU11" s="114"/>
      <c r="AV11" s="101" t="s">
        <v>606</v>
      </c>
      <c r="AW11" s="101" t="s">
        <v>779</v>
      </c>
      <c r="AX11" s="101" t="s">
        <v>780</v>
      </c>
      <c r="AY11" s="101"/>
      <c r="AZ11" s="101"/>
      <c r="BA11" s="99"/>
      <c r="BB11" s="99"/>
      <c r="BC11" s="99"/>
      <c r="BD11" s="115"/>
      <c r="BE11" s="115"/>
      <c r="BF11" s="99"/>
      <c r="BG11" s="99"/>
      <c r="BH11" s="99"/>
      <c r="BI11" s="99"/>
      <c r="BJ11" s="99"/>
      <c r="BK11" s="99"/>
      <c r="BL11" s="99"/>
      <c r="BM11" s="99"/>
      <c r="BN11" s="99"/>
      <c r="BO11" s="99"/>
      <c r="BP11" s="99" t="s">
        <v>781</v>
      </c>
      <c r="BQ11" s="99" t="s">
        <v>782</v>
      </c>
      <c r="BR11" s="99"/>
      <c r="BS11" s="104"/>
      <c r="BT11" s="104"/>
      <c r="BU11" s="104"/>
      <c r="BV11" s="104"/>
    </row>
    <row r="12" spans="1:74" ht="105">
      <c r="A12" s="99">
        <v>3</v>
      </c>
      <c r="B12" s="100">
        <v>2018</v>
      </c>
      <c r="C12" s="99" t="s">
        <v>313</v>
      </c>
      <c r="D12" s="99" t="s">
        <v>314</v>
      </c>
      <c r="E12" s="99" t="s">
        <v>315</v>
      </c>
      <c r="F12" s="99" t="s">
        <v>316</v>
      </c>
      <c r="G12" s="100">
        <v>8</v>
      </c>
      <c r="H12" s="100">
        <v>96</v>
      </c>
      <c r="I12" s="99" t="s">
        <v>317</v>
      </c>
      <c r="J12" s="99">
        <v>2</v>
      </c>
      <c r="K12" s="99">
        <v>1</v>
      </c>
      <c r="L12" s="99" t="s">
        <v>783</v>
      </c>
      <c r="M12" s="99">
        <v>35</v>
      </c>
      <c r="N12" s="99">
        <v>1</v>
      </c>
      <c r="O12" s="99"/>
      <c r="P12" s="99"/>
      <c r="Q12" s="99" t="s">
        <v>784</v>
      </c>
      <c r="R12" s="99">
        <v>15</v>
      </c>
      <c r="S12" s="99" t="s">
        <v>768</v>
      </c>
      <c r="T12" s="99">
        <v>1</v>
      </c>
      <c r="U12" s="99">
        <v>1</v>
      </c>
      <c r="V12" s="99">
        <v>2</v>
      </c>
      <c r="W12" s="99">
        <v>4</v>
      </c>
      <c r="X12" s="99">
        <v>-20</v>
      </c>
      <c r="Y12" s="99"/>
      <c r="Z12" s="99">
        <v>30</v>
      </c>
      <c r="AA12" s="101">
        <v>40</v>
      </c>
      <c r="AB12" s="99">
        <v>1</v>
      </c>
      <c r="AC12" s="99">
        <v>2</v>
      </c>
      <c r="AD12" s="99" t="s">
        <v>769</v>
      </c>
      <c r="AE12" s="99"/>
      <c r="AF12" s="99">
        <v>0</v>
      </c>
      <c r="AG12" s="99"/>
      <c r="AH12" s="99"/>
      <c r="AI12" s="99"/>
      <c r="AJ12" s="99" t="s">
        <v>320</v>
      </c>
      <c r="AK12" s="101"/>
      <c r="AL12" s="101"/>
      <c r="AM12" s="101" t="s">
        <v>785</v>
      </c>
      <c r="AN12" s="101" t="s">
        <v>786</v>
      </c>
      <c r="AO12" s="101" t="s">
        <v>295</v>
      </c>
      <c r="AP12" s="101"/>
      <c r="AQ12" s="101">
        <v>50</v>
      </c>
      <c r="AR12" s="99">
        <v>2</v>
      </c>
      <c r="AS12" s="99"/>
      <c r="AT12" s="101"/>
      <c r="AU12" s="114"/>
      <c r="AV12" s="101" t="s">
        <v>787</v>
      </c>
      <c r="AW12" s="101" t="s">
        <v>788</v>
      </c>
      <c r="AX12" s="101" t="s">
        <v>789</v>
      </c>
      <c r="AY12" s="101"/>
      <c r="AZ12" s="101"/>
      <c r="BA12" s="99"/>
      <c r="BB12" s="99"/>
      <c r="BC12" s="99"/>
      <c r="BD12" s="115"/>
      <c r="BE12" s="115"/>
      <c r="BF12" s="99"/>
      <c r="BG12" s="99"/>
      <c r="BH12" s="99"/>
      <c r="BI12" s="99"/>
      <c r="BJ12" s="99"/>
      <c r="BK12" s="99"/>
      <c r="BL12" s="99"/>
      <c r="BM12" s="99"/>
      <c r="BN12" s="99"/>
      <c r="BO12" s="99"/>
      <c r="BP12" s="99"/>
      <c r="BQ12" s="99" t="s">
        <v>790</v>
      </c>
      <c r="BR12" s="99"/>
      <c r="BS12" s="104"/>
      <c r="BT12" s="104"/>
      <c r="BU12" s="104"/>
      <c r="BV12" s="104"/>
    </row>
    <row r="13" spans="1:74" ht="161.25" customHeight="1">
      <c r="A13" s="99">
        <v>3</v>
      </c>
      <c r="B13" s="100">
        <v>2018</v>
      </c>
      <c r="C13" s="99" t="s">
        <v>313</v>
      </c>
      <c r="D13" s="99" t="s">
        <v>314</v>
      </c>
      <c r="E13" s="99" t="s">
        <v>315</v>
      </c>
      <c r="F13" s="99" t="s">
        <v>316</v>
      </c>
      <c r="G13" s="100">
        <v>8</v>
      </c>
      <c r="H13" s="100">
        <v>96</v>
      </c>
      <c r="I13" s="99" t="s">
        <v>317</v>
      </c>
      <c r="J13" s="99">
        <v>2</v>
      </c>
      <c r="K13" s="99">
        <v>1</v>
      </c>
      <c r="L13" s="99">
        <v>1</v>
      </c>
      <c r="M13" s="99" t="s">
        <v>791</v>
      </c>
      <c r="N13" s="99">
        <v>1</v>
      </c>
      <c r="O13" s="109" t="s">
        <v>767</v>
      </c>
      <c r="P13" s="99" t="s">
        <v>318</v>
      </c>
      <c r="Q13" s="99" t="s">
        <v>319</v>
      </c>
      <c r="R13" s="99">
        <v>15</v>
      </c>
      <c r="S13" s="99" t="s">
        <v>768</v>
      </c>
      <c r="T13" s="99">
        <v>1</v>
      </c>
      <c r="U13" s="99">
        <v>1</v>
      </c>
      <c r="V13" s="99">
        <v>2</v>
      </c>
      <c r="W13" s="99">
        <v>4</v>
      </c>
      <c r="X13" s="99">
        <v>-20</v>
      </c>
      <c r="Y13" s="99"/>
      <c r="Z13" s="99">
        <v>30</v>
      </c>
      <c r="AA13" s="101">
        <v>40</v>
      </c>
      <c r="AB13" s="99">
        <v>1</v>
      </c>
      <c r="AC13" s="99">
        <v>2</v>
      </c>
      <c r="AD13" s="99" t="s">
        <v>769</v>
      </c>
      <c r="AE13" s="99"/>
      <c r="AF13" s="99">
        <v>0</v>
      </c>
      <c r="AG13" s="99"/>
      <c r="AH13" s="99"/>
      <c r="AI13" s="99"/>
      <c r="AJ13" s="99" t="s">
        <v>320</v>
      </c>
      <c r="AK13" s="101"/>
      <c r="AL13" s="101"/>
      <c r="AM13" s="101"/>
      <c r="AN13" s="101"/>
      <c r="AO13" s="101"/>
      <c r="AP13" s="101"/>
      <c r="AQ13" s="101">
        <v>50</v>
      </c>
      <c r="AR13" s="99">
        <v>2</v>
      </c>
      <c r="AS13" s="99"/>
      <c r="AT13" s="101"/>
      <c r="AU13" s="114"/>
      <c r="AV13" s="101" t="s">
        <v>787</v>
      </c>
      <c r="AW13" s="101" t="s">
        <v>792</v>
      </c>
      <c r="AX13" s="101" t="s">
        <v>793</v>
      </c>
      <c r="AY13" s="101"/>
      <c r="AZ13" s="101"/>
      <c r="BA13" s="99"/>
      <c r="BB13" s="99"/>
      <c r="BC13" s="99"/>
      <c r="BD13" s="115"/>
      <c r="BE13" s="115"/>
      <c r="BF13" s="99"/>
      <c r="BG13" s="99"/>
      <c r="BH13" s="99"/>
      <c r="BI13" s="99"/>
      <c r="BJ13" s="99"/>
      <c r="BK13" s="99"/>
      <c r="BL13" s="99"/>
      <c r="BM13" s="99"/>
      <c r="BN13" s="99"/>
      <c r="BO13" s="99"/>
      <c r="BP13" s="99"/>
      <c r="BQ13" s="99"/>
      <c r="BR13" s="99"/>
      <c r="BS13" s="104"/>
      <c r="BT13" s="104"/>
      <c r="BU13" s="104"/>
      <c r="BV13" s="104"/>
    </row>
    <row r="14" spans="1:74" ht="180">
      <c r="A14" s="117">
        <v>4</v>
      </c>
      <c r="B14" s="118">
        <v>2021</v>
      </c>
      <c r="C14" s="119" t="s">
        <v>322</v>
      </c>
      <c r="D14" s="120" t="s">
        <v>321</v>
      </c>
      <c r="E14" s="121" t="s">
        <v>323</v>
      </c>
      <c r="F14" s="120"/>
      <c r="G14" s="120"/>
      <c r="H14" s="120"/>
      <c r="I14" s="122" t="s">
        <v>324</v>
      </c>
      <c r="J14" s="120">
        <v>1</v>
      </c>
      <c r="K14" s="120">
        <v>1</v>
      </c>
      <c r="L14" s="120" t="s">
        <v>794</v>
      </c>
      <c r="M14" s="120">
        <v>100</v>
      </c>
      <c r="N14" s="120">
        <v>1</v>
      </c>
      <c r="O14" s="120" t="s">
        <v>795</v>
      </c>
      <c r="P14" s="120" t="s">
        <v>325</v>
      </c>
      <c r="Q14" s="120">
        <v>100</v>
      </c>
      <c r="R14" s="120">
        <v>7</v>
      </c>
      <c r="S14" s="120">
        <v>1</v>
      </c>
      <c r="T14" s="120">
        <v>1</v>
      </c>
      <c r="U14" s="120">
        <v>4</v>
      </c>
      <c r="V14" s="120">
        <v>2</v>
      </c>
      <c r="W14" s="123">
        <v>8</v>
      </c>
      <c r="X14" s="120" t="s">
        <v>796</v>
      </c>
      <c r="Y14" s="120">
        <v>0</v>
      </c>
      <c r="Z14" s="120">
        <v>35</v>
      </c>
      <c r="AA14" s="120">
        <v>55</v>
      </c>
      <c r="AB14" s="120">
        <v>0</v>
      </c>
      <c r="AC14" s="120" t="s">
        <v>326</v>
      </c>
      <c r="AD14" s="120" t="s">
        <v>326</v>
      </c>
      <c r="AE14" s="120" t="s">
        <v>326</v>
      </c>
      <c r="AF14" s="120">
        <v>2</v>
      </c>
      <c r="AG14" s="120">
        <v>4</v>
      </c>
      <c r="AH14" s="120">
        <v>-20</v>
      </c>
      <c r="AI14" s="120">
        <v>25</v>
      </c>
      <c r="AJ14" s="120" t="s">
        <v>797</v>
      </c>
      <c r="AK14" s="124" t="s">
        <v>332</v>
      </c>
      <c r="AL14" s="120" t="s">
        <v>333</v>
      </c>
      <c r="AM14" s="120" t="s">
        <v>335</v>
      </c>
      <c r="AN14" s="120" t="s">
        <v>334</v>
      </c>
      <c r="AO14" s="120" t="s">
        <v>295</v>
      </c>
      <c r="AP14" s="120"/>
      <c r="AQ14" s="120">
        <v>45</v>
      </c>
      <c r="AR14" s="120">
        <v>1</v>
      </c>
      <c r="AS14" s="120" t="s">
        <v>798</v>
      </c>
      <c r="AT14" s="120">
        <v>4</v>
      </c>
      <c r="AU14" s="124">
        <v>362</v>
      </c>
      <c r="AV14" s="120" t="s">
        <v>799</v>
      </c>
      <c r="AW14" s="120" t="s">
        <v>800</v>
      </c>
      <c r="AX14" s="120" t="s">
        <v>801</v>
      </c>
      <c r="AY14" s="120">
        <v>1</v>
      </c>
      <c r="AZ14" s="120" t="s">
        <v>341</v>
      </c>
      <c r="BA14" s="120" t="s">
        <v>326</v>
      </c>
      <c r="BB14" s="120" t="s">
        <v>326</v>
      </c>
      <c r="BC14" s="120" t="s">
        <v>326</v>
      </c>
      <c r="BD14" s="120"/>
      <c r="BE14" s="120" t="s">
        <v>326</v>
      </c>
      <c r="BF14" s="120" t="s">
        <v>326</v>
      </c>
      <c r="BG14" s="120" t="s">
        <v>326</v>
      </c>
      <c r="BH14" s="120"/>
      <c r="BI14" s="120" t="s">
        <v>326</v>
      </c>
      <c r="BJ14" s="120" t="s">
        <v>326</v>
      </c>
      <c r="BK14" s="120" t="s">
        <v>326</v>
      </c>
      <c r="BL14" s="106"/>
      <c r="BM14" s="120" t="s">
        <v>338</v>
      </c>
      <c r="BN14" s="120" t="s">
        <v>339</v>
      </c>
      <c r="BO14" s="120" t="s">
        <v>340</v>
      </c>
      <c r="BP14" s="120" t="s">
        <v>802</v>
      </c>
      <c r="BQ14" s="120" t="s">
        <v>803</v>
      </c>
      <c r="BR14" s="120">
        <v>0</v>
      </c>
      <c r="BS14" s="120"/>
      <c r="BT14" s="123"/>
      <c r="BU14" s="123"/>
      <c r="BV14" s="123"/>
    </row>
    <row r="15" spans="1:74" ht="180">
      <c r="A15" s="117">
        <v>4</v>
      </c>
      <c r="B15" s="118">
        <v>2021</v>
      </c>
      <c r="C15" s="119" t="s">
        <v>322</v>
      </c>
      <c r="D15" s="120" t="s">
        <v>321</v>
      </c>
      <c r="E15" s="121" t="s">
        <v>323</v>
      </c>
      <c r="F15" s="120"/>
      <c r="G15" s="120"/>
      <c r="H15" s="120"/>
      <c r="I15" s="122" t="s">
        <v>324</v>
      </c>
      <c r="J15" s="120">
        <v>1</v>
      </c>
      <c r="K15" s="120">
        <v>1</v>
      </c>
      <c r="L15" s="120" t="s">
        <v>794</v>
      </c>
      <c r="M15" s="120">
        <v>100</v>
      </c>
      <c r="N15" s="120">
        <v>1</v>
      </c>
      <c r="O15" s="120" t="s">
        <v>795</v>
      </c>
      <c r="P15" s="120" t="s">
        <v>325</v>
      </c>
      <c r="Q15" s="120">
        <v>100</v>
      </c>
      <c r="R15" s="120">
        <v>7</v>
      </c>
      <c r="S15" s="120">
        <v>1</v>
      </c>
      <c r="T15" s="120">
        <v>1</v>
      </c>
      <c r="U15" s="120">
        <v>4</v>
      </c>
      <c r="V15" s="120">
        <v>2</v>
      </c>
      <c r="W15" s="123">
        <v>8</v>
      </c>
      <c r="X15" s="120" t="s">
        <v>796</v>
      </c>
      <c r="Y15" s="120">
        <v>0</v>
      </c>
      <c r="Z15" s="120">
        <v>35</v>
      </c>
      <c r="AA15" s="120">
        <v>55</v>
      </c>
      <c r="AB15" s="120">
        <v>0</v>
      </c>
      <c r="AC15" s="120" t="s">
        <v>326</v>
      </c>
      <c r="AD15" s="120" t="s">
        <v>326</v>
      </c>
      <c r="AE15" s="120" t="s">
        <v>326</v>
      </c>
      <c r="AF15" s="120">
        <v>2</v>
      </c>
      <c r="AG15" s="120">
        <v>4</v>
      </c>
      <c r="AH15" s="120">
        <v>-20</v>
      </c>
      <c r="AI15" s="120">
        <v>25</v>
      </c>
      <c r="AJ15" s="120" t="s">
        <v>797</v>
      </c>
      <c r="AK15" s="124" t="s">
        <v>328</v>
      </c>
      <c r="AL15" s="120" t="s">
        <v>329</v>
      </c>
      <c r="AM15" s="120" t="s">
        <v>330</v>
      </c>
      <c r="AN15" s="120" t="s">
        <v>331</v>
      </c>
      <c r="AO15" s="120" t="s">
        <v>295</v>
      </c>
      <c r="AP15" s="120"/>
      <c r="AQ15" s="120">
        <v>45</v>
      </c>
      <c r="AR15" s="120">
        <v>1</v>
      </c>
      <c r="AS15" s="120" t="s">
        <v>798</v>
      </c>
      <c r="AT15" s="120">
        <v>4</v>
      </c>
      <c r="AU15" s="124">
        <v>362</v>
      </c>
      <c r="AV15" s="120" t="s">
        <v>799</v>
      </c>
      <c r="AW15" s="120" t="s">
        <v>800</v>
      </c>
      <c r="AX15" s="120" t="s">
        <v>801</v>
      </c>
      <c r="AY15" s="120">
        <v>1</v>
      </c>
      <c r="AZ15" s="120" t="s">
        <v>341</v>
      </c>
      <c r="BA15" s="120" t="s">
        <v>326</v>
      </c>
      <c r="BB15" s="120" t="s">
        <v>326</v>
      </c>
      <c r="BC15" s="120" t="s">
        <v>326</v>
      </c>
      <c r="BD15" s="120"/>
      <c r="BE15" s="120" t="s">
        <v>326</v>
      </c>
      <c r="BF15" s="120" t="s">
        <v>326</v>
      </c>
      <c r="BG15" s="120" t="s">
        <v>326</v>
      </c>
      <c r="BH15" s="120"/>
      <c r="BI15" s="120" t="s">
        <v>326</v>
      </c>
      <c r="BJ15" s="120" t="s">
        <v>326</v>
      </c>
      <c r="BK15" s="120" t="s">
        <v>326</v>
      </c>
      <c r="BL15" s="120" t="s">
        <v>326</v>
      </c>
      <c r="BM15" s="120" t="s">
        <v>336</v>
      </c>
      <c r="BN15" s="120" t="s">
        <v>337</v>
      </c>
      <c r="BO15" s="120" t="s">
        <v>340</v>
      </c>
      <c r="BP15" s="120" t="s">
        <v>802</v>
      </c>
      <c r="BQ15" s="120" t="s">
        <v>804</v>
      </c>
      <c r="BR15" s="120">
        <v>0</v>
      </c>
      <c r="BS15" s="120"/>
      <c r="BT15" s="123"/>
      <c r="BU15" s="123"/>
      <c r="BV15" s="123"/>
    </row>
    <row r="16" spans="1:74" ht="90">
      <c r="A16" s="125">
        <v>5</v>
      </c>
      <c r="B16" s="126">
        <v>2008</v>
      </c>
      <c r="C16" s="127" t="s">
        <v>344</v>
      </c>
      <c r="D16" s="127" t="s">
        <v>345</v>
      </c>
      <c r="E16" s="127" t="s">
        <v>346</v>
      </c>
      <c r="F16" s="127" t="s">
        <v>347</v>
      </c>
      <c r="G16" s="126">
        <v>10</v>
      </c>
      <c r="H16" s="126">
        <v>33</v>
      </c>
      <c r="I16" s="127" t="s">
        <v>348</v>
      </c>
      <c r="J16" s="127">
        <v>1</v>
      </c>
      <c r="K16" s="126">
        <v>1</v>
      </c>
      <c r="L16" s="127" t="s">
        <v>805</v>
      </c>
      <c r="M16" s="127">
        <v>12</v>
      </c>
      <c r="N16" s="126">
        <v>1</v>
      </c>
      <c r="O16" s="128">
        <v>45346</v>
      </c>
      <c r="P16" s="126" t="s">
        <v>349</v>
      </c>
      <c r="Q16" s="127">
        <v>0</v>
      </c>
      <c r="R16" s="127">
        <v>7</v>
      </c>
      <c r="S16" s="127" t="s">
        <v>806</v>
      </c>
      <c r="T16" s="127">
        <v>1</v>
      </c>
      <c r="U16" s="127">
        <v>1</v>
      </c>
      <c r="V16" s="127" t="s">
        <v>807</v>
      </c>
      <c r="W16" s="126">
        <v>9</v>
      </c>
      <c r="X16" s="126">
        <v>-55</v>
      </c>
      <c r="Y16" s="126">
        <v>-3</v>
      </c>
      <c r="Z16" s="129">
        <v>25</v>
      </c>
      <c r="AA16" s="126">
        <v>90</v>
      </c>
      <c r="AB16" s="126">
        <v>0</v>
      </c>
      <c r="AC16" s="127"/>
      <c r="AD16" s="127"/>
      <c r="AE16" s="127"/>
      <c r="AF16" s="126">
        <v>3</v>
      </c>
      <c r="AG16" s="126">
        <v>1</v>
      </c>
      <c r="AH16" s="126">
        <v>-55</v>
      </c>
      <c r="AI16" s="126">
        <v>-3</v>
      </c>
      <c r="AJ16" s="126">
        <v>0</v>
      </c>
      <c r="AK16" s="127" t="s">
        <v>353</v>
      </c>
      <c r="AL16" s="127" t="s">
        <v>808</v>
      </c>
      <c r="AM16" s="127" t="s">
        <v>809</v>
      </c>
      <c r="AN16" s="130" t="s">
        <v>810</v>
      </c>
      <c r="AO16" s="127" t="s">
        <v>370</v>
      </c>
      <c r="AP16" s="127"/>
      <c r="AQ16" s="127" t="s">
        <v>811</v>
      </c>
      <c r="AR16" s="127"/>
      <c r="AS16" s="127"/>
      <c r="AT16" s="127"/>
      <c r="AU16" s="131"/>
      <c r="AV16" s="127"/>
      <c r="AW16" s="127"/>
      <c r="AX16" s="127"/>
      <c r="AY16" s="132" t="s">
        <v>812</v>
      </c>
      <c r="AZ16" s="127" t="s">
        <v>813</v>
      </c>
      <c r="BA16" s="127"/>
      <c r="BB16" s="127"/>
      <c r="BC16" s="127"/>
      <c r="BD16" s="127"/>
      <c r="BE16" s="127"/>
      <c r="BF16" s="127"/>
      <c r="BG16" s="127"/>
      <c r="BH16" s="127"/>
      <c r="BI16" s="127" t="s">
        <v>814</v>
      </c>
      <c r="BJ16" s="127" t="s">
        <v>815</v>
      </c>
      <c r="BK16" s="127" t="s">
        <v>356</v>
      </c>
      <c r="BL16" s="127" t="s">
        <v>816</v>
      </c>
      <c r="BM16" s="127" t="s">
        <v>816</v>
      </c>
      <c r="BN16" s="127" t="s">
        <v>817</v>
      </c>
      <c r="BO16" s="127" t="s">
        <v>359</v>
      </c>
      <c r="BP16" s="126" t="s">
        <v>818</v>
      </c>
      <c r="BQ16" s="127"/>
      <c r="BR16" s="127"/>
      <c r="BS16" s="133"/>
      <c r="BT16" s="133"/>
      <c r="BU16" s="133"/>
      <c r="BV16" s="133"/>
    </row>
    <row r="17" spans="1:74" ht="90">
      <c r="A17" s="125">
        <v>5</v>
      </c>
      <c r="B17" s="126">
        <v>2008</v>
      </c>
      <c r="C17" s="127" t="s">
        <v>344</v>
      </c>
      <c r="D17" s="127" t="s">
        <v>345</v>
      </c>
      <c r="E17" s="127" t="s">
        <v>346</v>
      </c>
      <c r="F17" s="127" t="s">
        <v>347</v>
      </c>
      <c r="G17" s="126">
        <v>10</v>
      </c>
      <c r="H17" s="126">
        <v>33</v>
      </c>
      <c r="I17" s="127" t="s">
        <v>348</v>
      </c>
      <c r="J17" s="127">
        <v>1</v>
      </c>
      <c r="K17" s="126">
        <v>1</v>
      </c>
      <c r="L17" s="127" t="s">
        <v>805</v>
      </c>
      <c r="M17" s="127">
        <v>12</v>
      </c>
      <c r="N17" s="126">
        <v>1</v>
      </c>
      <c r="O17" s="128">
        <v>45346</v>
      </c>
      <c r="P17" s="126" t="s">
        <v>349</v>
      </c>
      <c r="Q17" s="127">
        <v>0</v>
      </c>
      <c r="R17" s="127">
        <v>7</v>
      </c>
      <c r="S17" s="127" t="s">
        <v>806</v>
      </c>
      <c r="T17" s="127">
        <v>1</v>
      </c>
      <c r="U17" s="127">
        <v>1</v>
      </c>
      <c r="V17" s="127" t="s">
        <v>819</v>
      </c>
      <c r="W17" s="126">
        <v>9</v>
      </c>
      <c r="X17" s="126">
        <v>-55</v>
      </c>
      <c r="Y17" s="126">
        <v>-3</v>
      </c>
      <c r="Z17" s="132">
        <v>35</v>
      </c>
      <c r="AA17" s="126">
        <v>90</v>
      </c>
      <c r="AB17" s="126">
        <v>0</v>
      </c>
      <c r="AC17" s="127"/>
      <c r="AD17" s="127"/>
      <c r="AE17" s="127"/>
      <c r="AF17" s="126">
        <v>3</v>
      </c>
      <c r="AG17" s="126">
        <v>1</v>
      </c>
      <c r="AH17" s="126">
        <v>-55</v>
      </c>
      <c r="AI17" s="126">
        <v>-3</v>
      </c>
      <c r="AJ17" s="126">
        <v>0</v>
      </c>
      <c r="AK17" s="127" t="s">
        <v>362</v>
      </c>
      <c r="AL17" s="127" t="s">
        <v>820</v>
      </c>
      <c r="AM17" s="127" t="s">
        <v>821</v>
      </c>
      <c r="AN17" s="130" t="s">
        <v>822</v>
      </c>
      <c r="AO17" s="127" t="s">
        <v>295</v>
      </c>
      <c r="AP17" s="127"/>
      <c r="AQ17" s="127" t="s">
        <v>823</v>
      </c>
      <c r="AR17" s="127"/>
      <c r="AS17" s="127"/>
      <c r="AT17" s="127"/>
      <c r="AU17" s="131"/>
      <c r="AV17" s="127"/>
      <c r="AW17" s="127"/>
      <c r="AX17" s="127"/>
      <c r="AY17" s="132" t="s">
        <v>373</v>
      </c>
      <c r="AZ17" s="127" t="s">
        <v>824</v>
      </c>
      <c r="BA17" s="127"/>
      <c r="BB17" s="127"/>
      <c r="BC17" s="127"/>
      <c r="BD17" s="127"/>
      <c r="BE17" s="127"/>
      <c r="BF17" s="127"/>
      <c r="BG17" s="127"/>
      <c r="BH17" s="127"/>
      <c r="BI17" s="127" t="s">
        <v>814</v>
      </c>
      <c r="BJ17" s="127" t="s">
        <v>815</v>
      </c>
      <c r="BK17" s="127" t="s">
        <v>356</v>
      </c>
      <c r="BL17" s="127" t="s">
        <v>816</v>
      </c>
      <c r="BM17" s="127" t="s">
        <v>816</v>
      </c>
      <c r="BN17" s="127" t="s">
        <v>817</v>
      </c>
      <c r="BO17" s="127" t="s">
        <v>359</v>
      </c>
      <c r="BP17" s="126" t="s">
        <v>818</v>
      </c>
      <c r="BQ17" s="127"/>
      <c r="BR17" s="127"/>
      <c r="BS17" s="133"/>
      <c r="BT17" s="133"/>
      <c r="BU17" s="133"/>
      <c r="BV17" s="133"/>
    </row>
    <row r="18" spans="1:74" ht="75">
      <c r="A18" s="125">
        <v>5</v>
      </c>
      <c r="B18" s="126">
        <v>2008</v>
      </c>
      <c r="C18" s="127" t="s">
        <v>344</v>
      </c>
      <c r="D18" s="127" t="s">
        <v>345</v>
      </c>
      <c r="E18" s="127" t="s">
        <v>346</v>
      </c>
      <c r="F18" s="127" t="s">
        <v>347</v>
      </c>
      <c r="G18" s="126">
        <v>10</v>
      </c>
      <c r="H18" s="126">
        <v>33</v>
      </c>
      <c r="I18" s="127" t="s">
        <v>348</v>
      </c>
      <c r="J18" s="127">
        <v>1</v>
      </c>
      <c r="K18" s="126">
        <v>1</v>
      </c>
      <c r="L18" s="127" t="s">
        <v>825</v>
      </c>
      <c r="M18" s="127">
        <v>12</v>
      </c>
      <c r="N18" s="126">
        <v>1</v>
      </c>
      <c r="O18" s="128">
        <v>45376</v>
      </c>
      <c r="P18" s="128">
        <v>45292</v>
      </c>
      <c r="Q18" s="127">
        <v>0</v>
      </c>
      <c r="R18" s="127">
        <v>7</v>
      </c>
      <c r="S18" s="127" t="s">
        <v>806</v>
      </c>
      <c r="T18" s="127">
        <v>1</v>
      </c>
      <c r="U18" s="127">
        <v>1</v>
      </c>
      <c r="V18" s="127" t="s">
        <v>807</v>
      </c>
      <c r="W18" s="126">
        <v>9</v>
      </c>
      <c r="X18" s="126">
        <v>-55</v>
      </c>
      <c r="Y18" s="126">
        <v>-3</v>
      </c>
      <c r="Z18" s="129">
        <v>25</v>
      </c>
      <c r="AA18" s="126">
        <v>90</v>
      </c>
      <c r="AB18" s="126">
        <v>0</v>
      </c>
      <c r="AC18" s="127"/>
      <c r="AD18" s="127"/>
      <c r="AE18" s="127"/>
      <c r="AF18" s="126">
        <v>3</v>
      </c>
      <c r="AG18" s="126">
        <v>1</v>
      </c>
      <c r="AH18" s="126">
        <v>-55</v>
      </c>
      <c r="AI18" s="126">
        <v>-3</v>
      </c>
      <c r="AJ18" s="126">
        <v>0</v>
      </c>
      <c r="AK18" s="127" t="s">
        <v>350</v>
      </c>
      <c r="AL18" s="127" t="s">
        <v>826</v>
      </c>
      <c r="AM18" s="127" t="s">
        <v>827</v>
      </c>
      <c r="AN18" s="132" t="s">
        <v>828</v>
      </c>
      <c r="AO18" s="127" t="s">
        <v>370</v>
      </c>
      <c r="AP18" s="132"/>
      <c r="AQ18" s="127" t="s">
        <v>829</v>
      </c>
      <c r="AR18" s="132"/>
      <c r="AS18" s="132"/>
      <c r="AT18" s="132"/>
      <c r="AU18" s="131"/>
      <c r="AV18" s="132"/>
      <c r="AW18" s="132"/>
      <c r="AX18" s="132"/>
      <c r="AY18" s="132" t="s">
        <v>830</v>
      </c>
      <c r="AZ18" s="127" t="s">
        <v>831</v>
      </c>
      <c r="BA18" s="132"/>
      <c r="BB18" s="132"/>
      <c r="BC18" s="132"/>
      <c r="BD18" s="132"/>
      <c r="BE18" s="132"/>
      <c r="BF18" s="132"/>
      <c r="BG18" s="132"/>
      <c r="BH18" s="132"/>
      <c r="BI18" s="127" t="s">
        <v>832</v>
      </c>
      <c r="BJ18" s="127" t="s">
        <v>833</v>
      </c>
      <c r="BK18" s="127" t="s">
        <v>356</v>
      </c>
      <c r="BL18" s="127" t="s">
        <v>834</v>
      </c>
      <c r="BM18" s="127" t="s">
        <v>834</v>
      </c>
      <c r="BN18" s="127" t="s">
        <v>835</v>
      </c>
      <c r="BO18" s="127" t="s">
        <v>359</v>
      </c>
      <c r="BP18" s="126" t="s">
        <v>818</v>
      </c>
      <c r="BQ18" s="132"/>
      <c r="BR18" s="132"/>
      <c r="BS18" s="133"/>
      <c r="BT18" s="133"/>
      <c r="BU18" s="133"/>
      <c r="BV18" s="133"/>
    </row>
    <row r="19" spans="1:74" ht="75">
      <c r="A19" s="125">
        <v>5</v>
      </c>
      <c r="B19" s="126">
        <v>2008</v>
      </c>
      <c r="C19" s="127" t="s">
        <v>344</v>
      </c>
      <c r="D19" s="127" t="s">
        <v>345</v>
      </c>
      <c r="E19" s="127" t="s">
        <v>346</v>
      </c>
      <c r="F19" s="127" t="s">
        <v>347</v>
      </c>
      <c r="G19" s="126">
        <v>10</v>
      </c>
      <c r="H19" s="126">
        <v>33</v>
      </c>
      <c r="I19" s="127" t="s">
        <v>348</v>
      </c>
      <c r="J19" s="132">
        <v>1</v>
      </c>
      <c r="K19" s="126">
        <v>1</v>
      </c>
      <c r="L19" s="127" t="s">
        <v>825</v>
      </c>
      <c r="M19" s="132">
        <v>12</v>
      </c>
      <c r="N19" s="126">
        <v>1</v>
      </c>
      <c r="O19" s="128">
        <v>45376</v>
      </c>
      <c r="P19" s="128">
        <v>45292</v>
      </c>
      <c r="Q19" s="132">
        <v>0</v>
      </c>
      <c r="R19" s="132">
        <v>7</v>
      </c>
      <c r="S19" s="127" t="s">
        <v>806</v>
      </c>
      <c r="T19" s="132">
        <v>1</v>
      </c>
      <c r="U19" s="132">
        <v>1</v>
      </c>
      <c r="V19" s="127" t="s">
        <v>819</v>
      </c>
      <c r="W19" s="126">
        <v>9</v>
      </c>
      <c r="X19" s="126">
        <v>-55</v>
      </c>
      <c r="Y19" s="126">
        <v>-3</v>
      </c>
      <c r="Z19" s="132">
        <v>35</v>
      </c>
      <c r="AA19" s="126">
        <v>90</v>
      </c>
      <c r="AB19" s="126">
        <v>0</v>
      </c>
      <c r="AC19" s="132"/>
      <c r="AD19" s="132"/>
      <c r="AE19" s="132"/>
      <c r="AF19" s="126">
        <v>3</v>
      </c>
      <c r="AG19" s="126">
        <v>1</v>
      </c>
      <c r="AH19" s="126">
        <v>-55</v>
      </c>
      <c r="AI19" s="126">
        <v>-3</v>
      </c>
      <c r="AJ19" s="126">
        <v>0</v>
      </c>
      <c r="AK19" s="134" t="s">
        <v>360</v>
      </c>
      <c r="AL19" s="127" t="s">
        <v>836</v>
      </c>
      <c r="AM19" s="127" t="s">
        <v>837</v>
      </c>
      <c r="AN19" s="132" t="s">
        <v>838</v>
      </c>
      <c r="AO19" s="127" t="s">
        <v>295</v>
      </c>
      <c r="AP19" s="132"/>
      <c r="AQ19" s="127" t="s">
        <v>839</v>
      </c>
      <c r="AR19" s="132"/>
      <c r="AS19" s="132"/>
      <c r="AT19" s="132"/>
      <c r="AU19" s="131"/>
      <c r="AV19" s="132"/>
      <c r="AW19" s="132"/>
      <c r="AX19" s="132"/>
      <c r="AY19" s="132" t="s">
        <v>840</v>
      </c>
      <c r="AZ19" s="127" t="s">
        <v>841</v>
      </c>
      <c r="BA19" s="132"/>
      <c r="BB19" s="132"/>
      <c r="BC19" s="132"/>
      <c r="BD19" s="132"/>
      <c r="BE19" s="132"/>
      <c r="BF19" s="132"/>
      <c r="BG19" s="132"/>
      <c r="BH19" s="132"/>
      <c r="BI19" s="127" t="s">
        <v>842</v>
      </c>
      <c r="BJ19" s="127" t="s">
        <v>833</v>
      </c>
      <c r="BK19" s="127" t="s">
        <v>356</v>
      </c>
      <c r="BL19" s="127" t="s">
        <v>834</v>
      </c>
      <c r="BM19" s="127" t="s">
        <v>834</v>
      </c>
      <c r="BN19" s="127" t="s">
        <v>835</v>
      </c>
      <c r="BO19" s="127" t="s">
        <v>359</v>
      </c>
      <c r="BP19" s="126" t="s">
        <v>818</v>
      </c>
      <c r="BQ19" s="132"/>
      <c r="BR19" s="132"/>
      <c r="BS19" s="133"/>
      <c r="BT19" s="133"/>
      <c r="BU19" s="133"/>
      <c r="BV19" s="133"/>
    </row>
    <row r="20" spans="1:74" ht="180">
      <c r="A20" s="135">
        <v>6</v>
      </c>
      <c r="B20" s="136">
        <v>2013</v>
      </c>
      <c r="C20" s="137" t="s">
        <v>843</v>
      </c>
      <c r="D20" s="137" t="s">
        <v>378</v>
      </c>
      <c r="E20" s="138" t="s">
        <v>844</v>
      </c>
      <c r="F20" s="139" t="s">
        <v>845</v>
      </c>
      <c r="G20" s="140"/>
      <c r="H20" s="140" t="s">
        <v>381</v>
      </c>
      <c r="I20" s="141" t="s">
        <v>382</v>
      </c>
      <c r="J20" s="141" t="s">
        <v>383</v>
      </c>
      <c r="K20" s="141" t="s">
        <v>393</v>
      </c>
      <c r="L20" s="141" t="s">
        <v>846</v>
      </c>
      <c r="M20" s="141" t="s">
        <v>847</v>
      </c>
      <c r="N20" s="141" t="s">
        <v>376</v>
      </c>
      <c r="O20" s="141" t="s">
        <v>848</v>
      </c>
      <c r="P20" s="141" t="s">
        <v>849</v>
      </c>
      <c r="Q20" s="141" t="s">
        <v>387</v>
      </c>
      <c r="R20" s="141" t="s">
        <v>388</v>
      </c>
      <c r="S20" s="141" t="s">
        <v>850</v>
      </c>
      <c r="T20" s="141" t="s">
        <v>383</v>
      </c>
      <c r="U20" s="141" t="s">
        <v>385</v>
      </c>
      <c r="V20" s="142" t="s">
        <v>851</v>
      </c>
      <c r="W20" s="141" t="s">
        <v>389</v>
      </c>
      <c r="X20" s="141" t="s">
        <v>852</v>
      </c>
      <c r="Y20" s="141" t="s">
        <v>853</v>
      </c>
      <c r="Z20" s="141" t="s">
        <v>854</v>
      </c>
      <c r="AA20" s="141" t="s">
        <v>855</v>
      </c>
      <c r="AB20" s="141" t="s">
        <v>393</v>
      </c>
      <c r="AC20" s="142" t="s">
        <v>376</v>
      </c>
      <c r="AD20" s="143" t="s">
        <v>326</v>
      </c>
      <c r="AE20" s="141"/>
      <c r="AF20" s="141" t="s">
        <v>390</v>
      </c>
      <c r="AG20" s="141"/>
      <c r="AH20" s="141"/>
      <c r="AI20" s="141"/>
      <c r="AJ20" s="141" t="s">
        <v>856</v>
      </c>
      <c r="AK20" s="72" t="s">
        <v>857</v>
      </c>
      <c r="AL20" s="72" t="s">
        <v>858</v>
      </c>
      <c r="AM20" s="72" t="s">
        <v>859</v>
      </c>
      <c r="AN20" s="72" t="s">
        <v>860</v>
      </c>
      <c r="AO20" s="141" t="s">
        <v>295</v>
      </c>
      <c r="AP20" s="141"/>
      <c r="AQ20" s="141" t="s">
        <v>854</v>
      </c>
      <c r="AR20" s="141"/>
      <c r="AS20" s="141"/>
      <c r="AT20" s="141"/>
      <c r="AU20" s="141"/>
      <c r="AV20" s="141"/>
      <c r="AW20" s="141"/>
      <c r="AX20" s="141"/>
      <c r="AY20" s="142" t="s">
        <v>861</v>
      </c>
      <c r="AZ20" s="141" t="s">
        <v>862</v>
      </c>
      <c r="BA20" s="141" t="s">
        <v>863</v>
      </c>
      <c r="BB20" s="141" t="s">
        <v>864</v>
      </c>
      <c r="BC20" s="141" t="s">
        <v>370</v>
      </c>
      <c r="BD20" s="141"/>
      <c r="BE20" s="141" t="s">
        <v>865</v>
      </c>
      <c r="BF20" s="141" t="s">
        <v>866</v>
      </c>
      <c r="BG20" s="141" t="s">
        <v>480</v>
      </c>
      <c r="BH20" s="141"/>
      <c r="BI20" s="141"/>
      <c r="BJ20" s="141"/>
      <c r="BK20" s="141"/>
      <c r="BL20" s="72"/>
      <c r="BM20" s="141"/>
      <c r="BN20" s="141"/>
      <c r="BO20" s="141"/>
      <c r="BP20" s="141" t="s">
        <v>376</v>
      </c>
      <c r="BQ20" s="141"/>
      <c r="BR20" s="141"/>
      <c r="BS20" s="144"/>
      <c r="BT20" s="144"/>
      <c r="BU20" s="144"/>
      <c r="BV20" s="144"/>
    </row>
    <row r="21" spans="1:74" ht="150">
      <c r="A21" s="135">
        <v>6</v>
      </c>
      <c r="B21" s="136">
        <v>2013</v>
      </c>
      <c r="C21" s="137" t="s">
        <v>843</v>
      </c>
      <c r="D21" s="137" t="s">
        <v>378</v>
      </c>
      <c r="E21" s="138" t="s">
        <v>844</v>
      </c>
      <c r="F21" s="139" t="s">
        <v>845</v>
      </c>
      <c r="G21" s="140"/>
      <c r="H21" s="140" t="s">
        <v>381</v>
      </c>
      <c r="I21" s="141" t="s">
        <v>382</v>
      </c>
      <c r="J21" s="141" t="s">
        <v>383</v>
      </c>
      <c r="K21" s="141" t="s">
        <v>393</v>
      </c>
      <c r="L21" s="141" t="s">
        <v>867</v>
      </c>
      <c r="M21" s="141" t="s">
        <v>868</v>
      </c>
      <c r="N21" s="141" t="s">
        <v>376</v>
      </c>
      <c r="O21" s="141" t="s">
        <v>869</v>
      </c>
      <c r="P21" s="141" t="s">
        <v>870</v>
      </c>
      <c r="Q21" s="141" t="s">
        <v>387</v>
      </c>
      <c r="R21" s="141" t="s">
        <v>388</v>
      </c>
      <c r="S21" s="141" t="s">
        <v>850</v>
      </c>
      <c r="T21" s="141" t="s">
        <v>383</v>
      </c>
      <c r="U21" s="141" t="s">
        <v>385</v>
      </c>
      <c r="V21" s="141" t="s">
        <v>851</v>
      </c>
      <c r="W21" s="141" t="s">
        <v>389</v>
      </c>
      <c r="X21" s="141" t="s">
        <v>852</v>
      </c>
      <c r="Y21" s="141" t="s">
        <v>853</v>
      </c>
      <c r="Z21" s="141" t="s">
        <v>871</v>
      </c>
      <c r="AA21" s="141" t="s">
        <v>855</v>
      </c>
      <c r="AB21" s="141" t="s">
        <v>393</v>
      </c>
      <c r="AC21" s="142" t="s">
        <v>376</v>
      </c>
      <c r="AD21" s="143" t="s">
        <v>326</v>
      </c>
      <c r="AE21" s="141"/>
      <c r="AF21" s="141" t="s">
        <v>390</v>
      </c>
      <c r="AG21" s="141"/>
      <c r="AH21" s="141"/>
      <c r="AI21" s="141"/>
      <c r="AJ21" s="141" t="s">
        <v>421</v>
      </c>
      <c r="AK21" s="141" t="s">
        <v>872</v>
      </c>
      <c r="AL21" s="141" t="s">
        <v>873</v>
      </c>
      <c r="AM21" s="141" t="s">
        <v>874</v>
      </c>
      <c r="AN21" s="141" t="s">
        <v>875</v>
      </c>
      <c r="AO21" s="141" t="s">
        <v>295</v>
      </c>
      <c r="AP21" s="141"/>
      <c r="AQ21" s="141" t="s">
        <v>871</v>
      </c>
      <c r="AR21" s="141"/>
      <c r="AS21" s="141"/>
      <c r="AT21" s="141"/>
      <c r="AU21" s="141"/>
      <c r="AV21" s="141"/>
      <c r="AW21" s="141"/>
      <c r="AX21" s="141"/>
      <c r="AY21" s="142" t="s">
        <v>876</v>
      </c>
      <c r="AZ21" s="141" t="s">
        <v>862</v>
      </c>
      <c r="BA21" s="141" t="s">
        <v>403</v>
      </c>
      <c r="BB21" s="141" t="s">
        <v>877</v>
      </c>
      <c r="BC21" s="141" t="s">
        <v>370</v>
      </c>
      <c r="BD21" s="141"/>
      <c r="BE21" s="141" t="s">
        <v>408</v>
      </c>
      <c r="BF21" s="141"/>
      <c r="BG21" s="141" t="s">
        <v>480</v>
      </c>
      <c r="BH21" s="141"/>
      <c r="BI21" s="141"/>
      <c r="BJ21" s="141"/>
      <c r="BK21" s="141"/>
      <c r="BL21" s="72"/>
      <c r="BM21" s="141"/>
      <c r="BN21" s="141"/>
      <c r="BO21" s="141"/>
      <c r="BP21" s="141" t="s">
        <v>376</v>
      </c>
      <c r="BQ21" s="141"/>
      <c r="BR21" s="141"/>
      <c r="BS21" s="144"/>
      <c r="BT21" s="144"/>
      <c r="BU21" s="144"/>
      <c r="BV21" s="144"/>
    </row>
    <row r="22" spans="1:74" ht="150">
      <c r="A22" s="135">
        <v>6</v>
      </c>
      <c r="B22" s="136">
        <v>2013</v>
      </c>
      <c r="C22" s="137" t="s">
        <v>843</v>
      </c>
      <c r="D22" s="137" t="s">
        <v>378</v>
      </c>
      <c r="E22" s="138" t="s">
        <v>844</v>
      </c>
      <c r="F22" s="139" t="s">
        <v>845</v>
      </c>
      <c r="G22" s="140"/>
      <c r="H22" s="140" t="s">
        <v>381</v>
      </c>
      <c r="I22" s="141" t="s">
        <v>382</v>
      </c>
      <c r="J22" s="141" t="s">
        <v>383</v>
      </c>
      <c r="K22" s="141" t="s">
        <v>393</v>
      </c>
      <c r="L22" s="141" t="s">
        <v>878</v>
      </c>
      <c r="M22" s="141" t="s">
        <v>879</v>
      </c>
      <c r="N22" s="141" t="s">
        <v>376</v>
      </c>
      <c r="O22" s="141" t="s">
        <v>880</v>
      </c>
      <c r="P22" s="141" t="s">
        <v>881</v>
      </c>
      <c r="Q22" s="141" t="s">
        <v>387</v>
      </c>
      <c r="R22" s="141" t="s">
        <v>388</v>
      </c>
      <c r="S22" s="141" t="s">
        <v>850</v>
      </c>
      <c r="T22" s="141" t="s">
        <v>383</v>
      </c>
      <c r="U22" s="141" t="s">
        <v>385</v>
      </c>
      <c r="V22" s="141" t="s">
        <v>851</v>
      </c>
      <c r="W22" s="141" t="s">
        <v>389</v>
      </c>
      <c r="X22" s="141" t="s">
        <v>852</v>
      </c>
      <c r="Y22" s="141" t="s">
        <v>853</v>
      </c>
      <c r="Z22" s="141" t="s">
        <v>882</v>
      </c>
      <c r="AA22" s="141" t="s">
        <v>855</v>
      </c>
      <c r="AB22" s="141" t="s">
        <v>393</v>
      </c>
      <c r="AC22" s="142" t="s">
        <v>376</v>
      </c>
      <c r="AD22" s="143" t="s">
        <v>326</v>
      </c>
      <c r="AE22" s="141"/>
      <c r="AF22" s="141" t="s">
        <v>390</v>
      </c>
      <c r="AG22" s="141"/>
      <c r="AH22" s="141"/>
      <c r="AI22" s="141"/>
      <c r="AJ22" s="141" t="s">
        <v>421</v>
      </c>
      <c r="AK22" s="141" t="s">
        <v>883</v>
      </c>
      <c r="AL22" s="141" t="s">
        <v>884</v>
      </c>
      <c r="AM22" s="141" t="s">
        <v>885</v>
      </c>
      <c r="AN22" s="141" t="s">
        <v>886</v>
      </c>
      <c r="AO22" s="141" t="s">
        <v>295</v>
      </c>
      <c r="AP22" s="141"/>
      <c r="AQ22" s="141" t="s">
        <v>882</v>
      </c>
      <c r="AR22" s="141"/>
      <c r="AS22" s="141"/>
      <c r="AT22" s="141"/>
      <c r="AU22" s="141"/>
      <c r="AV22" s="141"/>
      <c r="AW22" s="141"/>
      <c r="AX22" s="141"/>
      <c r="AY22" s="142" t="s">
        <v>887</v>
      </c>
      <c r="AZ22" s="141" t="s">
        <v>862</v>
      </c>
      <c r="BA22" s="141" t="s">
        <v>403</v>
      </c>
      <c r="BB22" s="141" t="s">
        <v>877</v>
      </c>
      <c r="BC22" s="141" t="s">
        <v>370</v>
      </c>
      <c r="BD22" s="141"/>
      <c r="BE22" s="141" t="s">
        <v>408</v>
      </c>
      <c r="BF22" s="141"/>
      <c r="BG22" s="141" t="s">
        <v>480</v>
      </c>
      <c r="BH22" s="141"/>
      <c r="BI22" s="141"/>
      <c r="BJ22" s="141"/>
      <c r="BK22" s="141"/>
      <c r="BM22" s="141"/>
      <c r="BN22" s="141"/>
      <c r="BO22" s="141"/>
      <c r="BP22" s="141" t="s">
        <v>376</v>
      </c>
      <c r="BQ22" s="141"/>
      <c r="BR22" s="141"/>
      <c r="BS22" s="144"/>
      <c r="BT22" s="144"/>
      <c r="BU22" s="144"/>
      <c r="BV22" s="144"/>
    </row>
    <row r="23" spans="1:74" ht="150">
      <c r="A23" s="145">
        <v>6</v>
      </c>
      <c r="B23" s="146">
        <v>2013</v>
      </c>
      <c r="C23" s="147" t="s">
        <v>843</v>
      </c>
      <c r="D23" s="147" t="s">
        <v>378</v>
      </c>
      <c r="E23" s="148" t="s">
        <v>844</v>
      </c>
      <c r="F23" s="149" t="s">
        <v>845</v>
      </c>
      <c r="G23" s="150" t="s">
        <v>888</v>
      </c>
      <c r="H23" s="151" t="s">
        <v>381</v>
      </c>
      <c r="I23" s="152" t="s">
        <v>382</v>
      </c>
      <c r="J23" s="152" t="s">
        <v>383</v>
      </c>
      <c r="K23" s="152" t="s">
        <v>393</v>
      </c>
      <c r="L23" s="153" t="s">
        <v>889</v>
      </c>
      <c r="M23" s="152" t="s">
        <v>847</v>
      </c>
      <c r="N23" s="152" t="s">
        <v>376</v>
      </c>
      <c r="O23" s="152" t="s">
        <v>848</v>
      </c>
      <c r="P23" s="152" t="s">
        <v>849</v>
      </c>
      <c r="Q23" s="152" t="s">
        <v>387</v>
      </c>
      <c r="R23" s="152" t="s">
        <v>388</v>
      </c>
      <c r="S23" s="152" t="s">
        <v>850</v>
      </c>
      <c r="T23" s="152" t="s">
        <v>383</v>
      </c>
      <c r="U23" s="152" t="s">
        <v>385</v>
      </c>
      <c r="V23" s="152" t="s">
        <v>890</v>
      </c>
      <c r="W23" s="152" t="s">
        <v>389</v>
      </c>
      <c r="X23" s="152" t="s">
        <v>852</v>
      </c>
      <c r="Y23" s="152" t="s">
        <v>853</v>
      </c>
      <c r="Z23" s="152" t="s">
        <v>891</v>
      </c>
      <c r="AA23" s="152" t="s">
        <v>855</v>
      </c>
      <c r="AB23" s="152" t="s">
        <v>393</v>
      </c>
      <c r="AC23" s="152" t="s">
        <v>376</v>
      </c>
      <c r="AD23" s="152" t="s">
        <v>326</v>
      </c>
      <c r="AE23" s="152"/>
      <c r="AF23" s="152" t="s">
        <v>390</v>
      </c>
      <c r="AG23" s="152"/>
      <c r="AH23" s="152"/>
      <c r="AI23" s="152"/>
      <c r="AJ23" s="152" t="s">
        <v>856</v>
      </c>
      <c r="AK23" s="152" t="s">
        <v>892</v>
      </c>
      <c r="AL23" s="152" t="s">
        <v>892</v>
      </c>
      <c r="AM23" s="152" t="s">
        <v>892</v>
      </c>
      <c r="AN23" s="152" t="s">
        <v>892</v>
      </c>
      <c r="AO23" s="152" t="s">
        <v>893</v>
      </c>
      <c r="AP23" s="152"/>
      <c r="AQ23" s="152" t="s">
        <v>891</v>
      </c>
      <c r="AR23" s="152"/>
      <c r="AS23" s="152"/>
      <c r="AT23" s="152"/>
      <c r="AU23" s="152"/>
      <c r="AV23" s="152"/>
      <c r="AW23" s="152"/>
      <c r="AX23" s="152"/>
      <c r="AY23" s="152" t="s">
        <v>894</v>
      </c>
      <c r="AZ23" s="152" t="s">
        <v>862</v>
      </c>
      <c r="BA23" s="152" t="s">
        <v>863</v>
      </c>
      <c r="BB23" s="152" t="s">
        <v>864</v>
      </c>
      <c r="BC23" s="152" t="s">
        <v>370</v>
      </c>
      <c r="BD23" s="152"/>
      <c r="BE23" s="152" t="s">
        <v>865</v>
      </c>
      <c r="BF23" s="152" t="s">
        <v>866</v>
      </c>
      <c r="BG23" s="152" t="s">
        <v>480</v>
      </c>
      <c r="BH23" s="152"/>
      <c r="BI23" s="152"/>
      <c r="BJ23" s="152"/>
      <c r="BK23" s="152"/>
      <c r="BL23" s="154"/>
      <c r="BM23" s="152"/>
      <c r="BN23" s="152"/>
      <c r="BO23" s="152"/>
      <c r="BP23" s="152" t="s">
        <v>376</v>
      </c>
      <c r="BQ23" s="152"/>
      <c r="BR23" s="152"/>
      <c r="BS23" s="155"/>
      <c r="BT23" s="155"/>
      <c r="BU23" s="155"/>
      <c r="BV23" s="155"/>
    </row>
    <row r="24" spans="1:74" ht="150">
      <c r="A24" s="145">
        <v>6</v>
      </c>
      <c r="B24" s="146">
        <v>2013</v>
      </c>
      <c r="C24" s="147" t="s">
        <v>843</v>
      </c>
      <c r="D24" s="147" t="s">
        <v>378</v>
      </c>
      <c r="E24" s="148" t="s">
        <v>844</v>
      </c>
      <c r="F24" s="149" t="s">
        <v>845</v>
      </c>
      <c r="G24" s="150" t="s">
        <v>888</v>
      </c>
      <c r="H24" s="151" t="s">
        <v>381</v>
      </c>
      <c r="I24" s="152" t="s">
        <v>382</v>
      </c>
      <c r="J24" s="152" t="s">
        <v>383</v>
      </c>
      <c r="K24" s="152" t="s">
        <v>393</v>
      </c>
      <c r="L24" s="153" t="s">
        <v>895</v>
      </c>
      <c r="M24" s="152" t="s">
        <v>868</v>
      </c>
      <c r="N24" s="152" t="s">
        <v>376</v>
      </c>
      <c r="O24" s="152" t="s">
        <v>869</v>
      </c>
      <c r="P24" s="152" t="s">
        <v>870</v>
      </c>
      <c r="Q24" s="152" t="s">
        <v>387</v>
      </c>
      <c r="R24" s="152" t="s">
        <v>388</v>
      </c>
      <c r="S24" s="152" t="s">
        <v>850</v>
      </c>
      <c r="T24" s="152" t="s">
        <v>383</v>
      </c>
      <c r="U24" s="152" t="s">
        <v>385</v>
      </c>
      <c r="V24" s="152" t="s">
        <v>890</v>
      </c>
      <c r="W24" s="152" t="s">
        <v>389</v>
      </c>
      <c r="X24" s="152" t="s">
        <v>852</v>
      </c>
      <c r="Y24" s="152" t="s">
        <v>853</v>
      </c>
      <c r="Z24" s="152" t="s">
        <v>882</v>
      </c>
      <c r="AA24" s="152" t="s">
        <v>855</v>
      </c>
      <c r="AB24" s="152" t="s">
        <v>393</v>
      </c>
      <c r="AC24" s="152" t="s">
        <v>376</v>
      </c>
      <c r="AD24" s="152" t="s">
        <v>326</v>
      </c>
      <c r="AE24" s="152"/>
      <c r="AF24" s="152" t="s">
        <v>390</v>
      </c>
      <c r="AG24" s="152"/>
      <c r="AH24" s="152"/>
      <c r="AI24" s="152"/>
      <c r="AJ24" s="152" t="s">
        <v>421</v>
      </c>
      <c r="AK24" s="152" t="s">
        <v>894</v>
      </c>
      <c r="AL24" s="152" t="s">
        <v>894</v>
      </c>
      <c r="AM24" s="152" t="s">
        <v>894</v>
      </c>
      <c r="AN24" s="152" t="s">
        <v>894</v>
      </c>
      <c r="AO24" s="152" t="s">
        <v>893</v>
      </c>
      <c r="AP24" s="152"/>
      <c r="AQ24" s="152" t="s">
        <v>882</v>
      </c>
      <c r="AR24" s="152"/>
      <c r="AS24" s="152"/>
      <c r="AT24" s="152"/>
      <c r="AU24" s="152"/>
      <c r="AV24" s="152"/>
      <c r="AW24" s="152"/>
      <c r="AX24" s="152"/>
      <c r="AY24" s="152" t="s">
        <v>894</v>
      </c>
      <c r="AZ24" s="152" t="s">
        <v>862</v>
      </c>
      <c r="BA24" s="152" t="s">
        <v>403</v>
      </c>
      <c r="BB24" s="152" t="s">
        <v>877</v>
      </c>
      <c r="BC24" s="152" t="s">
        <v>370</v>
      </c>
      <c r="BD24" s="152"/>
      <c r="BE24" s="152" t="s">
        <v>408</v>
      </c>
      <c r="BF24" s="152"/>
      <c r="BG24" s="152" t="s">
        <v>480</v>
      </c>
      <c r="BH24" s="152"/>
      <c r="BI24" s="152"/>
      <c r="BJ24" s="152"/>
      <c r="BK24" s="152"/>
      <c r="BL24" s="154"/>
      <c r="BM24" s="152"/>
      <c r="BN24" s="152"/>
      <c r="BO24" s="152"/>
      <c r="BP24" s="152" t="s">
        <v>376</v>
      </c>
      <c r="BQ24" s="152"/>
      <c r="BR24" s="152"/>
      <c r="BS24" s="155"/>
      <c r="BT24" s="155"/>
      <c r="BU24" s="155"/>
      <c r="BV24" s="155"/>
    </row>
    <row r="25" spans="1:74" ht="150">
      <c r="A25" s="145">
        <v>6</v>
      </c>
      <c r="B25" s="146">
        <v>2013</v>
      </c>
      <c r="C25" s="147" t="s">
        <v>843</v>
      </c>
      <c r="D25" s="147" t="s">
        <v>378</v>
      </c>
      <c r="E25" s="148" t="s">
        <v>844</v>
      </c>
      <c r="F25" s="149" t="s">
        <v>845</v>
      </c>
      <c r="G25" s="150" t="s">
        <v>888</v>
      </c>
      <c r="H25" s="151" t="s">
        <v>381</v>
      </c>
      <c r="I25" s="152" t="s">
        <v>382</v>
      </c>
      <c r="J25" s="152" t="s">
        <v>383</v>
      </c>
      <c r="K25" s="152" t="s">
        <v>393</v>
      </c>
      <c r="L25" s="153" t="s">
        <v>896</v>
      </c>
      <c r="M25" s="152" t="s">
        <v>879</v>
      </c>
      <c r="N25" s="152" t="s">
        <v>376</v>
      </c>
      <c r="O25" s="152" t="s">
        <v>880</v>
      </c>
      <c r="P25" s="152" t="s">
        <v>881</v>
      </c>
      <c r="Q25" s="152" t="s">
        <v>387</v>
      </c>
      <c r="R25" s="152" t="s">
        <v>388</v>
      </c>
      <c r="S25" s="152" t="s">
        <v>850</v>
      </c>
      <c r="T25" s="152" t="s">
        <v>383</v>
      </c>
      <c r="U25" s="152" t="s">
        <v>385</v>
      </c>
      <c r="V25" s="152" t="s">
        <v>890</v>
      </c>
      <c r="W25" s="152" t="s">
        <v>389</v>
      </c>
      <c r="X25" s="152" t="s">
        <v>852</v>
      </c>
      <c r="Y25" s="152" t="s">
        <v>853</v>
      </c>
      <c r="Z25" s="152" t="s">
        <v>891</v>
      </c>
      <c r="AA25" s="152" t="s">
        <v>855</v>
      </c>
      <c r="AB25" s="152" t="s">
        <v>393</v>
      </c>
      <c r="AC25" s="152" t="s">
        <v>376</v>
      </c>
      <c r="AD25" s="152" t="s">
        <v>326</v>
      </c>
      <c r="AE25" s="152"/>
      <c r="AF25" s="152" t="s">
        <v>390</v>
      </c>
      <c r="AG25" s="152"/>
      <c r="AH25" s="152"/>
      <c r="AI25" s="152"/>
      <c r="AJ25" s="152" t="s">
        <v>421</v>
      </c>
      <c r="AK25" s="152" t="s">
        <v>894</v>
      </c>
      <c r="AL25" s="152" t="s">
        <v>894</v>
      </c>
      <c r="AM25" s="152" t="s">
        <v>894</v>
      </c>
      <c r="AN25" s="152" t="s">
        <v>894</v>
      </c>
      <c r="AO25" s="152" t="s">
        <v>893</v>
      </c>
      <c r="AP25" s="152"/>
      <c r="AQ25" s="152" t="s">
        <v>891</v>
      </c>
      <c r="AR25" s="152"/>
      <c r="AS25" s="152"/>
      <c r="AT25" s="152"/>
      <c r="AU25" s="152"/>
      <c r="AV25" s="152"/>
      <c r="AW25" s="152"/>
      <c r="AX25" s="152"/>
      <c r="AY25" s="152" t="s">
        <v>894</v>
      </c>
      <c r="AZ25" s="152" t="s">
        <v>862</v>
      </c>
      <c r="BA25" s="152" t="s">
        <v>403</v>
      </c>
      <c r="BB25" s="152" t="s">
        <v>877</v>
      </c>
      <c r="BC25" s="152" t="s">
        <v>370</v>
      </c>
      <c r="BD25" s="152"/>
      <c r="BE25" s="152" t="s">
        <v>408</v>
      </c>
      <c r="BF25" s="152"/>
      <c r="BG25" s="152" t="s">
        <v>480</v>
      </c>
      <c r="BH25" s="152"/>
      <c r="BI25" s="152"/>
      <c r="BJ25" s="152"/>
      <c r="BK25" s="152"/>
      <c r="BL25" s="154"/>
      <c r="BM25" s="152"/>
      <c r="BN25" s="152"/>
      <c r="BO25" s="152"/>
      <c r="BP25" s="152" t="s">
        <v>376</v>
      </c>
      <c r="BQ25" s="152"/>
      <c r="BR25" s="152"/>
      <c r="BS25" s="155"/>
      <c r="BT25" s="155"/>
      <c r="BU25" s="155"/>
      <c r="BV25" s="155"/>
    </row>
    <row r="26" spans="1:74" ht="100.5" customHeight="1">
      <c r="A26" s="156" t="s">
        <v>375</v>
      </c>
      <c r="B26" s="157">
        <v>2013</v>
      </c>
      <c r="C26" s="158" t="s">
        <v>377</v>
      </c>
      <c r="D26" s="159" t="s">
        <v>378</v>
      </c>
      <c r="E26" s="160" t="s">
        <v>379</v>
      </c>
      <c r="F26" s="72" t="s">
        <v>380</v>
      </c>
      <c r="G26" s="72"/>
      <c r="H26" s="72" t="s">
        <v>381</v>
      </c>
      <c r="I26" s="158" t="s">
        <v>382</v>
      </c>
      <c r="J26" s="72" t="s">
        <v>383</v>
      </c>
      <c r="K26" s="72" t="s">
        <v>393</v>
      </c>
      <c r="L26" s="72" t="s">
        <v>376</v>
      </c>
      <c r="M26" s="72" t="s">
        <v>897</v>
      </c>
      <c r="N26" s="72" t="s">
        <v>376</v>
      </c>
      <c r="O26" s="72" t="s">
        <v>880</v>
      </c>
      <c r="P26" s="72" t="s">
        <v>648</v>
      </c>
      <c r="Q26" s="72" t="s">
        <v>387</v>
      </c>
      <c r="R26" s="72" t="s">
        <v>388</v>
      </c>
      <c r="S26" s="72" t="s">
        <v>898</v>
      </c>
      <c r="T26" s="72" t="s">
        <v>383</v>
      </c>
      <c r="U26" s="72" t="s">
        <v>385</v>
      </c>
      <c r="V26" s="72" t="s">
        <v>899</v>
      </c>
      <c r="W26" s="72" t="s">
        <v>389</v>
      </c>
      <c r="X26" s="72" t="s">
        <v>900</v>
      </c>
      <c r="Y26" s="72" t="s">
        <v>900</v>
      </c>
      <c r="Z26" s="72" t="s">
        <v>901</v>
      </c>
      <c r="AA26" s="72" t="s">
        <v>902</v>
      </c>
      <c r="AB26" s="72" t="s">
        <v>393</v>
      </c>
      <c r="AC26" s="72" t="s">
        <v>903</v>
      </c>
      <c r="AD26" s="72" t="s">
        <v>14</v>
      </c>
      <c r="AE26" s="72" t="s">
        <v>14</v>
      </c>
      <c r="AF26" s="72" t="s">
        <v>390</v>
      </c>
      <c r="AG26" s="72"/>
      <c r="AH26" s="72"/>
      <c r="AI26" s="72"/>
      <c r="AJ26" s="72" t="s">
        <v>421</v>
      </c>
      <c r="AK26" s="72" t="s">
        <v>904</v>
      </c>
      <c r="AL26" s="72" t="s">
        <v>905</v>
      </c>
      <c r="AM26" s="72" t="s">
        <v>906</v>
      </c>
      <c r="AN26" s="72" t="s">
        <v>907</v>
      </c>
      <c r="AO26" s="72" t="s">
        <v>908</v>
      </c>
      <c r="AP26" s="72"/>
      <c r="AQ26" s="72" t="s">
        <v>909</v>
      </c>
      <c r="AR26" s="72"/>
      <c r="AS26" s="72"/>
      <c r="AT26" s="72"/>
      <c r="AU26" s="72"/>
      <c r="AV26" s="72"/>
      <c r="AW26" s="72"/>
      <c r="AX26" s="72"/>
      <c r="AY26" s="72" t="s">
        <v>910</v>
      </c>
      <c r="AZ26" s="72" t="s">
        <v>911</v>
      </c>
      <c r="BA26" s="72" t="s">
        <v>403</v>
      </c>
      <c r="BB26" s="72" t="s">
        <v>404</v>
      </c>
      <c r="BC26" s="72" t="s">
        <v>407</v>
      </c>
      <c r="BD26" s="72"/>
      <c r="BE26" s="72" t="s">
        <v>408</v>
      </c>
      <c r="BF26" s="72"/>
      <c r="BG26" s="72" t="s">
        <v>411</v>
      </c>
      <c r="BH26" s="72"/>
      <c r="BI26" s="72"/>
      <c r="BJ26" s="72"/>
      <c r="BK26" s="72"/>
      <c r="BL26" s="72"/>
      <c r="BM26" s="72"/>
      <c r="BN26" s="72"/>
      <c r="BO26" s="72"/>
      <c r="BP26" s="72" t="s">
        <v>376</v>
      </c>
      <c r="BR26" s="72"/>
      <c r="BS26" s="72"/>
      <c r="BT26" s="161"/>
      <c r="BU26" s="161"/>
      <c r="BV26" s="161"/>
    </row>
    <row r="27" spans="1:74" ht="97.5" customHeight="1">
      <c r="A27" s="156" t="s">
        <v>375</v>
      </c>
      <c r="B27" s="157">
        <v>2013</v>
      </c>
      <c r="C27" s="158" t="s">
        <v>377</v>
      </c>
      <c r="D27" s="159" t="s">
        <v>378</v>
      </c>
      <c r="E27" s="160" t="s">
        <v>379</v>
      </c>
      <c r="F27" s="72" t="s">
        <v>380</v>
      </c>
      <c r="G27" s="72"/>
      <c r="H27" s="72" t="s">
        <v>381</v>
      </c>
      <c r="I27" s="158" t="s">
        <v>382</v>
      </c>
      <c r="J27" s="72" t="s">
        <v>383</v>
      </c>
      <c r="K27" s="72" t="s">
        <v>393</v>
      </c>
      <c r="L27" s="72" t="s">
        <v>376</v>
      </c>
      <c r="M27" s="72" t="s">
        <v>912</v>
      </c>
      <c r="N27" s="72" t="s">
        <v>376</v>
      </c>
      <c r="O27" s="72" t="s">
        <v>869</v>
      </c>
      <c r="P27" s="72" t="s">
        <v>420</v>
      </c>
      <c r="Q27" s="72" t="s">
        <v>387</v>
      </c>
      <c r="R27" s="72" t="s">
        <v>388</v>
      </c>
      <c r="S27" s="72" t="s">
        <v>898</v>
      </c>
      <c r="T27" s="72" t="s">
        <v>383</v>
      </c>
      <c r="U27" s="72" t="s">
        <v>385</v>
      </c>
      <c r="V27" s="72" t="s">
        <v>899</v>
      </c>
      <c r="W27" s="72" t="s">
        <v>389</v>
      </c>
      <c r="X27" s="72" t="s">
        <v>900</v>
      </c>
      <c r="Y27" s="72" t="s">
        <v>900</v>
      </c>
      <c r="Z27" s="72" t="s">
        <v>913</v>
      </c>
      <c r="AA27" s="72" t="s">
        <v>902</v>
      </c>
      <c r="AB27" s="72" t="s">
        <v>393</v>
      </c>
      <c r="AC27" s="72" t="s">
        <v>903</v>
      </c>
      <c r="AD27" s="72" t="s">
        <v>14</v>
      </c>
      <c r="AE27" s="72" t="s">
        <v>14</v>
      </c>
      <c r="AF27" s="72" t="s">
        <v>390</v>
      </c>
      <c r="AG27" s="72"/>
      <c r="AH27" s="72"/>
      <c r="AI27" s="72"/>
      <c r="AJ27" s="72" t="s">
        <v>421</v>
      </c>
      <c r="AK27" s="72" t="s">
        <v>914</v>
      </c>
      <c r="AL27" s="72" t="s">
        <v>915</v>
      </c>
      <c r="AM27" s="72" t="s">
        <v>916</v>
      </c>
      <c r="AN27" s="72" t="s">
        <v>917</v>
      </c>
      <c r="AO27" s="72" t="s">
        <v>908</v>
      </c>
      <c r="AP27" s="162"/>
      <c r="AQ27" s="72" t="s">
        <v>918</v>
      </c>
      <c r="AR27" s="72"/>
      <c r="AS27" s="72"/>
      <c r="AT27" s="72"/>
      <c r="AU27" s="72"/>
      <c r="AV27" s="72"/>
      <c r="AW27" s="72"/>
      <c r="AX27" s="72"/>
      <c r="AY27" s="72" t="s">
        <v>919</v>
      </c>
      <c r="AZ27" s="72" t="s">
        <v>911</v>
      </c>
      <c r="BA27" s="72" t="s">
        <v>403</v>
      </c>
      <c r="BB27" s="72" t="s">
        <v>404</v>
      </c>
      <c r="BC27" s="72" t="s">
        <v>407</v>
      </c>
      <c r="BD27" s="72"/>
      <c r="BE27" s="72" t="s">
        <v>408</v>
      </c>
      <c r="BF27" s="72"/>
      <c r="BG27" s="72" t="s">
        <v>411</v>
      </c>
      <c r="BH27" s="72"/>
      <c r="BI27" s="72"/>
      <c r="BJ27" s="72"/>
      <c r="BK27" s="72"/>
      <c r="BL27" s="72"/>
      <c r="BM27" s="72"/>
      <c r="BN27" s="72"/>
      <c r="BO27" s="72"/>
      <c r="BP27" s="72" t="s">
        <v>376</v>
      </c>
      <c r="BR27" s="72"/>
      <c r="BS27" s="72"/>
      <c r="BT27" s="161"/>
      <c r="BU27" s="161"/>
      <c r="BV27" s="161"/>
    </row>
    <row r="28" spans="1:74" ht="139.5" customHeight="1">
      <c r="A28" s="156" t="s">
        <v>375</v>
      </c>
      <c r="B28" s="157">
        <v>2013</v>
      </c>
      <c r="C28" s="158" t="s">
        <v>377</v>
      </c>
      <c r="D28" s="159" t="s">
        <v>378</v>
      </c>
      <c r="E28" s="160" t="s">
        <v>379</v>
      </c>
      <c r="F28" s="72" t="s">
        <v>380</v>
      </c>
      <c r="G28" s="72"/>
      <c r="H28" s="72" t="s">
        <v>381</v>
      </c>
      <c r="I28" s="158" t="s">
        <v>382</v>
      </c>
      <c r="J28" s="72" t="s">
        <v>383</v>
      </c>
      <c r="K28" s="72" t="s">
        <v>393</v>
      </c>
      <c r="L28" s="72" t="s">
        <v>376</v>
      </c>
      <c r="M28" s="72" t="s">
        <v>920</v>
      </c>
      <c r="N28" s="72" t="s">
        <v>376</v>
      </c>
      <c r="O28" s="72" t="s">
        <v>848</v>
      </c>
      <c r="P28" s="72" t="s">
        <v>386</v>
      </c>
      <c r="Q28" s="72" t="s">
        <v>387</v>
      </c>
      <c r="R28" s="72" t="s">
        <v>388</v>
      </c>
      <c r="S28" s="72" t="s">
        <v>898</v>
      </c>
      <c r="T28" s="72" t="s">
        <v>383</v>
      </c>
      <c r="U28" s="72" t="s">
        <v>385</v>
      </c>
      <c r="V28" s="72" t="s">
        <v>899</v>
      </c>
      <c r="W28" s="72" t="s">
        <v>389</v>
      </c>
      <c r="X28" s="72" t="s">
        <v>900</v>
      </c>
      <c r="Y28" s="72" t="s">
        <v>900</v>
      </c>
      <c r="Z28" s="72" t="s">
        <v>913</v>
      </c>
      <c r="AA28" s="72" t="s">
        <v>902</v>
      </c>
      <c r="AB28" s="72" t="s">
        <v>393</v>
      </c>
      <c r="AC28" s="72" t="s">
        <v>903</v>
      </c>
      <c r="AD28" s="72" t="s">
        <v>14</v>
      </c>
      <c r="AE28" s="72" t="s">
        <v>14</v>
      </c>
      <c r="AF28" s="72" t="s">
        <v>390</v>
      </c>
      <c r="AG28" s="72"/>
      <c r="AH28" s="72"/>
      <c r="AI28" s="72"/>
      <c r="AJ28" s="72" t="s">
        <v>921</v>
      </c>
      <c r="AK28" s="72" t="s">
        <v>922</v>
      </c>
      <c r="AL28" s="72" t="s">
        <v>923</v>
      </c>
      <c r="AM28" s="72" t="s">
        <v>924</v>
      </c>
      <c r="AN28" s="72" t="s">
        <v>925</v>
      </c>
      <c r="AO28" s="72" t="s">
        <v>908</v>
      </c>
      <c r="AP28" s="72"/>
      <c r="AQ28" s="72" t="s">
        <v>926</v>
      </c>
      <c r="AR28" s="72"/>
      <c r="AS28" s="72"/>
      <c r="AT28" s="72"/>
      <c r="AU28" s="72"/>
      <c r="AV28" s="72"/>
      <c r="AW28" s="72"/>
      <c r="AX28" s="72"/>
      <c r="AY28" s="72" t="s">
        <v>927</v>
      </c>
      <c r="AZ28" s="72" t="s">
        <v>911</v>
      </c>
      <c r="BA28" s="72" t="s">
        <v>863</v>
      </c>
      <c r="BB28" s="72" t="s">
        <v>928</v>
      </c>
      <c r="BC28" s="72" t="s">
        <v>407</v>
      </c>
      <c r="BD28" s="72"/>
      <c r="BE28" s="72" t="s">
        <v>865</v>
      </c>
      <c r="BF28" s="72" t="s">
        <v>929</v>
      </c>
      <c r="BG28" s="72" t="s">
        <v>411</v>
      </c>
      <c r="BH28" s="72"/>
      <c r="BI28" s="72"/>
      <c r="BJ28" s="72"/>
      <c r="BK28" s="72"/>
      <c r="BL28" s="72"/>
      <c r="BM28" s="72"/>
      <c r="BN28" s="72"/>
      <c r="BO28" s="72"/>
      <c r="BP28" s="72" t="s">
        <v>376</v>
      </c>
      <c r="BR28" s="72"/>
      <c r="BS28" s="72"/>
      <c r="BT28" s="161"/>
      <c r="BU28" s="161"/>
      <c r="BV28" s="161"/>
    </row>
    <row r="29" spans="1:74" ht="60">
      <c r="A29" s="163">
        <v>7</v>
      </c>
      <c r="B29" s="164">
        <v>2010</v>
      </c>
      <c r="C29" s="137" t="s">
        <v>930</v>
      </c>
      <c r="D29" s="137" t="s">
        <v>931</v>
      </c>
      <c r="E29" s="138" t="s">
        <v>932</v>
      </c>
      <c r="F29" s="139" t="s">
        <v>933</v>
      </c>
      <c r="G29" s="140" t="s">
        <v>376</v>
      </c>
      <c r="H29" s="140" t="s">
        <v>526</v>
      </c>
      <c r="I29" s="141" t="s">
        <v>934</v>
      </c>
      <c r="J29" s="141" t="s">
        <v>376</v>
      </c>
      <c r="K29" s="141" t="s">
        <v>393</v>
      </c>
      <c r="L29" s="141" t="s">
        <v>375</v>
      </c>
      <c r="M29" s="141" t="s">
        <v>384</v>
      </c>
      <c r="N29" s="141" t="s">
        <v>376</v>
      </c>
      <c r="O29" s="141" t="s">
        <v>935</v>
      </c>
      <c r="P29" s="141" t="s">
        <v>936</v>
      </c>
      <c r="Q29" s="141" t="s">
        <v>387</v>
      </c>
      <c r="R29" s="141" t="s">
        <v>421</v>
      </c>
      <c r="S29" s="141" t="s">
        <v>376</v>
      </c>
      <c r="T29" s="141" t="s">
        <v>376</v>
      </c>
      <c r="U29" s="141" t="s">
        <v>375</v>
      </c>
      <c r="V29" s="141" t="s">
        <v>376</v>
      </c>
      <c r="W29" s="141" t="s">
        <v>421</v>
      </c>
      <c r="X29" s="141" t="s">
        <v>937</v>
      </c>
      <c r="Y29" s="141" t="s">
        <v>937</v>
      </c>
      <c r="Z29" s="141"/>
      <c r="AA29" s="141"/>
      <c r="AB29" s="141" t="s">
        <v>390</v>
      </c>
      <c r="AC29" s="141"/>
      <c r="AD29" s="141"/>
      <c r="AE29" s="141"/>
      <c r="AF29" s="141" t="s">
        <v>376</v>
      </c>
      <c r="AG29" s="141" t="s">
        <v>376</v>
      </c>
      <c r="AH29" s="141" t="s">
        <v>938</v>
      </c>
      <c r="AI29" s="141"/>
      <c r="AJ29" s="141" t="s">
        <v>682</v>
      </c>
      <c r="AK29" s="141"/>
      <c r="AL29" s="141"/>
      <c r="AM29" s="141"/>
      <c r="AN29" s="141"/>
      <c r="AO29" s="141"/>
      <c r="AP29" s="141"/>
      <c r="AQ29" s="141"/>
      <c r="AR29" s="141"/>
      <c r="AS29" s="141"/>
      <c r="AT29" s="141"/>
      <c r="AU29" s="141"/>
      <c r="AV29" s="141"/>
      <c r="AW29" s="141"/>
      <c r="AX29" s="141"/>
      <c r="AY29" s="141" t="s">
        <v>939</v>
      </c>
      <c r="AZ29" s="141" t="s">
        <v>940</v>
      </c>
      <c r="BA29" s="141"/>
      <c r="BB29" s="141"/>
      <c r="BC29" s="141"/>
      <c r="BD29" s="141"/>
      <c r="BE29" s="141"/>
      <c r="BF29" s="141"/>
      <c r="BG29" s="141"/>
      <c r="BH29" s="141"/>
      <c r="BI29" s="141" t="s">
        <v>941</v>
      </c>
      <c r="BJ29" s="141"/>
      <c r="BK29" s="141" t="s">
        <v>942</v>
      </c>
      <c r="BL29" s="72"/>
      <c r="BM29" s="141"/>
      <c r="BN29" s="141"/>
      <c r="BO29" s="141"/>
      <c r="BP29" s="141" t="s">
        <v>390</v>
      </c>
      <c r="BQ29" s="141"/>
      <c r="BR29" s="141"/>
      <c r="BS29" s="144"/>
      <c r="BT29" s="144"/>
      <c r="BU29" s="144"/>
      <c r="BV29" s="144"/>
    </row>
    <row r="30" spans="1:74" ht="60">
      <c r="A30" s="163">
        <v>7</v>
      </c>
      <c r="B30" s="164">
        <v>2010</v>
      </c>
      <c r="C30" s="137" t="s">
        <v>930</v>
      </c>
      <c r="D30" s="137" t="s">
        <v>931</v>
      </c>
      <c r="E30" s="138" t="s">
        <v>932</v>
      </c>
      <c r="F30" s="139" t="s">
        <v>933</v>
      </c>
      <c r="G30" s="140" t="s">
        <v>376</v>
      </c>
      <c r="H30" s="140" t="s">
        <v>526</v>
      </c>
      <c r="I30" s="141" t="s">
        <v>934</v>
      </c>
      <c r="J30" s="141" t="s">
        <v>376</v>
      </c>
      <c r="K30" s="141" t="s">
        <v>393</v>
      </c>
      <c r="L30" s="141" t="s">
        <v>385</v>
      </c>
      <c r="M30" s="141" t="s">
        <v>384</v>
      </c>
      <c r="N30" s="141" t="s">
        <v>376</v>
      </c>
      <c r="O30" s="141" t="s">
        <v>935</v>
      </c>
      <c r="P30" s="141" t="s">
        <v>936</v>
      </c>
      <c r="Q30" s="141" t="s">
        <v>387</v>
      </c>
      <c r="R30" s="141" t="s">
        <v>421</v>
      </c>
      <c r="S30" s="141" t="s">
        <v>376</v>
      </c>
      <c r="T30" s="141" t="s">
        <v>376</v>
      </c>
      <c r="U30" s="141" t="s">
        <v>375</v>
      </c>
      <c r="V30" s="141" t="s">
        <v>376</v>
      </c>
      <c r="W30" s="141" t="s">
        <v>421</v>
      </c>
      <c r="X30" s="141" t="s">
        <v>937</v>
      </c>
      <c r="Y30" s="141" t="s">
        <v>937</v>
      </c>
      <c r="Z30" s="141"/>
      <c r="AA30" s="141"/>
      <c r="AB30" s="141" t="s">
        <v>390</v>
      </c>
      <c r="AC30" s="141"/>
      <c r="AD30" s="141"/>
      <c r="AE30" s="141"/>
      <c r="AF30" s="141" t="s">
        <v>376</v>
      </c>
      <c r="AG30" s="141" t="s">
        <v>376</v>
      </c>
      <c r="AH30" s="141" t="s">
        <v>938</v>
      </c>
      <c r="AI30" s="141"/>
      <c r="AJ30" s="141" t="s">
        <v>682</v>
      </c>
      <c r="AK30" s="141"/>
      <c r="AL30" s="141"/>
      <c r="AM30" s="141"/>
      <c r="AN30" s="141"/>
      <c r="AO30" s="141"/>
      <c r="AP30" s="141"/>
      <c r="AQ30" s="141"/>
      <c r="AR30" s="141"/>
      <c r="AS30" s="141"/>
      <c r="AT30" s="141"/>
      <c r="AU30" s="141"/>
      <c r="AV30" s="141"/>
      <c r="AW30" s="141"/>
      <c r="AX30" s="141"/>
      <c r="AY30" s="141" t="s">
        <v>943</v>
      </c>
      <c r="AZ30" s="141" t="s">
        <v>940</v>
      </c>
      <c r="BA30" s="141"/>
      <c r="BB30" s="141"/>
      <c r="BC30" s="141"/>
      <c r="BD30" s="141"/>
      <c r="BE30" s="141"/>
      <c r="BF30" s="141"/>
      <c r="BG30" s="141"/>
      <c r="BH30" s="141"/>
      <c r="BI30" s="141" t="s">
        <v>944</v>
      </c>
      <c r="BJ30" s="141"/>
      <c r="BK30" s="141" t="s">
        <v>942</v>
      </c>
      <c r="BL30" s="72"/>
      <c r="BM30" s="141"/>
      <c r="BN30" s="141"/>
      <c r="BO30" s="141"/>
      <c r="BP30" s="141" t="s">
        <v>390</v>
      </c>
      <c r="BQ30" s="141"/>
      <c r="BR30" s="141"/>
      <c r="BS30" s="144"/>
      <c r="BT30" s="144"/>
      <c r="BU30" s="144"/>
      <c r="BV30" s="144"/>
    </row>
    <row r="31" spans="1:74" ht="195">
      <c r="A31" s="156" t="s">
        <v>385</v>
      </c>
      <c r="B31" s="165" t="s">
        <v>945</v>
      </c>
      <c r="C31" s="72" t="s">
        <v>946</v>
      </c>
      <c r="D31" s="72" t="s">
        <v>931</v>
      </c>
      <c r="E31" s="160" t="s">
        <v>947</v>
      </c>
      <c r="F31" s="72" t="s">
        <v>948</v>
      </c>
      <c r="G31" s="72" t="s">
        <v>376</v>
      </c>
      <c r="H31" s="72" t="s">
        <v>526</v>
      </c>
      <c r="I31" s="72" t="s">
        <v>949</v>
      </c>
      <c r="J31" s="72" t="s">
        <v>376</v>
      </c>
      <c r="K31" s="72" t="s">
        <v>376</v>
      </c>
      <c r="L31" s="72" t="s">
        <v>376</v>
      </c>
      <c r="M31" s="72" t="s">
        <v>384</v>
      </c>
      <c r="N31" s="72" t="s">
        <v>376</v>
      </c>
      <c r="O31" s="72" t="s">
        <v>935</v>
      </c>
      <c r="P31" s="72" t="s">
        <v>936</v>
      </c>
      <c r="Q31" s="72" t="s">
        <v>387</v>
      </c>
      <c r="R31" s="72" t="s">
        <v>421</v>
      </c>
      <c r="S31" s="72"/>
      <c r="T31" s="72" t="s">
        <v>376</v>
      </c>
      <c r="U31" s="72" t="s">
        <v>375</v>
      </c>
      <c r="V31" s="72" t="s">
        <v>376</v>
      </c>
      <c r="W31" s="72" t="s">
        <v>421</v>
      </c>
      <c r="X31" s="72" t="s">
        <v>950</v>
      </c>
      <c r="Y31" s="72" t="s">
        <v>950</v>
      </c>
      <c r="Z31" s="72" t="s">
        <v>950</v>
      </c>
      <c r="AA31" s="72" t="s">
        <v>950</v>
      </c>
      <c r="AB31" s="72" t="s">
        <v>390</v>
      </c>
      <c r="AC31" s="72"/>
      <c r="AD31" s="72"/>
      <c r="AE31" s="72"/>
      <c r="AF31" s="72" t="s">
        <v>376</v>
      </c>
      <c r="AG31" s="72" t="s">
        <v>376</v>
      </c>
      <c r="AH31" s="72" t="s">
        <v>950</v>
      </c>
      <c r="AI31" s="72" t="s">
        <v>950</v>
      </c>
      <c r="AJ31" s="72"/>
      <c r="AK31" s="72"/>
      <c r="AL31" s="72"/>
      <c r="AM31" s="72"/>
      <c r="AN31" s="72"/>
      <c r="AO31" s="72"/>
      <c r="AP31" s="72"/>
      <c r="AQ31" s="72"/>
      <c r="AR31" s="72"/>
      <c r="AS31" s="72"/>
      <c r="AT31" s="72"/>
      <c r="AU31" s="72"/>
      <c r="AV31" s="72"/>
      <c r="AW31" s="72" t="s">
        <v>606</v>
      </c>
      <c r="AX31" s="72" t="s">
        <v>951</v>
      </c>
      <c r="AY31" s="72" t="s">
        <v>952</v>
      </c>
      <c r="AZ31" s="72" t="s">
        <v>953</v>
      </c>
      <c r="BA31" s="72"/>
      <c r="BB31" s="72"/>
      <c r="BC31" s="72"/>
      <c r="BD31" s="72"/>
      <c r="BE31" s="72"/>
      <c r="BF31" s="72"/>
      <c r="BG31" s="72"/>
      <c r="BH31" s="72"/>
      <c r="BI31" s="72"/>
      <c r="BJ31" s="72"/>
      <c r="BK31" s="72" t="s">
        <v>954</v>
      </c>
      <c r="BL31" s="72" t="s">
        <v>955</v>
      </c>
      <c r="BM31" s="72"/>
      <c r="BN31" s="72"/>
      <c r="BO31" s="72"/>
      <c r="BP31" s="72" t="s">
        <v>390</v>
      </c>
      <c r="BQ31" s="72" t="s">
        <v>956</v>
      </c>
      <c r="BS31" s="72"/>
      <c r="BT31" s="161"/>
      <c r="BU31" s="161"/>
      <c r="BV31" s="161"/>
    </row>
    <row r="32" spans="1:74" ht="165">
      <c r="A32" s="135">
        <v>8</v>
      </c>
      <c r="B32" s="136">
        <v>2016</v>
      </c>
      <c r="C32" s="166" t="s">
        <v>957</v>
      </c>
      <c r="D32" s="166" t="s">
        <v>958</v>
      </c>
      <c r="E32" s="167" t="s">
        <v>959</v>
      </c>
      <c r="F32" s="168" t="s">
        <v>960</v>
      </c>
      <c r="G32" s="169"/>
      <c r="H32" s="169" t="s">
        <v>695</v>
      </c>
      <c r="I32" s="142" t="s">
        <v>961</v>
      </c>
      <c r="J32" s="141" t="s">
        <v>376</v>
      </c>
      <c r="K32" s="141" t="s">
        <v>376</v>
      </c>
      <c r="L32" s="141" t="s">
        <v>375</v>
      </c>
      <c r="M32" s="141" t="s">
        <v>694</v>
      </c>
      <c r="N32" s="141" t="s">
        <v>376</v>
      </c>
      <c r="O32" s="141" t="s">
        <v>962</v>
      </c>
      <c r="P32" s="141" t="s">
        <v>963</v>
      </c>
      <c r="Q32" s="141" t="s">
        <v>390</v>
      </c>
      <c r="R32" s="141" t="s">
        <v>694</v>
      </c>
      <c r="S32" s="141" t="s">
        <v>964</v>
      </c>
      <c r="T32" s="141" t="s">
        <v>393</v>
      </c>
      <c r="U32" s="141" t="s">
        <v>682</v>
      </c>
      <c r="V32" s="141" t="s">
        <v>383</v>
      </c>
      <c r="W32" s="141" t="s">
        <v>389</v>
      </c>
      <c r="X32" s="141" t="s">
        <v>965</v>
      </c>
      <c r="Y32" s="141" t="s">
        <v>966</v>
      </c>
      <c r="Z32" s="141" t="s">
        <v>967</v>
      </c>
      <c r="AA32" s="141" t="s">
        <v>968</v>
      </c>
      <c r="AB32" s="141" t="s">
        <v>390</v>
      </c>
      <c r="AC32" s="141"/>
      <c r="AD32" s="141"/>
      <c r="AE32" s="141"/>
      <c r="AF32" s="141" t="s">
        <v>383</v>
      </c>
      <c r="AG32" s="141" t="s">
        <v>376</v>
      </c>
      <c r="AH32" s="141" t="s">
        <v>969</v>
      </c>
      <c r="AI32" s="141" t="s">
        <v>970</v>
      </c>
      <c r="AJ32" s="141" t="s">
        <v>390</v>
      </c>
      <c r="AK32" s="141" t="s">
        <v>971</v>
      </c>
      <c r="AL32" s="141" t="s">
        <v>972</v>
      </c>
      <c r="AM32" s="141" t="s">
        <v>973</v>
      </c>
      <c r="AN32" s="141" t="s">
        <v>974</v>
      </c>
      <c r="AO32" s="141" t="s">
        <v>295</v>
      </c>
      <c r="AP32" s="141" t="s">
        <v>975</v>
      </c>
      <c r="AQ32" s="141" t="s">
        <v>976</v>
      </c>
      <c r="AR32" s="141"/>
      <c r="AS32" s="141"/>
      <c r="AT32" s="141"/>
      <c r="AU32" s="141"/>
      <c r="AV32" s="141"/>
      <c r="AW32" s="141"/>
      <c r="AX32" s="141"/>
      <c r="AY32" s="141" t="s">
        <v>977</v>
      </c>
      <c r="AZ32" s="141" t="s">
        <v>978</v>
      </c>
      <c r="BA32" s="141"/>
      <c r="BB32" s="141"/>
      <c r="BC32" s="141"/>
      <c r="BD32" s="141"/>
      <c r="BE32" s="141"/>
      <c r="BF32" s="141"/>
      <c r="BG32" s="141"/>
      <c r="BH32" s="141"/>
      <c r="BI32" s="141"/>
      <c r="BJ32" s="141"/>
      <c r="BK32" s="141"/>
      <c r="BL32" s="170"/>
      <c r="BM32" s="141" t="s">
        <v>979</v>
      </c>
      <c r="BN32" s="141" t="s">
        <v>980</v>
      </c>
      <c r="BO32" s="141" t="s">
        <v>340</v>
      </c>
      <c r="BP32" s="141" t="s">
        <v>376</v>
      </c>
      <c r="BQ32" s="141"/>
      <c r="BR32" s="141"/>
      <c r="BS32" s="144"/>
      <c r="BT32" s="144"/>
      <c r="BU32" s="144"/>
      <c r="BV32" s="144"/>
    </row>
    <row r="33" spans="1:74" ht="165">
      <c r="A33" s="171">
        <v>8</v>
      </c>
      <c r="B33" s="172">
        <v>2016</v>
      </c>
      <c r="C33" s="173" t="s">
        <v>957</v>
      </c>
      <c r="D33" s="173" t="s">
        <v>958</v>
      </c>
      <c r="E33" s="174" t="s">
        <v>959</v>
      </c>
      <c r="F33" s="175" t="s">
        <v>960</v>
      </c>
      <c r="G33" s="176" t="s">
        <v>888</v>
      </c>
      <c r="H33" s="177" t="s">
        <v>695</v>
      </c>
      <c r="I33" s="178" t="s">
        <v>961</v>
      </c>
      <c r="J33" s="178" t="s">
        <v>376</v>
      </c>
      <c r="K33" s="178" t="s">
        <v>376</v>
      </c>
      <c r="L33" s="178" t="s">
        <v>385</v>
      </c>
      <c r="M33" s="178" t="s">
        <v>693</v>
      </c>
      <c r="N33" s="178" t="s">
        <v>376</v>
      </c>
      <c r="O33" s="178" t="s">
        <v>981</v>
      </c>
      <c r="P33" s="178" t="s">
        <v>982</v>
      </c>
      <c r="Q33" s="178" t="s">
        <v>390</v>
      </c>
      <c r="R33" s="178" t="s">
        <v>694</v>
      </c>
      <c r="S33" s="178" t="s">
        <v>964</v>
      </c>
      <c r="T33" s="178" t="s">
        <v>393</v>
      </c>
      <c r="U33" s="178" t="s">
        <v>682</v>
      </c>
      <c r="V33" s="178" t="s">
        <v>383</v>
      </c>
      <c r="W33" s="178" t="s">
        <v>389</v>
      </c>
      <c r="X33" s="178" t="s">
        <v>965</v>
      </c>
      <c r="Y33" s="178" t="s">
        <v>966</v>
      </c>
      <c r="Z33" s="178" t="s">
        <v>983</v>
      </c>
      <c r="AA33" s="178" t="s">
        <v>968</v>
      </c>
      <c r="AB33" s="178" t="s">
        <v>390</v>
      </c>
      <c r="AC33" s="178"/>
      <c r="AD33" s="178"/>
      <c r="AE33" s="178"/>
      <c r="AF33" s="178" t="s">
        <v>383</v>
      </c>
      <c r="AG33" s="178" t="s">
        <v>376</v>
      </c>
      <c r="AH33" s="178" t="s">
        <v>969</v>
      </c>
      <c r="AI33" s="178" t="s">
        <v>970</v>
      </c>
      <c r="AJ33" s="178" t="s">
        <v>390</v>
      </c>
      <c r="AK33" s="178" t="s">
        <v>446</v>
      </c>
      <c r="AL33" s="178" t="s">
        <v>984</v>
      </c>
      <c r="AM33" s="178" t="s">
        <v>985</v>
      </c>
      <c r="AN33" s="178" t="s">
        <v>986</v>
      </c>
      <c r="AO33" s="178" t="s">
        <v>295</v>
      </c>
      <c r="AP33" s="178" t="s">
        <v>987</v>
      </c>
      <c r="AQ33" s="178" t="s">
        <v>966</v>
      </c>
      <c r="AR33" s="178"/>
      <c r="AS33" s="178"/>
      <c r="AT33" s="178"/>
      <c r="AU33" s="178"/>
      <c r="AV33" s="178"/>
      <c r="AW33" s="178"/>
      <c r="AX33" s="178"/>
      <c r="AY33" s="178" t="s">
        <v>988</v>
      </c>
      <c r="AZ33" s="178" t="s">
        <v>978</v>
      </c>
      <c r="BA33" s="178"/>
      <c r="BB33" s="178"/>
      <c r="BC33" s="178"/>
      <c r="BD33" s="178"/>
      <c r="BE33" s="178"/>
      <c r="BF33" s="178"/>
      <c r="BG33" s="178"/>
      <c r="BH33" s="178"/>
      <c r="BI33" s="178"/>
      <c r="BJ33" s="178"/>
      <c r="BK33" s="178"/>
      <c r="BL33" s="179"/>
      <c r="BM33" s="178" t="s">
        <v>989</v>
      </c>
      <c r="BN33" s="178" t="s">
        <v>990</v>
      </c>
      <c r="BO33" s="178" t="s">
        <v>340</v>
      </c>
      <c r="BP33" s="178" t="s">
        <v>376</v>
      </c>
      <c r="BQ33" s="178"/>
      <c r="BR33" s="178"/>
      <c r="BS33" s="180"/>
      <c r="BT33" s="180"/>
      <c r="BU33" s="180"/>
      <c r="BV33" s="180"/>
    </row>
    <row r="34" spans="1:74" ht="90">
      <c r="A34" s="181">
        <v>8</v>
      </c>
      <c r="B34" s="157">
        <v>2016</v>
      </c>
      <c r="C34" s="158" t="s">
        <v>991</v>
      </c>
      <c r="D34" s="159" t="s">
        <v>958</v>
      </c>
      <c r="E34" s="158" t="s">
        <v>992</v>
      </c>
      <c r="F34" s="182" t="s">
        <v>960</v>
      </c>
      <c r="G34" s="72"/>
      <c r="H34" s="72" t="s">
        <v>695</v>
      </c>
      <c r="I34" s="158" t="s">
        <v>993</v>
      </c>
      <c r="J34" s="72" t="s">
        <v>376</v>
      </c>
      <c r="K34" s="72" t="s">
        <v>376</v>
      </c>
      <c r="L34" s="72" t="s">
        <v>376</v>
      </c>
      <c r="M34" s="72" t="s">
        <v>994</v>
      </c>
      <c r="N34" s="72" t="s">
        <v>376</v>
      </c>
      <c r="O34" s="72" t="s">
        <v>995</v>
      </c>
      <c r="P34" s="72" t="s">
        <v>996</v>
      </c>
      <c r="Q34" s="72" t="s">
        <v>390</v>
      </c>
      <c r="R34" s="72" t="s">
        <v>694</v>
      </c>
      <c r="S34" s="72" t="s">
        <v>997</v>
      </c>
      <c r="T34" s="182">
        <v>3</v>
      </c>
      <c r="U34" s="182">
        <v>8</v>
      </c>
      <c r="V34" s="182">
        <v>2</v>
      </c>
      <c r="W34" s="182">
        <v>4</v>
      </c>
      <c r="X34" s="72" t="s">
        <v>998</v>
      </c>
      <c r="Y34" s="72" t="s">
        <v>390</v>
      </c>
      <c r="Z34" s="72"/>
      <c r="AA34" s="72" t="s">
        <v>475</v>
      </c>
      <c r="AB34" s="72" t="s">
        <v>390</v>
      </c>
      <c r="AC34" s="72"/>
      <c r="AD34" s="72"/>
      <c r="AE34" s="72"/>
      <c r="AF34" s="72" t="s">
        <v>383</v>
      </c>
      <c r="AG34" s="72" t="s">
        <v>389</v>
      </c>
      <c r="AH34" s="72" t="s">
        <v>999</v>
      </c>
      <c r="AI34" s="72" t="s">
        <v>693</v>
      </c>
      <c r="AJ34" s="72" t="s">
        <v>390</v>
      </c>
      <c r="AK34" s="72"/>
      <c r="AL34" s="72"/>
      <c r="AM34" s="72"/>
      <c r="AN34" s="72"/>
      <c r="AO34" s="72"/>
      <c r="AP34" s="72"/>
      <c r="AQ34" s="72"/>
      <c r="AR34" s="72"/>
      <c r="AS34" s="72"/>
      <c r="AT34" s="72"/>
      <c r="AU34" s="72"/>
      <c r="AV34" s="72"/>
      <c r="AW34" s="72"/>
      <c r="AX34" s="72"/>
      <c r="AY34" s="72" t="s">
        <v>1000</v>
      </c>
      <c r="AZ34" s="72" t="s">
        <v>1001</v>
      </c>
      <c r="BA34" s="72"/>
      <c r="BB34" s="72"/>
      <c r="BC34" s="72"/>
      <c r="BD34" s="72"/>
      <c r="BE34" s="72"/>
      <c r="BF34" s="72"/>
      <c r="BG34" s="72"/>
      <c r="BH34" s="72"/>
      <c r="BI34" s="72"/>
      <c r="BJ34" s="72"/>
      <c r="BK34" s="72"/>
      <c r="BL34" s="72"/>
      <c r="BM34" s="72"/>
      <c r="BN34" s="72"/>
      <c r="BO34" s="72"/>
      <c r="BP34" s="72"/>
      <c r="BQ34" s="72"/>
      <c r="BR34" s="72"/>
      <c r="BS34" s="72"/>
      <c r="BT34" s="161"/>
      <c r="BU34" s="161"/>
      <c r="BV34" s="161"/>
    </row>
    <row r="35" spans="1:74" ht="180">
      <c r="A35" s="181">
        <v>8</v>
      </c>
      <c r="B35" s="157">
        <v>2016</v>
      </c>
      <c r="C35" s="158" t="s">
        <v>991</v>
      </c>
      <c r="D35" s="159" t="s">
        <v>958</v>
      </c>
      <c r="E35" s="158" t="s">
        <v>992</v>
      </c>
      <c r="F35" s="182" t="s">
        <v>960</v>
      </c>
      <c r="G35" s="72"/>
      <c r="H35" s="72" t="s">
        <v>695</v>
      </c>
      <c r="I35" s="158" t="s">
        <v>993</v>
      </c>
      <c r="J35" s="72" t="s">
        <v>376</v>
      </c>
      <c r="K35" s="72" t="s">
        <v>376</v>
      </c>
      <c r="L35" s="182">
        <v>7</v>
      </c>
      <c r="M35" s="182" t="s">
        <v>1002</v>
      </c>
      <c r="N35" s="182">
        <v>1</v>
      </c>
      <c r="O35" s="72" t="s">
        <v>1003</v>
      </c>
      <c r="P35" s="72" t="s">
        <v>1004</v>
      </c>
      <c r="Q35" s="72" t="s">
        <v>390</v>
      </c>
      <c r="R35" s="72" t="s">
        <v>694</v>
      </c>
      <c r="S35" s="72" t="s">
        <v>997</v>
      </c>
      <c r="T35" s="182">
        <v>3</v>
      </c>
      <c r="U35" s="182">
        <v>8</v>
      </c>
      <c r="V35" s="182">
        <v>2</v>
      </c>
      <c r="W35" s="182">
        <v>4</v>
      </c>
      <c r="X35" s="72" t="s">
        <v>998</v>
      </c>
      <c r="Y35" s="72" t="s">
        <v>390</v>
      </c>
      <c r="Z35" s="72" t="s">
        <v>998</v>
      </c>
      <c r="AA35" s="72" t="s">
        <v>475</v>
      </c>
      <c r="AB35" s="72" t="s">
        <v>390</v>
      </c>
      <c r="AC35" s="72"/>
      <c r="AD35" s="72"/>
      <c r="AE35" s="72"/>
      <c r="AF35" s="72" t="s">
        <v>383</v>
      </c>
      <c r="AG35" s="72" t="s">
        <v>389</v>
      </c>
      <c r="AH35" s="72" t="s">
        <v>999</v>
      </c>
      <c r="AI35" s="72" t="s">
        <v>693</v>
      </c>
      <c r="AJ35" s="72" t="s">
        <v>390</v>
      </c>
      <c r="AK35" s="165" t="s">
        <v>446</v>
      </c>
      <c r="AL35" s="182" t="s">
        <v>1005</v>
      </c>
      <c r="AM35" s="72" t="s">
        <v>985</v>
      </c>
      <c r="AN35" s="72" t="s">
        <v>1006</v>
      </c>
      <c r="AO35" s="72" t="s">
        <v>295</v>
      </c>
      <c r="AP35" s="72" t="s">
        <v>1007</v>
      </c>
      <c r="AQ35" s="72" t="s">
        <v>390</v>
      </c>
      <c r="AR35" s="72"/>
      <c r="AS35" s="72"/>
      <c r="AT35" s="72"/>
      <c r="AU35" s="72"/>
      <c r="AV35" s="72"/>
      <c r="AW35" s="72"/>
      <c r="AX35" s="72"/>
      <c r="AY35" s="72" t="s">
        <v>1008</v>
      </c>
      <c r="AZ35" s="72" t="s">
        <v>1009</v>
      </c>
      <c r="BA35" s="72"/>
      <c r="BB35" s="72"/>
      <c r="BC35" s="72"/>
      <c r="BD35" s="72"/>
      <c r="BE35" s="72"/>
      <c r="BF35" s="72"/>
      <c r="BG35" s="72"/>
      <c r="BH35" s="72"/>
      <c r="BI35" s="72"/>
      <c r="BJ35" s="72"/>
      <c r="BK35" s="72"/>
      <c r="BL35" s="72"/>
      <c r="BM35" s="72" t="s">
        <v>989</v>
      </c>
      <c r="BN35" s="72" t="s">
        <v>1010</v>
      </c>
      <c r="BO35" s="72" t="s">
        <v>340</v>
      </c>
      <c r="BP35" s="72" t="s">
        <v>390</v>
      </c>
      <c r="BQ35" s="72" t="s">
        <v>1011</v>
      </c>
      <c r="BS35" s="72"/>
      <c r="BT35" s="161"/>
      <c r="BU35" s="161"/>
      <c r="BV35" s="161"/>
    </row>
    <row r="36" spans="1:74" ht="90">
      <c r="A36" s="181">
        <v>8</v>
      </c>
      <c r="B36" s="157">
        <v>2016</v>
      </c>
      <c r="C36" s="158" t="s">
        <v>991</v>
      </c>
      <c r="D36" s="159" t="s">
        <v>958</v>
      </c>
      <c r="E36" s="158" t="s">
        <v>992</v>
      </c>
      <c r="F36" s="182" t="s">
        <v>960</v>
      </c>
      <c r="G36" s="72"/>
      <c r="H36" s="72" t="s">
        <v>695</v>
      </c>
      <c r="I36" s="158" t="s">
        <v>993</v>
      </c>
      <c r="J36" s="72" t="s">
        <v>376</v>
      </c>
      <c r="K36" s="72" t="s">
        <v>376</v>
      </c>
      <c r="L36" s="182">
        <v>6</v>
      </c>
      <c r="M36" s="182" t="s">
        <v>1012</v>
      </c>
      <c r="N36" s="182">
        <v>1</v>
      </c>
      <c r="O36" s="72" t="s">
        <v>1013</v>
      </c>
      <c r="P36" s="72" t="s">
        <v>1014</v>
      </c>
      <c r="Q36" s="72" t="s">
        <v>390</v>
      </c>
      <c r="R36" s="72" t="s">
        <v>694</v>
      </c>
      <c r="S36" s="72" t="s">
        <v>997</v>
      </c>
      <c r="T36" s="182">
        <v>3</v>
      </c>
      <c r="U36" s="182">
        <v>8</v>
      </c>
      <c r="V36" s="182">
        <v>2</v>
      </c>
      <c r="W36" s="182">
        <v>4</v>
      </c>
      <c r="X36" s="72" t="s">
        <v>998</v>
      </c>
      <c r="Y36" s="72" t="s">
        <v>390</v>
      </c>
      <c r="Z36" s="72" t="s">
        <v>475</v>
      </c>
      <c r="AA36" s="72" t="s">
        <v>475</v>
      </c>
      <c r="AB36" s="72" t="s">
        <v>390</v>
      </c>
      <c r="AC36" s="72"/>
      <c r="AD36" s="72"/>
      <c r="AE36" s="72"/>
      <c r="AF36" s="72" t="s">
        <v>383</v>
      </c>
      <c r="AG36" s="72" t="s">
        <v>389</v>
      </c>
      <c r="AH36" s="72" t="s">
        <v>999</v>
      </c>
      <c r="AI36" s="72" t="s">
        <v>693</v>
      </c>
      <c r="AJ36" s="72" t="s">
        <v>390</v>
      </c>
      <c r="AK36" s="182" t="s">
        <v>971</v>
      </c>
      <c r="AL36" s="182" t="s">
        <v>1015</v>
      </c>
      <c r="AM36" s="72" t="s">
        <v>973</v>
      </c>
      <c r="AN36" s="72" t="s">
        <v>1016</v>
      </c>
      <c r="AO36" s="72" t="s">
        <v>295</v>
      </c>
      <c r="AP36" s="72" t="s">
        <v>1017</v>
      </c>
      <c r="AQ36" s="72" t="s">
        <v>538</v>
      </c>
      <c r="AR36" s="72"/>
      <c r="AS36" s="72"/>
      <c r="AT36" s="72"/>
      <c r="AU36" s="72"/>
      <c r="AV36" s="72"/>
      <c r="AW36" s="72"/>
      <c r="AX36" s="72"/>
      <c r="AY36" s="72" t="s">
        <v>1018</v>
      </c>
      <c r="AZ36" s="72" t="s">
        <v>1019</v>
      </c>
      <c r="BA36" s="72"/>
      <c r="BB36" s="72"/>
      <c r="BC36" s="72"/>
      <c r="BD36" s="72"/>
      <c r="BE36" s="72"/>
      <c r="BF36" s="72"/>
      <c r="BG36" s="72"/>
      <c r="BH36" s="72"/>
      <c r="BI36" s="72"/>
      <c r="BJ36" s="72"/>
      <c r="BK36" s="72"/>
      <c r="BL36" s="72"/>
      <c r="BM36" s="72" t="s">
        <v>979</v>
      </c>
      <c r="BN36" s="72" t="s">
        <v>980</v>
      </c>
      <c r="BO36" s="72" t="s">
        <v>340</v>
      </c>
      <c r="BP36" s="72" t="s">
        <v>390</v>
      </c>
      <c r="BQ36" s="72" t="s">
        <v>1011</v>
      </c>
      <c r="BS36" s="72"/>
      <c r="BT36" s="161"/>
      <c r="BU36" s="161"/>
      <c r="BV36" s="161"/>
    </row>
    <row r="37" spans="1:74" ht="75">
      <c r="A37" s="163">
        <v>9</v>
      </c>
      <c r="B37" s="139">
        <v>2022</v>
      </c>
      <c r="C37" s="137" t="s">
        <v>1020</v>
      </c>
      <c r="D37" s="183" t="s">
        <v>1021</v>
      </c>
      <c r="E37" s="138" t="s">
        <v>1022</v>
      </c>
      <c r="F37" s="139" t="s">
        <v>1023</v>
      </c>
      <c r="G37" s="140"/>
      <c r="H37" s="140" t="s">
        <v>1024</v>
      </c>
      <c r="I37" s="184" t="s">
        <v>1025</v>
      </c>
      <c r="J37" s="141" t="s">
        <v>376</v>
      </c>
      <c r="K37" s="141" t="s">
        <v>393</v>
      </c>
      <c r="L37" s="141" t="s">
        <v>1026</v>
      </c>
      <c r="M37" s="141" t="s">
        <v>1027</v>
      </c>
      <c r="N37" s="141" t="s">
        <v>376</v>
      </c>
      <c r="O37" s="141" t="s">
        <v>1028</v>
      </c>
      <c r="P37" s="141" t="s">
        <v>747</v>
      </c>
      <c r="Q37" s="141" t="s">
        <v>1029</v>
      </c>
      <c r="R37" s="141" t="s">
        <v>376</v>
      </c>
      <c r="S37" s="141" t="s">
        <v>1030</v>
      </c>
      <c r="T37" s="141" t="s">
        <v>393</v>
      </c>
      <c r="U37" s="141" t="s">
        <v>384</v>
      </c>
      <c r="V37" s="141" t="s">
        <v>376</v>
      </c>
      <c r="W37" s="141" t="s">
        <v>1031</v>
      </c>
      <c r="X37" s="141" t="s">
        <v>1032</v>
      </c>
      <c r="Y37" s="141" t="s">
        <v>390</v>
      </c>
      <c r="Z37" s="141" t="s">
        <v>1033</v>
      </c>
      <c r="AA37" s="141" t="s">
        <v>1034</v>
      </c>
      <c r="AB37" s="141" t="s">
        <v>390</v>
      </c>
      <c r="AC37" s="141"/>
      <c r="AD37" s="141"/>
      <c r="AE37" s="141"/>
      <c r="AF37" s="141" t="s">
        <v>393</v>
      </c>
      <c r="AG37" s="141" t="s">
        <v>376</v>
      </c>
      <c r="AH37" s="141" t="s">
        <v>1035</v>
      </c>
      <c r="AI37" s="141" t="s">
        <v>391</v>
      </c>
      <c r="AJ37" s="141" t="s">
        <v>1036</v>
      </c>
      <c r="AK37" s="141" t="s">
        <v>1037</v>
      </c>
      <c r="AL37" s="72" t="s">
        <v>1038</v>
      </c>
      <c r="AM37" s="141" t="s">
        <v>1039</v>
      </c>
      <c r="AN37" s="141" t="s">
        <v>1040</v>
      </c>
      <c r="AO37" s="141" t="s">
        <v>451</v>
      </c>
      <c r="AP37" s="141"/>
      <c r="AQ37" s="141" t="s">
        <v>1041</v>
      </c>
      <c r="AR37" s="141"/>
      <c r="AS37" s="141"/>
      <c r="AT37" s="141"/>
      <c r="AU37" s="141"/>
      <c r="AV37" s="141"/>
      <c r="AW37" s="141"/>
      <c r="AX37" s="141"/>
      <c r="AY37" s="141"/>
      <c r="AZ37" s="141"/>
      <c r="BA37" s="141"/>
      <c r="BB37" s="141"/>
      <c r="BC37" s="141"/>
      <c r="BD37" s="141"/>
      <c r="BE37" s="141"/>
      <c r="BF37" s="141"/>
      <c r="BG37" s="141"/>
      <c r="BH37" s="141"/>
      <c r="BI37" s="141" t="s">
        <v>1042</v>
      </c>
      <c r="BJ37" s="141" t="s">
        <v>1043</v>
      </c>
      <c r="BK37" s="141" t="s">
        <v>1044</v>
      </c>
      <c r="BL37" s="72"/>
      <c r="BM37" s="141" t="s">
        <v>1045</v>
      </c>
      <c r="BN37" s="141" t="s">
        <v>1046</v>
      </c>
      <c r="BO37" s="141" t="s">
        <v>340</v>
      </c>
      <c r="BP37" s="141" t="s">
        <v>376</v>
      </c>
      <c r="BQ37" s="141" t="s">
        <v>1047</v>
      </c>
      <c r="BR37" s="141"/>
      <c r="BS37" s="144"/>
      <c r="BT37" s="144"/>
      <c r="BU37" s="144"/>
      <c r="BV37" s="144"/>
    </row>
    <row r="38" spans="1:74" ht="75">
      <c r="A38" s="163">
        <v>9</v>
      </c>
      <c r="B38" s="139">
        <v>2022</v>
      </c>
      <c r="C38" s="137" t="s">
        <v>1020</v>
      </c>
      <c r="D38" s="183" t="s">
        <v>1021</v>
      </c>
      <c r="E38" s="138" t="s">
        <v>1022</v>
      </c>
      <c r="F38" s="139" t="s">
        <v>1023</v>
      </c>
      <c r="G38" s="140"/>
      <c r="H38" s="140" t="s">
        <v>1024</v>
      </c>
      <c r="I38" s="184" t="s">
        <v>1025</v>
      </c>
      <c r="J38" s="141" t="s">
        <v>376</v>
      </c>
      <c r="K38" s="141" t="s">
        <v>393</v>
      </c>
      <c r="L38" s="141" t="s">
        <v>1048</v>
      </c>
      <c r="M38" s="141" t="s">
        <v>1027</v>
      </c>
      <c r="N38" s="141" t="s">
        <v>376</v>
      </c>
      <c r="O38" s="141" t="s">
        <v>1049</v>
      </c>
      <c r="P38" s="141" t="s">
        <v>385</v>
      </c>
      <c r="Q38" s="141" t="s">
        <v>1050</v>
      </c>
      <c r="R38" s="141" t="s">
        <v>376</v>
      </c>
      <c r="S38" s="141" t="s">
        <v>1030</v>
      </c>
      <c r="T38" s="141" t="s">
        <v>393</v>
      </c>
      <c r="U38" s="141" t="s">
        <v>384</v>
      </c>
      <c r="V38" s="141" t="s">
        <v>376</v>
      </c>
      <c r="W38" s="141" t="s">
        <v>1031</v>
      </c>
      <c r="X38" s="141" t="s">
        <v>1051</v>
      </c>
      <c r="Y38" s="141" t="s">
        <v>390</v>
      </c>
      <c r="Z38" s="141" t="s">
        <v>1033</v>
      </c>
      <c r="AA38" s="141" t="s">
        <v>1034</v>
      </c>
      <c r="AB38" s="141" t="s">
        <v>390</v>
      </c>
      <c r="AC38" s="141"/>
      <c r="AD38" s="141"/>
      <c r="AE38" s="141"/>
      <c r="AF38" s="141" t="s">
        <v>393</v>
      </c>
      <c r="AG38" s="141" t="s">
        <v>376</v>
      </c>
      <c r="AH38" s="141" t="s">
        <v>1035</v>
      </c>
      <c r="AI38" s="141" t="s">
        <v>391</v>
      </c>
      <c r="AJ38" s="141" t="s">
        <v>1036</v>
      </c>
      <c r="AK38" s="141" t="s">
        <v>1052</v>
      </c>
      <c r="AL38" s="72" t="s">
        <v>1038</v>
      </c>
      <c r="AM38" s="141" t="s">
        <v>1053</v>
      </c>
      <c r="AN38" s="141" t="s">
        <v>1054</v>
      </c>
      <c r="AO38" s="141" t="s">
        <v>451</v>
      </c>
      <c r="AP38" s="141"/>
      <c r="AQ38" s="141" t="s">
        <v>1041</v>
      </c>
      <c r="AR38" s="141"/>
      <c r="AS38" s="141"/>
      <c r="AT38" s="141"/>
      <c r="AU38" s="141"/>
      <c r="AV38" s="141"/>
      <c r="AW38" s="141"/>
      <c r="AX38" s="141"/>
      <c r="AY38" s="141"/>
      <c r="AZ38" s="141"/>
      <c r="BA38" s="141"/>
      <c r="BB38" s="141"/>
      <c r="BC38" s="141"/>
      <c r="BD38" s="141"/>
      <c r="BE38" s="141"/>
      <c r="BF38" s="141"/>
      <c r="BG38" s="141"/>
      <c r="BH38" s="141"/>
      <c r="BI38" s="141" t="s">
        <v>1055</v>
      </c>
      <c r="BJ38" s="72" t="s">
        <v>1038</v>
      </c>
      <c r="BK38" s="141" t="s">
        <v>1044</v>
      </c>
      <c r="BL38" s="72"/>
      <c r="BM38" s="141" t="s">
        <v>1056</v>
      </c>
      <c r="BN38" s="141" t="s">
        <v>1057</v>
      </c>
      <c r="BO38" s="141" t="s">
        <v>340</v>
      </c>
      <c r="BP38" s="141" t="s">
        <v>376</v>
      </c>
      <c r="BQ38" s="141" t="s">
        <v>1058</v>
      </c>
      <c r="BR38" s="141"/>
      <c r="BS38" s="144"/>
      <c r="BT38" s="144"/>
      <c r="BU38" s="144"/>
      <c r="BV38" s="144"/>
    </row>
    <row r="39" spans="1:74" ht="120">
      <c r="A39" s="181">
        <v>9</v>
      </c>
      <c r="B39" s="157">
        <v>2022</v>
      </c>
      <c r="C39" s="158" t="s">
        <v>1020</v>
      </c>
      <c r="D39" s="159" t="s">
        <v>1021</v>
      </c>
      <c r="E39" s="158" t="s">
        <v>1059</v>
      </c>
      <c r="F39" s="185"/>
      <c r="G39" s="72"/>
      <c r="H39" s="72" t="s">
        <v>1024</v>
      </c>
      <c r="I39" s="158" t="s">
        <v>1025</v>
      </c>
      <c r="J39" s="72" t="s">
        <v>376</v>
      </c>
      <c r="K39" s="72"/>
      <c r="L39" s="165" t="s">
        <v>376</v>
      </c>
      <c r="M39" s="72" t="s">
        <v>1060</v>
      </c>
      <c r="N39" s="72" t="s">
        <v>376</v>
      </c>
      <c r="O39" s="72" t="s">
        <v>1061</v>
      </c>
      <c r="P39" s="72" t="s">
        <v>1062</v>
      </c>
      <c r="Q39" s="72" t="s">
        <v>1050</v>
      </c>
      <c r="R39" s="72"/>
      <c r="S39" s="72" t="s">
        <v>1063</v>
      </c>
      <c r="T39" s="165" t="s">
        <v>393</v>
      </c>
      <c r="U39" s="165" t="s">
        <v>384</v>
      </c>
      <c r="V39" s="72" t="s">
        <v>376</v>
      </c>
      <c r="W39" s="72" t="s">
        <v>1031</v>
      </c>
      <c r="X39" s="72" t="s">
        <v>1035</v>
      </c>
      <c r="Y39" s="72" t="s">
        <v>390</v>
      </c>
      <c r="Z39" s="72" t="s">
        <v>1064</v>
      </c>
      <c r="AA39" s="72" t="s">
        <v>1065</v>
      </c>
      <c r="AB39" s="72" t="s">
        <v>390</v>
      </c>
      <c r="AC39" s="72"/>
      <c r="AD39" s="72"/>
      <c r="AE39" s="72"/>
      <c r="AF39" s="72" t="s">
        <v>393</v>
      </c>
      <c r="AG39" s="72" t="s">
        <v>376</v>
      </c>
      <c r="AH39" s="72" t="s">
        <v>1035</v>
      </c>
      <c r="AI39" s="72" t="s">
        <v>1066</v>
      </c>
      <c r="AJ39" s="72" t="s">
        <v>1067</v>
      </c>
      <c r="AK39" s="72" t="s">
        <v>1068</v>
      </c>
      <c r="AL39" s="72" t="s">
        <v>1038</v>
      </c>
      <c r="AM39" s="72" t="s">
        <v>1069</v>
      </c>
      <c r="AN39" s="72" t="s">
        <v>1070</v>
      </c>
      <c r="AO39" s="72" t="s">
        <v>451</v>
      </c>
      <c r="AP39" s="72"/>
      <c r="AQ39" s="72"/>
      <c r="AR39" s="72"/>
      <c r="AS39" s="72"/>
      <c r="AT39" s="72"/>
      <c r="AU39" s="72"/>
      <c r="AV39" s="72"/>
      <c r="AW39" s="72"/>
      <c r="AX39" s="72"/>
      <c r="AY39" s="72"/>
      <c r="AZ39" s="72" t="s">
        <v>1071</v>
      </c>
      <c r="BA39" s="72"/>
      <c r="BB39" s="72"/>
      <c r="BC39" s="72"/>
      <c r="BD39" s="72"/>
      <c r="BE39" s="72"/>
      <c r="BF39" s="72"/>
      <c r="BG39" s="72"/>
      <c r="BH39" s="72"/>
      <c r="BI39" s="72" t="s">
        <v>1072</v>
      </c>
      <c r="BJ39" s="72" t="s">
        <v>1038</v>
      </c>
      <c r="BK39" s="72" t="s">
        <v>1073</v>
      </c>
      <c r="BL39" s="72"/>
      <c r="BM39" s="72" t="s">
        <v>1074</v>
      </c>
      <c r="BN39" s="72" t="s">
        <v>1075</v>
      </c>
      <c r="BO39" s="72" t="s">
        <v>340</v>
      </c>
      <c r="BP39" s="72" t="s">
        <v>376</v>
      </c>
      <c r="BQ39" s="186"/>
      <c r="BR39" s="72"/>
      <c r="BS39" s="72"/>
      <c r="BT39" s="161"/>
      <c r="BU39" s="161"/>
      <c r="BV39" s="161"/>
    </row>
    <row r="40" spans="1:74" ht="120">
      <c r="A40" s="181">
        <v>9</v>
      </c>
      <c r="B40" s="157">
        <v>2022</v>
      </c>
      <c r="C40" s="158" t="s">
        <v>1020</v>
      </c>
      <c r="D40" s="159" t="s">
        <v>1021</v>
      </c>
      <c r="E40" s="158" t="s">
        <v>1059</v>
      </c>
      <c r="F40" s="185"/>
      <c r="G40" s="72"/>
      <c r="H40" s="72" t="s">
        <v>1024</v>
      </c>
      <c r="I40" s="158" t="s">
        <v>1025</v>
      </c>
      <c r="J40" s="72" t="s">
        <v>376</v>
      </c>
      <c r="K40" s="72"/>
      <c r="L40" s="165" t="s">
        <v>376</v>
      </c>
      <c r="M40" s="72" t="s">
        <v>1060</v>
      </c>
      <c r="N40" s="72" t="s">
        <v>376</v>
      </c>
      <c r="O40" s="72" t="s">
        <v>1061</v>
      </c>
      <c r="P40" s="72" t="s">
        <v>1062</v>
      </c>
      <c r="Q40" s="72" t="s">
        <v>1050</v>
      </c>
      <c r="R40" s="72"/>
      <c r="S40" s="72" t="s">
        <v>1076</v>
      </c>
      <c r="T40" s="165" t="s">
        <v>393</v>
      </c>
      <c r="U40" s="165" t="s">
        <v>384</v>
      </c>
      <c r="V40" s="72" t="s">
        <v>376</v>
      </c>
      <c r="W40" s="72" t="s">
        <v>1031</v>
      </c>
      <c r="X40" s="72" t="s">
        <v>1035</v>
      </c>
      <c r="Y40" s="72" t="s">
        <v>390</v>
      </c>
      <c r="Z40" s="72" t="s">
        <v>1077</v>
      </c>
      <c r="AA40" s="72" t="s">
        <v>1078</v>
      </c>
      <c r="AB40" s="72" t="s">
        <v>390</v>
      </c>
      <c r="AC40" s="72"/>
      <c r="AD40" s="72"/>
      <c r="AE40" s="72"/>
      <c r="AF40" s="72" t="s">
        <v>393</v>
      </c>
      <c r="AG40" s="72" t="s">
        <v>376</v>
      </c>
      <c r="AH40" s="72" t="s">
        <v>1035</v>
      </c>
      <c r="AI40" s="72" t="s">
        <v>1066</v>
      </c>
      <c r="AJ40" s="72" t="s">
        <v>1067</v>
      </c>
      <c r="AK40" s="72" t="s">
        <v>1079</v>
      </c>
      <c r="AL40" s="72" t="s">
        <v>1038</v>
      </c>
      <c r="AM40" s="72" t="s">
        <v>1080</v>
      </c>
      <c r="AN40" s="72" t="s">
        <v>1081</v>
      </c>
      <c r="AO40" s="72" t="s">
        <v>451</v>
      </c>
      <c r="AP40" s="72"/>
      <c r="AQ40" s="72"/>
      <c r="AR40" s="72"/>
      <c r="AS40" s="72"/>
      <c r="AT40" s="72"/>
      <c r="AU40" s="72"/>
      <c r="AV40" s="72"/>
      <c r="AW40" s="72"/>
      <c r="AX40" s="72"/>
      <c r="AY40" s="72"/>
      <c r="AZ40" s="72" t="s">
        <v>1071</v>
      </c>
      <c r="BA40" s="72"/>
      <c r="BB40" s="72"/>
      <c r="BC40" s="72"/>
      <c r="BD40" s="72"/>
      <c r="BE40" s="72"/>
      <c r="BF40" s="72"/>
      <c r="BG40" s="72"/>
      <c r="BH40" s="72"/>
      <c r="BI40" s="72" t="s">
        <v>1082</v>
      </c>
      <c r="BJ40" s="72" t="s">
        <v>1038</v>
      </c>
      <c r="BK40" s="72" t="s">
        <v>1073</v>
      </c>
      <c r="BL40" s="187"/>
      <c r="BM40" s="72" t="s">
        <v>1083</v>
      </c>
      <c r="BN40" s="72" t="s">
        <v>1084</v>
      </c>
      <c r="BO40" s="72" t="s">
        <v>340</v>
      </c>
      <c r="BP40" s="72" t="s">
        <v>376</v>
      </c>
      <c r="BQ40" s="186"/>
      <c r="BR40" s="72"/>
      <c r="BS40" s="72"/>
      <c r="BT40" s="161"/>
      <c r="BU40" s="161"/>
      <c r="BV40" s="161"/>
    </row>
    <row r="41" spans="1:74" ht="120">
      <c r="A41" s="181">
        <v>9</v>
      </c>
      <c r="B41" s="157">
        <v>2022</v>
      </c>
      <c r="C41" s="158" t="s">
        <v>1020</v>
      </c>
      <c r="D41" s="159" t="s">
        <v>1021</v>
      </c>
      <c r="E41" s="158" t="s">
        <v>1059</v>
      </c>
      <c r="F41" s="185"/>
      <c r="G41" s="72"/>
      <c r="H41" s="72" t="s">
        <v>1024</v>
      </c>
      <c r="I41" s="158" t="s">
        <v>1025</v>
      </c>
      <c r="J41" s="72" t="s">
        <v>376</v>
      </c>
      <c r="K41" s="72"/>
      <c r="L41" s="72"/>
      <c r="M41" s="72" t="s">
        <v>1085</v>
      </c>
      <c r="N41" s="72" t="s">
        <v>376</v>
      </c>
      <c r="O41" s="72" t="s">
        <v>1086</v>
      </c>
      <c r="P41" s="72" t="s">
        <v>747</v>
      </c>
      <c r="Q41" s="72" t="s">
        <v>1029</v>
      </c>
      <c r="R41" s="72"/>
      <c r="S41" s="72" t="s">
        <v>1063</v>
      </c>
      <c r="T41" s="165" t="s">
        <v>393</v>
      </c>
      <c r="U41" s="165" t="s">
        <v>384</v>
      </c>
      <c r="V41" s="72" t="s">
        <v>376</v>
      </c>
      <c r="W41" s="72" t="s">
        <v>1031</v>
      </c>
      <c r="X41" s="72" t="s">
        <v>1035</v>
      </c>
      <c r="Y41" s="72" t="s">
        <v>390</v>
      </c>
      <c r="Z41" s="72" t="s">
        <v>1064</v>
      </c>
      <c r="AA41" s="72" t="s">
        <v>1078</v>
      </c>
      <c r="AB41" s="72" t="s">
        <v>390</v>
      </c>
      <c r="AC41" s="72"/>
      <c r="AD41" s="72"/>
      <c r="AE41" s="72"/>
      <c r="AF41" s="72" t="s">
        <v>393</v>
      </c>
      <c r="AG41" s="72" t="s">
        <v>376</v>
      </c>
      <c r="AH41" s="72" t="s">
        <v>1035</v>
      </c>
      <c r="AI41" s="72" t="s">
        <v>1066</v>
      </c>
      <c r="AJ41" s="72" t="s">
        <v>1067</v>
      </c>
      <c r="AK41" s="72" t="s">
        <v>1087</v>
      </c>
      <c r="AL41" s="72" t="s">
        <v>1038</v>
      </c>
      <c r="AM41" s="72" t="s">
        <v>1088</v>
      </c>
      <c r="AN41" s="72" t="s">
        <v>1089</v>
      </c>
      <c r="AO41" s="72" t="s">
        <v>451</v>
      </c>
      <c r="AP41" s="72"/>
      <c r="AQ41" s="72"/>
      <c r="AR41" s="72"/>
      <c r="AS41" s="72"/>
      <c r="AT41" s="72"/>
      <c r="AU41" s="72"/>
      <c r="AV41" s="72"/>
      <c r="AW41" s="72"/>
      <c r="AX41" s="72"/>
      <c r="AY41" s="72"/>
      <c r="AZ41" s="72" t="s">
        <v>1071</v>
      </c>
      <c r="BA41" s="72"/>
      <c r="BB41" s="72"/>
      <c r="BC41" s="72"/>
      <c r="BD41" s="72"/>
      <c r="BE41" s="72"/>
      <c r="BF41" s="72"/>
      <c r="BG41" s="72"/>
      <c r="BH41" s="72"/>
      <c r="BI41" s="72" t="s">
        <v>1090</v>
      </c>
      <c r="BJ41" s="72" t="s">
        <v>1091</v>
      </c>
      <c r="BK41" s="72" t="s">
        <v>1073</v>
      </c>
      <c r="BL41" s="72"/>
      <c r="BM41" s="72" t="s">
        <v>1074</v>
      </c>
      <c r="BN41" s="72" t="s">
        <v>1038</v>
      </c>
      <c r="BO41" s="72" t="s">
        <v>340</v>
      </c>
      <c r="BP41" s="72" t="s">
        <v>376</v>
      </c>
      <c r="BQ41" s="186"/>
      <c r="BR41" s="72"/>
      <c r="BS41" s="72"/>
      <c r="BT41" s="161"/>
      <c r="BU41" s="161"/>
      <c r="BV41" s="161"/>
    </row>
    <row r="42" spans="1:74" ht="120">
      <c r="A42" s="181">
        <v>9</v>
      </c>
      <c r="B42" s="157">
        <v>2022</v>
      </c>
      <c r="C42" s="158" t="s">
        <v>1020</v>
      </c>
      <c r="D42" s="159" t="s">
        <v>1021</v>
      </c>
      <c r="E42" s="158" t="s">
        <v>1059</v>
      </c>
      <c r="F42" s="185"/>
      <c r="G42" s="72"/>
      <c r="H42" s="72" t="s">
        <v>1024</v>
      </c>
      <c r="I42" s="158" t="s">
        <v>1025</v>
      </c>
      <c r="J42" s="72" t="s">
        <v>376</v>
      </c>
      <c r="K42" s="72"/>
      <c r="L42" s="72"/>
      <c r="M42" s="72" t="s">
        <v>1085</v>
      </c>
      <c r="N42" s="72" t="s">
        <v>376</v>
      </c>
      <c r="O42" s="72" t="s">
        <v>1086</v>
      </c>
      <c r="P42" s="72" t="s">
        <v>747</v>
      </c>
      <c r="Q42" s="72" t="s">
        <v>1029</v>
      </c>
      <c r="R42" s="72"/>
      <c r="S42" s="72" t="s">
        <v>1076</v>
      </c>
      <c r="T42" s="165" t="s">
        <v>393</v>
      </c>
      <c r="U42" s="165" t="s">
        <v>384</v>
      </c>
      <c r="V42" s="72" t="s">
        <v>376</v>
      </c>
      <c r="W42" s="72" t="s">
        <v>1031</v>
      </c>
      <c r="X42" s="72" t="s">
        <v>1035</v>
      </c>
      <c r="Y42" s="72" t="s">
        <v>390</v>
      </c>
      <c r="Z42" s="72" t="s">
        <v>1064</v>
      </c>
      <c r="AA42" s="72" t="s">
        <v>1078</v>
      </c>
      <c r="AB42" s="72" t="s">
        <v>390</v>
      </c>
      <c r="AC42" s="72"/>
      <c r="AD42" s="72"/>
      <c r="AE42" s="72"/>
      <c r="AF42" s="72" t="s">
        <v>393</v>
      </c>
      <c r="AG42" s="72" t="s">
        <v>376</v>
      </c>
      <c r="AH42" s="72" t="s">
        <v>1035</v>
      </c>
      <c r="AI42" s="72" t="s">
        <v>1066</v>
      </c>
      <c r="AJ42" s="72" t="s">
        <v>1067</v>
      </c>
      <c r="AK42" s="72" t="s">
        <v>1092</v>
      </c>
      <c r="AL42" s="72" t="s">
        <v>1038</v>
      </c>
      <c r="AM42" s="72" t="s">
        <v>1093</v>
      </c>
      <c r="AN42" s="72" t="s">
        <v>1094</v>
      </c>
      <c r="AO42" s="72" t="s">
        <v>451</v>
      </c>
      <c r="AP42" s="72"/>
      <c r="AQ42" s="72"/>
      <c r="AR42" s="72"/>
      <c r="AS42" s="72"/>
      <c r="AT42" s="72"/>
      <c r="AU42" s="72"/>
      <c r="AV42" s="72"/>
      <c r="AW42" s="72"/>
      <c r="AX42" s="72"/>
      <c r="AY42" s="72"/>
      <c r="AZ42" s="72" t="s">
        <v>1071</v>
      </c>
      <c r="BA42" s="72"/>
      <c r="BB42" s="72"/>
      <c r="BC42" s="72"/>
      <c r="BD42" s="72"/>
      <c r="BE42" s="72"/>
      <c r="BF42" s="72"/>
      <c r="BG42" s="72"/>
      <c r="BH42" s="72"/>
      <c r="BI42" s="72" t="s">
        <v>1095</v>
      </c>
      <c r="BJ42" s="72" t="s">
        <v>1096</v>
      </c>
      <c r="BK42" s="72" t="s">
        <v>1073</v>
      </c>
      <c r="BL42" s="72"/>
      <c r="BM42" s="72" t="s">
        <v>1097</v>
      </c>
      <c r="BN42" s="72" t="s">
        <v>1098</v>
      </c>
      <c r="BO42" s="72" t="s">
        <v>340</v>
      </c>
      <c r="BP42" s="72" t="s">
        <v>376</v>
      </c>
      <c r="BQ42" s="186"/>
      <c r="BR42" s="72"/>
      <c r="BS42" s="72"/>
      <c r="BT42" s="161"/>
      <c r="BU42" s="161"/>
      <c r="BV42" s="161"/>
    </row>
    <row r="43" spans="1:74" ht="120">
      <c r="A43" s="188">
        <v>10</v>
      </c>
      <c r="B43" s="189">
        <v>2010</v>
      </c>
      <c r="C43" s="190" t="s">
        <v>433</v>
      </c>
      <c r="D43" s="191" t="s">
        <v>434</v>
      </c>
      <c r="E43" s="192" t="s">
        <v>1099</v>
      </c>
      <c r="F43" s="189" t="s">
        <v>1100</v>
      </c>
      <c r="G43" s="193" t="s">
        <v>393</v>
      </c>
      <c r="H43" s="193" t="s">
        <v>437</v>
      </c>
      <c r="I43" s="194" t="s">
        <v>438</v>
      </c>
      <c r="J43" s="195" t="s">
        <v>383</v>
      </c>
      <c r="K43" s="195" t="s">
        <v>393</v>
      </c>
      <c r="L43" s="195" t="s">
        <v>1101</v>
      </c>
      <c r="M43" s="195" t="s">
        <v>439</v>
      </c>
      <c r="N43" s="195" t="s">
        <v>376</v>
      </c>
      <c r="O43" s="195" t="s">
        <v>1102</v>
      </c>
      <c r="P43" s="195" t="s">
        <v>1103</v>
      </c>
      <c r="Q43" s="195" t="s">
        <v>390</v>
      </c>
      <c r="R43" s="195" t="s">
        <v>376</v>
      </c>
      <c r="S43" s="195" t="s">
        <v>1104</v>
      </c>
      <c r="T43" s="195" t="s">
        <v>376</v>
      </c>
      <c r="U43" s="195" t="s">
        <v>376</v>
      </c>
      <c r="V43" s="195" t="s">
        <v>393</v>
      </c>
      <c r="W43" s="195" t="s">
        <v>384</v>
      </c>
      <c r="X43" s="195" t="s">
        <v>442</v>
      </c>
      <c r="Y43" s="195" t="s">
        <v>390</v>
      </c>
      <c r="Z43" s="195" t="s">
        <v>1105</v>
      </c>
      <c r="AA43" s="195" t="s">
        <v>538</v>
      </c>
      <c r="AB43" s="195" t="s">
        <v>376</v>
      </c>
      <c r="AC43" s="195" t="s">
        <v>376</v>
      </c>
      <c r="AD43" s="195" t="s">
        <v>442</v>
      </c>
      <c r="AE43" s="195" t="s">
        <v>538</v>
      </c>
      <c r="AF43" s="195" t="s">
        <v>390</v>
      </c>
      <c r="AG43" s="195"/>
      <c r="AH43" s="195"/>
      <c r="AI43" s="195"/>
      <c r="AJ43" s="195" t="s">
        <v>390</v>
      </c>
      <c r="AK43" s="195" t="s">
        <v>1106</v>
      </c>
      <c r="AL43" s="195" t="s">
        <v>1107</v>
      </c>
      <c r="AM43" s="196" t="s">
        <v>1108</v>
      </c>
      <c r="AN43" s="195" t="s">
        <v>1109</v>
      </c>
      <c r="AO43" s="195" t="s">
        <v>451</v>
      </c>
      <c r="AP43" s="195"/>
      <c r="AQ43" s="195"/>
      <c r="AR43" s="195"/>
      <c r="AS43" s="195"/>
      <c r="AT43" s="195"/>
      <c r="AU43" s="195"/>
      <c r="AV43" s="195"/>
      <c r="AW43" s="195"/>
      <c r="AX43" s="195"/>
      <c r="AY43" s="195"/>
      <c r="AZ43" s="195"/>
      <c r="BA43" s="195" t="s">
        <v>1110</v>
      </c>
      <c r="BB43" s="195" t="s">
        <v>1111</v>
      </c>
      <c r="BC43" s="195" t="s">
        <v>370</v>
      </c>
      <c r="BD43" s="195" t="s">
        <v>1112</v>
      </c>
      <c r="BE43" s="195"/>
      <c r="BF43" s="195"/>
      <c r="BG43" s="195"/>
      <c r="BH43" s="195"/>
      <c r="BI43" s="195"/>
      <c r="BJ43" s="195"/>
      <c r="BK43" s="195"/>
      <c r="BL43" s="197"/>
      <c r="BM43" s="195"/>
      <c r="BN43" s="195"/>
      <c r="BO43" s="195"/>
      <c r="BP43" s="195" t="s">
        <v>376</v>
      </c>
      <c r="BQ43" s="195" t="s">
        <v>1113</v>
      </c>
      <c r="BR43" s="195"/>
      <c r="BS43" s="198"/>
      <c r="BT43" s="198"/>
      <c r="BU43" s="198"/>
      <c r="BV43" s="198"/>
    </row>
    <row r="44" spans="1:74" ht="180">
      <c r="A44" s="188">
        <v>10</v>
      </c>
      <c r="B44" s="189">
        <v>2010</v>
      </c>
      <c r="C44" s="190" t="s">
        <v>433</v>
      </c>
      <c r="D44" s="191" t="s">
        <v>434</v>
      </c>
      <c r="E44" s="192" t="s">
        <v>1099</v>
      </c>
      <c r="F44" s="189" t="s">
        <v>1100</v>
      </c>
      <c r="G44" s="193" t="s">
        <v>393</v>
      </c>
      <c r="H44" s="193" t="s">
        <v>437</v>
      </c>
      <c r="I44" s="194" t="s">
        <v>438</v>
      </c>
      <c r="J44" s="195" t="s">
        <v>383</v>
      </c>
      <c r="K44" s="195" t="s">
        <v>393</v>
      </c>
      <c r="L44" s="195" t="s">
        <v>1101</v>
      </c>
      <c r="M44" s="195" t="s">
        <v>462</v>
      </c>
      <c r="N44" s="195" t="s">
        <v>376</v>
      </c>
      <c r="O44" s="195" t="s">
        <v>1114</v>
      </c>
      <c r="P44" s="195" t="s">
        <v>1115</v>
      </c>
      <c r="Q44" s="195" t="s">
        <v>387</v>
      </c>
      <c r="R44" s="195" t="s">
        <v>376</v>
      </c>
      <c r="S44" s="195" t="s">
        <v>1104</v>
      </c>
      <c r="T44" s="195" t="s">
        <v>376</v>
      </c>
      <c r="U44" s="195" t="s">
        <v>376</v>
      </c>
      <c r="V44" s="195" t="s">
        <v>393</v>
      </c>
      <c r="W44" s="195" t="s">
        <v>384</v>
      </c>
      <c r="X44" s="195" t="s">
        <v>442</v>
      </c>
      <c r="Y44" s="195" t="s">
        <v>390</v>
      </c>
      <c r="Z44" s="195" t="s">
        <v>1116</v>
      </c>
      <c r="AA44" s="195" t="s">
        <v>538</v>
      </c>
      <c r="AB44" s="195" t="s">
        <v>376</v>
      </c>
      <c r="AC44" s="195" t="s">
        <v>376</v>
      </c>
      <c r="AD44" s="195" t="s">
        <v>442</v>
      </c>
      <c r="AE44" s="195" t="s">
        <v>538</v>
      </c>
      <c r="AF44" s="195" t="s">
        <v>390</v>
      </c>
      <c r="AG44" s="195"/>
      <c r="AH44" s="195"/>
      <c r="AI44" s="195"/>
      <c r="AJ44" s="195" t="s">
        <v>383</v>
      </c>
      <c r="AK44" s="195" t="s">
        <v>1117</v>
      </c>
      <c r="AL44" s="195" t="s">
        <v>1118</v>
      </c>
      <c r="AM44" s="195" t="s">
        <v>1119</v>
      </c>
      <c r="AN44" s="195" t="s">
        <v>1120</v>
      </c>
      <c r="AO44" s="195" t="s">
        <v>451</v>
      </c>
      <c r="AP44" s="134" t="s">
        <v>1121</v>
      </c>
      <c r="AQ44" s="195"/>
      <c r="AR44" s="195"/>
      <c r="AS44" s="195"/>
      <c r="AT44" s="195"/>
      <c r="AU44" s="195"/>
      <c r="AV44" s="195"/>
      <c r="AW44" s="195"/>
      <c r="AX44" s="195"/>
      <c r="AY44" s="195"/>
      <c r="AZ44" s="195"/>
      <c r="BA44" s="195" t="s">
        <v>1122</v>
      </c>
      <c r="BB44" s="195" t="s">
        <v>1123</v>
      </c>
      <c r="BC44" s="195" t="s">
        <v>370</v>
      </c>
      <c r="BD44" s="195" t="s">
        <v>1124</v>
      </c>
      <c r="BE44" s="195"/>
      <c r="BF44" s="195"/>
      <c r="BG44" s="195"/>
      <c r="BH44" s="195"/>
      <c r="BI44" s="195"/>
      <c r="BJ44" s="195"/>
      <c r="BK44" s="195"/>
      <c r="BL44" s="197"/>
      <c r="BM44" s="195"/>
      <c r="BN44" s="195"/>
      <c r="BO44" s="195"/>
      <c r="BP44" s="195" t="s">
        <v>376</v>
      </c>
      <c r="BQ44" s="195" t="s">
        <v>1125</v>
      </c>
      <c r="BR44" s="195"/>
      <c r="BS44" s="198"/>
      <c r="BT44" s="198"/>
      <c r="BU44" s="198"/>
      <c r="BV44" s="198"/>
    </row>
    <row r="45" spans="1:74" ht="135">
      <c r="A45" s="188">
        <v>10</v>
      </c>
      <c r="B45" s="189">
        <v>2010</v>
      </c>
      <c r="C45" s="190" t="s">
        <v>433</v>
      </c>
      <c r="D45" s="191" t="s">
        <v>434</v>
      </c>
      <c r="E45" s="192" t="s">
        <v>1099</v>
      </c>
      <c r="F45" s="189" t="s">
        <v>1100</v>
      </c>
      <c r="G45" s="193" t="s">
        <v>393</v>
      </c>
      <c r="H45" s="193" t="s">
        <v>437</v>
      </c>
      <c r="I45" s="194" t="s">
        <v>438</v>
      </c>
      <c r="J45" s="195" t="s">
        <v>383</v>
      </c>
      <c r="K45" s="195" t="s">
        <v>393</v>
      </c>
      <c r="L45" s="195" t="s">
        <v>1101</v>
      </c>
      <c r="M45" s="195" t="s">
        <v>440</v>
      </c>
      <c r="N45" s="195" t="s">
        <v>376</v>
      </c>
      <c r="O45" s="195" t="s">
        <v>1126</v>
      </c>
      <c r="P45" s="195" t="s">
        <v>1103</v>
      </c>
      <c r="Q45" s="195" t="s">
        <v>387</v>
      </c>
      <c r="R45" s="195" t="s">
        <v>376</v>
      </c>
      <c r="S45" s="195" t="s">
        <v>1104</v>
      </c>
      <c r="T45" s="195" t="s">
        <v>376</v>
      </c>
      <c r="U45" s="195" t="s">
        <v>376</v>
      </c>
      <c r="V45" s="195" t="s">
        <v>393</v>
      </c>
      <c r="W45" s="195" t="s">
        <v>384</v>
      </c>
      <c r="X45" s="195" t="s">
        <v>442</v>
      </c>
      <c r="Y45" s="195" t="s">
        <v>390</v>
      </c>
      <c r="Z45" s="195" t="s">
        <v>1127</v>
      </c>
      <c r="AA45" s="195" t="s">
        <v>538</v>
      </c>
      <c r="AB45" s="195" t="s">
        <v>376</v>
      </c>
      <c r="AC45" s="195" t="s">
        <v>376</v>
      </c>
      <c r="AD45" s="195" t="s">
        <v>442</v>
      </c>
      <c r="AE45" s="195" t="s">
        <v>538</v>
      </c>
      <c r="AF45" s="195" t="s">
        <v>390</v>
      </c>
      <c r="AG45" s="195"/>
      <c r="AH45" s="195"/>
      <c r="AI45" s="195"/>
      <c r="AJ45" s="195" t="s">
        <v>389</v>
      </c>
      <c r="AK45" s="195" t="s">
        <v>1128</v>
      </c>
      <c r="AL45" s="195" t="s">
        <v>1129</v>
      </c>
      <c r="AM45" s="195" t="s">
        <v>1130</v>
      </c>
      <c r="AN45" s="195" t="s">
        <v>1131</v>
      </c>
      <c r="AO45" s="195" t="s">
        <v>451</v>
      </c>
      <c r="AP45" s="195"/>
      <c r="AQ45" s="195"/>
      <c r="AR45" s="195"/>
      <c r="AS45" s="195"/>
      <c r="AT45" s="195"/>
      <c r="AU45" s="195"/>
      <c r="AV45" s="195"/>
      <c r="AW45" s="195"/>
      <c r="AX45" s="195"/>
      <c r="AY45" s="195"/>
      <c r="AZ45" s="195"/>
      <c r="BA45" s="195" t="s">
        <v>1132</v>
      </c>
      <c r="BB45" s="195" t="s">
        <v>1133</v>
      </c>
      <c r="BC45" s="195" t="s">
        <v>370</v>
      </c>
      <c r="BD45" s="195" t="s">
        <v>1134</v>
      </c>
      <c r="BE45" s="195"/>
      <c r="BF45" s="195"/>
      <c r="BG45" s="195"/>
      <c r="BH45" s="195"/>
      <c r="BI45" s="195"/>
      <c r="BJ45" s="195"/>
      <c r="BK45" s="195"/>
      <c r="BL45" s="134"/>
      <c r="BM45" s="195"/>
      <c r="BN45" s="195"/>
      <c r="BO45" s="195"/>
      <c r="BP45" s="195" t="s">
        <v>376</v>
      </c>
      <c r="BQ45" s="195" t="s">
        <v>1135</v>
      </c>
      <c r="BR45" s="195"/>
      <c r="BS45" s="198"/>
      <c r="BT45" s="198"/>
      <c r="BU45" s="198"/>
      <c r="BV45" s="198"/>
    </row>
    <row r="46" spans="1:74" ht="75">
      <c r="A46" s="199">
        <v>10</v>
      </c>
      <c r="B46" s="200">
        <v>2010</v>
      </c>
      <c r="C46" s="132" t="s">
        <v>433</v>
      </c>
      <c r="D46" s="201" t="s">
        <v>434</v>
      </c>
      <c r="E46" s="132" t="s">
        <v>435</v>
      </c>
      <c r="F46" s="202" t="s">
        <v>436</v>
      </c>
      <c r="G46" s="134" t="s">
        <v>393</v>
      </c>
      <c r="H46" s="134" t="s">
        <v>437</v>
      </c>
      <c r="I46" s="132" t="s">
        <v>438</v>
      </c>
      <c r="J46" s="134" t="s">
        <v>383</v>
      </c>
      <c r="K46" s="134" t="s">
        <v>393</v>
      </c>
      <c r="L46" s="134" t="s">
        <v>376</v>
      </c>
      <c r="M46" s="134" t="s">
        <v>1136</v>
      </c>
      <c r="N46" s="134" t="s">
        <v>376</v>
      </c>
      <c r="O46" s="134" t="s">
        <v>880</v>
      </c>
      <c r="P46" s="134" t="s">
        <v>1137</v>
      </c>
      <c r="Q46" s="134" t="s">
        <v>390</v>
      </c>
      <c r="R46" s="134" t="s">
        <v>376</v>
      </c>
      <c r="S46" s="134" t="s">
        <v>1138</v>
      </c>
      <c r="T46" s="134" t="s">
        <v>376</v>
      </c>
      <c r="U46" s="134" t="s">
        <v>376</v>
      </c>
      <c r="V46" s="134" t="s">
        <v>393</v>
      </c>
      <c r="W46" s="134" t="s">
        <v>384</v>
      </c>
      <c r="X46" s="134" t="s">
        <v>442</v>
      </c>
      <c r="Y46" s="134" t="s">
        <v>390</v>
      </c>
      <c r="Z46" s="134" t="s">
        <v>1139</v>
      </c>
      <c r="AA46" s="134" t="s">
        <v>391</v>
      </c>
      <c r="AB46" s="134" t="s">
        <v>376</v>
      </c>
      <c r="AC46" s="134" t="s">
        <v>376</v>
      </c>
      <c r="AD46" s="134" t="s">
        <v>1140</v>
      </c>
      <c r="AE46" s="134" t="s">
        <v>391</v>
      </c>
      <c r="AF46" s="134" t="s">
        <v>390</v>
      </c>
      <c r="AG46" s="134"/>
      <c r="AH46" s="134"/>
      <c r="AI46" s="134"/>
      <c r="AJ46" s="134" t="s">
        <v>390</v>
      </c>
      <c r="AK46" s="134" t="s">
        <v>1141</v>
      </c>
      <c r="AL46" s="134" t="s">
        <v>1142</v>
      </c>
      <c r="AM46" s="134" t="s">
        <v>1143</v>
      </c>
      <c r="AN46" s="134" t="s">
        <v>1144</v>
      </c>
      <c r="AO46" s="134" t="s">
        <v>451</v>
      </c>
      <c r="AP46" s="134"/>
      <c r="AQ46" s="134"/>
      <c r="AR46" s="134"/>
      <c r="AS46" s="134"/>
      <c r="AT46" s="134"/>
      <c r="AU46" s="134"/>
      <c r="AV46" s="134"/>
      <c r="AW46" s="134"/>
      <c r="AX46" s="134"/>
      <c r="AY46" s="134"/>
      <c r="AZ46" s="134"/>
      <c r="BA46" s="134" t="s">
        <v>1145</v>
      </c>
      <c r="BB46" s="134" t="s">
        <v>1146</v>
      </c>
      <c r="BC46" s="134" t="s">
        <v>370</v>
      </c>
      <c r="BD46" s="134" t="s">
        <v>1147</v>
      </c>
      <c r="BE46" s="134"/>
      <c r="BF46" s="134"/>
      <c r="BG46" s="134"/>
      <c r="BH46" s="134"/>
      <c r="BI46" s="134"/>
      <c r="BJ46" s="134"/>
      <c r="BK46" s="134"/>
      <c r="BL46" s="134"/>
      <c r="BM46" s="134"/>
      <c r="BN46" s="134"/>
      <c r="BO46" s="134"/>
      <c r="BP46" s="134" t="s">
        <v>376</v>
      </c>
      <c r="BQ46" s="134" t="s">
        <v>1148</v>
      </c>
      <c r="BR46" s="203"/>
      <c r="BS46" s="134"/>
      <c r="BT46" s="204"/>
      <c r="BU46" s="204"/>
      <c r="BV46" s="204"/>
    </row>
    <row r="47" spans="1:74" ht="180">
      <c r="A47" s="199">
        <v>10</v>
      </c>
      <c r="B47" s="200">
        <v>2010</v>
      </c>
      <c r="C47" s="132" t="s">
        <v>433</v>
      </c>
      <c r="D47" s="201" t="s">
        <v>434</v>
      </c>
      <c r="E47" s="132" t="s">
        <v>435</v>
      </c>
      <c r="F47" s="202" t="s">
        <v>436</v>
      </c>
      <c r="G47" s="205" t="s">
        <v>393</v>
      </c>
      <c r="H47" s="205" t="s">
        <v>437</v>
      </c>
      <c r="I47" s="132" t="s">
        <v>438</v>
      </c>
      <c r="J47" s="205" t="s">
        <v>383</v>
      </c>
      <c r="K47" s="206" t="s">
        <v>393</v>
      </c>
      <c r="L47" s="206" t="s">
        <v>376</v>
      </c>
      <c r="M47" s="205" t="s">
        <v>1149</v>
      </c>
      <c r="N47" s="206" t="s">
        <v>376</v>
      </c>
      <c r="O47" s="206" t="s">
        <v>1150</v>
      </c>
      <c r="P47" s="206" t="s">
        <v>1151</v>
      </c>
      <c r="Q47" s="205" t="s">
        <v>387</v>
      </c>
      <c r="R47" s="206" t="s">
        <v>376</v>
      </c>
      <c r="S47" s="134" t="s">
        <v>1138</v>
      </c>
      <c r="T47" s="206" t="s">
        <v>376</v>
      </c>
      <c r="U47" s="206" t="s">
        <v>376</v>
      </c>
      <c r="V47" s="206" t="s">
        <v>393</v>
      </c>
      <c r="W47" s="134" t="s">
        <v>384</v>
      </c>
      <c r="X47" s="206" t="s">
        <v>442</v>
      </c>
      <c r="Y47" s="206" t="s">
        <v>390</v>
      </c>
      <c r="Z47" s="134" t="s">
        <v>1152</v>
      </c>
      <c r="AA47" s="206" t="s">
        <v>391</v>
      </c>
      <c r="AB47" s="206" t="s">
        <v>376</v>
      </c>
      <c r="AC47" s="206" t="s">
        <v>376</v>
      </c>
      <c r="AD47" s="206" t="s">
        <v>1140</v>
      </c>
      <c r="AE47" s="206" t="s">
        <v>391</v>
      </c>
      <c r="AF47" s="206" t="s">
        <v>390</v>
      </c>
      <c r="AG47" s="206"/>
      <c r="AH47" s="206"/>
      <c r="AI47" s="206"/>
      <c r="AJ47" s="206" t="s">
        <v>1153</v>
      </c>
      <c r="AK47" s="134" t="s">
        <v>1154</v>
      </c>
      <c r="AL47" s="134" t="s">
        <v>1155</v>
      </c>
      <c r="AM47" s="134" t="s">
        <v>1156</v>
      </c>
      <c r="AN47" s="134" t="s">
        <v>1157</v>
      </c>
      <c r="AO47" s="206" t="s">
        <v>451</v>
      </c>
      <c r="AP47" s="134" t="s">
        <v>1121</v>
      </c>
      <c r="AQ47" s="206"/>
      <c r="AR47" s="206"/>
      <c r="AS47" s="206"/>
      <c r="AT47" s="206"/>
      <c r="AU47" s="206"/>
      <c r="AV47" s="206"/>
      <c r="AW47" s="206"/>
      <c r="AX47" s="206"/>
      <c r="AY47" s="206"/>
      <c r="AZ47" s="206"/>
      <c r="BA47" s="134" t="s">
        <v>1158</v>
      </c>
      <c r="BB47" s="134" t="s">
        <v>1159</v>
      </c>
      <c r="BC47" s="134" t="s">
        <v>370</v>
      </c>
      <c r="BD47" s="205" t="s">
        <v>1124</v>
      </c>
      <c r="BE47" s="206"/>
      <c r="BF47" s="206"/>
      <c r="BG47" s="206"/>
      <c r="BH47" s="206"/>
      <c r="BI47" s="206"/>
      <c r="BJ47" s="206"/>
      <c r="BK47" s="206"/>
      <c r="BL47" s="134" t="s">
        <v>1160</v>
      </c>
      <c r="BM47" s="206"/>
      <c r="BN47" s="206"/>
      <c r="BO47" s="206"/>
      <c r="BP47" s="206" t="s">
        <v>376</v>
      </c>
      <c r="BQ47" s="134" t="s">
        <v>1148</v>
      </c>
      <c r="BR47" s="203"/>
      <c r="BS47" s="206"/>
      <c r="BT47" s="207"/>
      <c r="BU47" s="207"/>
      <c r="BV47" s="207"/>
    </row>
    <row r="48" spans="1:74" ht="105">
      <c r="A48" s="199">
        <v>10</v>
      </c>
      <c r="B48" s="200">
        <v>2010</v>
      </c>
      <c r="C48" s="132" t="s">
        <v>433</v>
      </c>
      <c r="D48" s="201" t="s">
        <v>434</v>
      </c>
      <c r="E48" s="132" t="s">
        <v>435</v>
      </c>
      <c r="F48" s="202" t="s">
        <v>436</v>
      </c>
      <c r="G48" s="205" t="s">
        <v>393</v>
      </c>
      <c r="H48" s="205" t="s">
        <v>437</v>
      </c>
      <c r="I48" s="132" t="s">
        <v>438</v>
      </c>
      <c r="J48" s="205" t="s">
        <v>383</v>
      </c>
      <c r="K48" s="206" t="s">
        <v>393</v>
      </c>
      <c r="L48" s="206" t="s">
        <v>376</v>
      </c>
      <c r="M48" s="205" t="s">
        <v>1161</v>
      </c>
      <c r="N48" s="206" t="s">
        <v>376</v>
      </c>
      <c r="O48" s="206" t="s">
        <v>1162</v>
      </c>
      <c r="P48" s="206" t="s">
        <v>1137</v>
      </c>
      <c r="Q48" s="205" t="s">
        <v>387</v>
      </c>
      <c r="R48" s="206" t="s">
        <v>376</v>
      </c>
      <c r="S48" s="134" t="s">
        <v>1138</v>
      </c>
      <c r="T48" s="206" t="s">
        <v>376</v>
      </c>
      <c r="U48" s="206" t="s">
        <v>376</v>
      </c>
      <c r="V48" s="206" t="s">
        <v>393</v>
      </c>
      <c r="W48" s="134" t="s">
        <v>384</v>
      </c>
      <c r="X48" s="206" t="s">
        <v>442</v>
      </c>
      <c r="Y48" s="206" t="s">
        <v>390</v>
      </c>
      <c r="Z48" s="134" t="s">
        <v>1163</v>
      </c>
      <c r="AA48" s="206" t="s">
        <v>391</v>
      </c>
      <c r="AB48" s="206" t="s">
        <v>376</v>
      </c>
      <c r="AC48" s="206" t="s">
        <v>376</v>
      </c>
      <c r="AD48" s="206" t="s">
        <v>1140</v>
      </c>
      <c r="AE48" s="206" t="s">
        <v>391</v>
      </c>
      <c r="AF48" s="206" t="s">
        <v>390</v>
      </c>
      <c r="AG48" s="206"/>
      <c r="AH48" s="206"/>
      <c r="AI48" s="206"/>
      <c r="AJ48" s="206" t="s">
        <v>389</v>
      </c>
      <c r="AK48" s="134" t="s">
        <v>1164</v>
      </c>
      <c r="AL48" s="134" t="s">
        <v>1165</v>
      </c>
      <c r="AM48" s="134" t="s">
        <v>1166</v>
      </c>
      <c r="AN48" s="134" t="s">
        <v>1167</v>
      </c>
      <c r="AO48" s="206" t="s">
        <v>451</v>
      </c>
      <c r="AP48" s="206"/>
      <c r="AQ48" s="206"/>
      <c r="AR48" s="206"/>
      <c r="AS48" s="206"/>
      <c r="AT48" s="206"/>
      <c r="AU48" s="206"/>
      <c r="AV48" s="206"/>
      <c r="AW48" s="206"/>
      <c r="AX48" s="206"/>
      <c r="AY48" s="206"/>
      <c r="AZ48" s="206"/>
      <c r="BA48" s="134" t="s">
        <v>1168</v>
      </c>
      <c r="BB48" s="134" t="s">
        <v>1169</v>
      </c>
      <c r="BC48" s="134" t="s">
        <v>370</v>
      </c>
      <c r="BD48" s="205" t="s">
        <v>1134</v>
      </c>
      <c r="BE48" s="206"/>
      <c r="BF48" s="206"/>
      <c r="BG48" s="206"/>
      <c r="BH48" s="206"/>
      <c r="BI48" s="206"/>
      <c r="BJ48" s="206"/>
      <c r="BK48" s="206"/>
      <c r="BL48" s="134" t="s">
        <v>1160</v>
      </c>
      <c r="BM48" s="206"/>
      <c r="BN48" s="206"/>
      <c r="BO48" s="206"/>
      <c r="BP48" s="206" t="s">
        <v>376</v>
      </c>
      <c r="BQ48" s="134" t="s">
        <v>1148</v>
      </c>
      <c r="BR48" s="203"/>
      <c r="BS48" s="206"/>
      <c r="BT48" s="207"/>
      <c r="BU48" s="207"/>
      <c r="BV48" s="207"/>
    </row>
    <row r="49" spans="1:74" ht="75">
      <c r="A49" s="163">
        <v>11</v>
      </c>
      <c r="B49" s="139">
        <v>2020</v>
      </c>
      <c r="C49" s="137" t="s">
        <v>1170</v>
      </c>
      <c r="D49" s="183" t="s">
        <v>1171</v>
      </c>
      <c r="E49" s="138" t="s">
        <v>1172</v>
      </c>
      <c r="F49" s="139">
        <v>791</v>
      </c>
      <c r="G49" s="140" t="s">
        <v>1173</v>
      </c>
      <c r="H49" s="140" t="s">
        <v>430</v>
      </c>
      <c r="I49" s="184" t="s">
        <v>1174</v>
      </c>
      <c r="J49" s="141" t="s">
        <v>383</v>
      </c>
      <c r="K49" s="141" t="s">
        <v>376</v>
      </c>
      <c r="L49" s="141" t="s">
        <v>1101</v>
      </c>
      <c r="M49" s="141" t="s">
        <v>1175</v>
      </c>
      <c r="N49" s="141" t="s">
        <v>376</v>
      </c>
      <c r="O49" s="141" t="s">
        <v>1176</v>
      </c>
      <c r="P49" s="141" t="s">
        <v>1177</v>
      </c>
      <c r="Q49" s="141" t="s">
        <v>390</v>
      </c>
      <c r="R49" s="141" t="s">
        <v>693</v>
      </c>
      <c r="S49" s="141" t="s">
        <v>1178</v>
      </c>
      <c r="T49" s="141" t="s">
        <v>376</v>
      </c>
      <c r="U49" s="141" t="s">
        <v>376</v>
      </c>
      <c r="V49" s="141" t="s">
        <v>383</v>
      </c>
      <c r="W49" s="141" t="s">
        <v>389</v>
      </c>
      <c r="X49" s="141" t="s">
        <v>1140</v>
      </c>
      <c r="Y49" s="141"/>
      <c r="Z49" s="141"/>
      <c r="AA49" s="141" t="s">
        <v>1179</v>
      </c>
      <c r="AB49" s="141" t="s">
        <v>393</v>
      </c>
      <c r="AC49" s="141" t="s">
        <v>383</v>
      </c>
      <c r="AD49" s="141" t="s">
        <v>1140</v>
      </c>
      <c r="AE49" s="141"/>
      <c r="AF49" s="141" t="s">
        <v>390</v>
      </c>
      <c r="AG49" s="141"/>
      <c r="AH49" s="141"/>
      <c r="AI49" s="141"/>
      <c r="AJ49" s="141" t="s">
        <v>390</v>
      </c>
      <c r="AK49" s="141" t="s">
        <v>1180</v>
      </c>
      <c r="AL49" s="141" t="s">
        <v>1181</v>
      </c>
      <c r="AM49" s="141"/>
      <c r="AN49" s="141"/>
      <c r="AO49" s="208" t="s">
        <v>593</v>
      </c>
      <c r="AP49" s="141" t="s">
        <v>1182</v>
      </c>
      <c r="AQ49" s="141"/>
      <c r="AR49" s="141"/>
      <c r="AS49" s="141"/>
      <c r="AT49" s="141"/>
      <c r="AU49" s="141"/>
      <c r="AV49" s="141"/>
      <c r="AW49" s="141"/>
      <c r="AX49" s="141"/>
      <c r="AY49" s="141"/>
      <c r="AZ49" s="141"/>
      <c r="BA49" s="141" t="s">
        <v>1183</v>
      </c>
      <c r="BB49" s="141" t="s">
        <v>1184</v>
      </c>
      <c r="BC49" s="141" t="s">
        <v>480</v>
      </c>
      <c r="BD49" s="141"/>
      <c r="BE49" s="141" t="s">
        <v>1185</v>
      </c>
      <c r="BF49" s="141" t="s">
        <v>1186</v>
      </c>
      <c r="BG49" s="141" t="s">
        <v>480</v>
      </c>
      <c r="BH49" s="141"/>
      <c r="BI49" s="141"/>
      <c r="BJ49" s="141"/>
      <c r="BK49" s="141"/>
      <c r="BL49" s="72"/>
      <c r="BM49" s="141"/>
      <c r="BN49" s="141"/>
      <c r="BO49" s="141"/>
      <c r="BP49" s="141" t="s">
        <v>390</v>
      </c>
      <c r="BQ49" s="141" t="s">
        <v>1187</v>
      </c>
      <c r="BR49" s="141"/>
      <c r="BS49" s="144"/>
      <c r="BT49" s="144"/>
      <c r="BU49" s="144"/>
      <c r="BV49" s="144"/>
    </row>
    <row r="50" spans="1:74" ht="75">
      <c r="A50" s="163">
        <v>11</v>
      </c>
      <c r="B50" s="139">
        <v>2020</v>
      </c>
      <c r="C50" s="137" t="s">
        <v>1170</v>
      </c>
      <c r="D50" s="183" t="s">
        <v>1171</v>
      </c>
      <c r="E50" s="138" t="s">
        <v>1172</v>
      </c>
      <c r="F50" s="139">
        <v>791</v>
      </c>
      <c r="G50" s="140" t="s">
        <v>1173</v>
      </c>
      <c r="H50" s="140" t="s">
        <v>430</v>
      </c>
      <c r="I50" s="184" t="s">
        <v>1174</v>
      </c>
      <c r="J50" s="141" t="s">
        <v>383</v>
      </c>
      <c r="K50" s="141" t="s">
        <v>376</v>
      </c>
      <c r="L50" s="141" t="s">
        <v>1101</v>
      </c>
      <c r="M50" s="141" t="s">
        <v>526</v>
      </c>
      <c r="N50" s="141" t="s">
        <v>376</v>
      </c>
      <c r="O50" s="141" t="s">
        <v>1176</v>
      </c>
      <c r="P50" s="141" t="s">
        <v>1177</v>
      </c>
      <c r="Q50" s="141" t="s">
        <v>387</v>
      </c>
      <c r="R50" s="141" t="s">
        <v>693</v>
      </c>
      <c r="S50" s="141" t="s">
        <v>1178</v>
      </c>
      <c r="T50" s="141" t="s">
        <v>376</v>
      </c>
      <c r="U50" s="141" t="s">
        <v>376</v>
      </c>
      <c r="V50" s="141" t="s">
        <v>383</v>
      </c>
      <c r="W50" s="141" t="s">
        <v>389</v>
      </c>
      <c r="X50" s="141" t="s">
        <v>1140</v>
      </c>
      <c r="Y50" s="141"/>
      <c r="Z50" s="141"/>
      <c r="AA50" s="141" t="s">
        <v>1179</v>
      </c>
      <c r="AB50" s="141" t="s">
        <v>393</v>
      </c>
      <c r="AC50" s="141" t="s">
        <v>383</v>
      </c>
      <c r="AD50" s="141" t="s">
        <v>1140</v>
      </c>
      <c r="AE50" s="141"/>
      <c r="AF50" s="141" t="s">
        <v>390</v>
      </c>
      <c r="AG50" s="141"/>
      <c r="AH50" s="141"/>
      <c r="AI50" s="141"/>
      <c r="AJ50" s="141" t="s">
        <v>421</v>
      </c>
      <c r="AK50" s="141" t="s">
        <v>558</v>
      </c>
      <c r="AL50" s="141" t="s">
        <v>1188</v>
      </c>
      <c r="AM50" s="141"/>
      <c r="AN50" s="141"/>
      <c r="AO50" s="208" t="s">
        <v>593</v>
      </c>
      <c r="AP50" s="141" t="s">
        <v>1182</v>
      </c>
      <c r="AQ50" s="141"/>
      <c r="AR50" s="141"/>
      <c r="AS50" s="141"/>
      <c r="AT50" s="141"/>
      <c r="AU50" s="141"/>
      <c r="AV50" s="141"/>
      <c r="AW50" s="141"/>
      <c r="AX50" s="141"/>
      <c r="AY50" s="141"/>
      <c r="AZ50" s="141"/>
      <c r="BA50" s="141" t="s">
        <v>1189</v>
      </c>
      <c r="BB50" s="141" t="s">
        <v>1190</v>
      </c>
      <c r="BC50" s="141" t="s">
        <v>480</v>
      </c>
      <c r="BD50" s="141"/>
      <c r="BE50" s="141" t="s">
        <v>1191</v>
      </c>
      <c r="BF50" s="141" t="s">
        <v>1192</v>
      </c>
      <c r="BG50" s="141" t="s">
        <v>480</v>
      </c>
      <c r="BH50" s="141"/>
      <c r="BI50" s="141"/>
      <c r="BJ50" s="141"/>
      <c r="BK50" s="141"/>
      <c r="BL50" s="72"/>
      <c r="BM50" s="141"/>
      <c r="BN50" s="141"/>
      <c r="BO50" s="141"/>
      <c r="BP50" s="141" t="s">
        <v>390</v>
      </c>
      <c r="BQ50" s="141" t="s">
        <v>1193</v>
      </c>
      <c r="BR50" s="141"/>
      <c r="BS50" s="144"/>
      <c r="BT50" s="144"/>
      <c r="BU50" s="144"/>
      <c r="BV50" s="144"/>
    </row>
    <row r="51" spans="1:74" ht="75">
      <c r="A51" s="163">
        <v>11</v>
      </c>
      <c r="B51" s="139">
        <v>2020</v>
      </c>
      <c r="C51" s="137" t="s">
        <v>1170</v>
      </c>
      <c r="D51" s="183" t="s">
        <v>1171</v>
      </c>
      <c r="E51" s="138" t="s">
        <v>1172</v>
      </c>
      <c r="F51" s="139">
        <v>791</v>
      </c>
      <c r="G51" s="140" t="s">
        <v>1173</v>
      </c>
      <c r="H51" s="140" t="s">
        <v>430</v>
      </c>
      <c r="I51" s="184" t="s">
        <v>1174</v>
      </c>
      <c r="J51" s="141" t="s">
        <v>383</v>
      </c>
      <c r="K51" s="141" t="s">
        <v>376</v>
      </c>
      <c r="L51" s="141" t="s">
        <v>1101</v>
      </c>
      <c r="M51" s="141" t="s">
        <v>381</v>
      </c>
      <c r="N51" s="141" t="s">
        <v>376</v>
      </c>
      <c r="O51" s="141" t="s">
        <v>1176</v>
      </c>
      <c r="P51" s="141" t="s">
        <v>1177</v>
      </c>
      <c r="Q51" s="141" t="s">
        <v>387</v>
      </c>
      <c r="R51" s="141" t="s">
        <v>693</v>
      </c>
      <c r="S51" s="141" t="s">
        <v>1178</v>
      </c>
      <c r="T51" s="141" t="s">
        <v>376</v>
      </c>
      <c r="U51" s="141" t="s">
        <v>376</v>
      </c>
      <c r="V51" s="141" t="s">
        <v>383</v>
      </c>
      <c r="W51" s="141" t="s">
        <v>389</v>
      </c>
      <c r="X51" s="141" t="s">
        <v>1140</v>
      </c>
      <c r="Y51" s="141"/>
      <c r="Z51" s="141"/>
      <c r="AA51" s="141" t="s">
        <v>1179</v>
      </c>
      <c r="AB51" s="141" t="s">
        <v>393</v>
      </c>
      <c r="AC51" s="141" t="s">
        <v>383</v>
      </c>
      <c r="AD51" s="141" t="s">
        <v>1140</v>
      </c>
      <c r="AE51" s="141"/>
      <c r="AF51" s="141" t="s">
        <v>390</v>
      </c>
      <c r="AG51" s="141"/>
      <c r="AH51" s="141"/>
      <c r="AI51" s="141"/>
      <c r="AJ51" s="141" t="s">
        <v>389</v>
      </c>
      <c r="AK51" s="141" t="s">
        <v>1194</v>
      </c>
      <c r="AL51" s="141" t="s">
        <v>1181</v>
      </c>
      <c r="AM51" s="141"/>
      <c r="AN51" s="141"/>
      <c r="AO51" s="208" t="s">
        <v>593</v>
      </c>
      <c r="AP51" s="141" t="s">
        <v>1182</v>
      </c>
      <c r="AQ51" s="141"/>
      <c r="AR51" s="141"/>
      <c r="AS51" s="141"/>
      <c r="AT51" s="141"/>
      <c r="AU51" s="141"/>
      <c r="AV51" s="141"/>
      <c r="AW51" s="141"/>
      <c r="AX51" s="141"/>
      <c r="AY51" s="141"/>
      <c r="AZ51" s="141"/>
      <c r="BA51" s="141" t="s">
        <v>1195</v>
      </c>
      <c r="BB51" s="141" t="s">
        <v>1196</v>
      </c>
      <c r="BC51" s="141" t="s">
        <v>480</v>
      </c>
      <c r="BD51" s="141"/>
      <c r="BE51" s="141" t="s">
        <v>1197</v>
      </c>
      <c r="BF51" s="141" t="s">
        <v>1198</v>
      </c>
      <c r="BG51" s="141" t="s">
        <v>480</v>
      </c>
      <c r="BH51" s="141"/>
      <c r="BI51" s="141"/>
      <c r="BJ51" s="141"/>
      <c r="BK51" s="141"/>
      <c r="BL51" s="52"/>
      <c r="BM51" s="141"/>
      <c r="BN51" s="141"/>
      <c r="BO51" s="141"/>
      <c r="BP51" s="141" t="s">
        <v>390</v>
      </c>
      <c r="BQ51" s="141" t="s">
        <v>1199</v>
      </c>
      <c r="BR51" s="141"/>
      <c r="BS51" s="144"/>
      <c r="BT51" s="144"/>
      <c r="BU51" s="144"/>
      <c r="BV51" s="144"/>
    </row>
    <row r="52" spans="1:74" ht="105">
      <c r="A52" s="181">
        <v>11</v>
      </c>
      <c r="B52" s="157">
        <v>2020</v>
      </c>
      <c r="C52" s="158" t="s">
        <v>1170</v>
      </c>
      <c r="D52" s="159" t="s">
        <v>1171</v>
      </c>
      <c r="E52" s="158" t="s">
        <v>1200</v>
      </c>
      <c r="F52" s="209">
        <v>791</v>
      </c>
      <c r="G52" s="72" t="s">
        <v>430</v>
      </c>
      <c r="H52" s="72" t="s">
        <v>1173</v>
      </c>
      <c r="I52" s="158" t="s">
        <v>1174</v>
      </c>
      <c r="J52" s="72" t="s">
        <v>383</v>
      </c>
      <c r="K52" s="72"/>
      <c r="L52" s="72"/>
      <c r="M52" s="72" t="s">
        <v>1175</v>
      </c>
      <c r="N52" s="72"/>
      <c r="O52" s="72"/>
      <c r="P52" s="72"/>
      <c r="Q52" s="72" t="s">
        <v>390</v>
      </c>
      <c r="R52" s="72"/>
      <c r="S52" s="72" t="s">
        <v>1201</v>
      </c>
      <c r="T52" s="72" t="s">
        <v>376</v>
      </c>
      <c r="U52" s="72" t="s">
        <v>376</v>
      </c>
      <c r="V52" s="72" t="s">
        <v>383</v>
      </c>
      <c r="W52" s="72" t="s">
        <v>389</v>
      </c>
      <c r="X52" s="72" t="s">
        <v>390</v>
      </c>
      <c r="Y52" s="72" t="s">
        <v>390</v>
      </c>
      <c r="Z52" s="72"/>
      <c r="AA52" s="72" t="s">
        <v>391</v>
      </c>
      <c r="AB52" s="72" t="s">
        <v>393</v>
      </c>
      <c r="AC52" s="72" t="s">
        <v>383</v>
      </c>
      <c r="AD52" s="72" t="s">
        <v>390</v>
      </c>
      <c r="AE52" s="72"/>
      <c r="AF52" s="72"/>
      <c r="AG52" s="72"/>
      <c r="AH52" s="72"/>
      <c r="AI52" s="72"/>
      <c r="AJ52" s="72" t="s">
        <v>390</v>
      </c>
      <c r="AK52" s="72" t="s">
        <v>1180</v>
      </c>
      <c r="AL52" s="72" t="s">
        <v>1181</v>
      </c>
      <c r="AM52" s="72"/>
      <c r="AN52" s="72"/>
      <c r="AO52" s="72" t="s">
        <v>1202</v>
      </c>
      <c r="AP52" s="72" t="s">
        <v>1203</v>
      </c>
      <c r="AQ52" s="72"/>
      <c r="AR52" s="72"/>
      <c r="AS52" s="72"/>
      <c r="AT52" s="72"/>
      <c r="AU52" s="72"/>
      <c r="AV52" s="72"/>
      <c r="AW52" s="72"/>
      <c r="AX52" s="72"/>
      <c r="AY52" s="72"/>
      <c r="AZ52" s="72"/>
      <c r="BA52" s="72" t="s">
        <v>1183</v>
      </c>
      <c r="BB52" s="72" t="s">
        <v>1184</v>
      </c>
      <c r="BC52" s="72" t="s">
        <v>571</v>
      </c>
      <c r="BD52" s="72"/>
      <c r="BE52" s="72" t="s">
        <v>1185</v>
      </c>
      <c r="BF52" s="72" t="s">
        <v>1186</v>
      </c>
      <c r="BG52" s="72" t="s">
        <v>571</v>
      </c>
      <c r="BH52" s="72"/>
      <c r="BI52" s="72"/>
      <c r="BJ52" s="72"/>
      <c r="BK52" s="72"/>
      <c r="BL52" s="186"/>
      <c r="BM52" s="72"/>
      <c r="BN52" s="72"/>
      <c r="BO52" s="72"/>
      <c r="BP52" s="72"/>
      <c r="BQ52" s="72"/>
      <c r="BR52" s="72"/>
      <c r="BS52" s="72"/>
      <c r="BT52" s="161"/>
      <c r="BU52" s="161"/>
      <c r="BV52" s="161"/>
    </row>
    <row r="53" spans="1:74" ht="105">
      <c r="A53" s="181">
        <v>11</v>
      </c>
      <c r="B53" s="157">
        <v>2020</v>
      </c>
      <c r="C53" s="158" t="s">
        <v>1170</v>
      </c>
      <c r="D53" s="159" t="s">
        <v>1171</v>
      </c>
      <c r="E53" s="158" t="s">
        <v>1200</v>
      </c>
      <c r="F53" s="209">
        <v>791</v>
      </c>
      <c r="G53" s="72" t="s">
        <v>430</v>
      </c>
      <c r="H53" s="72" t="s">
        <v>1173</v>
      </c>
      <c r="I53" s="158" t="s">
        <v>1174</v>
      </c>
      <c r="J53" s="72" t="s">
        <v>383</v>
      </c>
      <c r="K53" s="72"/>
      <c r="L53" s="72"/>
      <c r="M53" s="72" t="s">
        <v>526</v>
      </c>
      <c r="N53" s="72"/>
      <c r="O53" s="72"/>
      <c r="P53" s="72"/>
      <c r="Q53" s="72" t="s">
        <v>387</v>
      </c>
      <c r="R53" s="72"/>
      <c r="S53" s="72" t="s">
        <v>1201</v>
      </c>
      <c r="T53" s="72" t="s">
        <v>376</v>
      </c>
      <c r="U53" s="72" t="s">
        <v>376</v>
      </c>
      <c r="V53" s="72" t="s">
        <v>383</v>
      </c>
      <c r="W53" s="72" t="s">
        <v>389</v>
      </c>
      <c r="X53" s="72" t="s">
        <v>390</v>
      </c>
      <c r="Y53" s="72" t="s">
        <v>390</v>
      </c>
      <c r="Z53" s="72"/>
      <c r="AA53" s="72" t="s">
        <v>391</v>
      </c>
      <c r="AB53" s="72" t="s">
        <v>393</v>
      </c>
      <c r="AC53" s="72" t="s">
        <v>383</v>
      </c>
      <c r="AD53" s="72" t="s">
        <v>390</v>
      </c>
      <c r="AE53" s="72"/>
      <c r="AF53" s="72"/>
      <c r="AG53" s="72"/>
      <c r="AH53" s="72"/>
      <c r="AI53" s="72"/>
      <c r="AJ53" s="72" t="s">
        <v>421</v>
      </c>
      <c r="AK53" s="72" t="s">
        <v>558</v>
      </c>
      <c r="AL53" s="72" t="s">
        <v>1188</v>
      </c>
      <c r="AM53" s="72"/>
      <c r="AN53" s="72"/>
      <c r="AO53" s="72" t="s">
        <v>1202</v>
      </c>
      <c r="AP53" s="72" t="s">
        <v>1203</v>
      </c>
      <c r="AQ53" s="72"/>
      <c r="AR53" s="72"/>
      <c r="AS53" s="72"/>
      <c r="AT53" s="72"/>
      <c r="AU53" s="72"/>
      <c r="AV53" s="72"/>
      <c r="AW53" s="72"/>
      <c r="AX53" s="72"/>
      <c r="AY53" s="72"/>
      <c r="AZ53" s="72"/>
      <c r="BA53" s="72" t="s">
        <v>1189</v>
      </c>
      <c r="BB53" s="72" t="s">
        <v>1190</v>
      </c>
      <c r="BC53" s="72" t="s">
        <v>571</v>
      </c>
      <c r="BD53" s="72"/>
      <c r="BE53" s="72" t="s">
        <v>1191</v>
      </c>
      <c r="BF53" s="72" t="s">
        <v>1192</v>
      </c>
      <c r="BG53" s="72" t="s">
        <v>571</v>
      </c>
      <c r="BH53" s="72"/>
      <c r="BI53" s="72"/>
      <c r="BJ53" s="72"/>
      <c r="BK53" s="72"/>
      <c r="BL53" s="72"/>
      <c r="BM53" s="72"/>
      <c r="BN53" s="72"/>
      <c r="BO53" s="72"/>
      <c r="BP53" s="72"/>
      <c r="BQ53" s="72"/>
      <c r="BR53" s="72"/>
      <c r="BS53" s="72"/>
      <c r="BT53" s="161"/>
      <c r="BU53" s="161"/>
      <c r="BV53" s="161"/>
    </row>
    <row r="54" spans="1:74" ht="105">
      <c r="A54" s="210">
        <v>11</v>
      </c>
      <c r="B54" s="157">
        <v>2020</v>
      </c>
      <c r="C54" s="158" t="s">
        <v>1170</v>
      </c>
      <c r="D54" s="211" t="s">
        <v>1171</v>
      </c>
      <c r="E54" s="158" t="s">
        <v>1200</v>
      </c>
      <c r="F54" s="209">
        <v>791</v>
      </c>
      <c r="G54" s="72" t="s">
        <v>430</v>
      </c>
      <c r="H54" s="72" t="s">
        <v>1173</v>
      </c>
      <c r="I54" s="158" t="s">
        <v>1174</v>
      </c>
      <c r="J54" s="72" t="s">
        <v>383</v>
      </c>
      <c r="K54" s="72"/>
      <c r="L54" s="72"/>
      <c r="M54" s="72" t="s">
        <v>381</v>
      </c>
      <c r="N54" s="72"/>
      <c r="O54" s="72"/>
      <c r="P54" s="72"/>
      <c r="Q54" s="72" t="s">
        <v>387</v>
      </c>
      <c r="R54" s="72"/>
      <c r="S54" s="72" t="s">
        <v>1201</v>
      </c>
      <c r="T54" s="72" t="s">
        <v>376</v>
      </c>
      <c r="U54" s="72" t="s">
        <v>376</v>
      </c>
      <c r="V54" s="72" t="s">
        <v>383</v>
      </c>
      <c r="W54" s="72" t="s">
        <v>389</v>
      </c>
      <c r="X54" s="72" t="s">
        <v>390</v>
      </c>
      <c r="Y54" s="72" t="s">
        <v>390</v>
      </c>
      <c r="Z54" s="72"/>
      <c r="AA54" s="72" t="s">
        <v>391</v>
      </c>
      <c r="AB54" s="72" t="s">
        <v>393</v>
      </c>
      <c r="AC54" s="72" t="s">
        <v>383</v>
      </c>
      <c r="AD54" s="72" t="s">
        <v>390</v>
      </c>
      <c r="AE54" s="72"/>
      <c r="AF54" s="72"/>
      <c r="AG54" s="72"/>
      <c r="AH54" s="72"/>
      <c r="AI54" s="72"/>
      <c r="AJ54" s="72" t="s">
        <v>385</v>
      </c>
      <c r="AK54" s="72" t="s">
        <v>1194</v>
      </c>
      <c r="AL54" s="72" t="s">
        <v>1181</v>
      </c>
      <c r="AM54" s="72"/>
      <c r="AN54" s="72"/>
      <c r="AO54" s="72" t="s">
        <v>1202</v>
      </c>
      <c r="AP54" s="72" t="s">
        <v>1203</v>
      </c>
      <c r="AQ54" s="72"/>
      <c r="AR54" s="72"/>
      <c r="AS54" s="72"/>
      <c r="AT54" s="72"/>
      <c r="AU54" s="72"/>
      <c r="AV54" s="72"/>
      <c r="AW54" s="72"/>
      <c r="AX54" s="72"/>
      <c r="AY54" s="72"/>
      <c r="AZ54" s="72"/>
      <c r="BA54" s="72" t="s">
        <v>1195</v>
      </c>
      <c r="BB54" s="72" t="s">
        <v>1196</v>
      </c>
      <c r="BC54" s="72" t="s">
        <v>571</v>
      </c>
      <c r="BD54" s="72"/>
      <c r="BE54" s="72" t="s">
        <v>1197</v>
      </c>
      <c r="BF54" s="72" t="s">
        <v>1198</v>
      </c>
      <c r="BG54" s="72" t="s">
        <v>571</v>
      </c>
      <c r="BH54" s="72"/>
      <c r="BI54" s="72"/>
      <c r="BJ54" s="72"/>
      <c r="BK54" s="72"/>
      <c r="BL54" s="72"/>
      <c r="BM54" s="72"/>
      <c r="BN54" s="72"/>
      <c r="BO54" s="72"/>
      <c r="BP54" s="72"/>
      <c r="BQ54" s="72"/>
      <c r="BR54" s="72"/>
      <c r="BS54" s="72"/>
      <c r="BT54" s="161"/>
      <c r="BU54" s="161"/>
      <c r="BV54" s="161"/>
    </row>
    <row r="55" spans="1:74" ht="165">
      <c r="A55" s="135">
        <v>12</v>
      </c>
      <c r="B55" s="168">
        <v>2020</v>
      </c>
      <c r="C55" s="166" t="s">
        <v>1204</v>
      </c>
      <c r="D55" s="212" t="s">
        <v>1205</v>
      </c>
      <c r="E55" s="167" t="s">
        <v>1206</v>
      </c>
      <c r="F55" s="168">
        <v>104807</v>
      </c>
      <c r="G55" s="169"/>
      <c r="H55" s="169" t="s">
        <v>1207</v>
      </c>
      <c r="I55" s="213" t="s">
        <v>348</v>
      </c>
      <c r="J55" s="141" t="s">
        <v>383</v>
      </c>
      <c r="K55" s="141" t="s">
        <v>376</v>
      </c>
      <c r="L55" s="141" t="s">
        <v>1101</v>
      </c>
      <c r="M55" s="141" t="s">
        <v>1208</v>
      </c>
      <c r="N55" s="141" t="s">
        <v>376</v>
      </c>
      <c r="O55" s="141" t="s">
        <v>1209</v>
      </c>
      <c r="P55" s="141" t="s">
        <v>1210</v>
      </c>
      <c r="Q55" s="141" t="s">
        <v>390</v>
      </c>
      <c r="R55" s="141" t="s">
        <v>693</v>
      </c>
      <c r="S55" s="142" t="s">
        <v>1178</v>
      </c>
      <c r="T55" s="141" t="s">
        <v>376</v>
      </c>
      <c r="U55" s="141" t="s">
        <v>376</v>
      </c>
      <c r="V55" s="141" t="s">
        <v>383</v>
      </c>
      <c r="W55" s="141" t="s">
        <v>389</v>
      </c>
      <c r="X55" s="141" t="s">
        <v>1140</v>
      </c>
      <c r="Y55" s="141"/>
      <c r="Z55" s="141" t="s">
        <v>1211</v>
      </c>
      <c r="AA55" s="141" t="s">
        <v>1179</v>
      </c>
      <c r="AB55" s="141" t="s">
        <v>393</v>
      </c>
      <c r="AC55" s="141" t="s">
        <v>383</v>
      </c>
      <c r="AD55" s="141" t="s">
        <v>1140</v>
      </c>
      <c r="AE55" s="141"/>
      <c r="AF55" s="141" t="s">
        <v>390</v>
      </c>
      <c r="AG55" s="141"/>
      <c r="AH55" s="141"/>
      <c r="AI55" s="141"/>
      <c r="AJ55" s="141" t="s">
        <v>390</v>
      </c>
      <c r="AK55" s="141" t="s">
        <v>1212</v>
      </c>
      <c r="AL55" s="141" t="s">
        <v>561</v>
      </c>
      <c r="AM55" s="141" t="s">
        <v>1213</v>
      </c>
      <c r="AN55" s="72" t="s">
        <v>1214</v>
      </c>
      <c r="AO55" s="214" t="s">
        <v>593</v>
      </c>
      <c r="AP55" s="72" t="s">
        <v>1215</v>
      </c>
      <c r="AQ55" s="72" t="s">
        <v>1179</v>
      </c>
      <c r="AR55" s="141"/>
      <c r="AS55" s="141"/>
      <c r="AT55" s="141"/>
      <c r="AU55" s="141"/>
      <c r="AV55" s="141"/>
      <c r="AW55" s="141"/>
      <c r="AX55" s="141"/>
      <c r="AY55" s="141"/>
      <c r="AZ55" s="141"/>
      <c r="BA55" s="141" t="s">
        <v>1216</v>
      </c>
      <c r="BB55" s="141" t="s">
        <v>1217</v>
      </c>
      <c r="BC55" s="141" t="s">
        <v>480</v>
      </c>
      <c r="BD55" s="141"/>
      <c r="BE55" s="141" t="s">
        <v>1218</v>
      </c>
      <c r="BF55" s="141" t="s">
        <v>1219</v>
      </c>
      <c r="BG55" s="141" t="s">
        <v>480</v>
      </c>
      <c r="BH55" s="141"/>
      <c r="BI55" s="141"/>
      <c r="BJ55" s="141"/>
      <c r="BK55" s="141"/>
      <c r="BL55" s="72"/>
      <c r="BM55" s="141"/>
      <c r="BN55" s="141"/>
      <c r="BO55" s="141"/>
      <c r="BP55" s="141" t="s">
        <v>376</v>
      </c>
      <c r="BQ55" s="141" t="s">
        <v>1187</v>
      </c>
      <c r="BR55" s="141"/>
      <c r="BS55" s="144"/>
      <c r="BT55" s="144"/>
      <c r="BU55" s="144"/>
      <c r="BV55" s="144"/>
    </row>
    <row r="56" spans="1:74" ht="165">
      <c r="A56" s="135">
        <v>12</v>
      </c>
      <c r="B56" s="168">
        <v>2020</v>
      </c>
      <c r="C56" s="166" t="s">
        <v>1204</v>
      </c>
      <c r="D56" s="212" t="s">
        <v>1205</v>
      </c>
      <c r="E56" s="167" t="s">
        <v>1206</v>
      </c>
      <c r="F56" s="168">
        <v>104807</v>
      </c>
      <c r="G56" s="169"/>
      <c r="H56" s="169" t="s">
        <v>1207</v>
      </c>
      <c r="I56" s="213" t="s">
        <v>348</v>
      </c>
      <c r="J56" s="141" t="s">
        <v>383</v>
      </c>
      <c r="K56" s="141" t="s">
        <v>376</v>
      </c>
      <c r="L56" s="141" t="s">
        <v>1101</v>
      </c>
      <c r="M56" s="141" t="s">
        <v>1175</v>
      </c>
      <c r="N56" s="141" t="s">
        <v>376</v>
      </c>
      <c r="O56" s="141" t="s">
        <v>1209</v>
      </c>
      <c r="P56" s="141" t="s">
        <v>1210</v>
      </c>
      <c r="Q56" s="141" t="s">
        <v>387</v>
      </c>
      <c r="R56" s="141" t="s">
        <v>693</v>
      </c>
      <c r="S56" s="142" t="s">
        <v>1178</v>
      </c>
      <c r="T56" s="141" t="s">
        <v>376</v>
      </c>
      <c r="U56" s="141" t="s">
        <v>376</v>
      </c>
      <c r="V56" s="141" t="s">
        <v>383</v>
      </c>
      <c r="W56" s="141" t="s">
        <v>389</v>
      </c>
      <c r="X56" s="141" t="s">
        <v>1140</v>
      </c>
      <c r="Y56" s="141"/>
      <c r="Z56" s="141" t="s">
        <v>1220</v>
      </c>
      <c r="AA56" s="141" t="s">
        <v>1179</v>
      </c>
      <c r="AB56" s="141" t="s">
        <v>393</v>
      </c>
      <c r="AC56" s="141" t="s">
        <v>383</v>
      </c>
      <c r="AD56" s="141" t="s">
        <v>1140</v>
      </c>
      <c r="AE56" s="141"/>
      <c r="AF56" s="141" t="s">
        <v>390</v>
      </c>
      <c r="AG56" s="141"/>
      <c r="AH56" s="141"/>
      <c r="AI56" s="141"/>
      <c r="AJ56" s="141" t="s">
        <v>421</v>
      </c>
      <c r="AK56" s="141" t="s">
        <v>1221</v>
      </c>
      <c r="AL56" s="141" t="s">
        <v>1222</v>
      </c>
      <c r="AM56" s="141" t="s">
        <v>1223</v>
      </c>
      <c r="AN56" s="141" t="s">
        <v>1224</v>
      </c>
      <c r="AO56" s="214" t="s">
        <v>593</v>
      </c>
      <c r="AP56" s="72" t="s">
        <v>1225</v>
      </c>
      <c r="AQ56" s="72" t="s">
        <v>1226</v>
      </c>
      <c r="AR56" s="141"/>
      <c r="AS56" s="141"/>
      <c r="AT56" s="141"/>
      <c r="AU56" s="141"/>
      <c r="AV56" s="141"/>
      <c r="AW56" s="141"/>
      <c r="AX56" s="141"/>
      <c r="AY56" s="141"/>
      <c r="AZ56" s="141"/>
      <c r="BA56" s="141" t="s">
        <v>1227</v>
      </c>
      <c r="BB56" s="141" t="s">
        <v>1228</v>
      </c>
      <c r="BC56" s="141" t="s">
        <v>480</v>
      </c>
      <c r="BD56" s="141"/>
      <c r="BE56" s="141" t="s">
        <v>1229</v>
      </c>
      <c r="BF56" s="141" t="s">
        <v>1230</v>
      </c>
      <c r="BG56" s="141" t="s">
        <v>480</v>
      </c>
      <c r="BH56" s="141"/>
      <c r="BI56" s="141"/>
      <c r="BJ56" s="141"/>
      <c r="BK56" s="141"/>
      <c r="BL56" s="72"/>
      <c r="BM56" s="141"/>
      <c r="BN56" s="141"/>
      <c r="BO56" s="141"/>
      <c r="BP56" s="141" t="s">
        <v>376</v>
      </c>
      <c r="BQ56" s="141" t="s">
        <v>1193</v>
      </c>
      <c r="BR56" s="141"/>
      <c r="BS56" s="144"/>
      <c r="BT56" s="144"/>
      <c r="BU56" s="144"/>
      <c r="BV56" s="144"/>
    </row>
    <row r="57" spans="1:74" ht="165">
      <c r="A57" s="135">
        <v>12</v>
      </c>
      <c r="B57" s="168">
        <v>2020</v>
      </c>
      <c r="C57" s="166" t="s">
        <v>1204</v>
      </c>
      <c r="D57" s="212" t="s">
        <v>1205</v>
      </c>
      <c r="E57" s="167" t="s">
        <v>1206</v>
      </c>
      <c r="F57" s="168">
        <v>104807</v>
      </c>
      <c r="G57" s="169"/>
      <c r="H57" s="169" t="s">
        <v>1207</v>
      </c>
      <c r="I57" s="213" t="s">
        <v>348</v>
      </c>
      <c r="J57" s="141" t="s">
        <v>383</v>
      </c>
      <c r="K57" s="141" t="s">
        <v>376</v>
      </c>
      <c r="L57" s="141" t="s">
        <v>1101</v>
      </c>
      <c r="M57" s="141" t="s">
        <v>381</v>
      </c>
      <c r="N57" s="141" t="s">
        <v>376</v>
      </c>
      <c r="O57" s="141" t="s">
        <v>1209</v>
      </c>
      <c r="P57" s="141" t="s">
        <v>1210</v>
      </c>
      <c r="Q57" s="141" t="s">
        <v>387</v>
      </c>
      <c r="R57" s="141" t="s">
        <v>693</v>
      </c>
      <c r="S57" s="142" t="s">
        <v>1178</v>
      </c>
      <c r="T57" s="141" t="s">
        <v>376</v>
      </c>
      <c r="U57" s="141" t="s">
        <v>376</v>
      </c>
      <c r="V57" s="141" t="s">
        <v>383</v>
      </c>
      <c r="W57" s="141" t="s">
        <v>389</v>
      </c>
      <c r="X57" s="141" t="s">
        <v>1140</v>
      </c>
      <c r="Y57" s="141"/>
      <c r="Z57" s="141" t="s">
        <v>1231</v>
      </c>
      <c r="AA57" s="141" t="s">
        <v>1179</v>
      </c>
      <c r="AB57" s="141" t="s">
        <v>393</v>
      </c>
      <c r="AC57" s="141" t="s">
        <v>383</v>
      </c>
      <c r="AD57" s="141" t="s">
        <v>1140</v>
      </c>
      <c r="AE57" s="141"/>
      <c r="AF57" s="141" t="s">
        <v>390</v>
      </c>
      <c r="AG57" s="141"/>
      <c r="AH57" s="141"/>
      <c r="AI57" s="141"/>
      <c r="AJ57" s="141" t="s">
        <v>389</v>
      </c>
      <c r="AK57" s="141" t="s">
        <v>1194</v>
      </c>
      <c r="AL57" s="141" t="s">
        <v>1181</v>
      </c>
      <c r="AM57" s="141" t="s">
        <v>1232</v>
      </c>
      <c r="AN57" s="141" t="s">
        <v>1233</v>
      </c>
      <c r="AO57" s="214" t="s">
        <v>593</v>
      </c>
      <c r="AP57" s="72" t="s">
        <v>1234</v>
      </c>
      <c r="AQ57" s="72" t="s">
        <v>1226</v>
      </c>
      <c r="AR57" s="141"/>
      <c r="AS57" s="141"/>
      <c r="AT57" s="141"/>
      <c r="AU57" s="141"/>
      <c r="AV57" s="141"/>
      <c r="AW57" s="141"/>
      <c r="AX57" s="141"/>
      <c r="AY57" s="141"/>
      <c r="AZ57" s="141"/>
      <c r="BA57" s="141" t="s">
        <v>1195</v>
      </c>
      <c r="BB57" s="141" t="s">
        <v>1196</v>
      </c>
      <c r="BC57" s="141" t="s">
        <v>480</v>
      </c>
      <c r="BD57" s="141"/>
      <c r="BE57" s="141" t="s">
        <v>1197</v>
      </c>
      <c r="BF57" s="141" t="s">
        <v>1198</v>
      </c>
      <c r="BG57" s="141" t="s">
        <v>480</v>
      </c>
      <c r="BH57" s="141"/>
      <c r="BI57" s="141"/>
      <c r="BJ57" s="141"/>
      <c r="BK57" s="141"/>
      <c r="BL57" s="185"/>
      <c r="BM57" s="141"/>
      <c r="BN57" s="141"/>
      <c r="BO57" s="141"/>
      <c r="BP57" s="141" t="s">
        <v>376</v>
      </c>
      <c r="BQ57" s="141" t="s">
        <v>1199</v>
      </c>
      <c r="BR57" s="141"/>
      <c r="BS57" s="144"/>
      <c r="BT57" s="144"/>
      <c r="BU57" s="144"/>
      <c r="BV57" s="144"/>
    </row>
    <row r="58" spans="1:74" ht="135">
      <c r="A58" s="181">
        <v>12</v>
      </c>
      <c r="B58" s="157">
        <v>2020</v>
      </c>
      <c r="C58" s="158" t="s">
        <v>1204</v>
      </c>
      <c r="D58" s="159" t="s">
        <v>1205</v>
      </c>
      <c r="E58" s="215" t="s">
        <v>1206</v>
      </c>
      <c r="F58" s="216"/>
      <c r="G58" s="72"/>
      <c r="H58" s="72"/>
      <c r="I58" s="158" t="s">
        <v>348</v>
      </c>
      <c r="J58" s="72" t="s">
        <v>383</v>
      </c>
      <c r="K58" s="72"/>
      <c r="L58" s="72" t="s">
        <v>376</v>
      </c>
      <c r="M58" s="72" t="s">
        <v>1235</v>
      </c>
      <c r="N58" s="72" t="s">
        <v>376</v>
      </c>
      <c r="O58" s="72" t="s">
        <v>1209</v>
      </c>
      <c r="P58" s="72" t="s">
        <v>1210</v>
      </c>
      <c r="Q58" s="72" t="s">
        <v>1236</v>
      </c>
      <c r="R58" s="72" t="s">
        <v>693</v>
      </c>
      <c r="S58" s="72" t="s">
        <v>1237</v>
      </c>
      <c r="T58" s="72" t="s">
        <v>376</v>
      </c>
      <c r="U58" s="72" t="s">
        <v>376</v>
      </c>
      <c r="V58" s="72" t="s">
        <v>383</v>
      </c>
      <c r="W58" s="72" t="s">
        <v>389</v>
      </c>
      <c r="X58" s="72" t="s">
        <v>1140</v>
      </c>
      <c r="Y58" s="72" t="s">
        <v>390</v>
      </c>
      <c r="Z58" s="72"/>
      <c r="AA58" s="72" t="s">
        <v>1179</v>
      </c>
      <c r="AB58" s="72" t="s">
        <v>393</v>
      </c>
      <c r="AC58" s="72" t="s">
        <v>383</v>
      </c>
      <c r="AD58" s="72" t="s">
        <v>1140</v>
      </c>
      <c r="AE58" s="72" t="s">
        <v>1179</v>
      </c>
      <c r="AF58" s="72" t="s">
        <v>390</v>
      </c>
      <c r="AG58" s="72"/>
      <c r="AH58" s="72"/>
      <c r="AI58" s="72"/>
      <c r="AJ58" s="72" t="s">
        <v>1238</v>
      </c>
      <c r="AK58" s="72"/>
      <c r="AL58" s="72"/>
      <c r="AM58" s="72"/>
      <c r="AN58" s="72"/>
      <c r="AO58" s="72"/>
      <c r="AP58" s="72" t="s">
        <v>1239</v>
      </c>
      <c r="AQ58" s="72"/>
      <c r="AR58" s="72"/>
      <c r="AS58" s="72"/>
      <c r="AT58" s="72"/>
      <c r="AU58" s="72"/>
      <c r="AV58" s="72"/>
      <c r="AW58" s="72"/>
      <c r="AX58" s="72"/>
      <c r="AY58" s="72"/>
      <c r="AZ58" s="72"/>
      <c r="BA58" s="72"/>
      <c r="BB58" s="72"/>
      <c r="BC58" s="72"/>
      <c r="BD58" s="72"/>
      <c r="BE58" s="72"/>
      <c r="BF58" s="72"/>
      <c r="BG58" s="72"/>
      <c r="BH58" s="72"/>
      <c r="BI58" s="72"/>
      <c r="BJ58" s="72"/>
      <c r="BK58" s="72"/>
      <c r="BL58" s="185"/>
      <c r="BM58" s="72"/>
      <c r="BN58" s="72"/>
      <c r="BO58" s="72"/>
      <c r="BP58" s="72"/>
      <c r="BQ58" s="72" t="s">
        <v>1240</v>
      </c>
      <c r="BS58" s="72"/>
      <c r="BT58" s="161"/>
      <c r="BU58" s="161"/>
      <c r="BV58" s="161"/>
    </row>
    <row r="59" spans="1:74" ht="165">
      <c r="A59" s="181">
        <v>12</v>
      </c>
      <c r="B59" s="157">
        <v>2020</v>
      </c>
      <c r="C59" s="158" t="s">
        <v>1204</v>
      </c>
      <c r="D59" s="159" t="s">
        <v>1205</v>
      </c>
      <c r="E59" s="215" t="s">
        <v>1206</v>
      </c>
      <c r="F59" s="216"/>
      <c r="G59" s="72"/>
      <c r="H59" s="72"/>
      <c r="I59" s="158" t="s">
        <v>348</v>
      </c>
      <c r="J59" s="72" t="s">
        <v>383</v>
      </c>
      <c r="K59" s="72"/>
      <c r="L59" s="72" t="s">
        <v>376</v>
      </c>
      <c r="M59" s="72" t="s">
        <v>1241</v>
      </c>
      <c r="N59" s="72" t="s">
        <v>376</v>
      </c>
      <c r="O59" s="72"/>
      <c r="P59" s="72"/>
      <c r="Q59" s="72" t="s">
        <v>390</v>
      </c>
      <c r="R59" s="72" t="s">
        <v>693</v>
      </c>
      <c r="S59" s="72" t="s">
        <v>1237</v>
      </c>
      <c r="T59" s="72" t="s">
        <v>376</v>
      </c>
      <c r="U59" s="72" t="s">
        <v>376</v>
      </c>
      <c r="V59" s="72" t="s">
        <v>383</v>
      </c>
      <c r="W59" s="72" t="s">
        <v>389</v>
      </c>
      <c r="X59" s="72" t="s">
        <v>1140</v>
      </c>
      <c r="Y59" s="72" t="s">
        <v>390</v>
      </c>
      <c r="Z59" s="72" t="s">
        <v>1242</v>
      </c>
      <c r="AA59" s="72" t="s">
        <v>1179</v>
      </c>
      <c r="AB59" s="72" t="s">
        <v>393</v>
      </c>
      <c r="AC59" s="72" t="s">
        <v>383</v>
      </c>
      <c r="AD59" s="72" t="s">
        <v>1140</v>
      </c>
      <c r="AE59" s="72" t="s">
        <v>1179</v>
      </c>
      <c r="AF59" s="72" t="s">
        <v>390</v>
      </c>
      <c r="AG59" s="72"/>
      <c r="AH59" s="72"/>
      <c r="AI59" s="72"/>
      <c r="AJ59" s="72" t="s">
        <v>390</v>
      </c>
      <c r="AK59" s="72" t="s">
        <v>1243</v>
      </c>
      <c r="AL59" s="72" t="s">
        <v>1244</v>
      </c>
      <c r="AM59" s="72" t="s">
        <v>1245</v>
      </c>
      <c r="AN59" s="72" t="s">
        <v>1214</v>
      </c>
      <c r="AO59" s="72" t="s">
        <v>1202</v>
      </c>
      <c r="AP59" s="72" t="s">
        <v>1215</v>
      </c>
      <c r="AQ59" s="72" t="s">
        <v>1179</v>
      </c>
      <c r="AR59" s="72"/>
      <c r="AS59" s="72"/>
      <c r="AT59" s="72"/>
      <c r="AU59" s="72"/>
      <c r="AV59" s="72"/>
      <c r="AW59" s="72"/>
      <c r="AX59" s="72"/>
      <c r="AY59" s="72"/>
      <c r="AZ59" s="72"/>
      <c r="BA59" s="217" t="s">
        <v>1216</v>
      </c>
      <c r="BB59" s="217" t="s">
        <v>1217</v>
      </c>
      <c r="BC59" s="217" t="s">
        <v>571</v>
      </c>
      <c r="BD59" s="72"/>
      <c r="BE59" s="72" t="s">
        <v>1218</v>
      </c>
      <c r="BF59" s="72" t="s">
        <v>1219</v>
      </c>
      <c r="BG59" s="72" t="s">
        <v>571</v>
      </c>
      <c r="BH59" s="72"/>
      <c r="BI59" s="72"/>
      <c r="BJ59" s="72"/>
      <c r="BK59" s="72"/>
      <c r="BL59" s="185"/>
      <c r="BM59" s="72"/>
      <c r="BN59" s="72"/>
      <c r="BO59" s="72"/>
      <c r="BP59" s="72"/>
      <c r="BQ59" s="72" t="s">
        <v>1240</v>
      </c>
      <c r="BS59" s="72"/>
      <c r="BT59" s="161"/>
      <c r="BU59" s="161"/>
      <c r="BV59" s="161"/>
    </row>
    <row r="60" spans="1:74" ht="165">
      <c r="A60" s="181">
        <v>12</v>
      </c>
      <c r="B60" s="157">
        <v>2020</v>
      </c>
      <c r="C60" s="158" t="s">
        <v>1204</v>
      </c>
      <c r="D60" s="159" t="s">
        <v>1205</v>
      </c>
      <c r="E60" s="215" t="s">
        <v>1206</v>
      </c>
      <c r="F60" s="216"/>
      <c r="G60" s="72"/>
      <c r="H60" s="72"/>
      <c r="I60" s="158" t="s">
        <v>348</v>
      </c>
      <c r="J60" s="72" t="s">
        <v>383</v>
      </c>
      <c r="K60" s="72"/>
      <c r="L60" s="72" t="s">
        <v>376</v>
      </c>
      <c r="M60" s="72" t="s">
        <v>1246</v>
      </c>
      <c r="N60" s="72" t="s">
        <v>376</v>
      </c>
      <c r="O60" s="72"/>
      <c r="P60" s="72"/>
      <c r="Q60" s="72" t="s">
        <v>387</v>
      </c>
      <c r="R60" s="72" t="s">
        <v>693</v>
      </c>
      <c r="S60" s="72" t="s">
        <v>1237</v>
      </c>
      <c r="T60" s="72" t="s">
        <v>376</v>
      </c>
      <c r="U60" s="72" t="s">
        <v>376</v>
      </c>
      <c r="V60" s="72" t="s">
        <v>383</v>
      </c>
      <c r="W60" s="72" t="s">
        <v>389</v>
      </c>
      <c r="X60" s="72" t="s">
        <v>1140</v>
      </c>
      <c r="Y60" s="72" t="s">
        <v>390</v>
      </c>
      <c r="Z60" s="72" t="s">
        <v>1247</v>
      </c>
      <c r="AA60" s="72" t="s">
        <v>1179</v>
      </c>
      <c r="AB60" s="72" t="s">
        <v>393</v>
      </c>
      <c r="AC60" s="72" t="s">
        <v>383</v>
      </c>
      <c r="AD60" s="72" t="s">
        <v>1140</v>
      </c>
      <c r="AE60" s="72" t="s">
        <v>1179</v>
      </c>
      <c r="AF60" s="72" t="s">
        <v>390</v>
      </c>
      <c r="AG60" s="72"/>
      <c r="AH60" s="72"/>
      <c r="AI60" s="72"/>
      <c r="AJ60" s="72" t="s">
        <v>421</v>
      </c>
      <c r="AK60" s="72" t="s">
        <v>1248</v>
      </c>
      <c r="AL60" s="72" t="s">
        <v>1249</v>
      </c>
      <c r="AM60" s="72" t="s">
        <v>1250</v>
      </c>
      <c r="AN60" s="72" t="s">
        <v>1251</v>
      </c>
      <c r="AO60" s="72" t="s">
        <v>1202</v>
      </c>
      <c r="AP60" s="72" t="s">
        <v>1225</v>
      </c>
      <c r="AQ60" s="72" t="s">
        <v>1226</v>
      </c>
      <c r="AR60" s="72"/>
      <c r="AS60" s="72"/>
      <c r="AT60" s="72"/>
      <c r="AU60" s="72"/>
      <c r="AV60" s="72"/>
      <c r="AW60" s="72"/>
      <c r="AX60" s="72"/>
      <c r="AY60" s="72"/>
      <c r="AZ60" s="72"/>
      <c r="BA60" s="72" t="s">
        <v>1227</v>
      </c>
      <c r="BB60" s="72" t="s">
        <v>1228</v>
      </c>
      <c r="BC60" s="72" t="s">
        <v>571</v>
      </c>
      <c r="BD60" s="72"/>
      <c r="BE60" s="72" t="s">
        <v>1229</v>
      </c>
      <c r="BF60" s="72" t="s">
        <v>1230</v>
      </c>
      <c r="BG60" s="72" t="s">
        <v>571</v>
      </c>
      <c r="BH60" s="72"/>
      <c r="BI60" s="72"/>
      <c r="BJ60" s="72"/>
      <c r="BK60" s="72"/>
      <c r="BL60" s="185"/>
      <c r="BM60" s="72"/>
      <c r="BN60" s="72"/>
      <c r="BO60" s="72"/>
      <c r="BP60" s="72"/>
      <c r="BQ60" s="72" t="s">
        <v>1240</v>
      </c>
      <c r="BS60" s="72"/>
      <c r="BT60" s="161"/>
      <c r="BU60" s="161"/>
      <c r="BV60" s="161"/>
    </row>
    <row r="61" spans="1:74" ht="165">
      <c r="A61" s="181">
        <v>12</v>
      </c>
      <c r="B61" s="157">
        <v>2020</v>
      </c>
      <c r="C61" s="158" t="s">
        <v>1204</v>
      </c>
      <c r="D61" s="159" t="s">
        <v>1205</v>
      </c>
      <c r="E61" s="215" t="s">
        <v>1206</v>
      </c>
      <c r="F61" s="216"/>
      <c r="G61" s="72"/>
      <c r="H61" s="72"/>
      <c r="I61" s="158" t="s">
        <v>348</v>
      </c>
      <c r="J61" s="72" t="s">
        <v>383</v>
      </c>
      <c r="K61" s="72"/>
      <c r="L61" s="72" t="s">
        <v>376</v>
      </c>
      <c r="M61" s="72" t="s">
        <v>1252</v>
      </c>
      <c r="N61" s="72" t="s">
        <v>376</v>
      </c>
      <c r="O61" s="72"/>
      <c r="P61" s="72"/>
      <c r="Q61" s="72" t="s">
        <v>387</v>
      </c>
      <c r="R61" s="72" t="s">
        <v>693</v>
      </c>
      <c r="S61" s="72" t="s">
        <v>1237</v>
      </c>
      <c r="T61" s="72" t="s">
        <v>376</v>
      </c>
      <c r="U61" s="72" t="s">
        <v>376</v>
      </c>
      <c r="V61" s="72" t="s">
        <v>383</v>
      </c>
      <c r="W61" s="72" t="s">
        <v>389</v>
      </c>
      <c r="X61" s="72" t="s">
        <v>1140</v>
      </c>
      <c r="Y61" s="72" t="s">
        <v>390</v>
      </c>
      <c r="Z61" s="72" t="s">
        <v>1247</v>
      </c>
      <c r="AA61" s="72" t="s">
        <v>1179</v>
      </c>
      <c r="AB61" s="72" t="s">
        <v>393</v>
      </c>
      <c r="AC61" s="72" t="s">
        <v>383</v>
      </c>
      <c r="AD61" s="72" t="s">
        <v>1140</v>
      </c>
      <c r="AE61" s="72" t="s">
        <v>1179</v>
      </c>
      <c r="AF61" s="72" t="s">
        <v>390</v>
      </c>
      <c r="AG61" s="72"/>
      <c r="AH61" s="72"/>
      <c r="AI61" s="72"/>
      <c r="AJ61" s="72" t="s">
        <v>385</v>
      </c>
      <c r="AK61" s="72" t="s">
        <v>1004</v>
      </c>
      <c r="AL61" s="72" t="s">
        <v>1253</v>
      </c>
      <c r="AM61" s="72" t="s">
        <v>1254</v>
      </c>
      <c r="AN61" s="72" t="s">
        <v>1255</v>
      </c>
      <c r="AO61" s="72" t="s">
        <v>1202</v>
      </c>
      <c r="AP61" s="72" t="s">
        <v>1234</v>
      </c>
      <c r="AQ61" s="72" t="s">
        <v>1226</v>
      </c>
      <c r="AR61" s="72"/>
      <c r="AS61" s="72"/>
      <c r="AT61" s="72"/>
      <c r="AU61" s="72"/>
      <c r="AV61" s="72"/>
      <c r="AW61" s="72"/>
      <c r="AX61" s="72"/>
      <c r="AY61" s="72"/>
      <c r="AZ61" s="72"/>
      <c r="BA61" s="72" t="s">
        <v>1195</v>
      </c>
      <c r="BB61" s="72" t="s">
        <v>1196</v>
      </c>
      <c r="BC61" s="72" t="s">
        <v>571</v>
      </c>
      <c r="BD61" s="72"/>
      <c r="BE61" s="72" t="s">
        <v>1197</v>
      </c>
      <c r="BF61" s="72" t="s">
        <v>1198</v>
      </c>
      <c r="BG61" s="72" t="s">
        <v>571</v>
      </c>
      <c r="BH61" s="72"/>
      <c r="BI61" s="72"/>
      <c r="BJ61" s="72"/>
      <c r="BK61" s="72"/>
      <c r="BL61" s="185"/>
      <c r="BM61" s="72"/>
      <c r="BN61" s="72"/>
      <c r="BO61" s="72"/>
      <c r="BP61" s="72"/>
      <c r="BQ61" s="72" t="s">
        <v>1256</v>
      </c>
      <c r="BS61" s="72"/>
      <c r="BT61" s="161"/>
      <c r="BU61" s="161"/>
      <c r="BV61" s="161"/>
    </row>
    <row r="62" spans="1:74" ht="45">
      <c r="A62" s="163">
        <v>13</v>
      </c>
      <c r="B62" s="139">
        <v>2016</v>
      </c>
      <c r="C62" s="137" t="s">
        <v>1257</v>
      </c>
      <c r="D62" s="183" t="s">
        <v>1258</v>
      </c>
      <c r="E62" s="138" t="s">
        <v>1259</v>
      </c>
      <c r="F62" s="139" t="s">
        <v>1260</v>
      </c>
      <c r="G62" s="140"/>
      <c r="H62" s="140" t="s">
        <v>1261</v>
      </c>
      <c r="I62" s="184" t="s">
        <v>1262</v>
      </c>
      <c r="J62" s="141" t="s">
        <v>383</v>
      </c>
      <c r="K62" s="141" t="s">
        <v>376</v>
      </c>
      <c r="L62" s="141" t="s">
        <v>375</v>
      </c>
      <c r="M62" s="141" t="s">
        <v>692</v>
      </c>
      <c r="N62" s="141" t="s">
        <v>376</v>
      </c>
      <c r="O62" s="141" t="s">
        <v>415</v>
      </c>
      <c r="P62" s="141" t="s">
        <v>1263</v>
      </c>
      <c r="Q62" s="141" t="s">
        <v>387</v>
      </c>
      <c r="R62" s="141" t="s">
        <v>376</v>
      </c>
      <c r="S62" s="141" t="s">
        <v>1264</v>
      </c>
      <c r="T62" s="141" t="s">
        <v>376</v>
      </c>
      <c r="U62" s="141" t="s">
        <v>376</v>
      </c>
      <c r="V62" s="141" t="s">
        <v>376</v>
      </c>
      <c r="W62" s="141" t="s">
        <v>421</v>
      </c>
      <c r="X62" s="141" t="s">
        <v>1265</v>
      </c>
      <c r="Y62" s="141"/>
      <c r="Z62" s="141"/>
      <c r="AA62" s="141" t="s">
        <v>1179</v>
      </c>
      <c r="AB62" s="141" t="s">
        <v>376</v>
      </c>
      <c r="AC62" s="141" t="s">
        <v>376</v>
      </c>
      <c r="AD62" s="141" t="s">
        <v>1265</v>
      </c>
      <c r="AE62" s="141" t="s">
        <v>1179</v>
      </c>
      <c r="AF62" s="141" t="s">
        <v>390</v>
      </c>
      <c r="AG62" s="141"/>
      <c r="AH62" s="141"/>
      <c r="AI62" s="141"/>
      <c r="AJ62" s="141" t="s">
        <v>384</v>
      </c>
      <c r="AK62" s="141" t="s">
        <v>1266</v>
      </c>
      <c r="AL62" s="141" t="s">
        <v>1267</v>
      </c>
      <c r="AM62" s="141"/>
      <c r="AN62" s="141"/>
      <c r="AO62" s="141" t="s">
        <v>370</v>
      </c>
      <c r="AP62" s="141"/>
      <c r="AQ62" s="141"/>
      <c r="AR62" s="141"/>
      <c r="AS62" s="141"/>
      <c r="AT62" s="141"/>
      <c r="AU62" s="141"/>
      <c r="AV62" s="141"/>
      <c r="AW62" s="141"/>
      <c r="AX62" s="218" t="s">
        <v>1268</v>
      </c>
      <c r="AY62" s="141"/>
      <c r="AZ62" s="141" t="s">
        <v>1269</v>
      </c>
      <c r="BA62" s="141" t="s">
        <v>1270</v>
      </c>
      <c r="BB62" s="141" t="s">
        <v>1271</v>
      </c>
      <c r="BC62" s="141" t="s">
        <v>370</v>
      </c>
      <c r="BD62" s="141"/>
      <c r="BE62" s="141"/>
      <c r="BF62" s="141"/>
      <c r="BG62" s="141"/>
      <c r="BH62" s="141"/>
      <c r="BI62" s="141"/>
      <c r="BJ62" s="141"/>
      <c r="BK62" s="141"/>
      <c r="BL62" s="185"/>
      <c r="BM62" s="141"/>
      <c r="BN62" s="141"/>
      <c r="BO62" s="141"/>
      <c r="BP62" s="141" t="s">
        <v>390</v>
      </c>
      <c r="BQ62" s="141"/>
      <c r="BR62" s="141"/>
      <c r="BS62" s="144"/>
      <c r="BT62" s="144"/>
      <c r="BU62" s="144"/>
      <c r="BV62" s="144"/>
    </row>
    <row r="63" spans="1:74" ht="135">
      <c r="A63" s="210">
        <v>13</v>
      </c>
      <c r="B63" s="157">
        <v>2016</v>
      </c>
      <c r="C63" s="158" t="s">
        <v>1257</v>
      </c>
      <c r="D63" s="211" t="s">
        <v>1258</v>
      </c>
      <c r="E63" s="215" t="s">
        <v>1259</v>
      </c>
      <c r="F63" s="216"/>
      <c r="G63" s="72"/>
      <c r="H63" s="72"/>
      <c r="I63" s="158" t="s">
        <v>1262</v>
      </c>
      <c r="J63" s="72" t="s">
        <v>383</v>
      </c>
      <c r="K63" s="72"/>
      <c r="L63" s="72" t="s">
        <v>376</v>
      </c>
      <c r="M63" s="72" t="s">
        <v>692</v>
      </c>
      <c r="N63" s="72" t="s">
        <v>376</v>
      </c>
      <c r="O63" s="72" t="s">
        <v>415</v>
      </c>
      <c r="P63" s="72" t="s">
        <v>1263</v>
      </c>
      <c r="Q63" s="72" t="s">
        <v>387</v>
      </c>
      <c r="R63" s="72" t="s">
        <v>376</v>
      </c>
      <c r="S63" s="72" t="s">
        <v>1272</v>
      </c>
      <c r="T63" s="72" t="s">
        <v>376</v>
      </c>
      <c r="U63" s="72" t="s">
        <v>421</v>
      </c>
      <c r="V63" s="72" t="s">
        <v>376</v>
      </c>
      <c r="W63" s="72" t="s">
        <v>421</v>
      </c>
      <c r="X63" s="72" t="s">
        <v>1140</v>
      </c>
      <c r="Y63" s="72"/>
      <c r="Z63" s="72"/>
      <c r="AA63" s="72" t="s">
        <v>1179</v>
      </c>
      <c r="AB63" s="72" t="s">
        <v>376</v>
      </c>
      <c r="AC63" s="72" t="s">
        <v>376</v>
      </c>
      <c r="AD63" s="72" t="s">
        <v>1140</v>
      </c>
      <c r="AE63" s="72" t="s">
        <v>1179</v>
      </c>
      <c r="AF63" s="72" t="s">
        <v>390</v>
      </c>
      <c r="AG63" s="72"/>
      <c r="AH63" s="72"/>
      <c r="AI63" s="72"/>
      <c r="AJ63" s="72" t="s">
        <v>384</v>
      </c>
      <c r="AK63" s="72" t="s">
        <v>1266</v>
      </c>
      <c r="AL63" s="72" t="s">
        <v>1267</v>
      </c>
      <c r="AM63" s="72"/>
      <c r="AN63" s="72"/>
      <c r="AO63" s="72" t="s">
        <v>566</v>
      </c>
      <c r="AP63" s="72"/>
      <c r="AQ63" s="72"/>
      <c r="AR63" s="72"/>
      <c r="AS63" s="72"/>
      <c r="AT63" s="72"/>
      <c r="AU63" s="72"/>
      <c r="AV63" s="72"/>
      <c r="AW63" s="72"/>
      <c r="AX63" s="72"/>
      <c r="AY63" s="72"/>
      <c r="AZ63" s="72" t="s">
        <v>1273</v>
      </c>
      <c r="BA63" s="72" t="s">
        <v>1270</v>
      </c>
      <c r="BB63" s="72" t="s">
        <v>1271</v>
      </c>
      <c r="BC63" s="72"/>
      <c r="BD63" s="72"/>
      <c r="BE63" s="72"/>
      <c r="BF63" s="72"/>
      <c r="BG63" s="72"/>
      <c r="BH63" s="72"/>
      <c r="BI63" s="72"/>
      <c r="BJ63" s="72"/>
      <c r="BK63" s="72"/>
      <c r="BL63" s="185"/>
      <c r="BM63" s="72"/>
      <c r="BN63" s="72"/>
      <c r="BO63" s="72"/>
      <c r="BP63" s="72"/>
      <c r="BQ63" s="72"/>
      <c r="BR63" s="72"/>
      <c r="BS63" s="72"/>
      <c r="BT63" s="161"/>
      <c r="BU63" s="161"/>
      <c r="BV63" s="161"/>
    </row>
    <row r="64" spans="1:74" ht="165">
      <c r="A64" s="135">
        <v>14</v>
      </c>
      <c r="B64" s="168">
        <v>2012</v>
      </c>
      <c r="C64" s="166" t="s">
        <v>1274</v>
      </c>
      <c r="D64" s="212" t="s">
        <v>1275</v>
      </c>
      <c r="E64" s="167" t="s">
        <v>1276</v>
      </c>
      <c r="F64" s="168">
        <v>803864</v>
      </c>
      <c r="G64" s="169"/>
      <c r="H64" s="169"/>
      <c r="I64" s="213" t="s">
        <v>1277</v>
      </c>
      <c r="J64" s="141" t="s">
        <v>376</v>
      </c>
      <c r="K64" s="141" t="s">
        <v>383</v>
      </c>
      <c r="L64" s="141" t="s">
        <v>1101</v>
      </c>
      <c r="M64" s="141" t="s">
        <v>388</v>
      </c>
      <c r="N64" s="141" t="s">
        <v>383</v>
      </c>
      <c r="O64" s="219" t="s">
        <v>1278</v>
      </c>
      <c r="P64" s="141" t="s">
        <v>384</v>
      </c>
      <c r="Q64" s="141" t="s">
        <v>1279</v>
      </c>
      <c r="R64" s="141" t="s">
        <v>376</v>
      </c>
      <c r="S64" s="141" t="s">
        <v>1280</v>
      </c>
      <c r="T64" s="141" t="s">
        <v>393</v>
      </c>
      <c r="U64" s="141" t="s">
        <v>695</v>
      </c>
      <c r="V64" s="141" t="s">
        <v>376</v>
      </c>
      <c r="W64" s="141" t="s">
        <v>421</v>
      </c>
      <c r="X64" s="141" t="s">
        <v>390</v>
      </c>
      <c r="Y64" s="141" t="s">
        <v>390</v>
      </c>
      <c r="Z64" s="141" t="s">
        <v>1281</v>
      </c>
      <c r="AA64" s="141" t="s">
        <v>391</v>
      </c>
      <c r="AB64" s="141" t="s">
        <v>390</v>
      </c>
      <c r="AC64" s="141"/>
      <c r="AD64" s="141"/>
      <c r="AE64" s="141"/>
      <c r="AF64" s="141" t="s">
        <v>393</v>
      </c>
      <c r="AG64" s="141" t="s">
        <v>376</v>
      </c>
      <c r="AH64" s="141" t="s">
        <v>390</v>
      </c>
      <c r="AI64" s="141" t="s">
        <v>1282</v>
      </c>
      <c r="AJ64" s="141" t="s">
        <v>682</v>
      </c>
      <c r="AK64" s="141" t="s">
        <v>1283</v>
      </c>
      <c r="AL64" s="72" t="s">
        <v>1214</v>
      </c>
      <c r="AM64" s="141" t="s">
        <v>1284</v>
      </c>
      <c r="AN64" s="141" t="s">
        <v>1285</v>
      </c>
      <c r="AO64" s="220" t="s">
        <v>593</v>
      </c>
      <c r="AP64" s="72" t="s">
        <v>1286</v>
      </c>
      <c r="AQ64" s="72" t="s">
        <v>1287</v>
      </c>
      <c r="AR64" s="141"/>
      <c r="AS64" s="141"/>
      <c r="AT64" s="141"/>
      <c r="AU64" s="141"/>
      <c r="AV64" s="141"/>
      <c r="AW64" s="141"/>
      <c r="AX64" s="141"/>
      <c r="AY64" s="141"/>
      <c r="AZ64" s="141"/>
      <c r="BA64" s="141"/>
      <c r="BB64" s="141"/>
      <c r="BC64" s="141"/>
      <c r="BD64" s="141"/>
      <c r="BE64" s="141"/>
      <c r="BF64" s="141"/>
      <c r="BG64" s="141"/>
      <c r="BH64" s="141"/>
      <c r="BI64" s="141" t="s">
        <v>1288</v>
      </c>
      <c r="BJ64" s="141" t="s">
        <v>1038</v>
      </c>
      <c r="BK64" s="142" t="s">
        <v>1044</v>
      </c>
      <c r="BL64" s="158" t="s">
        <v>1289</v>
      </c>
      <c r="BM64" s="141" t="s">
        <v>1290</v>
      </c>
      <c r="BN64" s="141" t="s">
        <v>1038</v>
      </c>
      <c r="BO64" s="141" t="s">
        <v>1291</v>
      </c>
      <c r="BP64" s="141" t="s">
        <v>376</v>
      </c>
      <c r="BQ64" s="141"/>
      <c r="BR64" s="141"/>
      <c r="BS64" s="144"/>
      <c r="BT64" s="144"/>
      <c r="BU64" s="144"/>
      <c r="BV64" s="144"/>
    </row>
    <row r="65" spans="1:74" ht="165">
      <c r="A65" s="210">
        <v>14</v>
      </c>
      <c r="B65" s="157">
        <v>2012</v>
      </c>
      <c r="C65" s="158" t="s">
        <v>1274</v>
      </c>
      <c r="D65" s="211" t="s">
        <v>1275</v>
      </c>
      <c r="E65" s="158" t="s">
        <v>1292</v>
      </c>
      <c r="F65" s="157" t="s">
        <v>1293</v>
      </c>
      <c r="G65" s="72"/>
      <c r="H65" s="72"/>
      <c r="I65" s="158" t="s">
        <v>1277</v>
      </c>
      <c r="J65" s="72" t="s">
        <v>376</v>
      </c>
      <c r="K65" s="72"/>
      <c r="L65" s="72" t="s">
        <v>376</v>
      </c>
      <c r="M65" s="72" t="s">
        <v>388</v>
      </c>
      <c r="N65" s="72" t="s">
        <v>383</v>
      </c>
      <c r="O65" s="72" t="s">
        <v>1294</v>
      </c>
      <c r="P65" s="72" t="s">
        <v>384</v>
      </c>
      <c r="Q65" s="72" t="s">
        <v>1295</v>
      </c>
      <c r="R65" s="72"/>
      <c r="S65" s="72" t="s">
        <v>1296</v>
      </c>
      <c r="T65" s="72" t="s">
        <v>376</v>
      </c>
      <c r="U65" s="72" t="s">
        <v>695</v>
      </c>
      <c r="V65" s="72" t="s">
        <v>376</v>
      </c>
      <c r="W65" s="72" t="s">
        <v>421</v>
      </c>
      <c r="X65" s="72" t="s">
        <v>390</v>
      </c>
      <c r="Y65" s="72" t="s">
        <v>390</v>
      </c>
      <c r="Z65" s="72" t="s">
        <v>1297</v>
      </c>
      <c r="AA65" s="72" t="s">
        <v>391</v>
      </c>
      <c r="AB65" s="72" t="s">
        <v>390</v>
      </c>
      <c r="AC65" s="72"/>
      <c r="AD65" s="72"/>
      <c r="AE65" s="72"/>
      <c r="AF65" s="72" t="s">
        <v>393</v>
      </c>
      <c r="AG65" s="72" t="s">
        <v>376</v>
      </c>
      <c r="AH65" s="72" t="s">
        <v>474</v>
      </c>
      <c r="AI65" s="72" t="s">
        <v>1298</v>
      </c>
      <c r="AJ65" s="72" t="s">
        <v>1299</v>
      </c>
      <c r="AK65" s="72" t="s">
        <v>1300</v>
      </c>
      <c r="AL65" s="72" t="s">
        <v>1214</v>
      </c>
      <c r="AM65" s="72" t="s">
        <v>1301</v>
      </c>
      <c r="AN65" s="72" t="s">
        <v>1302</v>
      </c>
      <c r="AO65" s="72" t="s">
        <v>1202</v>
      </c>
      <c r="AP65" s="72" t="s">
        <v>1286</v>
      </c>
      <c r="AQ65" s="72" t="s">
        <v>1303</v>
      </c>
      <c r="AR65" s="72"/>
      <c r="AS65" s="72"/>
      <c r="AT65" s="72"/>
      <c r="AU65" s="72"/>
      <c r="AV65" s="72"/>
      <c r="AW65" s="72"/>
      <c r="AX65" s="72"/>
      <c r="AY65" s="72"/>
      <c r="AZ65" s="72"/>
      <c r="BA65" s="72"/>
      <c r="BB65" s="72"/>
      <c r="BC65" s="72"/>
      <c r="BD65" s="72"/>
      <c r="BE65" s="72"/>
      <c r="BF65" s="72"/>
      <c r="BG65" s="72"/>
      <c r="BH65" s="72"/>
      <c r="BI65" s="72" t="s">
        <v>1304</v>
      </c>
      <c r="BJ65" s="72" t="s">
        <v>1038</v>
      </c>
      <c r="BK65" s="72" t="s">
        <v>1305</v>
      </c>
      <c r="BL65" s="158" t="s">
        <v>1289</v>
      </c>
      <c r="BM65" s="72" t="s">
        <v>1306</v>
      </c>
      <c r="BN65" s="72" t="s">
        <v>1038</v>
      </c>
      <c r="BO65" s="72" t="s">
        <v>1307</v>
      </c>
      <c r="BQ65" s="72"/>
      <c r="BR65" s="72"/>
      <c r="BS65" s="72"/>
      <c r="BT65" s="161"/>
      <c r="BU65" s="161"/>
      <c r="BV65" s="161"/>
    </row>
    <row r="66" spans="1:74" ht="45">
      <c r="A66" s="221">
        <v>15</v>
      </c>
      <c r="B66" s="222">
        <v>2017</v>
      </c>
      <c r="C66" s="223" t="s">
        <v>1308</v>
      </c>
      <c r="D66" s="224" t="s">
        <v>1309</v>
      </c>
      <c r="E66" s="225" t="s">
        <v>1310</v>
      </c>
      <c r="F66" s="222" t="s">
        <v>1311</v>
      </c>
      <c r="G66" s="226" t="s">
        <v>1312</v>
      </c>
      <c r="H66" s="227" t="s">
        <v>532</v>
      </c>
      <c r="I66" s="228" t="s">
        <v>285</v>
      </c>
      <c r="J66" s="229" t="s">
        <v>383</v>
      </c>
      <c r="K66" s="229" t="s">
        <v>383</v>
      </c>
      <c r="L66" s="229" t="s">
        <v>1101</v>
      </c>
      <c r="M66" s="229" t="s">
        <v>1313</v>
      </c>
      <c r="N66" s="229" t="s">
        <v>376</v>
      </c>
      <c r="O66" s="229" t="s">
        <v>1314</v>
      </c>
      <c r="P66" s="229" t="s">
        <v>1315</v>
      </c>
      <c r="Q66" s="229" t="s">
        <v>387</v>
      </c>
      <c r="R66" s="229" t="s">
        <v>440</v>
      </c>
      <c r="S66" s="229" t="s">
        <v>383</v>
      </c>
      <c r="T66" s="229" t="s">
        <v>376</v>
      </c>
      <c r="U66" s="229" t="s">
        <v>376</v>
      </c>
      <c r="V66" s="229" t="s">
        <v>383</v>
      </c>
      <c r="W66" s="229" t="s">
        <v>682</v>
      </c>
      <c r="X66" s="229" t="s">
        <v>503</v>
      </c>
      <c r="Y66" s="229" t="s">
        <v>1316</v>
      </c>
      <c r="Z66" s="229"/>
      <c r="AA66" s="229" t="s">
        <v>391</v>
      </c>
      <c r="AB66" s="229" t="s">
        <v>393</v>
      </c>
      <c r="AC66" s="229" t="s">
        <v>383</v>
      </c>
      <c r="AD66" s="229" t="s">
        <v>1317</v>
      </c>
      <c r="AE66" s="229"/>
      <c r="AF66" s="229" t="s">
        <v>390</v>
      </c>
      <c r="AG66" s="229"/>
      <c r="AH66" s="229"/>
      <c r="AI66" s="229"/>
      <c r="AJ66" s="229" t="s">
        <v>1318</v>
      </c>
      <c r="AK66" s="229"/>
      <c r="AL66" s="229"/>
      <c r="AM66" s="229"/>
      <c r="AN66" s="229"/>
      <c r="AO66" s="229"/>
      <c r="AP66" s="143"/>
      <c r="AQ66" s="229"/>
      <c r="AR66" s="229"/>
      <c r="AS66" s="229"/>
      <c r="AT66" s="229"/>
      <c r="AU66" s="229"/>
      <c r="AV66" s="229"/>
      <c r="AW66" s="229"/>
      <c r="AX66" s="229"/>
      <c r="AY66" s="229"/>
      <c r="AZ66" s="229" t="s">
        <v>1319</v>
      </c>
      <c r="BA66" s="229"/>
      <c r="BB66" s="229"/>
      <c r="BC66" s="229"/>
      <c r="BD66" s="229"/>
      <c r="BE66" s="229"/>
      <c r="BF66" s="229"/>
      <c r="BG66" s="229"/>
      <c r="BH66" s="229"/>
      <c r="BI66" s="229"/>
      <c r="BJ66" s="229"/>
      <c r="BK66" s="229"/>
      <c r="BL66" s="185"/>
      <c r="BM66" s="229"/>
      <c r="BN66" s="229"/>
      <c r="BO66" s="229"/>
      <c r="BP66" s="229" t="s">
        <v>390</v>
      </c>
      <c r="BQ66" s="229"/>
      <c r="BR66" s="229"/>
      <c r="BS66" s="230"/>
      <c r="BT66" s="230"/>
      <c r="BU66" s="230"/>
      <c r="BV66" s="230"/>
    </row>
    <row r="67" spans="1:74" ht="135">
      <c r="A67" s="210">
        <v>15</v>
      </c>
      <c r="B67" s="157">
        <v>2017</v>
      </c>
      <c r="C67" s="158" t="s">
        <v>1308</v>
      </c>
      <c r="D67" s="211" t="s">
        <v>1309</v>
      </c>
      <c r="E67" s="215" t="s">
        <v>1310</v>
      </c>
      <c r="F67" s="216"/>
      <c r="G67" s="226" t="s">
        <v>1312</v>
      </c>
      <c r="H67" s="72"/>
      <c r="I67" s="158" t="s">
        <v>285</v>
      </c>
      <c r="J67" s="72" t="s">
        <v>383</v>
      </c>
      <c r="K67" s="72" t="s">
        <v>383</v>
      </c>
      <c r="L67" s="72" t="s">
        <v>376</v>
      </c>
      <c r="M67" s="72" t="s">
        <v>651</v>
      </c>
      <c r="N67" s="72" t="s">
        <v>376</v>
      </c>
      <c r="O67" s="72" t="s">
        <v>439</v>
      </c>
      <c r="P67" s="72" t="s">
        <v>1315</v>
      </c>
      <c r="Q67" s="72" t="s">
        <v>387</v>
      </c>
      <c r="R67" s="72" t="s">
        <v>440</v>
      </c>
      <c r="S67" s="72" t="s">
        <v>383</v>
      </c>
      <c r="T67" s="72" t="s">
        <v>376</v>
      </c>
      <c r="U67" s="72" t="s">
        <v>376</v>
      </c>
      <c r="V67" s="72" t="s">
        <v>383</v>
      </c>
      <c r="W67" s="72" t="s">
        <v>682</v>
      </c>
      <c r="X67" s="72" t="s">
        <v>503</v>
      </c>
      <c r="Y67" s="72" t="s">
        <v>1316</v>
      </c>
      <c r="Z67" s="72"/>
      <c r="AA67" s="72" t="s">
        <v>391</v>
      </c>
      <c r="AB67" s="72" t="s">
        <v>393</v>
      </c>
      <c r="AC67" s="72" t="s">
        <v>383</v>
      </c>
      <c r="AD67" s="72" t="s">
        <v>1320</v>
      </c>
      <c r="AE67" s="72" t="s">
        <v>33</v>
      </c>
      <c r="AF67" s="72" t="s">
        <v>390</v>
      </c>
      <c r="AG67" s="72"/>
      <c r="AH67" s="72"/>
      <c r="AI67" s="72"/>
      <c r="AJ67" s="72" t="s">
        <v>1321</v>
      </c>
      <c r="AK67" s="72"/>
      <c r="AL67" s="72"/>
      <c r="AM67" s="72"/>
      <c r="AN67" s="72"/>
      <c r="AO67" s="72"/>
      <c r="AP67" s="72"/>
      <c r="AQ67" s="72"/>
      <c r="AR67" s="72"/>
      <c r="AS67" s="72"/>
      <c r="AT67" s="72"/>
      <c r="AU67" s="72"/>
      <c r="AV67" s="72"/>
      <c r="AW67" s="72"/>
      <c r="AX67" s="72"/>
      <c r="AY67" s="72"/>
      <c r="AZ67" s="72"/>
      <c r="BA67" s="72"/>
      <c r="BB67" s="72"/>
      <c r="BC67" s="72"/>
      <c r="BD67" s="72"/>
      <c r="BE67" s="72"/>
      <c r="BF67" s="72"/>
      <c r="BG67" s="72"/>
      <c r="BH67" s="72"/>
      <c r="BI67" s="72"/>
      <c r="BJ67" s="72"/>
      <c r="BK67" s="72"/>
      <c r="BL67" s="185"/>
      <c r="BM67" s="72"/>
      <c r="BN67" s="72"/>
      <c r="BO67" s="72"/>
      <c r="BP67" s="72"/>
      <c r="BQ67" s="72"/>
      <c r="BR67" s="72"/>
      <c r="BS67" s="72"/>
      <c r="BT67" s="161"/>
      <c r="BU67" s="161"/>
      <c r="BV67" s="161"/>
    </row>
    <row r="68" spans="1:74" ht="30">
      <c r="A68" s="135">
        <v>16</v>
      </c>
      <c r="B68" s="168">
        <v>2017</v>
      </c>
      <c r="C68" s="166" t="s">
        <v>1322</v>
      </c>
      <c r="D68" s="231" t="s">
        <v>1323</v>
      </c>
      <c r="E68" s="167" t="s">
        <v>1324</v>
      </c>
      <c r="F68" s="232" t="s">
        <v>1325</v>
      </c>
      <c r="G68" s="233"/>
      <c r="H68" s="169"/>
      <c r="I68" s="213" t="s">
        <v>1326</v>
      </c>
      <c r="J68" s="141"/>
      <c r="K68" s="141"/>
      <c r="L68" s="141"/>
      <c r="M68" s="141"/>
      <c r="N68" s="141"/>
      <c r="O68" s="141"/>
      <c r="P68" s="141"/>
      <c r="Q68" s="141"/>
      <c r="R68" s="141"/>
      <c r="S68" s="141"/>
      <c r="T68" s="141"/>
      <c r="U68" s="141"/>
      <c r="V68" s="141"/>
      <c r="W68" s="141"/>
      <c r="X68" s="141"/>
      <c r="Y68" s="141"/>
      <c r="Z68" s="141"/>
      <c r="AA68" s="141"/>
      <c r="AB68" s="141"/>
      <c r="AC68" s="141"/>
      <c r="AD68" s="141"/>
      <c r="AE68" s="141"/>
      <c r="AF68" s="141"/>
      <c r="AG68" s="141"/>
      <c r="AH68" s="141"/>
      <c r="AI68" s="141"/>
      <c r="AJ68" s="141"/>
      <c r="AK68" s="141"/>
      <c r="AL68" s="141"/>
      <c r="AM68" s="141"/>
      <c r="AN68" s="141"/>
      <c r="AO68" s="141"/>
      <c r="AP68" s="141"/>
      <c r="AQ68" s="141"/>
      <c r="AR68" s="141"/>
      <c r="AS68" s="141"/>
      <c r="AT68" s="141"/>
      <c r="AU68" s="141"/>
      <c r="AV68" s="141"/>
      <c r="AW68" s="141"/>
      <c r="AX68" s="141"/>
      <c r="AY68" s="141"/>
      <c r="AZ68" s="141"/>
      <c r="BA68" s="141"/>
      <c r="BB68" s="141"/>
      <c r="BC68" s="141"/>
      <c r="BD68" s="141"/>
      <c r="BE68" s="141"/>
      <c r="BF68" s="141"/>
      <c r="BG68" s="141"/>
      <c r="BH68" s="141"/>
      <c r="BI68" s="141"/>
      <c r="BJ68" s="141"/>
      <c r="BK68" s="141"/>
      <c r="BL68" s="185"/>
      <c r="BM68" s="141"/>
      <c r="BN68" s="141"/>
      <c r="BO68" s="141"/>
      <c r="BP68" s="141"/>
      <c r="BQ68" s="141"/>
      <c r="BR68" s="141"/>
      <c r="BS68" s="144"/>
      <c r="BT68" s="144"/>
      <c r="BU68" s="144"/>
      <c r="BV68" s="144"/>
    </row>
    <row r="69" spans="1:74" ht="195">
      <c r="A69" s="234">
        <v>16</v>
      </c>
      <c r="B69" s="235">
        <v>2017</v>
      </c>
      <c r="C69" s="236" t="s">
        <v>1322</v>
      </c>
      <c r="D69" s="237" t="s">
        <v>1323</v>
      </c>
      <c r="E69" s="238" t="s">
        <v>1324</v>
      </c>
      <c r="F69" s="232" t="s">
        <v>1325</v>
      </c>
      <c r="G69" s="233"/>
      <c r="H69" s="239"/>
      <c r="I69" s="236" t="s">
        <v>1326</v>
      </c>
      <c r="J69" s="239"/>
      <c r="K69" s="239"/>
      <c r="L69" s="239"/>
      <c r="M69" s="239"/>
      <c r="N69" s="239"/>
      <c r="O69" s="239"/>
      <c r="P69" s="239"/>
      <c r="Q69" s="239"/>
      <c r="R69" s="239"/>
      <c r="S69" s="239"/>
      <c r="T69" s="239"/>
      <c r="U69" s="239"/>
      <c r="V69" s="239"/>
      <c r="W69" s="239"/>
      <c r="X69" s="239"/>
      <c r="Y69" s="239"/>
      <c r="Z69" s="23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185"/>
      <c r="BM69" s="239"/>
      <c r="BN69" s="239"/>
      <c r="BO69" s="239"/>
      <c r="BP69" s="239"/>
      <c r="BQ69" s="239"/>
      <c r="BR69" s="239"/>
      <c r="BS69" s="239" t="s">
        <v>376</v>
      </c>
      <c r="BT69" s="240"/>
      <c r="BU69" s="240"/>
      <c r="BV69" s="240"/>
    </row>
    <row r="70" spans="1:74" ht="90">
      <c r="A70" s="221">
        <v>17</v>
      </c>
      <c r="B70" s="222">
        <v>2020</v>
      </c>
      <c r="C70" s="223" t="s">
        <v>1327</v>
      </c>
      <c r="D70" s="241" t="s">
        <v>1328</v>
      </c>
      <c r="E70" s="225" t="s">
        <v>1329</v>
      </c>
      <c r="F70" s="222" t="s">
        <v>1330</v>
      </c>
      <c r="G70" s="227"/>
      <c r="H70" s="227" t="s">
        <v>1331</v>
      </c>
      <c r="I70" s="228" t="s">
        <v>1332</v>
      </c>
      <c r="J70" s="229" t="s">
        <v>376</v>
      </c>
      <c r="K70" s="229" t="s">
        <v>383</v>
      </c>
      <c r="L70" s="229" t="s">
        <v>376</v>
      </c>
      <c r="M70" s="229" t="s">
        <v>694</v>
      </c>
      <c r="N70" s="229" t="s">
        <v>376</v>
      </c>
      <c r="O70" s="229" t="s">
        <v>1333</v>
      </c>
      <c r="P70" s="229" t="s">
        <v>393</v>
      </c>
      <c r="Q70" s="229" t="s">
        <v>390</v>
      </c>
      <c r="R70" s="229" t="s">
        <v>494</v>
      </c>
      <c r="S70" s="229" t="s">
        <v>1280</v>
      </c>
      <c r="T70" s="229" t="s">
        <v>376</v>
      </c>
      <c r="U70" s="229" t="s">
        <v>389</v>
      </c>
      <c r="V70" s="229"/>
      <c r="W70" s="229"/>
      <c r="X70" s="229"/>
      <c r="Y70" s="229"/>
      <c r="Z70" s="229"/>
      <c r="AA70" s="229"/>
      <c r="AB70" s="229"/>
      <c r="AC70" s="229"/>
      <c r="AD70" s="229"/>
      <c r="AE70" s="229"/>
      <c r="AF70" s="229"/>
      <c r="AG70" s="229"/>
      <c r="AH70" s="229"/>
      <c r="AI70" s="229"/>
      <c r="AJ70" s="229"/>
      <c r="AK70" s="229"/>
      <c r="AL70" s="229"/>
      <c r="AM70" s="229"/>
      <c r="AN70" s="229"/>
      <c r="AO70" s="229"/>
      <c r="AP70" s="229"/>
      <c r="AQ70" s="229"/>
      <c r="AR70" s="229"/>
      <c r="AS70" s="229"/>
      <c r="AT70" s="229"/>
      <c r="AU70" s="229"/>
      <c r="AV70" s="229"/>
      <c r="AW70" s="229"/>
      <c r="AX70" s="229"/>
      <c r="AY70" s="229"/>
      <c r="AZ70" s="229"/>
      <c r="BA70" s="229"/>
      <c r="BB70" s="229"/>
      <c r="BC70" s="229"/>
      <c r="BD70" s="229"/>
      <c r="BE70" s="229"/>
      <c r="BF70" s="229"/>
      <c r="BG70" s="229"/>
      <c r="BH70" s="229"/>
      <c r="BI70" s="229"/>
      <c r="BJ70" s="229"/>
      <c r="BK70" s="229"/>
      <c r="BL70" s="185"/>
      <c r="BM70" s="229"/>
      <c r="BN70" s="229"/>
      <c r="BO70" s="229"/>
      <c r="BP70" s="229"/>
      <c r="BQ70" s="229"/>
      <c r="BR70" s="229"/>
      <c r="BS70" s="230"/>
      <c r="BT70" s="230"/>
      <c r="BU70" s="230"/>
      <c r="BV70" s="230"/>
    </row>
    <row r="71" spans="1:74" ht="300">
      <c r="A71" s="234">
        <v>17</v>
      </c>
      <c r="B71" s="235">
        <v>2020</v>
      </c>
      <c r="C71" s="236" t="s">
        <v>1327</v>
      </c>
      <c r="D71" s="237" t="s">
        <v>1328</v>
      </c>
      <c r="E71" s="238" t="s">
        <v>1329</v>
      </c>
      <c r="F71" s="242" t="s">
        <v>1334</v>
      </c>
      <c r="G71" s="233"/>
      <c r="H71" s="239"/>
      <c r="I71" s="236" t="s">
        <v>1332</v>
      </c>
      <c r="J71" s="239"/>
      <c r="K71" s="239"/>
      <c r="L71" s="239"/>
      <c r="M71" s="239"/>
      <c r="N71" s="239"/>
      <c r="O71" s="239"/>
      <c r="P71" s="239"/>
      <c r="Q71" s="239"/>
      <c r="R71" s="239"/>
      <c r="S71" s="239"/>
      <c r="T71" s="239"/>
      <c r="U71" s="239"/>
      <c r="V71" s="239"/>
      <c r="W71" s="239"/>
      <c r="X71" s="239"/>
      <c r="Y71" s="239"/>
      <c r="Z71" s="23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185"/>
      <c r="BM71" s="239"/>
      <c r="BN71" s="239"/>
      <c r="BO71" s="239"/>
      <c r="BP71" s="239"/>
      <c r="BQ71" s="239"/>
      <c r="BR71" s="239"/>
      <c r="BS71" s="239" t="s">
        <v>376</v>
      </c>
      <c r="BT71" s="240"/>
      <c r="BU71" s="240"/>
      <c r="BV71" s="240"/>
    </row>
    <row r="72" spans="1:74" ht="120">
      <c r="A72" s="135">
        <v>18</v>
      </c>
      <c r="B72" s="168">
        <v>2014</v>
      </c>
      <c r="C72" s="166" t="s">
        <v>469</v>
      </c>
      <c r="D72" s="212" t="s">
        <v>470</v>
      </c>
      <c r="E72" s="167" t="s">
        <v>471</v>
      </c>
      <c r="F72" s="168"/>
      <c r="G72" s="169"/>
      <c r="H72" s="169"/>
      <c r="I72" s="213" t="s">
        <v>472</v>
      </c>
      <c r="J72" s="141" t="s">
        <v>383</v>
      </c>
      <c r="K72" s="141" t="s">
        <v>376</v>
      </c>
      <c r="L72" s="141" t="s">
        <v>375</v>
      </c>
      <c r="M72" s="141" t="s">
        <v>1335</v>
      </c>
      <c r="N72" s="141" t="s">
        <v>376</v>
      </c>
      <c r="O72" s="243"/>
      <c r="P72" s="243"/>
      <c r="Q72" s="243"/>
      <c r="R72" s="141" t="s">
        <v>376</v>
      </c>
      <c r="S72" s="141" t="s">
        <v>1336</v>
      </c>
      <c r="T72" s="141" t="s">
        <v>376</v>
      </c>
      <c r="U72" s="141" t="s">
        <v>1337</v>
      </c>
      <c r="V72" s="141" t="s">
        <v>383</v>
      </c>
      <c r="W72" s="141" t="s">
        <v>375</v>
      </c>
      <c r="X72" s="141" t="s">
        <v>474</v>
      </c>
      <c r="Y72" s="141" t="s">
        <v>390</v>
      </c>
      <c r="Z72" s="141"/>
      <c r="AA72" s="141" t="s">
        <v>1338</v>
      </c>
      <c r="AB72" s="141" t="s">
        <v>376</v>
      </c>
      <c r="AC72" s="141" t="s">
        <v>383</v>
      </c>
      <c r="AD72" s="141" t="s">
        <v>474</v>
      </c>
      <c r="AE72" s="141" t="s">
        <v>1338</v>
      </c>
      <c r="AF72" s="141" t="s">
        <v>390</v>
      </c>
      <c r="AG72" s="141"/>
      <c r="AH72" s="141"/>
      <c r="AI72" s="141"/>
      <c r="AJ72" s="141" t="s">
        <v>682</v>
      </c>
      <c r="AK72" s="141"/>
      <c r="AL72" s="141"/>
      <c r="AM72" s="141"/>
      <c r="AN72" s="141"/>
      <c r="AO72" s="141" t="s">
        <v>370</v>
      </c>
      <c r="AP72" s="141"/>
      <c r="AQ72" s="141"/>
      <c r="AR72" s="141"/>
      <c r="AS72" s="141"/>
      <c r="AT72" s="141"/>
      <c r="AU72" s="141"/>
      <c r="AV72" s="141"/>
      <c r="AW72" s="141"/>
      <c r="AX72" s="141"/>
      <c r="AY72" s="141"/>
      <c r="AZ72" s="141"/>
      <c r="BA72" s="141"/>
      <c r="BB72" s="141"/>
      <c r="BC72" s="141" t="s">
        <v>480</v>
      </c>
      <c r="BD72" s="141"/>
      <c r="BE72" s="141"/>
      <c r="BF72" s="141"/>
      <c r="BG72" s="141"/>
      <c r="BH72" s="141"/>
      <c r="BI72" s="141"/>
      <c r="BJ72" s="141"/>
      <c r="BK72" s="141"/>
      <c r="BL72" s="185"/>
      <c r="BM72" s="141"/>
      <c r="BN72" s="141"/>
      <c r="BO72" s="141"/>
      <c r="BP72" s="141" t="s">
        <v>376</v>
      </c>
      <c r="BQ72" s="244" t="s">
        <v>1339</v>
      </c>
      <c r="BR72" s="141"/>
      <c r="BS72" s="144"/>
      <c r="BT72" s="144"/>
      <c r="BU72" s="144"/>
      <c r="BV72" s="144"/>
    </row>
    <row r="73" spans="1:74" ht="120">
      <c r="A73" s="145">
        <v>18</v>
      </c>
      <c r="B73" s="149">
        <v>2014</v>
      </c>
      <c r="C73" s="147" t="s">
        <v>469</v>
      </c>
      <c r="D73" s="245" t="s">
        <v>470</v>
      </c>
      <c r="E73" s="148" t="s">
        <v>471</v>
      </c>
      <c r="F73" s="149"/>
      <c r="G73" s="246" t="s">
        <v>888</v>
      </c>
      <c r="H73" s="151"/>
      <c r="I73" s="247" t="s">
        <v>472</v>
      </c>
      <c r="J73" s="152" t="s">
        <v>383</v>
      </c>
      <c r="K73" s="152" t="s">
        <v>376</v>
      </c>
      <c r="L73" s="152" t="s">
        <v>385</v>
      </c>
      <c r="M73" s="152" t="s">
        <v>1340</v>
      </c>
      <c r="N73" s="152" t="s">
        <v>376</v>
      </c>
      <c r="O73" s="152"/>
      <c r="P73" s="152"/>
      <c r="Q73" s="152"/>
      <c r="R73" s="152" t="s">
        <v>376</v>
      </c>
      <c r="S73" s="152" t="s">
        <v>1336</v>
      </c>
      <c r="T73" s="152" t="s">
        <v>376</v>
      </c>
      <c r="U73" s="152"/>
      <c r="V73" s="152" t="s">
        <v>383</v>
      </c>
      <c r="W73" s="152" t="s">
        <v>375</v>
      </c>
      <c r="X73" s="152" t="s">
        <v>474</v>
      </c>
      <c r="Y73" s="152" t="s">
        <v>390</v>
      </c>
      <c r="Z73" s="152" t="s">
        <v>1341</v>
      </c>
      <c r="AA73" s="152" t="s">
        <v>1338</v>
      </c>
      <c r="AB73" s="152" t="s">
        <v>376</v>
      </c>
      <c r="AC73" s="152" t="s">
        <v>383</v>
      </c>
      <c r="AD73" s="152" t="s">
        <v>474</v>
      </c>
      <c r="AE73" s="152" t="s">
        <v>1338</v>
      </c>
      <c r="AF73" s="152" t="s">
        <v>390</v>
      </c>
      <c r="AG73" s="152"/>
      <c r="AH73" s="152"/>
      <c r="AI73" s="152"/>
      <c r="AJ73" s="152" t="s">
        <v>682</v>
      </c>
      <c r="AK73" s="152" t="s">
        <v>1341</v>
      </c>
      <c r="AL73" s="152"/>
      <c r="AM73" s="152" t="s">
        <v>1341</v>
      </c>
      <c r="AN73" s="152"/>
      <c r="AO73" s="152" t="s">
        <v>370</v>
      </c>
      <c r="AP73" s="152"/>
      <c r="AQ73" s="152"/>
      <c r="AR73" s="152"/>
      <c r="AS73" s="152"/>
      <c r="AT73" s="152"/>
      <c r="AU73" s="152"/>
      <c r="AV73" s="152"/>
      <c r="AW73" s="152"/>
      <c r="AX73" s="152"/>
      <c r="AY73" s="152"/>
      <c r="AZ73" s="152"/>
      <c r="BA73" s="152" t="s">
        <v>1342</v>
      </c>
      <c r="BB73" s="152"/>
      <c r="BC73" s="152" t="s">
        <v>480</v>
      </c>
      <c r="BD73" s="152"/>
      <c r="BE73" s="152"/>
      <c r="BF73" s="152"/>
      <c r="BG73" s="152"/>
      <c r="BH73" s="152"/>
      <c r="BI73" s="152"/>
      <c r="BJ73" s="152"/>
      <c r="BK73" s="152"/>
      <c r="BL73" s="248"/>
      <c r="BM73" s="152"/>
      <c r="BN73" s="152"/>
      <c r="BO73" s="152"/>
      <c r="BP73" s="152" t="s">
        <v>376</v>
      </c>
      <c r="BQ73" s="244" t="s">
        <v>1339</v>
      </c>
      <c r="BR73" s="152"/>
      <c r="BS73" s="155"/>
      <c r="BT73" s="155"/>
      <c r="BU73" s="155"/>
      <c r="BV73" s="155"/>
    </row>
    <row r="74" spans="1:74" ht="150">
      <c r="A74" s="210">
        <v>18</v>
      </c>
      <c r="B74" s="157">
        <v>2014</v>
      </c>
      <c r="C74" s="158" t="s">
        <v>469</v>
      </c>
      <c r="D74" s="211" t="s">
        <v>470</v>
      </c>
      <c r="E74" s="215" t="s">
        <v>471</v>
      </c>
      <c r="F74" s="216"/>
      <c r="G74" s="216"/>
      <c r="H74" s="72"/>
      <c r="I74" s="158" t="s">
        <v>472</v>
      </c>
      <c r="J74" s="72" t="s">
        <v>383</v>
      </c>
      <c r="K74" s="72"/>
      <c r="L74" s="72" t="s">
        <v>376</v>
      </c>
      <c r="M74" s="72" t="s">
        <v>1343</v>
      </c>
      <c r="N74" s="72" t="s">
        <v>376</v>
      </c>
      <c r="O74" s="72"/>
      <c r="P74" s="72"/>
      <c r="Q74" s="72" t="s">
        <v>387</v>
      </c>
      <c r="R74" s="72"/>
      <c r="S74" s="72" t="s">
        <v>1344</v>
      </c>
      <c r="T74" s="72" t="s">
        <v>376</v>
      </c>
      <c r="U74" s="72" t="s">
        <v>376</v>
      </c>
      <c r="V74" s="72" t="s">
        <v>383</v>
      </c>
      <c r="W74" s="72" t="s">
        <v>375</v>
      </c>
      <c r="X74" s="72" t="s">
        <v>474</v>
      </c>
      <c r="Y74" s="72" t="s">
        <v>390</v>
      </c>
      <c r="Z74" s="72" t="s">
        <v>1345</v>
      </c>
      <c r="AA74" s="72" t="s">
        <v>1346</v>
      </c>
      <c r="AB74" s="72" t="s">
        <v>376</v>
      </c>
      <c r="AC74" s="72" t="s">
        <v>383</v>
      </c>
      <c r="AD74" s="72" t="s">
        <v>474</v>
      </c>
      <c r="AE74" s="72" t="s">
        <v>1346</v>
      </c>
      <c r="AF74" s="72" t="s">
        <v>390</v>
      </c>
      <c r="AG74" s="72"/>
      <c r="AH74" s="72"/>
      <c r="AI74" s="72"/>
      <c r="AJ74" s="72" t="s">
        <v>477</v>
      </c>
      <c r="AK74" s="72" t="s">
        <v>1347</v>
      </c>
      <c r="AL74" s="72" t="s">
        <v>1348</v>
      </c>
      <c r="AM74" s="72" t="s">
        <v>1349</v>
      </c>
      <c r="AN74" s="72" t="s">
        <v>1350</v>
      </c>
      <c r="AO74" s="72" t="s">
        <v>370</v>
      </c>
      <c r="AP74" s="72"/>
      <c r="AQ74" s="72"/>
      <c r="AR74" s="72"/>
      <c r="AS74" s="72"/>
      <c r="AT74" s="72"/>
      <c r="AU74" s="72"/>
      <c r="AV74" s="72"/>
      <c r="AW74" s="72"/>
      <c r="AX74" s="72"/>
      <c r="AY74" s="72" t="s">
        <v>1351</v>
      </c>
      <c r="AZ74" s="72" t="s">
        <v>1352</v>
      </c>
      <c r="BA74" s="72" t="s">
        <v>1353</v>
      </c>
      <c r="BB74" s="72" t="s">
        <v>1354</v>
      </c>
      <c r="BC74" s="72" t="s">
        <v>480</v>
      </c>
      <c r="BD74" s="72" t="s">
        <v>1355</v>
      </c>
      <c r="BE74" s="72"/>
      <c r="BF74" s="72"/>
      <c r="BG74" s="72"/>
      <c r="BH74" s="72"/>
      <c r="BI74" s="72"/>
      <c r="BJ74" s="72"/>
      <c r="BK74" s="72"/>
      <c r="BL74" s="185"/>
      <c r="BM74" s="72"/>
      <c r="BN74" s="72"/>
      <c r="BO74" s="72"/>
      <c r="BP74" s="72"/>
      <c r="BQ74" s="160" t="s">
        <v>1339</v>
      </c>
      <c r="BR74" s="72"/>
      <c r="BS74" s="72"/>
      <c r="BT74" s="161"/>
      <c r="BU74" s="161"/>
      <c r="BV74" s="161"/>
    </row>
    <row r="75" spans="1:74" ht="150">
      <c r="A75" s="210">
        <v>18</v>
      </c>
      <c r="B75" s="157">
        <v>2014</v>
      </c>
      <c r="C75" s="158" t="s">
        <v>469</v>
      </c>
      <c r="D75" s="211" t="s">
        <v>470</v>
      </c>
      <c r="E75" s="215" t="s">
        <v>471</v>
      </c>
      <c r="F75" s="216"/>
      <c r="G75" s="216"/>
      <c r="H75" s="72"/>
      <c r="I75" s="158" t="s">
        <v>472</v>
      </c>
      <c r="J75" s="72" t="s">
        <v>383</v>
      </c>
      <c r="K75" s="72"/>
      <c r="L75" s="72" t="s">
        <v>376</v>
      </c>
      <c r="M75" s="72" t="s">
        <v>1356</v>
      </c>
      <c r="N75" s="72" t="s">
        <v>376</v>
      </c>
      <c r="O75" s="72"/>
      <c r="P75" s="72"/>
      <c r="Q75" s="72" t="s">
        <v>390</v>
      </c>
      <c r="R75" s="72"/>
      <c r="S75" s="72" t="s">
        <v>1344</v>
      </c>
      <c r="T75" s="72" t="s">
        <v>376</v>
      </c>
      <c r="U75" s="72" t="s">
        <v>376</v>
      </c>
      <c r="V75" s="72" t="s">
        <v>383</v>
      </c>
      <c r="W75" s="72" t="s">
        <v>375</v>
      </c>
      <c r="X75" s="72" t="s">
        <v>474</v>
      </c>
      <c r="Y75" s="72" t="s">
        <v>390</v>
      </c>
      <c r="Z75" s="72" t="s">
        <v>1357</v>
      </c>
      <c r="AA75" s="72" t="s">
        <v>1346</v>
      </c>
      <c r="AB75" s="72" t="s">
        <v>376</v>
      </c>
      <c r="AC75" s="72" t="s">
        <v>383</v>
      </c>
      <c r="AD75" s="72" t="s">
        <v>474</v>
      </c>
      <c r="AE75" s="72" t="s">
        <v>1346</v>
      </c>
      <c r="AF75" s="72" t="s">
        <v>390</v>
      </c>
      <c r="AG75" s="72"/>
      <c r="AH75" s="72"/>
      <c r="AI75" s="72"/>
      <c r="AJ75" s="72" t="s">
        <v>390</v>
      </c>
      <c r="AK75" s="72" t="s">
        <v>1358</v>
      </c>
      <c r="AL75" s="72" t="s">
        <v>1359</v>
      </c>
      <c r="AM75" s="72" t="s">
        <v>1360</v>
      </c>
      <c r="AN75" s="72" t="s">
        <v>1361</v>
      </c>
      <c r="AO75" s="72" t="s">
        <v>370</v>
      </c>
      <c r="AP75" s="72"/>
      <c r="AQ75" s="72"/>
      <c r="AR75" s="72"/>
      <c r="AS75" s="72"/>
      <c r="AT75" s="72"/>
      <c r="AU75" s="72"/>
      <c r="AV75" s="72"/>
      <c r="AW75" s="72"/>
      <c r="AX75" s="72"/>
      <c r="AY75" s="72" t="s">
        <v>1362</v>
      </c>
      <c r="AZ75" s="72" t="s">
        <v>1363</v>
      </c>
      <c r="BA75" s="72" t="s">
        <v>1364</v>
      </c>
      <c r="BB75" s="72" t="s">
        <v>1365</v>
      </c>
      <c r="BC75" s="72" t="s">
        <v>480</v>
      </c>
      <c r="BD75" s="72" t="s">
        <v>1355</v>
      </c>
      <c r="BE75" s="72"/>
      <c r="BF75" s="72"/>
      <c r="BG75" s="72"/>
      <c r="BH75" s="72"/>
      <c r="BI75" s="72"/>
      <c r="BJ75" s="72"/>
      <c r="BK75" s="72"/>
      <c r="BL75" s="185"/>
      <c r="BM75" s="72"/>
      <c r="BN75" s="72"/>
      <c r="BO75" s="72"/>
      <c r="BP75" s="72"/>
      <c r="BQ75" s="160" t="s">
        <v>1339</v>
      </c>
      <c r="BR75" s="72"/>
      <c r="BS75" s="72"/>
      <c r="BT75" s="161"/>
      <c r="BU75" s="161"/>
      <c r="BV75" s="161"/>
    </row>
    <row r="76" spans="1:74" ht="150">
      <c r="A76" s="210">
        <v>18</v>
      </c>
      <c r="B76" s="157">
        <v>2014</v>
      </c>
      <c r="C76" s="158" t="s">
        <v>469</v>
      </c>
      <c r="D76" s="211" t="s">
        <v>470</v>
      </c>
      <c r="E76" s="215" t="s">
        <v>471</v>
      </c>
      <c r="F76" s="216"/>
      <c r="G76" s="216"/>
      <c r="H76" s="72"/>
      <c r="I76" s="158" t="s">
        <v>472</v>
      </c>
      <c r="J76" s="72" t="s">
        <v>383</v>
      </c>
      <c r="K76" s="72"/>
      <c r="L76" s="72" t="s">
        <v>376</v>
      </c>
      <c r="M76" s="72" t="s">
        <v>1366</v>
      </c>
      <c r="N76" s="72" t="s">
        <v>376</v>
      </c>
      <c r="O76" s="72"/>
      <c r="P76" s="72"/>
      <c r="Q76" s="72" t="s">
        <v>387</v>
      </c>
      <c r="R76" s="72"/>
      <c r="S76" s="72" t="s">
        <v>1344</v>
      </c>
      <c r="T76" s="72" t="s">
        <v>376</v>
      </c>
      <c r="U76" s="72" t="s">
        <v>693</v>
      </c>
      <c r="V76" s="72" t="s">
        <v>383</v>
      </c>
      <c r="W76" s="72" t="s">
        <v>375</v>
      </c>
      <c r="X76" s="72" t="s">
        <v>474</v>
      </c>
      <c r="Y76" s="72" t="s">
        <v>390</v>
      </c>
      <c r="Z76" s="72" t="s">
        <v>1367</v>
      </c>
      <c r="AA76" s="72" t="s">
        <v>1346</v>
      </c>
      <c r="AB76" s="72" t="s">
        <v>376</v>
      </c>
      <c r="AC76" s="72" t="s">
        <v>383</v>
      </c>
      <c r="AD76" s="72" t="s">
        <v>474</v>
      </c>
      <c r="AE76" s="72" t="s">
        <v>1346</v>
      </c>
      <c r="AF76" s="72" t="s">
        <v>390</v>
      </c>
      <c r="AG76" s="72"/>
      <c r="AH76" s="72"/>
      <c r="AI76" s="72"/>
      <c r="AJ76" s="72" t="s">
        <v>477</v>
      </c>
      <c r="AK76" s="72" t="s">
        <v>1368</v>
      </c>
      <c r="AL76" s="72" t="s">
        <v>1369</v>
      </c>
      <c r="AM76" s="72" t="s">
        <v>1370</v>
      </c>
      <c r="AN76" s="72" t="s">
        <v>1371</v>
      </c>
      <c r="AO76" s="72" t="s">
        <v>370</v>
      </c>
      <c r="AP76" s="72" t="s">
        <v>1372</v>
      </c>
      <c r="AQ76" s="72"/>
      <c r="AR76" s="72"/>
      <c r="AS76" s="72"/>
      <c r="AT76" s="72"/>
      <c r="AU76" s="72"/>
      <c r="AV76" s="72"/>
      <c r="AW76" s="72"/>
      <c r="AX76" s="72"/>
      <c r="AY76" s="72" t="s">
        <v>1373</v>
      </c>
      <c r="AZ76" s="72" t="s">
        <v>1352</v>
      </c>
      <c r="BA76" s="72" t="s">
        <v>1374</v>
      </c>
      <c r="BB76" s="72" t="s">
        <v>1375</v>
      </c>
      <c r="BC76" s="72" t="s">
        <v>480</v>
      </c>
      <c r="BD76" s="72" t="s">
        <v>1355</v>
      </c>
      <c r="BE76" s="72"/>
      <c r="BF76" s="72"/>
      <c r="BG76" s="72"/>
      <c r="BH76" s="72"/>
      <c r="BI76" s="72"/>
      <c r="BJ76" s="72"/>
      <c r="BK76" s="72"/>
      <c r="BL76" s="185"/>
      <c r="BM76" s="72"/>
      <c r="BN76" s="72"/>
      <c r="BO76" s="72"/>
      <c r="BP76" s="72"/>
      <c r="BQ76" s="160" t="s">
        <v>1339</v>
      </c>
      <c r="BR76" s="72"/>
      <c r="BS76" s="72"/>
      <c r="BT76" s="161"/>
      <c r="BU76" s="161"/>
      <c r="BV76" s="161"/>
    </row>
    <row r="77" spans="1:74" ht="150">
      <c r="A77" s="210">
        <v>18</v>
      </c>
      <c r="B77" s="157">
        <v>2014</v>
      </c>
      <c r="C77" s="158" t="s">
        <v>469</v>
      </c>
      <c r="D77" s="211" t="s">
        <v>470</v>
      </c>
      <c r="E77" s="215" t="s">
        <v>471</v>
      </c>
      <c r="F77" s="216"/>
      <c r="G77" s="216"/>
      <c r="H77" s="72"/>
      <c r="I77" s="158" t="s">
        <v>472</v>
      </c>
      <c r="J77" s="72" t="s">
        <v>383</v>
      </c>
      <c r="K77" s="72"/>
      <c r="L77" s="72" t="s">
        <v>376</v>
      </c>
      <c r="M77" s="72" t="s">
        <v>1376</v>
      </c>
      <c r="N77" s="72" t="s">
        <v>376</v>
      </c>
      <c r="O77" s="72"/>
      <c r="P77" s="72"/>
      <c r="Q77" s="72" t="s">
        <v>390</v>
      </c>
      <c r="R77" s="72"/>
      <c r="S77" s="72" t="s">
        <v>1344</v>
      </c>
      <c r="T77" s="72" t="s">
        <v>376</v>
      </c>
      <c r="U77" s="72" t="s">
        <v>693</v>
      </c>
      <c r="V77" s="72" t="s">
        <v>383</v>
      </c>
      <c r="W77" s="72" t="s">
        <v>375</v>
      </c>
      <c r="X77" s="72" t="s">
        <v>474</v>
      </c>
      <c r="Y77" s="72" t="s">
        <v>390</v>
      </c>
      <c r="Z77" s="72" t="s">
        <v>1367</v>
      </c>
      <c r="AA77" s="72" t="s">
        <v>1346</v>
      </c>
      <c r="AB77" s="72" t="s">
        <v>376</v>
      </c>
      <c r="AC77" s="72" t="s">
        <v>383</v>
      </c>
      <c r="AD77" s="72" t="s">
        <v>474</v>
      </c>
      <c r="AE77" s="72" t="s">
        <v>1346</v>
      </c>
      <c r="AF77" s="72" t="s">
        <v>390</v>
      </c>
      <c r="AG77" s="72"/>
      <c r="AH77" s="72"/>
      <c r="AI77" s="72"/>
      <c r="AJ77" s="72" t="s">
        <v>390</v>
      </c>
      <c r="AK77" s="72" t="s">
        <v>1377</v>
      </c>
      <c r="AL77" s="72" t="s">
        <v>1378</v>
      </c>
      <c r="AM77" s="72" t="s">
        <v>1379</v>
      </c>
      <c r="AN77" s="72" t="s">
        <v>1380</v>
      </c>
      <c r="AO77" s="72" t="s">
        <v>370</v>
      </c>
      <c r="AP77" s="72" t="s">
        <v>1381</v>
      </c>
      <c r="AQ77" s="72"/>
      <c r="AR77" s="72"/>
      <c r="AS77" s="72"/>
      <c r="AT77" s="72"/>
      <c r="AU77" s="72"/>
      <c r="AV77" s="72"/>
      <c r="AW77" s="72"/>
      <c r="AX77" s="72"/>
      <c r="AY77" s="72" t="s">
        <v>1382</v>
      </c>
      <c r="AZ77" s="72" t="s">
        <v>1363</v>
      </c>
      <c r="BA77" s="72" t="s">
        <v>1383</v>
      </c>
      <c r="BB77" s="72" t="s">
        <v>1383</v>
      </c>
      <c r="BC77" s="72" t="s">
        <v>480</v>
      </c>
      <c r="BD77" s="72" t="s">
        <v>1355</v>
      </c>
      <c r="BE77" s="72"/>
      <c r="BF77" s="72"/>
      <c r="BG77" s="72"/>
      <c r="BH77" s="72"/>
      <c r="BI77" s="72"/>
      <c r="BJ77" s="72"/>
      <c r="BK77" s="72"/>
      <c r="BL77" s="185"/>
      <c r="BM77" s="72"/>
      <c r="BN77" s="72"/>
      <c r="BO77" s="72"/>
      <c r="BP77" s="72"/>
      <c r="BQ77" s="160" t="s">
        <v>1339</v>
      </c>
      <c r="BR77" s="72"/>
      <c r="BS77" s="72"/>
      <c r="BT77" s="161"/>
      <c r="BU77" s="161"/>
      <c r="BV77" s="161"/>
    </row>
    <row r="78" spans="1:74" ht="87.75" customHeight="1">
      <c r="A78" s="249">
        <v>18</v>
      </c>
      <c r="B78" s="250">
        <v>2014</v>
      </c>
      <c r="C78" s="250" t="s">
        <v>469</v>
      </c>
      <c r="D78" s="250" t="s">
        <v>470</v>
      </c>
      <c r="E78" s="251" t="s">
        <v>471</v>
      </c>
      <c r="F78" s="250"/>
      <c r="G78" s="250"/>
      <c r="H78" s="252"/>
      <c r="I78" s="250" t="s">
        <v>472</v>
      </c>
      <c r="J78" s="252" t="s">
        <v>383</v>
      </c>
      <c r="K78" s="252"/>
      <c r="L78" s="252" t="s">
        <v>376</v>
      </c>
      <c r="M78" s="252" t="s">
        <v>1384</v>
      </c>
      <c r="N78" s="252" t="s">
        <v>376</v>
      </c>
      <c r="O78" s="250"/>
      <c r="P78" s="252"/>
      <c r="Q78" s="252" t="s">
        <v>387</v>
      </c>
      <c r="R78" s="252"/>
      <c r="S78" s="252" t="s">
        <v>383</v>
      </c>
      <c r="T78" s="252" t="s">
        <v>376</v>
      </c>
      <c r="U78" s="252" t="s">
        <v>693</v>
      </c>
      <c r="V78" s="252" t="s">
        <v>383</v>
      </c>
      <c r="W78" s="252" t="s">
        <v>375</v>
      </c>
      <c r="X78" s="252" t="s">
        <v>474</v>
      </c>
      <c r="Y78" s="252" t="s">
        <v>390</v>
      </c>
      <c r="Z78" s="252" t="s">
        <v>390</v>
      </c>
      <c r="AA78" s="252" t="s">
        <v>476</v>
      </c>
      <c r="AB78" s="252" t="s">
        <v>376</v>
      </c>
      <c r="AC78" s="252" t="s">
        <v>383</v>
      </c>
      <c r="AD78" s="252" t="s">
        <v>474</v>
      </c>
      <c r="AE78" s="252" t="s">
        <v>476</v>
      </c>
      <c r="AF78" s="252" t="s">
        <v>390</v>
      </c>
      <c r="AG78" s="252"/>
      <c r="AH78" s="252"/>
      <c r="AI78" s="252"/>
      <c r="AJ78" s="252" t="s">
        <v>477</v>
      </c>
      <c r="AK78" s="252" t="s">
        <v>1385</v>
      </c>
      <c r="AL78" s="252" t="s">
        <v>1386</v>
      </c>
      <c r="AM78" s="252" t="s">
        <v>1387</v>
      </c>
      <c r="AN78" s="252" t="s">
        <v>1388</v>
      </c>
      <c r="AO78" s="252" t="s">
        <v>370</v>
      </c>
      <c r="AP78" s="252" t="s">
        <v>1372</v>
      </c>
      <c r="AQ78" s="252"/>
      <c r="AR78" s="252"/>
      <c r="AS78" s="252"/>
      <c r="AT78" s="252"/>
      <c r="AU78" s="252"/>
      <c r="AV78" s="252"/>
      <c r="AW78" s="252"/>
      <c r="AX78" s="252"/>
      <c r="AY78" s="252"/>
      <c r="AZ78" s="252"/>
      <c r="BA78" s="252" t="s">
        <v>1373</v>
      </c>
      <c r="BB78" s="252"/>
      <c r="BC78" s="252"/>
      <c r="BD78" s="252" t="s">
        <v>1389</v>
      </c>
      <c r="BE78" s="252" t="s">
        <v>1390</v>
      </c>
      <c r="BF78" s="252" t="s">
        <v>480</v>
      </c>
      <c r="BG78" s="252" t="s">
        <v>1355</v>
      </c>
      <c r="BH78" s="252"/>
      <c r="BI78" s="252"/>
      <c r="BJ78" s="252"/>
      <c r="BK78" s="252"/>
      <c r="BL78" s="252"/>
      <c r="BM78" s="252"/>
      <c r="BN78" s="252"/>
      <c r="BO78" s="250"/>
      <c r="BP78" s="252"/>
      <c r="BQ78" s="252"/>
      <c r="BR78" s="252"/>
      <c r="BS78" s="252"/>
      <c r="BT78" s="253" t="s">
        <v>1339</v>
      </c>
      <c r="BU78" s="252"/>
      <c r="BV78" s="252"/>
    </row>
    <row r="79" spans="1:74" ht="102.75" customHeight="1">
      <c r="A79" s="249">
        <v>18</v>
      </c>
      <c r="B79" s="250">
        <v>2014</v>
      </c>
      <c r="C79" s="250" t="s">
        <v>469</v>
      </c>
      <c r="D79" s="250" t="s">
        <v>470</v>
      </c>
      <c r="E79" s="251" t="s">
        <v>471</v>
      </c>
      <c r="F79" s="250"/>
      <c r="G79" s="250"/>
      <c r="H79" s="252"/>
      <c r="I79" s="250" t="s">
        <v>472</v>
      </c>
      <c r="J79" s="252" t="s">
        <v>383</v>
      </c>
      <c r="K79" s="252"/>
      <c r="L79" s="252" t="s">
        <v>376</v>
      </c>
      <c r="M79" s="252" t="s">
        <v>695</v>
      </c>
      <c r="N79" s="252" t="s">
        <v>376</v>
      </c>
      <c r="O79" s="250"/>
      <c r="P79" s="252"/>
      <c r="Q79" s="252" t="s">
        <v>390</v>
      </c>
      <c r="R79" s="252"/>
      <c r="S79" s="252" t="s">
        <v>383</v>
      </c>
      <c r="T79" s="252" t="s">
        <v>376</v>
      </c>
      <c r="U79" s="252" t="s">
        <v>693</v>
      </c>
      <c r="V79" s="252" t="s">
        <v>383</v>
      </c>
      <c r="W79" s="252" t="s">
        <v>375</v>
      </c>
      <c r="X79" s="252" t="s">
        <v>474</v>
      </c>
      <c r="Y79" s="252" t="s">
        <v>390</v>
      </c>
      <c r="Z79" s="252" t="s">
        <v>390</v>
      </c>
      <c r="AA79" s="252" t="s">
        <v>476</v>
      </c>
      <c r="AB79" s="252" t="s">
        <v>376</v>
      </c>
      <c r="AC79" s="252" t="s">
        <v>383</v>
      </c>
      <c r="AD79" s="252" t="s">
        <v>474</v>
      </c>
      <c r="AE79" s="252" t="s">
        <v>476</v>
      </c>
      <c r="AF79" s="252" t="s">
        <v>390</v>
      </c>
      <c r="AG79" s="252"/>
      <c r="AH79" s="252"/>
      <c r="AI79" s="252"/>
      <c r="AJ79" s="252" t="s">
        <v>390</v>
      </c>
      <c r="AK79" s="252" t="s">
        <v>1391</v>
      </c>
      <c r="AL79" s="252" t="s">
        <v>1392</v>
      </c>
      <c r="AM79" s="252" t="s">
        <v>1393</v>
      </c>
      <c r="AN79" s="252" t="s">
        <v>1394</v>
      </c>
      <c r="AO79" s="252" t="s">
        <v>370</v>
      </c>
      <c r="AP79" s="252" t="s">
        <v>1381</v>
      </c>
      <c r="AQ79" s="252"/>
      <c r="AR79" s="252"/>
      <c r="AS79" s="252"/>
      <c r="AT79" s="252"/>
      <c r="AU79" s="252"/>
      <c r="AV79" s="252"/>
      <c r="AW79" s="252"/>
      <c r="AX79" s="252"/>
      <c r="AY79" s="252"/>
      <c r="AZ79" s="252"/>
      <c r="BA79" s="252" t="s">
        <v>1382</v>
      </c>
      <c r="BB79" s="252"/>
      <c r="BC79" s="252"/>
      <c r="BD79" s="252" t="s">
        <v>1395</v>
      </c>
      <c r="BE79" s="252" t="s">
        <v>1395</v>
      </c>
      <c r="BF79" s="252" t="s">
        <v>480</v>
      </c>
      <c r="BG79" s="252" t="s">
        <v>1355</v>
      </c>
      <c r="BH79" s="252"/>
      <c r="BI79" s="252"/>
      <c r="BJ79" s="252"/>
      <c r="BK79" s="252"/>
      <c r="BL79" s="252"/>
      <c r="BM79" s="252"/>
      <c r="BN79" s="252"/>
      <c r="BO79" s="250"/>
      <c r="BP79" s="252"/>
      <c r="BQ79" s="252"/>
      <c r="BR79" s="252"/>
      <c r="BS79" s="252"/>
      <c r="BT79" s="253" t="s">
        <v>1339</v>
      </c>
      <c r="BU79" s="252"/>
      <c r="BV79" s="252"/>
    </row>
    <row r="80" spans="1:74" ht="90">
      <c r="A80" s="163">
        <v>19</v>
      </c>
      <c r="B80" s="139">
        <v>2020</v>
      </c>
      <c r="C80" s="137" t="s">
        <v>1396</v>
      </c>
      <c r="D80" s="183" t="s">
        <v>1397</v>
      </c>
      <c r="E80" s="138" t="s">
        <v>1398</v>
      </c>
      <c r="F80" s="254">
        <v>154219</v>
      </c>
      <c r="G80" s="140"/>
      <c r="H80" s="140" t="s">
        <v>1399</v>
      </c>
      <c r="I80" s="184" t="s">
        <v>1400</v>
      </c>
      <c r="J80" s="141" t="s">
        <v>393</v>
      </c>
      <c r="K80" s="141" t="s">
        <v>376</v>
      </c>
      <c r="L80" s="141" t="s">
        <v>375</v>
      </c>
      <c r="M80" s="141" t="s">
        <v>439</v>
      </c>
      <c r="N80" s="141" t="s">
        <v>376</v>
      </c>
      <c r="O80" s="141" t="s">
        <v>1401</v>
      </c>
      <c r="P80" s="141" t="s">
        <v>936</v>
      </c>
      <c r="Q80" s="141" t="s">
        <v>387</v>
      </c>
      <c r="R80" s="141" t="s">
        <v>385</v>
      </c>
      <c r="S80" s="141"/>
      <c r="T80" s="141" t="s">
        <v>383</v>
      </c>
      <c r="U80" s="141" t="s">
        <v>385</v>
      </c>
      <c r="V80" s="141" t="s">
        <v>376</v>
      </c>
      <c r="W80" s="141" t="s">
        <v>1173</v>
      </c>
      <c r="X80" s="141" t="s">
        <v>1140</v>
      </c>
      <c r="Y80" s="141" t="s">
        <v>390</v>
      </c>
      <c r="Z80" s="141"/>
      <c r="AA80" s="141" t="s">
        <v>512</v>
      </c>
      <c r="AB80" s="141" t="s">
        <v>383</v>
      </c>
      <c r="AC80" s="141" t="s">
        <v>376</v>
      </c>
      <c r="AD80" s="141" t="s">
        <v>1140</v>
      </c>
      <c r="AE80" s="141"/>
      <c r="AF80" s="141" t="s">
        <v>393</v>
      </c>
      <c r="AG80" s="141" t="s">
        <v>376</v>
      </c>
      <c r="AH80" s="141" t="s">
        <v>1140</v>
      </c>
      <c r="AI80" s="141" t="s">
        <v>512</v>
      </c>
      <c r="AJ80" s="141" t="s">
        <v>1402</v>
      </c>
      <c r="AK80" s="141"/>
      <c r="AL80" s="141"/>
      <c r="AM80" s="141"/>
      <c r="AN80" s="141"/>
      <c r="AO80" s="208" t="s">
        <v>593</v>
      </c>
      <c r="AP80" s="141" t="s">
        <v>1403</v>
      </c>
      <c r="AQ80" s="141"/>
      <c r="AR80" s="141"/>
      <c r="AS80" s="141"/>
      <c r="AT80" s="141"/>
      <c r="AU80" s="141"/>
      <c r="AV80" s="141"/>
      <c r="AW80" s="141"/>
      <c r="AX80" s="141"/>
      <c r="AY80" s="255" t="s">
        <v>1404</v>
      </c>
      <c r="AZ80" s="141"/>
      <c r="BA80" s="141"/>
      <c r="BB80" s="141"/>
      <c r="BC80" s="141"/>
      <c r="BD80" s="255"/>
      <c r="BE80" s="255" t="s">
        <v>1405</v>
      </c>
      <c r="BF80" s="141"/>
      <c r="BG80" s="141" t="s">
        <v>480</v>
      </c>
      <c r="BH80" s="255"/>
      <c r="BI80" s="255" t="s">
        <v>1406</v>
      </c>
      <c r="BJ80" s="141"/>
      <c r="BK80" s="208" t="s">
        <v>1407</v>
      </c>
      <c r="BL80" s="185"/>
      <c r="BM80" s="255" t="s">
        <v>1408</v>
      </c>
      <c r="BN80" s="141"/>
      <c r="BO80" s="141" t="s">
        <v>340</v>
      </c>
      <c r="BP80" s="141"/>
      <c r="BQ80" s="141" t="s">
        <v>1409</v>
      </c>
      <c r="BR80" s="141"/>
      <c r="BS80" s="144"/>
      <c r="BT80" s="144"/>
      <c r="BU80" s="144"/>
      <c r="BV80" s="144"/>
    </row>
    <row r="81" spans="1:74" ht="90">
      <c r="A81" s="163">
        <v>19</v>
      </c>
      <c r="B81" s="139">
        <v>2020</v>
      </c>
      <c r="C81" s="137" t="s">
        <v>1396</v>
      </c>
      <c r="D81" s="183" t="s">
        <v>1397</v>
      </c>
      <c r="E81" s="138" t="s">
        <v>1398</v>
      </c>
      <c r="F81" s="254">
        <v>154219</v>
      </c>
      <c r="G81" s="140"/>
      <c r="H81" s="140" t="s">
        <v>1399</v>
      </c>
      <c r="I81" s="184" t="s">
        <v>1400</v>
      </c>
      <c r="J81" s="141" t="s">
        <v>393</v>
      </c>
      <c r="K81" s="141" t="s">
        <v>376</v>
      </c>
      <c r="L81" s="141" t="s">
        <v>375</v>
      </c>
      <c r="M81" s="141" t="s">
        <v>388</v>
      </c>
      <c r="N81" s="141" t="s">
        <v>376</v>
      </c>
      <c r="O81" s="141" t="s">
        <v>1410</v>
      </c>
      <c r="P81" s="141" t="s">
        <v>1411</v>
      </c>
      <c r="Q81" s="141" t="s">
        <v>387</v>
      </c>
      <c r="R81" s="141" t="s">
        <v>385</v>
      </c>
      <c r="S81" s="141"/>
      <c r="T81" s="141" t="s">
        <v>383</v>
      </c>
      <c r="U81" s="141" t="s">
        <v>385</v>
      </c>
      <c r="V81" s="141" t="s">
        <v>376</v>
      </c>
      <c r="W81" s="141" t="s">
        <v>1173</v>
      </c>
      <c r="X81" s="141" t="s">
        <v>1140</v>
      </c>
      <c r="Y81" s="141" t="s">
        <v>390</v>
      </c>
      <c r="Z81" s="141"/>
      <c r="AA81" s="141" t="s">
        <v>512</v>
      </c>
      <c r="AB81" s="141" t="s">
        <v>383</v>
      </c>
      <c r="AC81" s="141" t="s">
        <v>376</v>
      </c>
      <c r="AD81" s="141" t="s">
        <v>1140</v>
      </c>
      <c r="AE81" s="141"/>
      <c r="AF81" s="141" t="s">
        <v>393</v>
      </c>
      <c r="AG81" s="141" t="s">
        <v>376</v>
      </c>
      <c r="AH81" s="141" t="s">
        <v>1140</v>
      </c>
      <c r="AI81" s="141" t="s">
        <v>512</v>
      </c>
      <c r="AJ81" s="141" t="s">
        <v>1402</v>
      </c>
      <c r="AK81" s="141"/>
      <c r="AL81" s="141"/>
      <c r="AM81" s="141"/>
      <c r="AN81" s="141"/>
      <c r="AO81" s="208" t="s">
        <v>593</v>
      </c>
      <c r="AP81" s="141" t="s">
        <v>1403</v>
      </c>
      <c r="AQ81" s="141"/>
      <c r="AR81" s="141"/>
      <c r="AS81" s="141"/>
      <c r="AT81" s="141"/>
      <c r="AU81" s="141"/>
      <c r="AV81" s="141"/>
      <c r="AW81" s="141"/>
      <c r="AX81" s="141"/>
      <c r="AY81" s="255" t="s">
        <v>1412</v>
      </c>
      <c r="AZ81" s="141"/>
      <c r="BA81" s="141"/>
      <c r="BB81" s="141"/>
      <c r="BC81" s="141"/>
      <c r="BD81" s="255"/>
      <c r="BE81" s="255" t="s">
        <v>1413</v>
      </c>
      <c r="BF81" s="141"/>
      <c r="BG81" s="141" t="s">
        <v>480</v>
      </c>
      <c r="BH81" s="255"/>
      <c r="BI81" s="255" t="s">
        <v>1414</v>
      </c>
      <c r="BJ81" s="141"/>
      <c r="BK81" s="208" t="s">
        <v>1407</v>
      </c>
      <c r="BL81" s="185"/>
      <c r="BM81" s="255" t="s">
        <v>1415</v>
      </c>
      <c r="BN81" s="141"/>
      <c r="BO81" s="141" t="s">
        <v>340</v>
      </c>
      <c r="BP81" s="141"/>
      <c r="BQ81" s="141" t="s">
        <v>1416</v>
      </c>
      <c r="BR81" s="141"/>
      <c r="BS81" s="144"/>
      <c r="BT81" s="144"/>
      <c r="BU81" s="144"/>
      <c r="BV81" s="144"/>
    </row>
    <row r="82" spans="1:74" ht="270">
      <c r="A82" s="210">
        <v>19</v>
      </c>
      <c r="B82" s="157">
        <v>2020</v>
      </c>
      <c r="C82" s="158" t="s">
        <v>1396</v>
      </c>
      <c r="D82" s="211" t="s">
        <v>1397</v>
      </c>
      <c r="E82" s="215" t="s">
        <v>1398</v>
      </c>
      <c r="F82" s="216"/>
      <c r="G82" s="216"/>
      <c r="H82" s="72"/>
      <c r="I82" s="158" t="s">
        <v>1400</v>
      </c>
      <c r="J82" s="72" t="s">
        <v>376</v>
      </c>
      <c r="K82" s="72" t="s">
        <v>376</v>
      </c>
      <c r="L82" s="72" t="s">
        <v>376</v>
      </c>
      <c r="M82" s="72" t="s">
        <v>439</v>
      </c>
      <c r="N82" s="72" t="s">
        <v>376</v>
      </c>
      <c r="O82" s="72" t="s">
        <v>1401</v>
      </c>
      <c r="P82" s="72" t="s">
        <v>936</v>
      </c>
      <c r="Q82" s="72" t="s">
        <v>387</v>
      </c>
      <c r="R82" s="72"/>
      <c r="S82" s="72"/>
      <c r="T82" s="72" t="s">
        <v>383</v>
      </c>
      <c r="U82" s="72" t="s">
        <v>385</v>
      </c>
      <c r="V82" s="72" t="s">
        <v>376</v>
      </c>
      <c r="W82" s="72" t="s">
        <v>1173</v>
      </c>
      <c r="X82" s="72" t="s">
        <v>1140</v>
      </c>
      <c r="Y82" s="72" t="s">
        <v>390</v>
      </c>
      <c r="Z82" s="72" t="s">
        <v>1417</v>
      </c>
      <c r="AA82" s="72" t="s">
        <v>512</v>
      </c>
      <c r="AB82" s="72" t="s">
        <v>383</v>
      </c>
      <c r="AC82" s="72" t="s">
        <v>376</v>
      </c>
      <c r="AD82" s="72" t="s">
        <v>1140</v>
      </c>
      <c r="AE82" s="72" t="s">
        <v>512</v>
      </c>
      <c r="AF82" s="72" t="s">
        <v>393</v>
      </c>
      <c r="AG82" s="72" t="s">
        <v>376</v>
      </c>
      <c r="AH82" s="72" t="s">
        <v>1140</v>
      </c>
      <c r="AI82" s="72" t="s">
        <v>512</v>
      </c>
      <c r="AJ82" s="72" t="s">
        <v>327</v>
      </c>
      <c r="AK82" s="72" t="s">
        <v>1418</v>
      </c>
      <c r="AL82" s="72"/>
      <c r="AM82" s="72" t="s">
        <v>1418</v>
      </c>
      <c r="AN82" s="72"/>
      <c r="AO82" s="72" t="s">
        <v>1202</v>
      </c>
      <c r="AP82" s="72" t="s">
        <v>1419</v>
      </c>
      <c r="AQ82" s="72"/>
      <c r="AR82" s="72"/>
      <c r="AS82" s="72"/>
      <c r="AT82" s="72"/>
      <c r="AU82" s="72"/>
      <c r="AV82" s="72"/>
      <c r="AW82" s="72"/>
      <c r="AX82" s="72"/>
      <c r="AY82" s="72" t="s">
        <v>1404</v>
      </c>
      <c r="AZ82" s="72" t="s">
        <v>1420</v>
      </c>
      <c r="BA82" s="72"/>
      <c r="BB82" s="72"/>
      <c r="BC82" s="72"/>
      <c r="BD82" s="72"/>
      <c r="BE82" s="72" t="s">
        <v>1421</v>
      </c>
      <c r="BF82" s="72" t="s">
        <v>1422</v>
      </c>
      <c r="BG82" s="72" t="s">
        <v>480</v>
      </c>
      <c r="BH82" s="72"/>
      <c r="BI82" s="72" t="s">
        <v>1423</v>
      </c>
      <c r="BJ82" s="72"/>
      <c r="BK82" s="72" t="s">
        <v>1424</v>
      </c>
      <c r="BL82" s="72" t="s">
        <v>1425</v>
      </c>
      <c r="BM82" s="72" t="s">
        <v>1426</v>
      </c>
      <c r="BN82" s="72"/>
      <c r="BO82" s="72" t="s">
        <v>1427</v>
      </c>
      <c r="BP82" s="72"/>
      <c r="BQ82" s="72" t="s">
        <v>1428</v>
      </c>
      <c r="BR82" s="72"/>
      <c r="BS82" s="72"/>
      <c r="BT82" s="161"/>
      <c r="BU82" s="161"/>
      <c r="BV82" s="161"/>
    </row>
    <row r="83" spans="1:74" ht="270">
      <c r="A83" s="210">
        <v>19</v>
      </c>
      <c r="B83" s="157">
        <v>2020</v>
      </c>
      <c r="C83" s="158" t="s">
        <v>1396</v>
      </c>
      <c r="D83" s="211" t="s">
        <v>1397</v>
      </c>
      <c r="E83" s="215" t="s">
        <v>1398</v>
      </c>
      <c r="F83" s="216"/>
      <c r="G83" s="216"/>
      <c r="H83" s="72"/>
      <c r="I83" s="158" t="s">
        <v>1400</v>
      </c>
      <c r="J83" s="72" t="s">
        <v>376</v>
      </c>
      <c r="K83" s="72" t="s">
        <v>376</v>
      </c>
      <c r="L83" s="72" t="s">
        <v>430</v>
      </c>
      <c r="M83" s="72" t="s">
        <v>388</v>
      </c>
      <c r="N83" s="72" t="s">
        <v>376</v>
      </c>
      <c r="O83" s="72" t="s">
        <v>1410</v>
      </c>
      <c r="P83" s="256" t="s">
        <v>1411</v>
      </c>
      <c r="Q83" s="72" t="s">
        <v>387</v>
      </c>
      <c r="R83" s="72"/>
      <c r="S83" s="72"/>
      <c r="T83" s="72" t="s">
        <v>383</v>
      </c>
      <c r="U83" s="72" t="s">
        <v>385</v>
      </c>
      <c r="V83" s="72" t="s">
        <v>376</v>
      </c>
      <c r="W83" s="72" t="s">
        <v>1173</v>
      </c>
      <c r="X83" s="72" t="s">
        <v>1140</v>
      </c>
      <c r="Y83" s="72" t="s">
        <v>390</v>
      </c>
      <c r="Z83" s="72" t="s">
        <v>1429</v>
      </c>
      <c r="AA83" s="72" t="s">
        <v>512</v>
      </c>
      <c r="AB83" s="72" t="s">
        <v>383</v>
      </c>
      <c r="AC83" s="72" t="s">
        <v>376</v>
      </c>
      <c r="AD83" s="72" t="s">
        <v>1140</v>
      </c>
      <c r="AE83" s="72" t="s">
        <v>512</v>
      </c>
      <c r="AF83" s="72" t="s">
        <v>393</v>
      </c>
      <c r="AG83" s="72" t="s">
        <v>376</v>
      </c>
      <c r="AH83" s="72" t="s">
        <v>1140</v>
      </c>
      <c r="AI83" s="72" t="s">
        <v>512</v>
      </c>
      <c r="AJ83" s="72" t="s">
        <v>327</v>
      </c>
      <c r="AK83" s="72" t="s">
        <v>1418</v>
      </c>
      <c r="AL83" s="72"/>
      <c r="AM83" s="72" t="s">
        <v>1430</v>
      </c>
      <c r="AN83" s="72"/>
      <c r="AO83" s="72" t="s">
        <v>1202</v>
      </c>
      <c r="AP83" s="72" t="s">
        <v>1419</v>
      </c>
      <c r="AQ83" s="72"/>
      <c r="AR83" s="72"/>
      <c r="AS83" s="72"/>
      <c r="AT83" s="72"/>
      <c r="AU83" s="72"/>
      <c r="AV83" s="72"/>
      <c r="AW83" s="72"/>
      <c r="AX83" s="72"/>
      <c r="AY83" s="72" t="s">
        <v>1412</v>
      </c>
      <c r="AZ83" s="72" t="s">
        <v>1420</v>
      </c>
      <c r="BA83" s="72"/>
      <c r="BB83" s="72"/>
      <c r="BC83" s="72"/>
      <c r="BD83" s="72"/>
      <c r="BE83" s="72" t="s">
        <v>1431</v>
      </c>
      <c r="BF83" s="72" t="s">
        <v>1432</v>
      </c>
      <c r="BG83" s="72" t="s">
        <v>480</v>
      </c>
      <c r="BH83" s="72"/>
      <c r="BI83" s="72" t="s">
        <v>1433</v>
      </c>
      <c r="BJ83" s="72"/>
      <c r="BK83" s="72" t="s">
        <v>1424</v>
      </c>
      <c r="BL83" s="72" t="s">
        <v>1425</v>
      </c>
      <c r="BM83" s="72" t="s">
        <v>1434</v>
      </c>
      <c r="BN83" s="72"/>
      <c r="BO83" s="72" t="s">
        <v>1435</v>
      </c>
      <c r="BP83" s="72"/>
      <c r="BQ83" s="72" t="s">
        <v>1428</v>
      </c>
      <c r="BR83" s="72"/>
      <c r="BS83" s="72"/>
      <c r="BT83" s="161"/>
      <c r="BU83" s="161"/>
      <c r="BV83" s="161"/>
    </row>
    <row r="84" spans="1:74" ht="60">
      <c r="A84" s="135">
        <v>20</v>
      </c>
      <c r="B84" s="168">
        <v>2004</v>
      </c>
      <c r="C84" s="166" t="s">
        <v>1436</v>
      </c>
      <c r="D84" s="212" t="s">
        <v>1437</v>
      </c>
      <c r="E84" s="166" t="s">
        <v>1438</v>
      </c>
      <c r="F84" s="168" t="s">
        <v>1439</v>
      </c>
      <c r="G84" s="169" t="s">
        <v>375</v>
      </c>
      <c r="H84" s="169" t="s">
        <v>1440</v>
      </c>
      <c r="I84" s="213" t="s">
        <v>1441</v>
      </c>
      <c r="J84" s="141" t="s">
        <v>376</v>
      </c>
      <c r="K84" s="141" t="s">
        <v>376</v>
      </c>
      <c r="L84" s="141" t="s">
        <v>375</v>
      </c>
      <c r="M84" s="141" t="s">
        <v>1173</v>
      </c>
      <c r="N84" s="141" t="s">
        <v>376</v>
      </c>
      <c r="O84" s="141" t="s">
        <v>1442</v>
      </c>
      <c r="P84" s="141" t="s">
        <v>1443</v>
      </c>
      <c r="Q84" s="141" t="s">
        <v>387</v>
      </c>
      <c r="R84" s="141" t="s">
        <v>376</v>
      </c>
      <c r="S84" s="141" t="s">
        <v>1444</v>
      </c>
      <c r="T84" s="141" t="s">
        <v>383</v>
      </c>
      <c r="U84" s="141" t="s">
        <v>393</v>
      </c>
      <c r="V84" s="141" t="s">
        <v>376</v>
      </c>
      <c r="W84" s="141" t="s">
        <v>682</v>
      </c>
      <c r="X84" s="141" t="s">
        <v>442</v>
      </c>
      <c r="Y84" s="141" t="s">
        <v>390</v>
      </c>
      <c r="Z84" s="141" t="s">
        <v>1445</v>
      </c>
      <c r="AA84" s="141" t="s">
        <v>391</v>
      </c>
      <c r="AB84" s="141"/>
      <c r="AC84" s="141"/>
      <c r="AD84" s="141"/>
      <c r="AE84" s="141"/>
      <c r="AF84" s="141" t="s">
        <v>376</v>
      </c>
      <c r="AG84" s="141" t="s">
        <v>376</v>
      </c>
      <c r="AH84" s="141" t="s">
        <v>442</v>
      </c>
      <c r="AI84" s="141" t="s">
        <v>391</v>
      </c>
      <c r="AJ84" s="141" t="s">
        <v>1446</v>
      </c>
      <c r="AK84" s="141" t="s">
        <v>520</v>
      </c>
      <c r="AL84" s="141" t="s">
        <v>1263</v>
      </c>
      <c r="AM84" s="141" t="s">
        <v>1447</v>
      </c>
      <c r="AN84" s="141" t="s">
        <v>1448</v>
      </c>
      <c r="AO84" s="141" t="s">
        <v>1449</v>
      </c>
      <c r="AP84" s="141" t="s">
        <v>1450</v>
      </c>
      <c r="AQ84" s="141"/>
      <c r="AR84" s="141"/>
      <c r="AS84" s="141"/>
      <c r="AT84" s="141"/>
      <c r="AU84" s="141"/>
      <c r="AV84" s="141"/>
      <c r="AW84" s="141"/>
      <c r="AX84" s="141"/>
      <c r="AY84" s="257" t="s">
        <v>1451</v>
      </c>
      <c r="AZ84" s="257" t="s">
        <v>1452</v>
      </c>
      <c r="BA84" s="141"/>
      <c r="BB84" s="141"/>
      <c r="BC84" s="141"/>
      <c r="BD84" s="141"/>
      <c r="BE84" s="141"/>
      <c r="BF84" s="141"/>
      <c r="BG84" s="141"/>
      <c r="BH84" s="141"/>
      <c r="BI84" s="141" t="s">
        <v>521</v>
      </c>
      <c r="BJ84" s="141" t="s">
        <v>936</v>
      </c>
      <c r="BK84" s="258" t="s">
        <v>1044</v>
      </c>
      <c r="BL84" s="185"/>
      <c r="BM84" s="141"/>
      <c r="BN84" s="141"/>
      <c r="BO84" s="141"/>
      <c r="BP84" s="141" t="s">
        <v>376</v>
      </c>
      <c r="BQ84" s="141" t="s">
        <v>1453</v>
      </c>
      <c r="BR84" s="141"/>
      <c r="BS84" s="144"/>
      <c r="BT84" s="144"/>
      <c r="BU84" s="144"/>
      <c r="BV84" s="144"/>
    </row>
    <row r="85" spans="1:74" ht="60">
      <c r="A85" s="135">
        <v>20</v>
      </c>
      <c r="B85" s="168">
        <v>2004</v>
      </c>
      <c r="C85" s="166" t="s">
        <v>1436</v>
      </c>
      <c r="D85" s="212" t="s">
        <v>1437</v>
      </c>
      <c r="E85" s="166" t="s">
        <v>1438</v>
      </c>
      <c r="F85" s="168" t="s">
        <v>1439</v>
      </c>
      <c r="G85" s="169" t="s">
        <v>375</v>
      </c>
      <c r="H85" s="169" t="s">
        <v>1440</v>
      </c>
      <c r="I85" s="213" t="s">
        <v>1441</v>
      </c>
      <c r="J85" s="141" t="s">
        <v>376</v>
      </c>
      <c r="K85" s="141" t="s">
        <v>376</v>
      </c>
      <c r="L85" s="141" t="s">
        <v>375</v>
      </c>
      <c r="M85" s="141" t="s">
        <v>1173</v>
      </c>
      <c r="N85" s="141" t="s">
        <v>376</v>
      </c>
      <c r="O85" s="141" t="s">
        <v>462</v>
      </c>
      <c r="P85" s="141" t="s">
        <v>1454</v>
      </c>
      <c r="Q85" s="141" t="s">
        <v>387</v>
      </c>
      <c r="R85" s="141" t="s">
        <v>376</v>
      </c>
      <c r="S85" s="141" t="s">
        <v>1444</v>
      </c>
      <c r="T85" s="141" t="s">
        <v>383</v>
      </c>
      <c r="U85" s="141" t="s">
        <v>393</v>
      </c>
      <c r="V85" s="141" t="s">
        <v>376</v>
      </c>
      <c r="W85" s="141" t="s">
        <v>682</v>
      </c>
      <c r="X85" s="141" t="s">
        <v>442</v>
      </c>
      <c r="Y85" s="141" t="s">
        <v>390</v>
      </c>
      <c r="Z85" s="141" t="s">
        <v>1455</v>
      </c>
      <c r="AA85" s="141" t="s">
        <v>391</v>
      </c>
      <c r="AB85" s="141"/>
      <c r="AC85" s="141"/>
      <c r="AD85" s="141"/>
      <c r="AE85" s="141"/>
      <c r="AF85" s="141" t="s">
        <v>376</v>
      </c>
      <c r="AG85" s="141" t="s">
        <v>376</v>
      </c>
      <c r="AH85" s="141" t="s">
        <v>442</v>
      </c>
      <c r="AI85" s="141" t="s">
        <v>391</v>
      </c>
      <c r="AJ85" s="141" t="s">
        <v>1446</v>
      </c>
      <c r="AK85" s="141" t="s">
        <v>1456</v>
      </c>
      <c r="AL85" s="141" t="s">
        <v>1457</v>
      </c>
      <c r="AM85" s="141" t="s">
        <v>1458</v>
      </c>
      <c r="AN85" s="141" t="s">
        <v>1459</v>
      </c>
      <c r="AO85" s="141" t="s">
        <v>1449</v>
      </c>
      <c r="AP85" s="141" t="s">
        <v>1450</v>
      </c>
      <c r="AQ85" s="141"/>
      <c r="AR85" s="141"/>
      <c r="AS85" s="141"/>
      <c r="AT85" s="141"/>
      <c r="AU85" s="141"/>
      <c r="AV85" s="141"/>
      <c r="AW85" s="141"/>
      <c r="AX85" s="141"/>
      <c r="AY85" s="257" t="s">
        <v>1460</v>
      </c>
      <c r="AZ85" s="257" t="s">
        <v>1452</v>
      </c>
      <c r="BA85" s="141"/>
      <c r="BB85" s="141"/>
      <c r="BC85" s="141"/>
      <c r="BD85" s="141"/>
      <c r="BE85" s="141"/>
      <c r="BF85" s="141"/>
      <c r="BG85" s="141"/>
      <c r="BH85" s="141"/>
      <c r="BI85" s="141" t="s">
        <v>1461</v>
      </c>
      <c r="BJ85" s="141" t="s">
        <v>401</v>
      </c>
      <c r="BK85" s="258" t="s">
        <v>1044</v>
      </c>
      <c r="BL85" s="185"/>
      <c r="BM85" s="141"/>
      <c r="BN85" s="141"/>
      <c r="BO85" s="141"/>
      <c r="BP85" s="141" t="s">
        <v>376</v>
      </c>
      <c r="BQ85" s="141" t="s">
        <v>1462</v>
      </c>
      <c r="BR85" s="141"/>
      <c r="BS85" s="144"/>
      <c r="BT85" s="144"/>
      <c r="BU85" s="144"/>
      <c r="BV85" s="144"/>
    </row>
    <row r="86" spans="1:74" ht="60">
      <c r="A86" s="210">
        <v>20</v>
      </c>
      <c r="B86" s="157">
        <v>2004</v>
      </c>
      <c r="C86" s="158" t="s">
        <v>1436</v>
      </c>
      <c r="D86" s="211" t="s">
        <v>1437</v>
      </c>
      <c r="E86" s="158" t="s">
        <v>1463</v>
      </c>
      <c r="F86" s="185"/>
      <c r="G86" s="185"/>
      <c r="H86" s="72"/>
      <c r="I86" s="158" t="s">
        <v>1441</v>
      </c>
      <c r="J86" s="72" t="s">
        <v>376</v>
      </c>
      <c r="K86" s="72"/>
      <c r="L86" s="72" t="s">
        <v>376</v>
      </c>
      <c r="M86" s="72" t="s">
        <v>1173</v>
      </c>
      <c r="N86" s="72" t="s">
        <v>376</v>
      </c>
      <c r="O86" s="72" t="s">
        <v>1442</v>
      </c>
      <c r="P86" s="72" t="s">
        <v>1443</v>
      </c>
      <c r="Q86" s="72" t="s">
        <v>387</v>
      </c>
      <c r="R86" s="72" t="s">
        <v>376</v>
      </c>
      <c r="S86" s="72" t="s">
        <v>1444</v>
      </c>
      <c r="T86" s="72" t="s">
        <v>383</v>
      </c>
      <c r="U86" s="72" t="s">
        <v>393</v>
      </c>
      <c r="V86" s="72" t="s">
        <v>376</v>
      </c>
      <c r="W86" s="72" t="s">
        <v>682</v>
      </c>
      <c r="X86" s="72" t="s">
        <v>442</v>
      </c>
      <c r="Y86" s="72" t="s">
        <v>390</v>
      </c>
      <c r="Z86" s="72" t="s">
        <v>1464</v>
      </c>
      <c r="AA86" s="72" t="s">
        <v>391</v>
      </c>
      <c r="AB86" s="72"/>
      <c r="AC86" s="72"/>
      <c r="AD86" s="72"/>
      <c r="AE86" s="72"/>
      <c r="AF86" s="72" t="s">
        <v>376</v>
      </c>
      <c r="AG86" s="72" t="s">
        <v>376</v>
      </c>
      <c r="AH86" s="72" t="s">
        <v>442</v>
      </c>
      <c r="AI86" s="72" t="s">
        <v>391</v>
      </c>
      <c r="AJ86" s="72" t="s">
        <v>1446</v>
      </c>
      <c r="AK86" s="72" t="s">
        <v>520</v>
      </c>
      <c r="AL86" s="72" t="s">
        <v>1263</v>
      </c>
      <c r="AM86" s="72" t="s">
        <v>1465</v>
      </c>
      <c r="AN86" s="72" t="s">
        <v>1466</v>
      </c>
      <c r="AO86" s="72" t="s">
        <v>1449</v>
      </c>
      <c r="AP86" s="72" t="s">
        <v>1450</v>
      </c>
      <c r="AQ86" s="72"/>
      <c r="AR86" s="72"/>
      <c r="AS86" s="72"/>
      <c r="AT86" s="72"/>
      <c r="AU86" s="72"/>
      <c r="AV86" s="72"/>
      <c r="AW86" s="72"/>
      <c r="AX86" s="72"/>
      <c r="AY86" s="259" t="s">
        <v>1451</v>
      </c>
      <c r="AZ86" s="260" t="s">
        <v>1452</v>
      </c>
      <c r="BA86" s="72"/>
      <c r="BB86" s="72"/>
      <c r="BC86" s="72"/>
      <c r="BD86" s="72"/>
      <c r="BE86" s="72"/>
      <c r="BF86" s="72"/>
      <c r="BG86" s="72"/>
      <c r="BH86" s="72"/>
      <c r="BI86" s="72" t="s">
        <v>521</v>
      </c>
      <c r="BJ86" s="72" t="s">
        <v>936</v>
      </c>
      <c r="BK86" s="170" t="s">
        <v>1044</v>
      </c>
      <c r="BL86" s="185"/>
      <c r="BM86" s="72"/>
      <c r="BN86" s="72"/>
      <c r="BO86" s="72"/>
      <c r="BP86" s="72"/>
      <c r="BQ86" s="72" t="s">
        <v>1453</v>
      </c>
      <c r="BR86" s="72"/>
      <c r="BS86" s="261"/>
      <c r="BT86" s="161"/>
      <c r="BU86" s="161"/>
      <c r="BV86" s="161"/>
    </row>
    <row r="87" spans="1:74" ht="75" customHeight="1">
      <c r="A87" s="210">
        <v>20</v>
      </c>
      <c r="B87" s="157">
        <v>2004</v>
      </c>
      <c r="C87" s="158" t="s">
        <v>1436</v>
      </c>
      <c r="D87" s="211" t="s">
        <v>1437</v>
      </c>
      <c r="E87" s="158" t="s">
        <v>1463</v>
      </c>
      <c r="F87" s="185"/>
      <c r="G87" s="185"/>
      <c r="H87" s="72"/>
      <c r="I87" s="158" t="s">
        <v>1441</v>
      </c>
      <c r="J87" s="72" t="s">
        <v>376</v>
      </c>
      <c r="K87" s="72"/>
      <c r="L87" s="72" t="s">
        <v>376</v>
      </c>
      <c r="M87" s="72" t="s">
        <v>1173</v>
      </c>
      <c r="N87" s="72" t="s">
        <v>376</v>
      </c>
      <c r="O87" s="72" t="s">
        <v>462</v>
      </c>
      <c r="P87" s="72" t="s">
        <v>1454</v>
      </c>
      <c r="Q87" s="72" t="s">
        <v>387</v>
      </c>
      <c r="R87" s="72" t="s">
        <v>376</v>
      </c>
      <c r="S87" s="72" t="s">
        <v>1444</v>
      </c>
      <c r="T87" s="72" t="s">
        <v>383</v>
      </c>
      <c r="U87" s="72" t="s">
        <v>393</v>
      </c>
      <c r="V87" s="72" t="s">
        <v>376</v>
      </c>
      <c r="W87" s="72" t="s">
        <v>682</v>
      </c>
      <c r="X87" s="72" t="s">
        <v>442</v>
      </c>
      <c r="Y87" s="72" t="s">
        <v>390</v>
      </c>
      <c r="Z87" s="72" t="s">
        <v>1467</v>
      </c>
      <c r="AA87" s="72" t="s">
        <v>391</v>
      </c>
      <c r="AB87" s="72"/>
      <c r="AC87" s="72"/>
      <c r="AD87" s="72"/>
      <c r="AE87" s="72"/>
      <c r="AF87" s="72" t="s">
        <v>376</v>
      </c>
      <c r="AG87" s="72" t="s">
        <v>376</v>
      </c>
      <c r="AH87" s="72" t="s">
        <v>442</v>
      </c>
      <c r="AI87" s="72" t="s">
        <v>391</v>
      </c>
      <c r="AJ87" s="72" t="s">
        <v>1446</v>
      </c>
      <c r="AK87" s="72" t="s">
        <v>1456</v>
      </c>
      <c r="AL87" s="72" t="s">
        <v>1457</v>
      </c>
      <c r="AM87" s="72" t="s">
        <v>1468</v>
      </c>
      <c r="AN87" s="72" t="s">
        <v>1469</v>
      </c>
      <c r="AO87" s="72" t="s">
        <v>1449</v>
      </c>
      <c r="AP87" s="72" t="s">
        <v>1450</v>
      </c>
      <c r="AQ87" s="72"/>
      <c r="AR87" s="72"/>
      <c r="AS87" s="72"/>
      <c r="AT87" s="72"/>
      <c r="AU87" s="72"/>
      <c r="AV87" s="72"/>
      <c r="AW87" s="72"/>
      <c r="AX87" s="72"/>
      <c r="AY87" s="259" t="s">
        <v>1460</v>
      </c>
      <c r="AZ87" s="260" t="s">
        <v>1452</v>
      </c>
      <c r="BA87" s="72"/>
      <c r="BB87" s="72"/>
      <c r="BC87" s="72"/>
      <c r="BD87" s="72"/>
      <c r="BE87" s="72"/>
      <c r="BF87" s="72"/>
      <c r="BG87" s="72"/>
      <c r="BH87" s="72"/>
      <c r="BI87" s="72" t="s">
        <v>1461</v>
      </c>
      <c r="BJ87" s="72" t="s">
        <v>401</v>
      </c>
      <c r="BK87" s="170" t="s">
        <v>1044</v>
      </c>
      <c r="BL87" s="185"/>
      <c r="BM87" s="72"/>
      <c r="BN87" s="72"/>
      <c r="BO87" s="72"/>
      <c r="BP87" s="72"/>
      <c r="BQ87" s="72" t="s">
        <v>1462</v>
      </c>
      <c r="BR87" s="72"/>
      <c r="BS87" s="72"/>
      <c r="BT87" s="161"/>
      <c r="BU87" s="161"/>
      <c r="BV87" s="161"/>
    </row>
    <row r="88" spans="1:74" ht="90">
      <c r="A88" s="221">
        <v>21</v>
      </c>
      <c r="B88" s="222">
        <v>2004</v>
      </c>
      <c r="C88" s="223" t="s">
        <v>1470</v>
      </c>
      <c r="D88" s="262" t="s">
        <v>1471</v>
      </c>
      <c r="E88" s="225" t="s">
        <v>1472</v>
      </c>
      <c r="F88" s="222" t="s">
        <v>1473</v>
      </c>
      <c r="G88" s="227" t="s">
        <v>376</v>
      </c>
      <c r="H88" s="227" t="s">
        <v>1474</v>
      </c>
      <c r="I88" s="223" t="s">
        <v>1475</v>
      </c>
      <c r="J88" s="229" t="s">
        <v>376</v>
      </c>
      <c r="K88" s="229" t="s">
        <v>383</v>
      </c>
      <c r="L88" s="229" t="s">
        <v>375</v>
      </c>
      <c r="M88" s="229" t="s">
        <v>494</v>
      </c>
      <c r="N88" s="229" t="s">
        <v>376</v>
      </c>
      <c r="O88" s="229"/>
      <c r="P88" s="229"/>
      <c r="Q88" s="229" t="s">
        <v>387</v>
      </c>
      <c r="R88" s="229" t="s">
        <v>376</v>
      </c>
      <c r="S88" s="229"/>
      <c r="T88" s="229" t="s">
        <v>383</v>
      </c>
      <c r="U88" s="229" t="s">
        <v>393</v>
      </c>
      <c r="V88" s="229" t="s">
        <v>376</v>
      </c>
      <c r="W88" s="229" t="s">
        <v>682</v>
      </c>
      <c r="X88" s="229"/>
      <c r="Y88" s="229"/>
      <c r="Z88" s="229"/>
      <c r="AA88" s="229"/>
      <c r="AB88" s="229"/>
      <c r="AC88" s="229"/>
      <c r="AD88" s="229"/>
      <c r="AE88" s="229"/>
      <c r="AF88" s="229"/>
      <c r="AG88" s="229"/>
      <c r="AH88" s="229"/>
      <c r="AI88" s="229"/>
      <c r="AJ88" s="229"/>
      <c r="AK88" s="229"/>
      <c r="AL88" s="229"/>
      <c r="AM88" s="229"/>
      <c r="AN88" s="229"/>
      <c r="AO88" s="229"/>
      <c r="AP88" s="229"/>
      <c r="AQ88" s="229"/>
      <c r="AR88" s="229"/>
      <c r="AS88" s="229"/>
      <c r="AT88" s="229"/>
      <c r="AU88" s="229"/>
      <c r="AV88" s="229"/>
      <c r="AW88" s="229"/>
      <c r="AX88" s="229"/>
      <c r="AY88" s="229"/>
      <c r="AZ88" s="229"/>
      <c r="BA88" s="229"/>
      <c r="BB88" s="229"/>
      <c r="BC88" s="229"/>
      <c r="BD88" s="229"/>
      <c r="BE88" s="229"/>
      <c r="BF88" s="229"/>
      <c r="BG88" s="229"/>
      <c r="BH88" s="229"/>
      <c r="BI88" s="229"/>
      <c r="BJ88" s="229"/>
      <c r="BK88" s="229"/>
      <c r="BL88" s="185"/>
      <c r="BM88" s="229"/>
      <c r="BN88" s="229"/>
      <c r="BO88" s="229"/>
      <c r="BP88" s="229"/>
      <c r="BQ88" s="229"/>
      <c r="BR88" s="229"/>
      <c r="BS88" s="230"/>
      <c r="BT88" s="230"/>
      <c r="BU88" s="230"/>
      <c r="BV88" s="230"/>
    </row>
    <row r="89" spans="1:74" ht="75" customHeight="1">
      <c r="A89" s="263">
        <v>21</v>
      </c>
      <c r="B89" s="264">
        <v>2004</v>
      </c>
      <c r="C89" s="265" t="s">
        <v>1436</v>
      </c>
      <c r="D89" s="266" t="s">
        <v>1471</v>
      </c>
      <c r="E89" s="265" t="s">
        <v>1476</v>
      </c>
      <c r="F89" s="267" t="s">
        <v>1477</v>
      </c>
      <c r="G89" s="268"/>
      <c r="H89" s="269"/>
      <c r="I89" s="265" t="s">
        <v>1475</v>
      </c>
      <c r="J89" s="269"/>
      <c r="K89" s="269"/>
      <c r="L89" s="269"/>
      <c r="M89" s="269"/>
      <c r="N89" s="269"/>
      <c r="O89" s="269"/>
      <c r="P89" s="269"/>
      <c r="Q89" s="269"/>
      <c r="R89" s="269"/>
      <c r="S89" s="269"/>
      <c r="T89" s="269"/>
      <c r="U89" s="269"/>
      <c r="V89" s="269"/>
      <c r="W89" s="269"/>
      <c r="X89" s="269"/>
      <c r="Y89" s="269"/>
      <c r="Z89" s="269"/>
      <c r="AA89" s="269"/>
      <c r="AB89" s="269"/>
      <c r="AC89" s="269"/>
      <c r="AD89" s="269"/>
      <c r="AE89" s="269"/>
      <c r="AF89" s="269"/>
      <c r="AG89" s="269"/>
      <c r="AH89" s="269"/>
      <c r="AI89" s="269"/>
      <c r="AJ89" s="269"/>
      <c r="AK89" s="269"/>
      <c r="AL89" s="269"/>
      <c r="AM89" s="269"/>
      <c r="AN89" s="269"/>
      <c r="AO89" s="269"/>
      <c r="AP89" s="269"/>
      <c r="AQ89" s="269"/>
      <c r="AR89" s="269"/>
      <c r="AS89" s="269"/>
      <c r="AT89" s="269"/>
      <c r="AU89" s="269"/>
      <c r="AV89" s="269"/>
      <c r="AW89" s="269"/>
      <c r="AX89" s="269"/>
      <c r="AY89" s="269"/>
      <c r="AZ89" s="269"/>
      <c r="BA89" s="269"/>
      <c r="BB89" s="269"/>
      <c r="BC89" s="269"/>
      <c r="BD89" s="269"/>
      <c r="BE89" s="269"/>
      <c r="BF89" s="269"/>
      <c r="BG89" s="269"/>
      <c r="BH89" s="269"/>
      <c r="BI89" s="269"/>
      <c r="BJ89" s="269"/>
      <c r="BK89" s="269"/>
      <c r="BL89" s="185"/>
      <c r="BM89" s="269"/>
      <c r="BN89" s="269"/>
      <c r="BO89" s="269"/>
      <c r="BP89" s="269"/>
      <c r="BQ89" s="269"/>
      <c r="BR89" s="269"/>
      <c r="BS89" s="269"/>
      <c r="BT89" s="270"/>
      <c r="BU89" s="270"/>
      <c r="BV89" s="270"/>
    </row>
    <row r="90" spans="1:74" ht="105">
      <c r="A90" s="271" t="s">
        <v>494</v>
      </c>
      <c r="B90" s="139">
        <v>2014</v>
      </c>
      <c r="C90" s="137" t="s">
        <v>496</v>
      </c>
      <c r="D90" s="212" t="s">
        <v>497</v>
      </c>
      <c r="E90" s="138" t="s">
        <v>1478</v>
      </c>
      <c r="F90" s="140" t="s">
        <v>499</v>
      </c>
      <c r="G90" s="140" t="s">
        <v>389</v>
      </c>
      <c r="H90" s="140" t="s">
        <v>1479</v>
      </c>
      <c r="I90" s="184" t="s">
        <v>438</v>
      </c>
      <c r="J90" s="141" t="s">
        <v>393</v>
      </c>
      <c r="K90" s="141" t="s">
        <v>383</v>
      </c>
      <c r="L90" s="141" t="s">
        <v>376</v>
      </c>
      <c r="M90" s="141" t="s">
        <v>501</v>
      </c>
      <c r="N90" s="141" t="s">
        <v>376</v>
      </c>
      <c r="O90" s="141" t="s">
        <v>1480</v>
      </c>
      <c r="P90" s="141" t="s">
        <v>502</v>
      </c>
      <c r="Q90" s="141" t="s">
        <v>387</v>
      </c>
      <c r="R90" s="141" t="s">
        <v>376</v>
      </c>
      <c r="S90" s="141" t="s">
        <v>1280</v>
      </c>
      <c r="T90" s="142" t="s">
        <v>393</v>
      </c>
      <c r="U90" s="141" t="s">
        <v>1481</v>
      </c>
      <c r="V90" s="141" t="s">
        <v>376</v>
      </c>
      <c r="W90" s="141" t="s">
        <v>383</v>
      </c>
      <c r="X90" s="141" t="s">
        <v>1320</v>
      </c>
      <c r="Y90" s="141" t="s">
        <v>1320</v>
      </c>
      <c r="Z90" s="141" t="s">
        <v>1482</v>
      </c>
      <c r="AA90" s="141" t="s">
        <v>1482</v>
      </c>
      <c r="AB90" s="141" t="s">
        <v>393</v>
      </c>
      <c r="AC90" s="141" t="s">
        <v>376</v>
      </c>
      <c r="AD90" s="141" t="s">
        <v>1320</v>
      </c>
      <c r="AE90" s="141"/>
      <c r="AF90" s="141" t="s">
        <v>390</v>
      </c>
      <c r="AG90" s="141"/>
      <c r="AH90" s="141"/>
      <c r="AI90" s="141"/>
      <c r="AJ90" s="141" t="s">
        <v>1483</v>
      </c>
      <c r="AK90" s="141" t="s">
        <v>1484</v>
      </c>
      <c r="AL90" s="141" t="s">
        <v>506</v>
      </c>
      <c r="AM90" s="141" t="s">
        <v>513</v>
      </c>
      <c r="AN90" s="141" t="s">
        <v>508</v>
      </c>
      <c r="AO90" s="141" t="s">
        <v>480</v>
      </c>
      <c r="AP90" s="141" t="s">
        <v>1485</v>
      </c>
      <c r="AQ90" s="141" t="s">
        <v>1486</v>
      </c>
      <c r="AR90" s="141"/>
      <c r="AS90" s="141"/>
      <c r="AT90" s="141"/>
      <c r="AU90" s="141"/>
      <c r="AV90" s="141"/>
      <c r="AW90" s="141"/>
      <c r="AX90" s="141"/>
      <c r="AY90" s="141"/>
      <c r="AZ90" s="141"/>
      <c r="BA90" s="143" t="s">
        <v>1487</v>
      </c>
      <c r="BB90" s="141"/>
      <c r="BC90" s="141" t="s">
        <v>370</v>
      </c>
      <c r="BD90" s="141"/>
      <c r="BE90" s="141"/>
      <c r="BF90" s="141"/>
      <c r="BG90" s="141" t="s">
        <v>370</v>
      </c>
      <c r="BH90" s="141"/>
      <c r="BI90" s="141"/>
      <c r="BJ90" s="141"/>
      <c r="BK90" s="141"/>
      <c r="BL90" s="185"/>
      <c r="BM90" s="141"/>
      <c r="BN90" s="141"/>
      <c r="BO90" s="141"/>
      <c r="BP90" s="141"/>
      <c r="BQ90" s="141"/>
      <c r="BR90" s="141"/>
      <c r="BS90" s="144"/>
      <c r="BT90" s="144"/>
      <c r="BU90" s="144"/>
      <c r="BV90" s="144"/>
    </row>
    <row r="91" spans="1:74" ht="105">
      <c r="A91" s="271" t="s">
        <v>494</v>
      </c>
      <c r="B91" s="139">
        <v>2014</v>
      </c>
      <c r="C91" s="137" t="s">
        <v>496</v>
      </c>
      <c r="D91" s="212" t="s">
        <v>497</v>
      </c>
      <c r="E91" s="138" t="s">
        <v>1478</v>
      </c>
      <c r="F91" s="140" t="s">
        <v>499</v>
      </c>
      <c r="G91" s="140" t="s">
        <v>389</v>
      </c>
      <c r="H91" s="140" t="s">
        <v>1479</v>
      </c>
      <c r="I91" s="184" t="s">
        <v>438</v>
      </c>
      <c r="J91" s="141" t="s">
        <v>393</v>
      </c>
      <c r="K91" s="141" t="s">
        <v>383</v>
      </c>
      <c r="L91" s="141" t="s">
        <v>376</v>
      </c>
      <c r="M91" s="141" t="s">
        <v>501</v>
      </c>
      <c r="N91" s="141" t="s">
        <v>376</v>
      </c>
      <c r="O91" s="141" t="s">
        <v>1480</v>
      </c>
      <c r="P91" s="141" t="s">
        <v>502</v>
      </c>
      <c r="Q91" s="141" t="s">
        <v>387</v>
      </c>
      <c r="R91" s="141" t="s">
        <v>376</v>
      </c>
      <c r="S91" s="141" t="s">
        <v>1280</v>
      </c>
      <c r="T91" s="142" t="s">
        <v>393</v>
      </c>
      <c r="U91" s="141" t="s">
        <v>1481</v>
      </c>
      <c r="V91" s="141" t="s">
        <v>376</v>
      </c>
      <c r="W91" s="141" t="s">
        <v>383</v>
      </c>
      <c r="X91" s="141" t="s">
        <v>1320</v>
      </c>
      <c r="Y91" s="141" t="s">
        <v>1320</v>
      </c>
      <c r="Z91" s="141" t="s">
        <v>1482</v>
      </c>
      <c r="AA91" s="141" t="s">
        <v>1482</v>
      </c>
      <c r="AB91" s="141" t="s">
        <v>393</v>
      </c>
      <c r="AC91" s="141" t="s">
        <v>376</v>
      </c>
      <c r="AD91" s="141" t="s">
        <v>1320</v>
      </c>
      <c r="AE91" s="141"/>
      <c r="AF91" s="141" t="s">
        <v>390</v>
      </c>
      <c r="AG91" s="141"/>
      <c r="AH91" s="141"/>
      <c r="AI91" s="141"/>
      <c r="AJ91" s="141" t="s">
        <v>1488</v>
      </c>
      <c r="AK91" s="141" t="s">
        <v>511</v>
      </c>
      <c r="AL91" s="141" t="s">
        <v>506</v>
      </c>
      <c r="AM91" s="141" t="s">
        <v>1489</v>
      </c>
      <c r="AN91" s="141" t="s">
        <v>510</v>
      </c>
      <c r="AO91" s="141" t="s">
        <v>480</v>
      </c>
      <c r="AP91" s="141" t="s">
        <v>1485</v>
      </c>
      <c r="AQ91" s="141" t="s">
        <v>1486</v>
      </c>
      <c r="AR91" s="141"/>
      <c r="AS91" s="141"/>
      <c r="AT91" s="141"/>
      <c r="AU91" s="141"/>
      <c r="AV91" s="141"/>
      <c r="AW91" s="141"/>
      <c r="AX91" s="141"/>
      <c r="AY91" s="141"/>
      <c r="AZ91" s="141"/>
      <c r="BA91" s="143" t="s">
        <v>1487</v>
      </c>
      <c r="BB91" s="141"/>
      <c r="BC91" s="141" t="s">
        <v>370</v>
      </c>
      <c r="BD91" s="141"/>
      <c r="BE91" s="141"/>
      <c r="BF91" s="141"/>
      <c r="BG91" s="141" t="s">
        <v>370</v>
      </c>
      <c r="BH91" s="141"/>
      <c r="BI91" s="141"/>
      <c r="BJ91" s="141"/>
      <c r="BK91" s="141"/>
      <c r="BL91" s="185"/>
      <c r="BM91" s="141"/>
      <c r="BN91" s="141"/>
      <c r="BO91" s="141"/>
      <c r="BP91" s="141"/>
      <c r="BQ91" s="141"/>
      <c r="BR91" s="141"/>
      <c r="BS91" s="144"/>
      <c r="BT91" s="144"/>
      <c r="BU91" s="144"/>
      <c r="BV91" s="144"/>
    </row>
    <row r="92" spans="1:74" ht="105">
      <c r="A92" s="271" t="s">
        <v>494</v>
      </c>
      <c r="B92" s="139">
        <v>2014</v>
      </c>
      <c r="C92" s="137" t="s">
        <v>496</v>
      </c>
      <c r="D92" s="212" t="s">
        <v>497</v>
      </c>
      <c r="E92" s="138" t="s">
        <v>1478</v>
      </c>
      <c r="F92" s="140" t="s">
        <v>499</v>
      </c>
      <c r="G92" s="140" t="s">
        <v>389</v>
      </c>
      <c r="H92" s="140" t="s">
        <v>1479</v>
      </c>
      <c r="I92" s="184" t="s">
        <v>438</v>
      </c>
      <c r="J92" s="141" t="s">
        <v>393</v>
      </c>
      <c r="K92" s="141" t="s">
        <v>383</v>
      </c>
      <c r="L92" s="141" t="s">
        <v>376</v>
      </c>
      <c r="M92" s="141" t="s">
        <v>501</v>
      </c>
      <c r="N92" s="141" t="s">
        <v>376</v>
      </c>
      <c r="O92" s="141" t="s">
        <v>1480</v>
      </c>
      <c r="P92" s="141" t="s">
        <v>502</v>
      </c>
      <c r="Q92" s="141" t="s">
        <v>387</v>
      </c>
      <c r="R92" s="141" t="s">
        <v>376</v>
      </c>
      <c r="S92" s="141" t="s">
        <v>1280</v>
      </c>
      <c r="T92" s="142" t="s">
        <v>393</v>
      </c>
      <c r="U92" s="141" t="s">
        <v>1481</v>
      </c>
      <c r="V92" s="141" t="s">
        <v>376</v>
      </c>
      <c r="W92" s="141" t="s">
        <v>383</v>
      </c>
      <c r="X92" s="141" t="s">
        <v>1320</v>
      </c>
      <c r="Y92" s="141" t="s">
        <v>1320</v>
      </c>
      <c r="Z92" s="141" t="s">
        <v>1482</v>
      </c>
      <c r="AA92" s="141" t="s">
        <v>1482</v>
      </c>
      <c r="AB92" s="141" t="s">
        <v>393</v>
      </c>
      <c r="AC92" s="141" t="s">
        <v>376</v>
      </c>
      <c r="AD92" s="141" t="s">
        <v>1320</v>
      </c>
      <c r="AE92" s="141"/>
      <c r="AF92" s="141" t="s">
        <v>390</v>
      </c>
      <c r="AG92" s="141"/>
      <c r="AH92" s="141"/>
      <c r="AI92" s="141"/>
      <c r="AJ92" s="141" t="s">
        <v>1490</v>
      </c>
      <c r="AK92" s="141" t="s">
        <v>1491</v>
      </c>
      <c r="AL92" s="141" t="s">
        <v>510</v>
      </c>
      <c r="AM92" s="141" t="s">
        <v>404</v>
      </c>
      <c r="AN92" s="141" t="s">
        <v>519</v>
      </c>
      <c r="AO92" s="141" t="s">
        <v>480</v>
      </c>
      <c r="AP92" s="141" t="s">
        <v>1485</v>
      </c>
      <c r="AQ92" s="141" t="s">
        <v>1486</v>
      </c>
      <c r="AR92" s="141"/>
      <c r="AS92" s="141"/>
      <c r="AT92" s="141"/>
      <c r="AU92" s="141"/>
      <c r="AV92" s="141"/>
      <c r="AW92" s="141"/>
      <c r="AX92" s="141"/>
      <c r="AY92" s="141"/>
      <c r="AZ92" s="141"/>
      <c r="BA92" s="143" t="s">
        <v>1487</v>
      </c>
      <c r="BB92" s="141"/>
      <c r="BC92" s="141" t="s">
        <v>370</v>
      </c>
      <c r="BD92" s="141"/>
      <c r="BE92" s="141"/>
      <c r="BF92" s="141"/>
      <c r="BG92" s="141" t="s">
        <v>370</v>
      </c>
      <c r="BH92" s="141"/>
      <c r="BI92" s="141"/>
      <c r="BJ92" s="141"/>
      <c r="BK92" s="141"/>
      <c r="BL92" s="185"/>
      <c r="BM92" s="141"/>
      <c r="BN92" s="141"/>
      <c r="BO92" s="141"/>
      <c r="BP92" s="141"/>
      <c r="BQ92" s="141"/>
      <c r="BR92" s="141"/>
      <c r="BS92" s="144"/>
      <c r="BT92" s="144"/>
      <c r="BU92" s="144"/>
      <c r="BV92" s="144"/>
    </row>
    <row r="93" spans="1:74" ht="75">
      <c r="A93" s="272" t="s">
        <v>494</v>
      </c>
      <c r="B93" s="272" t="s">
        <v>495</v>
      </c>
      <c r="C93" s="272" t="s">
        <v>496</v>
      </c>
      <c r="D93" s="272" t="s">
        <v>497</v>
      </c>
      <c r="E93" s="272" t="s">
        <v>498</v>
      </c>
      <c r="F93" s="272" t="s">
        <v>499</v>
      </c>
      <c r="G93" s="272"/>
      <c r="H93" s="272"/>
      <c r="I93" s="272" t="s">
        <v>500</v>
      </c>
      <c r="J93" s="272" t="s">
        <v>393</v>
      </c>
      <c r="K93" s="272" t="s">
        <v>383</v>
      </c>
      <c r="L93" s="273" t="s">
        <v>376</v>
      </c>
      <c r="M93" s="272" t="s">
        <v>501</v>
      </c>
      <c r="N93" s="272" t="s">
        <v>376</v>
      </c>
      <c r="O93" s="272" t="s">
        <v>1492</v>
      </c>
      <c r="P93" s="272" t="s">
        <v>502</v>
      </c>
      <c r="Q93" s="272" t="s">
        <v>387</v>
      </c>
      <c r="R93" s="272" t="s">
        <v>376</v>
      </c>
      <c r="S93" s="272" t="s">
        <v>1493</v>
      </c>
      <c r="T93" s="272" t="s">
        <v>376</v>
      </c>
      <c r="U93" s="272" t="s">
        <v>376</v>
      </c>
      <c r="V93" s="272" t="s">
        <v>376</v>
      </c>
      <c r="W93" s="272" t="s">
        <v>383</v>
      </c>
      <c r="X93" s="272" t="s">
        <v>503</v>
      </c>
      <c r="Y93" s="272"/>
      <c r="Z93" s="272"/>
      <c r="AA93" s="272" t="s">
        <v>504</v>
      </c>
      <c r="AB93" s="272" t="s">
        <v>393</v>
      </c>
      <c r="AC93" s="272" t="s">
        <v>376</v>
      </c>
      <c r="AD93" s="272" t="s">
        <v>503</v>
      </c>
      <c r="AE93" s="272"/>
      <c r="AF93" s="272" t="s">
        <v>390</v>
      </c>
      <c r="AG93" s="272"/>
      <c r="AH93" s="272"/>
      <c r="AI93" s="272"/>
      <c r="AJ93" s="272" t="s">
        <v>376</v>
      </c>
      <c r="AK93" s="272" t="s">
        <v>505</v>
      </c>
      <c r="AL93" s="273" t="s">
        <v>506</v>
      </c>
      <c r="AM93" s="273" t="s">
        <v>507</v>
      </c>
      <c r="AN93" s="273" t="s">
        <v>508</v>
      </c>
      <c r="AO93" s="273" t="s">
        <v>480</v>
      </c>
      <c r="AP93" s="272" t="s">
        <v>1494</v>
      </c>
      <c r="AQ93" s="272" t="s">
        <v>512</v>
      </c>
      <c r="AR93" s="272" t="s">
        <v>376</v>
      </c>
      <c r="AS93" s="272"/>
      <c r="AT93" s="272"/>
      <c r="AU93" s="272"/>
      <c r="AV93" s="272"/>
      <c r="AW93" s="272"/>
      <c r="AX93" s="272" t="s">
        <v>1495</v>
      </c>
      <c r="AY93" s="272"/>
      <c r="AZ93" s="272"/>
      <c r="BA93" s="272" t="s">
        <v>513</v>
      </c>
      <c r="BB93" s="272" t="s">
        <v>404</v>
      </c>
      <c r="BC93" s="272" t="s">
        <v>370</v>
      </c>
      <c r="BD93" s="272"/>
      <c r="BE93" s="272" t="s">
        <v>514</v>
      </c>
      <c r="BF93" s="272" t="s">
        <v>515</v>
      </c>
      <c r="BG93" s="272" t="s">
        <v>370</v>
      </c>
      <c r="BH93" s="272"/>
      <c r="BI93" s="272"/>
      <c r="BJ93" s="272"/>
      <c r="BK93" s="272"/>
      <c r="BL93" s="185"/>
      <c r="BM93" s="272"/>
      <c r="BN93" s="272"/>
      <c r="BO93" s="272"/>
      <c r="BP93" s="272"/>
      <c r="BQ93" s="272"/>
      <c r="BR93" s="272"/>
      <c r="BS93" s="274"/>
      <c r="BT93" s="274"/>
      <c r="BU93" s="274"/>
      <c r="BV93" s="274"/>
    </row>
    <row r="94" spans="1:74" ht="75">
      <c r="A94" s="272" t="s">
        <v>494</v>
      </c>
      <c r="B94" s="272" t="s">
        <v>495</v>
      </c>
      <c r="C94" s="272" t="s">
        <v>496</v>
      </c>
      <c r="D94" s="272" t="s">
        <v>497</v>
      </c>
      <c r="E94" s="272" t="s">
        <v>498</v>
      </c>
      <c r="F94" s="272" t="s">
        <v>499</v>
      </c>
      <c r="G94" s="272"/>
      <c r="H94" s="272"/>
      <c r="I94" s="272" t="s">
        <v>500</v>
      </c>
      <c r="J94" s="272" t="s">
        <v>393</v>
      </c>
      <c r="K94" s="272" t="s">
        <v>383</v>
      </c>
      <c r="L94" s="273" t="s">
        <v>376</v>
      </c>
      <c r="M94" s="272" t="s">
        <v>501</v>
      </c>
      <c r="N94" s="272" t="s">
        <v>376</v>
      </c>
      <c r="O94" s="272" t="s">
        <v>1492</v>
      </c>
      <c r="P94" s="272" t="s">
        <v>502</v>
      </c>
      <c r="Q94" s="272" t="s">
        <v>387</v>
      </c>
      <c r="R94" s="272" t="s">
        <v>376</v>
      </c>
      <c r="S94" s="272" t="s">
        <v>1493</v>
      </c>
      <c r="T94" s="272" t="s">
        <v>376</v>
      </c>
      <c r="U94" s="272" t="s">
        <v>376</v>
      </c>
      <c r="V94" s="272" t="s">
        <v>376</v>
      </c>
      <c r="W94" s="272" t="s">
        <v>383</v>
      </c>
      <c r="X94" s="272" t="s">
        <v>503</v>
      </c>
      <c r="Y94" s="272"/>
      <c r="Z94" s="272"/>
      <c r="AA94" s="272" t="s">
        <v>504</v>
      </c>
      <c r="AB94" s="272" t="s">
        <v>393</v>
      </c>
      <c r="AC94" s="272" t="s">
        <v>376</v>
      </c>
      <c r="AD94" s="272" t="s">
        <v>503</v>
      </c>
      <c r="AE94" s="272"/>
      <c r="AF94" s="272" t="s">
        <v>390</v>
      </c>
      <c r="AG94" s="272"/>
      <c r="AH94" s="272"/>
      <c r="AI94" s="272"/>
      <c r="AJ94" s="272" t="s">
        <v>383</v>
      </c>
      <c r="AK94" s="272" t="s">
        <v>509</v>
      </c>
      <c r="AL94" s="273" t="s">
        <v>506</v>
      </c>
      <c r="AM94" s="273" t="s">
        <v>511</v>
      </c>
      <c r="AN94" s="273" t="s">
        <v>510</v>
      </c>
      <c r="AO94" s="273" t="s">
        <v>480</v>
      </c>
      <c r="AP94" s="272" t="s">
        <v>1494</v>
      </c>
      <c r="AQ94" s="272" t="s">
        <v>512</v>
      </c>
      <c r="AR94" s="272" t="s">
        <v>376</v>
      </c>
      <c r="AS94" s="272"/>
      <c r="AT94" s="272"/>
      <c r="AU94" s="272"/>
      <c r="AV94" s="272"/>
      <c r="AW94" s="272"/>
      <c r="AX94" s="272" t="s">
        <v>1495</v>
      </c>
      <c r="AY94" s="272"/>
      <c r="AZ94" s="272"/>
      <c r="BA94" s="272" t="s">
        <v>513</v>
      </c>
      <c r="BB94" s="272" t="s">
        <v>513</v>
      </c>
      <c r="BC94" s="272" t="s">
        <v>370</v>
      </c>
      <c r="BD94" s="272"/>
      <c r="BE94" s="272" t="s">
        <v>516</v>
      </c>
      <c r="BF94" s="272" t="s">
        <v>517</v>
      </c>
      <c r="BG94" s="272" t="s">
        <v>370</v>
      </c>
      <c r="BH94" s="272"/>
      <c r="BI94" s="272"/>
      <c r="BJ94" s="272"/>
      <c r="BK94" s="272"/>
      <c r="BL94" s="185"/>
      <c r="BM94" s="272"/>
      <c r="BN94" s="272"/>
      <c r="BO94" s="272"/>
      <c r="BP94" s="272"/>
      <c r="BQ94" s="272"/>
      <c r="BR94" s="272"/>
      <c r="BS94" s="274"/>
      <c r="BT94" s="274"/>
      <c r="BU94" s="274"/>
      <c r="BV94" s="274"/>
    </row>
    <row r="95" spans="1:74" ht="75">
      <c r="A95" s="272" t="s">
        <v>494</v>
      </c>
      <c r="B95" s="272" t="s">
        <v>495</v>
      </c>
      <c r="C95" s="272" t="s">
        <v>496</v>
      </c>
      <c r="D95" s="272" t="s">
        <v>497</v>
      </c>
      <c r="E95" s="272" t="s">
        <v>498</v>
      </c>
      <c r="F95" s="272" t="s">
        <v>525</v>
      </c>
      <c r="G95" s="272"/>
      <c r="H95" s="272"/>
      <c r="I95" s="272" t="s">
        <v>500</v>
      </c>
      <c r="J95" s="272" t="s">
        <v>393</v>
      </c>
      <c r="K95" s="272" t="s">
        <v>383</v>
      </c>
      <c r="L95" s="273" t="s">
        <v>376</v>
      </c>
      <c r="M95" s="272" t="s">
        <v>501</v>
      </c>
      <c r="N95" s="272" t="s">
        <v>376</v>
      </c>
      <c r="O95" s="272" t="s">
        <v>1492</v>
      </c>
      <c r="P95" s="272" t="s">
        <v>502</v>
      </c>
      <c r="Q95" s="272" t="s">
        <v>387</v>
      </c>
      <c r="R95" s="272" t="s">
        <v>376</v>
      </c>
      <c r="S95" s="272" t="s">
        <v>1493</v>
      </c>
      <c r="T95" s="272" t="s">
        <v>376</v>
      </c>
      <c r="U95" s="272" t="s">
        <v>376</v>
      </c>
      <c r="V95" s="272" t="s">
        <v>376</v>
      </c>
      <c r="W95" s="272" t="s">
        <v>383</v>
      </c>
      <c r="X95" s="272" t="s">
        <v>503</v>
      </c>
      <c r="Y95" s="272"/>
      <c r="Z95" s="272"/>
      <c r="AA95" s="272" t="s">
        <v>504</v>
      </c>
      <c r="AB95" s="272" t="s">
        <v>393</v>
      </c>
      <c r="AC95" s="272" t="s">
        <v>376</v>
      </c>
      <c r="AD95" s="272" t="s">
        <v>503</v>
      </c>
      <c r="AE95" s="272"/>
      <c r="AF95" s="272" t="s">
        <v>390</v>
      </c>
      <c r="AG95" s="272"/>
      <c r="AH95" s="272"/>
      <c r="AI95" s="272"/>
      <c r="AJ95" s="272" t="s">
        <v>389</v>
      </c>
      <c r="AK95" s="272" t="s">
        <v>518</v>
      </c>
      <c r="AL95" s="273" t="s">
        <v>510</v>
      </c>
      <c r="AM95" s="273" t="s">
        <v>520</v>
      </c>
      <c r="AN95" s="273" t="s">
        <v>404</v>
      </c>
      <c r="AO95" s="273" t="s">
        <v>480</v>
      </c>
      <c r="AP95" s="272" t="s">
        <v>1494</v>
      </c>
      <c r="AQ95" s="272" t="s">
        <v>512</v>
      </c>
      <c r="AR95" s="272" t="s">
        <v>376</v>
      </c>
      <c r="AS95" s="272"/>
      <c r="AT95" s="272"/>
      <c r="AU95" s="272"/>
      <c r="AV95" s="272"/>
      <c r="AW95" s="272"/>
      <c r="AX95" s="272" t="s">
        <v>1495</v>
      </c>
      <c r="AY95" s="272"/>
      <c r="AZ95" s="272"/>
      <c r="BA95" s="272" t="s">
        <v>521</v>
      </c>
      <c r="BB95" s="272" t="s">
        <v>522</v>
      </c>
      <c r="BC95" s="272" t="s">
        <v>370</v>
      </c>
      <c r="BD95" s="272"/>
      <c r="BE95" s="272" t="s">
        <v>523</v>
      </c>
      <c r="BF95" s="272" t="s">
        <v>524</v>
      </c>
      <c r="BG95" s="272" t="s">
        <v>370</v>
      </c>
      <c r="BH95" s="272"/>
      <c r="BI95" s="272"/>
      <c r="BJ95" s="272"/>
      <c r="BK95" s="272"/>
      <c r="BL95" s="185"/>
      <c r="BM95" s="272"/>
      <c r="BN95" s="272"/>
      <c r="BO95" s="272"/>
      <c r="BP95" s="272"/>
      <c r="BQ95" s="272"/>
      <c r="BR95" s="272"/>
      <c r="BS95" s="274"/>
      <c r="BT95" s="274"/>
      <c r="BU95" s="274"/>
      <c r="BV95" s="274"/>
    </row>
    <row r="96" spans="1:74" ht="195">
      <c r="A96" s="275" t="s">
        <v>440</v>
      </c>
      <c r="B96" s="222">
        <v>2013</v>
      </c>
      <c r="C96" s="223" t="s">
        <v>1496</v>
      </c>
      <c r="D96" s="224" t="s">
        <v>1497</v>
      </c>
      <c r="E96" s="225" t="s">
        <v>1498</v>
      </c>
      <c r="F96" s="227" t="s">
        <v>1499</v>
      </c>
      <c r="G96" s="227" t="s">
        <v>383</v>
      </c>
      <c r="H96" s="227" t="s">
        <v>1500</v>
      </c>
      <c r="I96" s="228" t="s">
        <v>1501</v>
      </c>
      <c r="J96" s="229" t="s">
        <v>376</v>
      </c>
      <c r="K96" s="229" t="s">
        <v>383</v>
      </c>
      <c r="L96" s="229" t="s">
        <v>376</v>
      </c>
      <c r="M96" s="229" t="s">
        <v>430</v>
      </c>
      <c r="N96" s="229" t="s">
        <v>376</v>
      </c>
      <c r="O96" s="229" t="s">
        <v>1502</v>
      </c>
      <c r="P96" s="229" t="s">
        <v>403</v>
      </c>
      <c r="Q96" s="229" t="s">
        <v>390</v>
      </c>
      <c r="R96" s="229" t="s">
        <v>1173</v>
      </c>
      <c r="S96" s="229" t="s">
        <v>376</v>
      </c>
      <c r="T96" s="229" t="s">
        <v>383</v>
      </c>
      <c r="U96" s="229" t="s">
        <v>1173</v>
      </c>
      <c r="V96" s="229" t="s">
        <v>376</v>
      </c>
      <c r="W96" s="229" t="s">
        <v>393</v>
      </c>
      <c r="X96" s="229" t="s">
        <v>1503</v>
      </c>
      <c r="Y96" s="229"/>
      <c r="Z96" s="229"/>
      <c r="AA96" s="229" t="s">
        <v>1504</v>
      </c>
      <c r="AB96" s="229" t="s">
        <v>390</v>
      </c>
      <c r="AC96" s="229"/>
      <c r="AD96" s="229"/>
      <c r="AE96" s="229"/>
      <c r="AF96" s="229" t="s">
        <v>393</v>
      </c>
      <c r="AG96" s="229" t="s">
        <v>376</v>
      </c>
      <c r="AH96" s="229" t="s">
        <v>376</v>
      </c>
      <c r="AI96" s="229" t="s">
        <v>1505</v>
      </c>
      <c r="AJ96" s="229" t="s">
        <v>390</v>
      </c>
      <c r="AK96" s="229"/>
      <c r="AL96" s="229"/>
      <c r="AM96" s="229"/>
      <c r="AN96" s="229"/>
      <c r="AO96" s="276" t="s">
        <v>593</v>
      </c>
      <c r="AP96" s="277" t="s">
        <v>1506</v>
      </c>
      <c r="AQ96" s="229"/>
      <c r="AR96" s="229"/>
      <c r="AS96" s="229"/>
      <c r="AT96" s="229"/>
      <c r="AU96" s="229"/>
      <c r="AV96" s="229"/>
      <c r="AW96" s="229"/>
      <c r="AX96" s="229"/>
      <c r="AY96" s="229"/>
      <c r="AZ96" s="229"/>
      <c r="BA96" s="229"/>
      <c r="BB96" s="229"/>
      <c r="BC96" s="229"/>
      <c r="BD96" s="229"/>
      <c r="BE96" s="229"/>
      <c r="BF96" s="229"/>
      <c r="BG96" s="229"/>
      <c r="BH96" s="229"/>
      <c r="BI96" s="229" t="s">
        <v>1507</v>
      </c>
      <c r="BJ96" s="229"/>
      <c r="BK96" s="229" t="s">
        <v>1044</v>
      </c>
      <c r="BL96" s="272" t="s">
        <v>1508</v>
      </c>
      <c r="BM96" s="143" t="s">
        <v>1509</v>
      </c>
      <c r="BN96" s="229"/>
      <c r="BO96" s="229"/>
      <c r="BP96" s="229" t="s">
        <v>376</v>
      </c>
      <c r="BQ96" s="229"/>
      <c r="BR96" s="229"/>
      <c r="BS96" s="230"/>
      <c r="BT96" s="230"/>
      <c r="BU96" s="230"/>
      <c r="BV96" s="230"/>
    </row>
    <row r="97" spans="1:74" ht="135">
      <c r="A97" s="272" t="s">
        <v>440</v>
      </c>
      <c r="B97" s="272" t="s">
        <v>1510</v>
      </c>
      <c r="C97" s="272" t="s">
        <v>1496</v>
      </c>
      <c r="D97" s="272" t="s">
        <v>1497</v>
      </c>
      <c r="E97" s="272" t="s">
        <v>1511</v>
      </c>
      <c r="F97" s="272" t="s">
        <v>1499</v>
      </c>
      <c r="G97" s="272"/>
      <c r="H97" s="272"/>
      <c r="I97" s="272" t="s">
        <v>1501</v>
      </c>
      <c r="J97" s="272" t="s">
        <v>376</v>
      </c>
      <c r="K97" s="272" t="s">
        <v>383</v>
      </c>
      <c r="L97" s="273" t="s">
        <v>376</v>
      </c>
      <c r="M97" s="272" t="s">
        <v>430</v>
      </c>
      <c r="N97" s="272" t="s">
        <v>376</v>
      </c>
      <c r="O97" s="272" t="s">
        <v>1502</v>
      </c>
      <c r="P97" s="272" t="s">
        <v>403</v>
      </c>
      <c r="Q97" s="272" t="s">
        <v>390</v>
      </c>
      <c r="R97" s="272" t="s">
        <v>1173</v>
      </c>
      <c r="S97" s="272" t="s">
        <v>1512</v>
      </c>
      <c r="T97" s="272" t="s">
        <v>383</v>
      </c>
      <c r="U97" s="272" t="s">
        <v>385</v>
      </c>
      <c r="V97" s="272" t="s">
        <v>376</v>
      </c>
      <c r="W97" s="272" t="s">
        <v>1513</v>
      </c>
      <c r="X97" s="272" t="s">
        <v>1514</v>
      </c>
      <c r="Y97" s="272"/>
      <c r="Z97" s="272" t="s">
        <v>1514</v>
      </c>
      <c r="AA97" s="272" t="s">
        <v>1515</v>
      </c>
      <c r="AB97" s="272"/>
      <c r="AC97" s="272"/>
      <c r="AD97" s="272"/>
      <c r="AE97" s="272"/>
      <c r="AF97" s="272" t="s">
        <v>393</v>
      </c>
      <c r="AG97" s="272" t="s">
        <v>376</v>
      </c>
      <c r="AH97" s="272" t="s">
        <v>1516</v>
      </c>
      <c r="AI97" s="272" t="s">
        <v>1517</v>
      </c>
      <c r="AJ97" s="272" t="s">
        <v>390</v>
      </c>
      <c r="AK97" s="272" t="s">
        <v>1518</v>
      </c>
      <c r="AL97" s="272"/>
      <c r="AM97" s="272" t="s">
        <v>1519</v>
      </c>
      <c r="AN97" s="72" t="s">
        <v>1520</v>
      </c>
      <c r="AO97" s="272" t="s">
        <v>593</v>
      </c>
      <c r="AP97" s="272" t="s">
        <v>1521</v>
      </c>
      <c r="AQ97" s="272"/>
      <c r="AR97" s="272"/>
      <c r="AS97" s="272"/>
      <c r="AT97" s="272"/>
      <c r="AU97" s="272"/>
      <c r="AV97" s="272"/>
      <c r="AW97" s="272" t="s">
        <v>1522</v>
      </c>
      <c r="AX97" s="272"/>
      <c r="AY97" s="272"/>
      <c r="AZ97" s="272"/>
      <c r="BA97" s="272"/>
      <c r="BB97" s="272"/>
      <c r="BC97" s="272"/>
      <c r="BD97" s="272"/>
      <c r="BE97" s="272"/>
      <c r="BF97" s="272"/>
      <c r="BG97" s="272"/>
      <c r="BH97" s="272"/>
      <c r="BJ97" s="272"/>
      <c r="BK97" s="278" t="s">
        <v>1523</v>
      </c>
      <c r="BL97" s="272" t="s">
        <v>1508</v>
      </c>
      <c r="BM97" s="272"/>
      <c r="BN97" s="272"/>
      <c r="BO97" s="272"/>
      <c r="BP97" s="272"/>
      <c r="BQ97" s="272"/>
      <c r="BR97" s="272"/>
      <c r="BS97" s="274"/>
      <c r="BT97" s="274"/>
      <c r="BU97" s="274"/>
      <c r="BV97" s="274"/>
    </row>
    <row r="98" spans="1:74" ht="165">
      <c r="A98" s="271" t="s">
        <v>1524</v>
      </c>
      <c r="B98" s="139">
        <v>2014</v>
      </c>
      <c r="C98" s="137" t="s">
        <v>1525</v>
      </c>
      <c r="D98" s="183" t="s">
        <v>1526</v>
      </c>
      <c r="E98" s="138" t="s">
        <v>1527</v>
      </c>
      <c r="F98" s="140" t="s">
        <v>1528</v>
      </c>
      <c r="G98" s="140" t="s">
        <v>383</v>
      </c>
      <c r="H98" s="140" t="s">
        <v>439</v>
      </c>
      <c r="I98" s="184" t="s">
        <v>1529</v>
      </c>
      <c r="J98" s="141" t="s">
        <v>383</v>
      </c>
      <c r="K98" s="141" t="s">
        <v>383</v>
      </c>
      <c r="L98" s="141" t="s">
        <v>376</v>
      </c>
      <c r="M98" s="141" t="s">
        <v>1530</v>
      </c>
      <c r="N98" s="141" t="s">
        <v>376</v>
      </c>
      <c r="O98" s="141" t="s">
        <v>1531</v>
      </c>
      <c r="P98" s="141" t="s">
        <v>441</v>
      </c>
      <c r="Q98" s="141" t="s">
        <v>390</v>
      </c>
      <c r="R98" s="141" t="s">
        <v>1031</v>
      </c>
      <c r="S98" s="141" t="s">
        <v>1532</v>
      </c>
      <c r="T98" s="141" t="s">
        <v>383</v>
      </c>
      <c r="U98" s="141" t="s">
        <v>388</v>
      </c>
      <c r="V98" s="141" t="s">
        <v>383</v>
      </c>
      <c r="W98" s="141" t="s">
        <v>393</v>
      </c>
      <c r="X98" s="141" t="s">
        <v>1533</v>
      </c>
      <c r="Y98" s="141"/>
      <c r="Z98" s="141"/>
      <c r="AA98" s="141" t="s">
        <v>1534</v>
      </c>
      <c r="AB98" s="141" t="s">
        <v>383</v>
      </c>
      <c r="AC98" s="141" t="s">
        <v>383</v>
      </c>
      <c r="AD98" s="141" t="s">
        <v>1533</v>
      </c>
      <c r="AE98" s="141" t="s">
        <v>1534</v>
      </c>
      <c r="AF98" s="141" t="s">
        <v>390</v>
      </c>
      <c r="AG98" s="141"/>
      <c r="AH98" s="141"/>
      <c r="AI98" s="141"/>
      <c r="AJ98" s="141" t="s">
        <v>390</v>
      </c>
      <c r="AK98" s="141" t="s">
        <v>1535</v>
      </c>
      <c r="AL98" s="141"/>
      <c r="AM98" s="141"/>
      <c r="AN98" s="141"/>
      <c r="AO98" s="141" t="s">
        <v>370</v>
      </c>
      <c r="AP98" s="141" t="s">
        <v>1536</v>
      </c>
      <c r="AQ98" s="141"/>
      <c r="AR98" s="141"/>
      <c r="AS98" s="141"/>
      <c r="AT98" s="141"/>
      <c r="AU98" s="141"/>
      <c r="AV98" s="141"/>
      <c r="AW98" s="141"/>
      <c r="AX98" s="141"/>
      <c r="AY98" s="141"/>
      <c r="AZ98" s="141"/>
      <c r="BA98" s="141"/>
      <c r="BB98" s="141"/>
      <c r="BC98" s="141"/>
      <c r="BD98" s="141"/>
      <c r="BE98" s="141" t="s">
        <v>1537</v>
      </c>
      <c r="BF98" s="141"/>
      <c r="BG98" s="141" t="s">
        <v>480</v>
      </c>
      <c r="BH98" s="141"/>
      <c r="BI98" s="141"/>
      <c r="BJ98" s="141"/>
      <c r="BK98" s="141"/>
      <c r="BL98" s="185"/>
      <c r="BM98" s="141"/>
      <c r="BN98" s="141"/>
      <c r="BO98" s="141"/>
      <c r="BP98" s="141" t="s">
        <v>376</v>
      </c>
      <c r="BQ98" s="141"/>
      <c r="BR98" s="141"/>
      <c r="BS98" s="144"/>
      <c r="BT98" s="144"/>
      <c r="BU98" s="144"/>
      <c r="BV98" s="144"/>
    </row>
    <row r="99" spans="1:74" ht="165">
      <c r="A99" s="273" t="s">
        <v>1524</v>
      </c>
      <c r="B99" s="273" t="s">
        <v>495</v>
      </c>
      <c r="C99" s="273" t="s">
        <v>1525</v>
      </c>
      <c r="D99" s="273" t="s">
        <v>1526</v>
      </c>
      <c r="E99" s="279" t="s">
        <v>1527</v>
      </c>
      <c r="F99" s="273" t="s">
        <v>1528</v>
      </c>
      <c r="G99" s="273" t="s">
        <v>383</v>
      </c>
      <c r="H99" s="273" t="s">
        <v>439</v>
      </c>
      <c r="I99" s="273" t="s">
        <v>1529</v>
      </c>
      <c r="J99" s="273" t="s">
        <v>383</v>
      </c>
      <c r="K99" s="273" t="s">
        <v>383</v>
      </c>
      <c r="L99" s="273" t="s">
        <v>376</v>
      </c>
      <c r="M99" s="273" t="s">
        <v>1530</v>
      </c>
      <c r="N99" s="273" t="s">
        <v>376</v>
      </c>
      <c r="O99" s="273" t="s">
        <v>1531</v>
      </c>
      <c r="P99" s="273" t="s">
        <v>441</v>
      </c>
      <c r="Q99" s="273" t="s">
        <v>390</v>
      </c>
      <c r="R99" s="273" t="s">
        <v>1031</v>
      </c>
      <c r="S99" s="273" t="s">
        <v>1538</v>
      </c>
      <c r="T99" s="273" t="s">
        <v>383</v>
      </c>
      <c r="U99" s="273" t="s">
        <v>385</v>
      </c>
      <c r="V99" s="273" t="s">
        <v>383</v>
      </c>
      <c r="W99" s="273" t="s">
        <v>1539</v>
      </c>
      <c r="X99" s="273" t="s">
        <v>1540</v>
      </c>
      <c r="Y99" s="273" t="s">
        <v>390</v>
      </c>
      <c r="Z99" s="273"/>
      <c r="AA99" s="273" t="s">
        <v>1541</v>
      </c>
      <c r="AB99" s="273" t="s">
        <v>383</v>
      </c>
      <c r="AC99" s="273" t="s">
        <v>383</v>
      </c>
      <c r="AD99" s="273" t="s">
        <v>1542</v>
      </c>
      <c r="AE99" s="273" t="s">
        <v>1543</v>
      </c>
      <c r="AF99" s="273"/>
      <c r="AG99" s="273"/>
      <c r="AH99" s="273"/>
      <c r="AI99" s="273"/>
      <c r="AJ99" s="273" t="s">
        <v>390</v>
      </c>
      <c r="AK99" s="273" t="s">
        <v>1544</v>
      </c>
      <c r="AL99" s="273"/>
      <c r="AM99" s="273"/>
      <c r="AN99" s="273"/>
      <c r="AO99" s="273" t="s">
        <v>566</v>
      </c>
      <c r="AP99" s="280" t="s">
        <v>1545</v>
      </c>
      <c r="AQ99" s="273" t="s">
        <v>1298</v>
      </c>
      <c r="AR99" s="273"/>
      <c r="AS99" s="273"/>
      <c r="AT99" s="273"/>
      <c r="AU99" s="273"/>
      <c r="AV99" s="273"/>
      <c r="AW99" s="273"/>
      <c r="AX99" s="273"/>
      <c r="AY99" s="273"/>
      <c r="AZ99" s="273"/>
      <c r="BA99" s="273"/>
      <c r="BB99" s="273"/>
      <c r="BC99" s="273"/>
      <c r="BD99" s="273"/>
      <c r="BE99" s="280" t="s">
        <v>1545</v>
      </c>
      <c r="BF99" s="273"/>
      <c r="BG99" s="273" t="s">
        <v>480</v>
      </c>
      <c r="BH99" s="273"/>
      <c r="BI99" s="273"/>
      <c r="BJ99" s="273"/>
      <c r="BK99" s="273"/>
      <c r="BL99" s="185"/>
      <c r="BM99" s="273"/>
      <c r="BN99" s="273"/>
      <c r="BO99" s="273"/>
      <c r="BP99" s="273"/>
      <c r="BQ99" s="273" t="s">
        <v>1546</v>
      </c>
      <c r="BR99" s="273"/>
      <c r="BS99" s="281"/>
      <c r="BT99" s="281"/>
      <c r="BU99" s="281"/>
      <c r="BV99" s="281"/>
    </row>
    <row r="100" spans="1:74" ht="60">
      <c r="A100" s="275" t="s">
        <v>1530</v>
      </c>
      <c r="B100" s="222">
        <v>2001</v>
      </c>
      <c r="C100" s="223" t="s">
        <v>1547</v>
      </c>
      <c r="D100" s="224" t="s">
        <v>1548</v>
      </c>
      <c r="E100" s="225" t="s">
        <v>1549</v>
      </c>
      <c r="F100" s="227" t="s">
        <v>1550</v>
      </c>
      <c r="G100" s="227" t="s">
        <v>393</v>
      </c>
      <c r="H100" s="227" t="s">
        <v>1551</v>
      </c>
      <c r="I100" s="228" t="s">
        <v>1552</v>
      </c>
      <c r="J100" s="229" t="s">
        <v>376</v>
      </c>
      <c r="K100" s="229" t="s">
        <v>393</v>
      </c>
      <c r="L100" s="229" t="s">
        <v>375</v>
      </c>
      <c r="M100" s="229" t="s">
        <v>430</v>
      </c>
      <c r="N100" s="229" t="s">
        <v>376</v>
      </c>
      <c r="O100" s="229" t="s">
        <v>1553</v>
      </c>
      <c r="P100" s="229"/>
      <c r="Q100" s="229" t="s">
        <v>390</v>
      </c>
      <c r="R100" s="229" t="s">
        <v>384</v>
      </c>
      <c r="S100" s="229" t="s">
        <v>1554</v>
      </c>
      <c r="T100" s="229" t="s">
        <v>383</v>
      </c>
      <c r="U100" s="229" t="s">
        <v>430</v>
      </c>
      <c r="V100" s="229" t="s">
        <v>376</v>
      </c>
      <c r="W100" s="229" t="s">
        <v>534</v>
      </c>
      <c r="X100" s="229" t="s">
        <v>1555</v>
      </c>
      <c r="Y100" s="229" t="s">
        <v>390</v>
      </c>
      <c r="Z100" s="229">
        <f>30</f>
        <v>30</v>
      </c>
      <c r="AA100" s="229" t="s">
        <v>1556</v>
      </c>
      <c r="AB100" s="229" t="s">
        <v>390</v>
      </c>
      <c r="AC100" s="229"/>
      <c r="AD100" s="229"/>
      <c r="AE100" s="229"/>
      <c r="AF100" s="229" t="s">
        <v>393</v>
      </c>
      <c r="AG100" s="229" t="s">
        <v>376</v>
      </c>
      <c r="AH100" s="229" t="s">
        <v>1557</v>
      </c>
      <c r="AI100" s="229" t="s">
        <v>1558</v>
      </c>
      <c r="AJ100" s="229" t="s">
        <v>390</v>
      </c>
      <c r="AK100" s="229" t="s">
        <v>1559</v>
      </c>
      <c r="AL100" s="229" t="s">
        <v>1560</v>
      </c>
      <c r="AM100" s="229" t="s">
        <v>1561</v>
      </c>
      <c r="AN100" s="229" t="s">
        <v>1562</v>
      </c>
      <c r="AO100" s="229" t="s">
        <v>295</v>
      </c>
      <c r="AP100" s="282" t="s">
        <v>1563</v>
      </c>
      <c r="AQ100" s="229" t="s">
        <v>391</v>
      </c>
      <c r="AR100" s="229"/>
      <c r="AS100" s="229"/>
      <c r="AT100" s="229"/>
      <c r="AU100" s="229"/>
      <c r="AV100" s="229"/>
      <c r="AW100" s="229"/>
      <c r="AX100" s="229"/>
      <c r="AY100" s="229"/>
      <c r="AZ100" s="229"/>
      <c r="BA100" s="229"/>
      <c r="BB100" s="229"/>
      <c r="BC100" s="229"/>
      <c r="BD100" s="229"/>
      <c r="BE100" s="229"/>
      <c r="BF100" s="229"/>
      <c r="BG100" s="229"/>
      <c r="BH100" s="229"/>
      <c r="BI100" s="229" t="s">
        <v>1500</v>
      </c>
      <c r="BJ100" s="229" t="s">
        <v>534</v>
      </c>
      <c r="BK100" s="229" t="s">
        <v>304</v>
      </c>
      <c r="BL100" s="185"/>
      <c r="BM100" s="229" t="s">
        <v>1564</v>
      </c>
      <c r="BN100" s="229" t="s">
        <v>1565</v>
      </c>
      <c r="BO100" s="229" t="s">
        <v>295</v>
      </c>
      <c r="BP100" s="229" t="s">
        <v>376</v>
      </c>
      <c r="BQ100" s="229"/>
      <c r="BR100" s="229"/>
      <c r="BS100" s="230"/>
      <c r="BT100" s="230"/>
      <c r="BU100" s="230"/>
      <c r="BV100" s="230"/>
    </row>
    <row r="101" spans="1:74" ht="150">
      <c r="A101" s="283" t="s">
        <v>1530</v>
      </c>
      <c r="B101" s="149">
        <v>2001</v>
      </c>
      <c r="C101" s="147" t="s">
        <v>1547</v>
      </c>
      <c r="D101" s="245" t="s">
        <v>1548</v>
      </c>
      <c r="E101" s="148" t="s">
        <v>1549</v>
      </c>
      <c r="F101" s="151" t="s">
        <v>1550</v>
      </c>
      <c r="G101" s="246" t="s">
        <v>888</v>
      </c>
      <c r="H101" s="151" t="s">
        <v>1551</v>
      </c>
      <c r="I101" s="247" t="s">
        <v>1552</v>
      </c>
      <c r="J101" s="152" t="s">
        <v>376</v>
      </c>
      <c r="K101" s="152" t="s">
        <v>393</v>
      </c>
      <c r="L101" s="152" t="s">
        <v>385</v>
      </c>
      <c r="M101" s="152" t="s">
        <v>430</v>
      </c>
      <c r="N101" s="152" t="s">
        <v>376</v>
      </c>
      <c r="O101" s="152" t="s">
        <v>1553</v>
      </c>
      <c r="P101" s="152"/>
      <c r="Q101" s="152" t="s">
        <v>390</v>
      </c>
      <c r="R101" s="152" t="s">
        <v>384</v>
      </c>
      <c r="S101" s="152" t="s">
        <v>1554</v>
      </c>
      <c r="T101" s="152"/>
      <c r="U101" s="152" t="s">
        <v>1566</v>
      </c>
      <c r="V101" s="152" t="s">
        <v>376</v>
      </c>
      <c r="W101" s="152" t="s">
        <v>534</v>
      </c>
      <c r="X101" s="152" t="s">
        <v>1555</v>
      </c>
      <c r="Y101" s="152" t="s">
        <v>390</v>
      </c>
      <c r="Z101" s="152" t="s">
        <v>1555</v>
      </c>
      <c r="AA101" s="152" t="s">
        <v>1556</v>
      </c>
      <c r="AB101" s="152" t="s">
        <v>390</v>
      </c>
      <c r="AC101" s="152"/>
      <c r="AD101" s="152"/>
      <c r="AE101" s="152"/>
      <c r="AF101" s="152" t="s">
        <v>393</v>
      </c>
      <c r="AG101" s="152" t="s">
        <v>376</v>
      </c>
      <c r="AH101" s="152" t="s">
        <v>1557</v>
      </c>
      <c r="AI101" s="152" t="s">
        <v>1558</v>
      </c>
      <c r="AJ101" s="152" t="s">
        <v>390</v>
      </c>
      <c r="AK101" s="152" t="s">
        <v>1567</v>
      </c>
      <c r="AL101" s="152" t="s">
        <v>1568</v>
      </c>
      <c r="AM101" s="152" t="s">
        <v>1569</v>
      </c>
      <c r="AN101" s="152" t="s">
        <v>1570</v>
      </c>
      <c r="AO101" s="152" t="s">
        <v>295</v>
      </c>
      <c r="AP101" s="152" t="s">
        <v>1571</v>
      </c>
      <c r="AQ101" s="152" t="s">
        <v>390</v>
      </c>
      <c r="AR101" s="152"/>
      <c r="AS101" s="152"/>
      <c r="AT101" s="152"/>
      <c r="AU101" s="152"/>
      <c r="AV101" s="152"/>
      <c r="AW101" s="152"/>
      <c r="AX101" s="152"/>
      <c r="AY101" s="152"/>
      <c r="AZ101" s="152"/>
      <c r="BA101" s="152"/>
      <c r="BB101" s="152"/>
      <c r="BC101" s="152"/>
      <c r="BD101" s="152"/>
      <c r="BE101" s="152"/>
      <c r="BF101" s="152"/>
      <c r="BG101" s="152"/>
      <c r="BH101" s="152"/>
      <c r="BI101" s="152" t="s">
        <v>475</v>
      </c>
      <c r="BJ101" s="152" t="s">
        <v>534</v>
      </c>
      <c r="BK101" s="152" t="s">
        <v>304</v>
      </c>
      <c r="BL101" s="248"/>
      <c r="BM101" s="152" t="s">
        <v>1572</v>
      </c>
      <c r="BN101" s="152" t="s">
        <v>1573</v>
      </c>
      <c r="BO101" s="152" t="s">
        <v>295</v>
      </c>
      <c r="BP101" s="152" t="s">
        <v>376</v>
      </c>
      <c r="BQ101" s="152"/>
      <c r="BR101" s="152"/>
      <c r="BS101" s="155"/>
      <c r="BT101" s="155"/>
      <c r="BU101" s="155"/>
      <c r="BV101" s="155"/>
    </row>
    <row r="102" spans="1:74" ht="90">
      <c r="A102" s="272" t="s">
        <v>1530</v>
      </c>
      <c r="B102" s="272" t="s">
        <v>1574</v>
      </c>
      <c r="C102" s="272" t="s">
        <v>1547</v>
      </c>
      <c r="D102" s="272" t="s">
        <v>1548</v>
      </c>
      <c r="E102" s="272" t="s">
        <v>1575</v>
      </c>
      <c r="F102" s="272" t="s">
        <v>1576</v>
      </c>
      <c r="G102" s="272" t="s">
        <v>393</v>
      </c>
      <c r="H102" s="272" t="s">
        <v>1551</v>
      </c>
      <c r="I102" s="272" t="s">
        <v>1577</v>
      </c>
      <c r="J102" s="272" t="s">
        <v>376</v>
      </c>
      <c r="K102" s="273" t="s">
        <v>383</v>
      </c>
      <c r="L102" s="273" t="s">
        <v>375</v>
      </c>
      <c r="M102" s="273" t="s">
        <v>430</v>
      </c>
      <c r="N102" s="273" t="s">
        <v>376</v>
      </c>
      <c r="O102" s="273" t="s">
        <v>1578</v>
      </c>
      <c r="P102" s="273"/>
      <c r="Q102" s="273" t="s">
        <v>390</v>
      </c>
      <c r="R102" s="273" t="s">
        <v>384</v>
      </c>
      <c r="S102" s="273" t="s">
        <v>1579</v>
      </c>
      <c r="T102" s="272" t="s">
        <v>1580</v>
      </c>
      <c r="U102" s="272" t="s">
        <v>430</v>
      </c>
      <c r="V102" s="272" t="s">
        <v>376</v>
      </c>
      <c r="W102" s="272" t="s">
        <v>534</v>
      </c>
      <c r="X102" s="272" t="s">
        <v>1555</v>
      </c>
      <c r="Y102" s="272" t="s">
        <v>390</v>
      </c>
      <c r="Z102" s="273" t="s">
        <v>475</v>
      </c>
      <c r="AA102" s="272" t="s">
        <v>1581</v>
      </c>
      <c r="AB102" s="272"/>
      <c r="AC102" s="272"/>
      <c r="AD102" s="272"/>
      <c r="AE102" s="272"/>
      <c r="AF102" s="272" t="s">
        <v>393</v>
      </c>
      <c r="AG102" s="272" t="s">
        <v>376</v>
      </c>
      <c r="AH102" s="272" t="s">
        <v>1555</v>
      </c>
      <c r="AI102" s="272" t="s">
        <v>1581</v>
      </c>
      <c r="AJ102" s="272" t="s">
        <v>390</v>
      </c>
      <c r="AK102" s="284" t="s">
        <v>1582</v>
      </c>
      <c r="AL102" s="284" t="s">
        <v>1583</v>
      </c>
      <c r="AM102" s="272" t="s">
        <v>1584</v>
      </c>
      <c r="AN102" s="272" t="s">
        <v>1562</v>
      </c>
      <c r="AO102" s="272" t="s">
        <v>359</v>
      </c>
      <c r="AP102" s="272"/>
      <c r="AQ102" s="272" t="s">
        <v>391</v>
      </c>
      <c r="AR102" s="272"/>
      <c r="AS102" s="272"/>
      <c r="AT102" s="272"/>
      <c r="AU102" s="272"/>
      <c r="AV102" s="272"/>
      <c r="AW102" s="272"/>
      <c r="AX102" s="272"/>
      <c r="AY102" s="272"/>
      <c r="AZ102" s="272"/>
      <c r="BA102" s="272"/>
      <c r="BB102" s="272"/>
      <c r="BC102" s="272"/>
      <c r="BD102" s="272"/>
      <c r="BE102" s="272"/>
      <c r="BF102" s="272"/>
      <c r="BG102" s="272"/>
      <c r="BH102" s="272"/>
      <c r="BI102" s="272" t="s">
        <v>1500</v>
      </c>
      <c r="BJ102" s="272" t="s">
        <v>534</v>
      </c>
      <c r="BK102" s="272" t="s">
        <v>356</v>
      </c>
      <c r="BL102" s="185"/>
      <c r="BM102" s="272" t="s">
        <v>1564</v>
      </c>
      <c r="BN102" s="272" t="s">
        <v>1565</v>
      </c>
      <c r="BO102" s="272" t="s">
        <v>1585</v>
      </c>
      <c r="BP102" s="272"/>
      <c r="BQ102" s="272" t="s">
        <v>1586</v>
      </c>
      <c r="BR102" s="272"/>
      <c r="BS102" s="274"/>
      <c r="BT102" s="274"/>
      <c r="BU102" s="274"/>
      <c r="BV102" s="274"/>
    </row>
    <row r="103" spans="1:74" ht="90">
      <c r="A103" s="285" t="s">
        <v>1530</v>
      </c>
      <c r="B103" s="285" t="s">
        <v>1574</v>
      </c>
      <c r="C103" s="285" t="s">
        <v>1547</v>
      </c>
      <c r="D103" s="285" t="s">
        <v>1548</v>
      </c>
      <c r="E103" s="285" t="s">
        <v>1575</v>
      </c>
      <c r="F103" s="285" t="s">
        <v>1576</v>
      </c>
      <c r="G103" s="246" t="s">
        <v>888</v>
      </c>
      <c r="H103" s="285" t="s">
        <v>1551</v>
      </c>
      <c r="I103" s="285" t="s">
        <v>1577</v>
      </c>
      <c r="J103" s="285" t="s">
        <v>376</v>
      </c>
      <c r="K103" s="285" t="s">
        <v>383</v>
      </c>
      <c r="L103" s="285" t="s">
        <v>385</v>
      </c>
      <c r="M103" s="285" t="s">
        <v>430</v>
      </c>
      <c r="N103" s="285" t="s">
        <v>376</v>
      </c>
      <c r="O103" s="285" t="s">
        <v>1578</v>
      </c>
      <c r="P103" s="285"/>
      <c r="Q103" s="285" t="s">
        <v>390</v>
      </c>
      <c r="R103" s="285" t="s">
        <v>384</v>
      </c>
      <c r="S103" s="285" t="s">
        <v>1579</v>
      </c>
      <c r="T103" s="285" t="s">
        <v>1580</v>
      </c>
      <c r="U103" s="285" t="s">
        <v>430</v>
      </c>
      <c r="V103" s="285" t="s">
        <v>376</v>
      </c>
      <c r="W103" s="285" t="s">
        <v>534</v>
      </c>
      <c r="X103" s="285" t="s">
        <v>1555</v>
      </c>
      <c r="Y103" s="285" t="s">
        <v>390</v>
      </c>
      <c r="Z103" s="285" t="s">
        <v>1555</v>
      </c>
      <c r="AA103" s="285" t="s">
        <v>1581</v>
      </c>
      <c r="AB103" s="285"/>
      <c r="AC103" s="285"/>
      <c r="AD103" s="285"/>
      <c r="AE103" s="285"/>
      <c r="AF103" s="285" t="s">
        <v>393</v>
      </c>
      <c r="AG103" s="285" t="s">
        <v>376</v>
      </c>
      <c r="AH103" s="285" t="s">
        <v>1555</v>
      </c>
      <c r="AI103" s="285" t="s">
        <v>1581</v>
      </c>
      <c r="AJ103" s="285" t="s">
        <v>390</v>
      </c>
      <c r="AK103" s="285" t="s">
        <v>1587</v>
      </c>
      <c r="AL103" s="285"/>
      <c r="AM103" s="285" t="s">
        <v>1588</v>
      </c>
      <c r="AN103" s="285" t="s">
        <v>538</v>
      </c>
      <c r="AO103" s="285" t="s">
        <v>359</v>
      </c>
      <c r="AP103" s="285" t="s">
        <v>1589</v>
      </c>
      <c r="AQ103" s="285" t="s">
        <v>1590</v>
      </c>
      <c r="AR103" s="285"/>
      <c r="AS103" s="285"/>
      <c r="AT103" s="285"/>
      <c r="AU103" s="285"/>
      <c r="AV103" s="285"/>
      <c r="AW103" s="285"/>
      <c r="AX103" s="285"/>
      <c r="AY103" s="285"/>
      <c r="AZ103" s="285"/>
      <c r="BA103" s="285"/>
      <c r="BB103" s="285"/>
      <c r="BC103" s="285"/>
      <c r="BD103" s="285"/>
      <c r="BE103" s="285"/>
      <c r="BF103" s="285"/>
      <c r="BG103" s="285"/>
      <c r="BH103" s="285"/>
      <c r="BI103" s="285" t="s">
        <v>475</v>
      </c>
      <c r="BJ103" s="285" t="s">
        <v>534</v>
      </c>
      <c r="BK103" s="285" t="s">
        <v>356</v>
      </c>
      <c r="BL103" s="286"/>
      <c r="BM103" s="285" t="s">
        <v>1572</v>
      </c>
      <c r="BN103" s="285" t="s">
        <v>1573</v>
      </c>
      <c r="BO103" s="285" t="s">
        <v>1585</v>
      </c>
      <c r="BP103" s="285"/>
      <c r="BQ103" s="285" t="s">
        <v>1591</v>
      </c>
      <c r="BR103" s="285"/>
      <c r="BS103" s="287"/>
      <c r="BT103" s="287"/>
      <c r="BU103" s="287"/>
      <c r="BV103" s="287"/>
    </row>
    <row r="104" spans="1:74" ht="60">
      <c r="A104" s="271" t="s">
        <v>1592</v>
      </c>
      <c r="B104" s="139">
        <v>2021</v>
      </c>
      <c r="C104" s="137" t="s">
        <v>1593</v>
      </c>
      <c r="D104" s="212" t="s">
        <v>1594</v>
      </c>
      <c r="E104" s="138" t="s">
        <v>1595</v>
      </c>
      <c r="F104" s="140" t="s">
        <v>1596</v>
      </c>
      <c r="G104" s="140"/>
      <c r="H104" s="140" t="s">
        <v>1597</v>
      </c>
      <c r="I104" s="184" t="s">
        <v>1598</v>
      </c>
      <c r="J104" s="141" t="s">
        <v>376</v>
      </c>
      <c r="K104" s="141" t="s">
        <v>376</v>
      </c>
      <c r="L104" s="141" t="s">
        <v>376</v>
      </c>
      <c r="M104" s="141" t="s">
        <v>682</v>
      </c>
      <c r="N104" s="141" t="s">
        <v>376</v>
      </c>
      <c r="O104" s="141" t="s">
        <v>1384</v>
      </c>
      <c r="P104" s="141" t="s">
        <v>376</v>
      </c>
      <c r="Q104" s="141" t="s">
        <v>390</v>
      </c>
      <c r="R104" s="141" t="s">
        <v>376</v>
      </c>
      <c r="S104" s="141" t="s">
        <v>1599</v>
      </c>
      <c r="T104" s="141" t="s">
        <v>383</v>
      </c>
      <c r="U104" s="141" t="s">
        <v>1173</v>
      </c>
      <c r="V104" s="141" t="s">
        <v>376</v>
      </c>
      <c r="W104" s="141" t="s">
        <v>385</v>
      </c>
      <c r="X104" s="141" t="s">
        <v>1600</v>
      </c>
      <c r="Y104" s="141"/>
      <c r="Z104" s="141" t="s">
        <v>693</v>
      </c>
      <c r="AA104" s="141" t="s">
        <v>538</v>
      </c>
      <c r="AB104" s="141" t="s">
        <v>390</v>
      </c>
      <c r="AC104" s="141"/>
      <c r="AD104" s="141"/>
      <c r="AE104" s="141"/>
      <c r="AF104" s="141" t="s">
        <v>393</v>
      </c>
      <c r="AG104" s="141" t="s">
        <v>376</v>
      </c>
      <c r="AH104" s="141" t="s">
        <v>1601</v>
      </c>
      <c r="AI104" s="141" t="s">
        <v>538</v>
      </c>
      <c r="AJ104" s="141" t="s">
        <v>390</v>
      </c>
      <c r="AK104" s="141" t="s">
        <v>1602</v>
      </c>
      <c r="AL104" s="141" t="s">
        <v>1603</v>
      </c>
      <c r="AM104" s="141" t="s">
        <v>1604</v>
      </c>
      <c r="AN104" s="141" t="s">
        <v>1605</v>
      </c>
      <c r="AO104" s="141" t="s">
        <v>295</v>
      </c>
      <c r="AP104" s="141"/>
      <c r="AQ104" s="141"/>
      <c r="AR104" s="141"/>
      <c r="AS104" s="141"/>
      <c r="AT104" s="141"/>
      <c r="AU104" s="141"/>
      <c r="AV104" s="141"/>
      <c r="AW104" s="141"/>
      <c r="AX104" s="141"/>
      <c r="AY104" s="141"/>
      <c r="AZ104" s="141"/>
      <c r="BA104" s="141"/>
      <c r="BB104" s="141"/>
      <c r="BC104" s="141"/>
      <c r="BD104" s="141"/>
      <c r="BE104" s="141"/>
      <c r="BF104" s="141"/>
      <c r="BG104" s="141"/>
      <c r="BH104" s="141"/>
      <c r="BI104" s="141" t="s">
        <v>1606</v>
      </c>
      <c r="BJ104" s="141" t="s">
        <v>1607</v>
      </c>
      <c r="BK104" s="142" t="s">
        <v>304</v>
      </c>
      <c r="BL104" s="185"/>
      <c r="BM104" s="141" t="s">
        <v>1608</v>
      </c>
      <c r="BN104" s="141" t="s">
        <v>513</v>
      </c>
      <c r="BO104" s="142" t="s">
        <v>295</v>
      </c>
      <c r="BP104" s="141" t="s">
        <v>390</v>
      </c>
      <c r="BQ104" s="141"/>
      <c r="BR104" s="141"/>
      <c r="BS104" s="144"/>
      <c r="BT104" s="144"/>
      <c r="BU104" s="144"/>
      <c r="BV104" s="144"/>
    </row>
    <row r="105" spans="1:74" ht="60">
      <c r="A105" s="271" t="s">
        <v>1592</v>
      </c>
      <c r="B105" s="139">
        <v>2021</v>
      </c>
      <c r="C105" s="137" t="s">
        <v>1593</v>
      </c>
      <c r="D105" s="212" t="s">
        <v>1594</v>
      </c>
      <c r="E105" s="138" t="s">
        <v>1595</v>
      </c>
      <c r="F105" s="140" t="s">
        <v>1596</v>
      </c>
      <c r="G105" s="140"/>
      <c r="H105" s="140" t="s">
        <v>1597</v>
      </c>
      <c r="I105" s="184" t="s">
        <v>1598</v>
      </c>
      <c r="J105" s="141" t="s">
        <v>376</v>
      </c>
      <c r="K105" s="141" t="s">
        <v>376</v>
      </c>
      <c r="L105" s="141" t="s">
        <v>376</v>
      </c>
      <c r="M105" s="141" t="s">
        <v>385</v>
      </c>
      <c r="N105" s="141" t="s">
        <v>376</v>
      </c>
      <c r="O105" s="141" t="s">
        <v>1524</v>
      </c>
      <c r="P105" s="141" t="s">
        <v>421</v>
      </c>
      <c r="Q105" s="141" t="s">
        <v>387</v>
      </c>
      <c r="R105" s="141" t="s">
        <v>376</v>
      </c>
      <c r="S105" s="141" t="s">
        <v>1599</v>
      </c>
      <c r="T105" s="141" t="s">
        <v>383</v>
      </c>
      <c r="U105" s="141" t="s">
        <v>1173</v>
      </c>
      <c r="V105" s="141" t="s">
        <v>376</v>
      </c>
      <c r="W105" s="141" t="s">
        <v>385</v>
      </c>
      <c r="X105" s="141" t="s">
        <v>1600</v>
      </c>
      <c r="Y105" s="141"/>
      <c r="Z105" s="141" t="s">
        <v>421</v>
      </c>
      <c r="AA105" s="141" t="s">
        <v>538</v>
      </c>
      <c r="AB105" s="141" t="s">
        <v>390</v>
      </c>
      <c r="AC105" s="141"/>
      <c r="AD105" s="141"/>
      <c r="AE105" s="141"/>
      <c r="AF105" s="141" t="s">
        <v>393</v>
      </c>
      <c r="AG105" s="141" t="s">
        <v>376</v>
      </c>
      <c r="AH105" s="141" t="s">
        <v>1601</v>
      </c>
      <c r="AI105" s="141" t="s">
        <v>538</v>
      </c>
      <c r="AJ105" s="141" t="s">
        <v>376</v>
      </c>
      <c r="AK105" s="141" t="s">
        <v>1609</v>
      </c>
      <c r="AL105" s="141" t="s">
        <v>1610</v>
      </c>
      <c r="AM105" s="141" t="s">
        <v>1611</v>
      </c>
      <c r="AN105" s="141" t="s">
        <v>1267</v>
      </c>
      <c r="AO105" s="141" t="s">
        <v>295</v>
      </c>
      <c r="AP105" s="141"/>
      <c r="AQ105" s="141"/>
      <c r="AR105" s="141"/>
      <c r="AS105" s="141"/>
      <c r="AT105" s="141"/>
      <c r="AU105" s="141"/>
      <c r="AV105" s="141"/>
      <c r="AW105" s="141"/>
      <c r="AX105" s="141"/>
      <c r="AY105" s="141"/>
      <c r="AZ105" s="141"/>
      <c r="BA105" s="141"/>
      <c r="BB105" s="141"/>
      <c r="BC105" s="141"/>
      <c r="BD105" s="141"/>
      <c r="BE105" s="141"/>
      <c r="BF105" s="141"/>
      <c r="BG105" s="141"/>
      <c r="BH105" s="141"/>
      <c r="BI105" s="141" t="s">
        <v>1612</v>
      </c>
      <c r="BJ105" s="141" t="s">
        <v>1613</v>
      </c>
      <c r="BK105" s="142" t="s">
        <v>304</v>
      </c>
      <c r="BL105" s="185"/>
      <c r="BM105" s="141" t="s">
        <v>1614</v>
      </c>
      <c r="BN105" s="141" t="s">
        <v>1615</v>
      </c>
      <c r="BO105" s="142" t="s">
        <v>295</v>
      </c>
      <c r="BP105" s="141" t="s">
        <v>390</v>
      </c>
      <c r="BQ105" s="141"/>
      <c r="BR105" s="141"/>
      <c r="BS105" s="144"/>
      <c r="BT105" s="144"/>
      <c r="BU105" s="144"/>
      <c r="BV105" s="144"/>
    </row>
    <row r="106" spans="1:74" ht="165">
      <c r="A106" s="272" t="s">
        <v>1592</v>
      </c>
      <c r="B106" s="272" t="s">
        <v>1616</v>
      </c>
      <c r="C106" s="272" t="s">
        <v>1593</v>
      </c>
      <c r="D106" s="272" t="s">
        <v>1594</v>
      </c>
      <c r="E106" s="272" t="s">
        <v>1595</v>
      </c>
      <c r="F106" s="272" t="s">
        <v>1596</v>
      </c>
      <c r="G106" s="272"/>
      <c r="H106" s="272" t="s">
        <v>1597</v>
      </c>
      <c r="I106" s="272" t="s">
        <v>1598</v>
      </c>
      <c r="J106" s="272" t="s">
        <v>376</v>
      </c>
      <c r="K106" s="272" t="s">
        <v>376</v>
      </c>
      <c r="L106" s="273" t="s">
        <v>376</v>
      </c>
      <c r="M106" s="272" t="s">
        <v>682</v>
      </c>
      <c r="N106" s="272" t="s">
        <v>376</v>
      </c>
      <c r="O106" s="272" t="s">
        <v>1384</v>
      </c>
      <c r="P106" s="272" t="s">
        <v>376</v>
      </c>
      <c r="Q106" s="272" t="s">
        <v>390</v>
      </c>
      <c r="R106" s="272" t="s">
        <v>376</v>
      </c>
      <c r="S106" s="272" t="s">
        <v>1617</v>
      </c>
      <c r="T106" s="272" t="s">
        <v>383</v>
      </c>
      <c r="U106" s="272" t="s">
        <v>1173</v>
      </c>
      <c r="V106" s="272" t="s">
        <v>376</v>
      </c>
      <c r="W106" s="272" t="s">
        <v>385</v>
      </c>
      <c r="X106" s="272" t="s">
        <v>390</v>
      </c>
      <c r="Y106" s="272" t="s">
        <v>390</v>
      </c>
      <c r="Z106" s="272" t="s">
        <v>1618</v>
      </c>
      <c r="AA106" s="272" t="s">
        <v>1619</v>
      </c>
      <c r="AB106" s="272"/>
      <c r="AC106" s="272"/>
      <c r="AD106" s="272"/>
      <c r="AE106" s="272"/>
      <c r="AF106" s="272" t="s">
        <v>393</v>
      </c>
      <c r="AG106" s="272" t="s">
        <v>376</v>
      </c>
      <c r="AH106" s="272" t="s">
        <v>390</v>
      </c>
      <c r="AI106" s="272" t="s">
        <v>1619</v>
      </c>
      <c r="AJ106" s="272" t="s">
        <v>390</v>
      </c>
      <c r="AK106" s="272" t="s">
        <v>1602</v>
      </c>
      <c r="AL106" s="272" t="s">
        <v>1603</v>
      </c>
      <c r="AM106" s="272" t="s">
        <v>1620</v>
      </c>
      <c r="AN106" s="272" t="s">
        <v>1621</v>
      </c>
      <c r="AO106" s="272" t="s">
        <v>359</v>
      </c>
      <c r="AP106" s="272"/>
      <c r="AQ106" s="272" t="s">
        <v>1298</v>
      </c>
      <c r="AR106" s="272"/>
      <c r="AS106" s="272"/>
      <c r="AT106" s="272"/>
      <c r="AU106" s="272"/>
      <c r="AV106" s="272"/>
      <c r="AW106" s="272"/>
      <c r="AX106" s="272"/>
      <c r="AY106" s="272"/>
      <c r="AZ106" s="272"/>
      <c r="BA106" s="272"/>
      <c r="BB106" s="272"/>
      <c r="BC106" s="272"/>
      <c r="BD106" s="272"/>
      <c r="BE106" s="272"/>
      <c r="BF106" s="272"/>
      <c r="BG106" s="272"/>
      <c r="BH106" s="272"/>
      <c r="BI106" s="272" t="s">
        <v>1606</v>
      </c>
      <c r="BJ106" s="272" t="s">
        <v>1607</v>
      </c>
      <c r="BK106" s="272" t="s">
        <v>356</v>
      </c>
      <c r="BL106" s="185"/>
      <c r="BM106" s="272" t="s">
        <v>1608</v>
      </c>
      <c r="BN106" s="272" t="s">
        <v>513</v>
      </c>
      <c r="BO106" s="272" t="s">
        <v>359</v>
      </c>
      <c r="BP106" s="272"/>
      <c r="BQ106" s="272"/>
      <c r="BR106" s="272"/>
      <c r="BS106" s="274"/>
      <c r="BT106" s="274"/>
      <c r="BU106" s="274"/>
      <c r="BV106" s="274"/>
    </row>
    <row r="107" spans="1:74" ht="165">
      <c r="A107" s="272" t="s">
        <v>1592</v>
      </c>
      <c r="B107" s="272" t="s">
        <v>1616</v>
      </c>
      <c r="C107" s="272" t="s">
        <v>1593</v>
      </c>
      <c r="D107" s="272" t="s">
        <v>1594</v>
      </c>
      <c r="E107" s="272" t="s">
        <v>1595</v>
      </c>
      <c r="F107" s="272" t="s">
        <v>1596</v>
      </c>
      <c r="G107" s="272"/>
      <c r="H107" s="272" t="s">
        <v>1597</v>
      </c>
      <c r="I107" s="272" t="s">
        <v>1598</v>
      </c>
      <c r="J107" s="272" t="s">
        <v>376</v>
      </c>
      <c r="K107" s="272" t="s">
        <v>376</v>
      </c>
      <c r="L107" s="273" t="s">
        <v>376</v>
      </c>
      <c r="M107" s="272" t="s">
        <v>682</v>
      </c>
      <c r="N107" s="272" t="s">
        <v>376</v>
      </c>
      <c r="O107" s="272" t="s">
        <v>1524</v>
      </c>
      <c r="P107" s="272" t="s">
        <v>421</v>
      </c>
      <c r="Q107" s="272" t="s">
        <v>387</v>
      </c>
      <c r="R107" s="272" t="s">
        <v>376</v>
      </c>
      <c r="S107" s="272" t="s">
        <v>1622</v>
      </c>
      <c r="T107" s="272" t="s">
        <v>383</v>
      </c>
      <c r="U107" s="272" t="s">
        <v>1173</v>
      </c>
      <c r="V107" s="272" t="s">
        <v>376</v>
      </c>
      <c r="W107" s="272" t="s">
        <v>385</v>
      </c>
      <c r="X107" s="272" t="s">
        <v>390</v>
      </c>
      <c r="Y107" s="272" t="s">
        <v>390</v>
      </c>
      <c r="Z107" s="272" t="s">
        <v>1623</v>
      </c>
      <c r="AA107" s="272" t="s">
        <v>1619</v>
      </c>
      <c r="AB107" s="272"/>
      <c r="AC107" s="272"/>
      <c r="AD107" s="272"/>
      <c r="AE107" s="272"/>
      <c r="AF107" s="272" t="s">
        <v>393</v>
      </c>
      <c r="AG107" s="272" t="s">
        <v>376</v>
      </c>
      <c r="AH107" s="272" t="s">
        <v>390</v>
      </c>
      <c r="AI107" s="272" t="s">
        <v>1619</v>
      </c>
      <c r="AJ107" s="272" t="s">
        <v>376</v>
      </c>
      <c r="AK107" s="272" t="s">
        <v>1609</v>
      </c>
      <c r="AL107" s="272" t="s">
        <v>1610</v>
      </c>
      <c r="AM107" s="272" t="s">
        <v>1611</v>
      </c>
      <c r="AN107" s="272" t="s">
        <v>1267</v>
      </c>
      <c r="AO107" s="272" t="s">
        <v>359</v>
      </c>
      <c r="AP107" s="272"/>
      <c r="AQ107" s="272" t="s">
        <v>1298</v>
      </c>
      <c r="AR107" s="272"/>
      <c r="AS107" s="272"/>
      <c r="AT107" s="272"/>
      <c r="AU107" s="272"/>
      <c r="AV107" s="272"/>
      <c r="AW107" s="272"/>
      <c r="AX107" s="272"/>
      <c r="AY107" s="272"/>
      <c r="AZ107" s="272"/>
      <c r="BA107" s="272"/>
      <c r="BB107" s="272"/>
      <c r="BC107" s="272"/>
      <c r="BD107" s="272"/>
      <c r="BE107" s="272"/>
      <c r="BF107" s="272"/>
      <c r="BG107" s="272"/>
      <c r="BH107" s="272"/>
      <c r="BI107" s="272" t="s">
        <v>1612</v>
      </c>
      <c r="BJ107" s="272" t="s">
        <v>1613</v>
      </c>
      <c r="BK107" s="272" t="s">
        <v>356</v>
      </c>
      <c r="BL107" s="185"/>
      <c r="BM107" s="272" t="s">
        <v>1614</v>
      </c>
      <c r="BN107" s="272" t="s">
        <v>1615</v>
      </c>
      <c r="BO107" s="272" t="s">
        <v>359</v>
      </c>
      <c r="BP107" s="272"/>
      <c r="BQ107" s="272"/>
      <c r="BR107" s="272"/>
      <c r="BS107" s="274"/>
      <c r="BT107" s="274"/>
      <c r="BU107" s="274"/>
      <c r="BV107" s="274"/>
    </row>
    <row r="108" spans="1:74" ht="45">
      <c r="A108" s="275" t="s">
        <v>1578</v>
      </c>
      <c r="B108" s="222">
        <v>2003</v>
      </c>
      <c r="C108" s="223" t="s">
        <v>1624</v>
      </c>
      <c r="D108" s="224" t="s">
        <v>1625</v>
      </c>
      <c r="E108" s="225" t="s">
        <v>1626</v>
      </c>
      <c r="F108" s="227" t="s">
        <v>1627</v>
      </c>
      <c r="G108" s="227"/>
      <c r="H108" s="227" t="s">
        <v>1628</v>
      </c>
      <c r="I108" s="228" t="s">
        <v>1262</v>
      </c>
      <c r="J108" s="229" t="s">
        <v>383</v>
      </c>
      <c r="K108" s="229" t="s">
        <v>383</v>
      </c>
      <c r="L108" s="229" t="s">
        <v>375</v>
      </c>
      <c r="M108" s="229" t="s">
        <v>414</v>
      </c>
      <c r="N108" s="229" t="s">
        <v>376</v>
      </c>
      <c r="O108" s="229" t="s">
        <v>1629</v>
      </c>
      <c r="P108" s="229" t="s">
        <v>385</v>
      </c>
      <c r="Q108" s="229" t="s">
        <v>390</v>
      </c>
      <c r="R108" s="229" t="s">
        <v>385</v>
      </c>
      <c r="S108" s="229" t="s">
        <v>1630</v>
      </c>
      <c r="T108" s="229" t="s">
        <v>376</v>
      </c>
      <c r="U108" s="229" t="s">
        <v>1031</v>
      </c>
      <c r="V108" s="229" t="s">
        <v>376</v>
      </c>
      <c r="W108" s="229" t="s">
        <v>383</v>
      </c>
      <c r="X108" s="229" t="s">
        <v>1631</v>
      </c>
      <c r="Y108" s="229" t="s">
        <v>1631</v>
      </c>
      <c r="Z108" s="229"/>
      <c r="AA108" s="229" t="s">
        <v>1632</v>
      </c>
      <c r="AB108" s="229" t="s">
        <v>383</v>
      </c>
      <c r="AC108" s="229" t="s">
        <v>376</v>
      </c>
      <c r="AD108" s="229" t="s">
        <v>376</v>
      </c>
      <c r="AE108" s="229" t="s">
        <v>383</v>
      </c>
      <c r="AF108" s="229" t="s">
        <v>390</v>
      </c>
      <c r="AG108" s="229"/>
      <c r="AH108" s="229"/>
      <c r="AI108" s="229"/>
      <c r="AJ108" s="229" t="s">
        <v>390</v>
      </c>
      <c r="AK108" s="229" t="s">
        <v>1633</v>
      </c>
      <c r="AL108" s="229" t="s">
        <v>1261</v>
      </c>
      <c r="AM108" s="229"/>
      <c r="AN108" s="229"/>
      <c r="AO108" s="229" t="s">
        <v>1634</v>
      </c>
      <c r="AP108" s="282" t="s">
        <v>1635</v>
      </c>
      <c r="AQ108" s="229"/>
      <c r="AR108" s="229"/>
      <c r="AS108" s="229"/>
      <c r="AT108" s="229"/>
      <c r="AU108" s="229"/>
      <c r="AV108" s="229"/>
      <c r="AW108" s="229"/>
      <c r="AX108" s="229"/>
      <c r="AY108" s="229"/>
      <c r="AZ108" s="229"/>
      <c r="BA108" s="229"/>
      <c r="BB108" s="229"/>
      <c r="BC108" s="229"/>
      <c r="BD108" s="229"/>
      <c r="BE108" s="229" t="s">
        <v>1636</v>
      </c>
      <c r="BF108" s="229" t="s">
        <v>1637</v>
      </c>
      <c r="BG108" s="229" t="s">
        <v>480</v>
      </c>
      <c r="BH108" s="229"/>
      <c r="BI108" s="229"/>
      <c r="BJ108" s="229"/>
      <c r="BK108" s="229"/>
      <c r="BL108" s="185"/>
      <c r="BM108" s="229"/>
      <c r="BN108" s="229"/>
      <c r="BO108" s="229"/>
      <c r="BP108" s="229" t="s">
        <v>390</v>
      </c>
      <c r="BQ108" s="229"/>
      <c r="BR108" s="229"/>
      <c r="BS108" s="230"/>
      <c r="BT108" s="230"/>
      <c r="BU108" s="230"/>
      <c r="BV108" s="230"/>
    </row>
    <row r="109" spans="1:74" ht="45">
      <c r="A109" s="275" t="s">
        <v>1578</v>
      </c>
      <c r="B109" s="222">
        <v>2003</v>
      </c>
      <c r="C109" s="223" t="s">
        <v>1624</v>
      </c>
      <c r="D109" s="224" t="s">
        <v>1625</v>
      </c>
      <c r="E109" s="225" t="s">
        <v>1626</v>
      </c>
      <c r="F109" s="227" t="s">
        <v>1627</v>
      </c>
      <c r="G109" s="227"/>
      <c r="H109" s="227" t="s">
        <v>1628</v>
      </c>
      <c r="I109" s="228" t="s">
        <v>1262</v>
      </c>
      <c r="J109" s="229" t="s">
        <v>383</v>
      </c>
      <c r="K109" s="229" t="s">
        <v>383</v>
      </c>
      <c r="L109" s="229" t="s">
        <v>385</v>
      </c>
      <c r="M109" s="229" t="s">
        <v>414</v>
      </c>
      <c r="N109" s="229" t="s">
        <v>376</v>
      </c>
      <c r="O109" s="229" t="s">
        <v>1629</v>
      </c>
      <c r="P109" s="229" t="s">
        <v>385</v>
      </c>
      <c r="Q109" s="229" t="s">
        <v>390</v>
      </c>
      <c r="R109" s="229" t="s">
        <v>385</v>
      </c>
      <c r="S109" s="229" t="s">
        <v>1630</v>
      </c>
      <c r="T109" s="229" t="s">
        <v>376</v>
      </c>
      <c r="U109" s="229" t="s">
        <v>1031</v>
      </c>
      <c r="V109" s="229" t="s">
        <v>376</v>
      </c>
      <c r="W109" s="229" t="s">
        <v>383</v>
      </c>
      <c r="X109" s="229" t="s">
        <v>1631</v>
      </c>
      <c r="Y109" s="229" t="s">
        <v>1631</v>
      </c>
      <c r="Z109" s="229"/>
      <c r="AA109" s="229" t="s">
        <v>1632</v>
      </c>
      <c r="AB109" s="229" t="s">
        <v>383</v>
      </c>
      <c r="AC109" s="229" t="s">
        <v>376</v>
      </c>
      <c r="AD109" s="229"/>
      <c r="AE109" s="229"/>
      <c r="AF109" s="229" t="s">
        <v>390</v>
      </c>
      <c r="AG109" s="229"/>
      <c r="AH109" s="229"/>
      <c r="AI109" s="229"/>
      <c r="AJ109" s="229" t="s">
        <v>390</v>
      </c>
      <c r="AK109" s="229" t="s">
        <v>1638</v>
      </c>
      <c r="AL109" s="229" t="s">
        <v>1639</v>
      </c>
      <c r="AM109" s="229"/>
      <c r="AN109" s="229"/>
      <c r="AO109" s="229" t="s">
        <v>1634</v>
      </c>
      <c r="AP109" s="282" t="s">
        <v>1635</v>
      </c>
      <c r="AQ109" s="229"/>
      <c r="AR109" s="229"/>
      <c r="AS109" s="229"/>
      <c r="AT109" s="229"/>
      <c r="AU109" s="229"/>
      <c r="AV109" s="229"/>
      <c r="AW109" s="229"/>
      <c r="AX109" s="229"/>
      <c r="AY109" s="229"/>
      <c r="AZ109" s="229"/>
      <c r="BA109" s="229"/>
      <c r="BB109" s="229"/>
      <c r="BC109" s="229"/>
      <c r="BD109" s="229"/>
      <c r="BE109" s="229" t="s">
        <v>1640</v>
      </c>
      <c r="BF109" s="229" t="s">
        <v>1641</v>
      </c>
      <c r="BG109" s="229" t="s">
        <v>480</v>
      </c>
      <c r="BH109" s="229"/>
      <c r="BI109" s="229"/>
      <c r="BJ109" s="229"/>
      <c r="BK109" s="229"/>
      <c r="BL109" s="185"/>
      <c r="BM109" s="229"/>
      <c r="BN109" s="229"/>
      <c r="BO109" s="229"/>
      <c r="BP109" s="229" t="s">
        <v>390</v>
      </c>
      <c r="BQ109" s="229"/>
      <c r="BR109" s="229"/>
      <c r="BS109" s="230"/>
      <c r="BT109" s="230"/>
      <c r="BU109" s="230"/>
      <c r="BV109" s="230"/>
    </row>
    <row r="110" spans="1:74" ht="120">
      <c r="A110" s="272" t="s">
        <v>1578</v>
      </c>
      <c r="B110" s="272" t="s">
        <v>1642</v>
      </c>
      <c r="C110" s="272" t="s">
        <v>1624</v>
      </c>
      <c r="D110" s="272" t="s">
        <v>1625</v>
      </c>
      <c r="E110" s="272" t="s">
        <v>1626</v>
      </c>
      <c r="F110" s="272" t="s">
        <v>1643</v>
      </c>
      <c r="G110" s="272" t="s">
        <v>383</v>
      </c>
      <c r="H110" s="272" t="s">
        <v>1628</v>
      </c>
      <c r="I110" s="272" t="s">
        <v>1262</v>
      </c>
      <c r="J110" s="272" t="s">
        <v>383</v>
      </c>
      <c r="K110" s="273" t="s">
        <v>383</v>
      </c>
      <c r="L110" s="273" t="s">
        <v>375</v>
      </c>
      <c r="M110" s="273" t="s">
        <v>414</v>
      </c>
      <c r="N110" s="272" t="s">
        <v>376</v>
      </c>
      <c r="O110" s="272" t="s">
        <v>381</v>
      </c>
      <c r="P110" s="272" t="s">
        <v>385</v>
      </c>
      <c r="Q110" s="272" t="s">
        <v>390</v>
      </c>
      <c r="R110" s="272" t="s">
        <v>682</v>
      </c>
      <c r="S110" s="272" t="s">
        <v>1644</v>
      </c>
      <c r="T110" s="272" t="s">
        <v>376</v>
      </c>
      <c r="U110" s="272" t="s">
        <v>1031</v>
      </c>
      <c r="V110" s="272" t="s">
        <v>376</v>
      </c>
      <c r="W110" s="272" t="s">
        <v>383</v>
      </c>
      <c r="X110" s="272" t="s">
        <v>390</v>
      </c>
      <c r="Y110" s="272" t="s">
        <v>390</v>
      </c>
      <c r="Z110" s="272"/>
      <c r="AA110" s="272" t="s">
        <v>1207</v>
      </c>
      <c r="AB110" s="272" t="s">
        <v>383</v>
      </c>
      <c r="AC110" s="272" t="s">
        <v>376</v>
      </c>
      <c r="AD110" s="272" t="s">
        <v>390</v>
      </c>
      <c r="AE110" s="272" t="s">
        <v>1207</v>
      </c>
      <c r="AF110" s="272"/>
      <c r="AG110" s="272"/>
      <c r="AH110" s="272"/>
      <c r="AI110" s="272"/>
      <c r="AJ110" s="272" t="s">
        <v>390</v>
      </c>
      <c r="AK110" s="272" t="s">
        <v>1633</v>
      </c>
      <c r="AL110" s="272" t="s">
        <v>1261</v>
      </c>
      <c r="AM110" s="272" t="s">
        <v>1645</v>
      </c>
      <c r="AN110" s="272" t="s">
        <v>1639</v>
      </c>
      <c r="AO110" s="272" t="s">
        <v>1634</v>
      </c>
      <c r="AP110" s="272"/>
      <c r="AQ110" s="272"/>
      <c r="AR110" s="272"/>
      <c r="AS110" s="272"/>
      <c r="AT110" s="272"/>
      <c r="AU110" s="272"/>
      <c r="AV110" s="272"/>
      <c r="AW110" s="272" t="s">
        <v>1646</v>
      </c>
      <c r="AX110" s="272"/>
      <c r="AY110" s="272"/>
      <c r="AZ110" s="272"/>
      <c r="BA110" s="272"/>
      <c r="BB110" s="272"/>
      <c r="BC110" s="272"/>
      <c r="BD110" s="272"/>
      <c r="BE110" s="272" t="s">
        <v>1647</v>
      </c>
      <c r="BF110" s="272" t="s">
        <v>1637</v>
      </c>
      <c r="BG110" s="272" t="s">
        <v>480</v>
      </c>
      <c r="BH110" s="272"/>
      <c r="BI110" s="272"/>
      <c r="BJ110" s="272"/>
      <c r="BK110" s="272"/>
      <c r="BL110" s="185"/>
      <c r="BM110" s="272"/>
      <c r="BN110" s="272"/>
      <c r="BO110" s="272"/>
      <c r="BP110" s="272"/>
      <c r="BQ110" s="272" t="s">
        <v>1648</v>
      </c>
      <c r="BR110" s="272"/>
      <c r="BS110" s="274"/>
      <c r="BT110" s="274"/>
      <c r="BU110" s="274"/>
      <c r="BV110" s="274"/>
    </row>
    <row r="111" spans="1:74" ht="120">
      <c r="A111" s="272" t="s">
        <v>1578</v>
      </c>
      <c r="B111" s="272" t="s">
        <v>1642</v>
      </c>
      <c r="C111" s="272" t="s">
        <v>1624</v>
      </c>
      <c r="D111" s="272" t="s">
        <v>1625</v>
      </c>
      <c r="E111" s="272" t="s">
        <v>1626</v>
      </c>
      <c r="F111" s="272" t="s">
        <v>1643</v>
      </c>
      <c r="G111" s="272" t="s">
        <v>383</v>
      </c>
      <c r="H111" s="272" t="s">
        <v>1628</v>
      </c>
      <c r="I111" s="272" t="s">
        <v>1262</v>
      </c>
      <c r="J111" s="272" t="s">
        <v>383</v>
      </c>
      <c r="K111" s="273" t="s">
        <v>383</v>
      </c>
      <c r="L111" s="273" t="s">
        <v>385</v>
      </c>
      <c r="M111" s="273" t="s">
        <v>414</v>
      </c>
      <c r="N111" s="272" t="s">
        <v>376</v>
      </c>
      <c r="O111" s="272" t="s">
        <v>381</v>
      </c>
      <c r="P111" s="272" t="s">
        <v>385</v>
      </c>
      <c r="Q111" s="272" t="s">
        <v>390</v>
      </c>
      <c r="R111" s="272" t="s">
        <v>682</v>
      </c>
      <c r="S111" s="272" t="s">
        <v>1644</v>
      </c>
      <c r="T111" s="272" t="s">
        <v>376</v>
      </c>
      <c r="U111" s="272" t="s">
        <v>1031</v>
      </c>
      <c r="V111" s="272" t="s">
        <v>376</v>
      </c>
      <c r="W111" s="272" t="s">
        <v>383</v>
      </c>
      <c r="X111" s="272" t="s">
        <v>390</v>
      </c>
      <c r="Y111" s="272" t="s">
        <v>390</v>
      </c>
      <c r="Z111" s="272"/>
      <c r="AA111" s="272" t="s">
        <v>1207</v>
      </c>
      <c r="AB111" s="272" t="s">
        <v>383</v>
      </c>
      <c r="AC111" s="272" t="s">
        <v>376</v>
      </c>
      <c r="AD111" s="272" t="s">
        <v>390</v>
      </c>
      <c r="AE111" s="272" t="s">
        <v>1207</v>
      </c>
      <c r="AF111" s="272"/>
      <c r="AG111" s="272"/>
      <c r="AH111" s="272"/>
      <c r="AI111" s="272"/>
      <c r="AJ111" s="272" t="s">
        <v>390</v>
      </c>
      <c r="AK111" s="272" t="s">
        <v>1638</v>
      </c>
      <c r="AL111" s="272" t="s">
        <v>1041</v>
      </c>
      <c r="AM111" s="272" t="s">
        <v>1649</v>
      </c>
      <c r="AN111" s="272" t="s">
        <v>1235</v>
      </c>
      <c r="AO111" s="272" t="s">
        <v>1634</v>
      </c>
      <c r="AP111" s="272"/>
      <c r="AQ111" s="272"/>
      <c r="AR111" s="272"/>
      <c r="AS111" s="272"/>
      <c r="AT111" s="272"/>
      <c r="AU111" s="272"/>
      <c r="AV111" s="272"/>
      <c r="AW111" s="272" t="s">
        <v>1646</v>
      </c>
      <c r="AX111" s="272"/>
      <c r="AY111" s="272"/>
      <c r="AZ111" s="272"/>
      <c r="BA111" s="272"/>
      <c r="BB111" s="272"/>
      <c r="BC111" s="272"/>
      <c r="BD111" s="272"/>
      <c r="BE111" s="272" t="s">
        <v>1640</v>
      </c>
      <c r="BF111" s="272" t="s">
        <v>1641</v>
      </c>
      <c r="BG111" s="272" t="s">
        <v>480</v>
      </c>
      <c r="BH111" s="272"/>
      <c r="BI111" s="272"/>
      <c r="BJ111" s="272"/>
      <c r="BK111" s="272"/>
      <c r="BL111" s="185"/>
      <c r="BM111" s="272"/>
      <c r="BN111" s="272"/>
      <c r="BO111" s="272"/>
      <c r="BP111" s="272"/>
      <c r="BQ111" s="272" t="s">
        <v>1650</v>
      </c>
      <c r="BR111" s="272"/>
      <c r="BS111" s="274"/>
      <c r="BT111" s="274"/>
      <c r="BU111" s="274"/>
      <c r="BV111" s="274"/>
    </row>
    <row r="112" spans="1:74" ht="75">
      <c r="A112" s="271" t="s">
        <v>439</v>
      </c>
      <c r="B112" s="139">
        <v>1995</v>
      </c>
      <c r="C112" s="137" t="s">
        <v>1651</v>
      </c>
      <c r="D112" s="212" t="s">
        <v>1652</v>
      </c>
      <c r="E112" s="138" t="s">
        <v>1653</v>
      </c>
      <c r="F112" s="140" t="s">
        <v>1654</v>
      </c>
      <c r="G112" s="140" t="s">
        <v>376</v>
      </c>
      <c r="H112" s="140" t="s">
        <v>1655</v>
      </c>
      <c r="I112" s="184" t="s">
        <v>1656</v>
      </c>
      <c r="J112" s="141" t="s">
        <v>376</v>
      </c>
      <c r="K112" s="141" t="s">
        <v>393</v>
      </c>
      <c r="L112" s="141" t="s">
        <v>375</v>
      </c>
      <c r="M112" s="141" t="s">
        <v>1173</v>
      </c>
      <c r="N112" s="141" t="s">
        <v>376</v>
      </c>
      <c r="O112" s="141" t="s">
        <v>1657</v>
      </c>
      <c r="P112" s="141"/>
      <c r="Q112" s="141" t="s">
        <v>1658</v>
      </c>
      <c r="R112" s="141" t="s">
        <v>385</v>
      </c>
      <c r="S112" s="141" t="s">
        <v>1659</v>
      </c>
      <c r="T112" s="141" t="s">
        <v>383</v>
      </c>
      <c r="U112" s="141" t="s">
        <v>534</v>
      </c>
      <c r="V112" s="141" t="s">
        <v>376</v>
      </c>
      <c r="W112" s="141" t="s">
        <v>393</v>
      </c>
      <c r="X112" s="141" t="s">
        <v>1632</v>
      </c>
      <c r="Y112" s="141" t="s">
        <v>1660</v>
      </c>
      <c r="Z112" s="141" t="s">
        <v>475</v>
      </c>
      <c r="AA112" s="141" t="s">
        <v>391</v>
      </c>
      <c r="AB112" s="141" t="s">
        <v>390</v>
      </c>
      <c r="AC112" s="141"/>
      <c r="AD112" s="141"/>
      <c r="AE112" s="141"/>
      <c r="AF112" s="141" t="s">
        <v>393</v>
      </c>
      <c r="AG112" s="141" t="s">
        <v>376</v>
      </c>
      <c r="AH112" s="141" t="s">
        <v>1632</v>
      </c>
      <c r="AI112" s="141" t="s">
        <v>391</v>
      </c>
      <c r="AJ112" s="141" t="s">
        <v>682</v>
      </c>
      <c r="AK112" s="141" t="s">
        <v>1661</v>
      </c>
      <c r="AL112" s="141"/>
      <c r="AM112" s="141" t="s">
        <v>1662</v>
      </c>
      <c r="AN112" s="141"/>
      <c r="AO112" s="141" t="s">
        <v>370</v>
      </c>
      <c r="AP112" s="141"/>
      <c r="AQ112" s="141"/>
      <c r="AR112" s="141"/>
      <c r="AS112" s="141"/>
      <c r="AT112" s="141"/>
      <c r="AU112" s="141"/>
      <c r="AV112" s="141"/>
      <c r="AW112" s="141"/>
      <c r="AX112" s="141"/>
      <c r="AY112" s="141"/>
      <c r="AZ112" s="141"/>
      <c r="BA112" s="141"/>
      <c r="BB112" s="141"/>
      <c r="BC112" s="141"/>
      <c r="BD112" s="141"/>
      <c r="BE112" s="141"/>
      <c r="BF112" s="141"/>
      <c r="BG112" s="141"/>
      <c r="BH112" s="141"/>
      <c r="BI112" s="141" t="s">
        <v>1663</v>
      </c>
      <c r="BJ112" s="141"/>
      <c r="BK112" s="141" t="s">
        <v>1664</v>
      </c>
      <c r="BL112" s="185"/>
      <c r="BM112" s="141" t="s">
        <v>1665</v>
      </c>
      <c r="BN112" s="141"/>
      <c r="BO112" s="141" t="s">
        <v>340</v>
      </c>
      <c r="BP112" s="141" t="s">
        <v>390</v>
      </c>
      <c r="BQ112" s="141"/>
      <c r="BR112" s="141"/>
      <c r="BS112" s="144"/>
      <c r="BT112" s="144"/>
      <c r="BU112" s="144"/>
      <c r="BV112" s="144"/>
    </row>
    <row r="113" spans="1:74" ht="75">
      <c r="A113" s="271" t="s">
        <v>439</v>
      </c>
      <c r="B113" s="139">
        <v>1995</v>
      </c>
      <c r="C113" s="137" t="s">
        <v>1651</v>
      </c>
      <c r="D113" s="212" t="s">
        <v>1652</v>
      </c>
      <c r="E113" s="138" t="s">
        <v>1653</v>
      </c>
      <c r="F113" s="140" t="s">
        <v>1654</v>
      </c>
      <c r="G113" s="140" t="s">
        <v>376</v>
      </c>
      <c r="H113" s="140" t="s">
        <v>1655</v>
      </c>
      <c r="I113" s="184" t="s">
        <v>1656</v>
      </c>
      <c r="J113" s="141" t="s">
        <v>376</v>
      </c>
      <c r="K113" s="141" t="s">
        <v>393</v>
      </c>
      <c r="L113" s="141" t="s">
        <v>385</v>
      </c>
      <c r="M113" s="141" t="s">
        <v>1173</v>
      </c>
      <c r="N113" s="141" t="s">
        <v>376</v>
      </c>
      <c r="O113" s="141" t="s">
        <v>1666</v>
      </c>
      <c r="P113" s="141"/>
      <c r="Q113" s="141" t="s">
        <v>1658</v>
      </c>
      <c r="R113" s="141" t="s">
        <v>385</v>
      </c>
      <c r="S113" s="141" t="s">
        <v>1659</v>
      </c>
      <c r="T113" s="141" t="s">
        <v>383</v>
      </c>
      <c r="U113" s="141" t="s">
        <v>534</v>
      </c>
      <c r="V113" s="141" t="s">
        <v>376</v>
      </c>
      <c r="W113" s="141" t="s">
        <v>393</v>
      </c>
      <c r="X113" s="141" t="s">
        <v>1632</v>
      </c>
      <c r="Y113" s="141"/>
      <c r="Z113" s="143" t="s">
        <v>1298</v>
      </c>
      <c r="AA113" s="141" t="s">
        <v>391</v>
      </c>
      <c r="AB113" s="141" t="s">
        <v>390</v>
      </c>
      <c r="AC113" s="141"/>
      <c r="AD113" s="141"/>
      <c r="AE113" s="141"/>
      <c r="AF113" s="141" t="s">
        <v>393</v>
      </c>
      <c r="AG113" s="141" t="s">
        <v>376</v>
      </c>
      <c r="AH113" s="141" t="s">
        <v>1632</v>
      </c>
      <c r="AI113" s="141" t="s">
        <v>391</v>
      </c>
      <c r="AJ113" s="141" t="s">
        <v>682</v>
      </c>
      <c r="AK113" s="141"/>
      <c r="AL113" s="141"/>
      <c r="AM113" s="141"/>
      <c r="AN113" s="141"/>
      <c r="AO113" s="141" t="s">
        <v>370</v>
      </c>
      <c r="AP113" s="141"/>
      <c r="AQ113" s="141"/>
      <c r="AR113" s="141"/>
      <c r="AS113" s="141"/>
      <c r="AT113" s="141"/>
      <c r="AU113" s="141"/>
      <c r="AV113" s="141"/>
      <c r="AW113" s="141"/>
      <c r="AX113" s="141"/>
      <c r="AY113" s="141"/>
      <c r="AZ113" s="141"/>
      <c r="BA113" s="141"/>
      <c r="BB113" s="141"/>
      <c r="BC113" s="141"/>
      <c r="BD113" s="141"/>
      <c r="BE113" s="141"/>
      <c r="BF113" s="141"/>
      <c r="BG113" s="141"/>
      <c r="BH113" s="141"/>
      <c r="BI113" s="141"/>
      <c r="BJ113" s="141"/>
      <c r="BK113" s="141"/>
      <c r="BL113" s="185"/>
      <c r="BM113" s="141"/>
      <c r="BN113" s="141"/>
      <c r="BO113" s="141"/>
      <c r="BP113" s="141"/>
      <c r="BQ113" s="141"/>
      <c r="BR113" s="141"/>
      <c r="BS113" s="144"/>
      <c r="BT113" s="144"/>
      <c r="BU113" s="144"/>
      <c r="BV113" s="144"/>
    </row>
    <row r="114" spans="1:74" ht="135">
      <c r="A114" s="272" t="s">
        <v>439</v>
      </c>
      <c r="B114" s="272" t="s">
        <v>428</v>
      </c>
      <c r="C114" s="272" t="s">
        <v>1651</v>
      </c>
      <c r="D114" s="272" t="s">
        <v>1652</v>
      </c>
      <c r="E114" s="288" t="s">
        <v>1653</v>
      </c>
      <c r="F114" s="272" t="s">
        <v>1654</v>
      </c>
      <c r="G114" s="272" t="s">
        <v>376</v>
      </c>
      <c r="H114" s="272" t="s">
        <v>1655</v>
      </c>
      <c r="I114" s="272" t="s">
        <v>1656</v>
      </c>
      <c r="J114" s="272" t="s">
        <v>376</v>
      </c>
      <c r="K114" s="273" t="s">
        <v>383</v>
      </c>
      <c r="L114" s="273" t="s">
        <v>376</v>
      </c>
      <c r="M114" s="273" t="s">
        <v>1667</v>
      </c>
      <c r="N114" s="273" t="s">
        <v>376</v>
      </c>
      <c r="O114" s="272" t="s">
        <v>1298</v>
      </c>
      <c r="P114" s="52"/>
      <c r="Q114" s="272" t="s">
        <v>390</v>
      </c>
      <c r="R114" s="272" t="s">
        <v>1668</v>
      </c>
      <c r="S114" s="272" t="s">
        <v>1298</v>
      </c>
      <c r="T114" s="272" t="s">
        <v>383</v>
      </c>
      <c r="U114" s="272" t="s">
        <v>534</v>
      </c>
      <c r="V114" s="272" t="s">
        <v>376</v>
      </c>
      <c r="W114" s="272" t="s">
        <v>393</v>
      </c>
      <c r="X114" s="272" t="s">
        <v>390</v>
      </c>
      <c r="Y114" s="272" t="s">
        <v>390</v>
      </c>
      <c r="Z114" s="272" t="s">
        <v>1669</v>
      </c>
      <c r="AA114" s="272" t="s">
        <v>391</v>
      </c>
      <c r="AB114" s="52"/>
      <c r="AC114" s="52"/>
      <c r="AD114" s="52"/>
      <c r="AE114" s="52"/>
      <c r="AF114" s="272" t="s">
        <v>393</v>
      </c>
      <c r="AG114" s="272" t="s">
        <v>376</v>
      </c>
      <c r="AH114" s="272" t="s">
        <v>390</v>
      </c>
      <c r="AI114" s="272" t="s">
        <v>1670</v>
      </c>
      <c r="AJ114" s="272" t="s">
        <v>1299</v>
      </c>
      <c r="AK114" s="272" t="s">
        <v>1671</v>
      </c>
      <c r="AL114" s="52"/>
      <c r="AM114" s="272" t="s">
        <v>1672</v>
      </c>
      <c r="AN114" s="52"/>
      <c r="AO114" s="272" t="s">
        <v>370</v>
      </c>
      <c r="AP114" s="52"/>
      <c r="AQ114" s="272" t="s">
        <v>1673</v>
      </c>
      <c r="AR114" s="52"/>
      <c r="AS114" s="52"/>
      <c r="AT114" s="52"/>
      <c r="AU114" s="52"/>
      <c r="AV114" s="52"/>
      <c r="AW114" s="52"/>
      <c r="AX114" s="52"/>
      <c r="AY114" s="52"/>
      <c r="AZ114" s="52"/>
      <c r="BA114" s="52"/>
      <c r="BB114" s="52"/>
      <c r="BC114" s="52"/>
      <c r="BD114" s="52"/>
      <c r="BE114" s="52"/>
      <c r="BF114" s="52"/>
      <c r="BG114" s="52"/>
      <c r="BH114" s="272"/>
      <c r="BI114" s="272" t="s">
        <v>1674</v>
      </c>
      <c r="BJ114" s="52"/>
      <c r="BK114" s="272" t="s">
        <v>1675</v>
      </c>
      <c r="BL114" s="185"/>
      <c r="BM114" s="272" t="s">
        <v>1676</v>
      </c>
      <c r="BN114" s="52"/>
      <c r="BO114" s="272" t="s">
        <v>340</v>
      </c>
      <c r="BP114" s="52"/>
      <c r="BQ114" s="272" t="s">
        <v>1677</v>
      </c>
      <c r="BR114" s="52"/>
      <c r="BS114" s="289"/>
      <c r="BT114" s="289"/>
      <c r="BU114" s="289"/>
      <c r="BV114" s="289"/>
    </row>
    <row r="115" spans="1:74" ht="135">
      <c r="A115" s="272" t="s">
        <v>439</v>
      </c>
      <c r="B115" s="272" t="s">
        <v>428</v>
      </c>
      <c r="C115" s="272" t="s">
        <v>1651</v>
      </c>
      <c r="D115" s="272" t="s">
        <v>1652</v>
      </c>
      <c r="E115" s="288" t="s">
        <v>1653</v>
      </c>
      <c r="F115" s="272" t="s">
        <v>1654</v>
      </c>
      <c r="G115" s="272" t="s">
        <v>376</v>
      </c>
      <c r="H115" s="272" t="s">
        <v>1655</v>
      </c>
      <c r="I115" s="272" t="s">
        <v>1656</v>
      </c>
      <c r="J115" s="272" t="s">
        <v>376</v>
      </c>
      <c r="K115" s="273" t="s">
        <v>383</v>
      </c>
      <c r="L115" s="273" t="s">
        <v>376</v>
      </c>
      <c r="M115" s="273" t="s">
        <v>1667</v>
      </c>
      <c r="N115" s="273" t="s">
        <v>376</v>
      </c>
      <c r="O115" s="272" t="s">
        <v>1298</v>
      </c>
      <c r="P115" s="52"/>
      <c r="Q115" s="272" t="s">
        <v>390</v>
      </c>
      <c r="R115" s="272" t="s">
        <v>1668</v>
      </c>
      <c r="S115" s="272" t="s">
        <v>1298</v>
      </c>
      <c r="T115" s="272" t="s">
        <v>383</v>
      </c>
      <c r="U115" s="272" t="s">
        <v>534</v>
      </c>
      <c r="V115" s="272" t="s">
        <v>376</v>
      </c>
      <c r="W115" s="272" t="s">
        <v>393</v>
      </c>
      <c r="X115" s="272" t="s">
        <v>390</v>
      </c>
      <c r="Y115" s="272" t="s">
        <v>390</v>
      </c>
      <c r="Z115" s="272" t="s">
        <v>1669</v>
      </c>
      <c r="AA115" s="272" t="s">
        <v>391</v>
      </c>
      <c r="AB115" s="52"/>
      <c r="AC115" s="52"/>
      <c r="AD115" s="52"/>
      <c r="AE115" s="52"/>
      <c r="AF115" s="272" t="s">
        <v>393</v>
      </c>
      <c r="AG115" s="272" t="s">
        <v>376</v>
      </c>
      <c r="AH115" s="272" t="s">
        <v>390</v>
      </c>
      <c r="AI115" s="272" t="s">
        <v>1670</v>
      </c>
      <c r="AJ115" s="272" t="s">
        <v>1678</v>
      </c>
      <c r="AK115" s="272" t="s">
        <v>1679</v>
      </c>
      <c r="AL115" s="52"/>
      <c r="AM115" s="272" t="s">
        <v>1680</v>
      </c>
      <c r="AN115" s="52"/>
      <c r="AO115" s="272" t="s">
        <v>370</v>
      </c>
      <c r="AP115" s="52"/>
      <c r="AQ115" s="272" t="s">
        <v>1673</v>
      </c>
      <c r="AR115" s="52"/>
      <c r="AS115" s="52"/>
      <c r="AT115" s="52"/>
      <c r="AU115" s="52"/>
      <c r="AV115" s="52"/>
      <c r="AW115" s="52"/>
      <c r="AX115" s="52"/>
      <c r="AY115" s="52"/>
      <c r="AZ115" s="52"/>
      <c r="BA115" s="52"/>
      <c r="BB115" s="52"/>
      <c r="BC115" s="52"/>
      <c r="BD115" s="52"/>
      <c r="BE115" s="52"/>
      <c r="BF115" s="52"/>
      <c r="BG115" s="52"/>
      <c r="BH115" s="272"/>
      <c r="BI115" s="272" t="s">
        <v>1681</v>
      </c>
      <c r="BJ115" s="52"/>
      <c r="BK115" s="272" t="s">
        <v>1675</v>
      </c>
      <c r="BL115" s="185"/>
      <c r="BM115" s="272" t="s">
        <v>1682</v>
      </c>
      <c r="BN115" s="52"/>
      <c r="BO115" s="272" t="s">
        <v>340</v>
      </c>
      <c r="BP115" s="52"/>
      <c r="BQ115" s="272" t="s">
        <v>1683</v>
      </c>
      <c r="BR115" s="52"/>
      <c r="BS115" s="289"/>
      <c r="BT115" s="289"/>
      <c r="BU115" s="289"/>
      <c r="BV115" s="289"/>
    </row>
    <row r="116" spans="1:74" ht="30">
      <c r="A116" s="275" t="s">
        <v>462</v>
      </c>
      <c r="B116" s="222">
        <v>2016</v>
      </c>
      <c r="C116" s="223" t="s">
        <v>1684</v>
      </c>
      <c r="D116" s="224" t="s">
        <v>1685</v>
      </c>
      <c r="E116" s="225" t="s">
        <v>1686</v>
      </c>
      <c r="F116" s="227" t="s">
        <v>1687</v>
      </c>
      <c r="G116" s="227"/>
      <c r="H116" s="227" t="s">
        <v>1479</v>
      </c>
      <c r="I116" s="228" t="s">
        <v>1688</v>
      </c>
      <c r="J116" s="229" t="s">
        <v>376</v>
      </c>
      <c r="K116" s="229" t="s">
        <v>376</v>
      </c>
      <c r="L116" s="229" t="s">
        <v>375</v>
      </c>
      <c r="M116" s="229" t="s">
        <v>494</v>
      </c>
      <c r="N116" s="229" t="s">
        <v>376</v>
      </c>
      <c r="O116" s="229" t="s">
        <v>1689</v>
      </c>
      <c r="P116" s="229" t="s">
        <v>1690</v>
      </c>
      <c r="Q116" s="229" t="s">
        <v>387</v>
      </c>
      <c r="R116" s="229" t="s">
        <v>414</v>
      </c>
      <c r="S116" s="229" t="s">
        <v>1691</v>
      </c>
      <c r="T116" s="229" t="s">
        <v>376</v>
      </c>
      <c r="U116" s="229" t="s">
        <v>376</v>
      </c>
      <c r="V116" s="229" t="s">
        <v>376</v>
      </c>
      <c r="W116" s="290" t="s">
        <v>388</v>
      </c>
      <c r="X116" s="229" t="s">
        <v>474</v>
      </c>
      <c r="Y116" s="229" t="s">
        <v>390</v>
      </c>
      <c r="Z116" s="229" t="s">
        <v>1692</v>
      </c>
      <c r="AA116" s="229" t="s">
        <v>1693</v>
      </c>
      <c r="AB116" s="229" t="s">
        <v>390</v>
      </c>
      <c r="AC116" s="229"/>
      <c r="AD116" s="229"/>
      <c r="AE116" s="229"/>
      <c r="AF116" s="229" t="s">
        <v>376</v>
      </c>
      <c r="AG116" s="229" t="s">
        <v>376</v>
      </c>
      <c r="AH116" s="229" t="s">
        <v>376</v>
      </c>
      <c r="AI116" s="229"/>
      <c r="AJ116" s="229" t="s">
        <v>383</v>
      </c>
      <c r="AK116" s="229" t="s">
        <v>1399</v>
      </c>
      <c r="AL116" s="229" t="s">
        <v>1694</v>
      </c>
      <c r="AM116" s="229" t="s">
        <v>1695</v>
      </c>
      <c r="AN116" s="229" t="s">
        <v>1696</v>
      </c>
      <c r="AO116" s="229" t="s">
        <v>370</v>
      </c>
      <c r="AP116" s="229"/>
      <c r="AQ116" s="229" t="s">
        <v>1697</v>
      </c>
      <c r="AR116" s="229"/>
      <c r="AS116" s="229"/>
      <c r="AT116" s="229"/>
      <c r="AU116" s="229"/>
      <c r="AV116" s="229"/>
      <c r="AW116" s="229"/>
      <c r="AX116" s="229"/>
      <c r="AY116" s="229"/>
      <c r="AZ116" s="229"/>
      <c r="BA116" s="229"/>
      <c r="BB116" s="229"/>
      <c r="BC116" s="229"/>
      <c r="BD116" s="229"/>
      <c r="BE116" s="229"/>
      <c r="BF116" s="229"/>
      <c r="BG116" s="229"/>
      <c r="BH116" s="229"/>
      <c r="BI116" s="229" t="s">
        <v>1698</v>
      </c>
      <c r="BJ116" s="229" t="s">
        <v>1699</v>
      </c>
      <c r="BK116" s="229" t="s">
        <v>1044</v>
      </c>
      <c r="BL116" s="185"/>
      <c r="BM116" s="229" t="s">
        <v>1614</v>
      </c>
      <c r="BN116" s="229" t="s">
        <v>877</v>
      </c>
      <c r="BO116" s="229" t="s">
        <v>1585</v>
      </c>
      <c r="BP116" s="229" t="s">
        <v>376</v>
      </c>
      <c r="BQ116" s="229" t="s">
        <v>1700</v>
      </c>
      <c r="BR116" s="229"/>
      <c r="BS116" s="230"/>
      <c r="BT116" s="230"/>
      <c r="BU116" s="230"/>
      <c r="BV116" s="230"/>
    </row>
    <row r="117" spans="1:74" ht="30">
      <c r="A117" s="275" t="s">
        <v>462</v>
      </c>
      <c r="B117" s="222">
        <v>2016</v>
      </c>
      <c r="C117" s="223" t="s">
        <v>1684</v>
      </c>
      <c r="D117" s="224" t="s">
        <v>1685</v>
      </c>
      <c r="E117" s="225" t="s">
        <v>1686</v>
      </c>
      <c r="F117" s="227" t="s">
        <v>1687</v>
      </c>
      <c r="G117" s="227"/>
      <c r="H117" s="227" t="s">
        <v>1479</v>
      </c>
      <c r="I117" s="228" t="s">
        <v>1688</v>
      </c>
      <c r="J117" s="229" t="s">
        <v>376</v>
      </c>
      <c r="K117" s="229" t="s">
        <v>376</v>
      </c>
      <c r="L117" s="229" t="s">
        <v>375</v>
      </c>
      <c r="M117" s="229" t="s">
        <v>494</v>
      </c>
      <c r="N117" s="229" t="s">
        <v>376</v>
      </c>
      <c r="O117" s="229" t="s">
        <v>1701</v>
      </c>
      <c r="P117" s="229" t="s">
        <v>286</v>
      </c>
      <c r="Q117" s="229" t="s">
        <v>387</v>
      </c>
      <c r="R117" s="229" t="s">
        <v>414</v>
      </c>
      <c r="S117" s="229" t="s">
        <v>1691</v>
      </c>
      <c r="T117" s="229" t="s">
        <v>376</v>
      </c>
      <c r="U117" s="229" t="s">
        <v>376</v>
      </c>
      <c r="V117" s="229" t="s">
        <v>376</v>
      </c>
      <c r="W117" s="229" t="s">
        <v>388</v>
      </c>
      <c r="X117" s="229" t="s">
        <v>474</v>
      </c>
      <c r="Y117" s="229" t="s">
        <v>390</v>
      </c>
      <c r="Z117" s="229" t="s">
        <v>1702</v>
      </c>
      <c r="AA117" s="229" t="s">
        <v>1693</v>
      </c>
      <c r="AB117" s="229" t="s">
        <v>390</v>
      </c>
      <c r="AC117" s="229"/>
      <c r="AD117" s="229"/>
      <c r="AE117" s="229"/>
      <c r="AF117" s="229" t="s">
        <v>376</v>
      </c>
      <c r="AG117" s="229" t="s">
        <v>376</v>
      </c>
      <c r="AH117" s="229" t="s">
        <v>376</v>
      </c>
      <c r="AI117" s="229"/>
      <c r="AJ117" s="229" t="s">
        <v>383</v>
      </c>
      <c r="AK117" s="229" t="s">
        <v>1399</v>
      </c>
      <c r="AL117" s="229" t="s">
        <v>1694</v>
      </c>
      <c r="AM117" s="229" t="s">
        <v>1695</v>
      </c>
      <c r="AN117" s="229" t="s">
        <v>1696</v>
      </c>
      <c r="AO117" s="229" t="s">
        <v>370</v>
      </c>
      <c r="AP117" s="229"/>
      <c r="AQ117" s="229" t="s">
        <v>1703</v>
      </c>
      <c r="AR117" s="229"/>
      <c r="AS117" s="229"/>
      <c r="AT117" s="229"/>
      <c r="AU117" s="229"/>
      <c r="AV117" s="229"/>
      <c r="AW117" s="229"/>
      <c r="AX117" s="229"/>
      <c r="AY117" s="229"/>
      <c r="AZ117" s="229"/>
      <c r="BA117" s="229"/>
      <c r="BB117" s="229"/>
      <c r="BC117" s="229"/>
      <c r="BD117" s="229"/>
      <c r="BE117" s="229"/>
      <c r="BF117" s="229"/>
      <c r="BG117" s="229"/>
      <c r="BH117" s="229"/>
      <c r="BI117" s="229" t="s">
        <v>1704</v>
      </c>
      <c r="BJ117" s="229" t="s">
        <v>1705</v>
      </c>
      <c r="BK117" s="229" t="s">
        <v>1044</v>
      </c>
      <c r="BL117" s="185"/>
      <c r="BM117" s="229" t="s">
        <v>1263</v>
      </c>
      <c r="BN117" s="229" t="s">
        <v>1706</v>
      </c>
      <c r="BO117" s="229" t="s">
        <v>1585</v>
      </c>
      <c r="BP117" s="229" t="s">
        <v>376</v>
      </c>
      <c r="BQ117" s="229" t="s">
        <v>1707</v>
      </c>
      <c r="BR117" s="229"/>
      <c r="BS117" s="230"/>
      <c r="BT117" s="230"/>
      <c r="BU117" s="230"/>
      <c r="BV117" s="230"/>
    </row>
    <row r="118" spans="1:74" ht="120">
      <c r="A118" s="272" t="s">
        <v>462</v>
      </c>
      <c r="B118" s="272" t="s">
        <v>1708</v>
      </c>
      <c r="C118" s="272" t="s">
        <v>1684</v>
      </c>
      <c r="D118" s="272" t="s">
        <v>1685</v>
      </c>
      <c r="E118" s="272" t="s">
        <v>1686</v>
      </c>
      <c r="F118" s="272" t="s">
        <v>1709</v>
      </c>
      <c r="G118" s="272" t="s">
        <v>383</v>
      </c>
      <c r="H118" s="272" t="s">
        <v>1479</v>
      </c>
      <c r="I118" s="272" t="s">
        <v>1688</v>
      </c>
      <c r="J118" s="272" t="s">
        <v>376</v>
      </c>
      <c r="K118" s="273" t="s">
        <v>376</v>
      </c>
      <c r="L118" s="273" t="s">
        <v>376</v>
      </c>
      <c r="M118" s="273" t="s">
        <v>494</v>
      </c>
      <c r="N118" s="272" t="s">
        <v>376</v>
      </c>
      <c r="O118" s="272" t="s">
        <v>1710</v>
      </c>
      <c r="P118" s="272" t="s">
        <v>1690</v>
      </c>
      <c r="Q118" s="272" t="s">
        <v>387</v>
      </c>
      <c r="R118" s="272" t="s">
        <v>414</v>
      </c>
      <c r="S118" s="272" t="s">
        <v>1711</v>
      </c>
      <c r="T118" s="272" t="s">
        <v>376</v>
      </c>
      <c r="U118" s="272" t="s">
        <v>376</v>
      </c>
      <c r="V118" s="272" t="s">
        <v>376</v>
      </c>
      <c r="W118" s="272" t="s">
        <v>1530</v>
      </c>
      <c r="X118" s="272" t="s">
        <v>1712</v>
      </c>
      <c r="Y118" s="272" t="s">
        <v>390</v>
      </c>
      <c r="Z118" s="272"/>
      <c r="AA118" s="272" t="s">
        <v>1713</v>
      </c>
      <c r="AB118" s="272"/>
      <c r="AC118" s="272"/>
      <c r="AD118" s="272"/>
      <c r="AE118" s="272"/>
      <c r="AF118" s="272" t="s">
        <v>393</v>
      </c>
      <c r="AG118" s="272" t="s">
        <v>376</v>
      </c>
      <c r="AH118" s="272" t="s">
        <v>1714</v>
      </c>
      <c r="AI118" s="272"/>
      <c r="AJ118" s="272" t="s">
        <v>383</v>
      </c>
      <c r="AK118" s="272" t="s">
        <v>1399</v>
      </c>
      <c r="AL118" s="272" t="s">
        <v>1715</v>
      </c>
      <c r="AM118" s="272" t="s">
        <v>1695</v>
      </c>
      <c r="AN118" s="272" t="s">
        <v>1716</v>
      </c>
      <c r="AO118" s="272" t="s">
        <v>566</v>
      </c>
      <c r="AP118" s="272" t="s">
        <v>1717</v>
      </c>
      <c r="AQ118" s="272"/>
      <c r="AR118" s="272"/>
      <c r="AS118" s="272"/>
      <c r="AT118" s="272"/>
      <c r="AU118" s="272"/>
      <c r="AV118" s="272"/>
      <c r="AW118" s="272" t="s">
        <v>1718</v>
      </c>
      <c r="AX118" s="272"/>
      <c r="AY118" s="272"/>
      <c r="AZ118" s="272"/>
      <c r="BA118" s="272"/>
      <c r="BB118" s="272"/>
      <c r="BC118" s="272"/>
      <c r="BD118" s="272"/>
      <c r="BE118" s="272"/>
      <c r="BF118" s="272"/>
      <c r="BG118" s="272"/>
      <c r="BH118" s="272"/>
      <c r="BI118" s="272" t="s">
        <v>1698</v>
      </c>
      <c r="BJ118" s="272" t="s">
        <v>349</v>
      </c>
      <c r="BK118" s="272" t="s">
        <v>1523</v>
      </c>
      <c r="BL118" s="185"/>
      <c r="BM118" s="272" t="s">
        <v>1614</v>
      </c>
      <c r="BN118" s="272" t="s">
        <v>404</v>
      </c>
      <c r="BO118" s="272" t="s">
        <v>1585</v>
      </c>
      <c r="BP118" s="272"/>
      <c r="BQ118" s="272" t="s">
        <v>1719</v>
      </c>
      <c r="BR118" s="272"/>
      <c r="BS118" s="274"/>
      <c r="BT118" s="274"/>
      <c r="BU118" s="274"/>
      <c r="BV118" s="274"/>
    </row>
    <row r="119" spans="1:74" ht="120">
      <c r="A119" s="272" t="s">
        <v>462</v>
      </c>
      <c r="B119" s="272" t="s">
        <v>1708</v>
      </c>
      <c r="C119" s="272" t="s">
        <v>1684</v>
      </c>
      <c r="D119" s="272" t="s">
        <v>1685</v>
      </c>
      <c r="E119" s="272" t="s">
        <v>1686</v>
      </c>
      <c r="F119" s="272" t="s">
        <v>1709</v>
      </c>
      <c r="G119" s="272" t="s">
        <v>383</v>
      </c>
      <c r="H119" s="272" t="s">
        <v>1479</v>
      </c>
      <c r="I119" s="272" t="s">
        <v>1688</v>
      </c>
      <c r="J119" s="272" t="s">
        <v>376</v>
      </c>
      <c r="K119" s="273" t="s">
        <v>376</v>
      </c>
      <c r="L119" s="273" t="s">
        <v>376</v>
      </c>
      <c r="M119" s="273" t="s">
        <v>494</v>
      </c>
      <c r="N119" s="272" t="s">
        <v>376</v>
      </c>
      <c r="O119" s="272" t="s">
        <v>1720</v>
      </c>
      <c r="P119" s="272" t="s">
        <v>286</v>
      </c>
      <c r="Q119" s="272" t="s">
        <v>387</v>
      </c>
      <c r="R119" s="272" t="s">
        <v>414</v>
      </c>
      <c r="S119" s="272" t="s">
        <v>1711</v>
      </c>
      <c r="T119" s="272" t="s">
        <v>376</v>
      </c>
      <c r="U119" s="272" t="s">
        <v>376</v>
      </c>
      <c r="V119" s="272" t="s">
        <v>376</v>
      </c>
      <c r="W119" s="272" t="s">
        <v>1530</v>
      </c>
      <c r="X119" s="272" t="s">
        <v>1712</v>
      </c>
      <c r="Y119" s="272" t="s">
        <v>390</v>
      </c>
      <c r="Z119" s="272"/>
      <c r="AA119" s="272" t="s">
        <v>1713</v>
      </c>
      <c r="AB119" s="272"/>
      <c r="AC119" s="272"/>
      <c r="AD119" s="272"/>
      <c r="AE119" s="272"/>
      <c r="AF119" s="272" t="s">
        <v>393</v>
      </c>
      <c r="AG119" s="272" t="s">
        <v>376</v>
      </c>
      <c r="AH119" s="272" t="s">
        <v>1721</v>
      </c>
      <c r="AI119" s="272"/>
      <c r="AJ119" s="272" t="s">
        <v>383</v>
      </c>
      <c r="AK119" s="272" t="s">
        <v>1399</v>
      </c>
      <c r="AL119" s="272" t="s">
        <v>1715</v>
      </c>
      <c r="AM119" s="272" t="s">
        <v>1695</v>
      </c>
      <c r="AN119" s="272" t="s">
        <v>1716</v>
      </c>
      <c r="AO119" s="272" t="s">
        <v>566</v>
      </c>
      <c r="AP119" s="272" t="s">
        <v>1717</v>
      </c>
      <c r="AQ119" s="272"/>
      <c r="AR119" s="272"/>
      <c r="AS119" s="272"/>
      <c r="AT119" s="272"/>
      <c r="AU119" s="272"/>
      <c r="AV119" s="272"/>
      <c r="AW119" s="272" t="s">
        <v>1718</v>
      </c>
      <c r="AX119" s="272"/>
      <c r="AY119" s="272"/>
      <c r="AZ119" s="272"/>
      <c r="BA119" s="272"/>
      <c r="BB119" s="272"/>
      <c r="BC119" s="272"/>
      <c r="BD119" s="272"/>
      <c r="BE119" s="272"/>
      <c r="BF119" s="272"/>
      <c r="BG119" s="272"/>
      <c r="BH119" s="272"/>
      <c r="BI119" s="272" t="s">
        <v>1704</v>
      </c>
      <c r="BJ119" s="272" t="s">
        <v>403</v>
      </c>
      <c r="BK119" s="272" t="s">
        <v>1523</v>
      </c>
      <c r="BL119" s="185"/>
      <c r="BM119" s="272" t="s">
        <v>1263</v>
      </c>
      <c r="BN119" s="272" t="s">
        <v>513</v>
      </c>
      <c r="BO119" s="272" t="s">
        <v>1585</v>
      </c>
      <c r="BP119" s="272"/>
      <c r="BQ119" s="272" t="s">
        <v>1722</v>
      </c>
      <c r="BR119" s="272"/>
      <c r="BS119" s="274"/>
      <c r="BT119" s="274"/>
      <c r="BU119" s="274"/>
      <c r="BV119" s="274"/>
    </row>
    <row r="120" spans="1:74" ht="120">
      <c r="A120" s="271" t="s">
        <v>475</v>
      </c>
      <c r="B120" s="139">
        <v>2016</v>
      </c>
      <c r="C120" s="137" t="s">
        <v>1723</v>
      </c>
      <c r="D120" s="212" t="s">
        <v>1724</v>
      </c>
      <c r="E120" s="138" t="s">
        <v>1725</v>
      </c>
      <c r="F120" s="140" t="s">
        <v>1726</v>
      </c>
      <c r="G120" s="140" t="s">
        <v>375</v>
      </c>
      <c r="H120" s="140" t="s">
        <v>695</v>
      </c>
      <c r="I120" s="184" t="s">
        <v>602</v>
      </c>
      <c r="J120" s="141" t="s">
        <v>376</v>
      </c>
      <c r="K120" s="141" t="s">
        <v>376</v>
      </c>
      <c r="L120" s="141" t="s">
        <v>1727</v>
      </c>
      <c r="M120" s="141" t="s">
        <v>994</v>
      </c>
      <c r="N120" s="141" t="s">
        <v>376</v>
      </c>
      <c r="O120" s="141" t="s">
        <v>1728</v>
      </c>
      <c r="P120" s="141" t="s">
        <v>519</v>
      </c>
      <c r="Q120" s="141" t="s">
        <v>1729</v>
      </c>
      <c r="R120" s="141" t="s">
        <v>376</v>
      </c>
      <c r="S120" s="141" t="s">
        <v>1730</v>
      </c>
      <c r="T120" s="141" t="s">
        <v>376</v>
      </c>
      <c r="U120" s="141" t="s">
        <v>376</v>
      </c>
      <c r="V120" s="141" t="s">
        <v>376</v>
      </c>
      <c r="W120" s="141" t="s">
        <v>389</v>
      </c>
      <c r="X120" s="141" t="s">
        <v>1265</v>
      </c>
      <c r="Y120" s="141"/>
      <c r="Z120" s="141" t="s">
        <v>693</v>
      </c>
      <c r="AA120" s="141" t="s">
        <v>392</v>
      </c>
      <c r="AB120" s="141" t="s">
        <v>390</v>
      </c>
      <c r="AC120" s="141"/>
      <c r="AD120" s="141"/>
      <c r="AE120" s="141"/>
      <c r="AF120" s="141" t="s">
        <v>376</v>
      </c>
      <c r="AG120" s="141" t="s">
        <v>376</v>
      </c>
      <c r="AH120" s="141" t="s">
        <v>1265</v>
      </c>
      <c r="AI120" s="141" t="s">
        <v>392</v>
      </c>
      <c r="AJ120" s="141" t="s">
        <v>682</v>
      </c>
      <c r="AK120" s="141" t="s">
        <v>1731</v>
      </c>
      <c r="AL120" s="141" t="s">
        <v>1732</v>
      </c>
      <c r="AM120" s="141" t="s">
        <v>1733</v>
      </c>
      <c r="AN120" s="141" t="s">
        <v>1734</v>
      </c>
      <c r="AO120" s="141" t="s">
        <v>451</v>
      </c>
      <c r="AP120" s="141" t="s">
        <v>1735</v>
      </c>
      <c r="AQ120" s="141" t="s">
        <v>388</v>
      </c>
      <c r="AR120" s="141"/>
      <c r="AS120" s="141"/>
      <c r="AT120" s="141"/>
      <c r="AU120" s="141"/>
      <c r="AV120" s="141"/>
      <c r="AW120" s="141"/>
      <c r="AX120" s="141"/>
      <c r="AY120" s="141" t="s">
        <v>1736</v>
      </c>
      <c r="AZ120" s="141" t="s">
        <v>1737</v>
      </c>
      <c r="BA120" s="141"/>
      <c r="BB120" s="141"/>
      <c r="BC120" s="141"/>
      <c r="BD120" s="141"/>
      <c r="BE120" s="141"/>
      <c r="BF120" s="141"/>
      <c r="BG120" s="141"/>
      <c r="BH120" s="141"/>
      <c r="BI120" s="141" t="s">
        <v>1738</v>
      </c>
      <c r="BJ120" s="141" t="s">
        <v>1739</v>
      </c>
      <c r="BK120" s="141" t="s">
        <v>1740</v>
      </c>
      <c r="BL120" s="185"/>
      <c r="BM120" s="141"/>
      <c r="BN120" s="141"/>
      <c r="BO120" s="141"/>
      <c r="BP120" s="141" t="s">
        <v>376</v>
      </c>
      <c r="BQ120" s="141" t="s">
        <v>1741</v>
      </c>
      <c r="BR120" s="141"/>
      <c r="BS120" s="144"/>
      <c r="BT120" s="144"/>
      <c r="BU120" s="144"/>
      <c r="BV120" s="144"/>
    </row>
    <row r="121" spans="1:74" ht="120">
      <c r="A121" s="271" t="s">
        <v>475</v>
      </c>
      <c r="B121" s="139">
        <v>2016</v>
      </c>
      <c r="C121" s="137" t="s">
        <v>1723</v>
      </c>
      <c r="D121" s="212" t="s">
        <v>1724</v>
      </c>
      <c r="E121" s="138" t="s">
        <v>1725</v>
      </c>
      <c r="F121" s="140" t="s">
        <v>1726</v>
      </c>
      <c r="G121" s="140" t="s">
        <v>375</v>
      </c>
      <c r="H121" s="140" t="s">
        <v>695</v>
      </c>
      <c r="I121" s="184" t="s">
        <v>602</v>
      </c>
      <c r="J121" s="141" t="s">
        <v>376</v>
      </c>
      <c r="K121" s="141" t="s">
        <v>376</v>
      </c>
      <c r="L121" s="141" t="s">
        <v>1727</v>
      </c>
      <c r="M121" s="141" t="s">
        <v>462</v>
      </c>
      <c r="N121" s="141" t="s">
        <v>376</v>
      </c>
      <c r="O121" s="141" t="s">
        <v>1742</v>
      </c>
      <c r="P121" s="141" t="s">
        <v>1743</v>
      </c>
      <c r="Q121" s="141" t="s">
        <v>1744</v>
      </c>
      <c r="R121" s="141" t="s">
        <v>376</v>
      </c>
      <c r="S121" s="141" t="s">
        <v>1730</v>
      </c>
      <c r="T121" s="141" t="s">
        <v>376</v>
      </c>
      <c r="U121" s="141" t="s">
        <v>376</v>
      </c>
      <c r="V121" s="141" t="s">
        <v>376</v>
      </c>
      <c r="W121" s="141" t="s">
        <v>389</v>
      </c>
      <c r="X121" s="141" t="s">
        <v>1265</v>
      </c>
      <c r="Y121" s="141"/>
      <c r="Z121" s="141" t="s">
        <v>390</v>
      </c>
      <c r="AA121" s="141" t="s">
        <v>392</v>
      </c>
      <c r="AB121" s="141" t="s">
        <v>390</v>
      </c>
      <c r="AC121" s="141"/>
      <c r="AD121" s="141"/>
      <c r="AE121" s="141"/>
      <c r="AF121" s="141" t="s">
        <v>376</v>
      </c>
      <c r="AG121" s="141" t="s">
        <v>376</v>
      </c>
      <c r="AH121" s="141" t="s">
        <v>1265</v>
      </c>
      <c r="AI121" s="141" t="s">
        <v>392</v>
      </c>
      <c r="AJ121" s="141" t="s">
        <v>682</v>
      </c>
      <c r="AK121" s="141" t="s">
        <v>1745</v>
      </c>
      <c r="AL121" s="141" t="s">
        <v>1746</v>
      </c>
      <c r="AM121" s="141" t="s">
        <v>1747</v>
      </c>
      <c r="AN121" s="141" t="s">
        <v>1748</v>
      </c>
      <c r="AO121" s="141" t="s">
        <v>451</v>
      </c>
      <c r="AP121" s="141" t="s">
        <v>1735</v>
      </c>
      <c r="AQ121" s="141" t="s">
        <v>383</v>
      </c>
      <c r="AR121" s="141"/>
      <c r="AS121" s="141"/>
      <c r="AT121" s="141"/>
      <c r="AU121" s="141"/>
      <c r="AV121" s="141"/>
      <c r="AW121" s="141"/>
      <c r="AX121" s="141"/>
      <c r="AY121" s="141" t="s">
        <v>1749</v>
      </c>
      <c r="AZ121" s="141" t="s">
        <v>1737</v>
      </c>
      <c r="BA121" s="141"/>
      <c r="BB121" s="141"/>
      <c r="BC121" s="141"/>
      <c r="BD121" s="141"/>
      <c r="BE121" s="141"/>
      <c r="BF121" s="141"/>
      <c r="BG121" s="141"/>
      <c r="BH121" s="141"/>
      <c r="BI121" s="141" t="s">
        <v>1750</v>
      </c>
      <c r="BJ121" s="141" t="s">
        <v>1751</v>
      </c>
      <c r="BK121" s="141" t="s">
        <v>1740</v>
      </c>
      <c r="BL121" s="185"/>
      <c r="BM121" s="141"/>
      <c r="BN121" s="141"/>
      <c r="BO121" s="141"/>
      <c r="BP121" s="141" t="s">
        <v>376</v>
      </c>
      <c r="BQ121" s="141" t="s">
        <v>1752</v>
      </c>
      <c r="BR121" s="141"/>
      <c r="BS121" s="144"/>
      <c r="BT121" s="144"/>
      <c r="BU121" s="144"/>
      <c r="BV121" s="144"/>
    </row>
    <row r="122" spans="1:74" ht="135">
      <c r="A122" s="273" t="s">
        <v>475</v>
      </c>
      <c r="B122" s="273" t="s">
        <v>1708</v>
      </c>
      <c r="C122" s="273" t="s">
        <v>1723</v>
      </c>
      <c r="D122" s="273" t="s">
        <v>1724</v>
      </c>
      <c r="E122" s="273" t="s">
        <v>1725</v>
      </c>
      <c r="F122" s="273" t="s">
        <v>1726</v>
      </c>
      <c r="G122" s="273" t="s">
        <v>375</v>
      </c>
      <c r="H122" s="273" t="s">
        <v>695</v>
      </c>
      <c r="I122" s="273" t="s">
        <v>602</v>
      </c>
      <c r="J122" s="273" t="s">
        <v>376</v>
      </c>
      <c r="K122" s="273" t="s">
        <v>376</v>
      </c>
      <c r="L122" s="273" t="s">
        <v>376</v>
      </c>
      <c r="M122" s="273" t="s">
        <v>994</v>
      </c>
      <c r="N122" s="273" t="s">
        <v>376</v>
      </c>
      <c r="O122" s="273" t="s">
        <v>1753</v>
      </c>
      <c r="P122" s="273" t="s">
        <v>519</v>
      </c>
      <c r="Q122" s="273" t="s">
        <v>1294</v>
      </c>
      <c r="R122" s="273" t="s">
        <v>376</v>
      </c>
      <c r="S122" s="273" t="s">
        <v>383</v>
      </c>
      <c r="T122" s="273" t="s">
        <v>376</v>
      </c>
      <c r="U122" s="273" t="s">
        <v>376</v>
      </c>
      <c r="V122" s="273" t="s">
        <v>376</v>
      </c>
      <c r="W122" s="273" t="s">
        <v>389</v>
      </c>
      <c r="X122" s="273" t="s">
        <v>1754</v>
      </c>
      <c r="Y122" s="273" t="s">
        <v>390</v>
      </c>
      <c r="Z122" s="273" t="s">
        <v>693</v>
      </c>
      <c r="AA122" s="273" t="s">
        <v>392</v>
      </c>
      <c r="AB122" s="87"/>
      <c r="AC122" s="87"/>
      <c r="AD122" s="87"/>
      <c r="AE122" s="87"/>
      <c r="AF122" s="273" t="s">
        <v>376</v>
      </c>
      <c r="AG122" s="273" t="s">
        <v>376</v>
      </c>
      <c r="AH122" s="273" t="s">
        <v>1754</v>
      </c>
      <c r="AI122" s="273" t="s">
        <v>392</v>
      </c>
      <c r="AJ122" s="87"/>
      <c r="AK122" s="72" t="s">
        <v>1755</v>
      </c>
      <c r="AL122" s="72" t="s">
        <v>1756</v>
      </c>
      <c r="AM122" s="72" t="s">
        <v>1757</v>
      </c>
      <c r="AN122" s="72" t="s">
        <v>1758</v>
      </c>
      <c r="AO122" s="87" t="s">
        <v>1759</v>
      </c>
      <c r="AP122" s="87"/>
      <c r="AQ122" s="273" t="s">
        <v>1760</v>
      </c>
      <c r="AR122" s="273" t="s">
        <v>383</v>
      </c>
      <c r="AS122" s="273" t="s">
        <v>1298</v>
      </c>
      <c r="AT122" s="87"/>
      <c r="AU122" s="87"/>
      <c r="AV122" s="87"/>
      <c r="AW122" s="87"/>
      <c r="AX122" s="87"/>
      <c r="AY122" s="72" t="s">
        <v>1761</v>
      </c>
      <c r="AZ122" s="87"/>
      <c r="BA122" s="87"/>
      <c r="BB122" s="87"/>
      <c r="BC122" s="87"/>
      <c r="BD122" s="87"/>
      <c r="BE122" s="87"/>
      <c r="BF122" s="87"/>
      <c r="BG122" s="87"/>
      <c r="BH122" s="273"/>
      <c r="BI122" s="72" t="s">
        <v>1762</v>
      </c>
      <c r="BJ122" s="141" t="s">
        <v>1739</v>
      </c>
      <c r="BK122" s="87" t="s">
        <v>1523</v>
      </c>
      <c r="BL122" s="185"/>
      <c r="BM122" s="87"/>
      <c r="BN122" s="87"/>
      <c r="BO122" s="87"/>
      <c r="BP122" s="87"/>
      <c r="BQ122" s="273" t="s">
        <v>1763</v>
      </c>
      <c r="BR122" s="87"/>
      <c r="BS122" s="291"/>
      <c r="BT122" s="291"/>
      <c r="BU122" s="291"/>
      <c r="BV122" s="291"/>
    </row>
    <row r="123" spans="1:74" ht="135">
      <c r="A123" s="273" t="s">
        <v>475</v>
      </c>
      <c r="B123" s="273" t="s">
        <v>1708</v>
      </c>
      <c r="C123" s="273" t="s">
        <v>1723</v>
      </c>
      <c r="D123" s="273" t="s">
        <v>1724</v>
      </c>
      <c r="E123" s="273" t="s">
        <v>1725</v>
      </c>
      <c r="F123" s="273" t="s">
        <v>1726</v>
      </c>
      <c r="G123" s="273" t="s">
        <v>375</v>
      </c>
      <c r="H123" s="273" t="s">
        <v>695</v>
      </c>
      <c r="I123" s="273" t="s">
        <v>602</v>
      </c>
      <c r="J123" s="273" t="s">
        <v>376</v>
      </c>
      <c r="K123" s="273" t="s">
        <v>376</v>
      </c>
      <c r="L123" s="273" t="s">
        <v>376</v>
      </c>
      <c r="M123" s="273" t="s">
        <v>462</v>
      </c>
      <c r="N123" s="273" t="s">
        <v>376</v>
      </c>
      <c r="O123" s="273" t="s">
        <v>1764</v>
      </c>
      <c r="P123" s="273" t="s">
        <v>1743</v>
      </c>
      <c r="Q123" s="273" t="s">
        <v>1765</v>
      </c>
      <c r="R123" s="273" t="s">
        <v>376</v>
      </c>
      <c r="S123" s="273" t="s">
        <v>383</v>
      </c>
      <c r="T123" s="273" t="s">
        <v>376</v>
      </c>
      <c r="U123" s="273" t="s">
        <v>376</v>
      </c>
      <c r="V123" s="273" t="s">
        <v>376</v>
      </c>
      <c r="W123" s="273" t="s">
        <v>389</v>
      </c>
      <c r="X123" s="273" t="s">
        <v>1754</v>
      </c>
      <c r="Y123" s="273" t="s">
        <v>390</v>
      </c>
      <c r="Z123" s="273" t="s">
        <v>1766</v>
      </c>
      <c r="AA123" s="273" t="s">
        <v>392</v>
      </c>
      <c r="AB123" s="87"/>
      <c r="AC123" s="87"/>
      <c r="AD123" s="87"/>
      <c r="AE123" s="87"/>
      <c r="AF123" s="273" t="s">
        <v>376</v>
      </c>
      <c r="AG123" s="273" t="s">
        <v>376</v>
      </c>
      <c r="AH123" s="273" t="s">
        <v>1754</v>
      </c>
      <c r="AI123" s="273" t="s">
        <v>392</v>
      </c>
      <c r="AJ123" s="87"/>
      <c r="AK123" s="72" t="s">
        <v>1767</v>
      </c>
      <c r="AL123" s="72" t="s">
        <v>1768</v>
      </c>
      <c r="AM123" s="72" t="s">
        <v>1769</v>
      </c>
      <c r="AN123" s="72" t="s">
        <v>1770</v>
      </c>
      <c r="AO123" s="273" t="s">
        <v>1759</v>
      </c>
      <c r="AP123" s="87"/>
      <c r="AQ123" s="87" t="s">
        <v>1771</v>
      </c>
      <c r="AR123" s="273" t="s">
        <v>383</v>
      </c>
      <c r="AS123" s="273" t="s">
        <v>1298</v>
      </c>
      <c r="AT123" s="87"/>
      <c r="AU123" s="87"/>
      <c r="AV123" s="87"/>
      <c r="AW123" s="87"/>
      <c r="AX123" s="87"/>
      <c r="AY123" s="72" t="s">
        <v>1772</v>
      </c>
      <c r="AZ123" s="87"/>
      <c r="BA123" s="87"/>
      <c r="BB123" s="87"/>
      <c r="BC123" s="87"/>
      <c r="BD123" s="87"/>
      <c r="BE123" s="87"/>
      <c r="BF123" s="87"/>
      <c r="BG123" s="87"/>
      <c r="BH123" s="273"/>
      <c r="BI123" s="141" t="s">
        <v>1750</v>
      </c>
      <c r="BJ123" s="141" t="s">
        <v>1773</v>
      </c>
      <c r="BK123" s="87" t="s">
        <v>1523</v>
      </c>
      <c r="BL123" s="185"/>
      <c r="BM123" s="87"/>
      <c r="BN123" s="87"/>
      <c r="BO123" s="87"/>
      <c r="BP123" s="87"/>
      <c r="BQ123" s="273" t="s">
        <v>1774</v>
      </c>
      <c r="BR123" s="87"/>
      <c r="BS123" s="291"/>
      <c r="BT123" s="291"/>
      <c r="BU123" s="291"/>
      <c r="BV123" s="291"/>
    </row>
    <row r="124" spans="1:74" ht="45">
      <c r="A124" s="275" t="s">
        <v>994</v>
      </c>
      <c r="B124" s="222">
        <v>2008</v>
      </c>
      <c r="C124" s="223" t="s">
        <v>1775</v>
      </c>
      <c r="D124" s="224" t="s">
        <v>1776</v>
      </c>
      <c r="E124" s="225" t="s">
        <v>1777</v>
      </c>
      <c r="F124" s="227" t="s">
        <v>1778</v>
      </c>
      <c r="G124" s="227" t="s">
        <v>393</v>
      </c>
      <c r="H124" s="227" t="s">
        <v>1703</v>
      </c>
      <c r="I124" s="228" t="s">
        <v>1779</v>
      </c>
      <c r="J124" s="229" t="s">
        <v>376</v>
      </c>
      <c r="K124" s="229" t="s">
        <v>383</v>
      </c>
      <c r="L124" s="229" t="s">
        <v>376</v>
      </c>
      <c r="M124" s="229" t="s">
        <v>385</v>
      </c>
      <c r="N124" s="229" t="s">
        <v>376</v>
      </c>
      <c r="O124" s="229" t="s">
        <v>440</v>
      </c>
      <c r="P124" s="229" t="s">
        <v>1780</v>
      </c>
      <c r="Q124" s="229" t="s">
        <v>390</v>
      </c>
      <c r="R124" s="229" t="s">
        <v>376</v>
      </c>
      <c r="S124" s="229" t="s">
        <v>1781</v>
      </c>
      <c r="T124" s="229" t="s">
        <v>383</v>
      </c>
      <c r="U124" s="229" t="s">
        <v>1173</v>
      </c>
      <c r="V124" s="229" t="s">
        <v>376</v>
      </c>
      <c r="W124" s="229" t="s">
        <v>385</v>
      </c>
      <c r="X124" s="229" t="s">
        <v>1782</v>
      </c>
      <c r="Y124" s="229" t="s">
        <v>390</v>
      </c>
      <c r="Z124" s="229" t="s">
        <v>693</v>
      </c>
      <c r="AA124" s="229" t="s">
        <v>391</v>
      </c>
      <c r="AB124" s="229" t="s">
        <v>390</v>
      </c>
      <c r="AC124" s="229"/>
      <c r="AD124" s="229"/>
      <c r="AE124" s="229"/>
      <c r="AF124" s="229" t="s">
        <v>393</v>
      </c>
      <c r="AG124" s="229" t="s">
        <v>376</v>
      </c>
      <c r="AH124" s="229" t="s">
        <v>1782</v>
      </c>
      <c r="AI124" s="229" t="s">
        <v>391</v>
      </c>
      <c r="AJ124" s="229" t="s">
        <v>390</v>
      </c>
      <c r="AK124" s="229" t="s">
        <v>1341</v>
      </c>
      <c r="AL124" s="229"/>
      <c r="AM124" s="229" t="s">
        <v>1341</v>
      </c>
      <c r="AN124" s="229"/>
      <c r="AO124" s="229" t="s">
        <v>295</v>
      </c>
      <c r="AP124" s="229"/>
      <c r="AQ124" s="229"/>
      <c r="AR124" s="229"/>
      <c r="AS124" s="229"/>
      <c r="AT124" s="229"/>
      <c r="AU124" s="229"/>
      <c r="AV124" s="229"/>
      <c r="AW124" s="229"/>
      <c r="AX124" s="229"/>
      <c r="AY124" s="229"/>
      <c r="AZ124" s="282" t="s">
        <v>1783</v>
      </c>
      <c r="BA124" s="229"/>
      <c r="BB124" s="229"/>
      <c r="BC124" s="229"/>
      <c r="BD124" s="229"/>
      <c r="BE124" s="229"/>
      <c r="BF124" s="229"/>
      <c r="BG124" s="229"/>
      <c r="BH124" s="229"/>
      <c r="BI124" s="229" t="s">
        <v>1342</v>
      </c>
      <c r="BJ124" s="229"/>
      <c r="BK124" s="229" t="s">
        <v>304</v>
      </c>
      <c r="BL124" s="185"/>
      <c r="BM124" s="229" t="s">
        <v>1342</v>
      </c>
      <c r="BN124" s="229"/>
      <c r="BO124" s="229" t="s">
        <v>1784</v>
      </c>
      <c r="BP124" s="229" t="s">
        <v>376</v>
      </c>
      <c r="BQ124" s="229"/>
      <c r="BR124" s="229"/>
      <c r="BS124" s="230"/>
      <c r="BT124" s="230"/>
      <c r="BU124" s="230"/>
      <c r="BV124" s="230"/>
    </row>
    <row r="125" spans="1:74" ht="180">
      <c r="A125" s="272" t="s">
        <v>994</v>
      </c>
      <c r="B125" s="272" t="s">
        <v>1785</v>
      </c>
      <c r="C125" s="272" t="s">
        <v>1775</v>
      </c>
      <c r="D125" s="272" t="s">
        <v>1776</v>
      </c>
      <c r="E125" s="288" t="s">
        <v>1777</v>
      </c>
      <c r="F125" s="272" t="s">
        <v>1786</v>
      </c>
      <c r="G125" s="272" t="s">
        <v>393</v>
      </c>
      <c r="H125" s="272" t="s">
        <v>1703</v>
      </c>
      <c r="I125" s="272" t="s">
        <v>1779</v>
      </c>
      <c r="J125" s="272" t="s">
        <v>376</v>
      </c>
      <c r="K125" s="272" t="s">
        <v>383</v>
      </c>
      <c r="L125" s="272" t="s">
        <v>376</v>
      </c>
      <c r="M125" s="272" t="s">
        <v>385</v>
      </c>
      <c r="N125" s="272" t="s">
        <v>376</v>
      </c>
      <c r="O125" s="272" t="s">
        <v>440</v>
      </c>
      <c r="P125" s="272" t="s">
        <v>389</v>
      </c>
      <c r="Q125" s="272" t="s">
        <v>390</v>
      </c>
      <c r="R125" s="272" t="s">
        <v>376</v>
      </c>
      <c r="S125" s="272" t="s">
        <v>376</v>
      </c>
      <c r="T125" s="272" t="s">
        <v>383</v>
      </c>
      <c r="U125" s="272" t="s">
        <v>1173</v>
      </c>
      <c r="V125" s="272" t="s">
        <v>376</v>
      </c>
      <c r="W125" s="272" t="s">
        <v>375</v>
      </c>
      <c r="X125" s="272" t="s">
        <v>1787</v>
      </c>
      <c r="Y125" s="272" t="s">
        <v>390</v>
      </c>
      <c r="Z125" s="272" t="s">
        <v>693</v>
      </c>
      <c r="AA125" s="272" t="s">
        <v>391</v>
      </c>
      <c r="AB125" s="272"/>
      <c r="AC125" s="272"/>
      <c r="AD125" s="272"/>
      <c r="AE125" s="272"/>
      <c r="AF125" s="272" t="s">
        <v>393</v>
      </c>
      <c r="AG125" s="272" t="s">
        <v>376</v>
      </c>
      <c r="AH125" s="272" t="s">
        <v>1788</v>
      </c>
      <c r="AI125" s="272" t="s">
        <v>391</v>
      </c>
      <c r="AJ125" s="272"/>
      <c r="AK125" s="272" t="s">
        <v>1789</v>
      </c>
      <c r="AL125" s="72" t="s">
        <v>1790</v>
      </c>
      <c r="AM125" s="272" t="s">
        <v>1791</v>
      </c>
      <c r="AN125" s="272" t="s">
        <v>1792</v>
      </c>
      <c r="AO125" s="272" t="s">
        <v>359</v>
      </c>
      <c r="AP125" s="272"/>
      <c r="AQ125" s="272" t="s">
        <v>1590</v>
      </c>
      <c r="AR125" s="272"/>
      <c r="AS125" s="272"/>
      <c r="AT125" s="272"/>
      <c r="AU125" s="272"/>
      <c r="AV125" s="272"/>
      <c r="AW125" s="272"/>
      <c r="AX125" s="272"/>
      <c r="AY125" s="272"/>
      <c r="AZ125" s="272"/>
      <c r="BA125" s="272"/>
      <c r="BB125" s="272"/>
      <c r="BC125" s="272"/>
      <c r="BD125" s="272"/>
      <c r="BE125" s="272"/>
      <c r="BF125" s="272"/>
      <c r="BG125" s="272"/>
      <c r="BH125" s="272"/>
      <c r="BI125" s="272" t="s">
        <v>1793</v>
      </c>
      <c r="BJ125" s="72" t="s">
        <v>1038</v>
      </c>
      <c r="BK125" s="272" t="s">
        <v>304</v>
      </c>
      <c r="BL125" s="185"/>
      <c r="BM125" s="272" t="s">
        <v>1794</v>
      </c>
      <c r="BN125" s="72" t="s">
        <v>1795</v>
      </c>
      <c r="BO125" s="272" t="s">
        <v>1784</v>
      </c>
      <c r="BP125" s="272"/>
      <c r="BQ125" s="272" t="s">
        <v>1796</v>
      </c>
      <c r="BR125" s="272"/>
      <c r="BS125" s="274"/>
      <c r="BT125" s="274"/>
      <c r="BU125" s="274"/>
      <c r="BV125" s="274"/>
    </row>
    <row r="126" spans="1:74" ht="180">
      <c r="A126" s="272" t="s">
        <v>994</v>
      </c>
      <c r="B126" s="272" t="s">
        <v>1785</v>
      </c>
      <c r="C126" s="272" t="s">
        <v>1775</v>
      </c>
      <c r="D126" s="272" t="s">
        <v>1776</v>
      </c>
      <c r="E126" s="272" t="s">
        <v>1777</v>
      </c>
      <c r="F126" s="272" t="s">
        <v>1786</v>
      </c>
      <c r="G126" s="272" t="s">
        <v>393</v>
      </c>
      <c r="H126" s="272" t="s">
        <v>1703</v>
      </c>
      <c r="I126" s="272" t="s">
        <v>1779</v>
      </c>
      <c r="J126" s="272" t="s">
        <v>376</v>
      </c>
      <c r="K126" s="272" t="s">
        <v>383</v>
      </c>
      <c r="L126" s="272" t="s">
        <v>376</v>
      </c>
      <c r="M126" s="272" t="s">
        <v>385</v>
      </c>
      <c r="N126" s="272" t="s">
        <v>376</v>
      </c>
      <c r="O126" s="272" t="s">
        <v>440</v>
      </c>
      <c r="P126" s="272" t="s">
        <v>389</v>
      </c>
      <c r="Q126" s="272" t="s">
        <v>390</v>
      </c>
      <c r="R126" s="272" t="s">
        <v>376</v>
      </c>
      <c r="S126" s="272" t="s">
        <v>376</v>
      </c>
      <c r="T126" s="272" t="s">
        <v>383</v>
      </c>
      <c r="U126" s="272" t="s">
        <v>1173</v>
      </c>
      <c r="V126" s="272" t="s">
        <v>376</v>
      </c>
      <c r="W126" s="272" t="s">
        <v>375</v>
      </c>
      <c r="X126" s="272" t="s">
        <v>1788</v>
      </c>
      <c r="Y126" s="272" t="s">
        <v>390</v>
      </c>
      <c r="Z126" s="272" t="s">
        <v>693</v>
      </c>
      <c r="AA126" s="272" t="s">
        <v>391</v>
      </c>
      <c r="AB126" s="272"/>
      <c r="AC126" s="272"/>
      <c r="AD126" s="272"/>
      <c r="AE126" s="272"/>
      <c r="AF126" s="272" t="s">
        <v>393</v>
      </c>
      <c r="AG126" s="272" t="s">
        <v>376</v>
      </c>
      <c r="AH126" s="272" t="s">
        <v>1788</v>
      </c>
      <c r="AI126" s="272" t="s">
        <v>391</v>
      </c>
      <c r="AJ126" s="272"/>
      <c r="AK126" s="272" t="s">
        <v>1797</v>
      </c>
      <c r="AL126" s="72" t="s">
        <v>1790</v>
      </c>
      <c r="AM126" s="272" t="s">
        <v>1798</v>
      </c>
      <c r="AN126" s="72" t="s">
        <v>1790</v>
      </c>
      <c r="AO126" s="272" t="s">
        <v>295</v>
      </c>
      <c r="AP126" s="272"/>
      <c r="AQ126" s="272" t="s">
        <v>1590</v>
      </c>
      <c r="AR126" s="272"/>
      <c r="AS126" s="272"/>
      <c r="AT126" s="272"/>
      <c r="AU126" s="272"/>
      <c r="AV126" s="272"/>
      <c r="AW126" s="272"/>
      <c r="AX126" s="272"/>
      <c r="AY126" s="272"/>
      <c r="AZ126" s="272"/>
      <c r="BA126" s="272"/>
      <c r="BB126" s="272"/>
      <c r="BC126" s="272"/>
      <c r="BD126" s="272"/>
      <c r="BE126" s="272"/>
      <c r="BF126" s="272"/>
      <c r="BG126" s="272"/>
      <c r="BH126" s="272"/>
      <c r="BI126" s="272" t="s">
        <v>1799</v>
      </c>
      <c r="BJ126" s="72" t="s">
        <v>1038</v>
      </c>
      <c r="BK126" s="272" t="s">
        <v>304</v>
      </c>
      <c r="BL126" s="185"/>
      <c r="BM126" s="272" t="s">
        <v>1800</v>
      </c>
      <c r="BN126" s="72" t="s">
        <v>1038</v>
      </c>
      <c r="BO126" s="272" t="s">
        <v>1784</v>
      </c>
      <c r="BP126" s="272"/>
      <c r="BQ126" s="272" t="s">
        <v>1801</v>
      </c>
      <c r="BR126" s="272"/>
      <c r="BS126" s="274"/>
      <c r="BT126" s="274"/>
      <c r="BU126" s="274"/>
      <c r="BV126" s="274"/>
    </row>
    <row r="127" spans="1:74" ht="180">
      <c r="A127" s="272" t="s">
        <v>994</v>
      </c>
      <c r="B127" s="272" t="s">
        <v>1785</v>
      </c>
      <c r="C127" s="272" t="s">
        <v>1775</v>
      </c>
      <c r="D127" s="272" t="s">
        <v>1776</v>
      </c>
      <c r="E127" s="272" t="s">
        <v>1777</v>
      </c>
      <c r="F127" s="272" t="s">
        <v>1786</v>
      </c>
      <c r="G127" s="272" t="s">
        <v>393</v>
      </c>
      <c r="H127" s="272" t="s">
        <v>1703</v>
      </c>
      <c r="I127" s="272" t="s">
        <v>1779</v>
      </c>
      <c r="J127" s="272" t="s">
        <v>376</v>
      </c>
      <c r="K127" s="272" t="s">
        <v>383</v>
      </c>
      <c r="L127" s="272" t="s">
        <v>376</v>
      </c>
      <c r="M127" s="272" t="s">
        <v>385</v>
      </c>
      <c r="N127" s="272" t="s">
        <v>376</v>
      </c>
      <c r="O127" s="272" t="s">
        <v>440</v>
      </c>
      <c r="P127" s="272" t="s">
        <v>389</v>
      </c>
      <c r="Q127" s="272" t="s">
        <v>390</v>
      </c>
      <c r="R127" s="272" t="s">
        <v>376</v>
      </c>
      <c r="S127" s="272" t="s">
        <v>376</v>
      </c>
      <c r="T127" s="272" t="s">
        <v>383</v>
      </c>
      <c r="U127" s="272" t="s">
        <v>1173</v>
      </c>
      <c r="V127" s="272" t="s">
        <v>376</v>
      </c>
      <c r="W127" s="272" t="s">
        <v>375</v>
      </c>
      <c r="X127" s="272" t="s">
        <v>1788</v>
      </c>
      <c r="Y127" s="272" t="s">
        <v>390</v>
      </c>
      <c r="Z127" s="272" t="s">
        <v>693</v>
      </c>
      <c r="AA127" s="272" t="s">
        <v>391</v>
      </c>
      <c r="AB127" s="272"/>
      <c r="AC127" s="272"/>
      <c r="AD127" s="272"/>
      <c r="AE127" s="272"/>
      <c r="AF127" s="272" t="s">
        <v>393</v>
      </c>
      <c r="AG127" s="272" t="s">
        <v>376</v>
      </c>
      <c r="AH127" s="272" t="s">
        <v>1788</v>
      </c>
      <c r="AI127" s="272" t="s">
        <v>391</v>
      </c>
      <c r="AJ127" s="272"/>
      <c r="AK127" s="272" t="s">
        <v>1802</v>
      </c>
      <c r="AL127" s="272" t="s">
        <v>1803</v>
      </c>
      <c r="AM127" s="272" t="s">
        <v>1804</v>
      </c>
      <c r="AN127" s="272" t="s">
        <v>1805</v>
      </c>
      <c r="AO127" s="272" t="s">
        <v>295</v>
      </c>
      <c r="AP127" s="272"/>
      <c r="AQ127" s="272" t="s">
        <v>1590</v>
      </c>
      <c r="AR127" s="272"/>
      <c r="AS127" s="272"/>
      <c r="AT127" s="272"/>
      <c r="AU127" s="272"/>
      <c r="AV127" s="272"/>
      <c r="AW127" s="272"/>
      <c r="AX127" s="272"/>
      <c r="AY127" s="272"/>
      <c r="AZ127" s="272"/>
      <c r="BA127" s="272"/>
      <c r="BB127" s="272"/>
      <c r="BC127" s="272"/>
      <c r="BD127" s="272"/>
      <c r="BE127" s="272"/>
      <c r="BF127" s="272"/>
      <c r="BG127" s="272"/>
      <c r="BH127" s="272"/>
      <c r="BI127" s="272" t="s">
        <v>1806</v>
      </c>
      <c r="BJ127" s="72" t="s">
        <v>1807</v>
      </c>
      <c r="BK127" s="272" t="s">
        <v>304</v>
      </c>
      <c r="BL127" s="185"/>
      <c r="BM127" s="272" t="s">
        <v>1808</v>
      </c>
      <c r="BN127" s="72" t="s">
        <v>1809</v>
      </c>
      <c r="BO127" s="272" t="s">
        <v>1784</v>
      </c>
      <c r="BP127" s="272"/>
      <c r="BQ127" s="272" t="s">
        <v>1810</v>
      </c>
      <c r="BR127" s="272"/>
      <c r="BS127" s="274"/>
      <c r="BT127" s="274"/>
      <c r="BU127" s="274"/>
      <c r="BV127" s="274"/>
    </row>
    <row r="128" spans="1:74" ht="105">
      <c r="A128" s="292" t="s">
        <v>1811</v>
      </c>
      <c r="B128" s="168">
        <v>2016</v>
      </c>
      <c r="C128" s="166" t="s">
        <v>1812</v>
      </c>
      <c r="D128" s="212" t="s">
        <v>1813</v>
      </c>
      <c r="E128" s="167" t="s">
        <v>1814</v>
      </c>
      <c r="F128" s="169" t="s">
        <v>1815</v>
      </c>
      <c r="G128" s="169"/>
      <c r="H128" s="169" t="s">
        <v>1294</v>
      </c>
      <c r="I128" s="213" t="s">
        <v>348</v>
      </c>
      <c r="J128" s="142" t="s">
        <v>383</v>
      </c>
      <c r="K128" s="142" t="s">
        <v>376</v>
      </c>
      <c r="L128" s="142" t="s">
        <v>376</v>
      </c>
      <c r="M128" s="142" t="s">
        <v>473</v>
      </c>
      <c r="N128" s="142" t="s">
        <v>376</v>
      </c>
      <c r="O128" s="142" t="s">
        <v>1816</v>
      </c>
      <c r="P128" s="142" t="s">
        <v>1817</v>
      </c>
      <c r="Q128" s="142" t="s">
        <v>387</v>
      </c>
      <c r="R128" s="142" t="s">
        <v>695</v>
      </c>
      <c r="S128" s="142" t="s">
        <v>1818</v>
      </c>
      <c r="T128" s="142" t="s">
        <v>376</v>
      </c>
      <c r="U128" s="142" t="s">
        <v>376</v>
      </c>
      <c r="V128" s="142" t="s">
        <v>383</v>
      </c>
      <c r="W128" s="142" t="s">
        <v>430</v>
      </c>
      <c r="X128" s="142" t="s">
        <v>998</v>
      </c>
      <c r="Y128" s="142" t="s">
        <v>390</v>
      </c>
      <c r="Z128" s="142" t="s">
        <v>1179</v>
      </c>
      <c r="AA128" s="142" t="s">
        <v>1226</v>
      </c>
      <c r="AB128" s="142" t="s">
        <v>393</v>
      </c>
      <c r="AC128" s="142" t="s">
        <v>383</v>
      </c>
      <c r="AD128" s="142" t="s">
        <v>1819</v>
      </c>
      <c r="AE128" s="142" t="s">
        <v>1820</v>
      </c>
      <c r="AF128" s="142" t="s">
        <v>376</v>
      </c>
      <c r="AG128" s="142" t="s">
        <v>376</v>
      </c>
      <c r="AH128" s="142" t="s">
        <v>1821</v>
      </c>
      <c r="AI128" s="142"/>
      <c r="AJ128" s="142" t="s">
        <v>1446</v>
      </c>
      <c r="AK128" s="142" t="s">
        <v>1822</v>
      </c>
      <c r="AL128" s="142" t="s">
        <v>1823</v>
      </c>
      <c r="AM128" s="142" t="s">
        <v>1824</v>
      </c>
      <c r="AN128" s="142" t="s">
        <v>1825</v>
      </c>
      <c r="AO128" s="142" t="s">
        <v>451</v>
      </c>
      <c r="AP128" s="142" t="s">
        <v>1826</v>
      </c>
      <c r="AQ128" s="142"/>
      <c r="AR128" s="142"/>
      <c r="AS128" s="142"/>
      <c r="AT128" s="142"/>
      <c r="AU128" s="142"/>
      <c r="AV128" s="142"/>
      <c r="AW128" s="142"/>
      <c r="AX128" s="142"/>
      <c r="AY128" s="142"/>
      <c r="AZ128" s="142"/>
      <c r="BA128" s="142" t="s">
        <v>1827</v>
      </c>
      <c r="BB128" s="142" t="s">
        <v>1828</v>
      </c>
      <c r="BC128" s="142" t="s">
        <v>480</v>
      </c>
      <c r="BD128" s="142"/>
      <c r="BE128" s="142" t="s">
        <v>1829</v>
      </c>
      <c r="BF128" s="142" t="s">
        <v>1830</v>
      </c>
      <c r="BG128" s="142" t="s">
        <v>480</v>
      </c>
      <c r="BH128" s="142"/>
      <c r="BI128" s="142" t="s">
        <v>1831</v>
      </c>
      <c r="BJ128" s="142" t="s">
        <v>1832</v>
      </c>
      <c r="BK128" s="142" t="s">
        <v>304</v>
      </c>
      <c r="BL128" s="185"/>
      <c r="BM128" s="142"/>
      <c r="BN128" s="142"/>
      <c r="BO128" s="142"/>
      <c r="BP128" s="142" t="s">
        <v>376</v>
      </c>
      <c r="BQ128" s="142" t="s">
        <v>1833</v>
      </c>
      <c r="BR128" s="142"/>
      <c r="BS128" s="293"/>
      <c r="BT128" s="293"/>
      <c r="BU128" s="293"/>
      <c r="BV128" s="293"/>
    </row>
    <row r="129" spans="1:74" ht="120">
      <c r="A129" s="271" t="s">
        <v>1811</v>
      </c>
      <c r="B129" s="139">
        <v>2016</v>
      </c>
      <c r="C129" s="137" t="s">
        <v>1812</v>
      </c>
      <c r="D129" s="212" t="s">
        <v>1813</v>
      </c>
      <c r="E129" s="138" t="s">
        <v>1814</v>
      </c>
      <c r="F129" s="140" t="s">
        <v>1815</v>
      </c>
      <c r="G129" s="140"/>
      <c r="H129" s="140" t="s">
        <v>1294</v>
      </c>
      <c r="I129" s="184" t="s">
        <v>348</v>
      </c>
      <c r="J129" s="141" t="s">
        <v>383</v>
      </c>
      <c r="K129" s="141" t="s">
        <v>376</v>
      </c>
      <c r="L129" s="141" t="s">
        <v>376</v>
      </c>
      <c r="M129" s="141" t="s">
        <v>473</v>
      </c>
      <c r="N129" s="141" t="s">
        <v>376</v>
      </c>
      <c r="O129" s="141" t="s">
        <v>1834</v>
      </c>
      <c r="P129" s="141" t="s">
        <v>1835</v>
      </c>
      <c r="Q129" s="141" t="s">
        <v>387</v>
      </c>
      <c r="R129" s="141" t="s">
        <v>695</v>
      </c>
      <c r="S129" s="141" t="s">
        <v>1818</v>
      </c>
      <c r="T129" s="141" t="s">
        <v>376</v>
      </c>
      <c r="U129" s="141" t="s">
        <v>376</v>
      </c>
      <c r="V129" s="141" t="s">
        <v>383</v>
      </c>
      <c r="W129" s="141" t="s">
        <v>430</v>
      </c>
      <c r="X129" s="141" t="s">
        <v>998</v>
      </c>
      <c r="Y129" s="141" t="s">
        <v>390</v>
      </c>
      <c r="Z129" s="143" t="s">
        <v>1836</v>
      </c>
      <c r="AA129" s="141" t="s">
        <v>1226</v>
      </c>
      <c r="AB129" s="141" t="s">
        <v>393</v>
      </c>
      <c r="AC129" s="141" t="s">
        <v>383</v>
      </c>
      <c r="AD129" s="141" t="s">
        <v>1819</v>
      </c>
      <c r="AE129" s="141" t="s">
        <v>1820</v>
      </c>
      <c r="AF129" s="141" t="s">
        <v>376</v>
      </c>
      <c r="AG129" s="141" t="s">
        <v>376</v>
      </c>
      <c r="AH129" s="141" t="s">
        <v>1821</v>
      </c>
      <c r="AI129" s="141"/>
      <c r="AJ129" s="141" t="s">
        <v>1446</v>
      </c>
      <c r="AK129" s="142" t="s">
        <v>1837</v>
      </c>
      <c r="AL129" s="142" t="s">
        <v>1838</v>
      </c>
      <c r="AM129" s="142" t="s">
        <v>1839</v>
      </c>
      <c r="AN129" s="142" t="s">
        <v>1840</v>
      </c>
      <c r="AO129" s="141" t="s">
        <v>451</v>
      </c>
      <c r="AP129" s="143" t="s">
        <v>1826</v>
      </c>
      <c r="AQ129" s="141"/>
      <c r="AR129" s="141"/>
      <c r="AS129" s="141"/>
      <c r="AT129" s="141"/>
      <c r="AU129" s="141"/>
      <c r="AV129" s="141"/>
      <c r="AW129" s="141"/>
      <c r="AX129" s="141"/>
      <c r="AY129" s="141"/>
      <c r="AZ129" s="141"/>
      <c r="BA129" s="141" t="s">
        <v>1841</v>
      </c>
      <c r="BB129" s="141" t="s">
        <v>1842</v>
      </c>
      <c r="BC129" s="141" t="s">
        <v>480</v>
      </c>
      <c r="BD129" s="141"/>
      <c r="BE129" s="142" t="s">
        <v>1843</v>
      </c>
      <c r="BF129" s="72" t="s">
        <v>1844</v>
      </c>
      <c r="BG129" s="141" t="s">
        <v>480</v>
      </c>
      <c r="BH129" s="141"/>
      <c r="BI129" s="141" t="s">
        <v>1845</v>
      </c>
      <c r="BJ129" s="141" t="s">
        <v>1846</v>
      </c>
      <c r="BK129" s="141" t="s">
        <v>304</v>
      </c>
      <c r="BL129" s="185"/>
      <c r="BM129" s="141"/>
      <c r="BN129" s="141"/>
      <c r="BO129" s="141"/>
      <c r="BP129" s="141" t="s">
        <v>376</v>
      </c>
      <c r="BQ129" s="141" t="s">
        <v>1847</v>
      </c>
      <c r="BR129" s="141"/>
      <c r="BS129" s="144"/>
      <c r="BT129" s="144"/>
      <c r="BU129" s="144"/>
      <c r="BV129" s="144"/>
    </row>
    <row r="130" spans="1:74" ht="150">
      <c r="A130" s="271" t="s">
        <v>1811</v>
      </c>
      <c r="B130" s="139">
        <v>2016</v>
      </c>
      <c r="C130" s="137" t="s">
        <v>1812</v>
      </c>
      <c r="D130" s="212" t="s">
        <v>1813</v>
      </c>
      <c r="E130" s="138" t="s">
        <v>1814</v>
      </c>
      <c r="F130" s="140" t="s">
        <v>1815</v>
      </c>
      <c r="G130" s="140"/>
      <c r="H130" s="140" t="s">
        <v>1294</v>
      </c>
      <c r="I130" s="184" t="s">
        <v>348</v>
      </c>
      <c r="J130" s="141" t="s">
        <v>383</v>
      </c>
      <c r="K130" s="141" t="s">
        <v>376</v>
      </c>
      <c r="L130" s="141" t="s">
        <v>376</v>
      </c>
      <c r="M130" s="141" t="s">
        <v>1592</v>
      </c>
      <c r="N130" s="141" t="s">
        <v>376</v>
      </c>
      <c r="O130" s="141" t="s">
        <v>1848</v>
      </c>
      <c r="P130" s="141" t="s">
        <v>1849</v>
      </c>
      <c r="Q130" s="141" t="s">
        <v>390</v>
      </c>
      <c r="R130" s="141" t="s">
        <v>695</v>
      </c>
      <c r="S130" s="141" t="s">
        <v>1818</v>
      </c>
      <c r="T130" s="141" t="s">
        <v>376</v>
      </c>
      <c r="U130" s="141" t="s">
        <v>376</v>
      </c>
      <c r="V130" s="141" t="s">
        <v>383</v>
      </c>
      <c r="W130" s="141" t="s">
        <v>430</v>
      </c>
      <c r="X130" s="141" t="s">
        <v>998</v>
      </c>
      <c r="Y130" s="141" t="s">
        <v>390</v>
      </c>
      <c r="Z130" s="143" t="s">
        <v>1850</v>
      </c>
      <c r="AA130" s="141" t="s">
        <v>1226</v>
      </c>
      <c r="AB130" s="141" t="s">
        <v>393</v>
      </c>
      <c r="AC130" s="141" t="s">
        <v>383</v>
      </c>
      <c r="AD130" s="141" t="s">
        <v>1819</v>
      </c>
      <c r="AE130" s="141" t="s">
        <v>1820</v>
      </c>
      <c r="AF130" s="141" t="s">
        <v>376</v>
      </c>
      <c r="AG130" s="141" t="s">
        <v>376</v>
      </c>
      <c r="AH130" s="141" t="s">
        <v>1821</v>
      </c>
      <c r="AI130" s="141"/>
      <c r="AJ130" s="141" t="s">
        <v>390</v>
      </c>
      <c r="AK130" s="142" t="s">
        <v>1851</v>
      </c>
      <c r="AL130" s="142" t="s">
        <v>1852</v>
      </c>
      <c r="AM130" s="142" t="s">
        <v>1853</v>
      </c>
      <c r="AN130" s="142" t="s">
        <v>1854</v>
      </c>
      <c r="AO130" s="141" t="s">
        <v>451</v>
      </c>
      <c r="AP130" s="143" t="s">
        <v>1826</v>
      </c>
      <c r="AQ130" s="141"/>
      <c r="AR130" s="141"/>
      <c r="AS130" s="141"/>
      <c r="AT130" s="141"/>
      <c r="AU130" s="141"/>
      <c r="AV130" s="141"/>
      <c r="AW130" s="141"/>
      <c r="AX130" s="141"/>
      <c r="AY130" s="141"/>
      <c r="AZ130" s="141"/>
      <c r="BA130" s="141" t="s">
        <v>1855</v>
      </c>
      <c r="BB130" s="72" t="s">
        <v>1038</v>
      </c>
      <c r="BC130" s="141" t="s">
        <v>480</v>
      </c>
      <c r="BD130" s="141"/>
      <c r="BE130" s="141" t="s">
        <v>1856</v>
      </c>
      <c r="BF130" s="72" t="s">
        <v>1857</v>
      </c>
      <c r="BG130" s="141" t="s">
        <v>480</v>
      </c>
      <c r="BH130" s="141"/>
      <c r="BI130" s="141" t="s">
        <v>1858</v>
      </c>
      <c r="BJ130" s="141" t="s">
        <v>1859</v>
      </c>
      <c r="BK130" s="141" t="s">
        <v>304</v>
      </c>
      <c r="BL130" s="185"/>
      <c r="BM130" s="141"/>
      <c r="BN130" s="141"/>
      <c r="BO130" s="141"/>
      <c r="BP130" s="141" t="s">
        <v>376</v>
      </c>
      <c r="BQ130" s="141" t="s">
        <v>1860</v>
      </c>
      <c r="BR130" s="141"/>
      <c r="BS130" s="144"/>
      <c r="BT130" s="144"/>
      <c r="BU130" s="144"/>
      <c r="BV130" s="144"/>
    </row>
    <row r="131" spans="1:74" ht="105">
      <c r="A131" s="271" t="s">
        <v>1811</v>
      </c>
      <c r="B131" s="139">
        <v>2016</v>
      </c>
      <c r="C131" s="137" t="s">
        <v>1812</v>
      </c>
      <c r="D131" s="212" t="s">
        <v>1813</v>
      </c>
      <c r="E131" s="138" t="s">
        <v>1814</v>
      </c>
      <c r="F131" s="140" t="s">
        <v>1815</v>
      </c>
      <c r="G131" s="140"/>
      <c r="H131" s="140" t="s">
        <v>1294</v>
      </c>
      <c r="I131" s="184" t="s">
        <v>348</v>
      </c>
      <c r="J131" s="141" t="s">
        <v>383</v>
      </c>
      <c r="K131" s="141" t="s">
        <v>376</v>
      </c>
      <c r="L131" s="141" t="s">
        <v>376</v>
      </c>
      <c r="M131" s="141" t="s">
        <v>1384</v>
      </c>
      <c r="N131" s="141" t="s">
        <v>376</v>
      </c>
      <c r="O131" s="141" t="s">
        <v>1861</v>
      </c>
      <c r="P131" s="141" t="s">
        <v>1862</v>
      </c>
      <c r="Q131" s="141" t="s">
        <v>390</v>
      </c>
      <c r="R131" s="141" t="s">
        <v>695</v>
      </c>
      <c r="S131" s="141" t="s">
        <v>1818</v>
      </c>
      <c r="T131" s="141" t="s">
        <v>376</v>
      </c>
      <c r="U131" s="141" t="s">
        <v>376</v>
      </c>
      <c r="V131" s="141" t="s">
        <v>383</v>
      </c>
      <c r="W131" s="141" t="s">
        <v>430</v>
      </c>
      <c r="X131" s="141" t="s">
        <v>998</v>
      </c>
      <c r="Y131" s="141" t="s">
        <v>390</v>
      </c>
      <c r="Z131" s="143" t="s">
        <v>473</v>
      </c>
      <c r="AA131" s="141" t="s">
        <v>1226</v>
      </c>
      <c r="AB131" s="141" t="s">
        <v>393</v>
      </c>
      <c r="AC131" s="141" t="s">
        <v>383</v>
      </c>
      <c r="AD131" s="141" t="s">
        <v>1819</v>
      </c>
      <c r="AE131" s="141" t="s">
        <v>1820</v>
      </c>
      <c r="AF131" s="141" t="s">
        <v>376</v>
      </c>
      <c r="AG131" s="141" t="s">
        <v>376</v>
      </c>
      <c r="AH131" s="141" t="s">
        <v>1821</v>
      </c>
      <c r="AI131" s="141"/>
      <c r="AJ131" s="141" t="s">
        <v>390</v>
      </c>
      <c r="AK131" s="142" t="s">
        <v>1863</v>
      </c>
      <c r="AL131" s="142" t="s">
        <v>1864</v>
      </c>
      <c r="AM131" s="142" t="s">
        <v>1865</v>
      </c>
      <c r="AN131" s="142" t="s">
        <v>1866</v>
      </c>
      <c r="AO131" s="141" t="s">
        <v>451</v>
      </c>
      <c r="AP131" s="143" t="s">
        <v>1826</v>
      </c>
      <c r="AQ131" s="141"/>
      <c r="AR131" s="141"/>
      <c r="AS131" s="141"/>
      <c r="AT131" s="141"/>
      <c r="AU131" s="141"/>
      <c r="AV131" s="141"/>
      <c r="AW131" s="141"/>
      <c r="AX131" s="141"/>
      <c r="AY131" s="141"/>
      <c r="AZ131" s="141"/>
      <c r="BA131" s="141" t="s">
        <v>1867</v>
      </c>
      <c r="BB131" s="72" t="s">
        <v>1038</v>
      </c>
      <c r="BC131" s="141" t="s">
        <v>480</v>
      </c>
      <c r="BD131" s="141"/>
      <c r="BE131" s="141" t="s">
        <v>1868</v>
      </c>
      <c r="BF131" s="142" t="s">
        <v>1869</v>
      </c>
      <c r="BG131" s="141" t="s">
        <v>480</v>
      </c>
      <c r="BH131" s="141"/>
      <c r="BI131" s="141" t="s">
        <v>1870</v>
      </c>
      <c r="BJ131" s="141" t="s">
        <v>1871</v>
      </c>
      <c r="BK131" s="141" t="s">
        <v>304</v>
      </c>
      <c r="BL131" s="185"/>
      <c r="BM131" s="141"/>
      <c r="BN131" s="141"/>
      <c r="BO131" s="141"/>
      <c r="BP131" s="141" t="s">
        <v>376</v>
      </c>
      <c r="BQ131" s="141" t="s">
        <v>1872</v>
      </c>
      <c r="BR131" s="141"/>
      <c r="BS131" s="144"/>
      <c r="BT131" s="144"/>
      <c r="BU131" s="144"/>
      <c r="BV131" s="144"/>
    </row>
    <row r="132" spans="1:74" ht="150">
      <c r="A132" s="294">
        <v>32</v>
      </c>
      <c r="B132" s="273">
        <v>2016</v>
      </c>
      <c r="C132" s="273" t="s">
        <v>1812</v>
      </c>
      <c r="D132" s="273" t="s">
        <v>1813</v>
      </c>
      <c r="E132" s="272" t="s">
        <v>1814</v>
      </c>
      <c r="F132" s="272" t="s">
        <v>1873</v>
      </c>
      <c r="G132" s="272"/>
      <c r="H132" s="272" t="s">
        <v>1294</v>
      </c>
      <c r="I132" s="272" t="s">
        <v>285</v>
      </c>
      <c r="J132" s="272" t="s">
        <v>383</v>
      </c>
      <c r="K132" s="272" t="s">
        <v>376</v>
      </c>
      <c r="L132" s="272" t="s">
        <v>376</v>
      </c>
      <c r="M132" s="272" t="s">
        <v>473</v>
      </c>
      <c r="N132" s="272" t="s">
        <v>376</v>
      </c>
      <c r="O132" s="272" t="s">
        <v>1861</v>
      </c>
      <c r="P132" s="272" t="s">
        <v>1874</v>
      </c>
      <c r="Q132" s="272" t="s">
        <v>390</v>
      </c>
      <c r="R132" s="272" t="s">
        <v>695</v>
      </c>
      <c r="S132" s="272" t="s">
        <v>1875</v>
      </c>
      <c r="T132" s="272" t="s">
        <v>376</v>
      </c>
      <c r="U132" s="272" t="s">
        <v>376</v>
      </c>
      <c r="V132" s="272" t="s">
        <v>383</v>
      </c>
      <c r="W132" s="272" t="s">
        <v>430</v>
      </c>
      <c r="X132" s="272" t="s">
        <v>998</v>
      </c>
      <c r="Y132" s="272" t="s">
        <v>390</v>
      </c>
      <c r="Z132" s="143" t="s">
        <v>473</v>
      </c>
      <c r="AA132" s="272" t="s">
        <v>1226</v>
      </c>
      <c r="AB132" s="272" t="s">
        <v>393</v>
      </c>
      <c r="AC132" s="272" t="s">
        <v>383</v>
      </c>
      <c r="AD132" s="272" t="s">
        <v>503</v>
      </c>
      <c r="AE132" s="272" t="s">
        <v>693</v>
      </c>
      <c r="AF132" s="272"/>
      <c r="AG132" s="272"/>
      <c r="AH132" s="272"/>
      <c r="AI132" s="272"/>
      <c r="AJ132" s="272" t="s">
        <v>390</v>
      </c>
      <c r="AK132" s="142" t="s">
        <v>1876</v>
      </c>
      <c r="AL132" s="142" t="s">
        <v>1864</v>
      </c>
      <c r="AM132" s="142" t="s">
        <v>1877</v>
      </c>
      <c r="AN132" s="142" t="s">
        <v>1878</v>
      </c>
      <c r="AO132" s="272"/>
      <c r="AP132" s="141" t="s">
        <v>1826</v>
      </c>
      <c r="AQ132" s="272"/>
      <c r="AR132" s="272"/>
      <c r="AS132" s="272"/>
      <c r="AT132" s="272"/>
      <c r="AU132" s="272"/>
      <c r="AV132" s="272"/>
      <c r="AW132" s="272"/>
      <c r="AX132" s="272"/>
      <c r="AY132" s="272"/>
      <c r="AZ132" s="272"/>
      <c r="BA132" s="141" t="s">
        <v>1867</v>
      </c>
      <c r="BB132" s="72" t="s">
        <v>1038</v>
      </c>
      <c r="BC132" s="272" t="s">
        <v>480</v>
      </c>
      <c r="BD132" s="272"/>
      <c r="BE132" s="141" t="s">
        <v>1879</v>
      </c>
      <c r="BF132" s="142" t="s">
        <v>1880</v>
      </c>
      <c r="BG132" s="272" t="s">
        <v>480</v>
      </c>
      <c r="BH132" s="272"/>
      <c r="BI132" s="272"/>
      <c r="BJ132" s="272"/>
      <c r="BK132" s="272"/>
      <c r="BL132" s="185"/>
      <c r="BM132" s="272"/>
      <c r="BN132" s="272"/>
      <c r="BO132" s="272"/>
      <c r="BP132" s="272"/>
      <c r="BQ132" s="272" t="s">
        <v>1872</v>
      </c>
      <c r="BR132" s="272"/>
      <c r="BS132" s="274"/>
      <c r="BT132" s="274"/>
      <c r="BU132" s="274"/>
      <c r="BV132" s="274"/>
    </row>
    <row r="133" spans="1:74" ht="150">
      <c r="A133" s="295">
        <v>32</v>
      </c>
      <c r="B133" s="296">
        <v>2016</v>
      </c>
      <c r="C133" s="296" t="s">
        <v>1812</v>
      </c>
      <c r="D133" s="296" t="s">
        <v>1813</v>
      </c>
      <c r="E133" s="297" t="s">
        <v>1814</v>
      </c>
      <c r="F133" s="297" t="s">
        <v>1873</v>
      </c>
      <c r="G133" s="272"/>
      <c r="H133" s="272" t="s">
        <v>1294</v>
      </c>
      <c r="I133" s="272" t="s">
        <v>285</v>
      </c>
      <c r="J133" s="272" t="s">
        <v>383</v>
      </c>
      <c r="K133" s="272" t="s">
        <v>376</v>
      </c>
      <c r="L133" s="272" t="s">
        <v>376</v>
      </c>
      <c r="M133" s="272" t="s">
        <v>473</v>
      </c>
      <c r="N133" s="272" t="s">
        <v>376</v>
      </c>
      <c r="O133" s="272" t="s">
        <v>1848</v>
      </c>
      <c r="P133" s="272" t="s">
        <v>1881</v>
      </c>
      <c r="Q133" s="272" t="s">
        <v>390</v>
      </c>
      <c r="R133" s="272" t="s">
        <v>695</v>
      </c>
      <c r="S133" s="272" t="s">
        <v>1875</v>
      </c>
      <c r="T133" s="272" t="s">
        <v>376</v>
      </c>
      <c r="U133" s="272" t="s">
        <v>376</v>
      </c>
      <c r="V133" s="272" t="s">
        <v>383</v>
      </c>
      <c r="W133" s="272" t="s">
        <v>430</v>
      </c>
      <c r="X133" s="272" t="s">
        <v>998</v>
      </c>
      <c r="Y133" s="272" t="s">
        <v>390</v>
      </c>
      <c r="Z133" s="143" t="s">
        <v>1850</v>
      </c>
      <c r="AA133" s="272" t="s">
        <v>1226</v>
      </c>
      <c r="AB133" s="272" t="s">
        <v>393</v>
      </c>
      <c r="AC133" s="272" t="s">
        <v>383</v>
      </c>
      <c r="AD133" s="272" t="s">
        <v>503</v>
      </c>
      <c r="AE133" s="272" t="s">
        <v>693</v>
      </c>
      <c r="AF133" s="272"/>
      <c r="AG133" s="272"/>
      <c r="AH133" s="272"/>
      <c r="AI133" s="272"/>
      <c r="AJ133" s="272" t="s">
        <v>390</v>
      </c>
      <c r="AK133" s="142" t="s">
        <v>1851</v>
      </c>
      <c r="AL133" s="142" t="s">
        <v>1852</v>
      </c>
      <c r="AM133" s="142" t="s">
        <v>1882</v>
      </c>
      <c r="AN133" s="142" t="s">
        <v>1883</v>
      </c>
      <c r="AO133" s="272"/>
      <c r="AP133" s="141" t="s">
        <v>1826</v>
      </c>
      <c r="AQ133" s="272"/>
      <c r="AR133" s="272"/>
      <c r="AS133" s="272"/>
      <c r="AT133" s="272"/>
      <c r="AU133" s="272"/>
      <c r="AV133" s="272"/>
      <c r="AW133" s="272"/>
      <c r="AX133" s="272"/>
      <c r="AY133" s="272"/>
      <c r="AZ133" s="272"/>
      <c r="BA133" s="141" t="s">
        <v>1855</v>
      </c>
      <c r="BB133" s="72" t="s">
        <v>1038</v>
      </c>
      <c r="BC133" s="272" t="s">
        <v>480</v>
      </c>
      <c r="BD133" s="272"/>
      <c r="BE133" s="141" t="s">
        <v>1856</v>
      </c>
      <c r="BF133" s="72" t="s">
        <v>1884</v>
      </c>
      <c r="BG133" s="272" t="s">
        <v>480</v>
      </c>
      <c r="BH133" s="272"/>
      <c r="BI133" s="272"/>
      <c r="BJ133" s="272"/>
      <c r="BK133" s="272"/>
      <c r="BL133" s="185"/>
      <c r="BM133" s="272"/>
      <c r="BN133" s="272"/>
      <c r="BO133" s="272"/>
      <c r="BP133" s="272"/>
      <c r="BQ133" s="272" t="s">
        <v>1885</v>
      </c>
      <c r="BR133" s="272"/>
      <c r="BS133" s="274"/>
      <c r="BT133" s="274"/>
      <c r="BU133" s="274"/>
      <c r="BV133" s="274"/>
    </row>
    <row r="134" spans="1:74" ht="150">
      <c r="A134" s="295">
        <v>32</v>
      </c>
      <c r="B134" s="296">
        <v>2016</v>
      </c>
      <c r="C134" s="296" t="s">
        <v>1812</v>
      </c>
      <c r="D134" s="296" t="s">
        <v>1813</v>
      </c>
      <c r="E134" s="297" t="s">
        <v>1814</v>
      </c>
      <c r="F134" s="297" t="s">
        <v>1873</v>
      </c>
      <c r="G134" s="272"/>
      <c r="H134" s="272" t="s">
        <v>1294</v>
      </c>
      <c r="I134" s="272" t="s">
        <v>285</v>
      </c>
      <c r="J134" s="272" t="s">
        <v>383</v>
      </c>
      <c r="K134" s="272" t="s">
        <v>376</v>
      </c>
      <c r="L134" s="272" t="s">
        <v>376</v>
      </c>
      <c r="M134" s="272" t="s">
        <v>473</v>
      </c>
      <c r="N134" s="272" t="s">
        <v>376</v>
      </c>
      <c r="O134" s="272" t="s">
        <v>1834</v>
      </c>
      <c r="P134" s="272" t="s">
        <v>1198</v>
      </c>
      <c r="Q134" s="272" t="s">
        <v>387</v>
      </c>
      <c r="R134" s="272" t="s">
        <v>695</v>
      </c>
      <c r="S134" s="272" t="s">
        <v>1875</v>
      </c>
      <c r="T134" s="272" t="s">
        <v>376</v>
      </c>
      <c r="U134" s="272" t="s">
        <v>376</v>
      </c>
      <c r="V134" s="272" t="s">
        <v>383</v>
      </c>
      <c r="W134" s="272" t="s">
        <v>430</v>
      </c>
      <c r="X134" s="272" t="s">
        <v>998</v>
      </c>
      <c r="Y134" s="272" t="s">
        <v>390</v>
      </c>
      <c r="Z134" s="143" t="s">
        <v>1836</v>
      </c>
      <c r="AA134" s="272" t="s">
        <v>1226</v>
      </c>
      <c r="AB134" s="272" t="s">
        <v>393</v>
      </c>
      <c r="AC134" s="272" t="s">
        <v>383</v>
      </c>
      <c r="AD134" s="272" t="s">
        <v>503</v>
      </c>
      <c r="AE134" s="272" t="s">
        <v>693</v>
      </c>
      <c r="AF134" s="272"/>
      <c r="AG134" s="272"/>
      <c r="AH134" s="272"/>
      <c r="AI134" s="272"/>
      <c r="AJ134" s="272" t="s">
        <v>1886</v>
      </c>
      <c r="AK134" s="142" t="s">
        <v>1887</v>
      </c>
      <c r="AL134" s="142" t="s">
        <v>1888</v>
      </c>
      <c r="AM134" s="142" t="s">
        <v>1839</v>
      </c>
      <c r="AN134" s="142" t="s">
        <v>1889</v>
      </c>
      <c r="AO134" s="272"/>
      <c r="AP134" s="141" t="s">
        <v>1826</v>
      </c>
      <c r="AQ134" s="272"/>
      <c r="AR134" s="272"/>
      <c r="AS134" s="272"/>
      <c r="AT134" s="272"/>
      <c r="AU134" s="272"/>
      <c r="AV134" s="272"/>
      <c r="AW134" s="272"/>
      <c r="AX134" s="272"/>
      <c r="AY134" s="272"/>
      <c r="AZ134" s="272"/>
      <c r="BA134" s="141" t="s">
        <v>1841</v>
      </c>
      <c r="BB134" s="141" t="s">
        <v>1842</v>
      </c>
      <c r="BC134" s="272" t="s">
        <v>480</v>
      </c>
      <c r="BD134" s="272"/>
      <c r="BE134" s="142" t="s">
        <v>1843</v>
      </c>
      <c r="BF134" s="72" t="s">
        <v>1844</v>
      </c>
      <c r="BG134" s="272" t="s">
        <v>480</v>
      </c>
      <c r="BH134" s="272"/>
      <c r="BI134" s="272"/>
      <c r="BJ134" s="272"/>
      <c r="BK134" s="272"/>
      <c r="BL134" s="185"/>
      <c r="BM134" s="272"/>
      <c r="BN134" s="272"/>
      <c r="BO134" s="272"/>
      <c r="BP134" s="272"/>
      <c r="BQ134" s="272" t="s">
        <v>1847</v>
      </c>
      <c r="BR134" s="272"/>
      <c r="BS134" s="274"/>
      <c r="BT134" s="274"/>
      <c r="BU134" s="274"/>
      <c r="BV134" s="274"/>
    </row>
    <row r="135" spans="1:74" ht="150">
      <c r="A135" s="295">
        <v>32</v>
      </c>
      <c r="B135" s="296">
        <v>2016</v>
      </c>
      <c r="C135" s="296" t="s">
        <v>1812</v>
      </c>
      <c r="D135" s="296" t="s">
        <v>1813</v>
      </c>
      <c r="E135" s="297" t="s">
        <v>1814</v>
      </c>
      <c r="F135" s="297" t="s">
        <v>1873</v>
      </c>
      <c r="G135" s="272"/>
      <c r="H135" s="272" t="s">
        <v>1294</v>
      </c>
      <c r="I135" s="272" t="s">
        <v>285</v>
      </c>
      <c r="J135" s="272" t="s">
        <v>383</v>
      </c>
      <c r="K135" s="272" t="s">
        <v>376</v>
      </c>
      <c r="L135" s="272" t="s">
        <v>376</v>
      </c>
      <c r="M135" s="272" t="s">
        <v>473</v>
      </c>
      <c r="N135" s="272" t="s">
        <v>376</v>
      </c>
      <c r="O135" s="272" t="s">
        <v>1816</v>
      </c>
      <c r="P135" s="272" t="s">
        <v>1890</v>
      </c>
      <c r="Q135" s="272" t="s">
        <v>387</v>
      </c>
      <c r="R135" s="272" t="s">
        <v>695</v>
      </c>
      <c r="S135" s="272" t="s">
        <v>1875</v>
      </c>
      <c r="T135" s="272" t="s">
        <v>376</v>
      </c>
      <c r="U135" s="272" t="s">
        <v>376</v>
      </c>
      <c r="V135" s="272" t="s">
        <v>383</v>
      </c>
      <c r="W135" s="272" t="s">
        <v>430</v>
      </c>
      <c r="X135" s="272" t="s">
        <v>998</v>
      </c>
      <c r="Y135" s="272" t="s">
        <v>390</v>
      </c>
      <c r="Z135" s="142" t="s">
        <v>1179</v>
      </c>
      <c r="AA135" s="272" t="s">
        <v>1226</v>
      </c>
      <c r="AB135" s="272" t="s">
        <v>393</v>
      </c>
      <c r="AC135" s="272" t="s">
        <v>383</v>
      </c>
      <c r="AD135" s="272" t="s">
        <v>503</v>
      </c>
      <c r="AE135" s="272" t="s">
        <v>693</v>
      </c>
      <c r="AF135" s="272"/>
      <c r="AG135" s="272"/>
      <c r="AH135" s="272"/>
      <c r="AI135" s="272"/>
      <c r="AJ135" s="272" t="s">
        <v>1886</v>
      </c>
      <c r="AK135" s="142" t="s">
        <v>1822</v>
      </c>
      <c r="AL135" s="142" t="s">
        <v>1823</v>
      </c>
      <c r="AM135" s="142" t="s">
        <v>1824</v>
      </c>
      <c r="AN135" s="142" t="s">
        <v>1825</v>
      </c>
      <c r="AO135" s="272"/>
      <c r="AP135" s="141" t="s">
        <v>1826</v>
      </c>
      <c r="AQ135" s="272"/>
      <c r="AR135" s="272"/>
      <c r="AS135" s="272"/>
      <c r="AT135" s="272"/>
      <c r="AU135" s="272"/>
      <c r="AV135" s="272"/>
      <c r="AW135" s="272"/>
      <c r="AX135" s="272"/>
      <c r="AY135" s="272"/>
      <c r="AZ135" s="272"/>
      <c r="BA135" s="142" t="s">
        <v>1891</v>
      </c>
      <c r="BB135" s="142" t="s">
        <v>1828</v>
      </c>
      <c r="BC135" s="272" t="s">
        <v>480</v>
      </c>
      <c r="BD135" s="272"/>
      <c r="BE135" s="142" t="s">
        <v>1892</v>
      </c>
      <c r="BF135" s="142" t="s">
        <v>1830</v>
      </c>
      <c r="BG135" s="272" t="s">
        <v>480</v>
      </c>
      <c r="BH135" s="272"/>
      <c r="BI135" s="272"/>
      <c r="BJ135" s="272"/>
      <c r="BK135" s="272"/>
      <c r="BL135" s="185"/>
      <c r="BM135" s="272"/>
      <c r="BN135" s="272"/>
      <c r="BO135" s="272"/>
      <c r="BP135" s="272"/>
      <c r="BQ135" s="272" t="s">
        <v>1893</v>
      </c>
      <c r="BR135" s="272"/>
      <c r="BS135" s="274"/>
      <c r="BT135" s="274"/>
      <c r="BU135" s="274"/>
      <c r="BV135" s="274"/>
    </row>
    <row r="136" spans="1:74" ht="135">
      <c r="A136" s="275" t="s">
        <v>1500</v>
      </c>
      <c r="B136" s="298">
        <v>2017</v>
      </c>
      <c r="C136" s="299" t="s">
        <v>1894</v>
      </c>
      <c r="D136" s="300" t="s">
        <v>1895</v>
      </c>
      <c r="E136" s="301" t="s">
        <v>1896</v>
      </c>
      <c r="F136" s="302" t="s">
        <v>1897</v>
      </c>
      <c r="G136" s="303">
        <v>6</v>
      </c>
      <c r="H136" s="303">
        <v>12</v>
      </c>
      <c r="I136" s="299" t="s">
        <v>1898</v>
      </c>
      <c r="J136" s="304">
        <v>1</v>
      </c>
      <c r="K136" s="304">
        <v>2</v>
      </c>
      <c r="L136" s="304">
        <v>6</v>
      </c>
      <c r="M136" s="304">
        <v>17</v>
      </c>
      <c r="N136" s="304">
        <v>1</v>
      </c>
      <c r="O136" s="305">
        <v>45498</v>
      </c>
      <c r="P136" s="304" t="s">
        <v>1899</v>
      </c>
      <c r="Q136" s="304" t="s">
        <v>1900</v>
      </c>
      <c r="R136" s="304">
        <v>20</v>
      </c>
      <c r="S136" s="304" t="s">
        <v>1901</v>
      </c>
      <c r="T136" s="304">
        <v>2</v>
      </c>
      <c r="U136" s="304">
        <v>14</v>
      </c>
      <c r="V136" s="304">
        <v>3</v>
      </c>
      <c r="W136" s="304">
        <v>6</v>
      </c>
      <c r="X136" s="304">
        <v>0</v>
      </c>
      <c r="Y136" s="304">
        <v>0</v>
      </c>
      <c r="Z136" s="304">
        <v>45</v>
      </c>
      <c r="AA136" s="304" t="s">
        <v>1902</v>
      </c>
      <c r="AB136" s="304">
        <v>0</v>
      </c>
      <c r="AC136" s="304"/>
      <c r="AD136" s="304"/>
      <c r="AE136" s="304"/>
      <c r="AF136" s="304">
        <v>3</v>
      </c>
      <c r="AG136" s="304">
        <v>1</v>
      </c>
      <c r="AH136" s="304">
        <v>0</v>
      </c>
      <c r="AI136" s="304" t="s">
        <v>1902</v>
      </c>
      <c r="AJ136" s="304" t="s">
        <v>1903</v>
      </c>
      <c r="AK136" s="304" t="s">
        <v>1904</v>
      </c>
      <c r="AL136" s="304" t="s">
        <v>1905</v>
      </c>
      <c r="AM136" s="304" t="s">
        <v>1906</v>
      </c>
      <c r="AN136" s="304" t="s">
        <v>1907</v>
      </c>
      <c r="AO136" s="304" t="s">
        <v>295</v>
      </c>
      <c r="AP136" s="304"/>
      <c r="AQ136" s="304">
        <v>45</v>
      </c>
      <c r="AR136" s="304"/>
      <c r="AS136" s="304"/>
      <c r="AT136" s="304"/>
      <c r="AU136" s="304"/>
      <c r="AV136" s="304"/>
      <c r="AW136" s="304"/>
      <c r="AX136" s="304"/>
      <c r="AY136" s="304"/>
      <c r="AZ136" s="304"/>
      <c r="BA136" s="304"/>
      <c r="BB136" s="304"/>
      <c r="BC136" s="304"/>
      <c r="BD136" s="304"/>
      <c r="BE136" s="304"/>
      <c r="BF136" s="304"/>
      <c r="BG136" s="304"/>
      <c r="BH136" s="304"/>
      <c r="BI136" s="304">
        <v>42</v>
      </c>
      <c r="BJ136" s="304">
        <v>21</v>
      </c>
      <c r="BK136" s="304" t="s">
        <v>304</v>
      </c>
      <c r="BL136" s="185"/>
      <c r="BM136" s="306">
        <v>45296</v>
      </c>
      <c r="BN136" s="304" t="s">
        <v>1908</v>
      </c>
      <c r="BO136" s="304" t="s">
        <v>1585</v>
      </c>
      <c r="BP136" s="304">
        <v>0</v>
      </c>
      <c r="BQ136" s="304" t="s">
        <v>1909</v>
      </c>
      <c r="BR136" s="304"/>
      <c r="BS136" s="274"/>
      <c r="BT136" s="274"/>
      <c r="BU136" s="274"/>
      <c r="BV136" s="274"/>
    </row>
    <row r="137" spans="1:74" ht="135">
      <c r="A137" s="272" t="s">
        <v>1500</v>
      </c>
      <c r="B137" s="272" t="s">
        <v>1910</v>
      </c>
      <c r="C137" s="272" t="s">
        <v>1894</v>
      </c>
      <c r="D137" s="272" t="s">
        <v>1895</v>
      </c>
      <c r="E137" s="273" t="s">
        <v>1896</v>
      </c>
      <c r="F137" s="273" t="s">
        <v>1911</v>
      </c>
      <c r="G137" s="273" t="s">
        <v>375</v>
      </c>
      <c r="H137" s="273" t="s">
        <v>1031</v>
      </c>
      <c r="I137" s="273" t="s">
        <v>1898</v>
      </c>
      <c r="J137" s="272" t="s">
        <v>376</v>
      </c>
      <c r="K137" s="272" t="s">
        <v>383</v>
      </c>
      <c r="L137" s="272" t="s">
        <v>376</v>
      </c>
      <c r="M137" s="272" t="s">
        <v>388</v>
      </c>
      <c r="N137" s="272" t="s">
        <v>376</v>
      </c>
      <c r="O137" s="272" t="s">
        <v>1912</v>
      </c>
      <c r="P137" s="272" t="s">
        <v>1913</v>
      </c>
      <c r="Q137" s="272" t="s">
        <v>1914</v>
      </c>
      <c r="R137" s="272" t="s">
        <v>473</v>
      </c>
      <c r="S137" s="272" t="s">
        <v>1915</v>
      </c>
      <c r="T137" s="272" t="s">
        <v>383</v>
      </c>
      <c r="U137" s="272" t="s">
        <v>692</v>
      </c>
      <c r="V137" s="272" t="s">
        <v>393</v>
      </c>
      <c r="W137" s="272" t="s">
        <v>1916</v>
      </c>
      <c r="X137" s="272" t="s">
        <v>390</v>
      </c>
      <c r="Y137" s="272" t="s">
        <v>390</v>
      </c>
      <c r="Z137" s="272" t="s">
        <v>512</v>
      </c>
      <c r="AA137" s="272" t="s">
        <v>1917</v>
      </c>
      <c r="AB137" s="272"/>
      <c r="AC137" s="272"/>
      <c r="AD137" s="272"/>
      <c r="AE137" s="272"/>
      <c r="AF137" s="272"/>
      <c r="AG137" s="272" t="s">
        <v>393</v>
      </c>
      <c r="AH137" s="272" t="s">
        <v>390</v>
      </c>
      <c r="AI137" s="272" t="s">
        <v>1918</v>
      </c>
      <c r="AJ137" s="272" t="s">
        <v>1919</v>
      </c>
      <c r="AK137" s="272" t="s">
        <v>1920</v>
      </c>
      <c r="AL137" s="272" t="s">
        <v>1921</v>
      </c>
      <c r="AM137" s="272" t="s">
        <v>1922</v>
      </c>
      <c r="AN137" s="272" t="s">
        <v>1923</v>
      </c>
      <c r="AO137" s="272" t="s">
        <v>359</v>
      </c>
      <c r="AP137" s="272"/>
      <c r="AQ137" s="272" t="s">
        <v>512</v>
      </c>
      <c r="AR137" s="272"/>
      <c r="AS137" s="272"/>
      <c r="AT137" s="272"/>
      <c r="AU137" s="272"/>
      <c r="AV137" s="272"/>
      <c r="AW137" s="272"/>
      <c r="AX137" s="272"/>
      <c r="AY137" s="272"/>
      <c r="AZ137" s="272"/>
      <c r="BA137" s="272"/>
      <c r="BB137" s="272"/>
      <c r="BC137" s="272"/>
      <c r="BD137" s="272"/>
      <c r="BE137" s="272"/>
      <c r="BF137" s="272"/>
      <c r="BG137" s="272"/>
      <c r="BH137" s="272"/>
      <c r="BI137" s="272" t="s">
        <v>1924</v>
      </c>
      <c r="BJ137" s="272" t="s">
        <v>1384</v>
      </c>
      <c r="BK137" s="272" t="s">
        <v>356</v>
      </c>
      <c r="BL137" s="185"/>
      <c r="BM137" s="272" t="s">
        <v>1925</v>
      </c>
      <c r="BN137" s="272" t="s">
        <v>1908</v>
      </c>
      <c r="BO137" s="272" t="s">
        <v>1585</v>
      </c>
      <c r="BP137" s="272"/>
      <c r="BQ137" s="272" t="s">
        <v>1926</v>
      </c>
      <c r="BR137" s="272"/>
      <c r="BS137" s="274"/>
      <c r="BT137" s="274"/>
      <c r="BU137" s="274"/>
      <c r="BV137" s="274"/>
    </row>
    <row r="138" spans="1:74" ht="210">
      <c r="A138" s="272" t="s">
        <v>1500</v>
      </c>
      <c r="B138" s="272" t="s">
        <v>1910</v>
      </c>
      <c r="C138" s="272" t="s">
        <v>1894</v>
      </c>
      <c r="D138" s="272" t="s">
        <v>1895</v>
      </c>
      <c r="E138" s="273" t="s">
        <v>1896</v>
      </c>
      <c r="F138" s="273" t="s">
        <v>1911</v>
      </c>
      <c r="G138" s="273" t="s">
        <v>375</v>
      </c>
      <c r="H138" s="273" t="s">
        <v>1031</v>
      </c>
      <c r="I138" s="273" t="s">
        <v>1898</v>
      </c>
      <c r="J138" s="272" t="s">
        <v>376</v>
      </c>
      <c r="K138" s="272" t="s">
        <v>383</v>
      </c>
      <c r="L138" s="272" t="s">
        <v>376</v>
      </c>
      <c r="M138" s="272" t="s">
        <v>388</v>
      </c>
      <c r="N138" s="272" t="s">
        <v>376</v>
      </c>
      <c r="O138" s="272" t="s">
        <v>1912</v>
      </c>
      <c r="P138" s="272" t="s">
        <v>1913</v>
      </c>
      <c r="Q138" s="272" t="s">
        <v>1914</v>
      </c>
      <c r="R138" s="272" t="s">
        <v>473</v>
      </c>
      <c r="S138" s="272" t="s">
        <v>1915</v>
      </c>
      <c r="T138" s="272"/>
      <c r="U138" s="272" t="s">
        <v>692</v>
      </c>
      <c r="V138" s="272" t="s">
        <v>393</v>
      </c>
      <c r="W138" s="272" t="s">
        <v>1916</v>
      </c>
      <c r="X138" s="272" t="s">
        <v>390</v>
      </c>
      <c r="Y138" s="272" t="s">
        <v>390</v>
      </c>
      <c r="Z138" s="272" t="s">
        <v>512</v>
      </c>
      <c r="AA138" s="272" t="s">
        <v>1917</v>
      </c>
      <c r="AB138" s="272"/>
      <c r="AC138" s="272"/>
      <c r="AD138" s="272"/>
      <c r="AE138" s="272"/>
      <c r="AF138" s="272"/>
      <c r="AG138" s="272" t="s">
        <v>393</v>
      </c>
      <c r="AH138" s="272" t="s">
        <v>390</v>
      </c>
      <c r="AI138" s="272" t="s">
        <v>1918</v>
      </c>
      <c r="AJ138" s="272" t="s">
        <v>1919</v>
      </c>
      <c r="AK138" s="272" t="s">
        <v>1927</v>
      </c>
      <c r="AL138" s="272" t="s">
        <v>1928</v>
      </c>
      <c r="AM138" s="272" t="s">
        <v>1929</v>
      </c>
      <c r="AN138" s="272" t="s">
        <v>1928</v>
      </c>
      <c r="AO138" s="272" t="s">
        <v>359</v>
      </c>
      <c r="AP138" s="272" t="s">
        <v>1930</v>
      </c>
      <c r="AQ138" s="272" t="s">
        <v>390</v>
      </c>
      <c r="AR138" s="272"/>
      <c r="AS138" s="272"/>
      <c r="AT138" s="272"/>
      <c r="AU138" s="272"/>
      <c r="AV138" s="272"/>
      <c r="AW138" s="272"/>
      <c r="AX138" s="272"/>
      <c r="AY138" s="272"/>
      <c r="AZ138" s="272"/>
      <c r="BA138" s="272"/>
      <c r="BB138" s="272"/>
      <c r="BC138" s="272"/>
      <c r="BD138" s="272"/>
      <c r="BE138" s="272"/>
      <c r="BF138" s="272"/>
      <c r="BG138" s="272"/>
      <c r="BH138" s="272"/>
      <c r="BI138" s="272" t="s">
        <v>381</v>
      </c>
      <c r="BJ138" s="272" t="s">
        <v>534</v>
      </c>
      <c r="BK138" s="272" t="s">
        <v>356</v>
      </c>
      <c r="BL138" s="185"/>
      <c r="BM138" s="272" t="s">
        <v>1931</v>
      </c>
      <c r="BN138" s="272" t="s">
        <v>1932</v>
      </c>
      <c r="BO138" s="272" t="s">
        <v>1585</v>
      </c>
      <c r="BP138" s="272"/>
      <c r="BQ138" s="272" t="s">
        <v>1933</v>
      </c>
      <c r="BR138" s="272"/>
      <c r="BS138" s="274"/>
      <c r="BT138" s="274"/>
      <c r="BU138" s="274"/>
      <c r="BV138" s="274"/>
    </row>
    <row r="139" spans="1:74" ht="150">
      <c r="A139" s="272" t="s">
        <v>526</v>
      </c>
      <c r="B139" s="272" t="s">
        <v>527</v>
      </c>
      <c r="C139" s="272" t="s">
        <v>528</v>
      </c>
      <c r="D139" s="272" t="s">
        <v>529</v>
      </c>
      <c r="E139" s="273" t="s">
        <v>530</v>
      </c>
      <c r="F139" s="273" t="s">
        <v>531</v>
      </c>
      <c r="G139" s="273" t="s">
        <v>389</v>
      </c>
      <c r="H139" s="273" t="s">
        <v>532</v>
      </c>
      <c r="I139" s="273" t="s">
        <v>533</v>
      </c>
      <c r="J139" s="272" t="s">
        <v>376</v>
      </c>
      <c r="K139" s="272" t="s">
        <v>376</v>
      </c>
      <c r="L139" s="272" t="s">
        <v>375</v>
      </c>
      <c r="M139" s="272" t="s">
        <v>534</v>
      </c>
      <c r="N139" s="272" t="s">
        <v>376</v>
      </c>
      <c r="O139" s="272" t="s">
        <v>1934</v>
      </c>
      <c r="P139" s="272" t="s">
        <v>535</v>
      </c>
      <c r="Q139" s="272" t="s">
        <v>390</v>
      </c>
      <c r="R139" s="272" t="s">
        <v>1668</v>
      </c>
      <c r="S139" s="272" t="s">
        <v>1935</v>
      </c>
      <c r="T139" s="272" t="s">
        <v>376</v>
      </c>
      <c r="U139" s="272" t="s">
        <v>376</v>
      </c>
      <c r="V139" s="272" t="s">
        <v>383</v>
      </c>
      <c r="W139" s="272" t="s">
        <v>430</v>
      </c>
      <c r="X139" s="272" t="s">
        <v>1936</v>
      </c>
      <c r="Y139" s="272" t="s">
        <v>537</v>
      </c>
      <c r="Z139" s="272" t="s">
        <v>475</v>
      </c>
      <c r="AA139" s="272" t="s">
        <v>538</v>
      </c>
      <c r="AB139" s="272"/>
      <c r="AC139" s="272"/>
      <c r="AD139" s="272"/>
      <c r="AE139" s="272"/>
      <c r="AF139" s="272" t="s">
        <v>383</v>
      </c>
      <c r="AG139" s="272" t="s">
        <v>389</v>
      </c>
      <c r="AH139" s="272" t="s">
        <v>536</v>
      </c>
      <c r="AI139" s="272" t="s">
        <v>693</v>
      </c>
      <c r="AJ139" s="272" t="s">
        <v>390</v>
      </c>
      <c r="AK139" s="272" t="s">
        <v>1937</v>
      </c>
      <c r="AL139" s="72" t="s">
        <v>1790</v>
      </c>
      <c r="AM139" s="272" t="s">
        <v>1938</v>
      </c>
      <c r="AN139" s="272" t="s">
        <v>1939</v>
      </c>
      <c r="AO139" s="272" t="s">
        <v>359</v>
      </c>
      <c r="AP139" s="272"/>
      <c r="AQ139" s="272" t="s">
        <v>392</v>
      </c>
      <c r="AR139" s="272"/>
      <c r="AS139" s="272"/>
      <c r="AT139" s="272"/>
      <c r="AU139" s="272"/>
      <c r="AV139" s="272"/>
      <c r="AW139" s="272"/>
      <c r="AX139" s="272"/>
      <c r="AY139" s="272"/>
      <c r="AZ139" s="272"/>
      <c r="BA139" s="272"/>
      <c r="BB139" s="272"/>
      <c r="BC139" s="272"/>
      <c r="BD139" s="272"/>
      <c r="BE139" s="272"/>
      <c r="BF139" s="272"/>
      <c r="BG139" s="272"/>
      <c r="BH139" s="272"/>
      <c r="BI139" s="272"/>
      <c r="BJ139" s="272"/>
      <c r="BK139" s="272"/>
      <c r="BL139" s="185"/>
      <c r="BM139" s="272" t="s">
        <v>1940</v>
      </c>
      <c r="BN139" s="72" t="s">
        <v>1941</v>
      </c>
      <c r="BO139" s="272" t="s">
        <v>340</v>
      </c>
      <c r="BP139" s="272"/>
      <c r="BQ139" s="272" t="s">
        <v>1942</v>
      </c>
      <c r="BR139" s="272"/>
      <c r="BS139" s="274"/>
      <c r="BT139" s="274"/>
      <c r="BU139" s="274"/>
      <c r="BV139" s="274"/>
    </row>
    <row r="140" spans="1:74" ht="120">
      <c r="A140" s="272" t="s">
        <v>526</v>
      </c>
      <c r="B140" s="272" t="s">
        <v>527</v>
      </c>
      <c r="C140" s="272" t="s">
        <v>528</v>
      </c>
      <c r="D140" s="272" t="s">
        <v>529</v>
      </c>
      <c r="E140" s="273" t="s">
        <v>530</v>
      </c>
      <c r="F140" s="273" t="s">
        <v>531</v>
      </c>
      <c r="G140" s="273" t="s">
        <v>389</v>
      </c>
      <c r="H140" s="273" t="s">
        <v>532</v>
      </c>
      <c r="I140" s="273" t="s">
        <v>533</v>
      </c>
      <c r="J140" s="272" t="s">
        <v>376</v>
      </c>
      <c r="K140" s="272" t="s">
        <v>376</v>
      </c>
      <c r="L140" s="272" t="s">
        <v>375</v>
      </c>
      <c r="M140" s="272" t="s">
        <v>1031</v>
      </c>
      <c r="N140" s="272" t="s">
        <v>376</v>
      </c>
      <c r="O140" s="272" t="s">
        <v>1934</v>
      </c>
      <c r="P140" s="307">
        <v>45385</v>
      </c>
      <c r="Q140" s="272">
        <v>0</v>
      </c>
      <c r="R140" s="272" t="s">
        <v>1668</v>
      </c>
      <c r="S140" s="272" t="s">
        <v>1943</v>
      </c>
      <c r="T140" s="272">
        <v>1</v>
      </c>
      <c r="U140" s="272">
        <v>1</v>
      </c>
      <c r="V140" s="272">
        <v>2</v>
      </c>
      <c r="W140" s="272">
        <v>10</v>
      </c>
      <c r="X140" s="272" t="s">
        <v>1944</v>
      </c>
      <c r="Y140" s="272">
        <v>-5</v>
      </c>
      <c r="Z140" s="272" t="s">
        <v>1945</v>
      </c>
      <c r="AA140" s="272">
        <v>70</v>
      </c>
      <c r="AB140" s="272"/>
      <c r="AC140" s="272"/>
      <c r="AD140" s="272"/>
      <c r="AE140" s="272"/>
      <c r="AF140" s="272">
        <v>2</v>
      </c>
      <c r="AG140" s="272">
        <v>4</v>
      </c>
      <c r="AH140" s="272">
        <v>-65</v>
      </c>
      <c r="AI140" s="272">
        <v>15</v>
      </c>
      <c r="AJ140" s="272">
        <v>0</v>
      </c>
      <c r="AK140" s="272" t="s">
        <v>1946</v>
      </c>
      <c r="AL140" s="272" t="s">
        <v>1947</v>
      </c>
      <c r="AM140" s="272" t="s">
        <v>1948</v>
      </c>
      <c r="AN140" s="272" t="s">
        <v>1939</v>
      </c>
      <c r="AO140" s="272" t="s">
        <v>359</v>
      </c>
      <c r="AP140" s="272"/>
      <c r="AQ140" s="272" t="s">
        <v>1949</v>
      </c>
      <c r="AR140" s="272"/>
      <c r="AS140" s="272"/>
      <c r="AT140" s="272"/>
      <c r="AU140" s="272"/>
      <c r="AV140" s="272"/>
      <c r="AW140" s="272"/>
      <c r="AX140" s="272"/>
      <c r="AY140" s="272"/>
      <c r="AZ140" s="272"/>
      <c r="BA140" s="272"/>
      <c r="BB140" s="272"/>
      <c r="BC140" s="272"/>
      <c r="BD140" s="272"/>
      <c r="BE140" s="272"/>
      <c r="BF140" s="272"/>
      <c r="BG140" s="272"/>
      <c r="BH140" s="272"/>
      <c r="BI140" s="272"/>
      <c r="BJ140" s="272"/>
      <c r="BK140" s="272"/>
      <c r="BL140" s="185"/>
      <c r="BM140" s="272" t="s">
        <v>1950</v>
      </c>
      <c r="BN140" s="72" t="s">
        <v>1951</v>
      </c>
      <c r="BO140" s="272" t="s">
        <v>340</v>
      </c>
      <c r="BP140" s="272"/>
      <c r="BQ140" s="272" t="s">
        <v>1952</v>
      </c>
      <c r="BR140" s="272"/>
      <c r="BS140" s="274"/>
      <c r="BT140" s="274"/>
      <c r="BU140" s="274"/>
      <c r="BV140" s="274"/>
    </row>
    <row r="141" spans="1:74" ht="120">
      <c r="A141" s="272" t="s">
        <v>526</v>
      </c>
      <c r="B141" s="272" t="s">
        <v>527</v>
      </c>
      <c r="C141" s="272" t="s">
        <v>528</v>
      </c>
      <c r="D141" s="272" t="s">
        <v>529</v>
      </c>
      <c r="E141" s="273" t="s">
        <v>530</v>
      </c>
      <c r="F141" s="273" t="s">
        <v>531</v>
      </c>
      <c r="G141" s="273" t="s">
        <v>389</v>
      </c>
      <c r="H141" s="273" t="s">
        <v>532</v>
      </c>
      <c r="I141" s="273" t="s">
        <v>533</v>
      </c>
      <c r="J141" s="272" t="s">
        <v>376</v>
      </c>
      <c r="K141" s="272" t="s">
        <v>376</v>
      </c>
      <c r="L141" s="272" t="s">
        <v>385</v>
      </c>
      <c r="M141" s="272" t="s">
        <v>430</v>
      </c>
      <c r="N141" s="272" t="s">
        <v>376</v>
      </c>
      <c r="O141" s="297" t="s">
        <v>1934</v>
      </c>
      <c r="P141" s="307">
        <v>45385</v>
      </c>
      <c r="Q141" s="297">
        <v>0</v>
      </c>
      <c r="R141" s="297" t="s">
        <v>1668</v>
      </c>
      <c r="S141" s="297" t="s">
        <v>1943</v>
      </c>
      <c r="T141" s="297"/>
      <c r="U141" s="297"/>
      <c r="V141" s="297">
        <v>2</v>
      </c>
      <c r="W141" s="297">
        <v>10</v>
      </c>
      <c r="X141" s="297" t="s">
        <v>1944</v>
      </c>
      <c r="Y141" s="297">
        <v>-5</v>
      </c>
      <c r="Z141" s="297">
        <v>-40</v>
      </c>
      <c r="AA141" s="297">
        <v>70</v>
      </c>
      <c r="AB141" s="297"/>
      <c r="AC141" s="297"/>
      <c r="AD141" s="297"/>
      <c r="AE141" s="297"/>
      <c r="AF141" s="297">
        <v>2</v>
      </c>
      <c r="AG141" s="297">
        <v>4</v>
      </c>
      <c r="AH141" s="297">
        <v>-65</v>
      </c>
      <c r="AI141" s="297">
        <v>15</v>
      </c>
      <c r="AJ141" s="297">
        <v>0</v>
      </c>
      <c r="AK141" s="297" t="s">
        <v>1953</v>
      </c>
      <c r="AL141" s="72" t="s">
        <v>1790</v>
      </c>
      <c r="AM141" s="297" t="s">
        <v>1954</v>
      </c>
      <c r="AN141" s="72" t="s">
        <v>1790</v>
      </c>
      <c r="AO141" s="297" t="s">
        <v>359</v>
      </c>
      <c r="AP141" s="297"/>
      <c r="AQ141" s="297">
        <v>20</v>
      </c>
      <c r="AR141" s="297"/>
      <c r="AS141" s="297"/>
      <c r="AT141" s="297"/>
      <c r="AU141" s="297"/>
      <c r="AV141" s="297"/>
      <c r="AW141" s="297"/>
      <c r="AX141" s="297"/>
      <c r="AY141" s="297"/>
      <c r="AZ141" s="297"/>
      <c r="BA141" s="297"/>
      <c r="BB141" s="297"/>
      <c r="BC141" s="297"/>
      <c r="BD141" s="297"/>
      <c r="BE141" s="297"/>
      <c r="BF141" s="297"/>
      <c r="BG141" s="297"/>
      <c r="BH141" s="297"/>
      <c r="BI141" s="297"/>
      <c r="BJ141" s="297"/>
      <c r="BK141" s="297"/>
      <c r="BL141" s="185"/>
      <c r="BM141" s="297" t="s">
        <v>1955</v>
      </c>
      <c r="BN141" s="72" t="s">
        <v>1956</v>
      </c>
      <c r="BO141" s="297" t="s">
        <v>340</v>
      </c>
      <c r="BP141" s="297"/>
      <c r="BQ141" s="297" t="s">
        <v>1957</v>
      </c>
      <c r="BR141" s="297"/>
      <c r="BS141" s="308"/>
      <c r="BT141" s="308"/>
      <c r="BU141" s="308"/>
      <c r="BV141" s="308"/>
    </row>
    <row r="142" spans="1:74" ht="135">
      <c r="A142" s="271" t="s">
        <v>526</v>
      </c>
      <c r="B142" s="309">
        <v>1997</v>
      </c>
      <c r="C142" s="310" t="s">
        <v>528</v>
      </c>
      <c r="D142" s="311" t="s">
        <v>529</v>
      </c>
      <c r="E142" s="312" t="s">
        <v>530</v>
      </c>
      <c r="F142" s="309" t="s">
        <v>1958</v>
      </c>
      <c r="G142" s="309">
        <v>4</v>
      </c>
      <c r="H142" s="309">
        <v>82</v>
      </c>
      <c r="I142" s="310" t="s">
        <v>533</v>
      </c>
      <c r="J142" s="310">
        <v>1</v>
      </c>
      <c r="K142" s="310">
        <v>1</v>
      </c>
      <c r="L142" s="310" t="s">
        <v>1101</v>
      </c>
      <c r="M142" s="310" t="s">
        <v>1959</v>
      </c>
      <c r="N142" s="310">
        <v>1</v>
      </c>
      <c r="O142" s="313">
        <v>45375</v>
      </c>
      <c r="P142" s="313">
        <v>45385</v>
      </c>
      <c r="Q142" s="310">
        <v>0</v>
      </c>
      <c r="R142" s="310">
        <v>7</v>
      </c>
      <c r="S142" s="310" t="s">
        <v>1960</v>
      </c>
      <c r="T142" s="310">
        <v>1</v>
      </c>
      <c r="U142" s="310">
        <v>1</v>
      </c>
      <c r="V142" s="310">
        <v>2</v>
      </c>
      <c r="W142" s="310">
        <v>10</v>
      </c>
      <c r="X142" s="310">
        <v>-70</v>
      </c>
      <c r="Y142" s="310">
        <v>0</v>
      </c>
      <c r="Z142" s="310" t="s">
        <v>1961</v>
      </c>
      <c r="AA142" s="310">
        <v>50</v>
      </c>
      <c r="AB142" s="310">
        <v>0</v>
      </c>
      <c r="AC142" s="310"/>
      <c r="AD142" s="310"/>
      <c r="AE142" s="310"/>
      <c r="AF142" s="310">
        <v>2</v>
      </c>
      <c r="AG142" s="310">
        <v>1</v>
      </c>
      <c r="AH142" s="310">
        <v>-70</v>
      </c>
      <c r="AI142" s="310">
        <v>15</v>
      </c>
      <c r="AJ142" s="310">
        <v>0</v>
      </c>
      <c r="AK142" s="310" t="s">
        <v>1962</v>
      </c>
      <c r="AL142" s="310"/>
      <c r="AM142" s="310" t="s">
        <v>1962</v>
      </c>
      <c r="AN142" s="310"/>
      <c r="AO142" s="310" t="s">
        <v>295</v>
      </c>
      <c r="AP142" s="310"/>
      <c r="AQ142" s="310" t="s">
        <v>1962</v>
      </c>
      <c r="AR142" s="310"/>
      <c r="AS142" s="310"/>
      <c r="AT142" s="310"/>
      <c r="AU142" s="310"/>
      <c r="AV142" s="310"/>
      <c r="AW142" s="310"/>
      <c r="AX142" s="310" t="s">
        <v>1963</v>
      </c>
      <c r="AY142" s="310"/>
      <c r="AZ142" s="310"/>
      <c r="BA142" s="310"/>
      <c r="BB142" s="310"/>
      <c r="BC142" s="310"/>
      <c r="BD142" s="310"/>
      <c r="BE142" s="310"/>
      <c r="BF142" s="310"/>
      <c r="BG142" s="310"/>
      <c r="BH142" s="310"/>
      <c r="BI142" s="310"/>
      <c r="BJ142" s="310"/>
      <c r="BK142" s="310"/>
      <c r="BL142" s="185"/>
      <c r="BM142" s="310" t="s">
        <v>1964</v>
      </c>
      <c r="BN142" s="310"/>
      <c r="BO142" s="310" t="s">
        <v>340</v>
      </c>
      <c r="BP142" s="310">
        <v>1</v>
      </c>
      <c r="BQ142" s="310"/>
      <c r="BR142" s="310"/>
      <c r="BS142" s="308"/>
      <c r="BT142" s="308"/>
      <c r="BU142" s="308"/>
      <c r="BV142" s="308"/>
    </row>
    <row r="143" spans="1:74" ht="135">
      <c r="A143" s="272" t="s">
        <v>504</v>
      </c>
      <c r="B143" s="272" t="s">
        <v>1965</v>
      </c>
      <c r="C143" s="273" t="s">
        <v>1966</v>
      </c>
      <c r="D143" s="273" t="s">
        <v>1967</v>
      </c>
      <c r="E143" s="273" t="s">
        <v>1968</v>
      </c>
      <c r="F143" s="273" t="s">
        <v>1969</v>
      </c>
      <c r="G143" s="273"/>
      <c r="H143" s="273" t="s">
        <v>1384</v>
      </c>
      <c r="I143" s="273" t="s">
        <v>602</v>
      </c>
      <c r="J143" s="273" t="s">
        <v>376</v>
      </c>
      <c r="K143" s="273" t="s">
        <v>376</v>
      </c>
      <c r="L143" s="272" t="s">
        <v>375</v>
      </c>
      <c r="M143" s="272" t="s">
        <v>692</v>
      </c>
      <c r="N143" s="272" t="s">
        <v>376</v>
      </c>
      <c r="O143" s="307">
        <v>45528</v>
      </c>
      <c r="P143" s="307" t="s">
        <v>558</v>
      </c>
      <c r="Q143" s="297">
        <v>0</v>
      </c>
      <c r="R143" s="297">
        <v>7</v>
      </c>
      <c r="S143" s="297" t="s">
        <v>1970</v>
      </c>
      <c r="T143" s="297">
        <v>1</v>
      </c>
      <c r="U143" s="297">
        <v>1</v>
      </c>
      <c r="V143" s="297">
        <v>1</v>
      </c>
      <c r="W143" s="297">
        <v>10</v>
      </c>
      <c r="X143" s="297">
        <v>-10</v>
      </c>
      <c r="Y143" s="297">
        <v>0</v>
      </c>
      <c r="Z143" s="297">
        <v>20</v>
      </c>
      <c r="AA143" s="297">
        <v>40</v>
      </c>
      <c r="AB143" s="297"/>
      <c r="AC143" s="297"/>
      <c r="AD143" s="297"/>
      <c r="AE143" s="297"/>
      <c r="AF143" s="297">
        <v>3</v>
      </c>
      <c r="AG143" s="297">
        <v>1</v>
      </c>
      <c r="AH143" s="297">
        <v>-20</v>
      </c>
      <c r="AI143" s="297">
        <v>40</v>
      </c>
      <c r="AJ143" s="297">
        <v>0</v>
      </c>
      <c r="AK143" s="297" t="s">
        <v>1971</v>
      </c>
      <c r="AL143" s="297" t="s">
        <v>1972</v>
      </c>
      <c r="AM143" s="297" t="s">
        <v>1973</v>
      </c>
      <c r="AN143" s="297" t="s">
        <v>1974</v>
      </c>
      <c r="AO143" s="297" t="s">
        <v>295</v>
      </c>
      <c r="AP143" s="297"/>
      <c r="AQ143" s="297">
        <v>30</v>
      </c>
      <c r="AR143" s="297"/>
      <c r="AS143" s="297"/>
      <c r="AT143" s="297"/>
      <c r="AU143" s="297"/>
      <c r="AV143" s="297"/>
      <c r="AW143" s="297"/>
      <c r="AX143" s="297"/>
      <c r="AY143" s="297"/>
      <c r="AZ143" s="297"/>
      <c r="BA143" s="297"/>
      <c r="BB143" s="297"/>
      <c r="BC143" s="297"/>
      <c r="BD143" s="297"/>
      <c r="BE143" s="297"/>
      <c r="BF143" s="297"/>
      <c r="BG143" s="297"/>
      <c r="BH143" s="297"/>
      <c r="BI143" s="297" t="s">
        <v>1975</v>
      </c>
      <c r="BJ143" s="297" t="s">
        <v>1976</v>
      </c>
      <c r="BK143" s="297" t="s">
        <v>304</v>
      </c>
      <c r="BL143" s="185"/>
      <c r="BM143" s="297" t="s">
        <v>1977</v>
      </c>
      <c r="BN143" s="297" t="s">
        <v>1978</v>
      </c>
      <c r="BO143" s="297" t="s">
        <v>1784</v>
      </c>
      <c r="BP143" s="297"/>
      <c r="BQ143" s="297" t="s">
        <v>1586</v>
      </c>
      <c r="BR143" s="297"/>
      <c r="BS143" s="308"/>
      <c r="BT143" s="308"/>
      <c r="BU143" s="308"/>
      <c r="BV143" s="308"/>
    </row>
    <row r="144" spans="1:74" ht="135">
      <c r="A144" s="314" t="s">
        <v>504</v>
      </c>
      <c r="B144" s="314" t="s">
        <v>1965</v>
      </c>
      <c r="C144" s="314" t="s">
        <v>1966</v>
      </c>
      <c r="D144" s="314" t="s">
        <v>1967</v>
      </c>
      <c r="E144" s="314" t="s">
        <v>1968</v>
      </c>
      <c r="F144" s="314" t="s">
        <v>1979</v>
      </c>
      <c r="G144" s="314"/>
      <c r="H144" s="314" t="s">
        <v>1384</v>
      </c>
      <c r="I144" s="314" t="s">
        <v>602</v>
      </c>
      <c r="J144" s="314" t="s">
        <v>376</v>
      </c>
      <c r="K144" s="314" t="s">
        <v>376</v>
      </c>
      <c r="L144" s="314" t="s">
        <v>1980</v>
      </c>
      <c r="M144" s="314" t="s">
        <v>692</v>
      </c>
      <c r="N144" s="314" t="s">
        <v>376</v>
      </c>
      <c r="O144" s="315">
        <v>45528</v>
      </c>
      <c r="P144" s="316" t="s">
        <v>558</v>
      </c>
      <c r="Q144" s="316">
        <v>0</v>
      </c>
      <c r="R144" s="316">
        <v>7</v>
      </c>
      <c r="S144" s="316" t="s">
        <v>1970</v>
      </c>
      <c r="T144" s="316">
        <v>1</v>
      </c>
      <c r="U144" s="316">
        <v>1</v>
      </c>
      <c r="V144" s="316">
        <v>1</v>
      </c>
      <c r="W144" s="316">
        <v>10</v>
      </c>
      <c r="X144" s="316">
        <v>-10</v>
      </c>
      <c r="Y144" s="316">
        <v>0</v>
      </c>
      <c r="Z144" s="316">
        <v>-10</v>
      </c>
      <c r="AA144" s="316">
        <v>40</v>
      </c>
      <c r="AB144" s="316"/>
      <c r="AC144" s="316"/>
      <c r="AD144" s="316"/>
      <c r="AE144" s="316"/>
      <c r="AF144" s="316">
        <v>3</v>
      </c>
      <c r="AG144" s="316">
        <v>1</v>
      </c>
      <c r="AH144" s="316">
        <v>-20</v>
      </c>
      <c r="AI144" s="316">
        <v>40</v>
      </c>
      <c r="AJ144" s="316">
        <v>0</v>
      </c>
      <c r="AK144" s="316" t="s">
        <v>1981</v>
      </c>
      <c r="AL144" s="316"/>
      <c r="AM144" s="316" t="s">
        <v>1982</v>
      </c>
      <c r="AN144" s="316"/>
      <c r="AO144" s="316" t="s">
        <v>359</v>
      </c>
      <c r="AP144" s="316"/>
      <c r="AQ144" s="316">
        <v>0</v>
      </c>
      <c r="AR144" s="316"/>
      <c r="AS144" s="316"/>
      <c r="AT144" s="316"/>
      <c r="AU144" s="316"/>
      <c r="AV144" s="316"/>
      <c r="AW144" s="316"/>
      <c r="AX144" s="316"/>
      <c r="AY144" s="316"/>
      <c r="AZ144" s="316"/>
      <c r="BA144" s="316"/>
      <c r="BB144" s="316"/>
      <c r="BC144" s="316"/>
      <c r="BD144" s="316"/>
      <c r="BE144" s="316"/>
      <c r="BF144" s="316"/>
      <c r="BG144" s="316"/>
      <c r="BH144" s="316"/>
      <c r="BI144" s="316" t="s">
        <v>1983</v>
      </c>
      <c r="BJ144" s="316" t="s">
        <v>1984</v>
      </c>
      <c r="BK144" s="316" t="s">
        <v>304</v>
      </c>
      <c r="BL144" s="248"/>
      <c r="BM144" s="316" t="s">
        <v>1985</v>
      </c>
      <c r="BN144" s="316" t="s">
        <v>1986</v>
      </c>
      <c r="BO144" s="316" t="s">
        <v>1784</v>
      </c>
      <c r="BP144" s="316"/>
      <c r="BQ144" s="316" t="s">
        <v>1987</v>
      </c>
      <c r="BR144" s="316"/>
      <c r="BS144" s="317"/>
      <c r="BT144" s="317"/>
      <c r="BU144" s="317"/>
      <c r="BV144" s="317"/>
    </row>
    <row r="145" spans="1:74" ht="105">
      <c r="A145" s="318">
        <v>36</v>
      </c>
      <c r="B145" s="318">
        <v>2012</v>
      </c>
      <c r="C145" s="318" t="s">
        <v>1988</v>
      </c>
      <c r="D145" s="318" t="s">
        <v>1989</v>
      </c>
      <c r="E145" s="273" t="s">
        <v>1990</v>
      </c>
      <c r="F145" s="273"/>
      <c r="G145" s="273"/>
      <c r="H145" s="273"/>
      <c r="I145" s="273" t="s">
        <v>1991</v>
      </c>
      <c r="J145" s="318" t="s">
        <v>376</v>
      </c>
      <c r="K145" s="318" t="s">
        <v>376</v>
      </c>
      <c r="L145" s="318" t="s">
        <v>376</v>
      </c>
      <c r="M145" s="318" t="s">
        <v>473</v>
      </c>
      <c r="N145" s="318" t="s">
        <v>376</v>
      </c>
      <c r="O145" s="319" t="s">
        <v>1992</v>
      </c>
      <c r="P145" s="319"/>
      <c r="Q145" s="319">
        <v>0</v>
      </c>
      <c r="R145" s="319">
        <v>5</v>
      </c>
      <c r="S145" s="297"/>
      <c r="T145" s="297">
        <v>2</v>
      </c>
      <c r="U145" s="297">
        <v>18</v>
      </c>
      <c r="V145" s="297">
        <v>1</v>
      </c>
      <c r="W145" s="297">
        <v>3</v>
      </c>
      <c r="X145" s="297">
        <v>-120</v>
      </c>
      <c r="Y145" s="297">
        <v>0</v>
      </c>
      <c r="Z145" s="297" t="s">
        <v>1993</v>
      </c>
      <c r="AA145" s="297" t="s">
        <v>1993</v>
      </c>
      <c r="AB145" s="297"/>
      <c r="AC145" s="297"/>
      <c r="AD145" s="297"/>
      <c r="AE145" s="297"/>
      <c r="AF145" s="297">
        <v>2</v>
      </c>
      <c r="AG145" s="297">
        <v>1</v>
      </c>
      <c r="AH145" s="297">
        <v>-120</v>
      </c>
      <c r="AI145" s="297" t="s">
        <v>1993</v>
      </c>
      <c r="AJ145" s="297">
        <v>0</v>
      </c>
      <c r="AK145" s="297" t="s">
        <v>1994</v>
      </c>
      <c r="AL145" s="297" t="s">
        <v>1995</v>
      </c>
      <c r="AM145" s="297" t="s">
        <v>1996</v>
      </c>
      <c r="AN145" s="297" t="s">
        <v>1997</v>
      </c>
      <c r="AO145" s="297" t="s">
        <v>1998</v>
      </c>
      <c r="AP145" s="297"/>
      <c r="AQ145" s="297" t="s">
        <v>1298</v>
      </c>
      <c r="AR145" s="297"/>
      <c r="AS145" s="297"/>
      <c r="AT145" s="297"/>
      <c r="AU145" s="297"/>
      <c r="AV145" s="297"/>
      <c r="AW145" s="297"/>
      <c r="AX145" s="297"/>
      <c r="AY145" s="297"/>
      <c r="AZ145" s="297"/>
      <c r="BA145" s="297"/>
      <c r="BB145" s="297"/>
      <c r="BC145" s="297"/>
      <c r="BD145" s="297"/>
      <c r="BE145" s="297"/>
      <c r="BF145" s="297"/>
      <c r="BG145" s="297"/>
      <c r="BH145" s="297"/>
      <c r="BI145" s="297"/>
      <c r="BJ145" s="297"/>
      <c r="BK145" s="297"/>
      <c r="BL145" s="185"/>
      <c r="BM145" s="297" t="s">
        <v>1999</v>
      </c>
      <c r="BN145" s="297" t="s">
        <v>2000</v>
      </c>
      <c r="BO145" s="297" t="s">
        <v>1784</v>
      </c>
      <c r="BP145" s="297"/>
      <c r="BQ145" s="297"/>
      <c r="BR145" s="297"/>
      <c r="BS145" s="308"/>
      <c r="BT145" s="308"/>
      <c r="BU145" s="308"/>
      <c r="BV145" s="308"/>
    </row>
    <row r="146" spans="1:74" ht="135">
      <c r="A146" s="297">
        <v>37</v>
      </c>
      <c r="B146" s="297">
        <v>2011</v>
      </c>
      <c r="C146" s="297" t="s">
        <v>2001</v>
      </c>
      <c r="D146" s="297" t="s">
        <v>2002</v>
      </c>
      <c r="E146" s="320" t="s">
        <v>2003</v>
      </c>
      <c r="F146" s="296" t="s">
        <v>2004</v>
      </c>
      <c r="G146" s="296"/>
      <c r="H146" s="296">
        <v>36</v>
      </c>
      <c r="I146" s="296" t="s">
        <v>348</v>
      </c>
      <c r="J146" s="297">
        <v>2</v>
      </c>
      <c r="K146" s="297">
        <v>1</v>
      </c>
      <c r="L146" s="297">
        <v>1</v>
      </c>
      <c r="M146" s="297">
        <v>30</v>
      </c>
      <c r="N146" s="297">
        <v>1</v>
      </c>
      <c r="O146" s="297">
        <v>39</v>
      </c>
      <c r="P146" s="297" t="s">
        <v>2005</v>
      </c>
      <c r="Q146" s="297">
        <v>0</v>
      </c>
      <c r="R146" s="297">
        <v>20</v>
      </c>
      <c r="S146" s="297">
        <v>2</v>
      </c>
      <c r="T146" s="297">
        <v>1</v>
      </c>
      <c r="U146" s="297">
        <v>1</v>
      </c>
      <c r="V146" s="297">
        <v>1</v>
      </c>
      <c r="W146" s="297">
        <v>6</v>
      </c>
      <c r="X146" s="297">
        <v>-10</v>
      </c>
      <c r="Y146" s="297">
        <v>0</v>
      </c>
      <c r="Z146" s="296"/>
      <c r="AA146" s="296">
        <v>50</v>
      </c>
      <c r="AB146" s="296"/>
      <c r="AC146" s="296"/>
      <c r="AD146" s="297"/>
      <c r="AE146" s="297"/>
      <c r="AF146" s="297"/>
      <c r="AG146" s="297"/>
      <c r="AH146" s="297"/>
      <c r="AI146" s="297"/>
      <c r="AJ146" s="297">
        <v>0</v>
      </c>
      <c r="AK146" s="297" t="s">
        <v>2006</v>
      </c>
      <c r="AL146" s="297"/>
      <c r="AM146" s="297" t="s">
        <v>2007</v>
      </c>
      <c r="AN146" s="297"/>
      <c r="AO146" s="297" t="s">
        <v>295</v>
      </c>
      <c r="AP146" s="297"/>
      <c r="AQ146" s="297" t="s">
        <v>1298</v>
      </c>
      <c r="AR146" s="297"/>
      <c r="AS146" s="297"/>
      <c r="AT146" s="297"/>
      <c r="AU146" s="297"/>
      <c r="AV146" s="297"/>
      <c r="AW146" s="297"/>
      <c r="AX146" s="297"/>
      <c r="AY146" s="297"/>
      <c r="AZ146" s="297"/>
      <c r="BA146" s="297"/>
      <c r="BB146" s="297"/>
      <c r="BC146" s="297"/>
      <c r="BD146" s="297"/>
      <c r="BE146" s="297"/>
      <c r="BF146" s="297"/>
      <c r="BG146" s="297"/>
      <c r="BH146" s="297"/>
      <c r="BI146" s="297"/>
      <c r="BJ146" s="297"/>
      <c r="BK146" s="297"/>
      <c r="BL146" s="185"/>
      <c r="BM146" s="297"/>
      <c r="BN146" s="297"/>
      <c r="BO146" s="297"/>
      <c r="BP146" s="297"/>
      <c r="BQ146" s="297" t="s">
        <v>1187</v>
      </c>
      <c r="BR146" s="297"/>
      <c r="BS146" s="308"/>
      <c r="BT146" s="308"/>
      <c r="BU146" s="308"/>
      <c r="BV146" s="308"/>
    </row>
    <row r="147" spans="1:74" ht="135">
      <c r="A147" s="297">
        <v>37</v>
      </c>
      <c r="B147" s="297">
        <v>2011</v>
      </c>
      <c r="C147" s="297" t="s">
        <v>2001</v>
      </c>
      <c r="D147" s="297" t="s">
        <v>2002</v>
      </c>
      <c r="E147" s="320" t="s">
        <v>2003</v>
      </c>
      <c r="F147" s="296" t="s">
        <v>2004</v>
      </c>
      <c r="G147" s="296"/>
      <c r="H147" s="296">
        <v>36</v>
      </c>
      <c r="I147" s="296" t="s">
        <v>348</v>
      </c>
      <c r="J147" s="297">
        <v>2</v>
      </c>
      <c r="K147" s="297">
        <v>1</v>
      </c>
      <c r="L147" s="297">
        <v>1</v>
      </c>
      <c r="M147" s="297">
        <v>15</v>
      </c>
      <c r="N147" s="297">
        <v>1</v>
      </c>
      <c r="O147" s="297">
        <v>39</v>
      </c>
      <c r="P147" s="297" t="s">
        <v>2005</v>
      </c>
      <c r="Q147" s="297">
        <v>100</v>
      </c>
      <c r="R147" s="297">
        <v>20</v>
      </c>
      <c r="S147" s="297">
        <v>2</v>
      </c>
      <c r="T147" s="297">
        <v>1</v>
      </c>
      <c r="U147" s="297">
        <v>1</v>
      </c>
      <c r="V147" s="297">
        <v>1</v>
      </c>
      <c r="W147" s="297">
        <v>6</v>
      </c>
      <c r="X147" s="297">
        <v>-10</v>
      </c>
      <c r="Y147" s="297">
        <v>0</v>
      </c>
      <c r="Z147" s="296"/>
      <c r="AA147" s="296">
        <v>50</v>
      </c>
      <c r="AB147" s="296"/>
      <c r="AC147" s="296"/>
      <c r="AD147" s="297"/>
      <c r="AE147" s="297"/>
      <c r="AF147" s="297"/>
      <c r="AG147" s="297"/>
      <c r="AH147" s="297"/>
      <c r="AI147" s="297"/>
      <c r="AJ147" s="297">
        <v>2</v>
      </c>
      <c r="AK147" s="297" t="s">
        <v>2008</v>
      </c>
      <c r="AL147" s="297"/>
      <c r="AM147" s="297" t="s">
        <v>2009</v>
      </c>
      <c r="AN147" s="297"/>
      <c r="AO147" s="297" t="s">
        <v>295</v>
      </c>
      <c r="AP147" s="297"/>
      <c r="AQ147" s="297" t="s">
        <v>1298</v>
      </c>
      <c r="AR147" s="297"/>
      <c r="AS147" s="297"/>
      <c r="AT147" s="297"/>
      <c r="AU147" s="297"/>
      <c r="AV147" s="297"/>
      <c r="AW147" s="297" t="s">
        <v>2010</v>
      </c>
      <c r="AX147" s="297"/>
      <c r="AY147" s="297"/>
      <c r="AZ147" s="297"/>
      <c r="BA147" s="297"/>
      <c r="BB147" s="297"/>
      <c r="BC147" s="297"/>
      <c r="BD147" s="297"/>
      <c r="BE147" s="297"/>
      <c r="BF147" s="297"/>
      <c r="BG147" s="297"/>
      <c r="BH147" s="297"/>
      <c r="BI147" s="297"/>
      <c r="BJ147" s="297"/>
      <c r="BK147" s="297"/>
      <c r="BL147" s="185"/>
      <c r="BM147" s="297"/>
      <c r="BN147" s="297"/>
      <c r="BO147" s="297"/>
      <c r="BP147" s="297"/>
      <c r="BQ147" s="297" t="s">
        <v>2011</v>
      </c>
      <c r="BR147" s="297"/>
      <c r="BS147" s="308"/>
      <c r="BT147" s="308"/>
      <c r="BU147" s="308"/>
      <c r="BV147" s="308"/>
    </row>
    <row r="148" spans="1:74" ht="135">
      <c r="A148" s="297">
        <v>38</v>
      </c>
      <c r="B148" s="297">
        <v>2012</v>
      </c>
      <c r="C148" s="297" t="s">
        <v>2012</v>
      </c>
      <c r="D148" s="297" t="s">
        <v>2013</v>
      </c>
      <c r="E148" s="296" t="s">
        <v>2014</v>
      </c>
      <c r="F148" s="296" t="s">
        <v>2015</v>
      </c>
      <c r="G148" s="296"/>
      <c r="H148" s="296"/>
      <c r="I148" s="296" t="s">
        <v>616</v>
      </c>
      <c r="J148" s="297">
        <v>2</v>
      </c>
      <c r="K148" s="297">
        <v>1</v>
      </c>
      <c r="L148" s="297">
        <v>1</v>
      </c>
      <c r="M148" s="297">
        <v>20</v>
      </c>
      <c r="N148" s="297">
        <v>1</v>
      </c>
      <c r="O148" s="297">
        <v>37</v>
      </c>
      <c r="P148" s="297">
        <v>5</v>
      </c>
      <c r="Q148" s="297">
        <v>0</v>
      </c>
      <c r="R148" s="297">
        <v>20</v>
      </c>
      <c r="S148" s="297" t="s">
        <v>2016</v>
      </c>
      <c r="T148" s="297">
        <v>1</v>
      </c>
      <c r="U148" s="297">
        <v>1</v>
      </c>
      <c r="V148" s="297">
        <v>1</v>
      </c>
      <c r="W148" s="297">
        <v>6</v>
      </c>
      <c r="X148" s="297">
        <v>-10</v>
      </c>
      <c r="Y148" s="297">
        <v>0</v>
      </c>
      <c r="Z148" s="297"/>
      <c r="AA148" s="297">
        <v>50</v>
      </c>
      <c r="AB148" s="297">
        <v>2</v>
      </c>
      <c r="AC148" s="297">
        <v>1</v>
      </c>
      <c r="AD148" s="297">
        <v>-10</v>
      </c>
      <c r="AE148" s="297">
        <v>50</v>
      </c>
      <c r="AF148" s="297"/>
      <c r="AG148" s="297"/>
      <c r="AH148" s="297"/>
      <c r="AI148" s="297"/>
      <c r="AJ148" s="297">
        <v>0</v>
      </c>
      <c r="AK148" s="297">
        <v>255</v>
      </c>
      <c r="AL148" s="297" t="s">
        <v>2017</v>
      </c>
      <c r="AM148" s="297">
        <v>560</v>
      </c>
      <c r="AN148" s="297" t="s">
        <v>2018</v>
      </c>
      <c r="AO148" s="297" t="s">
        <v>295</v>
      </c>
      <c r="AP148" s="297" t="s">
        <v>2019</v>
      </c>
      <c r="AQ148" s="297" t="s">
        <v>1298</v>
      </c>
      <c r="AR148" s="297" t="s">
        <v>2020</v>
      </c>
      <c r="AS148" s="297"/>
      <c r="AT148" s="297"/>
      <c r="AU148" s="321" t="s">
        <v>2021</v>
      </c>
      <c r="AV148" s="321" t="s">
        <v>2022</v>
      </c>
      <c r="AW148" s="297"/>
      <c r="AX148" s="297"/>
      <c r="AY148" s="297"/>
      <c r="AZ148" s="297"/>
      <c r="BA148" s="297"/>
      <c r="BB148" s="297"/>
      <c r="BC148" s="297"/>
      <c r="BD148" s="297"/>
      <c r="BE148" s="297">
        <v>70</v>
      </c>
      <c r="BF148" s="297" t="s">
        <v>2023</v>
      </c>
      <c r="BG148" s="297" t="s">
        <v>304</v>
      </c>
      <c r="BH148" s="297"/>
      <c r="BI148" s="297"/>
      <c r="BJ148" s="297"/>
      <c r="BK148" s="297"/>
      <c r="BL148" s="185"/>
      <c r="BM148" s="297"/>
      <c r="BN148" s="297"/>
      <c r="BO148" s="297"/>
      <c r="BP148" s="297"/>
      <c r="BQ148" s="297" t="s">
        <v>1187</v>
      </c>
      <c r="BR148" s="297"/>
      <c r="BS148" s="308"/>
      <c r="BT148" s="308"/>
      <c r="BU148" s="308"/>
      <c r="BV148" s="308"/>
    </row>
    <row r="149" spans="1:74" ht="135">
      <c r="A149" s="297">
        <v>38</v>
      </c>
      <c r="B149" s="297">
        <v>2012</v>
      </c>
      <c r="C149" s="297" t="s">
        <v>2012</v>
      </c>
      <c r="D149" s="297" t="s">
        <v>2013</v>
      </c>
      <c r="E149" s="296" t="s">
        <v>2014</v>
      </c>
      <c r="F149" s="296" t="s">
        <v>2015</v>
      </c>
      <c r="G149" s="296"/>
      <c r="H149" s="296"/>
      <c r="I149" s="296" t="s">
        <v>616</v>
      </c>
      <c r="J149" s="297">
        <v>2</v>
      </c>
      <c r="K149" s="297">
        <v>1</v>
      </c>
      <c r="L149" s="297">
        <v>1</v>
      </c>
      <c r="M149" s="297">
        <v>19</v>
      </c>
      <c r="N149" s="297">
        <v>1</v>
      </c>
      <c r="O149" s="297">
        <v>38</v>
      </c>
      <c r="P149" s="297">
        <v>5</v>
      </c>
      <c r="Q149" s="297">
        <v>100</v>
      </c>
      <c r="R149" s="297">
        <v>20</v>
      </c>
      <c r="S149" s="297" t="s">
        <v>2024</v>
      </c>
      <c r="T149" s="297">
        <v>1</v>
      </c>
      <c r="U149" s="297">
        <v>1</v>
      </c>
      <c r="V149" s="297">
        <v>1</v>
      </c>
      <c r="W149" s="297">
        <v>6</v>
      </c>
      <c r="X149" s="297">
        <v>-10</v>
      </c>
      <c r="Y149" s="297">
        <v>0</v>
      </c>
      <c r="Z149" s="297"/>
      <c r="AA149" s="297">
        <v>50</v>
      </c>
      <c r="AB149" s="297">
        <v>2</v>
      </c>
      <c r="AC149" s="297">
        <v>1</v>
      </c>
      <c r="AD149" s="297">
        <v>-10</v>
      </c>
      <c r="AE149" s="297">
        <v>50</v>
      </c>
      <c r="AF149" s="297"/>
      <c r="AG149" s="297"/>
      <c r="AH149" s="297"/>
      <c r="AI149" s="297"/>
      <c r="AJ149" s="297">
        <v>2</v>
      </c>
      <c r="AK149" s="297">
        <v>275</v>
      </c>
      <c r="AL149" s="297" t="s">
        <v>2025</v>
      </c>
      <c r="AM149" s="297">
        <v>540</v>
      </c>
      <c r="AN149" s="297" t="s">
        <v>2026</v>
      </c>
      <c r="AO149" s="297" t="s">
        <v>295</v>
      </c>
      <c r="AP149" s="297" t="s">
        <v>2019</v>
      </c>
      <c r="AQ149" s="297" t="s">
        <v>1298</v>
      </c>
      <c r="AR149" s="297" t="s">
        <v>2020</v>
      </c>
      <c r="AS149" s="297"/>
      <c r="AT149" s="297"/>
      <c r="AU149" s="321" t="s">
        <v>2021</v>
      </c>
      <c r="AV149" s="321" t="s">
        <v>2022</v>
      </c>
      <c r="AW149" s="297"/>
      <c r="AX149" s="297"/>
      <c r="AY149" s="297"/>
      <c r="AZ149" s="297"/>
      <c r="BA149" s="297"/>
      <c r="BB149" s="297"/>
      <c r="BC149" s="297"/>
      <c r="BD149" s="297"/>
      <c r="BE149" s="297">
        <v>192</v>
      </c>
      <c r="BF149" s="297" t="s">
        <v>2027</v>
      </c>
      <c r="BG149" s="297" t="s">
        <v>304</v>
      </c>
      <c r="BH149" s="297"/>
      <c r="BI149" s="297"/>
      <c r="BJ149" s="297"/>
      <c r="BK149" s="297"/>
      <c r="BL149" s="185"/>
      <c r="BM149" s="297"/>
      <c r="BN149" s="297"/>
      <c r="BO149" s="297"/>
      <c r="BP149" s="297"/>
      <c r="BQ149" s="297" t="s">
        <v>2011</v>
      </c>
      <c r="BR149" s="297"/>
      <c r="BS149" s="308"/>
      <c r="BT149" s="308"/>
      <c r="BU149" s="308"/>
      <c r="BV149" s="308"/>
    </row>
    <row r="150" spans="1:74" ht="135">
      <c r="A150" s="322" t="s">
        <v>487</v>
      </c>
      <c r="B150" s="323">
        <v>2012</v>
      </c>
      <c r="C150" s="120" t="s">
        <v>2012</v>
      </c>
      <c r="D150" s="324" t="s">
        <v>2013</v>
      </c>
      <c r="E150" s="121" t="s">
        <v>2014</v>
      </c>
      <c r="F150" s="325" t="s">
        <v>2015</v>
      </c>
      <c r="G150" s="325"/>
      <c r="H150" s="325">
        <v>84</v>
      </c>
      <c r="I150" s="120" t="s">
        <v>616</v>
      </c>
      <c r="J150" s="325">
        <v>2</v>
      </c>
      <c r="K150" s="325">
        <v>2</v>
      </c>
      <c r="L150" s="325">
        <v>1</v>
      </c>
      <c r="M150" s="325">
        <v>20</v>
      </c>
      <c r="N150" s="325">
        <v>1</v>
      </c>
      <c r="O150" s="325">
        <v>38</v>
      </c>
      <c r="P150" s="325">
        <v>5</v>
      </c>
      <c r="Q150" s="325">
        <v>0</v>
      </c>
      <c r="R150" s="325">
        <v>20</v>
      </c>
      <c r="S150" s="325">
        <v>2</v>
      </c>
      <c r="T150" s="325">
        <v>1</v>
      </c>
      <c r="U150" s="325">
        <v>1</v>
      </c>
      <c r="V150" s="325">
        <v>1</v>
      </c>
      <c r="W150" s="325">
        <v>6</v>
      </c>
      <c r="X150" s="325">
        <v>-10</v>
      </c>
      <c r="Y150" s="325">
        <v>0</v>
      </c>
      <c r="Z150" s="325">
        <v>20</v>
      </c>
      <c r="AA150" s="325">
        <v>50</v>
      </c>
      <c r="AB150" s="325">
        <v>2</v>
      </c>
      <c r="AC150" s="325">
        <v>1</v>
      </c>
      <c r="AD150" s="325">
        <v>-10</v>
      </c>
      <c r="AE150" s="325">
        <v>50</v>
      </c>
      <c r="AF150" s="325">
        <v>0</v>
      </c>
      <c r="AG150" s="325">
        <v>0</v>
      </c>
      <c r="AH150" s="325">
        <v>0</v>
      </c>
      <c r="AI150" s="325">
        <v>0</v>
      </c>
      <c r="AJ150" s="325">
        <v>0</v>
      </c>
      <c r="AK150" s="325">
        <v>255</v>
      </c>
      <c r="AL150" s="325"/>
      <c r="AM150" s="325">
        <v>540</v>
      </c>
      <c r="AN150" s="325"/>
      <c r="AO150" s="325" t="s">
        <v>2028</v>
      </c>
      <c r="AP150" s="325" t="s">
        <v>2029</v>
      </c>
      <c r="AQ150" s="325">
        <v>20</v>
      </c>
      <c r="AR150" s="325">
        <v>7</v>
      </c>
      <c r="AS150" s="325"/>
      <c r="AT150" s="326">
        <v>3</v>
      </c>
      <c r="AU150" s="325" t="s">
        <v>2021</v>
      </c>
      <c r="AV150" s="325" t="s">
        <v>2030</v>
      </c>
      <c r="AW150" s="325" t="s">
        <v>2031</v>
      </c>
      <c r="AX150" s="325" t="s">
        <v>2032</v>
      </c>
      <c r="AY150" s="325">
        <v>0</v>
      </c>
      <c r="AZ150" s="325">
        <v>0</v>
      </c>
      <c r="BA150" s="325"/>
      <c r="BB150" s="325">
        <v>0</v>
      </c>
      <c r="BC150" s="325">
        <v>0</v>
      </c>
      <c r="BD150" s="325"/>
      <c r="BE150" s="325">
        <v>70</v>
      </c>
      <c r="BF150" s="325"/>
      <c r="BG150" s="325" t="s">
        <v>304</v>
      </c>
      <c r="BH150" s="325"/>
      <c r="BI150" s="325"/>
      <c r="BJ150" s="325"/>
      <c r="BK150" s="325"/>
      <c r="BL150" s="185"/>
      <c r="BM150" s="325"/>
      <c r="BN150" s="325"/>
      <c r="BO150" s="325"/>
      <c r="BP150" s="325"/>
      <c r="BQ150" s="325"/>
      <c r="BR150" s="325" t="s">
        <v>2033</v>
      </c>
      <c r="BS150" s="325"/>
      <c r="BT150" s="326"/>
      <c r="BU150" s="326"/>
      <c r="BV150" s="326"/>
    </row>
    <row r="151" spans="1:74" ht="135">
      <c r="A151" s="322" t="s">
        <v>487</v>
      </c>
      <c r="B151" s="323">
        <v>2012</v>
      </c>
      <c r="C151" s="120" t="s">
        <v>2012</v>
      </c>
      <c r="D151" s="324" t="s">
        <v>2013</v>
      </c>
      <c r="E151" s="121" t="s">
        <v>2014</v>
      </c>
      <c r="F151" s="325" t="s">
        <v>2015</v>
      </c>
      <c r="G151" s="325"/>
      <c r="H151" s="325">
        <v>84</v>
      </c>
      <c r="I151" s="120" t="s">
        <v>616</v>
      </c>
      <c r="J151" s="325">
        <v>2</v>
      </c>
      <c r="K151" s="325">
        <v>2</v>
      </c>
      <c r="L151" s="325">
        <v>1</v>
      </c>
      <c r="M151" s="325">
        <v>19</v>
      </c>
      <c r="N151" s="325">
        <v>1</v>
      </c>
      <c r="O151" s="325">
        <v>37</v>
      </c>
      <c r="P151" s="325">
        <v>5</v>
      </c>
      <c r="Q151" s="325">
        <v>100</v>
      </c>
      <c r="R151" s="325">
        <v>20</v>
      </c>
      <c r="S151" s="325">
        <v>2</v>
      </c>
      <c r="T151" s="325">
        <v>1</v>
      </c>
      <c r="U151" s="325">
        <v>1</v>
      </c>
      <c r="V151" s="325">
        <v>1</v>
      </c>
      <c r="W151" s="325">
        <v>6</v>
      </c>
      <c r="X151" s="325">
        <v>-10</v>
      </c>
      <c r="Y151" s="325">
        <v>0</v>
      </c>
      <c r="Z151" s="325">
        <v>20</v>
      </c>
      <c r="AA151" s="325">
        <v>50</v>
      </c>
      <c r="AB151" s="325">
        <v>2</v>
      </c>
      <c r="AC151" s="325">
        <v>1</v>
      </c>
      <c r="AD151" s="325">
        <v>-10</v>
      </c>
      <c r="AE151" s="325">
        <v>50</v>
      </c>
      <c r="AF151" s="325">
        <v>0</v>
      </c>
      <c r="AG151" s="325">
        <v>0</v>
      </c>
      <c r="AH151" s="325">
        <v>0</v>
      </c>
      <c r="AI151" s="325">
        <v>0</v>
      </c>
      <c r="AJ151" s="325">
        <v>0</v>
      </c>
      <c r="AK151" s="325">
        <v>275</v>
      </c>
      <c r="AL151" s="325"/>
      <c r="AM151" s="325">
        <v>565</v>
      </c>
      <c r="AN151" s="325"/>
      <c r="AO151" s="325" t="s">
        <v>2028</v>
      </c>
      <c r="AP151" s="325" t="s">
        <v>2029</v>
      </c>
      <c r="AQ151" s="325">
        <v>20</v>
      </c>
      <c r="AR151" s="325">
        <v>7</v>
      </c>
      <c r="AS151" s="325"/>
      <c r="AT151" s="326">
        <v>3</v>
      </c>
      <c r="AU151" s="325" t="s">
        <v>2021</v>
      </c>
      <c r="AV151" s="325" t="s">
        <v>2030</v>
      </c>
      <c r="AW151" s="325" t="s">
        <v>2031</v>
      </c>
      <c r="AX151" s="325" t="s">
        <v>2032</v>
      </c>
      <c r="AY151" s="325">
        <v>0</v>
      </c>
      <c r="AZ151" s="325">
        <v>0</v>
      </c>
      <c r="BA151" s="325"/>
      <c r="BB151" s="325">
        <v>0</v>
      </c>
      <c r="BC151" s="325">
        <v>0</v>
      </c>
      <c r="BD151" s="325"/>
      <c r="BE151" s="325">
        <v>192</v>
      </c>
      <c r="BF151" s="325"/>
      <c r="BG151" s="325" t="s">
        <v>304</v>
      </c>
      <c r="BH151" s="325"/>
      <c r="BI151" s="325"/>
      <c r="BJ151" s="325"/>
      <c r="BK151" s="325"/>
      <c r="BL151" s="185"/>
      <c r="BM151" s="325"/>
      <c r="BN151" s="325"/>
      <c r="BO151" s="325"/>
      <c r="BP151" s="325"/>
      <c r="BQ151" s="325"/>
      <c r="BR151" s="325" t="s">
        <v>2033</v>
      </c>
      <c r="BS151" s="325"/>
      <c r="BT151" s="326"/>
      <c r="BU151" s="326"/>
      <c r="BV151" s="326"/>
    </row>
    <row r="152" spans="1:74" ht="135">
      <c r="A152" s="296">
        <v>39</v>
      </c>
      <c r="B152" s="296">
        <v>2015</v>
      </c>
      <c r="C152" s="296" t="s">
        <v>550</v>
      </c>
      <c r="D152" s="296" t="s">
        <v>551</v>
      </c>
      <c r="E152" s="296" t="s">
        <v>552</v>
      </c>
      <c r="F152" s="296" t="s">
        <v>553</v>
      </c>
      <c r="G152" s="296"/>
      <c r="H152" s="296">
        <v>74</v>
      </c>
      <c r="I152" s="296" t="s">
        <v>554</v>
      </c>
      <c r="J152" s="296">
        <v>2</v>
      </c>
      <c r="K152" s="296">
        <v>3</v>
      </c>
      <c r="L152" s="296">
        <v>1</v>
      </c>
      <c r="M152" s="296">
        <v>20</v>
      </c>
      <c r="N152" s="296">
        <v>1</v>
      </c>
      <c r="O152" s="327">
        <v>45468</v>
      </c>
      <c r="P152" s="296" t="s">
        <v>555</v>
      </c>
      <c r="Q152" s="296">
        <v>100</v>
      </c>
      <c r="R152" s="296">
        <v>1</v>
      </c>
      <c r="S152" s="296" t="s">
        <v>2034</v>
      </c>
      <c r="T152" s="296">
        <v>1</v>
      </c>
      <c r="U152" s="296">
        <v>1</v>
      </c>
      <c r="V152" s="296">
        <v>2</v>
      </c>
      <c r="W152" s="296">
        <v>6</v>
      </c>
      <c r="X152" s="296" t="s">
        <v>556</v>
      </c>
      <c r="Y152" s="296" t="s">
        <v>557</v>
      </c>
      <c r="Z152" s="296" t="s">
        <v>2035</v>
      </c>
      <c r="AA152" s="296" t="s">
        <v>2035</v>
      </c>
      <c r="AB152" s="296">
        <v>3</v>
      </c>
      <c r="AC152" s="296">
        <v>1</v>
      </c>
      <c r="AD152" s="296" t="s">
        <v>1298</v>
      </c>
      <c r="AE152" s="296" t="s">
        <v>1298</v>
      </c>
      <c r="AF152" s="296"/>
      <c r="AG152" s="296"/>
      <c r="AH152" s="296"/>
      <c r="AI152" s="296"/>
      <c r="AJ152" s="296">
        <v>2</v>
      </c>
      <c r="AK152" s="296" t="s">
        <v>2036</v>
      </c>
      <c r="AL152" s="297" t="s">
        <v>2037</v>
      </c>
      <c r="AM152" s="296" t="s">
        <v>2038</v>
      </c>
      <c r="AN152" s="297" t="s">
        <v>2039</v>
      </c>
      <c r="AO152" s="296" t="s">
        <v>564</v>
      </c>
      <c r="AP152" s="296"/>
      <c r="AQ152" s="296"/>
      <c r="AR152" s="296"/>
      <c r="AS152" s="296"/>
      <c r="AT152" s="296"/>
      <c r="AU152" s="296"/>
      <c r="AV152" s="296"/>
      <c r="AW152" s="296"/>
      <c r="AX152" s="296" t="s">
        <v>2040</v>
      </c>
      <c r="AY152" s="296"/>
      <c r="AZ152" s="296"/>
      <c r="BA152" s="328">
        <v>45323</v>
      </c>
      <c r="BB152" s="296" t="s">
        <v>457</v>
      </c>
      <c r="BC152" s="296" t="s">
        <v>566</v>
      </c>
      <c r="BD152" s="296"/>
      <c r="BE152" s="296" t="s">
        <v>567</v>
      </c>
      <c r="BF152" s="296" t="s">
        <v>568</v>
      </c>
      <c r="BG152" s="296" t="s">
        <v>571</v>
      </c>
      <c r="BH152" s="296"/>
      <c r="BI152" s="296"/>
      <c r="BJ152" s="296"/>
      <c r="BK152" s="296"/>
      <c r="BL152" s="185"/>
      <c r="BM152" s="296"/>
      <c r="BN152" s="296"/>
      <c r="BO152" s="296"/>
      <c r="BP152" s="296"/>
      <c r="BQ152" s="296" t="s">
        <v>1125</v>
      </c>
      <c r="BR152" s="296"/>
      <c r="BS152" s="329"/>
      <c r="BT152" s="329"/>
      <c r="BU152" s="329"/>
      <c r="BV152" s="329"/>
    </row>
    <row r="153" spans="1:74" ht="135">
      <c r="A153" s="296">
        <v>39</v>
      </c>
      <c r="B153" s="296">
        <v>2015</v>
      </c>
      <c r="C153" s="296" t="s">
        <v>550</v>
      </c>
      <c r="D153" s="296" t="s">
        <v>551</v>
      </c>
      <c r="E153" s="296" t="s">
        <v>552</v>
      </c>
      <c r="F153" s="296" t="s">
        <v>553</v>
      </c>
      <c r="G153" s="296"/>
      <c r="H153" s="296">
        <v>74</v>
      </c>
      <c r="I153" s="296" t="s">
        <v>554</v>
      </c>
      <c r="J153" s="296">
        <v>2</v>
      </c>
      <c r="K153" s="296">
        <v>3</v>
      </c>
      <c r="L153" s="296">
        <v>1</v>
      </c>
      <c r="M153" s="296">
        <v>20</v>
      </c>
      <c r="N153" s="296">
        <v>1</v>
      </c>
      <c r="O153" s="328">
        <v>45440</v>
      </c>
      <c r="P153" s="296" t="s">
        <v>686</v>
      </c>
      <c r="Q153" s="296">
        <v>100</v>
      </c>
      <c r="R153" s="296">
        <v>1</v>
      </c>
      <c r="S153" s="296" t="s">
        <v>2034</v>
      </c>
      <c r="T153" s="296">
        <v>1</v>
      </c>
      <c r="U153" s="296">
        <v>1</v>
      </c>
      <c r="V153" s="296">
        <v>2</v>
      </c>
      <c r="W153" s="296">
        <v>6</v>
      </c>
      <c r="X153" s="296" t="s">
        <v>556</v>
      </c>
      <c r="Y153" s="296" t="s">
        <v>557</v>
      </c>
      <c r="Z153" s="296" t="s">
        <v>2035</v>
      </c>
      <c r="AA153" s="296" t="s">
        <v>2035</v>
      </c>
      <c r="AB153" s="296">
        <v>3</v>
      </c>
      <c r="AC153" s="296">
        <v>1</v>
      </c>
      <c r="AD153" s="296" t="s">
        <v>1298</v>
      </c>
      <c r="AE153" s="296" t="s">
        <v>1298</v>
      </c>
      <c r="AF153" s="296"/>
      <c r="AG153" s="296"/>
      <c r="AH153" s="296"/>
      <c r="AI153" s="296"/>
      <c r="AJ153" s="296">
        <v>4</v>
      </c>
      <c r="AK153" s="296" t="s">
        <v>2041</v>
      </c>
      <c r="AL153" s="297" t="s">
        <v>2042</v>
      </c>
      <c r="AM153" s="296" t="s">
        <v>2043</v>
      </c>
      <c r="AN153" s="297" t="s">
        <v>2044</v>
      </c>
      <c r="AO153" s="296" t="s">
        <v>564</v>
      </c>
      <c r="AP153" s="296"/>
      <c r="AQ153" s="296"/>
      <c r="AR153" s="296"/>
      <c r="AS153" s="296"/>
      <c r="AT153" s="296"/>
      <c r="AU153" s="296"/>
      <c r="AV153" s="296"/>
      <c r="AW153" s="296"/>
      <c r="AX153" s="296"/>
      <c r="AY153" s="296"/>
      <c r="AZ153" s="296"/>
      <c r="BA153" s="296" t="s">
        <v>565</v>
      </c>
      <c r="BB153" s="328">
        <v>45510</v>
      </c>
      <c r="BC153" s="296" t="s">
        <v>370</v>
      </c>
      <c r="BD153" s="296"/>
      <c r="BE153" s="296" t="s">
        <v>569</v>
      </c>
      <c r="BF153" s="296" t="s">
        <v>570</v>
      </c>
      <c r="BG153" s="296" t="s">
        <v>480</v>
      </c>
      <c r="BH153" s="296"/>
      <c r="BI153" s="296"/>
      <c r="BJ153" s="296"/>
      <c r="BK153" s="296"/>
      <c r="BL153" s="185"/>
      <c r="BM153" s="296"/>
      <c r="BN153" s="296"/>
      <c r="BO153" s="296"/>
      <c r="BP153" s="296"/>
      <c r="BQ153" s="296" t="s">
        <v>1135</v>
      </c>
      <c r="BR153" s="296"/>
      <c r="BS153" s="329"/>
      <c r="BT153" s="329"/>
      <c r="BU153" s="329"/>
      <c r="BV153" s="329"/>
    </row>
    <row r="154" spans="1:74" ht="135">
      <c r="A154" s="322" t="s">
        <v>1208</v>
      </c>
      <c r="B154" s="323">
        <v>2015</v>
      </c>
      <c r="C154" s="120" t="s">
        <v>550</v>
      </c>
      <c r="D154" s="119" t="s">
        <v>551</v>
      </c>
      <c r="E154" s="121" t="s">
        <v>552</v>
      </c>
      <c r="F154" s="325" t="s">
        <v>553</v>
      </c>
      <c r="G154" s="326"/>
      <c r="H154" s="325">
        <v>74</v>
      </c>
      <c r="I154" s="120" t="s">
        <v>554</v>
      </c>
      <c r="J154" s="325">
        <v>2</v>
      </c>
      <c r="K154" s="325">
        <v>1</v>
      </c>
      <c r="L154" s="325">
        <v>1</v>
      </c>
      <c r="M154" s="325">
        <v>40</v>
      </c>
      <c r="N154" s="325">
        <v>1</v>
      </c>
      <c r="O154" s="330">
        <v>45468</v>
      </c>
      <c r="P154" s="325" t="s">
        <v>555</v>
      </c>
      <c r="Q154" s="325">
        <v>100</v>
      </c>
      <c r="R154" s="325">
        <v>1</v>
      </c>
      <c r="S154" s="325">
        <v>2</v>
      </c>
      <c r="T154" s="325">
        <v>1</v>
      </c>
      <c r="U154" s="325">
        <v>1</v>
      </c>
      <c r="V154" s="325">
        <v>2</v>
      </c>
      <c r="W154" s="325">
        <v>6</v>
      </c>
      <c r="X154" s="325">
        <v>-55</v>
      </c>
      <c r="Y154" s="325">
        <v>0</v>
      </c>
      <c r="Z154" s="325">
        <v>35</v>
      </c>
      <c r="AA154" s="325">
        <v>35</v>
      </c>
      <c r="AB154" s="325">
        <v>1</v>
      </c>
      <c r="AC154" s="325">
        <v>1</v>
      </c>
      <c r="AD154" s="325">
        <v>-55</v>
      </c>
      <c r="AE154" s="325">
        <v>-55</v>
      </c>
      <c r="AF154" s="325" t="s">
        <v>326</v>
      </c>
      <c r="AG154" s="325" t="s">
        <v>326</v>
      </c>
      <c r="AH154" s="325" t="s">
        <v>326</v>
      </c>
      <c r="AI154" s="325" t="s">
        <v>326</v>
      </c>
      <c r="AJ154" s="325">
        <v>1</v>
      </c>
      <c r="AK154" s="325" t="s">
        <v>326</v>
      </c>
      <c r="AL154" s="325" t="s">
        <v>326</v>
      </c>
      <c r="AM154" s="325" t="s">
        <v>326</v>
      </c>
      <c r="AN154" s="325" t="s">
        <v>326</v>
      </c>
      <c r="AO154" s="325" t="s">
        <v>2045</v>
      </c>
      <c r="AP154" s="325" t="s">
        <v>2046</v>
      </c>
      <c r="AQ154" s="325">
        <v>100</v>
      </c>
      <c r="AR154" s="325">
        <v>3</v>
      </c>
      <c r="AS154" s="325" t="s">
        <v>2047</v>
      </c>
      <c r="AT154" s="325"/>
      <c r="AU154" s="325"/>
      <c r="AV154" s="326" t="s">
        <v>2048</v>
      </c>
      <c r="AW154" s="325" t="s">
        <v>326</v>
      </c>
      <c r="AX154" s="325"/>
      <c r="AY154" s="325">
        <v>0</v>
      </c>
      <c r="AZ154" s="325"/>
      <c r="BA154" s="331">
        <v>45323</v>
      </c>
      <c r="BB154" s="325" t="s">
        <v>457</v>
      </c>
      <c r="BC154" s="325" t="s">
        <v>566</v>
      </c>
      <c r="BD154" s="325"/>
      <c r="BE154" s="325" t="s">
        <v>567</v>
      </c>
      <c r="BF154" s="325" t="s">
        <v>568</v>
      </c>
      <c r="BG154" s="325" t="s">
        <v>571</v>
      </c>
      <c r="BH154" s="325"/>
      <c r="BI154" s="325" t="s">
        <v>326</v>
      </c>
      <c r="BJ154" s="325" t="s">
        <v>326</v>
      </c>
      <c r="BK154" s="325" t="s">
        <v>326</v>
      </c>
      <c r="BL154" s="185"/>
      <c r="BM154" s="325" t="s">
        <v>326</v>
      </c>
      <c r="BN154" s="325" t="s">
        <v>326</v>
      </c>
      <c r="BO154" s="325" t="s">
        <v>326</v>
      </c>
      <c r="BP154" s="325" t="s">
        <v>326</v>
      </c>
      <c r="BQ154" s="325">
        <v>1</v>
      </c>
      <c r="BR154" s="325" t="s">
        <v>2049</v>
      </c>
      <c r="BS154" s="325">
        <v>0</v>
      </c>
      <c r="BT154" s="326"/>
      <c r="BU154" s="326"/>
      <c r="BV154" s="326"/>
    </row>
    <row r="155" spans="1:74" ht="135">
      <c r="A155" s="322" t="s">
        <v>1208</v>
      </c>
      <c r="B155" s="323">
        <v>2015</v>
      </c>
      <c r="C155" s="120" t="s">
        <v>550</v>
      </c>
      <c r="D155" s="119" t="s">
        <v>551</v>
      </c>
      <c r="E155" s="121" t="s">
        <v>552</v>
      </c>
      <c r="F155" s="325" t="s">
        <v>553</v>
      </c>
      <c r="G155" s="326"/>
      <c r="H155" s="325">
        <v>74</v>
      </c>
      <c r="I155" s="120" t="s">
        <v>554</v>
      </c>
      <c r="J155" s="325">
        <v>2</v>
      </c>
      <c r="K155" s="325">
        <v>1</v>
      </c>
      <c r="L155" s="325">
        <v>1</v>
      </c>
      <c r="M155" s="325">
        <v>40</v>
      </c>
      <c r="N155" s="325">
        <v>1</v>
      </c>
      <c r="O155" s="331">
        <v>45440</v>
      </c>
      <c r="P155" s="325" t="s">
        <v>686</v>
      </c>
      <c r="Q155" s="325">
        <v>100</v>
      </c>
      <c r="R155" s="325">
        <v>1</v>
      </c>
      <c r="S155" s="325">
        <v>2</v>
      </c>
      <c r="T155" s="325">
        <v>1</v>
      </c>
      <c r="U155" s="325">
        <v>1</v>
      </c>
      <c r="V155" s="325">
        <v>2</v>
      </c>
      <c r="W155" s="325">
        <v>6</v>
      </c>
      <c r="X155" s="325">
        <v>-55</v>
      </c>
      <c r="Y155" s="325">
        <v>0</v>
      </c>
      <c r="Z155" s="325">
        <v>35</v>
      </c>
      <c r="AA155" s="325">
        <v>35</v>
      </c>
      <c r="AB155" s="325">
        <v>1</v>
      </c>
      <c r="AC155" s="325">
        <v>1</v>
      </c>
      <c r="AD155" s="325">
        <v>-55</v>
      </c>
      <c r="AE155" s="325">
        <v>-55</v>
      </c>
      <c r="AF155" s="325" t="s">
        <v>326</v>
      </c>
      <c r="AG155" s="325" t="s">
        <v>326</v>
      </c>
      <c r="AH155" s="325" t="s">
        <v>326</v>
      </c>
      <c r="AI155" s="325" t="s">
        <v>326</v>
      </c>
      <c r="AJ155" s="325">
        <v>4</v>
      </c>
      <c r="AK155" s="325" t="s">
        <v>326</v>
      </c>
      <c r="AL155" s="325" t="s">
        <v>326</v>
      </c>
      <c r="AM155" s="325" t="s">
        <v>326</v>
      </c>
      <c r="AN155" s="325" t="s">
        <v>326</v>
      </c>
      <c r="AO155" s="325" t="s">
        <v>2045</v>
      </c>
      <c r="AP155" s="325" t="s">
        <v>2046</v>
      </c>
      <c r="AQ155" s="325">
        <v>100</v>
      </c>
      <c r="AR155" s="325">
        <v>3</v>
      </c>
      <c r="AS155" s="325" t="s">
        <v>2050</v>
      </c>
      <c r="AT155" s="325"/>
      <c r="AU155" s="325"/>
      <c r="AV155" s="325" t="s">
        <v>2051</v>
      </c>
      <c r="AW155" s="325" t="s">
        <v>326</v>
      </c>
      <c r="AX155" s="325"/>
      <c r="AY155" s="325">
        <v>0</v>
      </c>
      <c r="AZ155" s="325"/>
      <c r="BA155" s="325" t="s">
        <v>565</v>
      </c>
      <c r="BB155" s="331">
        <v>45510</v>
      </c>
      <c r="BC155" s="325" t="s">
        <v>566</v>
      </c>
      <c r="BD155" s="325"/>
      <c r="BE155" s="325" t="s">
        <v>2052</v>
      </c>
      <c r="BF155" s="325" t="s">
        <v>570</v>
      </c>
      <c r="BG155" s="325" t="s">
        <v>571</v>
      </c>
      <c r="BH155" s="325"/>
      <c r="BI155" s="325" t="s">
        <v>326</v>
      </c>
      <c r="BJ155" s="325" t="s">
        <v>326</v>
      </c>
      <c r="BK155" s="325" t="s">
        <v>326</v>
      </c>
      <c r="BL155" s="185"/>
      <c r="BM155" s="325" t="s">
        <v>326</v>
      </c>
      <c r="BN155" s="325" t="s">
        <v>326</v>
      </c>
      <c r="BO155" s="325" t="s">
        <v>326</v>
      </c>
      <c r="BP155" s="325" t="s">
        <v>326</v>
      </c>
      <c r="BQ155" s="325">
        <v>1</v>
      </c>
      <c r="BR155" s="325" t="s">
        <v>2053</v>
      </c>
      <c r="BS155" s="325">
        <v>0</v>
      </c>
      <c r="BT155" s="326"/>
      <c r="BU155" s="326"/>
      <c r="BV155" s="326"/>
    </row>
    <row r="156" spans="1:74" ht="105">
      <c r="A156" s="297">
        <v>40</v>
      </c>
      <c r="B156" s="297">
        <v>2019</v>
      </c>
      <c r="C156" s="297" t="s">
        <v>2054</v>
      </c>
      <c r="D156" s="297" t="s">
        <v>2055</v>
      </c>
      <c r="E156" s="296" t="s">
        <v>2056</v>
      </c>
      <c r="F156" s="296" t="s">
        <v>2057</v>
      </c>
      <c r="G156" s="296">
        <v>5</v>
      </c>
      <c r="H156" s="296">
        <v>35</v>
      </c>
      <c r="I156" s="296" t="s">
        <v>2058</v>
      </c>
      <c r="J156" s="297">
        <v>1</v>
      </c>
      <c r="K156" s="297">
        <v>2</v>
      </c>
      <c r="L156" s="297">
        <v>6</v>
      </c>
      <c r="M156" s="297">
        <v>25</v>
      </c>
      <c r="N156" s="297">
        <v>1</v>
      </c>
      <c r="O156" s="307">
        <v>45528</v>
      </c>
      <c r="P156" s="307">
        <v>45389</v>
      </c>
      <c r="Q156" s="297">
        <v>76</v>
      </c>
      <c r="R156" s="297">
        <v>18</v>
      </c>
      <c r="S156" s="297" t="s">
        <v>2059</v>
      </c>
      <c r="T156" s="297">
        <v>1</v>
      </c>
      <c r="U156" s="297">
        <v>1</v>
      </c>
      <c r="V156" s="297">
        <v>2</v>
      </c>
      <c r="W156" s="297">
        <v>4</v>
      </c>
      <c r="X156" s="297">
        <v>0</v>
      </c>
      <c r="Y156" s="297">
        <v>0</v>
      </c>
      <c r="Z156" s="297">
        <v>30</v>
      </c>
      <c r="AA156" s="297">
        <v>90</v>
      </c>
      <c r="AB156" s="297"/>
      <c r="AC156" s="297"/>
      <c r="AD156" s="297"/>
      <c r="AE156" s="297"/>
      <c r="AF156" s="297">
        <v>3</v>
      </c>
      <c r="AG156" s="297">
        <v>1</v>
      </c>
      <c r="AH156" s="297">
        <v>0</v>
      </c>
      <c r="AI156" s="297">
        <v>60</v>
      </c>
      <c r="AJ156" s="297">
        <v>0.2</v>
      </c>
      <c r="AK156" s="297" t="s">
        <v>2060</v>
      </c>
      <c r="AL156" s="332" t="s">
        <v>2061</v>
      </c>
      <c r="AM156" s="297" t="s">
        <v>2062</v>
      </c>
      <c r="AN156" s="297" t="s">
        <v>2063</v>
      </c>
      <c r="AO156" s="297" t="s">
        <v>2064</v>
      </c>
      <c r="AP156" s="297"/>
      <c r="AQ156" s="297">
        <v>30</v>
      </c>
      <c r="AR156" s="297"/>
      <c r="AS156" s="297"/>
      <c r="AT156" s="297"/>
      <c r="AU156" s="297"/>
      <c r="AV156" s="297"/>
      <c r="AW156" s="297"/>
      <c r="AX156" s="297"/>
      <c r="AY156" s="297"/>
      <c r="AZ156" s="297"/>
      <c r="BA156" s="297"/>
      <c r="BB156" s="297"/>
      <c r="BC156" s="297"/>
      <c r="BD156" s="297"/>
      <c r="BE156" s="297"/>
      <c r="BF156" s="297"/>
      <c r="BG156" s="297"/>
      <c r="BH156" s="297"/>
      <c r="BI156" s="297" t="s">
        <v>2065</v>
      </c>
      <c r="BJ156" s="332" t="s">
        <v>1214</v>
      </c>
      <c r="BK156" s="297" t="s">
        <v>480</v>
      </c>
      <c r="BL156" s="185"/>
      <c r="BM156" s="297" t="s">
        <v>2066</v>
      </c>
      <c r="BN156" s="332" t="s">
        <v>1214</v>
      </c>
      <c r="BO156" s="297" t="s">
        <v>2067</v>
      </c>
      <c r="BP156" s="297"/>
      <c r="BQ156" s="297" t="s">
        <v>2068</v>
      </c>
      <c r="BR156" s="297"/>
      <c r="BS156" s="308"/>
      <c r="BT156" s="308"/>
      <c r="BU156" s="308"/>
      <c r="BV156" s="308"/>
    </row>
    <row r="157" spans="1:74" ht="105">
      <c r="A157" s="316">
        <v>40</v>
      </c>
      <c r="B157" s="316">
        <v>2019</v>
      </c>
      <c r="C157" s="316" t="s">
        <v>2054</v>
      </c>
      <c r="D157" s="316" t="s">
        <v>2055</v>
      </c>
      <c r="E157" s="316" t="s">
        <v>2056</v>
      </c>
      <c r="F157" s="316" t="s">
        <v>2057</v>
      </c>
      <c r="G157" s="316">
        <v>5</v>
      </c>
      <c r="H157" s="316">
        <v>35</v>
      </c>
      <c r="I157" s="316" t="s">
        <v>2058</v>
      </c>
      <c r="J157" s="316">
        <v>1</v>
      </c>
      <c r="K157" s="316">
        <v>2</v>
      </c>
      <c r="L157" s="333" t="s">
        <v>2069</v>
      </c>
      <c r="M157" s="316">
        <v>25</v>
      </c>
      <c r="N157" s="316">
        <v>1</v>
      </c>
      <c r="O157" s="315">
        <v>45528</v>
      </c>
      <c r="P157" s="315">
        <v>45389</v>
      </c>
      <c r="Q157" s="316">
        <v>76</v>
      </c>
      <c r="R157" s="316">
        <v>18</v>
      </c>
      <c r="S157" s="316" t="s">
        <v>2059</v>
      </c>
      <c r="T157" s="316"/>
      <c r="U157" s="316"/>
      <c r="V157" s="316">
        <v>2</v>
      </c>
      <c r="W157" s="316">
        <v>4</v>
      </c>
      <c r="X157" s="316">
        <v>0</v>
      </c>
      <c r="Y157" s="316">
        <v>0</v>
      </c>
      <c r="Z157" s="316">
        <v>30</v>
      </c>
      <c r="AA157" s="316">
        <v>90</v>
      </c>
      <c r="AB157" s="316"/>
      <c r="AC157" s="316"/>
      <c r="AD157" s="316"/>
      <c r="AE157" s="316"/>
      <c r="AF157" s="316">
        <v>3</v>
      </c>
      <c r="AG157" s="316">
        <v>1</v>
      </c>
      <c r="AH157" s="316">
        <v>0</v>
      </c>
      <c r="AI157" s="316">
        <v>60</v>
      </c>
      <c r="AJ157" s="316">
        <v>0.2</v>
      </c>
      <c r="AK157" s="316" t="s">
        <v>2070</v>
      </c>
      <c r="AL157" s="316"/>
      <c r="AM157" s="316" t="s">
        <v>2071</v>
      </c>
      <c r="AN157" s="316"/>
      <c r="AO157" s="316" t="s">
        <v>2064</v>
      </c>
      <c r="AP157" s="316"/>
      <c r="AQ157" s="316">
        <v>0</v>
      </c>
      <c r="AR157" s="316"/>
      <c r="AS157" s="316"/>
      <c r="AT157" s="316"/>
      <c r="AU157" s="316"/>
      <c r="AV157" s="316"/>
      <c r="AW157" s="316"/>
      <c r="AX157" s="316"/>
      <c r="AY157" s="316"/>
      <c r="AZ157" s="316"/>
      <c r="BA157" s="316"/>
      <c r="BB157" s="316"/>
      <c r="BC157" s="316"/>
      <c r="BD157" s="316"/>
      <c r="BE157" s="316"/>
      <c r="BF157" s="316"/>
      <c r="BG157" s="316"/>
      <c r="BH157" s="316"/>
      <c r="BI157" s="316" t="s">
        <v>2072</v>
      </c>
      <c r="BJ157" s="316"/>
      <c r="BK157" s="316" t="s">
        <v>480</v>
      </c>
      <c r="BL157" s="248"/>
      <c r="BM157" s="316" t="s">
        <v>2073</v>
      </c>
      <c r="BN157" s="316"/>
      <c r="BO157" s="316" t="s">
        <v>2067</v>
      </c>
      <c r="BP157" s="316"/>
      <c r="BQ157" s="316" t="s">
        <v>2074</v>
      </c>
      <c r="BR157" s="316"/>
      <c r="BS157" s="317"/>
      <c r="BT157" s="317"/>
      <c r="BU157" s="317"/>
      <c r="BV157" s="317"/>
    </row>
    <row r="158" spans="1:74" ht="105">
      <c r="A158" s="322" t="s">
        <v>1179</v>
      </c>
      <c r="B158" s="323">
        <v>2019</v>
      </c>
      <c r="C158" s="120" t="s">
        <v>2054</v>
      </c>
      <c r="D158" s="324" t="s">
        <v>2055</v>
      </c>
      <c r="E158" s="121" t="s">
        <v>2056</v>
      </c>
      <c r="F158" s="325" t="s">
        <v>2057</v>
      </c>
      <c r="G158" s="325">
        <v>5</v>
      </c>
      <c r="H158" s="325">
        <v>35</v>
      </c>
      <c r="I158" s="120" t="s">
        <v>2058</v>
      </c>
      <c r="J158" s="325">
        <v>1</v>
      </c>
      <c r="K158" s="325">
        <v>2</v>
      </c>
      <c r="L158" s="325">
        <v>1</v>
      </c>
      <c r="M158" s="325">
        <v>25</v>
      </c>
      <c r="N158" s="325">
        <v>1</v>
      </c>
      <c r="O158" s="330">
        <v>45528</v>
      </c>
      <c r="P158" s="330">
        <v>45389</v>
      </c>
      <c r="Q158" s="325">
        <v>76</v>
      </c>
      <c r="R158" s="325">
        <v>18</v>
      </c>
      <c r="S158" s="325">
        <v>2</v>
      </c>
      <c r="T158" s="325">
        <v>1</v>
      </c>
      <c r="U158" s="325">
        <v>1</v>
      </c>
      <c r="V158" s="325">
        <v>2</v>
      </c>
      <c r="W158" s="325">
        <v>4</v>
      </c>
      <c r="X158" s="325">
        <v>0</v>
      </c>
      <c r="Y158" s="325">
        <v>0</v>
      </c>
      <c r="Z158" s="325">
        <v>30</v>
      </c>
      <c r="AA158" s="325">
        <v>90</v>
      </c>
      <c r="AB158" s="325">
        <v>0</v>
      </c>
      <c r="AC158" s="325" t="s">
        <v>326</v>
      </c>
      <c r="AD158" s="325" t="s">
        <v>326</v>
      </c>
      <c r="AE158" s="325" t="s">
        <v>326</v>
      </c>
      <c r="AF158" s="325">
        <v>3</v>
      </c>
      <c r="AG158" s="325">
        <v>4</v>
      </c>
      <c r="AH158" s="325">
        <v>0</v>
      </c>
      <c r="AI158" s="325">
        <v>90</v>
      </c>
      <c r="AJ158" s="325">
        <v>1.2</v>
      </c>
      <c r="AK158" s="325"/>
      <c r="AL158" s="325"/>
      <c r="AM158" s="325"/>
      <c r="AN158" s="325"/>
      <c r="AO158" s="325" t="s">
        <v>2075</v>
      </c>
      <c r="AP158" s="325"/>
      <c r="AQ158" s="325">
        <v>30</v>
      </c>
      <c r="AR158" s="325">
        <v>3</v>
      </c>
      <c r="AS158" s="325" t="s">
        <v>2076</v>
      </c>
      <c r="AT158" s="325"/>
      <c r="AU158" s="325"/>
      <c r="AV158" s="325" t="s">
        <v>2030</v>
      </c>
      <c r="AW158" s="325"/>
      <c r="AX158" s="325"/>
      <c r="AY158" s="325"/>
      <c r="AZ158" s="325"/>
      <c r="BA158" s="325"/>
      <c r="BB158" s="325"/>
      <c r="BC158" s="325"/>
      <c r="BD158" s="325"/>
      <c r="BE158" s="325"/>
      <c r="BF158" s="325"/>
      <c r="BG158" s="325"/>
      <c r="BH158" s="325"/>
      <c r="BI158" s="325"/>
      <c r="BJ158" s="325"/>
      <c r="BK158" s="325"/>
      <c r="BL158" s="185"/>
      <c r="BM158" s="325"/>
      <c r="BN158" s="325"/>
      <c r="BO158" s="325"/>
      <c r="BP158" s="325"/>
      <c r="BQ158" s="325" t="s">
        <v>802</v>
      </c>
      <c r="BR158" s="325" t="s">
        <v>2077</v>
      </c>
      <c r="BS158" s="325"/>
      <c r="BT158" s="326"/>
      <c r="BU158" s="326"/>
      <c r="BV158" s="326"/>
    </row>
    <row r="159" spans="1:74" ht="135">
      <c r="A159" s="334">
        <v>41</v>
      </c>
      <c r="B159" s="334">
        <v>2021</v>
      </c>
      <c r="C159" s="334" t="s">
        <v>573</v>
      </c>
      <c r="D159" s="334" t="s">
        <v>574</v>
      </c>
      <c r="E159" s="334" t="s">
        <v>575</v>
      </c>
      <c r="F159" s="334">
        <v>105452</v>
      </c>
      <c r="G159" s="334"/>
      <c r="H159" s="334">
        <v>134</v>
      </c>
      <c r="I159" s="334" t="s">
        <v>348</v>
      </c>
      <c r="J159" s="334">
        <v>1</v>
      </c>
      <c r="K159" s="334">
        <v>1</v>
      </c>
      <c r="L159" s="334">
        <v>1</v>
      </c>
      <c r="M159" s="334">
        <v>24</v>
      </c>
      <c r="N159" s="334">
        <v>1</v>
      </c>
      <c r="O159" s="335" t="s">
        <v>2078</v>
      </c>
      <c r="P159" s="335">
        <v>45568</v>
      </c>
      <c r="Q159" s="334">
        <v>100</v>
      </c>
      <c r="R159" s="334">
        <v>7</v>
      </c>
      <c r="S159" s="334" t="s">
        <v>1617</v>
      </c>
      <c r="T159" s="334">
        <v>1</v>
      </c>
      <c r="U159" s="334">
        <v>1</v>
      </c>
      <c r="V159" s="334">
        <v>2</v>
      </c>
      <c r="W159" s="334">
        <v>8</v>
      </c>
      <c r="X159" s="334">
        <v>-30</v>
      </c>
      <c r="Y159" s="334">
        <v>0</v>
      </c>
      <c r="Z159" s="334"/>
      <c r="AA159" s="334">
        <v>45</v>
      </c>
      <c r="AB159" s="334"/>
      <c r="AC159" s="334"/>
      <c r="AD159" s="334"/>
      <c r="AE159" s="334"/>
      <c r="AF159" s="334">
        <v>2</v>
      </c>
      <c r="AG159" s="334">
        <v>1</v>
      </c>
      <c r="AH159" s="334">
        <v>-30</v>
      </c>
      <c r="AI159" s="334">
        <v>25</v>
      </c>
      <c r="AJ159" s="336" t="s">
        <v>2079</v>
      </c>
      <c r="AK159" s="334" t="s">
        <v>2080</v>
      </c>
      <c r="AL159" s="334"/>
      <c r="AM159" s="334" t="s">
        <v>2081</v>
      </c>
      <c r="AN159" s="334"/>
      <c r="AO159" s="334" t="s">
        <v>359</v>
      </c>
      <c r="AP159" s="334"/>
      <c r="AQ159" s="334">
        <v>65</v>
      </c>
      <c r="AR159" s="334"/>
      <c r="AS159" s="334"/>
      <c r="AT159" s="334"/>
      <c r="AU159" s="334"/>
      <c r="AV159" s="334"/>
      <c r="AW159" s="334"/>
      <c r="AX159" s="334"/>
      <c r="AY159" s="334"/>
      <c r="AZ159" s="334"/>
      <c r="BA159" s="334"/>
      <c r="BB159" s="334"/>
      <c r="BC159" s="334"/>
      <c r="BD159" s="334"/>
      <c r="BE159" s="334"/>
      <c r="BF159" s="334"/>
      <c r="BG159" s="334"/>
      <c r="BH159" s="334"/>
      <c r="BI159" s="334"/>
      <c r="BJ159" s="334"/>
      <c r="BK159" s="334"/>
      <c r="BL159" s="337"/>
      <c r="BM159" s="334" t="s">
        <v>2082</v>
      </c>
      <c r="BN159" s="334"/>
      <c r="BO159" s="334" t="s">
        <v>340</v>
      </c>
      <c r="BP159" s="334"/>
      <c r="BQ159" s="334" t="s">
        <v>2083</v>
      </c>
      <c r="BR159" s="334"/>
      <c r="BS159" s="338"/>
      <c r="BT159" s="338"/>
      <c r="BU159" s="338"/>
      <c r="BV159" s="338"/>
    </row>
    <row r="160" spans="1:74" ht="135">
      <c r="A160" s="334">
        <v>41</v>
      </c>
      <c r="B160" s="334">
        <v>2021</v>
      </c>
      <c r="C160" s="334" t="s">
        <v>573</v>
      </c>
      <c r="D160" s="334" t="s">
        <v>574</v>
      </c>
      <c r="E160" s="334" t="s">
        <v>575</v>
      </c>
      <c r="F160" s="334">
        <v>105452</v>
      </c>
      <c r="G160" s="334"/>
      <c r="H160" s="334">
        <v>134</v>
      </c>
      <c r="I160" s="334" t="s">
        <v>348</v>
      </c>
      <c r="J160" s="334">
        <v>1</v>
      </c>
      <c r="K160" s="334">
        <v>1</v>
      </c>
      <c r="L160" s="334">
        <v>1</v>
      </c>
      <c r="M160" s="334">
        <v>28</v>
      </c>
      <c r="N160" s="334">
        <v>1</v>
      </c>
      <c r="O160" s="334" t="s">
        <v>2084</v>
      </c>
      <c r="P160" s="335" t="s">
        <v>2085</v>
      </c>
      <c r="Q160" s="334">
        <v>100</v>
      </c>
      <c r="R160" s="334">
        <v>7</v>
      </c>
      <c r="S160" s="334" t="s">
        <v>1617</v>
      </c>
      <c r="T160" s="334">
        <v>1</v>
      </c>
      <c r="U160" s="334">
        <v>1</v>
      </c>
      <c r="V160" s="334">
        <v>2</v>
      </c>
      <c r="W160" s="334">
        <v>8</v>
      </c>
      <c r="X160" s="334">
        <v>-30</v>
      </c>
      <c r="Y160" s="334">
        <v>0</v>
      </c>
      <c r="Z160" s="334"/>
      <c r="AA160" s="334">
        <v>45</v>
      </c>
      <c r="AB160" s="334"/>
      <c r="AC160" s="334"/>
      <c r="AD160" s="334"/>
      <c r="AE160" s="334"/>
      <c r="AF160" s="334">
        <v>2</v>
      </c>
      <c r="AG160" s="334">
        <v>1</v>
      </c>
      <c r="AH160" s="334">
        <v>-30</v>
      </c>
      <c r="AI160" s="334">
        <v>25</v>
      </c>
      <c r="AJ160" s="336" t="s">
        <v>1886</v>
      </c>
      <c r="AK160" s="334" t="s">
        <v>2086</v>
      </c>
      <c r="AL160" s="334"/>
      <c r="AM160" s="334" t="s">
        <v>2087</v>
      </c>
      <c r="AN160" s="334"/>
      <c r="AO160" s="334" t="s">
        <v>359</v>
      </c>
      <c r="AP160" s="334"/>
      <c r="AQ160" s="334">
        <v>65</v>
      </c>
      <c r="AR160" s="334"/>
      <c r="AS160" s="334"/>
      <c r="AT160" s="334"/>
      <c r="AU160" s="334"/>
      <c r="AV160" s="334"/>
      <c r="AW160" s="334"/>
      <c r="AX160" s="334"/>
      <c r="AY160" s="334"/>
      <c r="AZ160" s="334"/>
      <c r="BA160" s="334"/>
      <c r="BB160" s="334"/>
      <c r="BC160" s="334"/>
      <c r="BD160" s="334"/>
      <c r="BE160" s="334"/>
      <c r="BF160" s="334"/>
      <c r="BG160" s="334"/>
      <c r="BH160" s="334"/>
      <c r="BI160" s="334"/>
      <c r="BJ160" s="334"/>
      <c r="BK160" s="334"/>
      <c r="BL160" s="337"/>
      <c r="BM160" s="334" t="s">
        <v>2088</v>
      </c>
      <c r="BN160" s="334"/>
      <c r="BO160" s="334" t="s">
        <v>340</v>
      </c>
      <c r="BP160" s="334"/>
      <c r="BQ160" s="334" t="s">
        <v>2089</v>
      </c>
      <c r="BR160" s="334"/>
      <c r="BS160" s="338"/>
      <c r="BT160" s="338"/>
      <c r="BU160" s="338"/>
      <c r="BV160" s="338"/>
    </row>
    <row r="161" spans="1:74" ht="135">
      <c r="A161" s="334">
        <v>41</v>
      </c>
      <c r="B161" s="334">
        <v>2021</v>
      </c>
      <c r="C161" s="334" t="s">
        <v>573</v>
      </c>
      <c r="D161" s="334" t="s">
        <v>574</v>
      </c>
      <c r="E161" s="334" t="s">
        <v>575</v>
      </c>
      <c r="F161" s="334">
        <v>105452</v>
      </c>
      <c r="G161" s="334"/>
      <c r="H161" s="334">
        <v>134</v>
      </c>
      <c r="I161" s="334" t="s">
        <v>348</v>
      </c>
      <c r="J161" s="334">
        <v>1</v>
      </c>
      <c r="K161" s="334">
        <v>1</v>
      </c>
      <c r="L161" s="334">
        <v>1</v>
      </c>
      <c r="M161" s="334">
        <v>25</v>
      </c>
      <c r="N161" s="334">
        <v>1</v>
      </c>
      <c r="O161" s="334" t="s">
        <v>2090</v>
      </c>
      <c r="P161" s="334" t="s">
        <v>2091</v>
      </c>
      <c r="Q161" s="334">
        <v>100</v>
      </c>
      <c r="R161" s="334">
        <v>7</v>
      </c>
      <c r="S161" s="334" t="s">
        <v>1617</v>
      </c>
      <c r="T161" s="334">
        <v>1</v>
      </c>
      <c r="U161" s="334">
        <v>1</v>
      </c>
      <c r="V161" s="334">
        <v>2</v>
      </c>
      <c r="W161" s="334">
        <v>8</v>
      </c>
      <c r="X161" s="334">
        <v>-30</v>
      </c>
      <c r="Y161" s="334">
        <v>0</v>
      </c>
      <c r="Z161" s="334"/>
      <c r="AA161" s="334">
        <v>45</v>
      </c>
      <c r="AB161" s="334"/>
      <c r="AC161" s="334"/>
      <c r="AD161" s="334"/>
      <c r="AE161" s="334"/>
      <c r="AF161" s="334">
        <v>2</v>
      </c>
      <c r="AG161" s="334">
        <v>1</v>
      </c>
      <c r="AH161" s="334">
        <v>-30</v>
      </c>
      <c r="AI161" s="334">
        <v>25</v>
      </c>
      <c r="AJ161" s="336" t="s">
        <v>1886</v>
      </c>
      <c r="AK161" s="334" t="s">
        <v>2092</v>
      </c>
      <c r="AL161" s="334"/>
      <c r="AM161" s="334" t="s">
        <v>2081</v>
      </c>
      <c r="AN161" s="334"/>
      <c r="AO161" s="334" t="s">
        <v>359</v>
      </c>
      <c r="AP161" s="334"/>
      <c r="AQ161" s="334">
        <v>65</v>
      </c>
      <c r="AR161" s="334"/>
      <c r="AS161" s="334"/>
      <c r="AT161" s="334"/>
      <c r="AU161" s="334"/>
      <c r="AV161" s="334"/>
      <c r="AW161" s="334"/>
      <c r="AX161" s="334"/>
      <c r="AY161" s="334"/>
      <c r="AZ161" s="334"/>
      <c r="BA161" s="334"/>
      <c r="BB161" s="334"/>
      <c r="BC161" s="334"/>
      <c r="BD161" s="334"/>
      <c r="BE161" s="334"/>
      <c r="BF161" s="334"/>
      <c r="BG161" s="334"/>
      <c r="BH161" s="334"/>
      <c r="BI161" s="334"/>
      <c r="BJ161" s="334"/>
      <c r="BK161" s="334"/>
      <c r="BL161" s="337"/>
      <c r="BM161" s="334" t="s">
        <v>2093</v>
      </c>
      <c r="BN161" s="334"/>
      <c r="BO161" s="334" t="s">
        <v>340</v>
      </c>
      <c r="BP161" s="334"/>
      <c r="BQ161" s="334" t="s">
        <v>2094</v>
      </c>
      <c r="BR161" s="334"/>
      <c r="BS161" s="338"/>
      <c r="BT161" s="338"/>
      <c r="BU161" s="338"/>
      <c r="BV161" s="338"/>
    </row>
    <row r="162" spans="1:74" ht="135">
      <c r="A162" s="334">
        <v>41</v>
      </c>
      <c r="B162" s="334">
        <v>2021</v>
      </c>
      <c r="C162" s="334" t="s">
        <v>573</v>
      </c>
      <c r="D162" s="334" t="s">
        <v>574</v>
      </c>
      <c r="E162" s="334" t="s">
        <v>575</v>
      </c>
      <c r="F162" s="334">
        <v>105452</v>
      </c>
      <c r="G162" s="334"/>
      <c r="H162" s="334">
        <v>134</v>
      </c>
      <c r="I162" s="334" t="s">
        <v>348</v>
      </c>
      <c r="J162" s="334">
        <v>1</v>
      </c>
      <c r="K162" s="334">
        <v>1</v>
      </c>
      <c r="L162" s="334">
        <v>1</v>
      </c>
      <c r="M162" s="334">
        <v>21</v>
      </c>
      <c r="N162" s="334">
        <v>1</v>
      </c>
      <c r="O162" s="334" t="s">
        <v>2095</v>
      </c>
      <c r="P162" s="339">
        <v>45414</v>
      </c>
      <c r="Q162" s="334">
        <v>100</v>
      </c>
      <c r="R162" s="334">
        <v>7</v>
      </c>
      <c r="S162" s="334" t="s">
        <v>1617</v>
      </c>
      <c r="T162" s="334">
        <v>1</v>
      </c>
      <c r="U162" s="334">
        <v>1</v>
      </c>
      <c r="V162" s="334">
        <v>2</v>
      </c>
      <c r="W162" s="334">
        <v>8</v>
      </c>
      <c r="X162" s="334">
        <v>-30</v>
      </c>
      <c r="Y162" s="334">
        <v>0</v>
      </c>
      <c r="Z162" s="334"/>
      <c r="AA162" s="334">
        <v>45</v>
      </c>
      <c r="AB162" s="334"/>
      <c r="AC162" s="334"/>
      <c r="AD162" s="334"/>
      <c r="AE162" s="334"/>
      <c r="AF162" s="334">
        <v>2</v>
      </c>
      <c r="AG162" s="334">
        <v>1</v>
      </c>
      <c r="AH162" s="334">
        <v>-30</v>
      </c>
      <c r="AI162" s="334">
        <v>25</v>
      </c>
      <c r="AJ162" s="336" t="s">
        <v>2096</v>
      </c>
      <c r="AK162" s="334" t="s">
        <v>2086</v>
      </c>
      <c r="AL162" s="334"/>
      <c r="AM162" s="334" t="s">
        <v>2086</v>
      </c>
      <c r="AN162" s="334"/>
      <c r="AO162" s="334" t="s">
        <v>359</v>
      </c>
      <c r="AP162" s="334"/>
      <c r="AQ162" s="334">
        <v>65</v>
      </c>
      <c r="AR162" s="334"/>
      <c r="AS162" s="334"/>
      <c r="AT162" s="334"/>
      <c r="AU162" s="334"/>
      <c r="AV162" s="334"/>
      <c r="AW162" s="334"/>
      <c r="AX162" s="334"/>
      <c r="AY162" s="334"/>
      <c r="AZ162" s="334"/>
      <c r="BA162" s="334"/>
      <c r="BB162" s="334"/>
      <c r="BC162" s="334"/>
      <c r="BD162" s="334"/>
      <c r="BE162" s="334"/>
      <c r="BF162" s="334"/>
      <c r="BG162" s="334"/>
      <c r="BH162" s="334"/>
      <c r="BI162" s="334"/>
      <c r="BJ162" s="334"/>
      <c r="BK162" s="334"/>
      <c r="BL162" s="337"/>
      <c r="BM162" s="334" t="s">
        <v>2097</v>
      </c>
      <c r="BN162" s="334"/>
      <c r="BO162" s="334" t="s">
        <v>340</v>
      </c>
      <c r="BP162" s="334"/>
      <c r="BQ162" s="334" t="s">
        <v>2098</v>
      </c>
      <c r="BR162" s="334"/>
      <c r="BS162" s="338"/>
      <c r="BT162" s="338"/>
      <c r="BU162" s="338"/>
      <c r="BV162" s="338"/>
    </row>
    <row r="163" spans="1:74" ht="135">
      <c r="A163" s="334">
        <v>41</v>
      </c>
      <c r="B163" s="334">
        <v>2021</v>
      </c>
      <c r="C163" s="334" t="s">
        <v>573</v>
      </c>
      <c r="D163" s="334" t="s">
        <v>574</v>
      </c>
      <c r="E163" s="334" t="s">
        <v>575</v>
      </c>
      <c r="F163" s="334">
        <v>105452</v>
      </c>
      <c r="G163" s="334"/>
      <c r="H163" s="334">
        <v>134</v>
      </c>
      <c r="I163" s="334" t="s">
        <v>348</v>
      </c>
      <c r="J163" s="334">
        <v>1</v>
      </c>
      <c r="K163" s="334">
        <v>1</v>
      </c>
      <c r="L163" s="334">
        <v>1</v>
      </c>
      <c r="M163" s="334">
        <v>54</v>
      </c>
      <c r="N163" s="334">
        <v>1</v>
      </c>
      <c r="O163" s="334" t="s">
        <v>2099</v>
      </c>
      <c r="P163" s="339" t="s">
        <v>2100</v>
      </c>
      <c r="Q163" s="334">
        <v>100</v>
      </c>
      <c r="R163" s="334">
        <v>7</v>
      </c>
      <c r="S163" s="334" t="s">
        <v>1617</v>
      </c>
      <c r="T163" s="334">
        <v>1</v>
      </c>
      <c r="U163" s="334">
        <v>1</v>
      </c>
      <c r="V163" s="334">
        <v>2</v>
      </c>
      <c r="W163" s="334">
        <v>8</v>
      </c>
      <c r="X163" s="334">
        <v>-30</v>
      </c>
      <c r="Y163" s="334">
        <v>0</v>
      </c>
      <c r="Z163" s="334"/>
      <c r="AA163" s="334">
        <v>45</v>
      </c>
      <c r="AB163" s="334"/>
      <c r="AC163" s="334"/>
      <c r="AD163" s="334"/>
      <c r="AE163" s="334"/>
      <c r="AF163" s="334">
        <v>2</v>
      </c>
      <c r="AG163" s="334">
        <v>1</v>
      </c>
      <c r="AH163" s="334">
        <v>-30</v>
      </c>
      <c r="AI163" s="334">
        <v>25</v>
      </c>
      <c r="AJ163" s="336" t="s">
        <v>1886</v>
      </c>
      <c r="AK163" s="334" t="s">
        <v>2101</v>
      </c>
      <c r="AL163" s="334"/>
      <c r="AM163" s="334" t="s">
        <v>2102</v>
      </c>
      <c r="AN163" s="334"/>
      <c r="AO163" s="334" t="s">
        <v>359</v>
      </c>
      <c r="AP163" s="334"/>
      <c r="AQ163" s="334">
        <v>0</v>
      </c>
      <c r="AR163" s="334"/>
      <c r="AS163" s="334"/>
      <c r="AT163" s="334"/>
      <c r="AU163" s="334"/>
      <c r="AV163" s="334"/>
      <c r="AW163" s="334"/>
      <c r="AX163" s="334"/>
      <c r="AY163" s="334"/>
      <c r="AZ163" s="334"/>
      <c r="BA163" s="334"/>
      <c r="BB163" s="334"/>
      <c r="BC163" s="334"/>
      <c r="BD163" s="334"/>
      <c r="BE163" s="334"/>
      <c r="BF163" s="334"/>
      <c r="BG163" s="334"/>
      <c r="BH163" s="334"/>
      <c r="BI163" s="334"/>
      <c r="BJ163" s="334"/>
      <c r="BK163" s="334"/>
      <c r="BL163" s="337"/>
      <c r="BM163" s="334" t="s">
        <v>2103</v>
      </c>
      <c r="BN163" s="334"/>
      <c r="BO163" s="334" t="s">
        <v>340</v>
      </c>
      <c r="BP163" s="334"/>
      <c r="BQ163" s="334" t="s">
        <v>2104</v>
      </c>
      <c r="BR163" s="334"/>
      <c r="BS163" s="338"/>
      <c r="BT163" s="338"/>
      <c r="BU163" s="338"/>
      <c r="BV163" s="338"/>
    </row>
    <row r="164" spans="1:74" ht="135">
      <c r="A164" s="322" t="s">
        <v>572</v>
      </c>
      <c r="B164" s="323">
        <v>2021</v>
      </c>
      <c r="C164" s="120" t="s">
        <v>573</v>
      </c>
      <c r="D164" s="119" t="s">
        <v>574</v>
      </c>
      <c r="E164" s="121" t="s">
        <v>575</v>
      </c>
      <c r="F164" s="325">
        <v>105452</v>
      </c>
      <c r="G164" s="325">
        <v>134</v>
      </c>
      <c r="H164" s="325"/>
      <c r="I164" s="120" t="s">
        <v>348</v>
      </c>
      <c r="J164" s="325">
        <v>1</v>
      </c>
      <c r="K164" s="325">
        <v>1</v>
      </c>
      <c r="L164" s="325">
        <v>1</v>
      </c>
      <c r="M164" s="325">
        <v>152</v>
      </c>
      <c r="N164" s="325">
        <v>1</v>
      </c>
      <c r="O164" s="325" t="s">
        <v>2105</v>
      </c>
      <c r="P164" s="325" t="s">
        <v>362</v>
      </c>
      <c r="Q164" s="325">
        <v>100</v>
      </c>
      <c r="R164" s="325">
        <v>7</v>
      </c>
      <c r="S164" s="325">
        <v>1</v>
      </c>
      <c r="T164" s="325">
        <v>1</v>
      </c>
      <c r="U164" s="325">
        <v>4</v>
      </c>
      <c r="V164" s="325">
        <v>2</v>
      </c>
      <c r="W164" s="325">
        <v>8</v>
      </c>
      <c r="X164" s="325">
        <v>-20</v>
      </c>
      <c r="Y164" s="325">
        <v>0</v>
      </c>
      <c r="Z164" s="325">
        <v>45</v>
      </c>
      <c r="AA164" s="325">
        <v>55</v>
      </c>
      <c r="AB164" s="325">
        <v>0</v>
      </c>
      <c r="AC164" s="325" t="s">
        <v>326</v>
      </c>
      <c r="AD164" s="325" t="s">
        <v>326</v>
      </c>
      <c r="AE164" s="325" t="s">
        <v>326</v>
      </c>
      <c r="AF164" s="325">
        <v>2</v>
      </c>
      <c r="AG164" s="325">
        <v>4</v>
      </c>
      <c r="AH164" s="325">
        <v>10</v>
      </c>
      <c r="AI164" s="325">
        <v>35</v>
      </c>
      <c r="AJ164" s="325" t="s">
        <v>797</v>
      </c>
      <c r="AK164" s="325" t="s">
        <v>580</v>
      </c>
      <c r="AL164" s="325" t="s">
        <v>581</v>
      </c>
      <c r="AM164" s="325" t="s">
        <v>582</v>
      </c>
      <c r="AN164" s="330">
        <v>45637</v>
      </c>
      <c r="AO164" s="325" t="s">
        <v>295</v>
      </c>
      <c r="AP164" s="325"/>
      <c r="AQ164" s="325">
        <v>45</v>
      </c>
      <c r="AR164" s="325">
        <v>5</v>
      </c>
      <c r="AS164" s="325" t="s">
        <v>2106</v>
      </c>
      <c r="AT164" s="325">
        <v>1</v>
      </c>
      <c r="AU164" s="325" t="s">
        <v>2107</v>
      </c>
      <c r="AV164" s="340">
        <v>4.8000000000000001E-2</v>
      </c>
      <c r="AW164" s="325" t="s">
        <v>2108</v>
      </c>
      <c r="AX164" s="325" t="s">
        <v>801</v>
      </c>
      <c r="AY164" s="325">
        <v>1</v>
      </c>
      <c r="AZ164" s="325" t="s">
        <v>341</v>
      </c>
      <c r="BA164" s="325" t="s">
        <v>326</v>
      </c>
      <c r="BB164" s="325" t="s">
        <v>326</v>
      </c>
      <c r="BC164" s="325" t="s">
        <v>326</v>
      </c>
      <c r="BD164" s="325"/>
      <c r="BE164" s="325" t="s">
        <v>326</v>
      </c>
      <c r="BF164" s="325" t="s">
        <v>326</v>
      </c>
      <c r="BG164" s="325" t="s">
        <v>326</v>
      </c>
      <c r="BH164" s="325"/>
      <c r="BI164" s="325" t="s">
        <v>326</v>
      </c>
      <c r="BJ164" s="325" t="s">
        <v>326</v>
      </c>
      <c r="BK164" s="325" t="s">
        <v>326</v>
      </c>
      <c r="BL164" s="185"/>
      <c r="BM164" s="325" t="s">
        <v>326</v>
      </c>
      <c r="BN164" s="325" t="s">
        <v>585</v>
      </c>
      <c r="BO164" s="325" t="s">
        <v>586</v>
      </c>
      <c r="BP164" s="325" t="s">
        <v>2109</v>
      </c>
      <c r="BQ164" s="325" t="s">
        <v>802</v>
      </c>
      <c r="BR164" s="325" t="s">
        <v>2110</v>
      </c>
      <c r="BS164" s="325">
        <v>0</v>
      </c>
      <c r="BT164" s="326"/>
      <c r="BU164" s="326"/>
      <c r="BV164" s="326"/>
    </row>
    <row r="165" spans="1:74" ht="135">
      <c r="A165" s="322" t="s">
        <v>572</v>
      </c>
      <c r="B165" s="323">
        <v>2021</v>
      </c>
      <c r="C165" s="120" t="s">
        <v>573</v>
      </c>
      <c r="D165" s="119" t="s">
        <v>574</v>
      </c>
      <c r="E165" s="121" t="s">
        <v>575</v>
      </c>
      <c r="F165" s="325">
        <v>105452</v>
      </c>
      <c r="G165" s="325">
        <v>134</v>
      </c>
      <c r="H165" s="325"/>
      <c r="I165" s="120" t="s">
        <v>348</v>
      </c>
      <c r="J165" s="325">
        <v>1</v>
      </c>
      <c r="K165" s="325">
        <v>1</v>
      </c>
      <c r="L165" s="325">
        <v>1</v>
      </c>
      <c r="M165" s="325">
        <v>152</v>
      </c>
      <c r="N165" s="325">
        <v>1</v>
      </c>
      <c r="O165" s="325" t="s">
        <v>2105</v>
      </c>
      <c r="P165" s="325" t="s">
        <v>362</v>
      </c>
      <c r="Q165" s="325">
        <v>100</v>
      </c>
      <c r="R165" s="325">
        <v>7</v>
      </c>
      <c r="S165" s="325">
        <v>1</v>
      </c>
      <c r="T165" s="325">
        <v>1</v>
      </c>
      <c r="U165" s="325">
        <v>4</v>
      </c>
      <c r="V165" s="325">
        <v>2</v>
      </c>
      <c r="W165" s="325">
        <v>8</v>
      </c>
      <c r="X165" s="325">
        <v>-20</v>
      </c>
      <c r="Y165" s="325">
        <v>0</v>
      </c>
      <c r="Z165" s="325">
        <v>45</v>
      </c>
      <c r="AA165" s="325">
        <v>55</v>
      </c>
      <c r="AB165" s="325">
        <v>0</v>
      </c>
      <c r="AC165" s="325" t="s">
        <v>326</v>
      </c>
      <c r="AD165" s="325" t="s">
        <v>326</v>
      </c>
      <c r="AE165" s="325" t="s">
        <v>326</v>
      </c>
      <c r="AF165" s="325">
        <v>2</v>
      </c>
      <c r="AG165" s="325">
        <v>4</v>
      </c>
      <c r="AH165" s="325">
        <v>10</v>
      </c>
      <c r="AI165" s="325">
        <v>35</v>
      </c>
      <c r="AJ165" s="325" t="s">
        <v>797</v>
      </c>
      <c r="AK165" s="325" t="s">
        <v>576</v>
      </c>
      <c r="AL165" s="325" t="s">
        <v>577</v>
      </c>
      <c r="AM165" s="325" t="s">
        <v>578</v>
      </c>
      <c r="AN165" s="325" t="s">
        <v>579</v>
      </c>
      <c r="AO165" s="325" t="s">
        <v>295</v>
      </c>
      <c r="AP165" s="325"/>
      <c r="AQ165" s="325">
        <v>45</v>
      </c>
      <c r="AR165" s="325">
        <v>5</v>
      </c>
      <c r="AS165" s="325" t="s">
        <v>2106</v>
      </c>
      <c r="AT165" s="325">
        <v>1</v>
      </c>
      <c r="AU165" s="325" t="s">
        <v>2107</v>
      </c>
      <c r="AV165" s="340">
        <v>4.8000000000000001E-2</v>
      </c>
      <c r="AW165" s="325" t="s">
        <v>2108</v>
      </c>
      <c r="AX165" s="325" t="s">
        <v>801</v>
      </c>
      <c r="AY165" s="325">
        <v>1</v>
      </c>
      <c r="AZ165" s="325" t="s">
        <v>341</v>
      </c>
      <c r="BA165" s="325" t="s">
        <v>326</v>
      </c>
      <c r="BB165" s="325" t="s">
        <v>326</v>
      </c>
      <c r="BC165" s="325" t="s">
        <v>326</v>
      </c>
      <c r="BD165" s="325"/>
      <c r="BE165" s="325" t="s">
        <v>326</v>
      </c>
      <c r="BF165" s="325" t="s">
        <v>326</v>
      </c>
      <c r="BG165" s="325" t="s">
        <v>326</v>
      </c>
      <c r="BH165" s="325"/>
      <c r="BI165" s="325" t="s">
        <v>326</v>
      </c>
      <c r="BJ165" s="325" t="s">
        <v>326</v>
      </c>
      <c r="BK165" s="325" t="s">
        <v>326</v>
      </c>
      <c r="BL165" s="185"/>
      <c r="BM165" s="325" t="s">
        <v>326</v>
      </c>
      <c r="BN165" s="325" t="s">
        <v>583</v>
      </c>
      <c r="BO165" s="325" t="s">
        <v>584</v>
      </c>
      <c r="BP165" s="325" t="s">
        <v>2109</v>
      </c>
      <c r="BQ165" s="325" t="s">
        <v>802</v>
      </c>
      <c r="BR165" s="325" t="s">
        <v>2111</v>
      </c>
      <c r="BS165" s="325">
        <v>0</v>
      </c>
      <c r="BT165" s="326"/>
      <c r="BU165" s="326"/>
      <c r="BV165" s="326"/>
    </row>
    <row r="166" spans="1:74" ht="135">
      <c r="A166" s="322" t="s">
        <v>572</v>
      </c>
      <c r="B166" s="323">
        <v>2021</v>
      </c>
      <c r="C166" s="120" t="s">
        <v>573</v>
      </c>
      <c r="D166" s="119" t="s">
        <v>574</v>
      </c>
      <c r="E166" s="121" t="s">
        <v>575</v>
      </c>
      <c r="F166" s="325">
        <v>105452</v>
      </c>
      <c r="G166" s="325">
        <v>134</v>
      </c>
      <c r="H166" s="325"/>
      <c r="I166" s="120" t="s">
        <v>348</v>
      </c>
      <c r="J166" s="325">
        <v>1</v>
      </c>
      <c r="K166" s="325">
        <v>1</v>
      </c>
      <c r="L166" s="325">
        <v>1</v>
      </c>
      <c r="M166" s="325">
        <v>152</v>
      </c>
      <c r="N166" s="325">
        <v>1</v>
      </c>
      <c r="O166" s="325" t="s">
        <v>2105</v>
      </c>
      <c r="P166" s="325" t="s">
        <v>362</v>
      </c>
      <c r="Q166" s="325">
        <v>100</v>
      </c>
      <c r="R166" s="325">
        <v>7</v>
      </c>
      <c r="S166" s="325">
        <v>1</v>
      </c>
      <c r="T166" s="325">
        <v>1</v>
      </c>
      <c r="U166" s="325">
        <v>4</v>
      </c>
      <c r="V166" s="325">
        <v>2</v>
      </c>
      <c r="W166" s="325">
        <v>8</v>
      </c>
      <c r="X166" s="325">
        <v>-20</v>
      </c>
      <c r="Y166" s="325">
        <v>0</v>
      </c>
      <c r="Z166" s="325">
        <v>45</v>
      </c>
      <c r="AA166" s="325">
        <v>55</v>
      </c>
      <c r="AB166" s="325">
        <v>0</v>
      </c>
      <c r="AC166" s="325" t="s">
        <v>326</v>
      </c>
      <c r="AD166" s="325" t="s">
        <v>326</v>
      </c>
      <c r="AE166" s="325" t="s">
        <v>326</v>
      </c>
      <c r="AF166" s="325">
        <v>2</v>
      </c>
      <c r="AG166" s="325">
        <v>4</v>
      </c>
      <c r="AH166" s="325">
        <v>10</v>
      </c>
      <c r="AI166" s="325">
        <v>35</v>
      </c>
      <c r="AJ166" s="325" t="s">
        <v>797</v>
      </c>
      <c r="AK166" s="325" t="s">
        <v>2112</v>
      </c>
      <c r="AL166" s="331">
        <v>45480</v>
      </c>
      <c r="AM166" s="325" t="s">
        <v>2113</v>
      </c>
      <c r="AN166" s="325" t="s">
        <v>2114</v>
      </c>
      <c r="AO166" s="325" t="s">
        <v>295</v>
      </c>
      <c r="AP166" s="325"/>
      <c r="AQ166" s="325">
        <v>45</v>
      </c>
      <c r="AR166" s="325">
        <v>5</v>
      </c>
      <c r="AS166" s="325" t="s">
        <v>2106</v>
      </c>
      <c r="AT166" s="325">
        <v>1</v>
      </c>
      <c r="AU166" s="325" t="s">
        <v>2107</v>
      </c>
      <c r="AV166" s="340">
        <v>4.8000000000000001E-2</v>
      </c>
      <c r="AW166" s="325" t="s">
        <v>2108</v>
      </c>
      <c r="AX166" s="325" t="s">
        <v>801</v>
      </c>
      <c r="AY166" s="325">
        <v>1</v>
      </c>
      <c r="AZ166" s="325" t="s">
        <v>341</v>
      </c>
      <c r="BA166" s="325" t="s">
        <v>326</v>
      </c>
      <c r="BB166" s="325" t="s">
        <v>326</v>
      </c>
      <c r="BC166" s="325" t="s">
        <v>326</v>
      </c>
      <c r="BD166" s="325"/>
      <c r="BE166" s="325" t="s">
        <v>326</v>
      </c>
      <c r="BF166" s="325" t="s">
        <v>326</v>
      </c>
      <c r="BG166" s="325" t="s">
        <v>326</v>
      </c>
      <c r="BH166" s="325"/>
      <c r="BI166" s="325" t="s">
        <v>326</v>
      </c>
      <c r="BJ166" s="325" t="s">
        <v>326</v>
      </c>
      <c r="BK166" s="325" t="s">
        <v>326</v>
      </c>
      <c r="BL166" s="185"/>
      <c r="BM166" s="325" t="s">
        <v>326</v>
      </c>
      <c r="BN166" s="325" t="s">
        <v>2115</v>
      </c>
      <c r="BO166" s="325" t="s">
        <v>2116</v>
      </c>
      <c r="BP166" s="325" t="s">
        <v>2109</v>
      </c>
      <c r="BQ166" s="325" t="s">
        <v>802</v>
      </c>
      <c r="BR166" s="325" t="s">
        <v>2117</v>
      </c>
      <c r="BS166" s="325">
        <v>0</v>
      </c>
      <c r="BT166" s="326"/>
      <c r="BU166" s="326"/>
      <c r="BV166" s="326"/>
    </row>
    <row r="167" spans="1:74" ht="135">
      <c r="A167" s="297">
        <v>42</v>
      </c>
      <c r="B167" s="297">
        <v>2010</v>
      </c>
      <c r="C167" s="297" t="s">
        <v>2118</v>
      </c>
      <c r="D167" s="297" t="s">
        <v>2119</v>
      </c>
      <c r="E167" s="297" t="s">
        <v>2120</v>
      </c>
      <c r="F167" s="297" t="s">
        <v>2121</v>
      </c>
      <c r="G167" s="297">
        <v>2</v>
      </c>
      <c r="H167" s="297">
        <v>58</v>
      </c>
      <c r="I167" s="297" t="s">
        <v>554</v>
      </c>
      <c r="J167" s="297">
        <v>2</v>
      </c>
      <c r="K167" s="297">
        <v>1</v>
      </c>
      <c r="L167" s="297">
        <v>8</v>
      </c>
      <c r="M167" s="297">
        <v>29</v>
      </c>
      <c r="N167" s="297">
        <v>1</v>
      </c>
      <c r="O167" s="297" t="s">
        <v>410</v>
      </c>
      <c r="P167" s="297" t="s">
        <v>2122</v>
      </c>
      <c r="Q167" s="297">
        <v>0</v>
      </c>
      <c r="R167" s="297">
        <v>1</v>
      </c>
      <c r="S167" s="297" t="s">
        <v>2123</v>
      </c>
      <c r="T167" s="297">
        <v>1</v>
      </c>
      <c r="U167" s="297" t="s">
        <v>2124</v>
      </c>
      <c r="V167" s="297">
        <v>2</v>
      </c>
      <c r="W167" s="297">
        <v>5</v>
      </c>
      <c r="X167" s="297">
        <v>0</v>
      </c>
      <c r="Y167" s="297"/>
      <c r="Z167" s="297" t="s">
        <v>2125</v>
      </c>
      <c r="AA167" s="297" t="s">
        <v>2126</v>
      </c>
      <c r="AB167" s="297">
        <v>1</v>
      </c>
      <c r="AC167" s="297">
        <v>2</v>
      </c>
      <c r="AD167" s="297" t="s">
        <v>2127</v>
      </c>
      <c r="AE167" s="297" t="s">
        <v>2126</v>
      </c>
      <c r="AF167" s="297"/>
      <c r="AG167" s="297"/>
      <c r="AH167" s="297"/>
      <c r="AI167" s="297"/>
      <c r="AJ167" s="272">
        <v>4</v>
      </c>
      <c r="AK167" s="297" t="s">
        <v>1298</v>
      </c>
      <c r="AL167" s="297" t="s">
        <v>1298</v>
      </c>
      <c r="AM167" s="297" t="s">
        <v>1298</v>
      </c>
      <c r="AN167" s="297" t="s">
        <v>1298</v>
      </c>
      <c r="AO167" s="297" t="s">
        <v>295</v>
      </c>
      <c r="AP167" s="297"/>
      <c r="AQ167" s="297"/>
      <c r="AR167" s="297"/>
      <c r="AS167" s="297"/>
      <c r="AT167" s="297"/>
      <c r="AU167" s="297"/>
      <c r="AV167" s="297"/>
      <c r="AW167" s="297"/>
      <c r="AX167" s="297"/>
      <c r="AY167" s="297"/>
      <c r="AZ167" s="297"/>
      <c r="BA167" s="297"/>
      <c r="BB167" s="297"/>
      <c r="BC167" s="297" t="s">
        <v>1298</v>
      </c>
      <c r="BD167" s="297"/>
      <c r="BE167" s="297"/>
      <c r="BF167" s="297"/>
      <c r="BG167" s="297"/>
      <c r="BH167" s="297"/>
      <c r="BI167" s="297"/>
      <c r="BJ167" s="297"/>
      <c r="BK167" s="297"/>
      <c r="BL167" s="185"/>
      <c r="BM167" s="297"/>
      <c r="BN167" s="297"/>
      <c r="BO167" s="297"/>
      <c r="BP167" s="297"/>
      <c r="BQ167" s="297" t="s">
        <v>2128</v>
      </c>
      <c r="BR167" s="297"/>
      <c r="BS167" s="308"/>
      <c r="BT167" s="308"/>
      <c r="BU167" s="308"/>
      <c r="BV167" s="308"/>
    </row>
    <row r="168" spans="1:74" ht="135">
      <c r="A168" s="297">
        <v>42</v>
      </c>
      <c r="B168" s="297">
        <v>2010</v>
      </c>
      <c r="C168" s="297" t="s">
        <v>2118</v>
      </c>
      <c r="D168" s="297" t="s">
        <v>2119</v>
      </c>
      <c r="E168" s="297" t="s">
        <v>2120</v>
      </c>
      <c r="F168" s="297" t="s">
        <v>2121</v>
      </c>
      <c r="G168" s="297">
        <v>2</v>
      </c>
      <c r="H168" s="297">
        <v>58</v>
      </c>
      <c r="I168" s="297" t="s">
        <v>554</v>
      </c>
      <c r="J168" s="297">
        <v>2</v>
      </c>
      <c r="K168" s="297">
        <v>1</v>
      </c>
      <c r="L168" s="297">
        <v>9</v>
      </c>
      <c r="M168" s="297">
        <v>34</v>
      </c>
      <c r="N168" s="297">
        <v>1</v>
      </c>
      <c r="O168" s="307">
        <v>45645</v>
      </c>
      <c r="P168" s="297" t="s">
        <v>2129</v>
      </c>
      <c r="Q168" s="297">
        <v>0</v>
      </c>
      <c r="R168" s="297">
        <v>1</v>
      </c>
      <c r="S168" s="297" t="s">
        <v>2123</v>
      </c>
      <c r="T168" s="297">
        <v>1</v>
      </c>
      <c r="U168" s="297" t="s">
        <v>1337</v>
      </c>
      <c r="V168" s="297">
        <v>2</v>
      </c>
      <c r="W168" s="297">
        <v>5</v>
      </c>
      <c r="X168" s="297"/>
      <c r="Y168" s="297"/>
      <c r="Z168" s="297" t="s">
        <v>2130</v>
      </c>
      <c r="AA168" s="297" t="s">
        <v>2126</v>
      </c>
      <c r="AB168" s="297">
        <v>1</v>
      </c>
      <c r="AC168" s="297">
        <v>2</v>
      </c>
      <c r="AD168" s="297" t="s">
        <v>2127</v>
      </c>
      <c r="AE168" s="297" t="s">
        <v>2126</v>
      </c>
      <c r="AF168" s="297"/>
      <c r="AG168" s="297"/>
      <c r="AH168" s="297"/>
      <c r="AI168" s="297"/>
      <c r="AJ168" s="297">
        <v>4</v>
      </c>
      <c r="AK168" s="297"/>
      <c r="AL168" s="297"/>
      <c r="AM168" s="297"/>
      <c r="AN168" s="297"/>
      <c r="AO168" s="297" t="s">
        <v>295</v>
      </c>
      <c r="AP168" s="297"/>
      <c r="AQ168" s="297"/>
      <c r="AR168" s="297"/>
      <c r="AS168" s="297"/>
      <c r="AT168" s="297"/>
      <c r="AU168" s="297"/>
      <c r="AV168" s="297"/>
      <c r="AW168" s="297"/>
      <c r="AX168" s="297"/>
      <c r="AY168" s="297"/>
      <c r="AZ168" s="297"/>
      <c r="BA168" s="297"/>
      <c r="BB168" s="297"/>
      <c r="BC168" s="297" t="s">
        <v>1298</v>
      </c>
      <c r="BD168" s="297"/>
      <c r="BE168" s="297"/>
      <c r="BF168" s="297"/>
      <c r="BG168" s="297"/>
      <c r="BH168" s="297"/>
      <c r="BI168" s="297"/>
      <c r="BJ168" s="297"/>
      <c r="BK168" s="297"/>
      <c r="BL168" s="185"/>
      <c r="BM168" s="297"/>
      <c r="BN168" s="297"/>
      <c r="BO168" s="297"/>
      <c r="BP168" s="297"/>
      <c r="BQ168" s="297" t="s">
        <v>2131</v>
      </c>
      <c r="BR168" s="297"/>
      <c r="BS168" s="308"/>
      <c r="BT168" s="308"/>
      <c r="BU168" s="308"/>
      <c r="BV168" s="308"/>
    </row>
    <row r="169" spans="1:74" ht="135">
      <c r="A169" s="297">
        <v>42</v>
      </c>
      <c r="B169" s="297">
        <v>2010</v>
      </c>
      <c r="C169" s="297" t="s">
        <v>2118</v>
      </c>
      <c r="D169" s="297" t="s">
        <v>2119</v>
      </c>
      <c r="E169" s="297" t="s">
        <v>2120</v>
      </c>
      <c r="F169" s="297" t="s">
        <v>2121</v>
      </c>
      <c r="G169" s="297">
        <v>2</v>
      </c>
      <c r="H169" s="297">
        <v>58</v>
      </c>
      <c r="I169" s="297" t="s">
        <v>554</v>
      </c>
      <c r="J169" s="297">
        <v>2</v>
      </c>
      <c r="K169" s="297">
        <v>1</v>
      </c>
      <c r="L169" s="297">
        <v>8</v>
      </c>
      <c r="M169" s="297">
        <v>34</v>
      </c>
      <c r="N169" s="297">
        <v>1</v>
      </c>
      <c r="O169" s="307" t="s">
        <v>2132</v>
      </c>
      <c r="P169" s="307">
        <v>45566</v>
      </c>
      <c r="Q169" s="297">
        <v>100</v>
      </c>
      <c r="R169" s="297">
        <v>1</v>
      </c>
      <c r="S169" s="297" t="s">
        <v>2123</v>
      </c>
      <c r="T169" s="297">
        <v>1</v>
      </c>
      <c r="U169" s="297" t="s">
        <v>1337</v>
      </c>
      <c r="V169" s="297">
        <v>2</v>
      </c>
      <c r="W169" s="297">
        <v>5</v>
      </c>
      <c r="X169" s="297"/>
      <c r="Y169" s="297"/>
      <c r="Z169" s="297" t="s">
        <v>2125</v>
      </c>
      <c r="AA169" s="297" t="s">
        <v>2126</v>
      </c>
      <c r="AB169" s="297">
        <v>1</v>
      </c>
      <c r="AC169" s="297">
        <v>2</v>
      </c>
      <c r="AD169" s="297" t="s">
        <v>2127</v>
      </c>
      <c r="AE169" s="297" t="s">
        <v>2126</v>
      </c>
      <c r="AF169" s="297"/>
      <c r="AG169" s="297"/>
      <c r="AH169" s="297"/>
      <c r="AI169" s="297"/>
      <c r="AJ169" s="297">
        <v>4</v>
      </c>
      <c r="AK169" s="297"/>
      <c r="AL169" s="297"/>
      <c r="AM169" s="297"/>
      <c r="AN169" s="297"/>
      <c r="AO169" s="297" t="s">
        <v>295</v>
      </c>
      <c r="AP169" s="297"/>
      <c r="AQ169" s="297"/>
      <c r="AR169" s="297"/>
      <c r="AS169" s="297"/>
      <c r="AT169" s="297"/>
      <c r="AU169" s="297"/>
      <c r="AV169" s="297"/>
      <c r="AW169" s="297"/>
      <c r="AX169" s="297"/>
      <c r="AY169" s="297"/>
      <c r="AZ169" s="297"/>
      <c r="BA169" s="297"/>
      <c r="BB169" s="297"/>
      <c r="BC169" s="297" t="s">
        <v>1298</v>
      </c>
      <c r="BD169" s="297"/>
      <c r="BE169" s="297"/>
      <c r="BF169" s="297"/>
      <c r="BG169" s="297"/>
      <c r="BH169" s="297"/>
      <c r="BI169" s="297"/>
      <c r="BJ169" s="297"/>
      <c r="BK169" s="297"/>
      <c r="BL169" s="185"/>
      <c r="BM169" s="297"/>
      <c r="BN169" s="297"/>
      <c r="BO169" s="297"/>
      <c r="BP169" s="297"/>
      <c r="BQ169" s="297" t="s">
        <v>2133</v>
      </c>
      <c r="BR169" s="297"/>
      <c r="BS169" s="308"/>
      <c r="BT169" s="308"/>
      <c r="BU169" s="308"/>
      <c r="BV169" s="308"/>
    </row>
    <row r="170" spans="1:74" ht="135">
      <c r="A170" s="297">
        <v>42</v>
      </c>
      <c r="B170" s="297">
        <v>2010</v>
      </c>
      <c r="C170" s="297" t="s">
        <v>2118</v>
      </c>
      <c r="D170" s="297" t="s">
        <v>2119</v>
      </c>
      <c r="E170" s="297" t="s">
        <v>2120</v>
      </c>
      <c r="F170" s="297" t="s">
        <v>2121</v>
      </c>
      <c r="G170" s="297">
        <v>2</v>
      </c>
      <c r="H170" s="297">
        <v>58</v>
      </c>
      <c r="I170" s="297" t="s">
        <v>554</v>
      </c>
      <c r="J170" s="297">
        <v>2</v>
      </c>
      <c r="K170" s="297">
        <v>1</v>
      </c>
      <c r="L170" s="297">
        <v>9</v>
      </c>
      <c r="M170" s="297">
        <v>33</v>
      </c>
      <c r="N170" s="297">
        <v>1</v>
      </c>
      <c r="O170" s="297" t="s">
        <v>2134</v>
      </c>
      <c r="P170" s="307" t="s">
        <v>2135</v>
      </c>
      <c r="Q170" s="297">
        <v>100</v>
      </c>
      <c r="R170" s="297">
        <v>1</v>
      </c>
      <c r="S170" s="297" t="s">
        <v>2123</v>
      </c>
      <c r="T170" s="297">
        <v>1</v>
      </c>
      <c r="U170" s="297" t="s">
        <v>1337</v>
      </c>
      <c r="V170" s="297">
        <v>2</v>
      </c>
      <c r="W170" s="297">
        <v>5</v>
      </c>
      <c r="X170" s="297"/>
      <c r="Y170" s="297"/>
      <c r="Z170" s="297" t="s">
        <v>2130</v>
      </c>
      <c r="AA170" s="297" t="s">
        <v>2126</v>
      </c>
      <c r="AB170" s="297">
        <v>1</v>
      </c>
      <c r="AC170" s="297">
        <v>2</v>
      </c>
      <c r="AD170" s="297" t="s">
        <v>2127</v>
      </c>
      <c r="AE170" s="297" t="s">
        <v>2126</v>
      </c>
      <c r="AF170" s="297"/>
      <c r="AG170" s="297"/>
      <c r="AH170" s="297"/>
      <c r="AI170" s="297"/>
      <c r="AJ170" s="297">
        <v>4</v>
      </c>
      <c r="AK170" s="297"/>
      <c r="AL170" s="297"/>
      <c r="AM170" s="297"/>
      <c r="AN170" s="297"/>
      <c r="AO170" s="297" t="s">
        <v>295</v>
      </c>
      <c r="AP170" s="297"/>
      <c r="AQ170" s="297"/>
      <c r="AR170" s="297"/>
      <c r="AS170" s="297"/>
      <c r="AT170" s="297"/>
      <c r="AU170" s="297"/>
      <c r="AV170" s="297"/>
      <c r="AW170" s="297"/>
      <c r="AX170" s="297"/>
      <c r="AY170" s="297"/>
      <c r="AZ170" s="297"/>
      <c r="BA170" s="297"/>
      <c r="BB170" s="297"/>
      <c r="BC170" s="297" t="s">
        <v>1298</v>
      </c>
      <c r="BD170" s="297"/>
      <c r="BE170" s="297"/>
      <c r="BF170" s="297"/>
      <c r="BG170" s="297"/>
      <c r="BH170" s="297"/>
      <c r="BI170" s="297"/>
      <c r="BJ170" s="297"/>
      <c r="BK170" s="297"/>
      <c r="BL170" s="185"/>
      <c r="BM170" s="297"/>
      <c r="BN170" s="297"/>
      <c r="BO170" s="297"/>
      <c r="BP170" s="297"/>
      <c r="BQ170" s="297" t="s">
        <v>2136</v>
      </c>
      <c r="BR170" s="297"/>
      <c r="BS170" s="308"/>
      <c r="BT170" s="308"/>
      <c r="BU170" s="308"/>
      <c r="BV170" s="308"/>
    </row>
    <row r="171" spans="1:74" ht="225">
      <c r="A171" s="322" t="s">
        <v>1924</v>
      </c>
      <c r="B171" s="323">
        <v>2010</v>
      </c>
      <c r="C171" s="120" t="s">
        <v>2118</v>
      </c>
      <c r="D171" s="119" t="s">
        <v>2119</v>
      </c>
      <c r="E171" s="121" t="s">
        <v>2120</v>
      </c>
      <c r="F171" s="325" t="s">
        <v>2137</v>
      </c>
      <c r="G171" s="325"/>
      <c r="H171" s="325">
        <v>58</v>
      </c>
      <c r="I171" s="120" t="s">
        <v>554</v>
      </c>
      <c r="J171" s="325">
        <v>1</v>
      </c>
      <c r="K171" s="325"/>
      <c r="L171" s="325" t="s">
        <v>2138</v>
      </c>
      <c r="M171" s="325">
        <v>145</v>
      </c>
      <c r="N171" s="325">
        <v>1</v>
      </c>
      <c r="O171" s="325" t="s">
        <v>2139</v>
      </c>
      <c r="P171" s="325" t="s">
        <v>632</v>
      </c>
      <c r="Q171" s="325" t="s">
        <v>2140</v>
      </c>
      <c r="R171" s="325">
        <v>1</v>
      </c>
      <c r="S171" s="325">
        <v>2</v>
      </c>
      <c r="T171" s="325">
        <v>1</v>
      </c>
      <c r="U171" s="325" t="s">
        <v>2141</v>
      </c>
      <c r="V171" s="325">
        <v>2</v>
      </c>
      <c r="W171" s="325" t="s">
        <v>2142</v>
      </c>
      <c r="X171" s="325">
        <v>0</v>
      </c>
      <c r="Y171" s="325">
        <v>0</v>
      </c>
      <c r="Z171" s="325">
        <v>40</v>
      </c>
      <c r="AA171" s="325">
        <v>80</v>
      </c>
      <c r="AB171" s="325">
        <v>1</v>
      </c>
      <c r="AC171" s="325">
        <v>2</v>
      </c>
      <c r="AD171" s="325" t="s">
        <v>2143</v>
      </c>
      <c r="AE171" s="325" t="s">
        <v>2143</v>
      </c>
      <c r="AF171" s="325" t="s">
        <v>326</v>
      </c>
      <c r="AG171" s="325" t="s">
        <v>326</v>
      </c>
      <c r="AH171" s="325" t="s">
        <v>326</v>
      </c>
      <c r="AI171" s="325" t="s">
        <v>326</v>
      </c>
      <c r="AJ171" s="325">
        <v>4</v>
      </c>
      <c r="AK171" s="325" t="s">
        <v>2144</v>
      </c>
      <c r="AL171" s="325" t="s">
        <v>2145</v>
      </c>
      <c r="AM171" s="325" t="s">
        <v>2146</v>
      </c>
      <c r="AN171" s="325" t="s">
        <v>2147</v>
      </c>
      <c r="AO171" s="325" t="s">
        <v>295</v>
      </c>
      <c r="AP171" s="325" t="s">
        <v>2148</v>
      </c>
      <c r="AQ171" s="325">
        <v>40</v>
      </c>
      <c r="AR171" s="325"/>
      <c r="AS171" s="325"/>
      <c r="AT171" s="325"/>
      <c r="AU171" s="325"/>
      <c r="AV171" s="325"/>
      <c r="AW171" s="325" t="s">
        <v>326</v>
      </c>
      <c r="AX171" s="325"/>
      <c r="AY171" s="325">
        <v>0</v>
      </c>
      <c r="AZ171" s="325" t="s">
        <v>2149</v>
      </c>
      <c r="BA171" s="325" t="s">
        <v>326</v>
      </c>
      <c r="BB171" s="325" t="s">
        <v>326</v>
      </c>
      <c r="BC171" s="325" t="s">
        <v>2150</v>
      </c>
      <c r="BD171" s="325"/>
      <c r="BE171" s="325" t="s">
        <v>326</v>
      </c>
      <c r="BF171" s="325" t="s">
        <v>326</v>
      </c>
      <c r="BG171" s="325" t="s">
        <v>326</v>
      </c>
      <c r="BH171" s="325"/>
      <c r="BI171" s="325" t="s">
        <v>326</v>
      </c>
      <c r="BJ171" s="325" t="s">
        <v>326</v>
      </c>
      <c r="BK171" s="325" t="s">
        <v>326</v>
      </c>
      <c r="BL171" s="185"/>
      <c r="BM171" s="325" t="s">
        <v>326</v>
      </c>
      <c r="BN171" s="325" t="s">
        <v>326</v>
      </c>
      <c r="BO171" s="325" t="s">
        <v>326</v>
      </c>
      <c r="BP171" s="325" t="s">
        <v>326</v>
      </c>
      <c r="BQ171" s="325" t="s">
        <v>802</v>
      </c>
      <c r="BR171" s="341" t="s">
        <v>2151</v>
      </c>
      <c r="BS171" s="325"/>
      <c r="BT171" s="326"/>
      <c r="BU171" s="326"/>
      <c r="BV171" s="326"/>
    </row>
    <row r="172" spans="1:74" ht="150">
      <c r="A172" s="297">
        <v>43</v>
      </c>
      <c r="B172" s="297">
        <v>2001</v>
      </c>
      <c r="C172" s="297" t="s">
        <v>2152</v>
      </c>
      <c r="D172" s="297" t="s">
        <v>2153</v>
      </c>
      <c r="E172" s="297" t="s">
        <v>2154</v>
      </c>
      <c r="F172" s="297" t="s">
        <v>2155</v>
      </c>
      <c r="G172" s="297">
        <v>4</v>
      </c>
      <c r="H172" s="297">
        <v>109</v>
      </c>
      <c r="I172" s="297" t="s">
        <v>2156</v>
      </c>
      <c r="J172" s="297">
        <v>2</v>
      </c>
      <c r="K172" s="297">
        <v>1</v>
      </c>
      <c r="L172" s="297">
        <v>1</v>
      </c>
      <c r="M172" s="297">
        <v>10</v>
      </c>
      <c r="N172" s="297">
        <v>1</v>
      </c>
      <c r="O172" s="307">
        <v>45382</v>
      </c>
      <c r="P172" s="297" t="s">
        <v>2157</v>
      </c>
      <c r="Q172" s="297">
        <v>0</v>
      </c>
      <c r="R172" s="297">
        <v>21</v>
      </c>
      <c r="S172" s="297" t="s">
        <v>2158</v>
      </c>
      <c r="T172" s="297">
        <v>2</v>
      </c>
      <c r="U172" s="297">
        <v>3</v>
      </c>
      <c r="V172" s="297">
        <v>1</v>
      </c>
      <c r="W172" s="297" t="s">
        <v>1580</v>
      </c>
      <c r="X172" s="297" t="s">
        <v>2159</v>
      </c>
      <c r="Y172" s="297"/>
      <c r="Z172" s="297" t="s">
        <v>2160</v>
      </c>
      <c r="AA172" s="297" t="s">
        <v>2160</v>
      </c>
      <c r="AB172" s="297">
        <v>1</v>
      </c>
      <c r="AC172" s="297">
        <v>1</v>
      </c>
      <c r="AD172" s="297"/>
      <c r="AE172" s="297"/>
      <c r="AF172" s="297"/>
      <c r="AG172" s="297"/>
      <c r="AH172" s="297"/>
      <c r="AI172" s="297"/>
      <c r="AJ172" s="297">
        <v>0</v>
      </c>
      <c r="AK172" s="342">
        <v>45433</v>
      </c>
      <c r="AL172" s="297" t="s">
        <v>2161</v>
      </c>
      <c r="AM172" s="297" t="s">
        <v>2162</v>
      </c>
      <c r="AN172" s="297" t="s">
        <v>2163</v>
      </c>
      <c r="AO172" s="297" t="s">
        <v>2164</v>
      </c>
      <c r="AP172" s="297"/>
      <c r="AQ172" s="297" t="s">
        <v>1298</v>
      </c>
      <c r="AR172" s="297"/>
      <c r="AS172" s="297"/>
      <c r="AT172" s="297"/>
      <c r="AU172" s="297"/>
      <c r="AV172" s="297"/>
      <c r="AW172" s="297"/>
      <c r="AX172" s="297"/>
      <c r="AY172" s="297"/>
      <c r="AZ172" s="297"/>
      <c r="BA172" s="297" t="s">
        <v>1298</v>
      </c>
      <c r="BB172" s="297"/>
      <c r="BC172" s="297" t="s">
        <v>1298</v>
      </c>
      <c r="BD172" s="297"/>
      <c r="BE172" s="297"/>
      <c r="BF172" s="297"/>
      <c r="BG172" s="297"/>
      <c r="BH172" s="297"/>
      <c r="BI172" s="297"/>
      <c r="BJ172" s="297"/>
      <c r="BK172" s="297"/>
      <c r="BL172" s="185"/>
      <c r="BM172" s="297"/>
      <c r="BN172" s="297"/>
      <c r="BO172" s="297"/>
      <c r="BP172" s="297"/>
      <c r="BQ172" s="297" t="s">
        <v>1187</v>
      </c>
      <c r="BR172" s="297"/>
      <c r="BS172" s="308"/>
      <c r="BT172" s="308"/>
      <c r="BU172" s="308"/>
      <c r="BV172" s="308"/>
    </row>
    <row r="173" spans="1:74" ht="150">
      <c r="A173" s="297">
        <v>43</v>
      </c>
      <c r="B173" s="297">
        <v>2001</v>
      </c>
      <c r="C173" s="297" t="s">
        <v>2152</v>
      </c>
      <c r="D173" s="297" t="s">
        <v>2153</v>
      </c>
      <c r="E173" s="297" t="s">
        <v>2154</v>
      </c>
      <c r="F173" s="297" t="s">
        <v>2155</v>
      </c>
      <c r="G173" s="297">
        <v>4</v>
      </c>
      <c r="H173" s="297">
        <v>109</v>
      </c>
      <c r="I173" s="297" t="s">
        <v>2156</v>
      </c>
      <c r="J173" s="297">
        <v>2</v>
      </c>
      <c r="K173" s="297" t="s">
        <v>2165</v>
      </c>
      <c r="L173" s="297">
        <v>1</v>
      </c>
      <c r="M173" s="297">
        <v>10</v>
      </c>
      <c r="N173" s="297">
        <v>1</v>
      </c>
      <c r="O173" s="307">
        <v>45382</v>
      </c>
      <c r="P173" s="297" t="s">
        <v>2157</v>
      </c>
      <c r="Q173" s="297">
        <v>0</v>
      </c>
      <c r="R173" s="297">
        <v>21</v>
      </c>
      <c r="S173" s="297" t="s">
        <v>2158</v>
      </c>
      <c r="T173" s="297">
        <v>2</v>
      </c>
      <c r="U173" s="297">
        <v>3</v>
      </c>
      <c r="V173" s="297">
        <v>1</v>
      </c>
      <c r="W173" s="297" t="s">
        <v>1580</v>
      </c>
      <c r="X173" s="297" t="s">
        <v>2159</v>
      </c>
      <c r="Y173" s="297"/>
      <c r="Z173" s="297" t="s">
        <v>2160</v>
      </c>
      <c r="AA173" s="297" t="s">
        <v>2160</v>
      </c>
      <c r="AB173" s="297">
        <v>1</v>
      </c>
      <c r="AC173" s="297">
        <v>1</v>
      </c>
      <c r="AD173" s="297"/>
      <c r="AE173" s="297"/>
      <c r="AF173" s="297"/>
      <c r="AG173" s="297"/>
      <c r="AH173" s="297"/>
      <c r="AI173" s="297"/>
      <c r="AJ173" s="297">
        <v>2</v>
      </c>
      <c r="AK173" s="342" t="s">
        <v>2166</v>
      </c>
      <c r="AL173" s="297" t="s">
        <v>2167</v>
      </c>
      <c r="AM173" s="307">
        <v>45653</v>
      </c>
      <c r="AN173" s="297" t="s">
        <v>2168</v>
      </c>
      <c r="AO173" s="297" t="s">
        <v>2164</v>
      </c>
      <c r="AP173" s="297"/>
      <c r="AQ173" s="297" t="s">
        <v>1298</v>
      </c>
      <c r="AR173" s="297"/>
      <c r="AS173" s="297"/>
      <c r="AT173" s="297"/>
      <c r="AU173" s="297"/>
      <c r="AV173" s="297"/>
      <c r="AW173" s="297"/>
      <c r="AX173" s="297"/>
      <c r="AY173" s="297"/>
      <c r="AZ173" s="297"/>
      <c r="BA173" s="297"/>
      <c r="BB173" s="297"/>
      <c r="BC173" s="297"/>
      <c r="BD173" s="297"/>
      <c r="BE173" s="297"/>
      <c r="BF173" s="297"/>
      <c r="BG173" s="297"/>
      <c r="BH173" s="297"/>
      <c r="BI173" s="297"/>
      <c r="BJ173" s="297"/>
      <c r="BK173" s="297"/>
      <c r="BL173" s="185"/>
      <c r="BM173" s="297"/>
      <c r="BN173" s="297"/>
      <c r="BO173" s="297"/>
      <c r="BP173" s="297"/>
      <c r="BQ173" s="297" t="s">
        <v>2169</v>
      </c>
      <c r="BR173" s="297"/>
      <c r="BS173" s="308"/>
      <c r="BT173" s="308"/>
      <c r="BU173" s="308"/>
      <c r="BV173" s="308"/>
    </row>
    <row r="174" spans="1:74" ht="150">
      <c r="A174" s="297">
        <v>43</v>
      </c>
      <c r="B174" s="297">
        <v>2001</v>
      </c>
      <c r="C174" s="297" t="s">
        <v>2152</v>
      </c>
      <c r="D174" s="297" t="s">
        <v>2153</v>
      </c>
      <c r="E174" s="297" t="s">
        <v>2154</v>
      </c>
      <c r="F174" s="297" t="s">
        <v>2155</v>
      </c>
      <c r="G174" s="297">
        <v>4</v>
      </c>
      <c r="H174" s="297">
        <v>109</v>
      </c>
      <c r="I174" s="297" t="s">
        <v>2156</v>
      </c>
      <c r="J174" s="297">
        <v>2</v>
      </c>
      <c r="K174" s="297">
        <v>1</v>
      </c>
      <c r="L174" s="297">
        <v>1</v>
      </c>
      <c r="M174" s="297">
        <v>10</v>
      </c>
      <c r="N174" s="297">
        <v>1</v>
      </c>
      <c r="O174" s="307">
        <v>30</v>
      </c>
      <c r="P174" s="297" t="s">
        <v>2170</v>
      </c>
      <c r="Q174" s="297">
        <v>0</v>
      </c>
      <c r="R174" s="297">
        <v>21</v>
      </c>
      <c r="S174" s="297" t="s">
        <v>2158</v>
      </c>
      <c r="T174" s="297">
        <v>2</v>
      </c>
      <c r="U174" s="297">
        <v>3</v>
      </c>
      <c r="V174" s="297">
        <v>1</v>
      </c>
      <c r="W174" s="297" t="s">
        <v>1580</v>
      </c>
      <c r="X174" s="297" t="s">
        <v>2159</v>
      </c>
      <c r="Y174" s="297"/>
      <c r="Z174" s="297" t="s">
        <v>2160</v>
      </c>
      <c r="AA174" s="297" t="s">
        <v>2160</v>
      </c>
      <c r="AB174" s="297">
        <v>1</v>
      </c>
      <c r="AC174" s="297">
        <v>1</v>
      </c>
      <c r="AD174" s="297"/>
      <c r="AE174" s="297"/>
      <c r="AF174" s="297"/>
      <c r="AG174" s="297"/>
      <c r="AH174" s="297"/>
      <c r="AI174" s="297"/>
      <c r="AJ174" s="297">
        <v>4</v>
      </c>
      <c r="AK174" s="297" t="s">
        <v>2171</v>
      </c>
      <c r="AL174" s="297" t="s">
        <v>2161</v>
      </c>
      <c r="AM174" s="342">
        <v>45379</v>
      </c>
      <c r="AN174" s="297" t="s">
        <v>1391</v>
      </c>
      <c r="AO174" s="297" t="s">
        <v>2164</v>
      </c>
      <c r="AP174" s="297"/>
      <c r="AQ174" s="297" t="s">
        <v>1298</v>
      </c>
      <c r="AR174" s="297"/>
      <c r="AS174" s="297"/>
      <c r="AT174" s="297"/>
      <c r="AU174" s="297"/>
      <c r="AV174" s="297"/>
      <c r="AW174" s="297"/>
      <c r="AX174" s="297"/>
      <c r="AY174" s="297"/>
      <c r="AZ174" s="297"/>
      <c r="BA174" s="297"/>
      <c r="BB174" s="297"/>
      <c r="BC174" s="297"/>
      <c r="BD174" s="297"/>
      <c r="BE174" s="297"/>
      <c r="BF174" s="297"/>
      <c r="BG174" s="297"/>
      <c r="BH174" s="297"/>
      <c r="BI174" s="297"/>
      <c r="BJ174" s="297"/>
      <c r="BK174" s="297"/>
      <c r="BL174" s="185"/>
      <c r="BM174" s="297"/>
      <c r="BN174" s="297"/>
      <c r="BO174" s="297"/>
      <c r="BP174" s="297"/>
      <c r="BQ174" s="297" t="s">
        <v>2172</v>
      </c>
      <c r="BR174" s="297"/>
      <c r="BS174" s="308"/>
      <c r="BT174" s="308"/>
      <c r="BU174" s="308"/>
      <c r="BV174" s="308"/>
    </row>
    <row r="175" spans="1:74" ht="150">
      <c r="A175" s="322" t="s">
        <v>2173</v>
      </c>
      <c r="B175" s="323">
        <v>2001</v>
      </c>
      <c r="C175" s="120" t="s">
        <v>2152</v>
      </c>
      <c r="D175" s="324" t="s">
        <v>2153</v>
      </c>
      <c r="E175" s="121" t="s">
        <v>2154</v>
      </c>
      <c r="F175" s="325" t="s">
        <v>2174</v>
      </c>
      <c r="G175" s="325">
        <v>4</v>
      </c>
      <c r="H175" s="325">
        <v>109</v>
      </c>
      <c r="I175" s="120" t="s">
        <v>2156</v>
      </c>
      <c r="J175" s="325">
        <v>2</v>
      </c>
      <c r="K175" s="325">
        <v>1</v>
      </c>
      <c r="L175" s="325">
        <v>1</v>
      </c>
      <c r="M175" s="325">
        <v>10</v>
      </c>
      <c r="N175" s="325">
        <v>1</v>
      </c>
      <c r="O175" s="330">
        <v>45382</v>
      </c>
      <c r="P175" s="325" t="s">
        <v>2157</v>
      </c>
      <c r="Q175" s="325">
        <v>0</v>
      </c>
      <c r="R175" s="325">
        <v>21</v>
      </c>
      <c r="S175" s="325">
        <v>1</v>
      </c>
      <c r="T175" s="325">
        <v>2</v>
      </c>
      <c r="U175" s="325" t="s">
        <v>2175</v>
      </c>
      <c r="V175" s="325">
        <v>1</v>
      </c>
      <c r="W175" s="325">
        <v>2</v>
      </c>
      <c r="X175" s="325">
        <v>0</v>
      </c>
      <c r="Y175" s="325">
        <v>0</v>
      </c>
      <c r="Z175" s="325" t="s">
        <v>2176</v>
      </c>
      <c r="AA175" s="325" t="s">
        <v>2176</v>
      </c>
      <c r="AB175" s="325" t="s">
        <v>2177</v>
      </c>
      <c r="AC175" s="325">
        <v>1</v>
      </c>
      <c r="AD175" s="325">
        <v>1</v>
      </c>
      <c r="AE175" s="325">
        <v>0</v>
      </c>
      <c r="AF175" s="325">
        <v>0</v>
      </c>
      <c r="AG175" s="325"/>
      <c r="AH175" s="325"/>
      <c r="AI175" s="325"/>
      <c r="AJ175" s="325">
        <v>0</v>
      </c>
      <c r="AK175" s="331">
        <v>45433</v>
      </c>
      <c r="AL175" s="325">
        <f>1.7*SQRT(10)</f>
        <v>5.3758720222862451</v>
      </c>
      <c r="AM175" s="325">
        <v>29.39</v>
      </c>
      <c r="AN175" s="325">
        <f>3.51*SQRT(10)</f>
        <v>11.099594587191012</v>
      </c>
      <c r="AO175" s="325" t="s">
        <v>2164</v>
      </c>
      <c r="AP175" s="325"/>
      <c r="AQ175" s="325"/>
      <c r="AR175" s="325"/>
      <c r="AS175" s="325"/>
      <c r="AT175" s="325"/>
      <c r="AU175" s="325"/>
      <c r="AV175" s="325"/>
      <c r="AW175" s="325"/>
      <c r="AX175" s="325"/>
      <c r="AY175" s="325"/>
      <c r="AZ175" s="325"/>
      <c r="BA175" s="325"/>
      <c r="BB175" s="325"/>
      <c r="BC175" s="325"/>
      <c r="BD175" s="325"/>
      <c r="BE175" s="325"/>
      <c r="BF175" s="325"/>
      <c r="BG175" s="325"/>
      <c r="BH175" s="325"/>
      <c r="BI175" s="325"/>
      <c r="BJ175" s="325"/>
      <c r="BK175" s="325"/>
      <c r="BL175" s="185"/>
      <c r="BM175" s="325"/>
      <c r="BN175" s="325"/>
      <c r="BO175" s="325"/>
      <c r="BP175" s="325"/>
      <c r="BQ175" s="325"/>
      <c r="BR175" s="325" t="s">
        <v>2178</v>
      </c>
      <c r="BS175" s="325"/>
      <c r="BT175" s="326"/>
      <c r="BU175" s="326"/>
      <c r="BV175" s="326"/>
    </row>
    <row r="176" spans="1:74" ht="150">
      <c r="A176" s="322" t="s">
        <v>2173</v>
      </c>
      <c r="B176" s="323">
        <v>2001</v>
      </c>
      <c r="C176" s="120" t="s">
        <v>2152</v>
      </c>
      <c r="D176" s="324" t="s">
        <v>2153</v>
      </c>
      <c r="E176" s="121" t="s">
        <v>2154</v>
      </c>
      <c r="F176" s="325" t="s">
        <v>2174</v>
      </c>
      <c r="G176" s="325">
        <v>4</v>
      </c>
      <c r="H176" s="325">
        <v>109</v>
      </c>
      <c r="I176" s="120" t="s">
        <v>2156</v>
      </c>
      <c r="J176" s="325">
        <v>2</v>
      </c>
      <c r="K176" s="325">
        <v>2</v>
      </c>
      <c r="L176" s="325">
        <v>1</v>
      </c>
      <c r="M176" s="325">
        <v>10</v>
      </c>
      <c r="N176" s="325">
        <v>1</v>
      </c>
      <c r="O176" s="325">
        <v>30</v>
      </c>
      <c r="P176" s="325" t="s">
        <v>2170</v>
      </c>
      <c r="Q176" s="325">
        <v>50</v>
      </c>
      <c r="R176" s="325">
        <v>21</v>
      </c>
      <c r="S176" s="325">
        <v>1</v>
      </c>
      <c r="T176" s="325">
        <v>2</v>
      </c>
      <c r="U176" s="325" t="s">
        <v>2175</v>
      </c>
      <c r="V176" s="325">
        <v>1</v>
      </c>
      <c r="W176" s="325">
        <v>2</v>
      </c>
      <c r="X176" s="325">
        <v>0</v>
      </c>
      <c r="Y176" s="325">
        <v>0</v>
      </c>
      <c r="Z176" s="325" t="s">
        <v>2176</v>
      </c>
      <c r="AA176" s="325" t="s">
        <v>2176</v>
      </c>
      <c r="AB176" s="325" t="s">
        <v>2177</v>
      </c>
      <c r="AC176" s="325">
        <v>1</v>
      </c>
      <c r="AD176" s="325">
        <v>1</v>
      </c>
      <c r="AE176" s="325">
        <v>0</v>
      </c>
      <c r="AF176" s="325">
        <v>0</v>
      </c>
      <c r="AG176" s="325"/>
      <c r="AH176" s="325"/>
      <c r="AI176" s="325"/>
      <c r="AJ176" s="325">
        <v>1</v>
      </c>
      <c r="AK176" s="325" t="s">
        <v>2166</v>
      </c>
      <c r="AL176" s="325">
        <f>3.61*SQRT(10)</f>
        <v>11.415822353207849</v>
      </c>
      <c r="AM176" s="325">
        <v>27.12</v>
      </c>
      <c r="AN176" s="325">
        <f>SQRT(10)*3.85</f>
        <v>12.174768991648261</v>
      </c>
      <c r="AO176" s="325" t="s">
        <v>2164</v>
      </c>
      <c r="AP176" s="325"/>
      <c r="AQ176" s="325"/>
      <c r="AR176" s="325"/>
      <c r="AS176" s="325"/>
      <c r="AT176" s="325"/>
      <c r="AU176" s="325"/>
      <c r="AV176" s="325"/>
      <c r="AW176" s="325"/>
      <c r="AX176" s="325"/>
      <c r="AY176" s="325"/>
      <c r="AZ176" s="325"/>
      <c r="BA176" s="325"/>
      <c r="BB176" s="325"/>
      <c r="BC176" s="325"/>
      <c r="BD176" s="325"/>
      <c r="BE176" s="325"/>
      <c r="BF176" s="325"/>
      <c r="BG176" s="325"/>
      <c r="BH176" s="325"/>
      <c r="BI176" s="325"/>
      <c r="BJ176" s="325"/>
      <c r="BK176" s="325"/>
      <c r="BL176" s="185"/>
      <c r="BM176" s="325"/>
      <c r="BN176" s="325"/>
      <c r="BO176" s="325"/>
      <c r="BP176" s="325"/>
      <c r="BQ176" s="325"/>
      <c r="BR176" s="325" t="s">
        <v>2179</v>
      </c>
      <c r="BS176" s="325"/>
      <c r="BT176" s="326"/>
      <c r="BU176" s="326"/>
      <c r="BV176" s="326"/>
    </row>
    <row r="177" spans="1:74" ht="150">
      <c r="A177" s="322" t="s">
        <v>2173</v>
      </c>
      <c r="B177" s="323">
        <v>2001</v>
      </c>
      <c r="C177" s="120" t="s">
        <v>2152</v>
      </c>
      <c r="D177" s="324" t="s">
        <v>2153</v>
      </c>
      <c r="E177" s="121" t="s">
        <v>2154</v>
      </c>
      <c r="F177" s="325" t="s">
        <v>2174</v>
      </c>
      <c r="G177" s="325">
        <v>4</v>
      </c>
      <c r="H177" s="325">
        <v>109</v>
      </c>
      <c r="I177" s="120" t="s">
        <v>2156</v>
      </c>
      <c r="J177" s="325">
        <v>2</v>
      </c>
      <c r="K177" s="325">
        <v>2</v>
      </c>
      <c r="L177" s="325">
        <v>1</v>
      </c>
      <c r="M177" s="325">
        <v>10</v>
      </c>
      <c r="N177" s="325">
        <v>1</v>
      </c>
      <c r="O177" s="325">
        <v>30</v>
      </c>
      <c r="P177" s="325" t="s">
        <v>2170</v>
      </c>
      <c r="Q177" s="325">
        <v>50</v>
      </c>
      <c r="R177" s="325">
        <v>21</v>
      </c>
      <c r="S177" s="325">
        <v>1</v>
      </c>
      <c r="T177" s="325">
        <v>2</v>
      </c>
      <c r="U177" s="325" t="s">
        <v>2175</v>
      </c>
      <c r="V177" s="325">
        <v>1</v>
      </c>
      <c r="W177" s="325">
        <v>2</v>
      </c>
      <c r="X177" s="325">
        <v>0</v>
      </c>
      <c r="Y177" s="325">
        <v>0</v>
      </c>
      <c r="Z177" s="325" t="s">
        <v>2176</v>
      </c>
      <c r="AA177" s="325" t="s">
        <v>2176</v>
      </c>
      <c r="AB177" s="325" t="s">
        <v>2177</v>
      </c>
      <c r="AC177" s="325">
        <v>1</v>
      </c>
      <c r="AD177" s="325">
        <v>1</v>
      </c>
      <c r="AE177" s="325">
        <v>0</v>
      </c>
      <c r="AF177" s="325">
        <v>0</v>
      </c>
      <c r="AG177" s="325"/>
      <c r="AH177" s="325"/>
      <c r="AI177" s="325"/>
      <c r="AJ177" s="325">
        <v>4</v>
      </c>
      <c r="AK177" s="325" t="s">
        <v>2171</v>
      </c>
      <c r="AL177" s="325">
        <f>2.21*SQRT(10)</f>
        <v>6.9886336289721189</v>
      </c>
      <c r="AM177" s="331">
        <v>45379</v>
      </c>
      <c r="AN177" s="325">
        <f>SQRT(10)*1.71</f>
        <v>5.4074947988879289</v>
      </c>
      <c r="AO177" s="325" t="s">
        <v>2164</v>
      </c>
      <c r="AP177" s="325"/>
      <c r="AQ177" s="325"/>
      <c r="AR177" s="325"/>
      <c r="AS177" s="325"/>
      <c r="AT177" s="325"/>
      <c r="AU177" s="325"/>
      <c r="AV177" s="325"/>
      <c r="AW177" s="325"/>
      <c r="AX177" s="325"/>
      <c r="AY177" s="325"/>
      <c r="AZ177" s="325"/>
      <c r="BA177" s="325"/>
      <c r="BB177" s="325"/>
      <c r="BC177" s="325"/>
      <c r="BD177" s="325"/>
      <c r="BE177" s="325"/>
      <c r="BF177" s="325"/>
      <c r="BG177" s="325"/>
      <c r="BH177" s="325"/>
      <c r="BI177" s="325"/>
      <c r="BJ177" s="325"/>
      <c r="BK177" s="325"/>
      <c r="BL177" s="185"/>
      <c r="BM177" s="325"/>
      <c r="BN177" s="325"/>
      <c r="BO177" s="325"/>
      <c r="BP177" s="325"/>
      <c r="BQ177" s="325"/>
      <c r="BR177" s="325" t="s">
        <v>2180</v>
      </c>
      <c r="BS177" s="325"/>
      <c r="BT177" s="326"/>
      <c r="BU177" s="326"/>
      <c r="BV177" s="326"/>
    </row>
    <row r="178" spans="1:74" ht="135">
      <c r="A178" s="297">
        <v>44</v>
      </c>
      <c r="B178" s="297">
        <v>2007</v>
      </c>
      <c r="C178" s="297" t="s">
        <v>589</v>
      </c>
      <c r="D178" s="297" t="s">
        <v>590</v>
      </c>
      <c r="E178" s="297" t="s">
        <v>591</v>
      </c>
      <c r="F178" s="297" t="s">
        <v>592</v>
      </c>
      <c r="G178" s="297">
        <v>5</v>
      </c>
      <c r="H178" s="297">
        <v>32</v>
      </c>
      <c r="I178" s="297" t="s">
        <v>348</v>
      </c>
      <c r="J178" s="297">
        <v>2</v>
      </c>
      <c r="K178" s="297">
        <v>1</v>
      </c>
      <c r="L178" s="297">
        <v>1</v>
      </c>
      <c r="M178" s="297">
        <v>18</v>
      </c>
      <c r="N178" s="297">
        <v>1</v>
      </c>
      <c r="O178" s="307">
        <v>45405</v>
      </c>
      <c r="P178" s="297" t="s">
        <v>405</v>
      </c>
      <c r="Q178" s="297">
        <v>100</v>
      </c>
      <c r="R178" s="297">
        <v>12</v>
      </c>
      <c r="S178" s="297" t="s">
        <v>2181</v>
      </c>
      <c r="T178" s="297">
        <v>1</v>
      </c>
      <c r="U178" s="297">
        <v>16</v>
      </c>
      <c r="V178" s="297">
        <v>1</v>
      </c>
      <c r="W178" s="297">
        <v>2</v>
      </c>
      <c r="X178" s="297">
        <v>0</v>
      </c>
      <c r="Y178" s="297">
        <v>0</v>
      </c>
      <c r="Z178" s="297">
        <v>20</v>
      </c>
      <c r="AA178" s="297">
        <v>20</v>
      </c>
      <c r="AB178" s="297">
        <v>2</v>
      </c>
      <c r="AC178" s="297">
        <v>1</v>
      </c>
      <c r="AD178" s="297">
        <v>0</v>
      </c>
      <c r="AE178" s="297">
        <v>0</v>
      </c>
      <c r="AF178" s="297"/>
      <c r="AG178" s="297"/>
      <c r="AH178" s="297"/>
      <c r="AI178" s="297"/>
      <c r="AJ178" s="297" t="s">
        <v>2182</v>
      </c>
      <c r="AK178" s="297" t="s">
        <v>2183</v>
      </c>
      <c r="AL178" s="297" t="s">
        <v>2184</v>
      </c>
      <c r="AM178" s="297" t="s">
        <v>2185</v>
      </c>
      <c r="AN178" s="297"/>
      <c r="AO178" s="297" t="s">
        <v>593</v>
      </c>
      <c r="AP178" s="297"/>
      <c r="AQ178" s="297">
        <v>20</v>
      </c>
      <c r="AR178" s="297"/>
      <c r="AS178" s="297"/>
      <c r="AT178" s="297"/>
      <c r="AU178" s="297"/>
      <c r="AV178" s="297"/>
      <c r="AW178" s="297"/>
      <c r="AX178" s="297"/>
      <c r="AY178" s="297"/>
      <c r="AZ178" s="297"/>
      <c r="BA178" s="297"/>
      <c r="BB178" s="297"/>
      <c r="BC178" s="297"/>
      <c r="BD178" s="297"/>
      <c r="BE178" s="297" t="s">
        <v>594</v>
      </c>
      <c r="BF178" s="307">
        <v>45514</v>
      </c>
      <c r="BG178" s="297" t="s">
        <v>597</v>
      </c>
      <c r="BH178" s="297"/>
      <c r="BI178" s="297"/>
      <c r="BJ178" s="297"/>
      <c r="BK178" s="297"/>
      <c r="BL178" s="185"/>
      <c r="BM178" s="297"/>
      <c r="BN178" s="297"/>
      <c r="BO178" s="297"/>
      <c r="BP178" s="297"/>
      <c r="BQ178" s="297" t="s">
        <v>2169</v>
      </c>
      <c r="BR178" s="297"/>
      <c r="BS178" s="308"/>
      <c r="BT178" s="308"/>
      <c r="BU178" s="308"/>
      <c r="BV178" s="308"/>
    </row>
    <row r="179" spans="1:74" ht="135">
      <c r="A179" s="297">
        <v>44</v>
      </c>
      <c r="B179" s="297">
        <v>2007</v>
      </c>
      <c r="C179" s="297" t="s">
        <v>589</v>
      </c>
      <c r="D179" s="297" t="s">
        <v>590</v>
      </c>
      <c r="E179" s="297" t="s">
        <v>591</v>
      </c>
      <c r="F179" s="297" t="s">
        <v>592</v>
      </c>
      <c r="G179" s="297">
        <v>5</v>
      </c>
      <c r="H179" s="297">
        <v>32</v>
      </c>
      <c r="I179" s="297" t="s">
        <v>348</v>
      </c>
      <c r="J179" s="297">
        <v>2</v>
      </c>
      <c r="K179" s="297">
        <v>1</v>
      </c>
      <c r="L179" s="297">
        <v>1</v>
      </c>
      <c r="M179" s="297">
        <v>18</v>
      </c>
      <c r="N179" s="297">
        <v>1</v>
      </c>
      <c r="O179" s="307">
        <v>45405</v>
      </c>
      <c r="P179" s="297" t="s">
        <v>405</v>
      </c>
      <c r="Q179" s="297">
        <v>100</v>
      </c>
      <c r="R179" s="297">
        <v>12</v>
      </c>
      <c r="S179" s="297" t="s">
        <v>2181</v>
      </c>
      <c r="T179" s="297">
        <v>1</v>
      </c>
      <c r="U179" s="297">
        <v>16</v>
      </c>
      <c r="V179" s="297">
        <v>1</v>
      </c>
      <c r="W179" s="297">
        <v>2</v>
      </c>
      <c r="X179" s="297">
        <v>0</v>
      </c>
      <c r="Y179" s="297">
        <v>0</v>
      </c>
      <c r="Z179" s="297">
        <v>20</v>
      </c>
      <c r="AA179" s="297">
        <v>20</v>
      </c>
      <c r="AB179" s="297">
        <v>2</v>
      </c>
      <c r="AC179" s="297">
        <v>1</v>
      </c>
      <c r="AD179" s="297">
        <v>0</v>
      </c>
      <c r="AE179" s="297">
        <v>0</v>
      </c>
      <c r="AF179" s="297"/>
      <c r="AG179" s="297"/>
      <c r="AH179" s="297"/>
      <c r="AI179" s="297"/>
      <c r="AJ179" s="297" t="s">
        <v>2186</v>
      </c>
      <c r="AK179" s="297" t="s">
        <v>2187</v>
      </c>
      <c r="AL179" s="297" t="s">
        <v>2188</v>
      </c>
      <c r="AM179" s="297" t="s">
        <v>2189</v>
      </c>
      <c r="AN179" s="297"/>
      <c r="AO179" s="297" t="s">
        <v>593</v>
      </c>
      <c r="AP179" s="297"/>
      <c r="AQ179" s="297">
        <v>20</v>
      </c>
      <c r="AR179" s="297"/>
      <c r="AS179" s="297"/>
      <c r="AT179" s="297"/>
      <c r="AU179" s="297"/>
      <c r="AV179" s="297"/>
      <c r="AW179" s="297"/>
      <c r="AX179" s="297"/>
      <c r="AY179" s="297"/>
      <c r="AZ179" s="297"/>
      <c r="BA179" s="297"/>
      <c r="BB179" s="297"/>
      <c r="BC179" s="297"/>
      <c r="BD179" s="297"/>
      <c r="BE179" s="297" t="s">
        <v>595</v>
      </c>
      <c r="BF179" s="307" t="s">
        <v>596</v>
      </c>
      <c r="BG179" s="297" t="s">
        <v>597</v>
      </c>
      <c r="BH179" s="297"/>
      <c r="BI179" s="297"/>
      <c r="BJ179" s="297"/>
      <c r="BK179" s="297"/>
      <c r="BL179" s="185"/>
      <c r="BM179" s="297"/>
      <c r="BN179" s="297"/>
      <c r="BO179" s="297"/>
      <c r="BP179" s="297"/>
      <c r="BQ179" s="297" t="s">
        <v>2190</v>
      </c>
      <c r="BR179" s="297"/>
      <c r="BS179" s="308"/>
      <c r="BT179" s="308"/>
      <c r="BU179" s="308"/>
      <c r="BV179" s="308"/>
    </row>
    <row r="180" spans="1:74" ht="135">
      <c r="A180" s="322" t="s">
        <v>2191</v>
      </c>
      <c r="B180" s="323">
        <v>2007</v>
      </c>
      <c r="C180" s="120" t="s">
        <v>589</v>
      </c>
      <c r="D180" s="119" t="s">
        <v>590</v>
      </c>
      <c r="E180" s="121" t="s">
        <v>591</v>
      </c>
      <c r="F180" s="325" t="s">
        <v>2192</v>
      </c>
      <c r="G180" s="325"/>
      <c r="H180" s="325">
        <v>32</v>
      </c>
      <c r="I180" s="120" t="s">
        <v>348</v>
      </c>
      <c r="J180" s="325">
        <v>2</v>
      </c>
      <c r="K180" s="325">
        <v>1</v>
      </c>
      <c r="L180" s="325">
        <v>1</v>
      </c>
      <c r="M180" s="325">
        <v>36</v>
      </c>
      <c r="N180" s="325">
        <v>1</v>
      </c>
      <c r="O180" s="330">
        <v>45405</v>
      </c>
      <c r="P180" s="330">
        <v>45383</v>
      </c>
      <c r="Q180" s="325">
        <v>100</v>
      </c>
      <c r="R180" s="325">
        <v>12</v>
      </c>
      <c r="S180" s="325">
        <v>1</v>
      </c>
      <c r="T180" s="325">
        <v>1</v>
      </c>
      <c r="U180" s="325">
        <v>16</v>
      </c>
      <c r="V180" s="325">
        <v>1</v>
      </c>
      <c r="W180" s="325">
        <v>2</v>
      </c>
      <c r="X180" s="325">
        <v>0</v>
      </c>
      <c r="Y180" s="325">
        <v>0</v>
      </c>
      <c r="Z180" s="325">
        <v>20</v>
      </c>
      <c r="AA180" s="325">
        <v>20</v>
      </c>
      <c r="AB180" s="325">
        <v>2</v>
      </c>
      <c r="AC180" s="325">
        <v>1</v>
      </c>
      <c r="AD180" s="325">
        <v>1</v>
      </c>
      <c r="AE180" s="325">
        <v>0</v>
      </c>
      <c r="AF180" s="325">
        <v>0</v>
      </c>
      <c r="AG180" s="325"/>
      <c r="AH180" s="325"/>
      <c r="AI180" s="325"/>
      <c r="AJ180" s="325">
        <v>1</v>
      </c>
      <c r="AK180" s="325" t="s">
        <v>2193</v>
      </c>
      <c r="AL180" s="330">
        <f>1.2*SQRT(18)</f>
        <v>5.0911688245431419</v>
      </c>
      <c r="AM180" s="330">
        <v>45488</v>
      </c>
      <c r="AN180" s="330">
        <f>1.2*SQRT(18)</f>
        <v>5.0911688245431419</v>
      </c>
      <c r="AO180" s="325" t="s">
        <v>593</v>
      </c>
      <c r="AP180" s="325"/>
      <c r="AQ180" s="325">
        <v>20</v>
      </c>
      <c r="AR180" s="325" t="s">
        <v>2194</v>
      </c>
      <c r="AS180" s="330">
        <v>45392</v>
      </c>
      <c r="AT180" s="325"/>
      <c r="AU180" s="325"/>
      <c r="AV180" s="325" t="s">
        <v>2195</v>
      </c>
      <c r="AW180" s="325"/>
      <c r="AX180" s="325"/>
      <c r="AY180" s="325"/>
      <c r="AZ180" s="325"/>
      <c r="BA180" s="325" t="s">
        <v>326</v>
      </c>
      <c r="BB180" s="325" t="s">
        <v>326</v>
      </c>
      <c r="BC180" s="325" t="s">
        <v>326</v>
      </c>
      <c r="BD180" s="325"/>
      <c r="BE180" s="325" t="s">
        <v>594</v>
      </c>
      <c r="BF180" s="330">
        <v>45514</v>
      </c>
      <c r="BG180" s="325" t="s">
        <v>2196</v>
      </c>
      <c r="BH180" s="325"/>
      <c r="BI180" s="325" t="s">
        <v>326</v>
      </c>
      <c r="BJ180" s="325" t="s">
        <v>326</v>
      </c>
      <c r="BK180" s="325" t="s">
        <v>326</v>
      </c>
      <c r="BL180" s="185"/>
      <c r="BM180" s="325" t="s">
        <v>326</v>
      </c>
      <c r="BN180" s="325" t="s">
        <v>326</v>
      </c>
      <c r="BO180" s="325" t="s">
        <v>326</v>
      </c>
      <c r="BP180" s="325" t="s">
        <v>326</v>
      </c>
      <c r="BQ180" s="325" t="s">
        <v>802</v>
      </c>
      <c r="BR180" s="325"/>
      <c r="BS180" s="325"/>
      <c r="BT180" s="326"/>
      <c r="BU180" s="326"/>
      <c r="BV180" s="326"/>
    </row>
    <row r="181" spans="1:74" ht="135">
      <c r="A181" s="322" t="s">
        <v>2191</v>
      </c>
      <c r="B181" s="323">
        <v>2007</v>
      </c>
      <c r="C181" s="120" t="s">
        <v>589</v>
      </c>
      <c r="D181" s="324" t="s">
        <v>590</v>
      </c>
      <c r="E181" s="121" t="s">
        <v>591</v>
      </c>
      <c r="F181" s="325" t="s">
        <v>2192</v>
      </c>
      <c r="G181" s="325"/>
      <c r="H181" s="325">
        <v>32</v>
      </c>
      <c r="I181" s="120" t="s">
        <v>348</v>
      </c>
      <c r="J181" s="325">
        <v>2</v>
      </c>
      <c r="K181" s="325">
        <v>1</v>
      </c>
      <c r="L181" s="325">
        <v>1</v>
      </c>
      <c r="M181" s="325">
        <v>36</v>
      </c>
      <c r="N181" s="325">
        <v>1</v>
      </c>
      <c r="O181" s="330">
        <v>45405</v>
      </c>
      <c r="P181" s="330">
        <v>45383</v>
      </c>
      <c r="Q181" s="325">
        <v>100</v>
      </c>
      <c r="R181" s="325">
        <v>12</v>
      </c>
      <c r="S181" s="325">
        <v>1</v>
      </c>
      <c r="T181" s="325">
        <v>1</v>
      </c>
      <c r="U181" s="325">
        <v>16</v>
      </c>
      <c r="V181" s="325">
        <v>1</v>
      </c>
      <c r="W181" s="325">
        <v>2</v>
      </c>
      <c r="X181" s="325">
        <v>0</v>
      </c>
      <c r="Y181" s="325">
        <v>0</v>
      </c>
      <c r="Z181" s="325">
        <v>20</v>
      </c>
      <c r="AA181" s="325">
        <v>20</v>
      </c>
      <c r="AB181" s="325">
        <v>2</v>
      </c>
      <c r="AC181" s="325">
        <v>1</v>
      </c>
      <c r="AD181" s="325">
        <v>1</v>
      </c>
      <c r="AE181" s="325">
        <v>0</v>
      </c>
      <c r="AF181" s="325">
        <v>0</v>
      </c>
      <c r="AG181" s="325"/>
      <c r="AH181" s="325"/>
      <c r="AI181" s="325"/>
      <c r="AJ181" s="325">
        <v>3</v>
      </c>
      <c r="AK181" s="325" t="s">
        <v>2113</v>
      </c>
      <c r="AL181" s="330">
        <f>1.1*SQRT(18)</f>
        <v>4.6669047558312133</v>
      </c>
      <c r="AM181" s="330">
        <v>45518</v>
      </c>
      <c r="AN181" s="330">
        <f>0.9*SQRT(18)</f>
        <v>3.8183766184073562</v>
      </c>
      <c r="AO181" s="325" t="s">
        <v>593</v>
      </c>
      <c r="AP181" s="325"/>
      <c r="AQ181" s="325">
        <v>20</v>
      </c>
      <c r="AR181" s="325" t="s">
        <v>2194</v>
      </c>
      <c r="AS181" s="330">
        <v>45392</v>
      </c>
      <c r="AT181" s="325"/>
      <c r="AU181" s="325"/>
      <c r="AV181" s="325" t="s">
        <v>2195</v>
      </c>
      <c r="AW181" s="325"/>
      <c r="AX181" s="325"/>
      <c r="AY181" s="325"/>
      <c r="AZ181" s="325"/>
      <c r="BA181" s="325" t="s">
        <v>326</v>
      </c>
      <c r="BB181" s="325" t="s">
        <v>326</v>
      </c>
      <c r="BC181" s="325" t="s">
        <v>326</v>
      </c>
      <c r="BD181" s="325"/>
      <c r="BE181" s="325" t="s">
        <v>595</v>
      </c>
      <c r="BF181" s="325">
        <v>62</v>
      </c>
      <c r="BG181" s="325" t="s">
        <v>2196</v>
      </c>
      <c r="BH181" s="325"/>
      <c r="BI181" s="325" t="s">
        <v>326</v>
      </c>
      <c r="BJ181" s="325" t="s">
        <v>326</v>
      </c>
      <c r="BK181" s="325" t="s">
        <v>326</v>
      </c>
      <c r="BL181" s="185"/>
      <c r="BM181" s="325" t="s">
        <v>326</v>
      </c>
      <c r="BN181" s="325" t="s">
        <v>326</v>
      </c>
      <c r="BO181" s="325" t="s">
        <v>326</v>
      </c>
      <c r="BP181" s="325" t="s">
        <v>326</v>
      </c>
      <c r="BQ181" s="325" t="s">
        <v>802</v>
      </c>
      <c r="BR181" s="325"/>
      <c r="BS181" s="325"/>
      <c r="BT181" s="326"/>
      <c r="BU181" s="326"/>
      <c r="BV181" s="326"/>
    </row>
    <row r="182" spans="1:74" ht="135">
      <c r="A182" s="297">
        <v>45</v>
      </c>
      <c r="B182" s="297">
        <v>2021</v>
      </c>
      <c r="C182" s="343" t="s">
        <v>598</v>
      </c>
      <c r="D182" s="297" t="s">
        <v>599</v>
      </c>
      <c r="E182" s="344" t="s">
        <v>591</v>
      </c>
      <c r="F182" s="297" t="s">
        <v>601</v>
      </c>
      <c r="G182" s="297">
        <v>6</v>
      </c>
      <c r="H182" s="297">
        <v>24</v>
      </c>
      <c r="I182" s="297" t="s">
        <v>348</v>
      </c>
      <c r="J182" s="297">
        <v>2</v>
      </c>
      <c r="K182" s="297">
        <v>1</v>
      </c>
      <c r="L182" s="297">
        <v>1</v>
      </c>
      <c r="M182" s="297">
        <v>37</v>
      </c>
      <c r="N182" s="297">
        <v>1</v>
      </c>
      <c r="O182" s="307">
        <v>45526</v>
      </c>
      <c r="P182" s="307">
        <v>45445</v>
      </c>
      <c r="Q182" s="297">
        <v>0</v>
      </c>
      <c r="R182" s="297">
        <v>22</v>
      </c>
      <c r="S182" s="297" t="s">
        <v>2197</v>
      </c>
      <c r="T182" s="297">
        <v>1</v>
      </c>
      <c r="U182" s="297">
        <v>5</v>
      </c>
      <c r="V182" s="297">
        <v>2</v>
      </c>
      <c r="W182" s="297">
        <v>7</v>
      </c>
      <c r="X182" s="297">
        <v>-15</v>
      </c>
      <c r="Y182" s="297"/>
      <c r="Z182" s="297"/>
      <c r="AA182" s="297" t="s">
        <v>2198</v>
      </c>
      <c r="AB182" s="297">
        <v>2</v>
      </c>
      <c r="AC182" s="297">
        <v>1</v>
      </c>
      <c r="AD182" s="297" t="s">
        <v>2199</v>
      </c>
      <c r="AE182" s="297" t="s">
        <v>2200</v>
      </c>
      <c r="AF182" s="297"/>
      <c r="AG182" s="297"/>
      <c r="AH182" s="297"/>
      <c r="AI182" s="297"/>
      <c r="AJ182" s="297">
        <v>0</v>
      </c>
      <c r="AK182" s="297"/>
      <c r="AL182" s="297"/>
      <c r="AM182" s="297"/>
      <c r="AN182" s="297"/>
      <c r="AO182" s="297" t="s">
        <v>480</v>
      </c>
      <c r="AP182" s="297"/>
      <c r="AQ182" s="297"/>
      <c r="AR182" s="297"/>
      <c r="AS182" s="297"/>
      <c r="AT182" s="297"/>
      <c r="AU182" s="297"/>
      <c r="AV182" s="297"/>
      <c r="AW182" s="297"/>
      <c r="AX182" s="297"/>
      <c r="AY182" s="297"/>
      <c r="AZ182" s="297"/>
      <c r="BA182" s="297"/>
      <c r="BB182" s="297"/>
      <c r="BC182" s="297"/>
      <c r="BD182" s="297"/>
      <c r="BE182" s="297" t="s">
        <v>2201</v>
      </c>
      <c r="BF182" s="332" t="s">
        <v>2202</v>
      </c>
      <c r="BG182" s="297" t="s">
        <v>480</v>
      </c>
      <c r="BH182" s="297"/>
      <c r="BI182" s="297"/>
      <c r="BJ182" s="297"/>
      <c r="BK182" s="297"/>
      <c r="BL182" s="185"/>
      <c r="BM182" s="297"/>
      <c r="BN182" s="297"/>
      <c r="BO182" s="297"/>
      <c r="BP182" s="297"/>
      <c r="BQ182" s="297" t="s">
        <v>1187</v>
      </c>
      <c r="BR182" s="297"/>
      <c r="BS182" s="308"/>
      <c r="BT182" s="308"/>
      <c r="BU182" s="308"/>
      <c r="BV182" s="308"/>
    </row>
    <row r="183" spans="1:74" ht="135">
      <c r="A183" s="297">
        <v>45</v>
      </c>
      <c r="B183" s="297">
        <v>2021</v>
      </c>
      <c r="C183" s="343" t="s">
        <v>598</v>
      </c>
      <c r="D183" s="297" t="s">
        <v>599</v>
      </c>
      <c r="E183" s="297" t="s">
        <v>591</v>
      </c>
      <c r="F183" s="297" t="s">
        <v>601</v>
      </c>
      <c r="G183" s="297">
        <v>6</v>
      </c>
      <c r="H183" s="297">
        <v>24</v>
      </c>
      <c r="I183" s="297" t="s">
        <v>348</v>
      </c>
      <c r="J183" s="297">
        <v>2</v>
      </c>
      <c r="K183" s="297">
        <v>1</v>
      </c>
      <c r="L183" s="297">
        <v>1</v>
      </c>
      <c r="M183" s="297">
        <v>30</v>
      </c>
      <c r="N183" s="297">
        <v>1</v>
      </c>
      <c r="O183" s="307">
        <v>45557</v>
      </c>
      <c r="P183" s="307">
        <v>45506</v>
      </c>
      <c r="Q183" s="297">
        <v>0</v>
      </c>
      <c r="R183" s="297">
        <v>22</v>
      </c>
      <c r="S183" s="297" t="s">
        <v>2197</v>
      </c>
      <c r="T183" s="297">
        <v>1</v>
      </c>
      <c r="U183" s="297">
        <v>5</v>
      </c>
      <c r="V183" s="297">
        <v>2</v>
      </c>
      <c r="W183" s="297">
        <v>7</v>
      </c>
      <c r="X183" s="297">
        <v>-15</v>
      </c>
      <c r="Y183" s="297"/>
      <c r="Z183" s="297"/>
      <c r="AA183" s="297" t="s">
        <v>2198</v>
      </c>
      <c r="AB183" s="297">
        <v>2</v>
      </c>
      <c r="AC183" s="297">
        <v>1</v>
      </c>
      <c r="AD183" s="297" t="s">
        <v>2199</v>
      </c>
      <c r="AE183" s="297" t="s">
        <v>2200</v>
      </c>
      <c r="AF183" s="297"/>
      <c r="AG183" s="297"/>
      <c r="AH183" s="297"/>
      <c r="AI183" s="297"/>
      <c r="AJ183" s="297">
        <v>4</v>
      </c>
      <c r="AK183" s="297"/>
      <c r="AL183" s="297"/>
      <c r="AM183" s="297"/>
      <c r="AN183" s="297"/>
      <c r="AO183" s="297" t="s">
        <v>480</v>
      </c>
      <c r="AP183" s="297"/>
      <c r="AQ183" s="297"/>
      <c r="AR183" s="297"/>
      <c r="AS183" s="297"/>
      <c r="AT183" s="297"/>
      <c r="AU183" s="297"/>
      <c r="AV183" s="297"/>
      <c r="AW183" s="297"/>
      <c r="AX183" s="297"/>
      <c r="AY183" s="297"/>
      <c r="AZ183" s="297"/>
      <c r="BA183" s="297"/>
      <c r="BB183" s="297"/>
      <c r="BC183" s="297"/>
      <c r="BD183" s="297"/>
      <c r="BE183" s="332" t="s">
        <v>2203</v>
      </c>
      <c r="BF183" s="332" t="s">
        <v>2204</v>
      </c>
      <c r="BG183" s="297" t="s">
        <v>480</v>
      </c>
      <c r="BH183" s="297"/>
      <c r="BI183" s="297"/>
      <c r="BJ183" s="297"/>
      <c r="BK183" s="297"/>
      <c r="BL183" s="185"/>
      <c r="BM183" s="297"/>
      <c r="BN183" s="297"/>
      <c r="BO183" s="297"/>
      <c r="BP183" s="297"/>
      <c r="BQ183" s="297" t="s">
        <v>2011</v>
      </c>
      <c r="BR183" s="297"/>
      <c r="BS183" s="308"/>
      <c r="BT183" s="308"/>
      <c r="BU183" s="308"/>
      <c r="BV183" s="308"/>
    </row>
    <row r="184" spans="1:74" ht="135">
      <c r="A184" s="322" t="s">
        <v>512</v>
      </c>
      <c r="B184" s="323">
        <v>2021</v>
      </c>
      <c r="C184" s="120" t="s">
        <v>598</v>
      </c>
      <c r="D184" s="324" t="s">
        <v>599</v>
      </c>
      <c r="E184" s="121" t="s">
        <v>600</v>
      </c>
      <c r="F184" s="325" t="s">
        <v>601</v>
      </c>
      <c r="G184" s="325">
        <v>6</v>
      </c>
      <c r="H184" s="325">
        <v>24</v>
      </c>
      <c r="I184" s="120" t="s">
        <v>602</v>
      </c>
      <c r="J184" s="325">
        <v>2</v>
      </c>
      <c r="K184" s="325">
        <v>1</v>
      </c>
      <c r="L184" s="325">
        <v>1</v>
      </c>
      <c r="M184" s="325">
        <v>37</v>
      </c>
      <c r="N184" s="325">
        <v>1</v>
      </c>
      <c r="O184" s="330">
        <v>45526</v>
      </c>
      <c r="P184" s="330">
        <v>45445</v>
      </c>
      <c r="Q184" s="325">
        <v>0</v>
      </c>
      <c r="R184" s="325">
        <v>22</v>
      </c>
      <c r="S184" s="325">
        <v>2</v>
      </c>
      <c r="T184" s="325">
        <v>1</v>
      </c>
      <c r="U184" s="325">
        <v>5</v>
      </c>
      <c r="V184" s="325">
        <v>2</v>
      </c>
      <c r="W184" s="325">
        <v>7</v>
      </c>
      <c r="X184" s="325">
        <v>-35</v>
      </c>
      <c r="Y184" s="325">
        <v>-35</v>
      </c>
      <c r="Z184" s="325"/>
      <c r="AA184" s="325">
        <v>35</v>
      </c>
      <c r="AB184" s="325">
        <v>2</v>
      </c>
      <c r="AC184" s="325">
        <v>2</v>
      </c>
      <c r="AD184" s="325" t="s">
        <v>2205</v>
      </c>
      <c r="AE184" s="325">
        <v>35</v>
      </c>
      <c r="AF184" s="325">
        <v>0</v>
      </c>
      <c r="AG184" s="325"/>
      <c r="AH184" s="325"/>
      <c r="AI184" s="325"/>
      <c r="AJ184" s="325">
        <v>4</v>
      </c>
      <c r="AK184" s="325"/>
      <c r="AL184" s="325"/>
      <c r="AM184" s="325"/>
      <c r="AN184" s="325"/>
      <c r="AO184" s="325"/>
      <c r="AP184" s="325"/>
      <c r="AQ184" s="325"/>
      <c r="AR184" s="325"/>
      <c r="AS184" s="325"/>
      <c r="AT184" s="325"/>
      <c r="AU184" s="325"/>
      <c r="AV184" s="325"/>
      <c r="AW184" s="325" t="s">
        <v>605</v>
      </c>
      <c r="AX184" s="325" t="s">
        <v>2206</v>
      </c>
      <c r="AY184" s="325"/>
      <c r="AZ184" s="325"/>
      <c r="BA184" s="325"/>
      <c r="BB184" s="325"/>
      <c r="BC184" s="325"/>
      <c r="BD184" s="325"/>
      <c r="BE184" s="325"/>
      <c r="BF184" s="325"/>
      <c r="BG184" s="325"/>
      <c r="BH184" s="325"/>
      <c r="BI184" s="325"/>
      <c r="BJ184" s="325"/>
      <c r="BK184" s="325"/>
      <c r="BL184" s="185"/>
      <c r="BM184" s="325"/>
      <c r="BN184" s="325"/>
      <c r="BO184" s="325"/>
      <c r="BP184" s="325"/>
      <c r="BQ184" s="325"/>
      <c r="BR184" s="325"/>
      <c r="BS184" s="325"/>
      <c r="BT184" s="326"/>
      <c r="BU184" s="326"/>
      <c r="BV184" s="326"/>
    </row>
    <row r="185" spans="1:74" ht="135">
      <c r="A185" s="322" t="s">
        <v>512</v>
      </c>
      <c r="B185" s="323">
        <v>2021</v>
      </c>
      <c r="C185" s="120" t="s">
        <v>598</v>
      </c>
      <c r="D185" s="324" t="s">
        <v>599</v>
      </c>
      <c r="E185" s="121" t="s">
        <v>600</v>
      </c>
      <c r="F185" s="325" t="s">
        <v>601</v>
      </c>
      <c r="G185" s="325">
        <v>6</v>
      </c>
      <c r="H185" s="325">
        <v>24</v>
      </c>
      <c r="I185" s="120" t="s">
        <v>602</v>
      </c>
      <c r="J185" s="325">
        <v>2</v>
      </c>
      <c r="K185" s="325">
        <v>1</v>
      </c>
      <c r="L185" s="325">
        <v>1</v>
      </c>
      <c r="M185" s="325">
        <v>30</v>
      </c>
      <c r="N185" s="325">
        <v>1</v>
      </c>
      <c r="O185" s="330">
        <v>45557</v>
      </c>
      <c r="P185" s="330">
        <v>45506</v>
      </c>
      <c r="Q185" s="325">
        <v>100</v>
      </c>
      <c r="R185" s="325">
        <v>22</v>
      </c>
      <c r="S185" s="325">
        <v>2</v>
      </c>
      <c r="T185" s="325">
        <v>1</v>
      </c>
      <c r="U185" s="325">
        <v>5</v>
      </c>
      <c r="V185" s="325">
        <v>2</v>
      </c>
      <c r="W185" s="325">
        <v>7</v>
      </c>
      <c r="X185" s="325">
        <v>-35</v>
      </c>
      <c r="Y185" s="325">
        <v>-35</v>
      </c>
      <c r="Z185" s="325"/>
      <c r="AA185" s="325">
        <v>35</v>
      </c>
      <c r="AB185" s="325">
        <v>2</v>
      </c>
      <c r="AC185" s="325">
        <v>2</v>
      </c>
      <c r="AD185" s="325" t="s">
        <v>2205</v>
      </c>
      <c r="AE185" s="325">
        <v>35</v>
      </c>
      <c r="AF185" s="325">
        <v>0</v>
      </c>
      <c r="AG185" s="325"/>
      <c r="AH185" s="325"/>
      <c r="AI185" s="325"/>
      <c r="AJ185" s="325">
        <v>4</v>
      </c>
      <c r="AK185" s="325"/>
      <c r="AL185" s="325"/>
      <c r="AM185" s="325"/>
      <c r="AN185" s="325"/>
      <c r="AO185" s="325"/>
      <c r="AP185" s="325"/>
      <c r="AQ185" s="325"/>
      <c r="AR185" s="325"/>
      <c r="AS185" s="325"/>
      <c r="AT185" s="325"/>
      <c r="AU185" s="325"/>
      <c r="AV185" s="325"/>
      <c r="AW185" s="325" t="s">
        <v>610</v>
      </c>
      <c r="AX185" s="325" t="s">
        <v>2206</v>
      </c>
      <c r="AY185" s="325"/>
      <c r="AZ185" s="325"/>
      <c r="BA185" s="325"/>
      <c r="BB185" s="325"/>
      <c r="BC185" s="325"/>
      <c r="BD185" s="325"/>
      <c r="BE185" s="325"/>
      <c r="BF185" s="325"/>
      <c r="BG185" s="325"/>
      <c r="BH185" s="325"/>
      <c r="BI185" s="325"/>
      <c r="BJ185" s="325"/>
      <c r="BK185" s="325"/>
      <c r="BL185" s="185"/>
      <c r="BM185" s="325"/>
      <c r="BN185" s="325"/>
      <c r="BO185" s="325"/>
      <c r="BP185" s="325"/>
      <c r="BQ185" s="325"/>
      <c r="BR185" s="325"/>
      <c r="BS185" s="325"/>
      <c r="BT185" s="326"/>
      <c r="BU185" s="326"/>
      <c r="BV185" s="326"/>
    </row>
    <row r="186" spans="1:74" ht="135">
      <c r="A186" s="272" t="s">
        <v>1715</v>
      </c>
      <c r="B186" s="272" t="s">
        <v>1616</v>
      </c>
      <c r="C186" s="272" t="s">
        <v>2207</v>
      </c>
      <c r="D186" s="272" t="s">
        <v>2208</v>
      </c>
      <c r="E186" s="272" t="s">
        <v>2209</v>
      </c>
      <c r="F186" s="272" t="s">
        <v>2210</v>
      </c>
      <c r="G186" s="272"/>
      <c r="H186" s="272" t="s">
        <v>2211</v>
      </c>
      <c r="I186" s="272" t="s">
        <v>2212</v>
      </c>
      <c r="J186" s="272" t="s">
        <v>383</v>
      </c>
      <c r="K186" s="273" t="s">
        <v>376</v>
      </c>
      <c r="L186" s="273" t="s">
        <v>375</v>
      </c>
      <c r="M186" s="273" t="s">
        <v>391</v>
      </c>
      <c r="N186" s="272" t="s">
        <v>376</v>
      </c>
      <c r="O186" s="272" t="s">
        <v>2213</v>
      </c>
      <c r="P186" s="272" t="s">
        <v>2214</v>
      </c>
      <c r="Q186" s="272" t="s">
        <v>387</v>
      </c>
      <c r="R186" s="272" t="s">
        <v>376</v>
      </c>
      <c r="S186" s="272" t="s">
        <v>2215</v>
      </c>
      <c r="T186" s="272" t="s">
        <v>376</v>
      </c>
      <c r="U186" s="272" t="s">
        <v>376</v>
      </c>
      <c r="V186" s="272" t="s">
        <v>383</v>
      </c>
      <c r="W186" s="272" t="s">
        <v>393</v>
      </c>
      <c r="X186" s="272" t="s">
        <v>2216</v>
      </c>
      <c r="Y186" s="272" t="s">
        <v>537</v>
      </c>
      <c r="Z186" s="272" t="s">
        <v>537</v>
      </c>
      <c r="AA186" s="272" t="s">
        <v>504</v>
      </c>
      <c r="AB186" s="272" t="s">
        <v>376</v>
      </c>
      <c r="AC186" s="272" t="s">
        <v>383</v>
      </c>
      <c r="AD186" s="272" t="s">
        <v>537</v>
      </c>
      <c r="AE186" s="272" t="s">
        <v>504</v>
      </c>
      <c r="AF186" s="272"/>
      <c r="AG186" s="272"/>
      <c r="AH186" s="272"/>
      <c r="AI186" s="272"/>
      <c r="AJ186" s="272" t="s">
        <v>2217</v>
      </c>
      <c r="AK186" s="272" t="s">
        <v>2218</v>
      </c>
      <c r="AL186" s="272" t="s">
        <v>2219</v>
      </c>
      <c r="AM186" s="272" t="s">
        <v>2218</v>
      </c>
      <c r="AN186" s="272" t="s">
        <v>2219</v>
      </c>
      <c r="AO186" s="272"/>
      <c r="AP186" s="272"/>
      <c r="AQ186" s="272" t="s">
        <v>390</v>
      </c>
      <c r="AR186" s="272"/>
      <c r="AS186" s="272"/>
      <c r="AT186" s="272"/>
      <c r="AU186" s="272"/>
      <c r="AV186" s="272"/>
      <c r="AW186" s="272" t="s">
        <v>2220</v>
      </c>
      <c r="AX186" s="272"/>
      <c r="AY186" s="272"/>
      <c r="AZ186" s="272"/>
      <c r="BA186" s="272" t="s">
        <v>2221</v>
      </c>
      <c r="BB186" s="272" t="s">
        <v>2222</v>
      </c>
      <c r="BC186" s="272"/>
      <c r="BD186" s="272"/>
      <c r="BE186" s="272"/>
      <c r="BF186" s="272"/>
      <c r="BG186" s="272"/>
      <c r="BH186" s="272"/>
      <c r="BI186" s="272"/>
      <c r="BJ186" s="272"/>
      <c r="BK186" s="272"/>
      <c r="BL186" s="185"/>
      <c r="BM186" s="272"/>
      <c r="BN186" s="272"/>
      <c r="BO186" s="272"/>
      <c r="BP186" s="272"/>
      <c r="BQ186" s="272" t="s">
        <v>2223</v>
      </c>
      <c r="BR186" s="272"/>
      <c r="BS186" s="274"/>
      <c r="BT186" s="274"/>
      <c r="BU186" s="274"/>
      <c r="BV186" s="274"/>
    </row>
    <row r="187" spans="1:74" ht="135">
      <c r="A187" s="272" t="s">
        <v>1715</v>
      </c>
      <c r="B187" s="272" t="s">
        <v>1616</v>
      </c>
      <c r="C187" s="272" t="s">
        <v>2207</v>
      </c>
      <c r="D187" s="272" t="s">
        <v>2208</v>
      </c>
      <c r="E187" s="272" t="s">
        <v>2209</v>
      </c>
      <c r="F187" s="272" t="s">
        <v>2210</v>
      </c>
      <c r="G187" s="272"/>
      <c r="H187" s="272" t="s">
        <v>2211</v>
      </c>
      <c r="I187" s="272" t="s">
        <v>2212</v>
      </c>
      <c r="J187" s="272" t="s">
        <v>383</v>
      </c>
      <c r="K187" s="273" t="s">
        <v>376</v>
      </c>
      <c r="L187" s="273" t="s">
        <v>385</v>
      </c>
      <c r="M187" s="273" t="s">
        <v>391</v>
      </c>
      <c r="N187" s="272" t="s">
        <v>376</v>
      </c>
      <c r="O187" s="272" t="s">
        <v>2213</v>
      </c>
      <c r="P187" s="272" t="s">
        <v>2214</v>
      </c>
      <c r="Q187" s="272" t="s">
        <v>387</v>
      </c>
      <c r="R187" s="272" t="s">
        <v>376</v>
      </c>
      <c r="S187" s="272" t="s">
        <v>2215</v>
      </c>
      <c r="T187" s="272" t="s">
        <v>376</v>
      </c>
      <c r="U187" s="272" t="s">
        <v>376</v>
      </c>
      <c r="V187" s="272" t="s">
        <v>383</v>
      </c>
      <c r="W187" s="272" t="s">
        <v>393</v>
      </c>
      <c r="X187" s="272" t="s">
        <v>2216</v>
      </c>
      <c r="Y187" s="272" t="s">
        <v>537</v>
      </c>
      <c r="Z187" s="272" t="s">
        <v>537</v>
      </c>
      <c r="AA187" s="272" t="s">
        <v>504</v>
      </c>
      <c r="AB187" s="272" t="s">
        <v>376</v>
      </c>
      <c r="AC187" s="272" t="s">
        <v>383</v>
      </c>
      <c r="AD187" s="272" t="s">
        <v>537</v>
      </c>
      <c r="AE187" s="272" t="s">
        <v>504</v>
      </c>
      <c r="AF187" s="272"/>
      <c r="AG187" s="272"/>
      <c r="AH187" s="272"/>
      <c r="AI187" s="272"/>
      <c r="AJ187" s="272" t="s">
        <v>2224</v>
      </c>
      <c r="AK187" s="272" t="s">
        <v>2225</v>
      </c>
      <c r="AL187" s="272" t="s">
        <v>1986</v>
      </c>
      <c r="AM187" s="272" t="s">
        <v>2225</v>
      </c>
      <c r="AN187" s="272" t="s">
        <v>1986</v>
      </c>
      <c r="AO187" s="272"/>
      <c r="AP187" s="272"/>
      <c r="AQ187" s="272" t="s">
        <v>390</v>
      </c>
      <c r="AR187" s="272"/>
      <c r="AS187" s="272"/>
      <c r="AT187" s="272"/>
      <c r="AU187" s="272"/>
      <c r="AV187" s="272"/>
      <c r="AW187" s="272" t="s">
        <v>2220</v>
      </c>
      <c r="AX187" s="272"/>
      <c r="AY187" s="272"/>
      <c r="AZ187" s="272"/>
      <c r="BA187" s="272" t="s">
        <v>2226</v>
      </c>
      <c r="BB187" s="272" t="s">
        <v>2227</v>
      </c>
      <c r="BC187" s="272"/>
      <c r="BD187" s="272"/>
      <c r="BE187" s="272"/>
      <c r="BF187" s="272"/>
      <c r="BG187" s="272"/>
      <c r="BH187" s="272"/>
      <c r="BI187" s="272"/>
      <c r="BJ187" s="272"/>
      <c r="BK187" s="272"/>
      <c r="BL187" s="185"/>
      <c r="BM187" s="272"/>
      <c r="BN187" s="272"/>
      <c r="BO187" s="272"/>
      <c r="BP187" s="272"/>
      <c r="BQ187" s="272" t="s">
        <v>2228</v>
      </c>
      <c r="BR187" s="272"/>
      <c r="BS187" s="274"/>
      <c r="BT187" s="274"/>
      <c r="BU187" s="274"/>
      <c r="BV187" s="274"/>
    </row>
    <row r="188" spans="1:74" ht="135">
      <c r="A188" s="272" t="s">
        <v>1715</v>
      </c>
      <c r="B188" s="272" t="s">
        <v>1616</v>
      </c>
      <c r="C188" s="272" t="s">
        <v>2207</v>
      </c>
      <c r="D188" s="272" t="s">
        <v>2208</v>
      </c>
      <c r="E188" s="272" t="s">
        <v>2209</v>
      </c>
      <c r="F188" s="272" t="s">
        <v>2210</v>
      </c>
      <c r="G188" s="272"/>
      <c r="H188" s="272" t="s">
        <v>2211</v>
      </c>
      <c r="I188" s="272" t="s">
        <v>2212</v>
      </c>
      <c r="J188" s="272" t="s">
        <v>383</v>
      </c>
      <c r="K188" s="273" t="s">
        <v>376</v>
      </c>
      <c r="L188" s="273" t="s">
        <v>375</v>
      </c>
      <c r="M188" s="273" t="s">
        <v>391</v>
      </c>
      <c r="N188" s="272" t="s">
        <v>376</v>
      </c>
      <c r="O188" s="272" t="s">
        <v>2213</v>
      </c>
      <c r="P188" s="272" t="s">
        <v>2214</v>
      </c>
      <c r="Q188" s="272" t="s">
        <v>387</v>
      </c>
      <c r="R188" s="272" t="s">
        <v>376</v>
      </c>
      <c r="S188" s="272" t="s">
        <v>2215</v>
      </c>
      <c r="T188" s="272" t="s">
        <v>376</v>
      </c>
      <c r="U188" s="272" t="s">
        <v>376</v>
      </c>
      <c r="V188" s="272" t="s">
        <v>383</v>
      </c>
      <c r="W188" s="272" t="s">
        <v>393</v>
      </c>
      <c r="X188" s="272" t="s">
        <v>2216</v>
      </c>
      <c r="Y188" s="272" t="s">
        <v>537</v>
      </c>
      <c r="Z188" s="272" t="s">
        <v>537</v>
      </c>
      <c r="AA188" s="272" t="s">
        <v>504</v>
      </c>
      <c r="AB188" s="272" t="s">
        <v>376</v>
      </c>
      <c r="AC188" s="272" t="s">
        <v>383</v>
      </c>
      <c r="AD188" s="272" t="s">
        <v>537</v>
      </c>
      <c r="AE188" s="272" t="s">
        <v>504</v>
      </c>
      <c r="AF188" s="272"/>
      <c r="AG188" s="272"/>
      <c r="AH188" s="272"/>
      <c r="AI188" s="272"/>
      <c r="AJ188" s="272" t="s">
        <v>2217</v>
      </c>
      <c r="AK188" s="272" t="s">
        <v>2225</v>
      </c>
      <c r="AL188" s="272" t="s">
        <v>453</v>
      </c>
      <c r="AM188" s="272" t="s">
        <v>2225</v>
      </c>
      <c r="AN188" s="272" t="s">
        <v>453</v>
      </c>
      <c r="AO188" s="272"/>
      <c r="AP188" s="272"/>
      <c r="AQ188" s="272" t="s">
        <v>390</v>
      </c>
      <c r="AR188" s="272"/>
      <c r="AS188" s="272"/>
      <c r="AT188" s="272"/>
      <c r="AU188" s="272"/>
      <c r="AV188" s="272"/>
      <c r="AW188" s="272" t="s">
        <v>2220</v>
      </c>
      <c r="AX188" s="272"/>
      <c r="AY188" s="272"/>
      <c r="AZ188" s="272"/>
      <c r="BA188" s="272" t="s">
        <v>2229</v>
      </c>
      <c r="BB188" s="272" t="s">
        <v>2230</v>
      </c>
      <c r="BC188" s="272"/>
      <c r="BD188" s="272"/>
      <c r="BE188" s="272"/>
      <c r="BF188" s="272"/>
      <c r="BG188" s="272"/>
      <c r="BH188" s="272"/>
      <c r="BI188" s="272"/>
      <c r="BJ188" s="272"/>
      <c r="BK188" s="272"/>
      <c r="BL188" s="185"/>
      <c r="BM188" s="272"/>
      <c r="BN188" s="272"/>
      <c r="BO188" s="272"/>
      <c r="BP188" s="272"/>
      <c r="BQ188" s="272" t="s">
        <v>2231</v>
      </c>
      <c r="BR188" s="272"/>
      <c r="BS188" s="274"/>
      <c r="BT188" s="274"/>
      <c r="BU188" s="274"/>
      <c r="BV188" s="274"/>
    </row>
    <row r="189" spans="1:74" ht="135">
      <c r="A189" s="272" t="s">
        <v>1715</v>
      </c>
      <c r="B189" s="272" t="s">
        <v>1616</v>
      </c>
      <c r="C189" s="272" t="s">
        <v>2207</v>
      </c>
      <c r="D189" s="272" t="s">
        <v>2208</v>
      </c>
      <c r="E189" s="272" t="s">
        <v>2209</v>
      </c>
      <c r="F189" s="272" t="s">
        <v>2210</v>
      </c>
      <c r="G189" s="272"/>
      <c r="H189" s="272" t="s">
        <v>2211</v>
      </c>
      <c r="I189" s="272" t="s">
        <v>2212</v>
      </c>
      <c r="J189" s="272" t="s">
        <v>383</v>
      </c>
      <c r="K189" s="273" t="s">
        <v>376</v>
      </c>
      <c r="L189" s="273" t="s">
        <v>385</v>
      </c>
      <c r="M189" s="273" t="s">
        <v>391</v>
      </c>
      <c r="N189" s="272" t="s">
        <v>376</v>
      </c>
      <c r="O189" s="272" t="s">
        <v>2213</v>
      </c>
      <c r="P189" s="272" t="s">
        <v>2214</v>
      </c>
      <c r="Q189" s="272" t="s">
        <v>387</v>
      </c>
      <c r="R189" s="272" t="s">
        <v>376</v>
      </c>
      <c r="S189" s="272" t="s">
        <v>2215</v>
      </c>
      <c r="T189" s="272" t="s">
        <v>376</v>
      </c>
      <c r="U189" s="272" t="s">
        <v>376</v>
      </c>
      <c r="V189" s="272" t="s">
        <v>383</v>
      </c>
      <c r="W189" s="272" t="s">
        <v>393</v>
      </c>
      <c r="X189" s="272" t="s">
        <v>2216</v>
      </c>
      <c r="Y189" s="272" t="s">
        <v>537</v>
      </c>
      <c r="Z189" s="272" t="s">
        <v>537</v>
      </c>
      <c r="AA189" s="272" t="s">
        <v>504</v>
      </c>
      <c r="AB189" s="272" t="s">
        <v>376</v>
      </c>
      <c r="AC189" s="272" t="s">
        <v>383</v>
      </c>
      <c r="AD189" s="272" t="s">
        <v>537</v>
      </c>
      <c r="AE189" s="272" t="s">
        <v>504</v>
      </c>
      <c r="AF189" s="272"/>
      <c r="AG189" s="272"/>
      <c r="AH189" s="272"/>
      <c r="AI189" s="272"/>
      <c r="AJ189" s="272" t="s">
        <v>2224</v>
      </c>
      <c r="AK189" s="272" t="s">
        <v>588</v>
      </c>
      <c r="AL189" s="272" t="s">
        <v>2232</v>
      </c>
      <c r="AM189" s="272" t="s">
        <v>588</v>
      </c>
      <c r="AN189" s="272" t="s">
        <v>2232</v>
      </c>
      <c r="AO189" s="272"/>
      <c r="AP189" s="272"/>
      <c r="AQ189" s="272" t="s">
        <v>390</v>
      </c>
      <c r="AR189" s="272"/>
      <c r="AS189" s="272"/>
      <c r="AT189" s="272"/>
      <c r="AU189" s="272"/>
      <c r="AV189" s="272"/>
      <c r="AW189" s="272" t="s">
        <v>2220</v>
      </c>
      <c r="AX189" s="272"/>
      <c r="AY189" s="272"/>
      <c r="AZ189" s="272"/>
      <c r="BA189" s="272" t="s">
        <v>2233</v>
      </c>
      <c r="BB189" s="272" t="s">
        <v>2234</v>
      </c>
      <c r="BC189" s="272"/>
      <c r="BD189" s="272"/>
      <c r="BE189" s="272"/>
      <c r="BF189" s="272"/>
      <c r="BG189" s="272"/>
      <c r="BH189" s="272"/>
      <c r="BI189" s="272"/>
      <c r="BJ189" s="272"/>
      <c r="BK189" s="272"/>
      <c r="BL189" s="185"/>
      <c r="BM189" s="272"/>
      <c r="BN189" s="272"/>
      <c r="BO189" s="272"/>
      <c r="BP189" s="272"/>
      <c r="BQ189" s="272" t="s">
        <v>2235</v>
      </c>
      <c r="BR189" s="272"/>
      <c r="BS189" s="274"/>
      <c r="BT189" s="274"/>
      <c r="BU189" s="274"/>
      <c r="BV189" s="274"/>
    </row>
    <row r="190" spans="1:74" ht="135">
      <c r="A190" s="272" t="s">
        <v>1715</v>
      </c>
      <c r="B190" s="272" t="s">
        <v>1616</v>
      </c>
      <c r="C190" s="272" t="s">
        <v>2207</v>
      </c>
      <c r="D190" s="272" t="s">
        <v>2208</v>
      </c>
      <c r="E190" s="272" t="s">
        <v>2209</v>
      </c>
      <c r="F190" s="272" t="s">
        <v>2210</v>
      </c>
      <c r="G190" s="272"/>
      <c r="H190" s="272" t="s">
        <v>2211</v>
      </c>
      <c r="I190" s="272" t="s">
        <v>2212</v>
      </c>
      <c r="J190" s="272" t="s">
        <v>383</v>
      </c>
      <c r="K190" s="273" t="s">
        <v>376</v>
      </c>
      <c r="L190" s="273" t="s">
        <v>375</v>
      </c>
      <c r="M190" s="273" t="s">
        <v>391</v>
      </c>
      <c r="N190" s="272" t="s">
        <v>376</v>
      </c>
      <c r="O190" s="272" t="s">
        <v>2213</v>
      </c>
      <c r="P190" s="272" t="s">
        <v>2214</v>
      </c>
      <c r="Q190" s="272" t="s">
        <v>387</v>
      </c>
      <c r="R190" s="272" t="s">
        <v>376</v>
      </c>
      <c r="S190" s="272" t="s">
        <v>2215</v>
      </c>
      <c r="T190" s="272" t="s">
        <v>376</v>
      </c>
      <c r="U190" s="272" t="s">
        <v>376</v>
      </c>
      <c r="V190" s="272" t="s">
        <v>383</v>
      </c>
      <c r="W190" s="272" t="s">
        <v>393</v>
      </c>
      <c r="X190" s="272" t="s">
        <v>2216</v>
      </c>
      <c r="Y190" s="272" t="s">
        <v>537</v>
      </c>
      <c r="Z190" s="272" t="s">
        <v>537</v>
      </c>
      <c r="AA190" s="272" t="s">
        <v>504</v>
      </c>
      <c r="AB190" s="272" t="s">
        <v>376</v>
      </c>
      <c r="AC190" s="272" t="s">
        <v>383</v>
      </c>
      <c r="AD190" s="272" t="s">
        <v>537</v>
      </c>
      <c r="AE190" s="272" t="s">
        <v>504</v>
      </c>
      <c r="AF190" s="272"/>
      <c r="AG190" s="272"/>
      <c r="AH190" s="272"/>
      <c r="AI190" s="272"/>
      <c r="AJ190" s="272" t="s">
        <v>2217</v>
      </c>
      <c r="AK190" s="272" t="s">
        <v>588</v>
      </c>
      <c r="AL190" s="272" t="s">
        <v>453</v>
      </c>
      <c r="AM190" s="272" t="s">
        <v>588</v>
      </c>
      <c r="AN190" s="272" t="s">
        <v>453</v>
      </c>
      <c r="AO190" s="272"/>
      <c r="AP190" s="272"/>
      <c r="AQ190" s="272" t="s">
        <v>390</v>
      </c>
      <c r="AR190" s="272"/>
      <c r="AS190" s="272"/>
      <c r="AT190" s="272"/>
      <c r="AU190" s="272"/>
      <c r="AV190" s="272"/>
      <c r="AW190" s="272" t="s">
        <v>2220</v>
      </c>
      <c r="AX190" s="272"/>
      <c r="AY190" s="272"/>
      <c r="AZ190" s="272"/>
      <c r="BA190" s="272" t="s">
        <v>2236</v>
      </c>
      <c r="BB190" s="272" t="s">
        <v>2237</v>
      </c>
      <c r="BC190" s="272"/>
      <c r="BD190" s="272"/>
      <c r="BE190" s="272"/>
      <c r="BF190" s="272"/>
      <c r="BG190" s="272"/>
      <c r="BH190" s="272"/>
      <c r="BI190" s="272"/>
      <c r="BJ190" s="272"/>
      <c r="BK190" s="272"/>
      <c r="BL190" s="185"/>
      <c r="BM190" s="272"/>
      <c r="BN190" s="272"/>
      <c r="BO190" s="272"/>
      <c r="BP190" s="272"/>
      <c r="BQ190" s="272" t="s">
        <v>2238</v>
      </c>
      <c r="BR190" s="272"/>
      <c r="BS190" s="274"/>
      <c r="BT190" s="274"/>
      <c r="BU190" s="274"/>
      <c r="BV190" s="274"/>
    </row>
    <row r="191" spans="1:74" ht="135">
      <c r="A191" s="272" t="s">
        <v>1715</v>
      </c>
      <c r="B191" s="272" t="s">
        <v>1616</v>
      </c>
      <c r="C191" s="272" t="s">
        <v>2207</v>
      </c>
      <c r="D191" s="272" t="s">
        <v>2208</v>
      </c>
      <c r="E191" s="272" t="s">
        <v>2209</v>
      </c>
      <c r="F191" s="272" t="s">
        <v>2210</v>
      </c>
      <c r="G191" s="272"/>
      <c r="H191" s="272" t="s">
        <v>2211</v>
      </c>
      <c r="I191" s="272" t="s">
        <v>2212</v>
      </c>
      <c r="J191" s="272" t="s">
        <v>383</v>
      </c>
      <c r="K191" s="273" t="s">
        <v>376</v>
      </c>
      <c r="L191" s="273" t="s">
        <v>385</v>
      </c>
      <c r="M191" s="273" t="s">
        <v>391</v>
      </c>
      <c r="N191" s="272" t="s">
        <v>376</v>
      </c>
      <c r="O191" s="272" t="s">
        <v>2213</v>
      </c>
      <c r="P191" s="272" t="s">
        <v>2214</v>
      </c>
      <c r="Q191" s="272" t="s">
        <v>387</v>
      </c>
      <c r="R191" s="272" t="s">
        <v>376</v>
      </c>
      <c r="S191" s="272" t="s">
        <v>2215</v>
      </c>
      <c r="T191" s="272" t="s">
        <v>376</v>
      </c>
      <c r="U191" s="272" t="s">
        <v>376</v>
      </c>
      <c r="V191" s="272" t="s">
        <v>383</v>
      </c>
      <c r="W191" s="272" t="s">
        <v>393</v>
      </c>
      <c r="X191" s="272" t="s">
        <v>2216</v>
      </c>
      <c r="Y191" s="272" t="s">
        <v>537</v>
      </c>
      <c r="Z191" s="272" t="s">
        <v>537</v>
      </c>
      <c r="AA191" s="272" t="s">
        <v>504</v>
      </c>
      <c r="AB191" s="272" t="s">
        <v>376</v>
      </c>
      <c r="AC191" s="272" t="s">
        <v>383</v>
      </c>
      <c r="AD191" s="272" t="s">
        <v>537</v>
      </c>
      <c r="AE191" s="272" t="s">
        <v>504</v>
      </c>
      <c r="AF191" s="272"/>
      <c r="AG191" s="272"/>
      <c r="AH191" s="272"/>
      <c r="AI191" s="272"/>
      <c r="AJ191" s="272" t="s">
        <v>2224</v>
      </c>
      <c r="AK191" s="272" t="s">
        <v>2218</v>
      </c>
      <c r="AL191" s="272" t="s">
        <v>1986</v>
      </c>
      <c r="AM191" s="272" t="s">
        <v>2218</v>
      </c>
      <c r="AN191" s="272" t="s">
        <v>1986</v>
      </c>
      <c r="AO191" s="272"/>
      <c r="AP191" s="272"/>
      <c r="AQ191" s="272" t="s">
        <v>390</v>
      </c>
      <c r="AR191" s="272"/>
      <c r="AS191" s="272"/>
      <c r="AT191" s="272"/>
      <c r="AU191" s="272"/>
      <c r="AV191" s="272"/>
      <c r="AW191" s="272" t="s">
        <v>2220</v>
      </c>
      <c r="AX191" s="272"/>
      <c r="AY191" s="272"/>
      <c r="AZ191" s="272"/>
      <c r="BA191" s="272" t="s">
        <v>2239</v>
      </c>
      <c r="BB191" s="272" t="s">
        <v>2240</v>
      </c>
      <c r="BC191" s="272"/>
      <c r="BD191" s="272"/>
      <c r="BE191" s="272"/>
      <c r="BF191" s="272"/>
      <c r="BG191" s="272"/>
      <c r="BH191" s="272"/>
      <c r="BI191" s="272"/>
      <c r="BJ191" s="272"/>
      <c r="BK191" s="272"/>
      <c r="BL191" s="185"/>
      <c r="BM191" s="272"/>
      <c r="BN191" s="272"/>
      <c r="BO191" s="272"/>
      <c r="BP191" s="272"/>
      <c r="BQ191" s="272" t="s">
        <v>2241</v>
      </c>
      <c r="BR191" s="272"/>
      <c r="BS191" s="274"/>
      <c r="BT191" s="274"/>
      <c r="BU191" s="274"/>
      <c r="BV191" s="274"/>
    </row>
    <row r="192" spans="1:74" ht="135">
      <c r="A192" s="322" t="s">
        <v>1715</v>
      </c>
      <c r="B192" s="323">
        <v>2021</v>
      </c>
      <c r="C192" s="120" t="s">
        <v>2207</v>
      </c>
      <c r="D192" s="119" t="s">
        <v>2208</v>
      </c>
      <c r="E192" s="121" t="s">
        <v>2209</v>
      </c>
      <c r="F192" s="325">
        <v>108059</v>
      </c>
      <c r="G192" s="325"/>
      <c r="H192" s="325">
        <v>161</v>
      </c>
      <c r="I192" s="120" t="s">
        <v>2212</v>
      </c>
      <c r="J192" s="325">
        <v>2</v>
      </c>
      <c r="K192" s="325">
        <v>1</v>
      </c>
      <c r="L192" s="326">
        <v>1</v>
      </c>
      <c r="M192" s="325">
        <v>184</v>
      </c>
      <c r="N192" s="325">
        <v>1</v>
      </c>
      <c r="O192" s="325" t="s">
        <v>2242</v>
      </c>
      <c r="P192" s="325" t="s">
        <v>2214</v>
      </c>
      <c r="Q192" s="325">
        <v>100</v>
      </c>
      <c r="R192" s="325">
        <v>1</v>
      </c>
      <c r="S192" s="325" t="s">
        <v>2243</v>
      </c>
      <c r="T192" s="325">
        <v>1</v>
      </c>
      <c r="U192" s="325" t="s">
        <v>2244</v>
      </c>
      <c r="V192" s="325">
        <v>2</v>
      </c>
      <c r="W192" s="325">
        <v>3</v>
      </c>
      <c r="X192" s="325">
        <v>-5</v>
      </c>
      <c r="Y192" s="325">
        <v>-5</v>
      </c>
      <c r="Z192" s="325">
        <v>20</v>
      </c>
      <c r="AA192" s="325">
        <v>20</v>
      </c>
      <c r="AB192" s="325">
        <v>1</v>
      </c>
      <c r="AC192" s="325">
        <v>2</v>
      </c>
      <c r="AD192" s="325">
        <v>-5</v>
      </c>
      <c r="AE192" s="325">
        <v>20</v>
      </c>
      <c r="AF192" s="325" t="s">
        <v>326</v>
      </c>
      <c r="AG192" s="325" t="s">
        <v>326</v>
      </c>
      <c r="AH192" s="325" t="s">
        <v>326</v>
      </c>
      <c r="AI192" s="325" t="s">
        <v>326</v>
      </c>
      <c r="AJ192" s="325" t="s">
        <v>797</v>
      </c>
      <c r="AK192" s="325" t="s">
        <v>2245</v>
      </c>
      <c r="AL192" s="325" t="s">
        <v>2246</v>
      </c>
      <c r="AM192" s="325" t="s">
        <v>2247</v>
      </c>
      <c r="AN192" s="325" t="s">
        <v>2108</v>
      </c>
      <c r="AO192" s="325" t="s">
        <v>326</v>
      </c>
      <c r="AP192" s="325" t="s">
        <v>2248</v>
      </c>
      <c r="AQ192" s="325">
        <v>15</v>
      </c>
      <c r="AR192" s="325"/>
      <c r="AS192" s="325"/>
      <c r="AT192" s="325"/>
      <c r="AU192" s="325"/>
      <c r="AV192" s="325"/>
      <c r="AW192" s="325" t="s">
        <v>326</v>
      </c>
      <c r="AX192" s="325"/>
      <c r="AY192" s="325" t="s">
        <v>326</v>
      </c>
      <c r="AZ192" s="325"/>
      <c r="BA192" s="325" t="s">
        <v>2221</v>
      </c>
      <c r="BB192" s="325" t="s">
        <v>2222</v>
      </c>
      <c r="BC192" s="325" t="s">
        <v>326</v>
      </c>
      <c r="BD192" s="325"/>
      <c r="BE192" s="325" t="s">
        <v>326</v>
      </c>
      <c r="BF192" s="325" t="s">
        <v>326</v>
      </c>
      <c r="BG192" s="325" t="s">
        <v>326</v>
      </c>
      <c r="BH192" s="325"/>
      <c r="BI192" s="325" t="s">
        <v>326</v>
      </c>
      <c r="BJ192" s="325" t="s">
        <v>326</v>
      </c>
      <c r="BK192" s="325" t="s">
        <v>326</v>
      </c>
      <c r="BL192" s="185"/>
      <c r="BM192" s="325" t="s">
        <v>326</v>
      </c>
      <c r="BN192" s="325" t="s">
        <v>326</v>
      </c>
      <c r="BO192" s="325" t="s">
        <v>326</v>
      </c>
      <c r="BP192" s="325" t="s">
        <v>326</v>
      </c>
      <c r="BQ192" s="325" t="s">
        <v>2249</v>
      </c>
      <c r="BR192" s="325" t="s">
        <v>2250</v>
      </c>
      <c r="BS192" s="325"/>
      <c r="BT192" s="326"/>
      <c r="BU192" s="326"/>
      <c r="BV192" s="326"/>
    </row>
    <row r="193" spans="1:74" ht="135">
      <c r="A193" s="322" t="s">
        <v>1715</v>
      </c>
      <c r="B193" s="323">
        <v>2021</v>
      </c>
      <c r="C193" s="120" t="s">
        <v>2207</v>
      </c>
      <c r="D193" s="119" t="s">
        <v>2208</v>
      </c>
      <c r="E193" s="121" t="s">
        <v>2209</v>
      </c>
      <c r="F193" s="325">
        <v>108059</v>
      </c>
      <c r="G193" s="325"/>
      <c r="H193" s="325">
        <v>161</v>
      </c>
      <c r="I193" s="120" t="s">
        <v>2212</v>
      </c>
      <c r="J193" s="325">
        <v>2</v>
      </c>
      <c r="K193" s="325">
        <v>1</v>
      </c>
      <c r="L193" s="326">
        <v>1</v>
      </c>
      <c r="M193" s="325">
        <v>184</v>
      </c>
      <c r="N193" s="325">
        <v>1</v>
      </c>
      <c r="O193" s="325" t="s">
        <v>2242</v>
      </c>
      <c r="P193" s="325" t="s">
        <v>2214</v>
      </c>
      <c r="Q193" s="325">
        <v>100</v>
      </c>
      <c r="R193" s="325">
        <v>1</v>
      </c>
      <c r="S193" s="325" t="s">
        <v>2243</v>
      </c>
      <c r="T193" s="325">
        <v>1</v>
      </c>
      <c r="U193" s="325" t="s">
        <v>2251</v>
      </c>
      <c r="V193" s="325">
        <v>2</v>
      </c>
      <c r="W193" s="325">
        <v>3</v>
      </c>
      <c r="X193" s="325">
        <v>-5</v>
      </c>
      <c r="Y193" s="325">
        <v>-5</v>
      </c>
      <c r="Z193" s="325">
        <v>20</v>
      </c>
      <c r="AA193" s="325">
        <v>20</v>
      </c>
      <c r="AB193" s="325">
        <v>1</v>
      </c>
      <c r="AC193" s="325">
        <v>2</v>
      </c>
      <c r="AD193" s="325">
        <v>-5</v>
      </c>
      <c r="AE193" s="325">
        <v>20</v>
      </c>
      <c r="AF193" s="325" t="s">
        <v>326</v>
      </c>
      <c r="AG193" s="325" t="s">
        <v>326</v>
      </c>
      <c r="AH193" s="325" t="s">
        <v>326</v>
      </c>
      <c r="AI193" s="325" t="s">
        <v>326</v>
      </c>
      <c r="AJ193" s="325" t="s">
        <v>797</v>
      </c>
      <c r="AK193" s="325" t="s">
        <v>2252</v>
      </c>
      <c r="AL193" s="325" t="s">
        <v>2108</v>
      </c>
      <c r="AM193" s="325" t="s">
        <v>2253</v>
      </c>
      <c r="AN193" s="325" t="s">
        <v>2254</v>
      </c>
      <c r="AO193" s="325" t="s">
        <v>326</v>
      </c>
      <c r="AP193" s="325" t="s">
        <v>2248</v>
      </c>
      <c r="AQ193" s="325">
        <v>15</v>
      </c>
      <c r="AR193" s="325"/>
      <c r="AS193" s="325"/>
      <c r="AT193" s="325"/>
      <c r="AU193" s="325"/>
      <c r="AV193" s="325"/>
      <c r="AW193" s="325" t="s">
        <v>326</v>
      </c>
      <c r="AX193" s="325"/>
      <c r="AY193" s="325" t="s">
        <v>326</v>
      </c>
      <c r="AZ193" s="325"/>
      <c r="BA193" s="325" t="s">
        <v>2226</v>
      </c>
      <c r="BB193" s="325" t="s">
        <v>2255</v>
      </c>
      <c r="BC193" s="325" t="s">
        <v>2256</v>
      </c>
      <c r="BD193" s="325"/>
      <c r="BE193" s="325" t="s">
        <v>2256</v>
      </c>
      <c r="BF193" s="325" t="s">
        <v>2256</v>
      </c>
      <c r="BG193" s="325" t="s">
        <v>2256</v>
      </c>
      <c r="BH193" s="325"/>
      <c r="BI193" s="325" t="s">
        <v>2256</v>
      </c>
      <c r="BJ193" s="325" t="s">
        <v>2256</v>
      </c>
      <c r="BK193" s="325" t="s">
        <v>2256</v>
      </c>
      <c r="BL193" s="185"/>
      <c r="BM193" s="325" t="s">
        <v>2256</v>
      </c>
      <c r="BN193" s="325" t="s">
        <v>2256</v>
      </c>
      <c r="BO193" s="325" t="s">
        <v>2256</v>
      </c>
      <c r="BP193" s="325" t="s">
        <v>2256</v>
      </c>
      <c r="BQ193" s="325" t="s">
        <v>2249</v>
      </c>
      <c r="BR193" s="325" t="s">
        <v>2250</v>
      </c>
      <c r="BS193" s="325"/>
      <c r="BT193" s="326"/>
      <c r="BU193" s="326"/>
      <c r="BV193" s="326"/>
    </row>
    <row r="194" spans="1:74" ht="135">
      <c r="A194" s="297">
        <v>47</v>
      </c>
      <c r="B194" s="297">
        <v>2011</v>
      </c>
      <c r="C194" s="297" t="s">
        <v>612</v>
      </c>
      <c r="D194" s="297" t="s">
        <v>613</v>
      </c>
      <c r="E194" s="297" t="s">
        <v>614</v>
      </c>
      <c r="F194" s="297" t="s">
        <v>615</v>
      </c>
      <c r="G194" s="297">
        <v>1</v>
      </c>
      <c r="H194" s="297">
        <v>80</v>
      </c>
      <c r="I194" s="297" t="s">
        <v>616</v>
      </c>
      <c r="J194" s="297">
        <v>2</v>
      </c>
      <c r="K194" s="297">
        <v>1</v>
      </c>
      <c r="L194" s="297">
        <v>1</v>
      </c>
      <c r="M194" s="297">
        <v>22</v>
      </c>
      <c r="N194" s="297">
        <v>1</v>
      </c>
      <c r="O194" s="297" t="s">
        <v>2257</v>
      </c>
      <c r="P194" s="297" t="s">
        <v>617</v>
      </c>
      <c r="Q194" s="297">
        <v>100</v>
      </c>
      <c r="R194" s="297">
        <v>7</v>
      </c>
      <c r="S194" s="297" t="s">
        <v>2258</v>
      </c>
      <c r="T194" s="297">
        <v>1</v>
      </c>
      <c r="U194" s="297">
        <v>1</v>
      </c>
      <c r="V194" s="297">
        <v>2</v>
      </c>
      <c r="W194" s="297">
        <v>4</v>
      </c>
      <c r="X194" s="297" t="s">
        <v>557</v>
      </c>
      <c r="Y194" s="297">
        <v>0</v>
      </c>
      <c r="Z194" s="297">
        <v>28</v>
      </c>
      <c r="AA194" s="297">
        <v>43</v>
      </c>
      <c r="AB194" s="297">
        <v>3</v>
      </c>
      <c r="AC194" s="297">
        <v>2</v>
      </c>
      <c r="AD194" s="297">
        <v>0</v>
      </c>
      <c r="AE194" s="297">
        <v>43</v>
      </c>
      <c r="AF194" s="297"/>
      <c r="AG194" s="297"/>
      <c r="AH194" s="297"/>
      <c r="AI194" s="297"/>
      <c r="AJ194" s="297">
        <v>4</v>
      </c>
      <c r="AK194" s="297" t="s">
        <v>622</v>
      </c>
      <c r="AL194" s="297" t="s">
        <v>623</v>
      </c>
      <c r="AM194" s="297" t="s">
        <v>625</v>
      </c>
      <c r="AN194" s="297" t="s">
        <v>624</v>
      </c>
      <c r="AO194" s="297" t="s">
        <v>359</v>
      </c>
      <c r="AP194" s="297"/>
      <c r="AQ194" s="297">
        <v>28</v>
      </c>
      <c r="AR194" s="297"/>
      <c r="AS194" s="297"/>
      <c r="AT194" s="297"/>
      <c r="AU194" s="297"/>
      <c r="AV194" s="297"/>
      <c r="AW194" s="297" t="s">
        <v>2259</v>
      </c>
      <c r="AX194" s="297"/>
      <c r="AY194" s="297"/>
      <c r="AZ194" s="297"/>
      <c r="BA194" s="297" t="s">
        <v>2260</v>
      </c>
      <c r="BB194" s="297" t="s">
        <v>2261</v>
      </c>
      <c r="BC194" s="297" t="s">
        <v>480</v>
      </c>
      <c r="BD194" s="297"/>
      <c r="BE194" s="297" t="s">
        <v>2262</v>
      </c>
      <c r="BF194" s="297" t="s">
        <v>2263</v>
      </c>
      <c r="BG194" s="297" t="s">
        <v>480</v>
      </c>
      <c r="BH194" s="297"/>
      <c r="BI194" s="297"/>
      <c r="BJ194" s="297"/>
      <c r="BK194" s="297"/>
      <c r="BL194" s="185"/>
      <c r="BM194" s="297"/>
      <c r="BN194" s="297"/>
      <c r="BO194" s="297"/>
      <c r="BP194" s="297"/>
      <c r="BQ194" s="297" t="s">
        <v>2011</v>
      </c>
      <c r="BR194" s="297"/>
      <c r="BS194" s="308"/>
      <c r="BT194" s="308"/>
      <c r="BU194" s="308"/>
      <c r="BV194" s="308"/>
    </row>
    <row r="195" spans="1:74" ht="135">
      <c r="A195" s="297">
        <v>47</v>
      </c>
      <c r="B195" s="297">
        <v>2011</v>
      </c>
      <c r="C195" s="297" t="s">
        <v>612</v>
      </c>
      <c r="D195" s="297" t="s">
        <v>613</v>
      </c>
      <c r="E195" s="297" t="s">
        <v>614</v>
      </c>
      <c r="F195" s="297" t="s">
        <v>615</v>
      </c>
      <c r="G195" s="297">
        <v>1</v>
      </c>
      <c r="H195" s="297">
        <v>80</v>
      </c>
      <c r="I195" s="297" t="s">
        <v>616</v>
      </c>
      <c r="J195" s="297">
        <v>2</v>
      </c>
      <c r="K195" s="297">
        <v>1</v>
      </c>
      <c r="L195" s="297">
        <v>1</v>
      </c>
      <c r="M195" s="297">
        <v>18</v>
      </c>
      <c r="N195" s="297">
        <v>1</v>
      </c>
      <c r="O195" s="297" t="s">
        <v>2257</v>
      </c>
      <c r="P195" s="297" t="s">
        <v>617</v>
      </c>
      <c r="Q195" s="297">
        <v>0</v>
      </c>
      <c r="R195" s="297">
        <v>7</v>
      </c>
      <c r="S195" s="297" t="s">
        <v>2258</v>
      </c>
      <c r="T195" s="297">
        <v>1</v>
      </c>
      <c r="U195" s="297">
        <v>1</v>
      </c>
      <c r="V195" s="297">
        <v>2</v>
      </c>
      <c r="W195" s="297">
        <v>4</v>
      </c>
      <c r="X195" s="297" t="s">
        <v>557</v>
      </c>
      <c r="Y195" s="297">
        <v>0</v>
      </c>
      <c r="Z195" s="297">
        <v>28</v>
      </c>
      <c r="AA195" s="297">
        <v>43</v>
      </c>
      <c r="AB195" s="297">
        <v>3</v>
      </c>
      <c r="AC195" s="297">
        <v>2</v>
      </c>
      <c r="AD195" s="297">
        <v>0</v>
      </c>
      <c r="AE195" s="297">
        <v>43</v>
      </c>
      <c r="AF195" s="297"/>
      <c r="AG195" s="297"/>
      <c r="AH195" s="297"/>
      <c r="AI195" s="297"/>
      <c r="AJ195" s="297">
        <v>4</v>
      </c>
      <c r="AK195" s="297" t="s">
        <v>618</v>
      </c>
      <c r="AL195" s="297" t="s">
        <v>619</v>
      </c>
      <c r="AM195" s="297" t="s">
        <v>620</v>
      </c>
      <c r="AN195" s="297" t="s">
        <v>621</v>
      </c>
      <c r="AO195" s="297" t="s">
        <v>359</v>
      </c>
      <c r="AP195" s="297"/>
      <c r="AQ195" s="297">
        <v>28</v>
      </c>
      <c r="AR195" s="297"/>
      <c r="AS195" s="297"/>
      <c r="AT195" s="297"/>
      <c r="AU195" s="297"/>
      <c r="AV195" s="297"/>
      <c r="AW195" s="297" t="s">
        <v>2259</v>
      </c>
      <c r="AX195" s="297"/>
      <c r="AY195" s="297"/>
      <c r="AZ195" s="297"/>
      <c r="BA195" s="297" t="s">
        <v>2264</v>
      </c>
      <c r="BB195" s="297" t="s">
        <v>2265</v>
      </c>
      <c r="BC195" s="297" t="s">
        <v>480</v>
      </c>
      <c r="BD195" s="297"/>
      <c r="BE195" s="297" t="s">
        <v>2266</v>
      </c>
      <c r="BF195" s="297" t="s">
        <v>2267</v>
      </c>
      <c r="BG195" s="297" t="s">
        <v>480</v>
      </c>
      <c r="BH195" s="297"/>
      <c r="BI195" s="297"/>
      <c r="BJ195" s="297"/>
      <c r="BK195" s="297"/>
      <c r="BL195" s="185"/>
      <c r="BM195" s="297"/>
      <c r="BN195" s="297"/>
      <c r="BO195" s="297"/>
      <c r="BP195" s="297"/>
      <c r="BQ195" s="297" t="s">
        <v>1187</v>
      </c>
      <c r="BR195" s="297"/>
      <c r="BS195" s="308"/>
      <c r="BT195" s="308"/>
      <c r="BU195" s="308"/>
      <c r="BV195" s="308"/>
    </row>
    <row r="196" spans="1:74" ht="135">
      <c r="A196" s="322" t="s">
        <v>437</v>
      </c>
      <c r="B196" s="323">
        <v>2011</v>
      </c>
      <c r="C196" s="120" t="s">
        <v>612</v>
      </c>
      <c r="D196" s="324" t="s">
        <v>613</v>
      </c>
      <c r="E196" s="121" t="s">
        <v>614</v>
      </c>
      <c r="F196" s="325" t="s">
        <v>615</v>
      </c>
      <c r="G196" s="325">
        <v>1</v>
      </c>
      <c r="H196" s="325">
        <v>80</v>
      </c>
      <c r="I196" s="120" t="s">
        <v>616</v>
      </c>
      <c r="J196" s="325">
        <v>2</v>
      </c>
      <c r="K196" s="325">
        <v>1</v>
      </c>
      <c r="L196" s="325">
        <v>1</v>
      </c>
      <c r="M196" s="325">
        <v>22</v>
      </c>
      <c r="N196" s="325">
        <v>1</v>
      </c>
      <c r="O196" s="325" t="s">
        <v>2257</v>
      </c>
      <c r="P196" s="325">
        <v>3.9</v>
      </c>
      <c r="Q196" s="325">
        <v>100</v>
      </c>
      <c r="R196" s="325">
        <v>7</v>
      </c>
      <c r="S196" s="325">
        <v>1</v>
      </c>
      <c r="T196" s="325">
        <v>1</v>
      </c>
      <c r="U196" s="325">
        <v>1</v>
      </c>
      <c r="V196" s="325">
        <v>2</v>
      </c>
      <c r="W196" s="325">
        <v>4</v>
      </c>
      <c r="X196" s="325">
        <v>0</v>
      </c>
      <c r="Y196" s="325">
        <v>0</v>
      </c>
      <c r="Z196" s="325">
        <v>28</v>
      </c>
      <c r="AA196" s="325">
        <v>43</v>
      </c>
      <c r="AB196" s="325">
        <v>3</v>
      </c>
      <c r="AC196" s="325">
        <v>2</v>
      </c>
      <c r="AD196" s="325">
        <v>0</v>
      </c>
      <c r="AE196" s="325">
        <v>43</v>
      </c>
      <c r="AF196" s="325">
        <v>0</v>
      </c>
      <c r="AG196" s="325"/>
      <c r="AH196" s="325"/>
      <c r="AI196" s="325"/>
      <c r="AJ196" s="325">
        <v>4</v>
      </c>
      <c r="AK196" s="330">
        <v>45514</v>
      </c>
      <c r="AL196" s="325" t="s">
        <v>623</v>
      </c>
      <c r="AM196" s="325" t="s">
        <v>625</v>
      </c>
      <c r="AN196" s="325" t="s">
        <v>624</v>
      </c>
      <c r="AO196" s="325" t="s">
        <v>359</v>
      </c>
      <c r="AP196" s="325"/>
      <c r="AQ196" s="325">
        <v>38</v>
      </c>
      <c r="AR196" s="325"/>
      <c r="AS196" s="325"/>
      <c r="AT196" s="325"/>
      <c r="AU196" s="325"/>
      <c r="AV196" s="326"/>
      <c r="AW196" s="325"/>
      <c r="AX196" s="120" t="s">
        <v>2268</v>
      </c>
      <c r="AY196" s="325"/>
      <c r="AZ196" s="325"/>
      <c r="BA196" s="325"/>
      <c r="BB196" s="325"/>
      <c r="BC196" s="325"/>
      <c r="BD196" s="325"/>
      <c r="BE196" s="325"/>
      <c r="BF196" s="325"/>
      <c r="BG196" s="325"/>
      <c r="BH196" s="325"/>
      <c r="BI196" s="325"/>
      <c r="BJ196" s="325"/>
      <c r="BK196" s="325"/>
      <c r="BL196" s="185"/>
      <c r="BM196" s="325"/>
      <c r="BN196" s="325"/>
      <c r="BO196" s="325"/>
      <c r="BP196" s="325"/>
      <c r="BQ196" s="325"/>
      <c r="BR196" s="325" t="s">
        <v>2269</v>
      </c>
      <c r="BS196" s="325"/>
      <c r="BT196" s="326"/>
      <c r="BU196" s="326"/>
      <c r="BV196" s="326"/>
    </row>
    <row r="197" spans="1:74" ht="135">
      <c r="A197" s="322" t="s">
        <v>437</v>
      </c>
      <c r="B197" s="323">
        <v>2011</v>
      </c>
      <c r="C197" s="120" t="s">
        <v>612</v>
      </c>
      <c r="D197" s="324" t="s">
        <v>613</v>
      </c>
      <c r="E197" s="121" t="s">
        <v>614</v>
      </c>
      <c r="F197" s="325" t="s">
        <v>615</v>
      </c>
      <c r="G197" s="325">
        <v>1</v>
      </c>
      <c r="H197" s="325">
        <v>80</v>
      </c>
      <c r="I197" s="120" t="s">
        <v>616</v>
      </c>
      <c r="J197" s="325">
        <v>2</v>
      </c>
      <c r="K197" s="325">
        <v>1</v>
      </c>
      <c r="L197" s="325">
        <v>1</v>
      </c>
      <c r="M197" s="325">
        <v>18</v>
      </c>
      <c r="N197" s="325">
        <v>1</v>
      </c>
      <c r="O197" s="325" t="s">
        <v>2270</v>
      </c>
      <c r="P197" s="331">
        <v>45447</v>
      </c>
      <c r="Q197" s="325">
        <v>0</v>
      </c>
      <c r="R197" s="325">
        <v>7</v>
      </c>
      <c r="S197" s="325">
        <v>1</v>
      </c>
      <c r="T197" s="325">
        <v>1</v>
      </c>
      <c r="U197" s="325">
        <v>1</v>
      </c>
      <c r="V197" s="325">
        <v>2</v>
      </c>
      <c r="W197" s="325">
        <v>4</v>
      </c>
      <c r="X197" s="325">
        <v>0</v>
      </c>
      <c r="Y197" s="325">
        <v>0</v>
      </c>
      <c r="Z197" s="325">
        <v>28</v>
      </c>
      <c r="AA197" s="325">
        <v>43</v>
      </c>
      <c r="AB197" s="325">
        <v>3</v>
      </c>
      <c r="AC197" s="325">
        <v>2</v>
      </c>
      <c r="AD197" s="325">
        <v>0</v>
      </c>
      <c r="AE197" s="325">
        <v>43</v>
      </c>
      <c r="AF197" s="325">
        <v>0</v>
      </c>
      <c r="AG197" s="325"/>
      <c r="AH197" s="325"/>
      <c r="AI197" s="325"/>
      <c r="AJ197" s="325" t="s">
        <v>326</v>
      </c>
      <c r="AK197" s="325" t="s">
        <v>618</v>
      </c>
      <c r="AL197" s="325" t="s">
        <v>619</v>
      </c>
      <c r="AM197" s="325" t="s">
        <v>620</v>
      </c>
      <c r="AN197" s="325" t="s">
        <v>621</v>
      </c>
      <c r="AO197" s="325" t="s">
        <v>359</v>
      </c>
      <c r="AP197" s="325"/>
      <c r="AQ197" s="325">
        <v>38</v>
      </c>
      <c r="AR197" s="325"/>
      <c r="AS197" s="325"/>
      <c r="AT197" s="325"/>
      <c r="AU197" s="325"/>
      <c r="AV197" s="326"/>
      <c r="AW197" s="325"/>
      <c r="AX197" s="120" t="s">
        <v>2268</v>
      </c>
      <c r="AY197" s="325"/>
      <c r="AZ197" s="325"/>
      <c r="BA197" s="325"/>
      <c r="BB197" s="325"/>
      <c r="BC197" s="325"/>
      <c r="BD197" s="325"/>
      <c r="BE197" s="325"/>
      <c r="BF197" s="325"/>
      <c r="BG197" s="325"/>
      <c r="BH197" s="325"/>
      <c r="BI197" s="325"/>
      <c r="BJ197" s="325"/>
      <c r="BK197" s="325"/>
      <c r="BL197" s="185"/>
      <c r="BM197" s="325"/>
      <c r="BN197" s="325"/>
      <c r="BO197" s="325"/>
      <c r="BP197" s="325"/>
      <c r="BQ197" s="325"/>
      <c r="BR197" s="325" t="s">
        <v>2269</v>
      </c>
      <c r="BS197" s="325"/>
      <c r="BT197" s="326"/>
      <c r="BU197" s="326"/>
      <c r="BV197" s="326"/>
    </row>
    <row r="198" spans="1:74" ht="75">
      <c r="A198" s="297">
        <v>48</v>
      </c>
      <c r="B198" s="297">
        <v>2019</v>
      </c>
      <c r="C198" s="297" t="s">
        <v>2271</v>
      </c>
      <c r="D198" s="297" t="s">
        <v>2272</v>
      </c>
      <c r="E198" s="297" t="s">
        <v>2273</v>
      </c>
      <c r="F198" s="297" t="s">
        <v>2274</v>
      </c>
      <c r="G198" s="297"/>
      <c r="H198" s="297">
        <v>81</v>
      </c>
      <c r="I198" s="297" t="s">
        <v>2275</v>
      </c>
      <c r="J198" s="297">
        <v>2</v>
      </c>
      <c r="K198" s="297">
        <v>1</v>
      </c>
      <c r="L198" s="297">
        <v>1</v>
      </c>
      <c r="M198" s="297">
        <v>40</v>
      </c>
      <c r="N198" s="297">
        <v>1</v>
      </c>
      <c r="O198" s="297" t="s">
        <v>2276</v>
      </c>
      <c r="P198" s="297" t="s">
        <v>2277</v>
      </c>
      <c r="Q198" s="297">
        <v>73</v>
      </c>
      <c r="R198" s="297">
        <v>1</v>
      </c>
      <c r="S198" s="297" t="s">
        <v>1298</v>
      </c>
      <c r="T198" s="297">
        <v>2</v>
      </c>
      <c r="U198" s="297">
        <v>3</v>
      </c>
      <c r="V198" s="297">
        <v>2</v>
      </c>
      <c r="W198" s="297">
        <v>2</v>
      </c>
      <c r="X198" s="297">
        <v>-8</v>
      </c>
      <c r="Y198" s="297">
        <v>-8</v>
      </c>
      <c r="Z198" s="297">
        <v>18</v>
      </c>
      <c r="AA198" s="297">
        <v>18</v>
      </c>
      <c r="AB198" s="297">
        <v>3</v>
      </c>
      <c r="AC198" s="297">
        <v>2</v>
      </c>
      <c r="AD198" s="297">
        <v>-8</v>
      </c>
      <c r="AE198" s="297">
        <v>18</v>
      </c>
      <c r="AF198" s="297"/>
      <c r="AG198" s="297"/>
      <c r="AH198" s="297"/>
      <c r="AI198" s="297"/>
      <c r="AJ198" s="297"/>
      <c r="AK198" s="297" t="s">
        <v>2278</v>
      </c>
      <c r="AL198" s="297" t="s">
        <v>2279</v>
      </c>
      <c r="AM198" s="297" t="s">
        <v>2280</v>
      </c>
      <c r="AN198" s="297" t="s">
        <v>2281</v>
      </c>
      <c r="AO198" s="297" t="s">
        <v>359</v>
      </c>
      <c r="AP198" s="297"/>
      <c r="AQ198" s="297">
        <v>26</v>
      </c>
      <c r="AR198" s="297"/>
      <c r="AS198" s="297"/>
      <c r="AT198" s="297"/>
      <c r="AU198" s="297"/>
      <c r="AV198" s="297"/>
      <c r="AW198" s="297"/>
      <c r="AX198" s="297"/>
      <c r="AY198" s="297"/>
      <c r="AZ198" s="297"/>
      <c r="BA198" s="297" t="s">
        <v>2282</v>
      </c>
      <c r="BB198" s="297" t="s">
        <v>2283</v>
      </c>
      <c r="BC198" s="297" t="s">
        <v>480</v>
      </c>
      <c r="BD198" s="297"/>
      <c r="BE198" s="297" t="s">
        <v>2021</v>
      </c>
      <c r="BF198" s="297" t="s">
        <v>2284</v>
      </c>
      <c r="BG198" s="297" t="s">
        <v>480</v>
      </c>
      <c r="BH198" s="297"/>
      <c r="BI198" s="297"/>
      <c r="BJ198" s="297"/>
      <c r="BK198" s="297"/>
      <c r="BL198" s="185"/>
      <c r="BM198" s="297"/>
      <c r="BN198" s="297"/>
      <c r="BO198" s="297"/>
      <c r="BP198" s="297"/>
      <c r="BQ198" s="297" t="s">
        <v>2285</v>
      </c>
      <c r="BR198" s="297"/>
      <c r="BS198" s="308"/>
      <c r="BT198" s="308"/>
      <c r="BU198" s="308"/>
      <c r="BV198" s="308"/>
    </row>
    <row r="199" spans="1:74" ht="75">
      <c r="A199" s="322" t="s">
        <v>2286</v>
      </c>
      <c r="B199" s="323">
        <v>2019</v>
      </c>
      <c r="C199" s="120" t="s">
        <v>2271</v>
      </c>
      <c r="D199" s="119" t="s">
        <v>2272</v>
      </c>
      <c r="E199" s="120" t="s">
        <v>2273</v>
      </c>
      <c r="F199" s="325" t="s">
        <v>2287</v>
      </c>
      <c r="G199" s="325"/>
      <c r="H199" s="325"/>
      <c r="I199" s="120" t="s">
        <v>2275</v>
      </c>
      <c r="J199" s="325">
        <v>2</v>
      </c>
      <c r="K199" s="325"/>
      <c r="L199" s="325">
        <v>1</v>
      </c>
      <c r="M199" s="325">
        <v>80</v>
      </c>
      <c r="N199" s="325">
        <v>1</v>
      </c>
      <c r="O199" s="325" t="s">
        <v>2288</v>
      </c>
      <c r="P199" s="325" t="s">
        <v>2277</v>
      </c>
      <c r="Q199" s="325" t="s">
        <v>2289</v>
      </c>
      <c r="R199" s="325">
        <v>1</v>
      </c>
      <c r="S199" s="325" t="s">
        <v>326</v>
      </c>
      <c r="T199" s="325">
        <v>2</v>
      </c>
      <c r="U199" s="325">
        <v>3</v>
      </c>
      <c r="V199" s="325">
        <v>2</v>
      </c>
      <c r="W199" s="325">
        <v>2</v>
      </c>
      <c r="X199" s="325">
        <v>-8</v>
      </c>
      <c r="Y199" s="325">
        <v>-8</v>
      </c>
      <c r="Z199" s="325">
        <v>43</v>
      </c>
      <c r="AA199" s="325">
        <v>43</v>
      </c>
      <c r="AB199" s="325">
        <v>3</v>
      </c>
      <c r="AC199" s="325">
        <v>2</v>
      </c>
      <c r="AD199" s="325">
        <v>-8</v>
      </c>
      <c r="AE199" s="325">
        <v>43</v>
      </c>
      <c r="AF199" s="325" t="s">
        <v>326</v>
      </c>
      <c r="AG199" s="325" t="s">
        <v>326</v>
      </c>
      <c r="AH199" s="325" t="s">
        <v>326</v>
      </c>
      <c r="AI199" s="325" t="s">
        <v>326</v>
      </c>
      <c r="AJ199" s="325" t="s">
        <v>326</v>
      </c>
      <c r="AK199" s="325" t="s">
        <v>2278</v>
      </c>
      <c r="AL199" s="325" t="s">
        <v>2290</v>
      </c>
      <c r="AM199" s="325" t="s">
        <v>2280</v>
      </c>
      <c r="AN199" s="325" t="s">
        <v>2291</v>
      </c>
      <c r="AO199" s="325" t="s">
        <v>295</v>
      </c>
      <c r="AP199" s="325"/>
      <c r="AQ199" s="325">
        <v>50</v>
      </c>
      <c r="AR199" s="325" t="s">
        <v>2292</v>
      </c>
      <c r="AS199" s="325"/>
      <c r="AT199" s="325"/>
      <c r="AU199" s="325"/>
      <c r="AV199" s="325"/>
      <c r="AW199" s="325" t="s">
        <v>326</v>
      </c>
      <c r="AX199" s="325"/>
      <c r="AY199" s="325">
        <v>1</v>
      </c>
      <c r="AZ199" s="325" t="s">
        <v>2293</v>
      </c>
      <c r="BA199" s="325" t="s">
        <v>2282</v>
      </c>
      <c r="BB199" s="325" t="s">
        <v>2294</v>
      </c>
      <c r="BC199" s="325" t="s">
        <v>571</v>
      </c>
      <c r="BD199" s="325"/>
      <c r="BE199" s="325" t="s">
        <v>2021</v>
      </c>
      <c r="BF199" s="325" t="s">
        <v>2295</v>
      </c>
      <c r="BG199" s="325" t="s">
        <v>571</v>
      </c>
      <c r="BH199" s="325"/>
      <c r="BI199" s="325" t="s">
        <v>326</v>
      </c>
      <c r="BJ199" s="325" t="s">
        <v>326</v>
      </c>
      <c r="BK199" s="325" t="s">
        <v>326</v>
      </c>
      <c r="BL199" s="185"/>
      <c r="BM199" s="325" t="s">
        <v>326</v>
      </c>
      <c r="BN199" s="325" t="s">
        <v>326</v>
      </c>
      <c r="BO199" s="325" t="s">
        <v>326</v>
      </c>
      <c r="BP199" s="325" t="s">
        <v>326</v>
      </c>
      <c r="BQ199" s="325" t="s">
        <v>802</v>
      </c>
      <c r="BR199" s="325" t="s">
        <v>2296</v>
      </c>
      <c r="BS199" s="325"/>
      <c r="BT199" s="326"/>
      <c r="BU199" s="326"/>
      <c r="BV199" s="326"/>
    </row>
    <row r="200" spans="1:74" ht="75">
      <c r="A200" s="322" t="s">
        <v>2286</v>
      </c>
      <c r="B200" s="323">
        <v>2019</v>
      </c>
      <c r="C200" s="120" t="s">
        <v>2271</v>
      </c>
      <c r="D200" s="119" t="s">
        <v>2272</v>
      </c>
      <c r="E200" s="120" t="s">
        <v>2273</v>
      </c>
      <c r="F200" s="325" t="s">
        <v>2287</v>
      </c>
      <c r="G200" s="325"/>
      <c r="H200" s="325"/>
      <c r="I200" s="120" t="s">
        <v>2275</v>
      </c>
      <c r="J200" s="325">
        <v>2</v>
      </c>
      <c r="K200" s="325"/>
      <c r="L200" s="325">
        <v>1</v>
      </c>
      <c r="M200" s="325">
        <v>80</v>
      </c>
      <c r="N200" s="325">
        <v>1</v>
      </c>
      <c r="O200" s="325" t="s">
        <v>2288</v>
      </c>
      <c r="P200" s="325" t="s">
        <v>2277</v>
      </c>
      <c r="Q200" s="325" t="s">
        <v>2289</v>
      </c>
      <c r="R200" s="325">
        <v>1</v>
      </c>
      <c r="S200" s="325" t="s">
        <v>326</v>
      </c>
      <c r="T200" s="325">
        <v>2</v>
      </c>
      <c r="U200" s="325">
        <v>3</v>
      </c>
      <c r="V200" s="325">
        <v>2</v>
      </c>
      <c r="W200" s="325">
        <v>2</v>
      </c>
      <c r="X200" s="325">
        <v>-8</v>
      </c>
      <c r="Y200" s="325">
        <v>-8</v>
      </c>
      <c r="Z200" s="325">
        <v>43</v>
      </c>
      <c r="AA200" s="325">
        <v>43</v>
      </c>
      <c r="AB200" s="325">
        <v>3</v>
      </c>
      <c r="AC200" s="325">
        <v>2</v>
      </c>
      <c r="AD200" s="325">
        <v>-8</v>
      </c>
      <c r="AE200" s="325">
        <v>43</v>
      </c>
      <c r="AF200" s="325" t="s">
        <v>326</v>
      </c>
      <c r="AG200" s="325" t="s">
        <v>326</v>
      </c>
      <c r="AH200" s="325" t="s">
        <v>326</v>
      </c>
      <c r="AI200" s="325" t="s">
        <v>326</v>
      </c>
      <c r="AJ200" s="325" t="s">
        <v>326</v>
      </c>
      <c r="AK200" s="325" t="s">
        <v>2297</v>
      </c>
      <c r="AL200" s="325" t="s">
        <v>2298</v>
      </c>
      <c r="AM200" s="325" t="s">
        <v>2145</v>
      </c>
      <c r="AN200" s="325" t="s">
        <v>2299</v>
      </c>
      <c r="AO200" s="325" t="s">
        <v>295</v>
      </c>
      <c r="AP200" s="325"/>
      <c r="AQ200" s="325">
        <v>50</v>
      </c>
      <c r="AR200" s="325" t="s">
        <v>2292</v>
      </c>
      <c r="AS200" s="325"/>
      <c r="AT200" s="325"/>
      <c r="AU200" s="325"/>
      <c r="AV200" s="325"/>
      <c r="AW200" s="325" t="s">
        <v>326</v>
      </c>
      <c r="AX200" s="325"/>
      <c r="AY200" s="325">
        <v>1</v>
      </c>
      <c r="AZ200" s="325" t="s">
        <v>2293</v>
      </c>
      <c r="BA200" s="325" t="s">
        <v>2300</v>
      </c>
      <c r="BB200" s="325" t="s">
        <v>2301</v>
      </c>
      <c r="BC200" s="325" t="s">
        <v>571</v>
      </c>
      <c r="BD200" s="325"/>
      <c r="BE200" s="325" t="s">
        <v>2302</v>
      </c>
      <c r="BF200" s="325" t="s">
        <v>2295</v>
      </c>
      <c r="BG200" s="325" t="s">
        <v>571</v>
      </c>
      <c r="BH200" s="325"/>
      <c r="BI200" s="325" t="s">
        <v>326</v>
      </c>
      <c r="BJ200" s="325" t="s">
        <v>326</v>
      </c>
      <c r="BK200" s="325" t="s">
        <v>326</v>
      </c>
      <c r="BL200" s="185"/>
      <c r="BM200" s="325" t="s">
        <v>326</v>
      </c>
      <c r="BN200" s="325" t="s">
        <v>326</v>
      </c>
      <c r="BO200" s="325" t="s">
        <v>326</v>
      </c>
      <c r="BP200" s="325" t="s">
        <v>326</v>
      </c>
      <c r="BQ200" s="325" t="s">
        <v>802</v>
      </c>
      <c r="BR200" s="325" t="s">
        <v>2303</v>
      </c>
      <c r="BS200" s="325"/>
      <c r="BT200" s="326"/>
      <c r="BU200" s="326"/>
      <c r="BV200" s="326"/>
    </row>
    <row r="201" spans="1:74" ht="60">
      <c r="A201" s="319">
        <v>49</v>
      </c>
      <c r="B201" s="297">
        <v>1991</v>
      </c>
      <c r="C201" s="297" t="s">
        <v>2304</v>
      </c>
      <c r="D201" s="297" t="s">
        <v>2305</v>
      </c>
      <c r="E201" s="344" t="s">
        <v>2306</v>
      </c>
      <c r="F201" s="297" t="s">
        <v>2307</v>
      </c>
      <c r="G201" s="297">
        <v>9</v>
      </c>
      <c r="H201" s="297">
        <v>62</v>
      </c>
      <c r="I201" s="297" t="s">
        <v>2308</v>
      </c>
      <c r="J201" s="297">
        <v>1</v>
      </c>
      <c r="K201" s="297"/>
      <c r="L201" s="297"/>
      <c r="M201" s="297"/>
      <c r="N201" s="297"/>
      <c r="O201" s="297"/>
      <c r="P201" s="297"/>
      <c r="Q201" s="297"/>
      <c r="R201" s="297"/>
      <c r="S201" s="297"/>
      <c r="T201" s="297"/>
      <c r="U201" s="297"/>
      <c r="V201" s="297"/>
      <c r="W201" s="297"/>
      <c r="X201" s="297"/>
      <c r="Y201" s="297"/>
      <c r="Z201" s="297"/>
      <c r="AA201" s="297"/>
      <c r="AB201" s="297"/>
      <c r="AC201" s="297"/>
      <c r="AD201" s="297"/>
      <c r="AE201" s="297"/>
      <c r="AF201" s="297"/>
      <c r="AG201" s="297"/>
      <c r="AH201" s="297"/>
      <c r="AI201" s="297"/>
      <c r="AJ201" s="297"/>
      <c r="AK201" s="297"/>
      <c r="AL201" s="297"/>
      <c r="AM201" s="297"/>
      <c r="AN201" s="297"/>
      <c r="AO201" s="297"/>
      <c r="AP201" s="297"/>
      <c r="AQ201" s="297"/>
      <c r="AR201" s="297"/>
      <c r="AS201" s="297"/>
      <c r="AT201" s="297"/>
      <c r="AU201" s="297"/>
      <c r="AV201" s="297"/>
      <c r="AW201" s="297"/>
      <c r="AX201" s="297"/>
      <c r="AY201" s="297"/>
      <c r="AZ201" s="297"/>
      <c r="BA201" s="297"/>
      <c r="BB201" s="297"/>
      <c r="BC201" s="297"/>
      <c r="BD201" s="297"/>
      <c r="BE201" s="297"/>
      <c r="BF201" s="297"/>
      <c r="BG201" s="297"/>
      <c r="BH201" s="297"/>
      <c r="BI201" s="297"/>
      <c r="BJ201" s="297"/>
      <c r="BK201" s="297"/>
      <c r="BL201" s="185"/>
      <c r="BM201" s="297"/>
      <c r="BN201" s="297"/>
      <c r="BO201" s="297"/>
      <c r="BP201" s="297"/>
      <c r="BQ201" s="297"/>
      <c r="BR201" s="297"/>
      <c r="BS201" s="308"/>
      <c r="BT201" s="308"/>
      <c r="BU201" s="308"/>
      <c r="BV201" s="308"/>
    </row>
    <row r="202" spans="1:74" ht="60">
      <c r="A202" s="345" t="s">
        <v>2309</v>
      </c>
      <c r="B202" s="346">
        <v>1991</v>
      </c>
      <c r="C202" s="347" t="s">
        <v>2304</v>
      </c>
      <c r="D202" s="348" t="s">
        <v>2305</v>
      </c>
      <c r="E202" s="349" t="s">
        <v>2306</v>
      </c>
      <c r="F202" s="350"/>
      <c r="G202" s="350"/>
      <c r="H202" s="350"/>
      <c r="I202" s="347" t="s">
        <v>2308</v>
      </c>
      <c r="J202" s="350"/>
      <c r="K202" s="350"/>
      <c r="L202" s="350"/>
      <c r="M202" s="350"/>
      <c r="N202" s="350"/>
      <c r="O202" s="350"/>
      <c r="P202" s="350"/>
      <c r="Q202" s="350"/>
      <c r="R202" s="350"/>
      <c r="S202" s="350"/>
      <c r="T202" s="350"/>
      <c r="U202" s="350"/>
      <c r="V202" s="350"/>
      <c r="W202" s="350"/>
      <c r="X202" s="350"/>
      <c r="Y202" s="350"/>
      <c r="Z202" s="350"/>
      <c r="AA202" s="350"/>
      <c r="AB202" s="350"/>
      <c r="AC202" s="350"/>
      <c r="AD202" s="350"/>
      <c r="AE202" s="350"/>
      <c r="AF202" s="350"/>
      <c r="AG202" s="350"/>
      <c r="AH202" s="350"/>
      <c r="AI202" s="350"/>
      <c r="AJ202" s="350"/>
      <c r="AK202" s="350"/>
      <c r="AL202" s="350"/>
      <c r="AM202" s="350"/>
      <c r="AN202" s="350"/>
      <c r="AO202" s="350"/>
      <c r="AP202" s="350"/>
      <c r="AQ202" s="350"/>
      <c r="AR202" s="350"/>
      <c r="AS202" s="350"/>
      <c r="AT202" s="350"/>
      <c r="AU202" s="350"/>
      <c r="AV202" s="350"/>
      <c r="AW202" s="350"/>
      <c r="AX202" s="350"/>
      <c r="AY202" s="350"/>
      <c r="AZ202" s="350"/>
      <c r="BA202" s="350"/>
      <c r="BB202" s="350"/>
      <c r="BC202" s="350"/>
      <c r="BD202" s="350"/>
      <c r="BE202" s="350"/>
      <c r="BF202" s="350"/>
      <c r="BG202" s="350"/>
      <c r="BH202" s="350"/>
      <c r="BI202" s="350"/>
      <c r="BJ202" s="350"/>
      <c r="BK202" s="350"/>
      <c r="BL202" s="185"/>
      <c r="BM202" s="350"/>
      <c r="BN202" s="350"/>
      <c r="BO202" s="350"/>
      <c r="BP202" s="350"/>
      <c r="BQ202" s="350"/>
      <c r="BR202" s="350"/>
      <c r="BS202" s="350">
        <v>1</v>
      </c>
      <c r="BT202" s="351"/>
      <c r="BU202" s="351"/>
      <c r="BV202" s="351"/>
    </row>
    <row r="203" spans="1:74" ht="59.25" customHeight="1">
      <c r="A203" s="297">
        <v>50</v>
      </c>
      <c r="B203" s="297">
        <v>2016</v>
      </c>
      <c r="C203" s="297" t="s">
        <v>633</v>
      </c>
      <c r="D203" s="297" t="s">
        <v>634</v>
      </c>
      <c r="E203" s="297" t="s">
        <v>635</v>
      </c>
      <c r="F203" s="297" t="s">
        <v>636</v>
      </c>
      <c r="G203" s="297"/>
      <c r="H203" s="297">
        <v>66</v>
      </c>
      <c r="I203" s="297" t="s">
        <v>348</v>
      </c>
      <c r="J203" s="297">
        <v>2</v>
      </c>
      <c r="K203" s="297">
        <v>1</v>
      </c>
      <c r="L203" s="297">
        <v>1</v>
      </c>
      <c r="M203" s="297">
        <v>135</v>
      </c>
      <c r="N203" s="297">
        <v>1</v>
      </c>
      <c r="O203" s="307">
        <v>45466</v>
      </c>
      <c r="P203" s="307">
        <v>45354</v>
      </c>
      <c r="Q203" s="297">
        <v>100</v>
      </c>
      <c r="R203" s="297">
        <v>1</v>
      </c>
      <c r="S203" s="297" t="s">
        <v>2310</v>
      </c>
      <c r="T203" s="297">
        <v>1</v>
      </c>
      <c r="U203" s="297">
        <v>1</v>
      </c>
      <c r="V203" s="297">
        <v>3</v>
      </c>
      <c r="W203" s="297">
        <v>8</v>
      </c>
      <c r="X203" s="297">
        <v>-30</v>
      </c>
      <c r="Y203" s="297">
        <v>0</v>
      </c>
      <c r="Z203" s="297">
        <v>40</v>
      </c>
      <c r="AA203" s="297">
        <v>90</v>
      </c>
      <c r="AB203" s="297">
        <v>3</v>
      </c>
      <c r="AC203" s="297" t="s">
        <v>2311</v>
      </c>
      <c r="AD203" s="297" t="s">
        <v>1298</v>
      </c>
      <c r="AE203" s="297" t="s">
        <v>1298</v>
      </c>
      <c r="AF203" s="297"/>
      <c r="AG203" s="297"/>
      <c r="AH203" s="297"/>
      <c r="AI203" s="297"/>
      <c r="AJ203" s="297">
        <v>4</v>
      </c>
      <c r="AK203" s="297" t="s">
        <v>2312</v>
      </c>
      <c r="AL203" s="297" t="s">
        <v>2313</v>
      </c>
      <c r="AM203" s="297" t="s">
        <v>2314</v>
      </c>
      <c r="AN203" s="297" t="s">
        <v>2315</v>
      </c>
      <c r="AO203" s="297" t="s">
        <v>593</v>
      </c>
      <c r="AP203" s="297"/>
      <c r="AQ203" s="297">
        <v>80</v>
      </c>
      <c r="AR203" s="297"/>
      <c r="AS203" s="297"/>
      <c r="AT203" s="297"/>
      <c r="AU203" s="297"/>
      <c r="AV203" s="297"/>
      <c r="AW203" s="297" t="s">
        <v>2316</v>
      </c>
      <c r="AX203" s="297" t="s">
        <v>2317</v>
      </c>
      <c r="AY203" s="297"/>
      <c r="AZ203" s="297"/>
      <c r="BA203" s="297" t="s">
        <v>1298</v>
      </c>
      <c r="BB203" s="297" t="s">
        <v>1298</v>
      </c>
      <c r="BC203" s="297" t="s">
        <v>1298</v>
      </c>
      <c r="BD203" s="297"/>
      <c r="BE203" s="297" t="s">
        <v>1298</v>
      </c>
      <c r="BF203" s="297" t="s">
        <v>1298</v>
      </c>
      <c r="BG203" s="297" t="s">
        <v>1298</v>
      </c>
      <c r="BH203" s="297"/>
      <c r="BI203" s="297"/>
      <c r="BJ203" s="297"/>
      <c r="BK203" s="297"/>
      <c r="BL203" s="185"/>
      <c r="BM203" s="297"/>
      <c r="BN203" s="297"/>
      <c r="BO203" s="297"/>
      <c r="BP203" s="297"/>
      <c r="BQ203" s="297" t="s">
        <v>2318</v>
      </c>
      <c r="BR203" s="297"/>
      <c r="BS203" s="308"/>
      <c r="BT203" s="308"/>
      <c r="BU203" s="308"/>
      <c r="BV203" s="308"/>
    </row>
    <row r="204" spans="1:74" ht="65.25" customHeight="1">
      <c r="A204" s="297">
        <v>50</v>
      </c>
      <c r="B204" s="297">
        <v>2016</v>
      </c>
      <c r="C204" s="297" t="s">
        <v>633</v>
      </c>
      <c r="D204" s="297" t="s">
        <v>634</v>
      </c>
      <c r="E204" s="297" t="s">
        <v>635</v>
      </c>
      <c r="F204" s="297" t="s">
        <v>636</v>
      </c>
      <c r="G204" s="297"/>
      <c r="H204" s="297">
        <v>66</v>
      </c>
      <c r="I204" s="297" t="s">
        <v>348</v>
      </c>
      <c r="J204" s="297">
        <v>2</v>
      </c>
      <c r="K204" s="297">
        <v>1</v>
      </c>
      <c r="L204" s="297">
        <v>1</v>
      </c>
      <c r="M204" s="297">
        <v>147</v>
      </c>
      <c r="N204" s="297">
        <v>1</v>
      </c>
      <c r="O204" s="307">
        <v>45466</v>
      </c>
      <c r="P204" s="307">
        <v>45325</v>
      </c>
      <c r="Q204" s="297">
        <v>0</v>
      </c>
      <c r="R204" s="297">
        <v>1</v>
      </c>
      <c r="S204" s="297" t="s">
        <v>2310</v>
      </c>
      <c r="T204" s="297">
        <v>1</v>
      </c>
      <c r="U204" s="297">
        <v>1</v>
      </c>
      <c r="V204" s="297">
        <v>3</v>
      </c>
      <c r="W204" s="297">
        <v>8</v>
      </c>
      <c r="X204" s="297">
        <v>-30</v>
      </c>
      <c r="Y204" s="297">
        <v>0</v>
      </c>
      <c r="Z204" s="297">
        <v>40</v>
      </c>
      <c r="AA204" s="297">
        <v>90</v>
      </c>
      <c r="AB204" s="297">
        <v>3</v>
      </c>
      <c r="AC204" s="297" t="s">
        <v>2311</v>
      </c>
      <c r="AD204" s="297" t="s">
        <v>1298</v>
      </c>
      <c r="AE204" s="297" t="s">
        <v>1298</v>
      </c>
      <c r="AF204" s="297"/>
      <c r="AG204" s="297"/>
      <c r="AH204" s="297"/>
      <c r="AI204" s="297"/>
      <c r="AJ204" s="297">
        <v>4</v>
      </c>
      <c r="AK204" s="297" t="s">
        <v>2319</v>
      </c>
      <c r="AL204" s="297" t="s">
        <v>2320</v>
      </c>
      <c r="AM204" s="297" t="s">
        <v>2321</v>
      </c>
      <c r="AN204" s="297" t="s">
        <v>2322</v>
      </c>
      <c r="AO204" s="297" t="s">
        <v>593</v>
      </c>
      <c r="AP204" s="297"/>
      <c r="AQ204" s="297">
        <v>80</v>
      </c>
      <c r="AR204" s="297"/>
      <c r="AS204" s="297"/>
      <c r="AT204" s="297"/>
      <c r="AU204" s="297"/>
      <c r="AV204" s="297"/>
      <c r="AW204" s="297" t="s">
        <v>2323</v>
      </c>
      <c r="AX204" s="297"/>
      <c r="AY204" s="297"/>
      <c r="AZ204" s="297"/>
      <c r="BA204" s="297"/>
      <c r="BB204" s="297"/>
      <c r="BC204" s="297"/>
      <c r="BD204" s="297"/>
      <c r="BE204" s="297" t="s">
        <v>1298</v>
      </c>
      <c r="BF204" s="297" t="s">
        <v>1298</v>
      </c>
      <c r="BG204" s="297" t="s">
        <v>1298</v>
      </c>
      <c r="BH204" s="297"/>
      <c r="BI204" s="297"/>
      <c r="BJ204" s="297"/>
      <c r="BK204" s="297"/>
      <c r="BL204" s="185"/>
      <c r="BM204" s="297"/>
      <c r="BN204" s="297"/>
      <c r="BO204" s="297"/>
      <c r="BP204" s="297"/>
      <c r="BQ204" s="297" t="s">
        <v>2324</v>
      </c>
      <c r="BR204" s="297"/>
      <c r="BS204" s="308"/>
      <c r="BT204" s="308"/>
      <c r="BU204" s="308"/>
      <c r="BV204" s="308"/>
    </row>
    <row r="205" spans="1:74" ht="63.75" customHeight="1">
      <c r="A205" s="322" t="s">
        <v>1226</v>
      </c>
      <c r="B205" s="323">
        <v>2016</v>
      </c>
      <c r="C205" s="120" t="s">
        <v>633</v>
      </c>
      <c r="D205" s="119" t="s">
        <v>634</v>
      </c>
      <c r="E205" s="121" t="s">
        <v>635</v>
      </c>
      <c r="F205" s="325" t="s">
        <v>636</v>
      </c>
      <c r="G205" s="325">
        <v>66</v>
      </c>
      <c r="H205" s="325"/>
      <c r="I205" s="120" t="s">
        <v>348</v>
      </c>
      <c r="J205" s="325">
        <v>2</v>
      </c>
      <c r="K205" s="325">
        <v>1</v>
      </c>
      <c r="L205" s="325">
        <v>1</v>
      </c>
      <c r="M205" s="325" t="s">
        <v>2325</v>
      </c>
      <c r="N205" s="325">
        <v>1</v>
      </c>
      <c r="O205" s="330">
        <v>45466</v>
      </c>
      <c r="P205" s="330">
        <v>45325</v>
      </c>
      <c r="Q205" s="325">
        <v>0</v>
      </c>
      <c r="R205" s="325">
        <v>1</v>
      </c>
      <c r="S205" s="325">
        <v>2</v>
      </c>
      <c r="T205" s="325">
        <v>1</v>
      </c>
      <c r="U205" s="325">
        <v>1</v>
      </c>
      <c r="V205" s="325">
        <v>3</v>
      </c>
      <c r="W205" s="325">
        <v>8</v>
      </c>
      <c r="X205" s="325" t="s">
        <v>645</v>
      </c>
      <c r="Y205" s="325">
        <v>0</v>
      </c>
      <c r="Z205" s="325">
        <v>40</v>
      </c>
      <c r="AA205" s="325">
        <v>85</v>
      </c>
      <c r="AB205" s="325">
        <v>3</v>
      </c>
      <c r="AC205" s="325" t="s">
        <v>2326</v>
      </c>
      <c r="AD205" s="325">
        <v>-40</v>
      </c>
      <c r="AE205" s="325">
        <v>85</v>
      </c>
      <c r="AF205" s="325" t="s">
        <v>326</v>
      </c>
      <c r="AG205" s="325" t="s">
        <v>326</v>
      </c>
      <c r="AH205" s="325" t="s">
        <v>326</v>
      </c>
      <c r="AI205" s="325" t="s">
        <v>326</v>
      </c>
      <c r="AJ205" s="325">
        <v>2</v>
      </c>
      <c r="AK205" s="325" t="s">
        <v>326</v>
      </c>
      <c r="AL205" s="325" t="s">
        <v>326</v>
      </c>
      <c r="AM205" s="325" t="s">
        <v>326</v>
      </c>
      <c r="AN205" s="325" t="s">
        <v>326</v>
      </c>
      <c r="AO205" s="325" t="s">
        <v>2327</v>
      </c>
      <c r="AP205" s="325" t="s">
        <v>2328</v>
      </c>
      <c r="AQ205" s="325">
        <v>40</v>
      </c>
      <c r="AR205" s="341" t="s">
        <v>2329</v>
      </c>
      <c r="AS205" s="325" t="s">
        <v>2330</v>
      </c>
      <c r="AT205" s="325" t="s">
        <v>326</v>
      </c>
      <c r="AU205" s="325" t="s">
        <v>326</v>
      </c>
      <c r="AV205" s="325" t="s">
        <v>2030</v>
      </c>
      <c r="AW205" s="325" t="s">
        <v>2331</v>
      </c>
      <c r="AX205" s="325" t="s">
        <v>2332</v>
      </c>
      <c r="AY205" s="325">
        <v>1</v>
      </c>
      <c r="AZ205" s="325" t="s">
        <v>2333</v>
      </c>
      <c r="BA205" s="325" t="s">
        <v>648</v>
      </c>
      <c r="BB205" s="325" t="s">
        <v>649</v>
      </c>
      <c r="BC205" s="325" t="s">
        <v>566</v>
      </c>
      <c r="BD205" s="325"/>
      <c r="BE205" s="325" t="s">
        <v>326</v>
      </c>
      <c r="BF205" s="325" t="s">
        <v>326</v>
      </c>
      <c r="BG205" s="325" t="s">
        <v>326</v>
      </c>
      <c r="BH205" s="325"/>
      <c r="BI205" s="325" t="s">
        <v>326</v>
      </c>
      <c r="BJ205" s="325" t="s">
        <v>326</v>
      </c>
      <c r="BK205" s="325" t="s">
        <v>326</v>
      </c>
      <c r="BL205" s="185"/>
      <c r="BM205" s="325" t="s">
        <v>326</v>
      </c>
      <c r="BN205" s="325" t="s">
        <v>326</v>
      </c>
      <c r="BO205" s="325" t="s">
        <v>326</v>
      </c>
      <c r="BP205" s="325" t="s">
        <v>326</v>
      </c>
      <c r="BQ205" s="325" t="s">
        <v>802</v>
      </c>
      <c r="BR205" s="325" t="s">
        <v>2334</v>
      </c>
      <c r="BS205" s="325"/>
      <c r="BT205" s="326"/>
      <c r="BU205" s="326"/>
      <c r="BV205" s="326"/>
    </row>
    <row r="206" spans="1:74" ht="63.75" customHeight="1">
      <c r="A206" s="322" t="s">
        <v>1226</v>
      </c>
      <c r="B206" s="323">
        <v>2016</v>
      </c>
      <c r="C206" s="120" t="s">
        <v>633</v>
      </c>
      <c r="D206" s="119" t="s">
        <v>634</v>
      </c>
      <c r="E206" s="121" t="s">
        <v>635</v>
      </c>
      <c r="F206" s="325" t="s">
        <v>636</v>
      </c>
      <c r="G206" s="325">
        <v>66</v>
      </c>
      <c r="H206" s="325"/>
      <c r="I206" s="120" t="s">
        <v>348</v>
      </c>
      <c r="J206" s="325">
        <v>2</v>
      </c>
      <c r="K206" s="325">
        <v>1</v>
      </c>
      <c r="L206" s="325">
        <v>1</v>
      </c>
      <c r="M206" s="325" t="s">
        <v>2335</v>
      </c>
      <c r="N206" s="325">
        <v>1</v>
      </c>
      <c r="O206" s="330">
        <v>45466</v>
      </c>
      <c r="P206" s="330">
        <v>45354</v>
      </c>
      <c r="Q206" s="325">
        <v>100</v>
      </c>
      <c r="R206" s="325">
        <v>1</v>
      </c>
      <c r="S206" s="325">
        <v>2</v>
      </c>
      <c r="T206" s="325">
        <v>1</v>
      </c>
      <c r="U206" s="325">
        <v>1</v>
      </c>
      <c r="V206" s="325">
        <v>3</v>
      </c>
      <c r="W206" s="325">
        <v>8</v>
      </c>
      <c r="X206" s="325" t="s">
        <v>637</v>
      </c>
      <c r="Y206" s="325">
        <v>0</v>
      </c>
      <c r="Z206" s="325">
        <v>40</v>
      </c>
      <c r="AA206" s="325">
        <v>85</v>
      </c>
      <c r="AB206" s="325">
        <v>3</v>
      </c>
      <c r="AC206" s="325" t="s">
        <v>2326</v>
      </c>
      <c r="AD206" s="325">
        <v>-40</v>
      </c>
      <c r="AE206" s="325">
        <v>85</v>
      </c>
      <c r="AF206" s="325" t="s">
        <v>326</v>
      </c>
      <c r="AG206" s="325" t="s">
        <v>326</v>
      </c>
      <c r="AH206" s="325" t="s">
        <v>326</v>
      </c>
      <c r="AI206" s="325" t="s">
        <v>326</v>
      </c>
      <c r="AJ206" s="325">
        <v>2</v>
      </c>
      <c r="AK206" s="325" t="s">
        <v>326</v>
      </c>
      <c r="AL206" s="325" t="s">
        <v>326</v>
      </c>
      <c r="AM206" s="325" t="s">
        <v>326</v>
      </c>
      <c r="AN206" s="325" t="s">
        <v>326</v>
      </c>
      <c r="AO206" s="325" t="s">
        <v>2327</v>
      </c>
      <c r="AP206" s="325" t="s">
        <v>2328</v>
      </c>
      <c r="AQ206" s="325">
        <v>40</v>
      </c>
      <c r="AR206" s="341" t="s">
        <v>2329</v>
      </c>
      <c r="AS206" s="325" t="s">
        <v>2330</v>
      </c>
      <c r="AT206" s="325" t="s">
        <v>326</v>
      </c>
      <c r="AU206" s="325" t="s">
        <v>326</v>
      </c>
      <c r="AV206" s="325" t="s">
        <v>2030</v>
      </c>
      <c r="AW206" s="325" t="s">
        <v>2336</v>
      </c>
      <c r="AX206" s="325" t="s">
        <v>2332</v>
      </c>
      <c r="AY206" s="325">
        <v>1</v>
      </c>
      <c r="AZ206" s="325" t="s">
        <v>2333</v>
      </c>
      <c r="BA206" s="325" t="s">
        <v>502</v>
      </c>
      <c r="BB206" s="325" t="s">
        <v>405</v>
      </c>
      <c r="BC206" s="325" t="s">
        <v>566</v>
      </c>
      <c r="BD206" s="325"/>
      <c r="BE206" s="325">
        <v>42</v>
      </c>
      <c r="BF206" s="325">
        <v>35</v>
      </c>
      <c r="BG206" s="325" t="s">
        <v>566</v>
      </c>
      <c r="BH206" s="325"/>
      <c r="BI206" s="325" t="s">
        <v>326</v>
      </c>
      <c r="BJ206" s="325" t="s">
        <v>326</v>
      </c>
      <c r="BK206" s="325" t="s">
        <v>326</v>
      </c>
      <c r="BL206" s="185"/>
      <c r="BM206" s="325" t="s">
        <v>326</v>
      </c>
      <c r="BN206" s="325" t="s">
        <v>326</v>
      </c>
      <c r="BO206" s="325" t="s">
        <v>326</v>
      </c>
      <c r="BP206" s="325" t="s">
        <v>326</v>
      </c>
      <c r="BQ206" s="325" t="s">
        <v>802</v>
      </c>
      <c r="BR206" s="325" t="s">
        <v>2334</v>
      </c>
      <c r="BS206" s="325"/>
      <c r="BT206" s="326"/>
      <c r="BU206" s="326"/>
      <c r="BV206" s="326"/>
    </row>
    <row r="207" spans="1:74" ht="90">
      <c r="A207" s="296">
        <v>51</v>
      </c>
      <c r="B207" s="296">
        <v>2019</v>
      </c>
      <c r="C207" s="296" t="s">
        <v>2337</v>
      </c>
      <c r="D207" s="296" t="s">
        <v>2338</v>
      </c>
      <c r="E207" s="320" t="s">
        <v>2339</v>
      </c>
      <c r="F207" s="296" t="s">
        <v>2340</v>
      </c>
      <c r="G207" s="296"/>
      <c r="H207" s="296">
        <v>1176</v>
      </c>
      <c r="I207" s="296" t="s">
        <v>2341</v>
      </c>
      <c r="J207" s="296">
        <v>2</v>
      </c>
      <c r="K207" s="296">
        <v>2</v>
      </c>
      <c r="L207" s="296">
        <v>1</v>
      </c>
      <c r="M207" s="296">
        <v>6</v>
      </c>
      <c r="N207" s="296">
        <v>1</v>
      </c>
      <c r="O207" s="296" t="s">
        <v>2342</v>
      </c>
      <c r="P207" s="296">
        <v>11</v>
      </c>
      <c r="Q207" s="296">
        <v>0</v>
      </c>
      <c r="R207" s="296">
        <v>12</v>
      </c>
      <c r="S207" s="296" t="s">
        <v>2343</v>
      </c>
      <c r="T207" s="296">
        <v>2</v>
      </c>
      <c r="U207" s="296">
        <v>7</v>
      </c>
      <c r="V207" s="296">
        <v>1</v>
      </c>
      <c r="W207" s="296" t="s">
        <v>1580</v>
      </c>
      <c r="X207" s="296" t="s">
        <v>557</v>
      </c>
      <c r="Y207" s="296">
        <v>0</v>
      </c>
      <c r="Z207" s="296" t="s">
        <v>2176</v>
      </c>
      <c r="AA207" s="296">
        <v>20</v>
      </c>
      <c r="AB207" s="296">
        <v>2</v>
      </c>
      <c r="AC207" s="296">
        <v>1</v>
      </c>
      <c r="AD207" s="296" t="s">
        <v>557</v>
      </c>
      <c r="AE207" s="296">
        <v>20</v>
      </c>
      <c r="AF207" s="296"/>
      <c r="AG207" s="296"/>
      <c r="AH207" s="296"/>
      <c r="AI207" s="296"/>
      <c r="AJ207" s="296"/>
      <c r="AK207" s="296"/>
      <c r="AL207" s="296"/>
      <c r="AM207" s="296"/>
      <c r="AN207" s="296"/>
      <c r="AO207" s="296"/>
      <c r="AP207" s="296"/>
      <c r="AQ207" s="296"/>
      <c r="AR207" s="296"/>
      <c r="AS207" s="296"/>
      <c r="AT207" s="296"/>
      <c r="AU207" s="296"/>
      <c r="AV207" s="296"/>
      <c r="AW207" s="296"/>
      <c r="AX207" s="296"/>
      <c r="AY207" s="296"/>
      <c r="AZ207" s="296"/>
      <c r="BA207" s="296"/>
      <c r="BB207" s="296"/>
      <c r="BC207" s="296"/>
      <c r="BD207" s="296"/>
      <c r="BE207" s="296"/>
      <c r="BF207" s="296"/>
      <c r="BG207" s="296"/>
      <c r="BH207" s="296"/>
      <c r="BI207" s="296"/>
      <c r="BJ207" s="296"/>
      <c r="BK207" s="296"/>
      <c r="BL207" s="185"/>
      <c r="BM207" s="296"/>
      <c r="BN207" s="296"/>
      <c r="BO207" s="296"/>
      <c r="BP207" s="296"/>
      <c r="BQ207" s="296"/>
      <c r="BR207" s="296"/>
      <c r="BS207" s="329"/>
      <c r="BT207" s="329"/>
      <c r="BU207" s="329"/>
      <c r="BV207" s="329"/>
    </row>
    <row r="208" spans="1:74" ht="90">
      <c r="A208" s="322" t="s">
        <v>1479</v>
      </c>
      <c r="B208" s="323">
        <v>2019</v>
      </c>
      <c r="C208" s="120" t="s">
        <v>2337</v>
      </c>
      <c r="D208" s="324" t="s">
        <v>2338</v>
      </c>
      <c r="E208" s="121" t="s">
        <v>2339</v>
      </c>
      <c r="F208" s="325" t="s">
        <v>2340</v>
      </c>
      <c r="G208" s="325"/>
      <c r="H208" s="325"/>
      <c r="I208" s="120" t="s">
        <v>2341</v>
      </c>
      <c r="J208" s="325">
        <v>2</v>
      </c>
      <c r="K208" s="325">
        <v>2</v>
      </c>
      <c r="L208" s="325">
        <v>1</v>
      </c>
      <c r="M208" s="325">
        <v>6</v>
      </c>
      <c r="N208" s="325">
        <v>1</v>
      </c>
      <c r="O208" s="325" t="s">
        <v>2342</v>
      </c>
      <c r="P208" s="325">
        <v>11</v>
      </c>
      <c r="Q208" s="325">
        <v>0</v>
      </c>
      <c r="R208" s="325">
        <v>12</v>
      </c>
      <c r="S208" s="325">
        <v>1</v>
      </c>
      <c r="T208" s="325">
        <v>2</v>
      </c>
      <c r="U208" s="325">
        <v>7</v>
      </c>
      <c r="V208" s="325">
        <v>1</v>
      </c>
      <c r="W208" s="325">
        <v>1</v>
      </c>
      <c r="X208" s="325">
        <v>2</v>
      </c>
      <c r="Y208" s="350">
        <v>25</v>
      </c>
      <c r="Z208" s="350">
        <v>25</v>
      </c>
      <c r="AA208" s="350">
        <v>25</v>
      </c>
      <c r="AB208" s="325">
        <v>2</v>
      </c>
      <c r="AC208" s="325">
        <v>1</v>
      </c>
      <c r="AD208" s="350">
        <v>25</v>
      </c>
      <c r="AE208" s="350">
        <v>25</v>
      </c>
      <c r="AF208" s="325">
        <v>0</v>
      </c>
      <c r="AG208" s="325"/>
      <c r="AH208" s="325"/>
      <c r="AI208" s="325"/>
      <c r="AJ208" s="325">
        <v>0</v>
      </c>
      <c r="AK208" s="325"/>
      <c r="AL208" s="325"/>
      <c r="AM208" s="325"/>
      <c r="AN208" s="325"/>
      <c r="AO208" s="325"/>
      <c r="AP208" s="325"/>
      <c r="AQ208" s="325"/>
      <c r="AR208" s="325"/>
      <c r="AS208" s="325"/>
      <c r="AT208" s="325"/>
      <c r="AU208" s="325"/>
      <c r="AV208" s="325"/>
      <c r="AW208" s="325"/>
      <c r="AX208" s="325"/>
      <c r="AY208" s="325"/>
      <c r="AZ208" s="325"/>
      <c r="BA208" s="325"/>
      <c r="BB208" s="325"/>
      <c r="BC208" s="325"/>
      <c r="BD208" s="325"/>
      <c r="BE208" s="325"/>
      <c r="BF208" s="325"/>
      <c r="BG208" s="325"/>
      <c r="BH208" s="325"/>
      <c r="BI208" s="325"/>
      <c r="BJ208" s="325"/>
      <c r="BK208" s="325"/>
      <c r="BL208" s="185"/>
      <c r="BM208" s="325"/>
      <c r="BN208" s="325"/>
      <c r="BO208" s="325"/>
      <c r="BP208" s="325"/>
      <c r="BQ208" s="325"/>
      <c r="BR208" s="325"/>
      <c r="BS208" s="325" t="s">
        <v>2344</v>
      </c>
      <c r="BT208" s="326"/>
      <c r="BU208" s="326"/>
      <c r="BV208" s="326"/>
    </row>
    <row r="209" spans="1:74" ht="135">
      <c r="A209" s="296">
        <v>52</v>
      </c>
      <c r="B209" s="296">
        <v>2021</v>
      </c>
      <c r="C209" s="296" t="s">
        <v>652</v>
      </c>
      <c r="D209" s="296" t="s">
        <v>653</v>
      </c>
      <c r="E209" s="296" t="s">
        <v>654</v>
      </c>
      <c r="F209" s="296">
        <v>105062</v>
      </c>
      <c r="G209" s="296"/>
      <c r="H209" s="296">
        <v>126</v>
      </c>
      <c r="I209" s="296" t="s">
        <v>348</v>
      </c>
      <c r="J209" s="296">
        <v>1</v>
      </c>
      <c r="K209" s="296">
        <v>1</v>
      </c>
      <c r="L209" s="296">
        <v>1</v>
      </c>
      <c r="M209" s="296">
        <v>23</v>
      </c>
      <c r="N209" s="296">
        <v>1</v>
      </c>
      <c r="O209" s="327">
        <v>45376</v>
      </c>
      <c r="P209" s="327">
        <v>45296</v>
      </c>
      <c r="Q209" s="296">
        <v>0</v>
      </c>
      <c r="R209" s="296">
        <v>7</v>
      </c>
      <c r="S209" s="296" t="s">
        <v>2345</v>
      </c>
      <c r="T209" s="296">
        <v>1</v>
      </c>
      <c r="U209" s="296">
        <v>1</v>
      </c>
      <c r="V209" s="296">
        <v>2</v>
      </c>
      <c r="W209" s="296">
        <v>8</v>
      </c>
      <c r="X209" s="296">
        <v>-35</v>
      </c>
      <c r="Y209" s="296">
        <v>-10</v>
      </c>
      <c r="Z209" s="296"/>
      <c r="AA209" s="296">
        <v>60</v>
      </c>
      <c r="AB209" s="296"/>
      <c r="AC209" s="296"/>
      <c r="AD209" s="296"/>
      <c r="AE209" s="296"/>
      <c r="AF209" s="296">
        <v>2</v>
      </c>
      <c r="AG209" s="296">
        <v>4</v>
      </c>
      <c r="AH209" s="296">
        <v>-35</v>
      </c>
      <c r="AI209" s="296">
        <v>60</v>
      </c>
      <c r="AJ209" s="296">
        <v>0</v>
      </c>
      <c r="AK209" s="296" t="s">
        <v>2346</v>
      </c>
      <c r="AL209" s="352" t="s">
        <v>2347</v>
      </c>
      <c r="AM209" s="296" t="s">
        <v>2348</v>
      </c>
      <c r="AN209" s="352" t="s">
        <v>2349</v>
      </c>
      <c r="AO209" s="296" t="s">
        <v>359</v>
      </c>
      <c r="AP209" s="296"/>
      <c r="AQ209" s="296">
        <v>50</v>
      </c>
      <c r="AR209" s="296"/>
      <c r="AS209" s="296"/>
      <c r="AT209" s="296"/>
      <c r="AU209" s="296"/>
      <c r="AV209" s="296"/>
      <c r="AW209" s="296"/>
      <c r="AX209" s="296"/>
      <c r="AY209" s="296"/>
      <c r="AZ209" s="296"/>
      <c r="BA209" s="296"/>
      <c r="BB209" s="296"/>
      <c r="BC209" s="296"/>
      <c r="BD209" s="296"/>
      <c r="BE209" s="296"/>
      <c r="BF209" s="296"/>
      <c r="BG209" s="296"/>
      <c r="BH209" s="296"/>
      <c r="BI209" s="296"/>
      <c r="BJ209" s="296"/>
      <c r="BK209" s="296"/>
      <c r="BL209" s="185"/>
      <c r="BM209" s="296" t="s">
        <v>2350</v>
      </c>
      <c r="BN209" s="352" t="s">
        <v>2351</v>
      </c>
      <c r="BO209" s="296" t="s">
        <v>340</v>
      </c>
      <c r="BP209" s="296"/>
      <c r="BQ209" s="296" t="s">
        <v>2352</v>
      </c>
      <c r="BR209" s="296"/>
      <c r="BS209" s="329"/>
      <c r="BT209" s="329"/>
      <c r="BU209" s="329"/>
      <c r="BV209" s="329"/>
    </row>
    <row r="210" spans="1:74" ht="135">
      <c r="A210" s="296">
        <v>52</v>
      </c>
      <c r="B210" s="296">
        <v>2021</v>
      </c>
      <c r="C210" s="296" t="s">
        <v>652</v>
      </c>
      <c r="D210" s="296" t="s">
        <v>653</v>
      </c>
      <c r="E210" s="296" t="s">
        <v>654</v>
      </c>
      <c r="F210" s="296">
        <v>105062</v>
      </c>
      <c r="G210" s="296"/>
      <c r="H210" s="296">
        <v>126</v>
      </c>
      <c r="I210" s="296" t="s">
        <v>348</v>
      </c>
      <c r="J210" s="296">
        <v>1</v>
      </c>
      <c r="K210" s="296">
        <v>1</v>
      </c>
      <c r="L210" s="296">
        <v>1</v>
      </c>
      <c r="M210" s="296">
        <v>25</v>
      </c>
      <c r="N210" s="296">
        <v>1</v>
      </c>
      <c r="O210" s="327">
        <v>45465</v>
      </c>
      <c r="P210" s="327">
        <v>45385</v>
      </c>
      <c r="Q210" s="296">
        <v>0</v>
      </c>
      <c r="R210" s="296">
        <v>7</v>
      </c>
      <c r="S210" s="296" t="s">
        <v>2345</v>
      </c>
      <c r="T210" s="296">
        <v>1</v>
      </c>
      <c r="U210" s="296">
        <v>1</v>
      </c>
      <c r="V210" s="296">
        <v>2</v>
      </c>
      <c r="W210" s="296">
        <v>8</v>
      </c>
      <c r="X210" s="296">
        <v>-35</v>
      </c>
      <c r="Y210" s="296">
        <v>-10</v>
      </c>
      <c r="Z210" s="296"/>
      <c r="AA210" s="296">
        <v>60</v>
      </c>
      <c r="AB210" s="296"/>
      <c r="AC210" s="296"/>
      <c r="AD210" s="296"/>
      <c r="AE210" s="296"/>
      <c r="AF210" s="296">
        <v>2</v>
      </c>
      <c r="AG210" s="296">
        <v>4</v>
      </c>
      <c r="AH210" s="296">
        <v>-35</v>
      </c>
      <c r="AI210" s="296">
        <v>60</v>
      </c>
      <c r="AJ210" s="296">
        <v>0</v>
      </c>
      <c r="AK210" s="296" t="s">
        <v>2353</v>
      </c>
      <c r="AL210" s="352" t="s">
        <v>2354</v>
      </c>
      <c r="AM210" s="296" t="s">
        <v>2355</v>
      </c>
      <c r="AN210" s="352" t="s">
        <v>2356</v>
      </c>
      <c r="AO210" s="296" t="s">
        <v>359</v>
      </c>
      <c r="AP210" s="296"/>
      <c r="AQ210" s="296">
        <v>50</v>
      </c>
      <c r="AR210" s="296"/>
      <c r="AS210" s="296"/>
      <c r="AT210" s="296"/>
      <c r="AU210" s="296"/>
      <c r="AV210" s="296"/>
      <c r="AW210" s="296"/>
      <c r="AX210" s="296"/>
      <c r="AY210" s="296"/>
      <c r="AZ210" s="296"/>
      <c r="BA210" s="296"/>
      <c r="BB210" s="296"/>
      <c r="BC210" s="296"/>
      <c r="BD210" s="296"/>
      <c r="BE210" s="296"/>
      <c r="BF210" s="296"/>
      <c r="BG210" s="296"/>
      <c r="BH210" s="296"/>
      <c r="BI210" s="296"/>
      <c r="BJ210" s="296"/>
      <c r="BK210" s="296"/>
      <c r="BL210" s="185"/>
      <c r="BM210" s="296" t="s">
        <v>2357</v>
      </c>
      <c r="BN210" s="352" t="s">
        <v>2358</v>
      </c>
      <c r="BO210" s="296" t="s">
        <v>340</v>
      </c>
      <c r="BP210" s="296"/>
      <c r="BQ210" s="296" t="s">
        <v>2359</v>
      </c>
      <c r="BR210" s="296"/>
      <c r="BS210" s="329"/>
      <c r="BT210" s="329"/>
      <c r="BU210" s="329"/>
      <c r="BV210" s="329"/>
    </row>
    <row r="211" spans="1:74" ht="135">
      <c r="A211" s="296">
        <v>52</v>
      </c>
      <c r="B211" s="296">
        <v>2021</v>
      </c>
      <c r="C211" s="296" t="s">
        <v>652</v>
      </c>
      <c r="D211" s="296" t="s">
        <v>653</v>
      </c>
      <c r="E211" s="296" t="s">
        <v>654</v>
      </c>
      <c r="F211" s="296">
        <v>105062</v>
      </c>
      <c r="G211" s="296"/>
      <c r="H211" s="296">
        <v>126</v>
      </c>
      <c r="I211" s="296" t="s">
        <v>348</v>
      </c>
      <c r="J211" s="296">
        <v>1</v>
      </c>
      <c r="K211" s="296">
        <v>1</v>
      </c>
      <c r="L211" s="296">
        <v>1</v>
      </c>
      <c r="M211" s="296">
        <v>27</v>
      </c>
      <c r="N211" s="296">
        <v>1</v>
      </c>
      <c r="O211" s="327">
        <v>45373</v>
      </c>
      <c r="P211" s="327">
        <v>45325</v>
      </c>
      <c r="Q211" s="296">
        <v>0</v>
      </c>
      <c r="R211" s="296">
        <v>7</v>
      </c>
      <c r="S211" s="296" t="s">
        <v>2345</v>
      </c>
      <c r="T211" s="296">
        <v>1</v>
      </c>
      <c r="U211" s="296">
        <v>1</v>
      </c>
      <c r="V211" s="296">
        <v>2</v>
      </c>
      <c r="W211" s="296">
        <v>8</v>
      </c>
      <c r="X211" s="296">
        <v>-35</v>
      </c>
      <c r="Y211" s="296">
        <v>-10</v>
      </c>
      <c r="Z211" s="296"/>
      <c r="AA211" s="296">
        <v>60</v>
      </c>
      <c r="AB211" s="296"/>
      <c r="AC211" s="296"/>
      <c r="AD211" s="296"/>
      <c r="AE211" s="296"/>
      <c r="AF211" s="296">
        <v>2</v>
      </c>
      <c r="AG211" s="296">
        <v>4</v>
      </c>
      <c r="AH211" s="296">
        <v>-35</v>
      </c>
      <c r="AI211" s="296">
        <v>60</v>
      </c>
      <c r="AJ211" s="296">
        <v>0</v>
      </c>
      <c r="AK211" s="296" t="s">
        <v>2360</v>
      </c>
      <c r="AL211" s="352" t="s">
        <v>2361</v>
      </c>
      <c r="AM211" s="296" t="s">
        <v>2362</v>
      </c>
      <c r="AN211" s="352" t="s">
        <v>2363</v>
      </c>
      <c r="AO211" s="296" t="s">
        <v>359</v>
      </c>
      <c r="AP211" s="296"/>
      <c r="AQ211" s="296">
        <v>50</v>
      </c>
      <c r="AR211" s="296"/>
      <c r="AS211" s="296"/>
      <c r="AT211" s="296"/>
      <c r="AU211" s="296"/>
      <c r="AV211" s="296"/>
      <c r="AW211" s="296"/>
      <c r="AX211" s="296"/>
      <c r="AY211" s="296"/>
      <c r="AZ211" s="296"/>
      <c r="BA211" s="296"/>
      <c r="BB211" s="296"/>
      <c r="BC211" s="296"/>
      <c r="BD211" s="296"/>
      <c r="BE211" s="296"/>
      <c r="BF211" s="296"/>
      <c r="BG211" s="296"/>
      <c r="BH211" s="296"/>
      <c r="BI211" s="296"/>
      <c r="BJ211" s="296"/>
      <c r="BK211" s="296"/>
      <c r="BL211" s="185"/>
      <c r="BM211" s="296" t="s">
        <v>2364</v>
      </c>
      <c r="BN211" s="352" t="s">
        <v>2365</v>
      </c>
      <c r="BO211" s="296" t="s">
        <v>340</v>
      </c>
      <c r="BP211" s="296"/>
      <c r="BQ211" s="296" t="s">
        <v>2366</v>
      </c>
      <c r="BR211" s="296"/>
      <c r="BS211" s="329"/>
      <c r="BT211" s="329"/>
      <c r="BU211" s="329"/>
      <c r="BV211" s="329"/>
    </row>
    <row r="212" spans="1:74" ht="135">
      <c r="A212" s="296">
        <v>52</v>
      </c>
      <c r="B212" s="296">
        <v>2021</v>
      </c>
      <c r="C212" s="296" t="s">
        <v>652</v>
      </c>
      <c r="D212" s="296" t="s">
        <v>653</v>
      </c>
      <c r="E212" s="296" t="s">
        <v>654</v>
      </c>
      <c r="F212" s="296">
        <v>105062</v>
      </c>
      <c r="G212" s="296"/>
      <c r="H212" s="296">
        <v>126</v>
      </c>
      <c r="I212" s="296" t="s">
        <v>348</v>
      </c>
      <c r="J212" s="296">
        <v>1</v>
      </c>
      <c r="K212" s="296">
        <v>1</v>
      </c>
      <c r="L212" s="296">
        <v>1</v>
      </c>
      <c r="M212" s="296">
        <v>25</v>
      </c>
      <c r="N212" s="296">
        <v>1</v>
      </c>
      <c r="O212" s="327">
        <v>45466</v>
      </c>
      <c r="P212" s="296" t="s">
        <v>2367</v>
      </c>
      <c r="Q212" s="296">
        <v>0</v>
      </c>
      <c r="R212" s="296">
        <v>7</v>
      </c>
      <c r="S212" s="296" t="s">
        <v>2345</v>
      </c>
      <c r="T212" s="296">
        <v>2</v>
      </c>
      <c r="U212" s="296">
        <v>3</v>
      </c>
      <c r="V212" s="296">
        <v>2</v>
      </c>
      <c r="W212" s="296">
        <v>8</v>
      </c>
      <c r="X212" s="296">
        <v>-35</v>
      </c>
      <c r="Y212" s="296">
        <v>-10</v>
      </c>
      <c r="Z212" s="296"/>
      <c r="AA212" s="296">
        <v>60</v>
      </c>
      <c r="AB212" s="296"/>
      <c r="AC212" s="296"/>
      <c r="AD212" s="296"/>
      <c r="AE212" s="296"/>
      <c r="AF212" s="296">
        <v>2</v>
      </c>
      <c r="AG212" s="296">
        <v>4</v>
      </c>
      <c r="AH212" s="296">
        <v>-35</v>
      </c>
      <c r="AI212" s="296">
        <v>60</v>
      </c>
      <c r="AJ212" s="296">
        <v>0</v>
      </c>
      <c r="AK212" s="296" t="s">
        <v>2368</v>
      </c>
      <c r="AL212" s="352" t="s">
        <v>2369</v>
      </c>
      <c r="AM212" s="296" t="s">
        <v>2370</v>
      </c>
      <c r="AN212" s="352" t="s">
        <v>2371</v>
      </c>
      <c r="AO212" s="296" t="s">
        <v>359</v>
      </c>
      <c r="AP212" s="296"/>
      <c r="AQ212" s="296">
        <v>50</v>
      </c>
      <c r="AR212" s="296"/>
      <c r="AS212" s="296"/>
      <c r="AT212" s="296"/>
      <c r="AU212" s="296"/>
      <c r="AV212" s="296"/>
      <c r="AW212" s="296"/>
      <c r="AX212" s="296"/>
      <c r="AY212" s="296"/>
      <c r="AZ212" s="296"/>
      <c r="BA212" s="296"/>
      <c r="BB212" s="296"/>
      <c r="BC212" s="296"/>
      <c r="BD212" s="296"/>
      <c r="BE212" s="296"/>
      <c r="BF212" s="296"/>
      <c r="BG212" s="296"/>
      <c r="BH212" s="296"/>
      <c r="BI212" s="296"/>
      <c r="BJ212" s="296"/>
      <c r="BK212" s="296"/>
      <c r="BL212" s="185"/>
      <c r="BM212" s="296" t="s">
        <v>2372</v>
      </c>
      <c r="BN212" s="352" t="s">
        <v>2373</v>
      </c>
      <c r="BO212" s="296" t="s">
        <v>340</v>
      </c>
      <c r="BP212" s="296"/>
      <c r="BQ212" s="296" t="s">
        <v>2374</v>
      </c>
      <c r="BR212" s="296"/>
      <c r="BS212" s="329"/>
      <c r="BT212" s="329"/>
      <c r="BU212" s="329"/>
      <c r="BV212" s="329"/>
    </row>
    <row r="213" spans="1:74" ht="135">
      <c r="A213" s="296">
        <v>52</v>
      </c>
      <c r="B213" s="296">
        <v>2021</v>
      </c>
      <c r="C213" s="296" t="s">
        <v>652</v>
      </c>
      <c r="D213" s="296" t="s">
        <v>653</v>
      </c>
      <c r="E213" s="296" t="s">
        <v>654</v>
      </c>
      <c r="F213" s="296">
        <v>105062</v>
      </c>
      <c r="G213" s="296"/>
      <c r="H213" s="296">
        <v>126</v>
      </c>
      <c r="I213" s="296" t="s">
        <v>348</v>
      </c>
      <c r="J213" s="296">
        <v>1</v>
      </c>
      <c r="K213" s="296">
        <v>1</v>
      </c>
      <c r="L213" s="296">
        <v>1</v>
      </c>
      <c r="M213" s="296">
        <v>26</v>
      </c>
      <c r="N213" s="296">
        <v>1</v>
      </c>
      <c r="O213" s="327">
        <v>45496</v>
      </c>
      <c r="P213" s="296" t="s">
        <v>2367</v>
      </c>
      <c r="Q213" s="296">
        <v>0</v>
      </c>
      <c r="R213" s="296">
        <v>7</v>
      </c>
      <c r="S213" s="296" t="s">
        <v>2345</v>
      </c>
      <c r="T213" s="296">
        <v>2</v>
      </c>
      <c r="U213" s="296">
        <v>3</v>
      </c>
      <c r="V213" s="296">
        <v>2</v>
      </c>
      <c r="W213" s="296">
        <v>8</v>
      </c>
      <c r="X213" s="296">
        <v>-35</v>
      </c>
      <c r="Y213" s="296">
        <v>-10</v>
      </c>
      <c r="Z213" s="296"/>
      <c r="AA213" s="296">
        <v>60</v>
      </c>
      <c r="AB213" s="296"/>
      <c r="AC213" s="296"/>
      <c r="AD213" s="296"/>
      <c r="AE213" s="296"/>
      <c r="AF213" s="296">
        <v>2</v>
      </c>
      <c r="AG213" s="296">
        <v>4</v>
      </c>
      <c r="AH213" s="296">
        <v>-35</v>
      </c>
      <c r="AI213" s="296">
        <v>60</v>
      </c>
      <c r="AJ213" s="296">
        <v>0</v>
      </c>
      <c r="AK213" s="296" t="s">
        <v>2375</v>
      </c>
      <c r="AL213" s="352" t="s">
        <v>2376</v>
      </c>
      <c r="AM213" s="296" t="s">
        <v>2377</v>
      </c>
      <c r="AN213" s="352" t="s">
        <v>2378</v>
      </c>
      <c r="AO213" s="296" t="s">
        <v>359</v>
      </c>
      <c r="AP213" s="296"/>
      <c r="AQ213" s="296">
        <v>50</v>
      </c>
      <c r="AR213" s="296"/>
      <c r="AS213" s="296"/>
      <c r="AT213" s="296"/>
      <c r="AU213" s="296"/>
      <c r="AV213" s="296"/>
      <c r="AW213" s="296"/>
      <c r="AX213" s="296"/>
      <c r="AY213" s="296"/>
      <c r="AZ213" s="296"/>
      <c r="BA213" s="296"/>
      <c r="BB213" s="296"/>
      <c r="BC213" s="296"/>
      <c r="BD213" s="296"/>
      <c r="BE213" s="296"/>
      <c r="BF213" s="296"/>
      <c r="BG213" s="296"/>
      <c r="BH213" s="296"/>
      <c r="BI213" s="296"/>
      <c r="BJ213" s="296"/>
      <c r="BK213" s="296"/>
      <c r="BL213" s="185"/>
      <c r="BM213" s="296" t="s">
        <v>2379</v>
      </c>
      <c r="BN213" s="352" t="s">
        <v>2380</v>
      </c>
      <c r="BO213" s="296" t="s">
        <v>340</v>
      </c>
      <c r="BP213" s="296"/>
      <c r="BQ213" s="296" t="s">
        <v>2381</v>
      </c>
      <c r="BR213" s="296"/>
      <c r="BS213" s="329"/>
      <c r="BT213" s="329"/>
      <c r="BU213" s="329"/>
      <c r="BV213" s="329"/>
    </row>
    <row r="214" spans="1:74" ht="135">
      <c r="A214" s="296">
        <v>52</v>
      </c>
      <c r="B214" s="296">
        <v>2021</v>
      </c>
      <c r="C214" s="296" t="s">
        <v>652</v>
      </c>
      <c r="D214" s="296" t="s">
        <v>653</v>
      </c>
      <c r="E214" s="296" t="s">
        <v>654</v>
      </c>
      <c r="F214" s="296">
        <v>105062</v>
      </c>
      <c r="G214" s="296"/>
      <c r="H214" s="296">
        <v>126</v>
      </c>
      <c r="I214" s="296" t="s">
        <v>348</v>
      </c>
      <c r="J214" s="296">
        <v>1</v>
      </c>
      <c r="K214" s="296">
        <v>1</v>
      </c>
      <c r="L214" s="296">
        <v>1</v>
      </c>
      <c r="M214" s="296">
        <v>25</v>
      </c>
      <c r="N214" s="296">
        <v>1</v>
      </c>
      <c r="O214" s="327">
        <v>45559</v>
      </c>
      <c r="P214" s="327">
        <v>45477</v>
      </c>
      <c r="Q214" s="296">
        <v>0</v>
      </c>
      <c r="R214" s="296">
        <v>7</v>
      </c>
      <c r="S214" s="296" t="s">
        <v>2345</v>
      </c>
      <c r="T214" s="296">
        <v>2</v>
      </c>
      <c r="U214" s="296">
        <v>3</v>
      </c>
      <c r="V214" s="296">
        <v>2</v>
      </c>
      <c r="W214" s="296">
        <v>8</v>
      </c>
      <c r="X214" s="296">
        <v>-35</v>
      </c>
      <c r="Y214" s="296">
        <v>-10</v>
      </c>
      <c r="Z214" s="296"/>
      <c r="AA214" s="296">
        <v>60</v>
      </c>
      <c r="AB214" s="296"/>
      <c r="AC214" s="296"/>
      <c r="AD214" s="296"/>
      <c r="AE214" s="296"/>
      <c r="AF214" s="296">
        <v>2</v>
      </c>
      <c r="AG214" s="296">
        <v>4</v>
      </c>
      <c r="AH214" s="296">
        <v>-35</v>
      </c>
      <c r="AI214" s="296">
        <v>60</v>
      </c>
      <c r="AJ214" s="296">
        <v>0</v>
      </c>
      <c r="AK214" s="296" t="s">
        <v>2382</v>
      </c>
      <c r="AL214" s="352" t="s">
        <v>2383</v>
      </c>
      <c r="AM214" s="296" t="s">
        <v>2384</v>
      </c>
      <c r="AN214" s="352" t="s">
        <v>2385</v>
      </c>
      <c r="AO214" s="296" t="s">
        <v>359</v>
      </c>
      <c r="AP214" s="296"/>
      <c r="AQ214" s="296">
        <v>50</v>
      </c>
      <c r="AR214" s="296"/>
      <c r="AS214" s="296"/>
      <c r="AT214" s="296"/>
      <c r="AU214" s="296"/>
      <c r="AV214" s="296"/>
      <c r="AW214" s="296"/>
      <c r="AX214" s="296"/>
      <c r="AY214" s="296"/>
      <c r="AZ214" s="296"/>
      <c r="BA214" s="296"/>
      <c r="BB214" s="296"/>
      <c r="BC214" s="296"/>
      <c r="BD214" s="296"/>
      <c r="BE214" s="296"/>
      <c r="BF214" s="296"/>
      <c r="BG214" s="296"/>
      <c r="BH214" s="296"/>
      <c r="BI214" s="296"/>
      <c r="BJ214" s="296"/>
      <c r="BK214" s="296"/>
      <c r="BL214" s="185"/>
      <c r="BM214" s="296" t="s">
        <v>2386</v>
      </c>
      <c r="BN214" s="352" t="s">
        <v>2387</v>
      </c>
      <c r="BO214" s="296" t="s">
        <v>340</v>
      </c>
      <c r="BP214" s="296"/>
      <c r="BQ214" s="296" t="s">
        <v>2388</v>
      </c>
      <c r="BR214" s="296"/>
      <c r="BS214" s="329"/>
      <c r="BT214" s="329"/>
      <c r="BU214" s="329"/>
      <c r="BV214" s="329"/>
    </row>
    <row r="215" spans="1:74" ht="135">
      <c r="A215" s="322" t="s">
        <v>651</v>
      </c>
      <c r="B215" s="323">
        <v>2021</v>
      </c>
      <c r="C215" s="120" t="s">
        <v>652</v>
      </c>
      <c r="D215" s="119" t="s">
        <v>653</v>
      </c>
      <c r="E215" s="121" t="s">
        <v>654</v>
      </c>
      <c r="F215" s="325">
        <v>105062</v>
      </c>
      <c r="G215" s="325">
        <v>126</v>
      </c>
      <c r="H215" s="325"/>
      <c r="I215" s="120" t="s">
        <v>348</v>
      </c>
      <c r="J215" s="325">
        <v>1</v>
      </c>
      <c r="K215" s="325">
        <v>1</v>
      </c>
      <c r="L215" s="325">
        <v>1</v>
      </c>
      <c r="M215" s="325">
        <v>151</v>
      </c>
      <c r="N215" s="325">
        <v>1</v>
      </c>
      <c r="O215" s="330">
        <v>45376</v>
      </c>
      <c r="P215" s="330">
        <v>45296</v>
      </c>
      <c r="Q215" s="325">
        <v>0</v>
      </c>
      <c r="R215" s="325">
        <v>7</v>
      </c>
      <c r="S215" s="325"/>
      <c r="T215" s="325">
        <v>1</v>
      </c>
      <c r="U215" s="325">
        <v>1</v>
      </c>
      <c r="V215" s="325">
        <v>2</v>
      </c>
      <c r="W215" s="325">
        <v>8</v>
      </c>
      <c r="X215" s="325">
        <v>-35</v>
      </c>
      <c r="Y215" s="325">
        <v>0</v>
      </c>
      <c r="Z215" s="325">
        <v>20</v>
      </c>
      <c r="AA215" s="325">
        <v>60</v>
      </c>
      <c r="AB215" s="325">
        <v>0</v>
      </c>
      <c r="AC215" s="325" t="s">
        <v>326</v>
      </c>
      <c r="AD215" s="325" t="s">
        <v>326</v>
      </c>
      <c r="AE215" s="325" t="s">
        <v>326</v>
      </c>
      <c r="AF215" s="325">
        <v>2</v>
      </c>
      <c r="AG215" s="325">
        <v>4</v>
      </c>
      <c r="AH215" s="325">
        <v>-30</v>
      </c>
      <c r="AI215" s="325">
        <v>60</v>
      </c>
      <c r="AJ215" s="325">
        <v>0</v>
      </c>
      <c r="AK215" s="325" t="s">
        <v>665</v>
      </c>
      <c r="AL215" s="325" t="s">
        <v>666</v>
      </c>
      <c r="AM215" s="325" t="s">
        <v>2389</v>
      </c>
      <c r="AN215" s="325" t="s">
        <v>667</v>
      </c>
      <c r="AO215" s="325" t="s">
        <v>295</v>
      </c>
      <c r="AP215" s="325" t="s">
        <v>2390</v>
      </c>
      <c r="AQ215" s="325">
        <v>20</v>
      </c>
      <c r="AR215" s="325">
        <v>3</v>
      </c>
      <c r="AS215" s="325" t="s">
        <v>2391</v>
      </c>
      <c r="AT215" s="325">
        <v>1</v>
      </c>
      <c r="AU215" s="325">
        <v>351</v>
      </c>
      <c r="AV215" s="325" t="s">
        <v>2030</v>
      </c>
      <c r="AW215" s="325" t="s">
        <v>2392</v>
      </c>
      <c r="AX215" s="325" t="s">
        <v>2393</v>
      </c>
      <c r="AY215" s="325">
        <v>1</v>
      </c>
      <c r="AZ215" s="325"/>
      <c r="BA215" s="325" t="s">
        <v>326</v>
      </c>
      <c r="BB215" s="325" t="s">
        <v>326</v>
      </c>
      <c r="BC215" s="325" t="s">
        <v>326</v>
      </c>
      <c r="BD215" s="325"/>
      <c r="BE215" s="325" t="s">
        <v>326</v>
      </c>
      <c r="BF215" s="325" t="s">
        <v>326</v>
      </c>
      <c r="BG215" s="325" t="s">
        <v>326</v>
      </c>
      <c r="BH215" s="325"/>
      <c r="BI215" s="325" t="s">
        <v>326</v>
      </c>
      <c r="BJ215" s="325" t="s">
        <v>326</v>
      </c>
      <c r="BK215" s="325" t="s">
        <v>326</v>
      </c>
      <c r="BL215" s="185"/>
      <c r="BM215" s="325" t="s">
        <v>326</v>
      </c>
      <c r="BN215" s="325" t="s">
        <v>658</v>
      </c>
      <c r="BO215" s="325" t="s">
        <v>659</v>
      </c>
      <c r="BP215" s="325" t="s">
        <v>340</v>
      </c>
      <c r="BQ215" s="325" t="s">
        <v>802</v>
      </c>
      <c r="BR215" s="325" t="s">
        <v>2394</v>
      </c>
      <c r="BS215" s="325">
        <v>0</v>
      </c>
      <c r="BT215" s="326"/>
      <c r="BU215" s="326"/>
      <c r="BV215" s="326"/>
    </row>
    <row r="216" spans="1:74" ht="135">
      <c r="A216" s="322" t="s">
        <v>651</v>
      </c>
      <c r="B216" s="323">
        <v>2021</v>
      </c>
      <c r="C216" s="120" t="s">
        <v>652</v>
      </c>
      <c r="D216" s="119" t="s">
        <v>653</v>
      </c>
      <c r="E216" s="121" t="s">
        <v>654</v>
      </c>
      <c r="F216" s="325">
        <v>105062</v>
      </c>
      <c r="G216" s="325">
        <v>126</v>
      </c>
      <c r="H216" s="325"/>
      <c r="I216" s="120" t="s">
        <v>348</v>
      </c>
      <c r="J216" s="325">
        <v>1</v>
      </c>
      <c r="K216" s="325">
        <v>1</v>
      </c>
      <c r="L216" s="325">
        <v>1</v>
      </c>
      <c r="M216" s="325">
        <v>151</v>
      </c>
      <c r="N216" s="325">
        <v>1</v>
      </c>
      <c r="O216" s="330">
        <v>45465</v>
      </c>
      <c r="P216" s="330">
        <v>45385</v>
      </c>
      <c r="Q216" s="325">
        <v>0</v>
      </c>
      <c r="R216" s="325">
        <v>7</v>
      </c>
      <c r="S216" s="325"/>
      <c r="T216" s="325">
        <v>1</v>
      </c>
      <c r="U216" s="325">
        <v>1</v>
      </c>
      <c r="V216" s="325">
        <v>2</v>
      </c>
      <c r="W216" s="325">
        <v>8</v>
      </c>
      <c r="X216" s="325">
        <v>-35</v>
      </c>
      <c r="Y216" s="325">
        <v>0</v>
      </c>
      <c r="Z216" s="325">
        <v>20</v>
      </c>
      <c r="AA216" s="325">
        <v>60</v>
      </c>
      <c r="AB216" s="325">
        <v>0</v>
      </c>
      <c r="AC216" s="325" t="s">
        <v>326</v>
      </c>
      <c r="AD216" s="325" t="s">
        <v>326</v>
      </c>
      <c r="AE216" s="325" t="s">
        <v>326</v>
      </c>
      <c r="AF216" s="325">
        <v>2</v>
      </c>
      <c r="AG216" s="325">
        <v>4</v>
      </c>
      <c r="AH216" s="325">
        <v>-30</v>
      </c>
      <c r="AI216" s="325">
        <v>60</v>
      </c>
      <c r="AJ216" s="325">
        <v>0</v>
      </c>
      <c r="AK216" s="325" t="s">
        <v>661</v>
      </c>
      <c r="AL216" s="325" t="s">
        <v>662</v>
      </c>
      <c r="AM216" s="325" t="s">
        <v>663</v>
      </c>
      <c r="AN216" s="325" t="s">
        <v>664</v>
      </c>
      <c r="AO216" s="325" t="s">
        <v>295</v>
      </c>
      <c r="AP216" s="325" t="s">
        <v>2390</v>
      </c>
      <c r="AQ216" s="325">
        <v>20</v>
      </c>
      <c r="AR216" s="325">
        <v>3</v>
      </c>
      <c r="AS216" s="325" t="s">
        <v>2391</v>
      </c>
      <c r="AT216" s="325">
        <v>1</v>
      </c>
      <c r="AU216" s="325">
        <v>351</v>
      </c>
      <c r="AV216" s="325" t="s">
        <v>2030</v>
      </c>
      <c r="AW216" s="325" t="s">
        <v>2392</v>
      </c>
      <c r="AX216" s="325" t="s">
        <v>2393</v>
      </c>
      <c r="AY216" s="325">
        <v>1</v>
      </c>
      <c r="AZ216" s="325"/>
      <c r="BA216" s="325" t="s">
        <v>326</v>
      </c>
      <c r="BB216" s="325" t="s">
        <v>326</v>
      </c>
      <c r="BC216" s="325" t="s">
        <v>326</v>
      </c>
      <c r="BD216" s="325"/>
      <c r="BE216" s="325" t="s">
        <v>326</v>
      </c>
      <c r="BF216" s="325" t="s">
        <v>326</v>
      </c>
      <c r="BG216" s="325" t="s">
        <v>326</v>
      </c>
      <c r="BH216" s="325"/>
      <c r="BI216" s="325" t="s">
        <v>326</v>
      </c>
      <c r="BJ216" s="325" t="s">
        <v>326</v>
      </c>
      <c r="BK216" s="325" t="s">
        <v>326</v>
      </c>
      <c r="BL216" s="185"/>
      <c r="BM216" s="325" t="s">
        <v>326</v>
      </c>
      <c r="BN216" s="325" t="s">
        <v>656</v>
      </c>
      <c r="BO216" s="325" t="s">
        <v>657</v>
      </c>
      <c r="BP216" s="325" t="s">
        <v>340</v>
      </c>
      <c r="BQ216" s="325" t="s">
        <v>802</v>
      </c>
      <c r="BR216" s="325" t="s">
        <v>2394</v>
      </c>
      <c r="BS216" s="325">
        <v>0</v>
      </c>
      <c r="BT216" s="326"/>
      <c r="BU216" s="326"/>
      <c r="BV216" s="326"/>
    </row>
    <row r="217" spans="1:74" ht="135">
      <c r="A217" s="322" t="s">
        <v>651</v>
      </c>
      <c r="B217" s="323">
        <v>2021</v>
      </c>
      <c r="C217" s="120" t="s">
        <v>652</v>
      </c>
      <c r="D217" s="119" t="s">
        <v>653</v>
      </c>
      <c r="E217" s="121" t="s">
        <v>654</v>
      </c>
      <c r="F217" s="325">
        <v>105062</v>
      </c>
      <c r="G217" s="325">
        <v>126</v>
      </c>
      <c r="H217" s="325"/>
      <c r="I217" s="120" t="s">
        <v>348</v>
      </c>
      <c r="J217" s="325">
        <v>1</v>
      </c>
      <c r="K217" s="325">
        <v>1</v>
      </c>
      <c r="L217" s="325">
        <v>1</v>
      </c>
      <c r="M217" s="325">
        <v>151</v>
      </c>
      <c r="N217" s="325">
        <v>1</v>
      </c>
      <c r="O217" s="330">
        <v>45344</v>
      </c>
      <c r="P217" s="330">
        <v>45325</v>
      </c>
      <c r="Q217" s="325">
        <v>0</v>
      </c>
      <c r="R217" s="325">
        <v>7</v>
      </c>
      <c r="S217" s="325"/>
      <c r="T217" s="325">
        <v>1</v>
      </c>
      <c r="U217" s="325">
        <v>1</v>
      </c>
      <c r="V217" s="325">
        <v>2</v>
      </c>
      <c r="W217" s="325">
        <v>8</v>
      </c>
      <c r="X217" s="325">
        <v>-35</v>
      </c>
      <c r="Y217" s="325">
        <v>0</v>
      </c>
      <c r="Z217" s="325">
        <v>20</v>
      </c>
      <c r="AA217" s="325">
        <v>60</v>
      </c>
      <c r="AB217" s="325">
        <v>0</v>
      </c>
      <c r="AC217" s="325" t="s">
        <v>326</v>
      </c>
      <c r="AD217" s="325" t="s">
        <v>326</v>
      </c>
      <c r="AE217" s="325" t="s">
        <v>326</v>
      </c>
      <c r="AF217" s="325">
        <v>2</v>
      </c>
      <c r="AG217" s="325">
        <v>4</v>
      </c>
      <c r="AH217" s="325">
        <v>-30</v>
      </c>
      <c r="AI217" s="325">
        <v>60</v>
      </c>
      <c r="AJ217" s="325">
        <v>0</v>
      </c>
      <c r="AK217" s="325" t="s">
        <v>668</v>
      </c>
      <c r="AL217" s="325" t="s">
        <v>669</v>
      </c>
      <c r="AM217" s="325" t="s">
        <v>621</v>
      </c>
      <c r="AN217" s="325" t="s">
        <v>329</v>
      </c>
      <c r="AO217" s="325" t="s">
        <v>295</v>
      </c>
      <c r="AP217" s="325" t="s">
        <v>2390</v>
      </c>
      <c r="AQ217" s="325">
        <v>20</v>
      </c>
      <c r="AR217" s="325">
        <v>3</v>
      </c>
      <c r="AS217" s="325" t="s">
        <v>2391</v>
      </c>
      <c r="AT217" s="325">
        <v>1</v>
      </c>
      <c r="AU217" s="325">
        <v>351</v>
      </c>
      <c r="AV217" s="325" t="s">
        <v>2030</v>
      </c>
      <c r="AW217" s="325" t="s">
        <v>2392</v>
      </c>
      <c r="AX217" s="325" t="s">
        <v>2393</v>
      </c>
      <c r="AY217" s="325">
        <v>1</v>
      </c>
      <c r="AZ217" s="325"/>
      <c r="BA217" s="325" t="s">
        <v>326</v>
      </c>
      <c r="BB217" s="325" t="s">
        <v>326</v>
      </c>
      <c r="BC217" s="325" t="s">
        <v>326</v>
      </c>
      <c r="BD217" s="325"/>
      <c r="BE217" s="325" t="s">
        <v>326</v>
      </c>
      <c r="BF217" s="325" t="s">
        <v>326</v>
      </c>
      <c r="BG217" s="325" t="s">
        <v>326</v>
      </c>
      <c r="BH217" s="325"/>
      <c r="BI217" s="325" t="s">
        <v>326</v>
      </c>
      <c r="BJ217" s="325" t="s">
        <v>326</v>
      </c>
      <c r="BK217" s="325" t="s">
        <v>326</v>
      </c>
      <c r="BL217" s="185"/>
      <c r="BM217" s="325" t="s">
        <v>326</v>
      </c>
      <c r="BN217" s="325" t="s">
        <v>671</v>
      </c>
      <c r="BO217" s="325" t="s">
        <v>672</v>
      </c>
      <c r="BP217" s="325" t="s">
        <v>340</v>
      </c>
      <c r="BQ217" s="325" t="s">
        <v>802</v>
      </c>
      <c r="BR217" s="325" t="s">
        <v>2394</v>
      </c>
      <c r="BS217" s="325">
        <v>0</v>
      </c>
      <c r="BT217" s="326"/>
      <c r="BU217" s="326"/>
      <c r="BV217" s="326"/>
    </row>
    <row r="218" spans="1:74" ht="135">
      <c r="A218" s="322" t="s">
        <v>651</v>
      </c>
      <c r="B218" s="323">
        <v>2021</v>
      </c>
      <c r="C218" s="120" t="s">
        <v>652</v>
      </c>
      <c r="D218" s="119" t="s">
        <v>653</v>
      </c>
      <c r="E218" s="121" t="s">
        <v>654</v>
      </c>
      <c r="F218" s="325">
        <v>105062</v>
      </c>
      <c r="G218" s="325">
        <v>126</v>
      </c>
      <c r="H218" s="325"/>
      <c r="I218" s="120" t="s">
        <v>348</v>
      </c>
      <c r="J218" s="325">
        <v>1</v>
      </c>
      <c r="K218" s="325">
        <v>1</v>
      </c>
      <c r="L218" s="325">
        <v>1</v>
      </c>
      <c r="M218" s="325">
        <v>151</v>
      </c>
      <c r="N218" s="325">
        <v>1</v>
      </c>
      <c r="O218" s="330">
        <v>45466</v>
      </c>
      <c r="P218" s="325" t="s">
        <v>2367</v>
      </c>
      <c r="Q218" s="325">
        <v>0</v>
      </c>
      <c r="R218" s="325">
        <v>7</v>
      </c>
      <c r="S218" s="325"/>
      <c r="T218" s="325">
        <v>2</v>
      </c>
      <c r="U218" s="325">
        <v>3</v>
      </c>
      <c r="V218" s="325">
        <v>2</v>
      </c>
      <c r="W218" s="325">
        <v>8</v>
      </c>
      <c r="X218" s="325">
        <v>-35</v>
      </c>
      <c r="Y218" s="325">
        <v>0</v>
      </c>
      <c r="Z218" s="325">
        <v>20</v>
      </c>
      <c r="AA218" s="325">
        <v>60</v>
      </c>
      <c r="AB218" s="325">
        <v>0</v>
      </c>
      <c r="AC218" s="325" t="s">
        <v>326</v>
      </c>
      <c r="AD218" s="325" t="s">
        <v>326</v>
      </c>
      <c r="AE218" s="325" t="s">
        <v>326</v>
      </c>
      <c r="AF218" s="325">
        <v>2</v>
      </c>
      <c r="AG218" s="325">
        <v>4</v>
      </c>
      <c r="AH218" s="325">
        <v>-30</v>
      </c>
      <c r="AI218" s="325">
        <v>60</v>
      </c>
      <c r="AJ218" s="325">
        <v>0</v>
      </c>
      <c r="AK218" s="325" t="s">
        <v>2395</v>
      </c>
      <c r="AL218" s="325" t="s">
        <v>676</v>
      </c>
      <c r="AM218" s="331">
        <v>45542</v>
      </c>
      <c r="AN218" s="330">
        <v>45569</v>
      </c>
      <c r="AO218" s="325" t="s">
        <v>295</v>
      </c>
      <c r="AP218" s="325" t="s">
        <v>2390</v>
      </c>
      <c r="AQ218" s="325">
        <v>20</v>
      </c>
      <c r="AR218" s="325">
        <v>3</v>
      </c>
      <c r="AS218" s="325" t="s">
        <v>2391</v>
      </c>
      <c r="AT218" s="325">
        <v>1</v>
      </c>
      <c r="AU218" s="325">
        <v>351</v>
      </c>
      <c r="AV218" s="325" t="s">
        <v>2030</v>
      </c>
      <c r="AW218" s="325" t="s">
        <v>2392</v>
      </c>
      <c r="AX218" s="325" t="s">
        <v>2393</v>
      </c>
      <c r="AY218" s="325">
        <v>1</v>
      </c>
      <c r="AZ218" s="325"/>
      <c r="BA218" s="325" t="s">
        <v>326</v>
      </c>
      <c r="BB218" s="325" t="s">
        <v>326</v>
      </c>
      <c r="BC218" s="325" t="s">
        <v>326</v>
      </c>
      <c r="BD218" s="325"/>
      <c r="BE218" s="325" t="s">
        <v>326</v>
      </c>
      <c r="BF218" s="325" t="s">
        <v>326</v>
      </c>
      <c r="BG218" s="325" t="s">
        <v>326</v>
      </c>
      <c r="BH218" s="325"/>
      <c r="BI218" s="325" t="s">
        <v>326</v>
      </c>
      <c r="BJ218" s="325" t="s">
        <v>326</v>
      </c>
      <c r="BK218" s="325" t="s">
        <v>326</v>
      </c>
      <c r="BL218" s="185"/>
      <c r="BM218" s="325" t="s">
        <v>326</v>
      </c>
      <c r="BN218" s="325" t="s">
        <v>680</v>
      </c>
      <c r="BO218" s="325" t="s">
        <v>681</v>
      </c>
      <c r="BP218" s="325" t="s">
        <v>340</v>
      </c>
      <c r="BQ218" s="325" t="s">
        <v>802</v>
      </c>
      <c r="BR218" s="325" t="s">
        <v>2394</v>
      </c>
      <c r="BS218" s="325">
        <v>0</v>
      </c>
      <c r="BT218" s="326"/>
      <c r="BU218" s="326"/>
      <c r="BV218" s="326"/>
    </row>
    <row r="219" spans="1:74" ht="135">
      <c r="A219" s="322" t="s">
        <v>651</v>
      </c>
      <c r="B219" s="323">
        <v>2021</v>
      </c>
      <c r="C219" s="120" t="s">
        <v>652</v>
      </c>
      <c r="D219" s="119" t="s">
        <v>653</v>
      </c>
      <c r="E219" s="121" t="s">
        <v>654</v>
      </c>
      <c r="F219" s="325">
        <v>105062</v>
      </c>
      <c r="G219" s="325">
        <v>126</v>
      </c>
      <c r="H219" s="325"/>
      <c r="I219" s="120" t="s">
        <v>348</v>
      </c>
      <c r="J219" s="325">
        <v>1</v>
      </c>
      <c r="K219" s="325">
        <v>1</v>
      </c>
      <c r="L219" s="325">
        <v>1</v>
      </c>
      <c r="M219" s="325">
        <v>151</v>
      </c>
      <c r="N219" s="325">
        <v>1</v>
      </c>
      <c r="O219" s="330">
        <v>45496</v>
      </c>
      <c r="P219" s="325" t="s">
        <v>2367</v>
      </c>
      <c r="Q219" s="325">
        <v>0</v>
      </c>
      <c r="R219" s="325">
        <v>7</v>
      </c>
      <c r="S219" s="325"/>
      <c r="T219" s="325">
        <v>2</v>
      </c>
      <c r="U219" s="325">
        <v>3</v>
      </c>
      <c r="V219" s="325">
        <v>2</v>
      </c>
      <c r="W219" s="325">
        <v>8</v>
      </c>
      <c r="X219" s="325">
        <v>-35</v>
      </c>
      <c r="Y219" s="325">
        <v>0</v>
      </c>
      <c r="Z219" s="325">
        <v>20</v>
      </c>
      <c r="AA219" s="325">
        <v>60</v>
      </c>
      <c r="AB219" s="325">
        <v>0</v>
      </c>
      <c r="AC219" s="325" t="s">
        <v>326</v>
      </c>
      <c r="AD219" s="325" t="s">
        <v>326</v>
      </c>
      <c r="AE219" s="325" t="s">
        <v>326</v>
      </c>
      <c r="AF219" s="325">
        <v>2</v>
      </c>
      <c r="AG219" s="325">
        <v>4</v>
      </c>
      <c r="AH219" s="325">
        <v>-30</v>
      </c>
      <c r="AI219" s="325">
        <v>60</v>
      </c>
      <c r="AJ219" s="325">
        <v>0</v>
      </c>
      <c r="AK219" s="331">
        <v>45386</v>
      </c>
      <c r="AL219" s="330">
        <v>45445</v>
      </c>
      <c r="AM219" s="325" t="s">
        <v>674</v>
      </c>
      <c r="AN219" s="325" t="s">
        <v>675</v>
      </c>
      <c r="AO219" s="325" t="s">
        <v>295</v>
      </c>
      <c r="AP219" s="325" t="s">
        <v>2390</v>
      </c>
      <c r="AQ219" s="325">
        <v>20</v>
      </c>
      <c r="AR219" s="325">
        <v>3</v>
      </c>
      <c r="AS219" s="325" t="s">
        <v>2391</v>
      </c>
      <c r="AT219" s="325">
        <v>1</v>
      </c>
      <c r="AU219" s="325">
        <v>351</v>
      </c>
      <c r="AV219" s="325" t="s">
        <v>2030</v>
      </c>
      <c r="AW219" s="325" t="s">
        <v>2392</v>
      </c>
      <c r="AX219" s="325" t="s">
        <v>2393</v>
      </c>
      <c r="AY219" s="325">
        <v>1</v>
      </c>
      <c r="AZ219" s="325"/>
      <c r="BA219" s="325" t="s">
        <v>326</v>
      </c>
      <c r="BB219" s="325" t="s">
        <v>326</v>
      </c>
      <c r="BC219" s="325" t="s">
        <v>326</v>
      </c>
      <c r="BD219" s="325"/>
      <c r="BE219" s="325" t="s">
        <v>326</v>
      </c>
      <c r="BF219" s="325" t="s">
        <v>326</v>
      </c>
      <c r="BG219" s="325" t="s">
        <v>326</v>
      </c>
      <c r="BH219" s="325"/>
      <c r="BI219" s="325" t="s">
        <v>326</v>
      </c>
      <c r="BJ219" s="325" t="s">
        <v>326</v>
      </c>
      <c r="BK219" s="325" t="s">
        <v>326</v>
      </c>
      <c r="BL219" s="185"/>
      <c r="BM219" s="325" t="s">
        <v>326</v>
      </c>
      <c r="BN219" s="325" t="s">
        <v>678</v>
      </c>
      <c r="BO219" s="325" t="s">
        <v>679</v>
      </c>
      <c r="BP219" s="325" t="s">
        <v>340</v>
      </c>
      <c r="BQ219" s="325" t="s">
        <v>802</v>
      </c>
      <c r="BR219" s="325" t="s">
        <v>2394</v>
      </c>
      <c r="BS219" s="325">
        <v>0</v>
      </c>
      <c r="BT219" s="326"/>
      <c r="BU219" s="326"/>
      <c r="BV219" s="326"/>
    </row>
    <row r="220" spans="1:74" ht="135">
      <c r="A220" s="322" t="s">
        <v>651</v>
      </c>
      <c r="B220" s="323">
        <v>2021</v>
      </c>
      <c r="C220" s="120" t="s">
        <v>652</v>
      </c>
      <c r="D220" s="119" t="s">
        <v>653</v>
      </c>
      <c r="E220" s="121" t="s">
        <v>654</v>
      </c>
      <c r="F220" s="325">
        <v>105062</v>
      </c>
      <c r="G220" s="325">
        <v>126</v>
      </c>
      <c r="H220" s="325"/>
      <c r="I220" s="120" t="s">
        <v>348</v>
      </c>
      <c r="J220" s="325">
        <v>1</v>
      </c>
      <c r="K220" s="325">
        <v>1</v>
      </c>
      <c r="L220" s="325">
        <v>1</v>
      </c>
      <c r="M220" s="325">
        <v>151</v>
      </c>
      <c r="N220" s="325">
        <v>1</v>
      </c>
      <c r="O220" s="330">
        <v>45559</v>
      </c>
      <c r="P220" s="330">
        <v>45477</v>
      </c>
      <c r="Q220" s="325">
        <v>0</v>
      </c>
      <c r="R220" s="325">
        <v>7</v>
      </c>
      <c r="S220" s="325"/>
      <c r="T220" s="325">
        <v>2</v>
      </c>
      <c r="U220" s="325">
        <v>3</v>
      </c>
      <c r="V220" s="325">
        <v>2</v>
      </c>
      <c r="W220" s="325">
        <v>8</v>
      </c>
      <c r="X220" s="325">
        <v>-35</v>
      </c>
      <c r="Y220" s="325">
        <v>0</v>
      </c>
      <c r="Z220" s="325">
        <v>20</v>
      </c>
      <c r="AA220" s="325">
        <v>60</v>
      </c>
      <c r="AB220" s="325">
        <v>0</v>
      </c>
      <c r="AC220" s="325" t="s">
        <v>326</v>
      </c>
      <c r="AD220" s="325" t="s">
        <v>326</v>
      </c>
      <c r="AE220" s="325" t="s">
        <v>326</v>
      </c>
      <c r="AF220" s="325">
        <v>2</v>
      </c>
      <c r="AG220" s="325">
        <v>4</v>
      </c>
      <c r="AH220" s="325">
        <v>-30</v>
      </c>
      <c r="AI220" s="325">
        <v>60</v>
      </c>
      <c r="AJ220" s="325">
        <v>0</v>
      </c>
      <c r="AK220" s="325" t="s">
        <v>684</v>
      </c>
      <c r="AL220" s="325" t="s">
        <v>685</v>
      </c>
      <c r="AM220" s="325" t="s">
        <v>686</v>
      </c>
      <c r="AN220" s="325" t="s">
        <v>687</v>
      </c>
      <c r="AO220" s="325" t="s">
        <v>295</v>
      </c>
      <c r="AP220" s="325" t="s">
        <v>2390</v>
      </c>
      <c r="AQ220" s="325">
        <v>20</v>
      </c>
      <c r="AR220" s="325">
        <v>3</v>
      </c>
      <c r="AS220" s="325" t="s">
        <v>2391</v>
      </c>
      <c r="AT220" s="325">
        <v>1</v>
      </c>
      <c r="AU220" s="325">
        <v>351</v>
      </c>
      <c r="AV220" s="325" t="s">
        <v>2030</v>
      </c>
      <c r="AW220" s="325" t="s">
        <v>2392</v>
      </c>
      <c r="AX220" s="325" t="s">
        <v>2393</v>
      </c>
      <c r="AY220" s="325">
        <v>1</v>
      </c>
      <c r="AZ220" s="325"/>
      <c r="BA220" s="325" t="s">
        <v>326</v>
      </c>
      <c r="BB220" s="325" t="s">
        <v>326</v>
      </c>
      <c r="BC220" s="325" t="s">
        <v>326</v>
      </c>
      <c r="BD220" s="325"/>
      <c r="BE220" s="325" t="s">
        <v>326</v>
      </c>
      <c r="BF220" s="325" t="s">
        <v>326</v>
      </c>
      <c r="BG220" s="325" t="s">
        <v>326</v>
      </c>
      <c r="BH220" s="325"/>
      <c r="BI220" s="325" t="s">
        <v>326</v>
      </c>
      <c r="BJ220" s="325" t="s">
        <v>326</v>
      </c>
      <c r="BK220" s="325" t="s">
        <v>326</v>
      </c>
      <c r="BL220" s="185"/>
      <c r="BM220" s="325" t="s">
        <v>326</v>
      </c>
      <c r="BN220" s="325" t="s">
        <v>689</v>
      </c>
      <c r="BO220" s="325" t="s">
        <v>690</v>
      </c>
      <c r="BP220" s="325" t="s">
        <v>340</v>
      </c>
      <c r="BQ220" s="325" t="s">
        <v>802</v>
      </c>
      <c r="BR220" s="325" t="s">
        <v>2394</v>
      </c>
      <c r="BS220" s="325">
        <v>0</v>
      </c>
      <c r="BT220" s="326"/>
      <c r="BU220" s="326"/>
      <c r="BV220" s="326"/>
    </row>
    <row r="221" spans="1:74" ht="165">
      <c r="A221" s="296">
        <v>53</v>
      </c>
      <c r="B221" s="296">
        <v>2007</v>
      </c>
      <c r="C221" s="297" t="s">
        <v>2396</v>
      </c>
      <c r="D221" s="297" t="s">
        <v>2397</v>
      </c>
      <c r="E221" s="297" t="s">
        <v>2397</v>
      </c>
      <c r="F221" s="296" t="s">
        <v>2398</v>
      </c>
      <c r="G221" s="296">
        <v>1</v>
      </c>
      <c r="H221" s="296">
        <v>12</v>
      </c>
      <c r="I221" s="297" t="s">
        <v>2399</v>
      </c>
      <c r="J221" s="296">
        <v>1</v>
      </c>
      <c r="K221" s="296">
        <v>1</v>
      </c>
      <c r="L221" s="296">
        <v>1</v>
      </c>
      <c r="M221" s="296">
        <v>9</v>
      </c>
      <c r="N221" s="296">
        <v>1</v>
      </c>
      <c r="O221" s="327">
        <v>45371</v>
      </c>
      <c r="P221" s="296" t="s">
        <v>2400</v>
      </c>
      <c r="Q221" s="296">
        <v>0</v>
      </c>
      <c r="R221" s="296">
        <v>7</v>
      </c>
      <c r="S221" s="296" t="s">
        <v>2401</v>
      </c>
      <c r="T221" s="296">
        <v>1</v>
      </c>
      <c r="U221" s="296">
        <v>1</v>
      </c>
      <c r="V221" s="296">
        <v>1</v>
      </c>
      <c r="W221" s="296">
        <v>8</v>
      </c>
      <c r="X221" s="296">
        <v>-50</v>
      </c>
      <c r="Y221" s="296">
        <v>0</v>
      </c>
      <c r="Z221" s="296">
        <v>15</v>
      </c>
      <c r="AA221" s="296">
        <v>60</v>
      </c>
      <c r="AB221" s="296"/>
      <c r="AC221" s="296"/>
      <c r="AD221" s="296"/>
      <c r="AE221" s="296"/>
      <c r="AF221" s="296">
        <v>3</v>
      </c>
      <c r="AG221" s="296">
        <v>1</v>
      </c>
      <c r="AH221" s="296">
        <v>-50</v>
      </c>
      <c r="AI221" s="296">
        <v>60</v>
      </c>
      <c r="AJ221" s="296">
        <v>0</v>
      </c>
      <c r="AK221" s="296" t="s">
        <v>2402</v>
      </c>
      <c r="AL221" s="296" t="s">
        <v>2403</v>
      </c>
      <c r="AM221" s="296" t="s">
        <v>2404</v>
      </c>
      <c r="AN221" s="296" t="s">
        <v>2405</v>
      </c>
      <c r="AO221" s="296" t="s">
        <v>370</v>
      </c>
      <c r="AP221" s="296"/>
      <c r="AQ221" s="296">
        <v>75</v>
      </c>
      <c r="AR221" s="296"/>
      <c r="AS221" s="296"/>
      <c r="AT221" s="296"/>
      <c r="AU221" s="296"/>
      <c r="AV221" s="296"/>
      <c r="AW221" s="296"/>
      <c r="AX221" s="296"/>
      <c r="AY221" s="296"/>
      <c r="AZ221" s="296"/>
      <c r="BA221" s="296"/>
      <c r="BB221" s="296"/>
      <c r="BC221" s="296"/>
      <c r="BD221" s="296"/>
      <c r="BE221" s="296"/>
      <c r="BF221" s="296"/>
      <c r="BG221" s="296"/>
      <c r="BH221" s="296"/>
      <c r="BI221" s="296"/>
      <c r="BJ221" s="296"/>
      <c r="BK221" s="353" t="s">
        <v>2406</v>
      </c>
      <c r="BL221" s="185"/>
      <c r="BM221" s="296" t="s">
        <v>2407</v>
      </c>
      <c r="BN221" s="296" t="s">
        <v>2408</v>
      </c>
      <c r="BO221" s="296" t="s">
        <v>340</v>
      </c>
      <c r="BP221" s="296"/>
      <c r="BQ221" s="296"/>
      <c r="BR221" s="296"/>
      <c r="BS221" s="329"/>
      <c r="BT221" s="329"/>
      <c r="BU221" s="329"/>
      <c r="BV221" s="329"/>
    </row>
    <row r="222" spans="1:74" ht="165">
      <c r="A222" s="322" t="s">
        <v>2409</v>
      </c>
      <c r="B222" s="323">
        <v>2007</v>
      </c>
      <c r="C222" s="120" t="s">
        <v>2396</v>
      </c>
      <c r="D222" s="324" t="s">
        <v>2397</v>
      </c>
      <c r="E222" s="121" t="s">
        <v>2410</v>
      </c>
      <c r="F222" s="325" t="s">
        <v>2398</v>
      </c>
      <c r="G222" s="325"/>
      <c r="H222" s="325">
        <v>12</v>
      </c>
      <c r="I222" s="120" t="s">
        <v>2399</v>
      </c>
      <c r="J222" s="325">
        <v>1</v>
      </c>
      <c r="K222" s="325">
        <v>2</v>
      </c>
      <c r="L222" s="325">
        <v>1</v>
      </c>
      <c r="M222" s="325">
        <v>9</v>
      </c>
      <c r="N222" s="325">
        <v>1</v>
      </c>
      <c r="O222" s="330">
        <v>45371</v>
      </c>
      <c r="P222" s="325">
        <v>2</v>
      </c>
      <c r="Q222" s="325">
        <v>0</v>
      </c>
      <c r="R222" s="325">
        <v>7</v>
      </c>
      <c r="S222" s="325">
        <v>2</v>
      </c>
      <c r="T222" s="325">
        <v>1</v>
      </c>
      <c r="U222" s="325">
        <v>1</v>
      </c>
      <c r="V222" s="325">
        <v>1</v>
      </c>
      <c r="W222" s="325">
        <v>8</v>
      </c>
      <c r="X222" s="325">
        <v>-45</v>
      </c>
      <c r="Y222" s="325">
        <v>0</v>
      </c>
      <c r="Z222" s="325">
        <v>30</v>
      </c>
      <c r="AA222" s="325">
        <v>75</v>
      </c>
      <c r="AB222" s="325">
        <v>0</v>
      </c>
      <c r="AC222" s="325"/>
      <c r="AD222" s="325"/>
      <c r="AE222" s="325"/>
      <c r="AF222" s="325">
        <v>3</v>
      </c>
      <c r="AG222" s="325">
        <v>1</v>
      </c>
      <c r="AH222" s="325">
        <v>-45</v>
      </c>
      <c r="AI222" s="325">
        <v>75</v>
      </c>
      <c r="AJ222" s="325" t="s">
        <v>326</v>
      </c>
      <c r="AK222" s="325" t="s">
        <v>2411</v>
      </c>
      <c r="AL222" s="325">
        <v>43</v>
      </c>
      <c r="AM222" s="325">
        <v>256</v>
      </c>
      <c r="AN222" s="325">
        <v>53</v>
      </c>
      <c r="AO222" s="325" t="s">
        <v>370</v>
      </c>
      <c r="AP222" s="325"/>
      <c r="AQ222" s="325">
        <v>30</v>
      </c>
      <c r="AR222" s="325"/>
      <c r="AS222" s="325"/>
      <c r="AT222" s="325"/>
      <c r="AU222" s="325"/>
      <c r="AV222" s="325"/>
      <c r="AW222" s="325"/>
      <c r="AX222" s="325"/>
      <c r="AY222" s="325"/>
      <c r="AZ222" s="325"/>
      <c r="BA222" s="325"/>
      <c r="BB222" s="325"/>
      <c r="BC222" s="325"/>
      <c r="BD222" s="325"/>
      <c r="BE222" s="325"/>
      <c r="BF222" s="325"/>
      <c r="BG222" s="325"/>
      <c r="BH222" s="325"/>
      <c r="BI222" s="325"/>
      <c r="BJ222" s="325"/>
      <c r="BK222" s="325"/>
      <c r="BL222" s="185"/>
      <c r="BM222" s="325">
        <v>133</v>
      </c>
      <c r="BN222" s="325">
        <v>14</v>
      </c>
      <c r="BO222" s="325" t="s">
        <v>340</v>
      </c>
      <c r="BP222" s="325" t="s">
        <v>802</v>
      </c>
      <c r="BR222" s="325" t="s">
        <v>2412</v>
      </c>
      <c r="BS222" s="325"/>
      <c r="BT222" s="326"/>
      <c r="BU222" s="326"/>
      <c r="BV222" s="326"/>
    </row>
    <row r="223" spans="1:74" ht="15">
      <c r="BL223" s="185"/>
    </row>
    <row r="224" spans="1:74" ht="15">
      <c r="BL224" s="185"/>
    </row>
    <row r="225" spans="64:64" ht="15">
      <c r="BL225" s="185"/>
    </row>
    <row r="226" spans="64:64" ht="15">
      <c r="BL226" s="185"/>
    </row>
    <row r="227" spans="64:64" ht="15">
      <c r="BL227" s="185"/>
    </row>
    <row r="228" spans="64:64" ht="15">
      <c r="BL228" s="185"/>
    </row>
    <row r="229" spans="64:64" ht="15">
      <c r="BL229" s="185"/>
    </row>
    <row r="230" spans="64:64" ht="15">
      <c r="BL230" s="185"/>
    </row>
    <row r="231" spans="64:64" ht="15">
      <c r="BL231" s="185"/>
    </row>
    <row r="232" spans="64:64" ht="15">
      <c r="BL232" s="185"/>
    </row>
    <row r="233" spans="64:64" ht="15">
      <c r="BL233" s="185"/>
    </row>
    <row r="234" spans="64:64" ht="15">
      <c r="BL234" s="185"/>
    </row>
    <row r="235" spans="64:64" ht="15">
      <c r="BL235" s="185"/>
    </row>
    <row r="236" spans="64:64" ht="15">
      <c r="BL236" s="185"/>
    </row>
    <row r="237" spans="64:64" ht="15">
      <c r="BL237" s="185"/>
    </row>
    <row r="238" spans="64:64" ht="15">
      <c r="BL238" s="185"/>
    </row>
    <row r="239" spans="64:64" ht="15">
      <c r="BL239" s="185"/>
    </row>
    <row r="240" spans="64:64" ht="15">
      <c r="BL240" s="185"/>
    </row>
    <row r="241" spans="64:64" ht="15">
      <c r="BL241" s="185"/>
    </row>
    <row r="242" spans="64:64" ht="15">
      <c r="BL242" s="185"/>
    </row>
    <row r="243" spans="64:64" ht="15">
      <c r="BL243" s="185"/>
    </row>
    <row r="244" spans="64:64" ht="15">
      <c r="BL244" s="185"/>
    </row>
    <row r="245" spans="64:64" ht="15">
      <c r="BL245" s="185"/>
    </row>
    <row r="246" spans="64:64" ht="15">
      <c r="BL246" s="185"/>
    </row>
    <row r="247" spans="64:64" ht="15">
      <c r="BL247" s="185"/>
    </row>
    <row r="248" spans="64:64" ht="15">
      <c r="BL248" s="185"/>
    </row>
    <row r="249" spans="64:64" ht="15">
      <c r="BL249" s="185"/>
    </row>
    <row r="250" spans="64:64" ht="15">
      <c r="BL250" s="185"/>
    </row>
    <row r="251" spans="64:64" ht="15">
      <c r="BL251" s="185"/>
    </row>
    <row r="252" spans="64:64" ht="15">
      <c r="BL252" s="185"/>
    </row>
    <row r="253" spans="64:64" ht="15">
      <c r="BL253" s="185"/>
    </row>
    <row r="254" spans="64:64" ht="15">
      <c r="BL254" s="185"/>
    </row>
    <row r="255" spans="64:64" ht="15">
      <c r="BL255" s="185"/>
    </row>
    <row r="256" spans="64:64" ht="15">
      <c r="BL256" s="185"/>
    </row>
    <row r="257" spans="64:64" ht="15">
      <c r="BL257" s="185"/>
    </row>
    <row r="258" spans="64:64" ht="15">
      <c r="BL258" s="185"/>
    </row>
    <row r="259" spans="64:64" ht="15">
      <c r="BL259" s="185"/>
    </row>
    <row r="260" spans="64:64" ht="15">
      <c r="BL260" s="185"/>
    </row>
    <row r="261" spans="64:64" ht="15">
      <c r="BL261" s="185"/>
    </row>
    <row r="262" spans="64:64" ht="15">
      <c r="BL262" s="185"/>
    </row>
    <row r="263" spans="64:64" ht="15">
      <c r="BL263" s="185"/>
    </row>
    <row r="264" spans="64:64" ht="15">
      <c r="BL264" s="185"/>
    </row>
    <row r="265" spans="64:64" ht="15">
      <c r="BL265" s="185"/>
    </row>
    <row r="266" spans="64:64" ht="15">
      <c r="BL266" s="185"/>
    </row>
    <row r="267" spans="64:64" ht="15">
      <c r="BL267" s="185"/>
    </row>
    <row r="268" spans="64:64" ht="15">
      <c r="BL268" s="185"/>
    </row>
    <row r="269" spans="64:64" ht="15">
      <c r="BL269" s="185"/>
    </row>
    <row r="270" spans="64:64" ht="15">
      <c r="BL270" s="185"/>
    </row>
    <row r="271" spans="64:64" ht="15">
      <c r="BL271" s="185"/>
    </row>
    <row r="272" spans="64:64" ht="15">
      <c r="BL272" s="185"/>
    </row>
    <row r="273" spans="64:64" ht="15">
      <c r="BL273" s="185"/>
    </row>
    <row r="274" spans="64:64" ht="15">
      <c r="BL274" s="185"/>
    </row>
    <row r="275" spans="64:64" ht="15">
      <c r="BL275" s="185"/>
    </row>
    <row r="276" spans="64:64" ht="15">
      <c r="BL276" s="185"/>
    </row>
    <row r="277" spans="64:64" ht="15">
      <c r="BL277" s="185"/>
    </row>
    <row r="278" spans="64:64" ht="15">
      <c r="BL278" s="185"/>
    </row>
    <row r="279" spans="64:64" ht="15">
      <c r="BL279" s="185"/>
    </row>
    <row r="280" spans="64:64" ht="15">
      <c r="BL280" s="185"/>
    </row>
    <row r="281" spans="64:64" ht="15">
      <c r="BL281" s="185"/>
    </row>
    <row r="282" spans="64:64" ht="15">
      <c r="BL282" s="185"/>
    </row>
    <row r="283" spans="64:64" ht="15">
      <c r="BL283" s="185"/>
    </row>
    <row r="284" spans="64:64" ht="15">
      <c r="BL284" s="185"/>
    </row>
    <row r="285" spans="64:64" ht="15">
      <c r="BL285" s="185"/>
    </row>
    <row r="286" spans="64:64" ht="15">
      <c r="BL286" s="185"/>
    </row>
    <row r="287" spans="64:64" ht="15">
      <c r="BL287" s="185"/>
    </row>
    <row r="288" spans="64:64" ht="15">
      <c r="BL288" s="185"/>
    </row>
    <row r="289" spans="64:64" ht="15">
      <c r="BL289" s="185"/>
    </row>
    <row r="290" spans="64:64" ht="15">
      <c r="BL290" s="185"/>
    </row>
    <row r="291" spans="64:64" ht="15">
      <c r="BL291" s="185"/>
    </row>
    <row r="292" spans="64:64" ht="15">
      <c r="BL292" s="185"/>
    </row>
    <row r="293" spans="64:64" ht="15">
      <c r="BL293" s="185"/>
    </row>
    <row r="294" spans="64:64" ht="15">
      <c r="BL294" s="185"/>
    </row>
    <row r="295" spans="64:64" ht="15">
      <c r="BL295" s="185"/>
    </row>
    <row r="296" spans="64:64" ht="15">
      <c r="BL296" s="185"/>
    </row>
    <row r="297" spans="64:64" ht="15">
      <c r="BL297" s="185"/>
    </row>
    <row r="298" spans="64:64" ht="15">
      <c r="BL298" s="185"/>
    </row>
    <row r="299" spans="64:64" ht="15">
      <c r="BL299" s="185"/>
    </row>
    <row r="300" spans="64:64" ht="15">
      <c r="BL300" s="185"/>
    </row>
    <row r="301" spans="64:64" ht="15">
      <c r="BL301" s="185"/>
    </row>
    <row r="302" spans="64:64" ht="15">
      <c r="BL302" s="185"/>
    </row>
    <row r="303" spans="64:64" ht="15">
      <c r="BL303" s="185"/>
    </row>
    <row r="304" spans="64:64" ht="15">
      <c r="BL304" s="185"/>
    </row>
    <row r="305" spans="64:64" ht="15">
      <c r="BL305" s="185"/>
    </row>
    <row r="306" spans="64:64" ht="15">
      <c r="BL306" s="185"/>
    </row>
    <row r="307" spans="64:64" ht="15">
      <c r="BL307" s="185"/>
    </row>
    <row r="308" spans="64:64" ht="15">
      <c r="BL308" s="185"/>
    </row>
    <row r="309" spans="64:64" ht="15">
      <c r="BL309" s="185"/>
    </row>
    <row r="310" spans="64:64" ht="15">
      <c r="BL310" s="185"/>
    </row>
    <row r="311" spans="64:64" ht="15">
      <c r="BL311" s="185"/>
    </row>
    <row r="312" spans="64:64" ht="15">
      <c r="BL312" s="185"/>
    </row>
    <row r="313" spans="64:64" ht="15">
      <c r="BL313" s="185"/>
    </row>
    <row r="314" spans="64:64" ht="15">
      <c r="BL314" s="185"/>
    </row>
    <row r="315" spans="64:64" ht="15">
      <c r="BL315" s="185"/>
    </row>
    <row r="316" spans="64:64" ht="15">
      <c r="BL316" s="185"/>
    </row>
    <row r="317" spans="64:64" ht="15">
      <c r="BL317" s="185"/>
    </row>
    <row r="318" spans="64:64" ht="15">
      <c r="BL318" s="185"/>
    </row>
    <row r="319" spans="64:64" ht="15">
      <c r="BL319" s="185"/>
    </row>
    <row r="320" spans="64:64" ht="15">
      <c r="BL320" s="185"/>
    </row>
    <row r="321" spans="64:64" ht="15">
      <c r="BL321" s="185"/>
    </row>
    <row r="322" spans="64:64" ht="15">
      <c r="BL322" s="185"/>
    </row>
    <row r="323" spans="64:64" ht="15">
      <c r="BL323" s="185"/>
    </row>
    <row r="324" spans="64:64" ht="15">
      <c r="BL324" s="185"/>
    </row>
    <row r="325" spans="64:64" ht="15">
      <c r="BL325" s="185"/>
    </row>
    <row r="326" spans="64:64" ht="15">
      <c r="BL326" s="185"/>
    </row>
    <row r="327" spans="64:64" ht="15">
      <c r="BL327" s="185"/>
    </row>
    <row r="328" spans="64:64" ht="15">
      <c r="BL328" s="185"/>
    </row>
    <row r="329" spans="64:64" ht="15">
      <c r="BL329" s="185"/>
    </row>
    <row r="330" spans="64:64" ht="15">
      <c r="BL330" s="185"/>
    </row>
    <row r="331" spans="64:64" ht="15">
      <c r="BL331" s="185"/>
    </row>
    <row r="332" spans="64:64" ht="15">
      <c r="BL332" s="185"/>
    </row>
    <row r="333" spans="64:64" ht="15">
      <c r="BL333" s="185"/>
    </row>
    <row r="334" spans="64:64" ht="15">
      <c r="BL334" s="185"/>
    </row>
    <row r="335" spans="64:64" ht="15">
      <c r="BL335" s="185"/>
    </row>
    <row r="336" spans="64:64" ht="15">
      <c r="BL336" s="185"/>
    </row>
    <row r="337" spans="64:64" ht="15">
      <c r="BL337" s="185"/>
    </row>
    <row r="338" spans="64:64" ht="15">
      <c r="BL338" s="185"/>
    </row>
    <row r="339" spans="64:64" ht="15">
      <c r="BL339" s="185"/>
    </row>
    <row r="340" spans="64:64" ht="15">
      <c r="BL340" s="185"/>
    </row>
    <row r="341" spans="64:64" ht="15">
      <c r="BL341" s="185"/>
    </row>
    <row r="342" spans="64:64" ht="15">
      <c r="BL342" s="185"/>
    </row>
    <row r="343" spans="64:64" ht="15">
      <c r="BL343" s="185"/>
    </row>
    <row r="344" spans="64:64" ht="15">
      <c r="BL344" s="185"/>
    </row>
    <row r="345" spans="64:64" ht="15">
      <c r="BL345" s="185"/>
    </row>
    <row r="346" spans="64:64" ht="15">
      <c r="BL346" s="185"/>
    </row>
    <row r="347" spans="64:64" ht="15">
      <c r="BL347" s="185"/>
    </row>
    <row r="348" spans="64:64" ht="15">
      <c r="BL348" s="185"/>
    </row>
    <row r="349" spans="64:64" ht="15">
      <c r="BL349" s="185"/>
    </row>
    <row r="350" spans="64:64" ht="15">
      <c r="BL350" s="185"/>
    </row>
    <row r="351" spans="64:64" ht="15">
      <c r="BL351" s="185"/>
    </row>
    <row r="352" spans="64:64" ht="15">
      <c r="BL352" s="185"/>
    </row>
    <row r="353" spans="64:64" ht="15">
      <c r="BL353" s="185"/>
    </row>
    <row r="354" spans="64:64" ht="15">
      <c r="BL354" s="185"/>
    </row>
    <row r="355" spans="64:64" ht="15">
      <c r="BL355" s="185"/>
    </row>
    <row r="356" spans="64:64" ht="15">
      <c r="BL356" s="185"/>
    </row>
    <row r="357" spans="64:64" ht="15">
      <c r="BL357" s="185"/>
    </row>
    <row r="358" spans="64:64" ht="15">
      <c r="BL358" s="185"/>
    </row>
    <row r="359" spans="64:64" ht="15">
      <c r="BL359" s="185"/>
    </row>
    <row r="360" spans="64:64" ht="15">
      <c r="BL360" s="185"/>
    </row>
    <row r="361" spans="64:64" ht="15">
      <c r="BL361" s="185"/>
    </row>
    <row r="362" spans="64:64" ht="15">
      <c r="BL362" s="185"/>
    </row>
    <row r="363" spans="64:64" ht="15">
      <c r="BL363" s="185"/>
    </row>
    <row r="364" spans="64:64" ht="15">
      <c r="BL364" s="185"/>
    </row>
    <row r="365" spans="64:64" ht="15">
      <c r="BL365" s="185"/>
    </row>
    <row r="366" spans="64:64" ht="15">
      <c r="BL366" s="185"/>
    </row>
    <row r="367" spans="64:64" ht="15">
      <c r="BL367" s="185"/>
    </row>
    <row r="368" spans="64:64" ht="15">
      <c r="BL368" s="185"/>
    </row>
    <row r="369" spans="64:64" ht="15">
      <c r="BL369" s="185"/>
    </row>
    <row r="370" spans="64:64" ht="15">
      <c r="BL370" s="185"/>
    </row>
    <row r="371" spans="64:64" ht="15">
      <c r="BL371" s="185"/>
    </row>
    <row r="372" spans="64:64" ht="15">
      <c r="BL372" s="185"/>
    </row>
    <row r="373" spans="64:64" ht="15">
      <c r="BL373" s="185"/>
    </row>
    <row r="374" spans="64:64" ht="15">
      <c r="BL374" s="185"/>
    </row>
    <row r="375" spans="64:64" ht="15">
      <c r="BL375" s="185"/>
    </row>
    <row r="376" spans="64:64" ht="15">
      <c r="BL376" s="185"/>
    </row>
    <row r="377" spans="64:64" ht="15">
      <c r="BL377" s="185"/>
    </row>
    <row r="378" spans="64:64" ht="15">
      <c r="BL378" s="185"/>
    </row>
    <row r="379" spans="64:64" ht="15">
      <c r="BL379" s="185"/>
    </row>
    <row r="380" spans="64:64" ht="15">
      <c r="BL380" s="185"/>
    </row>
    <row r="381" spans="64:64" ht="15">
      <c r="BL381" s="185"/>
    </row>
    <row r="382" spans="64:64" ht="15">
      <c r="BL382" s="185"/>
    </row>
    <row r="383" spans="64:64" ht="15">
      <c r="BL383" s="185"/>
    </row>
    <row r="384" spans="64:64" ht="15">
      <c r="BL384" s="185"/>
    </row>
    <row r="385" spans="64:64" ht="15">
      <c r="BL385" s="185"/>
    </row>
    <row r="386" spans="64:64" ht="15">
      <c r="BL386" s="185"/>
    </row>
    <row r="387" spans="64:64" ht="15">
      <c r="BL387" s="185"/>
    </row>
    <row r="388" spans="64:64" ht="15">
      <c r="BL388" s="185"/>
    </row>
    <row r="389" spans="64:64" ht="15">
      <c r="BL389" s="185"/>
    </row>
    <row r="390" spans="64:64" ht="15">
      <c r="BL390" s="185"/>
    </row>
    <row r="391" spans="64:64" ht="15">
      <c r="BL391" s="185"/>
    </row>
    <row r="392" spans="64:64" ht="15">
      <c r="BL392" s="185"/>
    </row>
    <row r="393" spans="64:64" ht="15">
      <c r="BL393" s="185"/>
    </row>
    <row r="394" spans="64:64" ht="15">
      <c r="BL394" s="185"/>
    </row>
    <row r="395" spans="64:64" ht="15">
      <c r="BL395" s="185"/>
    </row>
    <row r="396" spans="64:64" ht="15">
      <c r="BL396" s="185"/>
    </row>
    <row r="397" spans="64:64" ht="15">
      <c r="BL397" s="185"/>
    </row>
    <row r="398" spans="64:64" ht="15">
      <c r="BL398" s="185"/>
    </row>
    <row r="399" spans="64:64" ht="15">
      <c r="BL399" s="185"/>
    </row>
    <row r="400" spans="64:64" ht="15">
      <c r="BL400" s="185"/>
    </row>
    <row r="401" spans="64:64" ht="15">
      <c r="BL401" s="185"/>
    </row>
    <row r="402" spans="64:64" ht="15">
      <c r="BL402" s="185"/>
    </row>
    <row r="403" spans="64:64" ht="15">
      <c r="BL403" s="185"/>
    </row>
    <row r="404" spans="64:64" ht="15">
      <c r="BL404" s="185"/>
    </row>
    <row r="405" spans="64:64" ht="15">
      <c r="BL405" s="185"/>
    </row>
    <row r="406" spans="64:64" ht="15">
      <c r="BL406" s="185"/>
    </row>
    <row r="407" spans="64:64" ht="15">
      <c r="BL407" s="185"/>
    </row>
    <row r="408" spans="64:64" ht="15">
      <c r="BL408" s="185"/>
    </row>
    <row r="409" spans="64:64" ht="15">
      <c r="BL409" s="185"/>
    </row>
    <row r="410" spans="64:64" ht="15">
      <c r="BL410" s="185"/>
    </row>
    <row r="411" spans="64:64" ht="15">
      <c r="BL411" s="185"/>
    </row>
    <row r="412" spans="64:64" ht="15">
      <c r="BL412" s="185"/>
    </row>
    <row r="413" spans="64:64" ht="15">
      <c r="BL413" s="185"/>
    </row>
    <row r="414" spans="64:64" ht="15">
      <c r="BL414" s="185"/>
    </row>
    <row r="415" spans="64:64" ht="15">
      <c r="BL415" s="185"/>
    </row>
    <row r="416" spans="64:64" ht="15">
      <c r="BL416" s="185"/>
    </row>
    <row r="417" spans="64:64" ht="15">
      <c r="BL417" s="185"/>
    </row>
    <row r="418" spans="64:64" ht="15">
      <c r="BL418" s="185"/>
    </row>
    <row r="419" spans="64:64" ht="15">
      <c r="BL419" s="185"/>
    </row>
    <row r="420" spans="64:64" ht="15">
      <c r="BL420" s="185"/>
    </row>
    <row r="421" spans="64:64" ht="15">
      <c r="BL421" s="185"/>
    </row>
    <row r="422" spans="64:64" ht="15">
      <c r="BL422" s="185"/>
    </row>
    <row r="423" spans="64:64" ht="15">
      <c r="BL423" s="185"/>
    </row>
    <row r="424" spans="64:64" ht="15">
      <c r="BL424" s="185"/>
    </row>
    <row r="425" spans="64:64" ht="15">
      <c r="BL425" s="185"/>
    </row>
    <row r="426" spans="64:64" ht="15">
      <c r="BL426" s="185"/>
    </row>
    <row r="427" spans="64:64" ht="15">
      <c r="BL427" s="185"/>
    </row>
    <row r="428" spans="64:64" ht="15">
      <c r="BL428" s="185"/>
    </row>
    <row r="429" spans="64:64" ht="15">
      <c r="BL429" s="185"/>
    </row>
    <row r="430" spans="64:64" ht="15">
      <c r="BL430" s="185"/>
    </row>
    <row r="431" spans="64:64" ht="15">
      <c r="BL431" s="185"/>
    </row>
    <row r="432" spans="64:64" ht="15">
      <c r="BL432" s="185"/>
    </row>
    <row r="433" spans="64:64" ht="15">
      <c r="BL433" s="185"/>
    </row>
    <row r="434" spans="64:64" ht="15">
      <c r="BL434" s="185"/>
    </row>
    <row r="435" spans="64:64" ht="15">
      <c r="BL435" s="185"/>
    </row>
    <row r="436" spans="64:64" ht="15">
      <c r="BL436" s="185"/>
    </row>
    <row r="437" spans="64:64" ht="15">
      <c r="BL437" s="185"/>
    </row>
    <row r="438" spans="64:64" ht="15">
      <c r="BL438" s="185"/>
    </row>
    <row r="439" spans="64:64" ht="15">
      <c r="BL439" s="185"/>
    </row>
    <row r="440" spans="64:64" ht="15">
      <c r="BL440" s="185"/>
    </row>
    <row r="441" spans="64:64" ht="15">
      <c r="BL441" s="185"/>
    </row>
    <row r="442" spans="64:64" ht="15">
      <c r="BL442" s="185"/>
    </row>
    <row r="443" spans="64:64" ht="15">
      <c r="BL443" s="185"/>
    </row>
    <row r="444" spans="64:64" ht="15">
      <c r="BL444" s="185"/>
    </row>
    <row r="445" spans="64:64" ht="15">
      <c r="BL445" s="185"/>
    </row>
    <row r="446" spans="64:64" ht="15">
      <c r="BL446" s="185"/>
    </row>
    <row r="447" spans="64:64" ht="15">
      <c r="BL447" s="185"/>
    </row>
    <row r="448" spans="64:64" ht="15">
      <c r="BL448" s="185"/>
    </row>
    <row r="449" spans="64:64" ht="15">
      <c r="BL449" s="185"/>
    </row>
    <row r="450" spans="64:64" ht="15">
      <c r="BL450" s="185"/>
    </row>
    <row r="451" spans="64:64" ht="15">
      <c r="BL451" s="185"/>
    </row>
    <row r="452" spans="64:64" ht="15">
      <c r="BL452" s="185"/>
    </row>
    <row r="453" spans="64:64" ht="15">
      <c r="BL453" s="185"/>
    </row>
    <row r="454" spans="64:64" ht="15">
      <c r="BL454" s="185"/>
    </row>
    <row r="455" spans="64:64" ht="15">
      <c r="BL455" s="185"/>
    </row>
    <row r="456" spans="64:64" ht="15">
      <c r="BL456" s="185"/>
    </row>
    <row r="457" spans="64:64" ht="15">
      <c r="BL457" s="185"/>
    </row>
    <row r="458" spans="64:64" ht="15">
      <c r="BL458" s="185"/>
    </row>
    <row r="459" spans="64:64" ht="15">
      <c r="BL459" s="185"/>
    </row>
    <row r="460" spans="64:64" ht="15">
      <c r="BL460" s="185"/>
    </row>
    <row r="461" spans="64:64" ht="15">
      <c r="BL461" s="185"/>
    </row>
    <row r="462" spans="64:64" ht="15">
      <c r="BL462" s="185"/>
    </row>
    <row r="463" spans="64:64" ht="15">
      <c r="BL463" s="185"/>
    </row>
    <row r="464" spans="64:64" ht="15">
      <c r="BL464" s="185"/>
    </row>
    <row r="465" spans="64:64" ht="15">
      <c r="BL465" s="185"/>
    </row>
    <row r="466" spans="64:64" ht="15">
      <c r="BL466" s="185"/>
    </row>
    <row r="467" spans="64:64" ht="15">
      <c r="BL467" s="185"/>
    </row>
    <row r="468" spans="64:64" ht="15">
      <c r="BL468" s="185"/>
    </row>
    <row r="469" spans="64:64" ht="15">
      <c r="BL469" s="185"/>
    </row>
    <row r="470" spans="64:64" ht="15">
      <c r="BL470" s="185"/>
    </row>
    <row r="471" spans="64:64" ht="15">
      <c r="BL471" s="185"/>
    </row>
    <row r="472" spans="64:64" ht="15">
      <c r="BL472" s="185"/>
    </row>
    <row r="473" spans="64:64" ht="15">
      <c r="BL473" s="185"/>
    </row>
    <row r="474" spans="64:64" ht="15">
      <c r="BL474" s="185"/>
    </row>
    <row r="475" spans="64:64" ht="15">
      <c r="BL475" s="185"/>
    </row>
    <row r="476" spans="64:64" ht="15">
      <c r="BL476" s="185"/>
    </row>
    <row r="477" spans="64:64" ht="15">
      <c r="BL477" s="185"/>
    </row>
    <row r="478" spans="64:64" ht="15">
      <c r="BL478" s="185"/>
    </row>
    <row r="479" spans="64:64" ht="15">
      <c r="BL479" s="185"/>
    </row>
    <row r="480" spans="64:64" ht="15">
      <c r="BL480" s="185"/>
    </row>
    <row r="481" spans="64:64" ht="15">
      <c r="BL481" s="185"/>
    </row>
    <row r="482" spans="64:64" ht="15">
      <c r="BL482" s="185"/>
    </row>
    <row r="483" spans="64:64" ht="15">
      <c r="BL483" s="185"/>
    </row>
    <row r="484" spans="64:64" ht="15">
      <c r="BL484" s="185"/>
    </row>
    <row r="485" spans="64:64" ht="15">
      <c r="BL485" s="185"/>
    </row>
    <row r="486" spans="64:64" ht="15">
      <c r="BL486" s="185"/>
    </row>
    <row r="487" spans="64:64" ht="15">
      <c r="BL487" s="185"/>
    </row>
    <row r="488" spans="64:64" ht="15">
      <c r="BL488" s="185"/>
    </row>
    <row r="489" spans="64:64" ht="15">
      <c r="BL489" s="185"/>
    </row>
    <row r="490" spans="64:64" ht="15">
      <c r="BL490" s="185"/>
    </row>
    <row r="491" spans="64:64" ht="15">
      <c r="BL491" s="185"/>
    </row>
    <row r="492" spans="64:64" ht="15">
      <c r="BL492" s="185"/>
    </row>
    <row r="493" spans="64:64" ht="15">
      <c r="BL493" s="185"/>
    </row>
    <row r="494" spans="64:64" ht="15">
      <c r="BL494" s="185"/>
    </row>
    <row r="495" spans="64:64" ht="15">
      <c r="BL495" s="185"/>
    </row>
    <row r="496" spans="64:64" ht="15">
      <c r="BL496" s="185"/>
    </row>
    <row r="497" spans="64:64" ht="15">
      <c r="BL497" s="185"/>
    </row>
    <row r="498" spans="64:64" ht="15">
      <c r="BL498" s="185"/>
    </row>
    <row r="499" spans="64:64" ht="15">
      <c r="BL499" s="185"/>
    </row>
    <row r="500" spans="64:64" ht="15">
      <c r="BL500" s="185"/>
    </row>
    <row r="501" spans="64:64" ht="15">
      <c r="BL501" s="185"/>
    </row>
    <row r="502" spans="64:64" ht="15">
      <c r="BL502" s="185"/>
    </row>
    <row r="503" spans="64:64" ht="15">
      <c r="BL503" s="185"/>
    </row>
    <row r="504" spans="64:64" ht="15">
      <c r="BL504" s="185"/>
    </row>
    <row r="505" spans="64:64" ht="15">
      <c r="BL505" s="185"/>
    </row>
    <row r="506" spans="64:64" ht="15">
      <c r="BL506" s="185"/>
    </row>
    <row r="507" spans="64:64" ht="15">
      <c r="BL507" s="185"/>
    </row>
    <row r="508" spans="64:64" ht="15">
      <c r="BL508" s="185"/>
    </row>
    <row r="509" spans="64:64" ht="15">
      <c r="BL509" s="185"/>
    </row>
    <row r="510" spans="64:64" ht="15">
      <c r="BL510" s="185"/>
    </row>
    <row r="511" spans="64:64" ht="15">
      <c r="BL511" s="185"/>
    </row>
    <row r="512" spans="64:64" ht="15">
      <c r="BL512" s="185"/>
    </row>
    <row r="513" spans="64:64" ht="15">
      <c r="BL513" s="185"/>
    </row>
    <row r="514" spans="64:64" ht="15">
      <c r="BL514" s="185"/>
    </row>
    <row r="515" spans="64:64" ht="15">
      <c r="BL515" s="185"/>
    </row>
    <row r="516" spans="64:64" ht="15">
      <c r="BL516" s="185"/>
    </row>
    <row r="517" spans="64:64" ht="15">
      <c r="BL517" s="185"/>
    </row>
    <row r="518" spans="64:64" ht="15">
      <c r="BL518" s="185"/>
    </row>
    <row r="519" spans="64:64" ht="15">
      <c r="BL519" s="185"/>
    </row>
    <row r="520" spans="64:64" ht="15">
      <c r="BL520" s="185"/>
    </row>
    <row r="521" spans="64:64" ht="15">
      <c r="BL521" s="185"/>
    </row>
    <row r="522" spans="64:64" ht="15">
      <c r="BL522" s="185"/>
    </row>
    <row r="523" spans="64:64" ht="15">
      <c r="BL523" s="185"/>
    </row>
    <row r="524" spans="64:64" ht="15">
      <c r="BL524" s="185"/>
    </row>
    <row r="525" spans="64:64" ht="15">
      <c r="BL525" s="185"/>
    </row>
    <row r="526" spans="64:64" ht="15">
      <c r="BL526" s="185"/>
    </row>
    <row r="527" spans="64:64" ht="15">
      <c r="BL527" s="185"/>
    </row>
    <row r="528" spans="64:64" ht="15">
      <c r="BL528" s="185"/>
    </row>
    <row r="529" spans="64:64" ht="15">
      <c r="BL529" s="185"/>
    </row>
    <row r="530" spans="64:64" ht="15">
      <c r="BL530" s="185"/>
    </row>
    <row r="531" spans="64:64" ht="15">
      <c r="BL531" s="185"/>
    </row>
    <row r="532" spans="64:64" ht="15">
      <c r="BL532" s="185"/>
    </row>
    <row r="533" spans="64:64" ht="15">
      <c r="BL533" s="185"/>
    </row>
    <row r="534" spans="64:64" ht="15">
      <c r="BL534" s="185"/>
    </row>
    <row r="535" spans="64:64" ht="15">
      <c r="BL535" s="185"/>
    </row>
    <row r="536" spans="64:64" ht="15">
      <c r="BL536" s="185"/>
    </row>
    <row r="537" spans="64:64" ht="15">
      <c r="BL537" s="185"/>
    </row>
    <row r="538" spans="64:64" ht="15">
      <c r="BL538" s="185"/>
    </row>
    <row r="539" spans="64:64" ht="15">
      <c r="BL539" s="185"/>
    </row>
    <row r="540" spans="64:64" ht="15">
      <c r="BL540" s="185"/>
    </row>
    <row r="541" spans="64:64" ht="15">
      <c r="BL541" s="185"/>
    </row>
    <row r="542" spans="64:64" ht="15">
      <c r="BL542" s="185"/>
    </row>
    <row r="543" spans="64:64" ht="15">
      <c r="BL543" s="185"/>
    </row>
    <row r="544" spans="64:64" ht="15">
      <c r="BL544" s="185"/>
    </row>
    <row r="545" spans="64:64" ht="15">
      <c r="BL545" s="185"/>
    </row>
    <row r="546" spans="64:64" ht="15">
      <c r="BL546" s="185"/>
    </row>
    <row r="547" spans="64:64" ht="15">
      <c r="BL547" s="185"/>
    </row>
    <row r="548" spans="64:64" ht="15">
      <c r="BL548" s="185"/>
    </row>
    <row r="549" spans="64:64" ht="15">
      <c r="BL549" s="185"/>
    </row>
    <row r="550" spans="64:64" ht="15">
      <c r="BL550" s="185"/>
    </row>
    <row r="551" spans="64:64" ht="15">
      <c r="BL551" s="185"/>
    </row>
    <row r="552" spans="64:64" ht="15">
      <c r="BL552" s="185"/>
    </row>
    <row r="553" spans="64:64" ht="15">
      <c r="BL553" s="185"/>
    </row>
    <row r="554" spans="64:64" ht="15">
      <c r="BL554" s="185"/>
    </row>
    <row r="555" spans="64:64" ht="15">
      <c r="BL555" s="185"/>
    </row>
    <row r="556" spans="64:64" ht="15">
      <c r="BL556" s="185"/>
    </row>
    <row r="557" spans="64:64" ht="15">
      <c r="BL557" s="185"/>
    </row>
    <row r="558" spans="64:64" ht="15">
      <c r="BL558" s="185"/>
    </row>
    <row r="559" spans="64:64" ht="15">
      <c r="BL559" s="185"/>
    </row>
    <row r="560" spans="64:64" ht="15">
      <c r="BL560" s="185"/>
    </row>
    <row r="561" spans="64:64" ht="15">
      <c r="BL561" s="185"/>
    </row>
    <row r="562" spans="64:64" ht="15">
      <c r="BL562" s="185"/>
    </row>
    <row r="563" spans="64:64" ht="15">
      <c r="BL563" s="185"/>
    </row>
    <row r="564" spans="64:64" ht="15">
      <c r="BL564" s="185"/>
    </row>
    <row r="565" spans="64:64" ht="15">
      <c r="BL565" s="185"/>
    </row>
    <row r="566" spans="64:64" ht="15">
      <c r="BL566" s="185"/>
    </row>
    <row r="567" spans="64:64" ht="15">
      <c r="BL567" s="185"/>
    </row>
    <row r="568" spans="64:64" ht="15">
      <c r="BL568" s="185"/>
    </row>
    <row r="569" spans="64:64" ht="15">
      <c r="BL569" s="185"/>
    </row>
    <row r="570" spans="64:64" ht="15">
      <c r="BL570" s="185"/>
    </row>
    <row r="571" spans="64:64" ht="15">
      <c r="BL571" s="185"/>
    </row>
    <row r="572" spans="64:64" ht="15">
      <c r="BL572" s="185"/>
    </row>
    <row r="573" spans="64:64" ht="15">
      <c r="BL573" s="185"/>
    </row>
    <row r="574" spans="64:64" ht="15">
      <c r="BL574" s="185"/>
    </row>
    <row r="575" spans="64:64" ht="15">
      <c r="BL575" s="185"/>
    </row>
    <row r="576" spans="64:64" ht="15">
      <c r="BL576" s="185"/>
    </row>
    <row r="577" spans="64:64" ht="15">
      <c r="BL577" s="185"/>
    </row>
    <row r="578" spans="64:64" ht="15">
      <c r="BL578" s="185"/>
    </row>
    <row r="579" spans="64:64" ht="15">
      <c r="BL579" s="185"/>
    </row>
    <row r="580" spans="64:64" ht="15">
      <c r="BL580" s="185"/>
    </row>
    <row r="581" spans="64:64" ht="15">
      <c r="BL581" s="185"/>
    </row>
    <row r="582" spans="64:64" ht="15">
      <c r="BL582" s="185"/>
    </row>
    <row r="583" spans="64:64" ht="15">
      <c r="BL583" s="185"/>
    </row>
    <row r="584" spans="64:64" ht="15">
      <c r="BL584" s="185"/>
    </row>
    <row r="585" spans="64:64" ht="15">
      <c r="BL585" s="185"/>
    </row>
    <row r="586" spans="64:64" ht="15">
      <c r="BL586" s="185"/>
    </row>
    <row r="587" spans="64:64" ht="15">
      <c r="BL587" s="185"/>
    </row>
    <row r="588" spans="64:64" ht="15">
      <c r="BL588" s="185"/>
    </row>
    <row r="589" spans="64:64" ht="15">
      <c r="BL589" s="185"/>
    </row>
    <row r="590" spans="64:64" ht="15">
      <c r="BL590" s="185"/>
    </row>
    <row r="591" spans="64:64" ht="15">
      <c r="BL591" s="185"/>
    </row>
    <row r="592" spans="64:64" ht="15">
      <c r="BL592" s="185"/>
    </row>
    <row r="593" spans="64:64" ht="15">
      <c r="BL593" s="185"/>
    </row>
    <row r="594" spans="64:64" ht="15">
      <c r="BL594" s="185"/>
    </row>
    <row r="595" spans="64:64" ht="15">
      <c r="BL595" s="185"/>
    </row>
    <row r="596" spans="64:64" ht="15">
      <c r="BL596" s="185"/>
    </row>
    <row r="597" spans="64:64" ht="15">
      <c r="BL597" s="185"/>
    </row>
    <row r="598" spans="64:64" ht="15">
      <c r="BL598" s="185"/>
    </row>
    <row r="599" spans="64:64" ht="15">
      <c r="BL599" s="185"/>
    </row>
    <row r="600" spans="64:64" ht="15">
      <c r="BL600" s="185"/>
    </row>
    <row r="601" spans="64:64" ht="15">
      <c r="BL601" s="185"/>
    </row>
    <row r="602" spans="64:64" ht="15">
      <c r="BL602" s="185"/>
    </row>
    <row r="603" spans="64:64" ht="15">
      <c r="BL603" s="185"/>
    </row>
    <row r="604" spans="64:64" ht="15">
      <c r="BL604" s="185"/>
    </row>
    <row r="605" spans="64:64" ht="15">
      <c r="BL605" s="185"/>
    </row>
    <row r="606" spans="64:64" ht="15">
      <c r="BL606" s="185"/>
    </row>
    <row r="607" spans="64:64" ht="15">
      <c r="BL607" s="185"/>
    </row>
    <row r="608" spans="64:64" ht="15">
      <c r="BL608" s="185"/>
    </row>
    <row r="609" spans="64:64" ht="15">
      <c r="BL609" s="185"/>
    </row>
    <row r="610" spans="64:64" ht="15">
      <c r="BL610" s="185"/>
    </row>
    <row r="611" spans="64:64" ht="15">
      <c r="BL611" s="185"/>
    </row>
    <row r="612" spans="64:64" ht="15">
      <c r="BL612" s="185"/>
    </row>
    <row r="613" spans="64:64" ht="15">
      <c r="BL613" s="185"/>
    </row>
    <row r="614" spans="64:64" ht="15">
      <c r="BL614" s="185"/>
    </row>
    <row r="615" spans="64:64" ht="15">
      <c r="BL615" s="185"/>
    </row>
    <row r="616" spans="64:64" ht="15">
      <c r="BL616" s="185"/>
    </row>
    <row r="617" spans="64:64" ht="15">
      <c r="BL617" s="185"/>
    </row>
    <row r="618" spans="64:64" ht="15">
      <c r="BL618" s="185"/>
    </row>
    <row r="619" spans="64:64" ht="15">
      <c r="BL619" s="185"/>
    </row>
    <row r="620" spans="64:64" ht="15">
      <c r="BL620" s="185"/>
    </row>
    <row r="621" spans="64:64" ht="15">
      <c r="BL621" s="185"/>
    </row>
    <row r="622" spans="64:64" ht="15">
      <c r="BL622" s="185"/>
    </row>
    <row r="623" spans="64:64" ht="15">
      <c r="BL623" s="185"/>
    </row>
    <row r="624" spans="64:64" ht="15">
      <c r="BL624" s="185"/>
    </row>
    <row r="625" spans="64:64" ht="15">
      <c r="BL625" s="185"/>
    </row>
    <row r="626" spans="64:64" ht="15">
      <c r="BL626" s="185"/>
    </row>
    <row r="627" spans="64:64" ht="15">
      <c r="BL627" s="185"/>
    </row>
    <row r="628" spans="64:64" ht="15">
      <c r="BL628" s="185"/>
    </row>
    <row r="629" spans="64:64" ht="15">
      <c r="BL629" s="185"/>
    </row>
    <row r="630" spans="64:64" ht="15">
      <c r="BL630" s="185"/>
    </row>
    <row r="631" spans="64:64" ht="15">
      <c r="BL631" s="185"/>
    </row>
    <row r="632" spans="64:64" ht="15">
      <c r="BL632" s="185"/>
    </row>
    <row r="633" spans="64:64" ht="15">
      <c r="BL633" s="185"/>
    </row>
    <row r="634" spans="64:64" ht="15">
      <c r="BL634" s="185"/>
    </row>
    <row r="635" spans="64:64" ht="15">
      <c r="BL635" s="185"/>
    </row>
    <row r="636" spans="64:64" ht="15">
      <c r="BL636" s="185"/>
    </row>
    <row r="637" spans="64:64" ht="15">
      <c r="BL637" s="185"/>
    </row>
    <row r="638" spans="64:64" ht="15">
      <c r="BL638" s="185"/>
    </row>
    <row r="639" spans="64:64" ht="15">
      <c r="BL639" s="185"/>
    </row>
    <row r="640" spans="64:64" ht="15">
      <c r="BL640" s="185"/>
    </row>
    <row r="641" spans="64:64" ht="15">
      <c r="BL641" s="185"/>
    </row>
    <row r="642" spans="64:64" ht="15">
      <c r="BL642" s="185"/>
    </row>
    <row r="643" spans="64:64" ht="15">
      <c r="BL643" s="185"/>
    </row>
    <row r="644" spans="64:64" ht="15">
      <c r="BL644" s="185"/>
    </row>
    <row r="645" spans="64:64" ht="15">
      <c r="BL645" s="185"/>
    </row>
    <row r="646" spans="64:64" ht="15">
      <c r="BL646" s="185"/>
    </row>
    <row r="647" spans="64:64" ht="15">
      <c r="BL647" s="185"/>
    </row>
    <row r="648" spans="64:64" ht="15">
      <c r="BL648" s="185"/>
    </row>
    <row r="649" spans="64:64" ht="15">
      <c r="BL649" s="185"/>
    </row>
    <row r="650" spans="64:64" ht="15">
      <c r="BL650" s="185"/>
    </row>
    <row r="651" spans="64:64" ht="15">
      <c r="BL651" s="185"/>
    </row>
    <row r="652" spans="64:64" ht="15">
      <c r="BL652" s="185"/>
    </row>
    <row r="653" spans="64:64" ht="15">
      <c r="BL653" s="185"/>
    </row>
    <row r="654" spans="64:64" ht="15">
      <c r="BL654" s="185"/>
    </row>
    <row r="655" spans="64:64" ht="15">
      <c r="BL655" s="185"/>
    </row>
    <row r="656" spans="64:64" ht="15">
      <c r="BL656" s="185"/>
    </row>
    <row r="657" spans="64:64" ht="15">
      <c r="BL657" s="185"/>
    </row>
    <row r="658" spans="64:64" ht="15">
      <c r="BL658" s="185"/>
    </row>
    <row r="659" spans="64:64" ht="15">
      <c r="BL659" s="185"/>
    </row>
    <row r="660" spans="64:64" ht="15">
      <c r="BL660" s="185"/>
    </row>
    <row r="661" spans="64:64" ht="15">
      <c r="BL661" s="185"/>
    </row>
    <row r="662" spans="64:64" ht="15">
      <c r="BL662" s="185"/>
    </row>
    <row r="663" spans="64:64" ht="15">
      <c r="BL663" s="185"/>
    </row>
    <row r="664" spans="64:64" ht="15">
      <c r="BL664" s="185"/>
    </row>
    <row r="665" spans="64:64" ht="15">
      <c r="BL665" s="185"/>
    </row>
    <row r="666" spans="64:64" ht="15">
      <c r="BL666" s="185"/>
    </row>
    <row r="667" spans="64:64" ht="15">
      <c r="BL667" s="185"/>
    </row>
    <row r="668" spans="64:64" ht="15">
      <c r="BL668" s="185"/>
    </row>
    <row r="669" spans="64:64" ht="15">
      <c r="BL669" s="185"/>
    </row>
    <row r="670" spans="64:64" ht="15">
      <c r="BL670" s="185"/>
    </row>
    <row r="671" spans="64:64" ht="15">
      <c r="BL671" s="185"/>
    </row>
    <row r="672" spans="64:64" ht="15">
      <c r="BL672" s="185"/>
    </row>
    <row r="673" spans="64:64" ht="15">
      <c r="BL673" s="185"/>
    </row>
    <row r="674" spans="64:64" ht="15">
      <c r="BL674" s="185"/>
    </row>
    <row r="675" spans="64:64" ht="15">
      <c r="BL675" s="185"/>
    </row>
    <row r="676" spans="64:64" ht="15">
      <c r="BL676" s="185"/>
    </row>
    <row r="677" spans="64:64" ht="15">
      <c r="BL677" s="185"/>
    </row>
    <row r="678" spans="64:64" ht="15">
      <c r="BL678" s="185"/>
    </row>
    <row r="679" spans="64:64" ht="15">
      <c r="BL679" s="185"/>
    </row>
    <row r="680" spans="64:64" ht="15">
      <c r="BL680" s="185"/>
    </row>
    <row r="681" spans="64:64" ht="15">
      <c r="BL681" s="185"/>
    </row>
    <row r="682" spans="64:64" ht="15">
      <c r="BL682" s="185"/>
    </row>
    <row r="683" spans="64:64" ht="15">
      <c r="BL683" s="185"/>
    </row>
    <row r="684" spans="64:64" ht="15">
      <c r="BL684" s="185"/>
    </row>
    <row r="685" spans="64:64" ht="15">
      <c r="BL685" s="185"/>
    </row>
    <row r="686" spans="64:64" ht="15">
      <c r="BL686" s="185"/>
    </row>
    <row r="687" spans="64:64" ht="15">
      <c r="BL687" s="185"/>
    </row>
    <row r="688" spans="64:64" ht="15">
      <c r="BL688" s="185"/>
    </row>
    <row r="689" spans="64:64" ht="15">
      <c r="BL689" s="185"/>
    </row>
    <row r="690" spans="64:64" ht="15">
      <c r="BL690" s="185"/>
    </row>
    <row r="691" spans="64:64" ht="15">
      <c r="BL691" s="185"/>
    </row>
    <row r="692" spans="64:64" ht="15">
      <c r="BL692" s="185"/>
    </row>
    <row r="693" spans="64:64" ht="15">
      <c r="BL693" s="185"/>
    </row>
    <row r="694" spans="64:64" ht="15">
      <c r="BL694" s="185"/>
    </row>
    <row r="695" spans="64:64" ht="15">
      <c r="BL695" s="185"/>
    </row>
    <row r="696" spans="64:64" ht="15">
      <c r="BL696" s="185"/>
    </row>
    <row r="697" spans="64:64" ht="15">
      <c r="BL697" s="185"/>
    </row>
    <row r="698" spans="64:64" ht="15">
      <c r="BL698" s="185"/>
    </row>
    <row r="699" spans="64:64" ht="15">
      <c r="BL699" s="185"/>
    </row>
    <row r="700" spans="64:64" ht="15">
      <c r="BL700" s="185"/>
    </row>
    <row r="701" spans="64:64" ht="15">
      <c r="BL701" s="185"/>
    </row>
    <row r="702" spans="64:64" ht="15">
      <c r="BL702" s="185"/>
    </row>
    <row r="703" spans="64:64" ht="15">
      <c r="BL703" s="185"/>
    </row>
    <row r="704" spans="64:64" ht="15">
      <c r="BL704" s="185"/>
    </row>
    <row r="705" spans="64:64" ht="15">
      <c r="BL705" s="185"/>
    </row>
    <row r="706" spans="64:64" ht="15">
      <c r="BL706" s="185"/>
    </row>
    <row r="707" spans="64:64" ht="15">
      <c r="BL707" s="185"/>
    </row>
    <row r="708" spans="64:64" ht="15">
      <c r="BL708" s="185"/>
    </row>
    <row r="709" spans="64:64" ht="15">
      <c r="BL709" s="185"/>
    </row>
    <row r="710" spans="64:64" ht="15">
      <c r="BL710" s="185"/>
    </row>
    <row r="711" spans="64:64" ht="15">
      <c r="BL711" s="185"/>
    </row>
    <row r="712" spans="64:64" ht="15">
      <c r="BL712" s="185"/>
    </row>
    <row r="713" spans="64:64" ht="15">
      <c r="BL713" s="185"/>
    </row>
    <row r="714" spans="64:64" ht="15">
      <c r="BL714" s="185"/>
    </row>
    <row r="715" spans="64:64" ht="15">
      <c r="BL715" s="185"/>
    </row>
    <row r="716" spans="64:64" ht="15">
      <c r="BL716" s="185"/>
    </row>
    <row r="717" spans="64:64" ht="15">
      <c r="BL717" s="185"/>
    </row>
    <row r="718" spans="64:64" ht="15">
      <c r="BL718" s="185"/>
    </row>
    <row r="719" spans="64:64" ht="15">
      <c r="BL719" s="185"/>
    </row>
    <row r="720" spans="64:64" ht="15">
      <c r="BL720" s="185"/>
    </row>
    <row r="721" spans="64:64" ht="15">
      <c r="BL721" s="185"/>
    </row>
    <row r="722" spans="64:64" ht="15">
      <c r="BL722" s="185"/>
    </row>
    <row r="723" spans="64:64" ht="15">
      <c r="BL723" s="185"/>
    </row>
    <row r="724" spans="64:64" ht="15">
      <c r="BL724" s="185"/>
    </row>
    <row r="725" spans="64:64" ht="15">
      <c r="BL725" s="185"/>
    </row>
    <row r="726" spans="64:64" ht="15">
      <c r="BL726" s="185"/>
    </row>
    <row r="727" spans="64:64" ht="15">
      <c r="BL727" s="185"/>
    </row>
    <row r="728" spans="64:64" ht="15">
      <c r="BL728" s="185"/>
    </row>
    <row r="729" spans="64:64" ht="15">
      <c r="BL729" s="185"/>
    </row>
    <row r="730" spans="64:64" ht="15">
      <c r="BL730" s="185"/>
    </row>
    <row r="731" spans="64:64" ht="15">
      <c r="BL731" s="185"/>
    </row>
    <row r="732" spans="64:64" ht="15">
      <c r="BL732" s="185"/>
    </row>
    <row r="733" spans="64:64" ht="15">
      <c r="BL733" s="185"/>
    </row>
    <row r="734" spans="64:64" ht="15">
      <c r="BL734" s="185"/>
    </row>
    <row r="735" spans="64:64" ht="15">
      <c r="BL735" s="185"/>
    </row>
    <row r="736" spans="64:64" ht="15">
      <c r="BL736" s="185"/>
    </row>
    <row r="737" spans="64:64" ht="15">
      <c r="BL737" s="185"/>
    </row>
    <row r="738" spans="64:64" ht="15">
      <c r="BL738" s="185"/>
    </row>
    <row r="739" spans="64:64" ht="15">
      <c r="BL739" s="185"/>
    </row>
    <row r="740" spans="64:64" ht="15">
      <c r="BL740" s="185"/>
    </row>
    <row r="741" spans="64:64" ht="15">
      <c r="BL741" s="185"/>
    </row>
    <row r="742" spans="64:64" ht="15">
      <c r="BL742" s="185"/>
    </row>
    <row r="743" spans="64:64" ht="15">
      <c r="BL743" s="185"/>
    </row>
    <row r="744" spans="64:64" ht="15">
      <c r="BL744" s="185"/>
    </row>
    <row r="745" spans="64:64" ht="15">
      <c r="BL745" s="185"/>
    </row>
    <row r="746" spans="64:64" ht="15">
      <c r="BL746" s="185"/>
    </row>
    <row r="747" spans="64:64" ht="15">
      <c r="BL747" s="185"/>
    </row>
    <row r="748" spans="64:64" ht="15">
      <c r="BL748" s="185"/>
    </row>
    <row r="749" spans="64:64" ht="15">
      <c r="BL749" s="185"/>
    </row>
    <row r="750" spans="64:64" ht="15">
      <c r="BL750" s="185"/>
    </row>
    <row r="751" spans="64:64" ht="15">
      <c r="BL751" s="185"/>
    </row>
    <row r="752" spans="64:64" ht="15">
      <c r="BL752" s="185"/>
    </row>
    <row r="753" spans="64:64" ht="15">
      <c r="BL753" s="185"/>
    </row>
    <row r="754" spans="64:64" ht="15">
      <c r="BL754" s="185"/>
    </row>
    <row r="755" spans="64:64" ht="15">
      <c r="BL755" s="185"/>
    </row>
    <row r="756" spans="64:64" ht="15">
      <c r="BL756" s="185"/>
    </row>
    <row r="757" spans="64:64" ht="15">
      <c r="BL757" s="185"/>
    </row>
    <row r="758" spans="64:64" ht="15">
      <c r="BL758" s="185"/>
    </row>
    <row r="759" spans="64:64" ht="15">
      <c r="BL759" s="185"/>
    </row>
    <row r="760" spans="64:64" ht="15">
      <c r="BL760" s="185"/>
    </row>
    <row r="761" spans="64:64" ht="15">
      <c r="BL761" s="185"/>
    </row>
    <row r="762" spans="64:64" ht="15">
      <c r="BL762" s="185"/>
    </row>
    <row r="763" spans="64:64" ht="15">
      <c r="BL763" s="185"/>
    </row>
    <row r="764" spans="64:64" ht="15">
      <c r="BL764" s="185"/>
    </row>
    <row r="765" spans="64:64" ht="15">
      <c r="BL765" s="185"/>
    </row>
    <row r="766" spans="64:64" ht="15">
      <c r="BL766" s="185"/>
    </row>
    <row r="767" spans="64:64" ht="15">
      <c r="BL767" s="185"/>
    </row>
    <row r="768" spans="64:64" ht="15">
      <c r="BL768" s="185"/>
    </row>
    <row r="769" spans="64:64" ht="15">
      <c r="BL769" s="185"/>
    </row>
    <row r="770" spans="64:64" ht="15">
      <c r="BL770" s="185"/>
    </row>
    <row r="771" spans="64:64" ht="15">
      <c r="BL771" s="185"/>
    </row>
    <row r="772" spans="64:64" ht="15">
      <c r="BL772" s="185"/>
    </row>
    <row r="773" spans="64:64" ht="15">
      <c r="BL773" s="185"/>
    </row>
    <row r="774" spans="64:64" ht="15">
      <c r="BL774" s="185"/>
    </row>
    <row r="775" spans="64:64" ht="15">
      <c r="BL775" s="185"/>
    </row>
    <row r="776" spans="64:64" ht="15">
      <c r="BL776" s="185"/>
    </row>
    <row r="777" spans="64:64" ht="15">
      <c r="BL777" s="185"/>
    </row>
    <row r="778" spans="64:64" ht="15">
      <c r="BL778" s="185"/>
    </row>
    <row r="779" spans="64:64" ht="15">
      <c r="BL779" s="185"/>
    </row>
    <row r="780" spans="64:64" ht="15">
      <c r="BL780" s="185"/>
    </row>
    <row r="781" spans="64:64" ht="15">
      <c r="BL781" s="185"/>
    </row>
    <row r="782" spans="64:64" ht="15">
      <c r="BL782" s="185"/>
    </row>
    <row r="783" spans="64:64" ht="15">
      <c r="BL783" s="185"/>
    </row>
    <row r="784" spans="64:64" ht="15">
      <c r="BL784" s="185"/>
    </row>
    <row r="785" spans="64:64" ht="15">
      <c r="BL785" s="185"/>
    </row>
    <row r="786" spans="64:64" ht="15">
      <c r="BL786" s="185"/>
    </row>
    <row r="787" spans="64:64" ht="15">
      <c r="BL787" s="185"/>
    </row>
    <row r="788" spans="64:64" ht="15">
      <c r="BL788" s="185"/>
    </row>
    <row r="789" spans="64:64" ht="15">
      <c r="BL789" s="185"/>
    </row>
    <row r="790" spans="64:64" ht="15">
      <c r="BL790" s="185"/>
    </row>
    <row r="791" spans="64:64" ht="15">
      <c r="BL791" s="185"/>
    </row>
    <row r="792" spans="64:64" ht="15">
      <c r="BL792" s="185"/>
    </row>
    <row r="793" spans="64:64" ht="15">
      <c r="BL793" s="185"/>
    </row>
    <row r="794" spans="64:64" ht="15">
      <c r="BL794" s="185"/>
    </row>
    <row r="795" spans="64:64" ht="15">
      <c r="BL795" s="185"/>
    </row>
    <row r="796" spans="64:64" ht="15">
      <c r="BL796" s="185"/>
    </row>
    <row r="797" spans="64:64" ht="15">
      <c r="BL797" s="185"/>
    </row>
    <row r="798" spans="64:64" ht="15">
      <c r="BL798" s="185"/>
    </row>
    <row r="799" spans="64:64" ht="15">
      <c r="BL799" s="185"/>
    </row>
    <row r="800" spans="64:64" ht="15">
      <c r="BL800" s="185"/>
    </row>
    <row r="801" spans="64:64" ht="15">
      <c r="BL801" s="185"/>
    </row>
    <row r="802" spans="64:64" ht="15">
      <c r="BL802" s="185"/>
    </row>
    <row r="803" spans="64:64" ht="15">
      <c r="BL803" s="185"/>
    </row>
    <row r="804" spans="64:64" ht="15">
      <c r="BL804" s="185"/>
    </row>
    <row r="805" spans="64:64" ht="15">
      <c r="BL805" s="185"/>
    </row>
    <row r="806" spans="64:64" ht="15">
      <c r="BL806" s="185"/>
    </row>
    <row r="807" spans="64:64" ht="15">
      <c r="BL807" s="185"/>
    </row>
    <row r="808" spans="64:64" ht="15">
      <c r="BL808" s="185"/>
    </row>
    <row r="809" spans="64:64" ht="15">
      <c r="BL809" s="185"/>
    </row>
    <row r="810" spans="64:64" ht="15">
      <c r="BL810" s="185"/>
    </row>
    <row r="811" spans="64:64" ht="15">
      <c r="BL811" s="185"/>
    </row>
    <row r="812" spans="64:64" ht="15">
      <c r="BL812" s="185"/>
    </row>
    <row r="813" spans="64:64" ht="15">
      <c r="BL813" s="185"/>
    </row>
    <row r="814" spans="64:64" ht="15">
      <c r="BL814" s="185"/>
    </row>
    <row r="815" spans="64:64" ht="15">
      <c r="BL815" s="185"/>
    </row>
    <row r="816" spans="64:64" ht="15">
      <c r="BL816" s="185"/>
    </row>
    <row r="817" spans="64:64" ht="15">
      <c r="BL817" s="185"/>
    </row>
    <row r="818" spans="64:64" ht="15">
      <c r="BL818" s="185"/>
    </row>
    <row r="819" spans="64:64" ht="15">
      <c r="BL819" s="185"/>
    </row>
    <row r="820" spans="64:64" ht="15">
      <c r="BL820" s="185"/>
    </row>
    <row r="821" spans="64:64" ht="15">
      <c r="BL821" s="185"/>
    </row>
    <row r="822" spans="64:64" ht="15">
      <c r="BL822" s="185"/>
    </row>
    <row r="823" spans="64:64" ht="15">
      <c r="BL823" s="185"/>
    </row>
    <row r="824" spans="64:64" ht="15">
      <c r="BL824" s="185"/>
    </row>
    <row r="825" spans="64:64" ht="15">
      <c r="BL825" s="185"/>
    </row>
    <row r="826" spans="64:64" ht="15">
      <c r="BL826" s="185"/>
    </row>
    <row r="827" spans="64:64" ht="15">
      <c r="BL827" s="185"/>
    </row>
    <row r="828" spans="64:64" ht="15">
      <c r="BL828" s="185"/>
    </row>
    <row r="829" spans="64:64" ht="15">
      <c r="BL829" s="185"/>
    </row>
    <row r="830" spans="64:64" ht="15">
      <c r="BL830" s="185"/>
    </row>
    <row r="831" spans="64:64" ht="15">
      <c r="BL831" s="185"/>
    </row>
    <row r="832" spans="64:64" ht="15">
      <c r="BL832" s="185"/>
    </row>
    <row r="833" spans="64:64" ht="15">
      <c r="BL833" s="185"/>
    </row>
    <row r="834" spans="64:64" ht="15">
      <c r="BL834" s="185"/>
    </row>
    <row r="835" spans="64:64" ht="15">
      <c r="BL835" s="185"/>
    </row>
    <row r="836" spans="64:64" ht="15">
      <c r="BL836" s="185"/>
    </row>
    <row r="837" spans="64:64" ht="15">
      <c r="BL837" s="185"/>
    </row>
    <row r="838" spans="64:64" ht="15">
      <c r="BL838" s="185"/>
    </row>
    <row r="839" spans="64:64" ht="15">
      <c r="BL839" s="185"/>
    </row>
    <row r="840" spans="64:64" ht="15">
      <c r="BL840" s="185"/>
    </row>
    <row r="841" spans="64:64" ht="15">
      <c r="BL841" s="185"/>
    </row>
    <row r="842" spans="64:64" ht="15">
      <c r="BL842" s="185"/>
    </row>
    <row r="843" spans="64:64" ht="15">
      <c r="BL843" s="185"/>
    </row>
    <row r="844" spans="64:64" ht="15">
      <c r="BL844" s="185"/>
    </row>
    <row r="845" spans="64:64" ht="15">
      <c r="BL845" s="185"/>
    </row>
    <row r="846" spans="64:64" ht="15">
      <c r="BL846" s="185"/>
    </row>
    <row r="847" spans="64:64" ht="15">
      <c r="BL847" s="185"/>
    </row>
    <row r="848" spans="64:64" ht="15">
      <c r="BL848" s="185"/>
    </row>
    <row r="849" spans="64:64" ht="15">
      <c r="BL849" s="185"/>
    </row>
    <row r="850" spans="64:64" ht="15">
      <c r="BL850" s="185"/>
    </row>
    <row r="851" spans="64:64" ht="15">
      <c r="BL851" s="185"/>
    </row>
    <row r="852" spans="64:64" ht="15">
      <c r="BL852" s="185"/>
    </row>
    <row r="853" spans="64:64" ht="15">
      <c r="BL853" s="185"/>
    </row>
    <row r="854" spans="64:64" ht="15">
      <c r="BL854" s="185"/>
    </row>
    <row r="855" spans="64:64" ht="15">
      <c r="BL855" s="185"/>
    </row>
    <row r="856" spans="64:64" ht="15">
      <c r="BL856" s="185"/>
    </row>
    <row r="857" spans="64:64" ht="15">
      <c r="BL857" s="185"/>
    </row>
    <row r="858" spans="64:64" ht="15">
      <c r="BL858" s="185"/>
    </row>
    <row r="859" spans="64:64" ht="15">
      <c r="BL859" s="185"/>
    </row>
    <row r="860" spans="64:64" ht="15">
      <c r="BL860" s="185"/>
    </row>
    <row r="861" spans="64:64" ht="15">
      <c r="BL861" s="185"/>
    </row>
    <row r="862" spans="64:64" ht="15">
      <c r="BL862" s="185"/>
    </row>
    <row r="863" spans="64:64" ht="15">
      <c r="BL863" s="185"/>
    </row>
    <row r="864" spans="64:64" ht="15">
      <c r="BL864" s="185"/>
    </row>
    <row r="865" spans="64:64" ht="15">
      <c r="BL865" s="185"/>
    </row>
    <row r="866" spans="64:64" ht="15">
      <c r="BL866" s="185"/>
    </row>
    <row r="867" spans="64:64" ht="15">
      <c r="BL867" s="185"/>
    </row>
    <row r="868" spans="64:64" ht="15">
      <c r="BL868" s="185"/>
    </row>
    <row r="869" spans="64:64" ht="15">
      <c r="BL869" s="185"/>
    </row>
    <row r="870" spans="64:64" ht="15">
      <c r="BL870" s="185"/>
    </row>
    <row r="871" spans="64:64" ht="15">
      <c r="BL871" s="185"/>
    </row>
    <row r="872" spans="64:64" ht="15">
      <c r="BL872" s="185"/>
    </row>
    <row r="873" spans="64:64" ht="15">
      <c r="BL873" s="185"/>
    </row>
    <row r="874" spans="64:64" ht="15">
      <c r="BL874" s="185"/>
    </row>
    <row r="875" spans="64:64" ht="15">
      <c r="BL875" s="185"/>
    </row>
    <row r="876" spans="64:64" ht="15">
      <c r="BL876" s="185"/>
    </row>
    <row r="877" spans="64:64" ht="15">
      <c r="BL877" s="185"/>
    </row>
    <row r="878" spans="64:64" ht="15">
      <c r="BL878" s="185"/>
    </row>
    <row r="879" spans="64:64" ht="15">
      <c r="BL879" s="185"/>
    </row>
    <row r="880" spans="64:64" ht="15">
      <c r="BL880" s="185"/>
    </row>
    <row r="881" spans="64:64" ht="15">
      <c r="BL881" s="185"/>
    </row>
    <row r="882" spans="64:64" ht="15">
      <c r="BL882" s="185"/>
    </row>
    <row r="883" spans="64:64" ht="15">
      <c r="BL883" s="185"/>
    </row>
    <row r="884" spans="64:64" ht="15">
      <c r="BL884" s="185"/>
    </row>
    <row r="885" spans="64:64" ht="15">
      <c r="BL885" s="185"/>
    </row>
    <row r="886" spans="64:64" ht="15">
      <c r="BL886" s="185"/>
    </row>
    <row r="887" spans="64:64" ht="15">
      <c r="BL887" s="185"/>
    </row>
    <row r="888" spans="64:64" ht="15">
      <c r="BL888" s="185"/>
    </row>
    <row r="889" spans="64:64" ht="15">
      <c r="BL889" s="185"/>
    </row>
    <row r="890" spans="64:64" ht="15">
      <c r="BL890" s="185"/>
    </row>
    <row r="891" spans="64:64" ht="15">
      <c r="BL891" s="185"/>
    </row>
    <row r="892" spans="64:64" ht="15">
      <c r="BL892" s="185"/>
    </row>
    <row r="893" spans="64:64" ht="15">
      <c r="BL893" s="185"/>
    </row>
    <row r="894" spans="64:64" ht="15">
      <c r="BL894" s="185"/>
    </row>
    <row r="895" spans="64:64" ht="15">
      <c r="BL895" s="185"/>
    </row>
    <row r="896" spans="64:64" ht="15">
      <c r="BL896" s="185"/>
    </row>
    <row r="897" spans="64:64" ht="15">
      <c r="BL897" s="185"/>
    </row>
    <row r="898" spans="64:64" ht="15">
      <c r="BL898" s="185"/>
    </row>
    <row r="899" spans="64:64" ht="15">
      <c r="BL899" s="185"/>
    </row>
    <row r="900" spans="64:64" ht="15">
      <c r="BL900" s="185"/>
    </row>
    <row r="901" spans="64:64" ht="15">
      <c r="BL901" s="185"/>
    </row>
    <row r="902" spans="64:64" ht="15">
      <c r="BL902" s="185"/>
    </row>
    <row r="903" spans="64:64" ht="15">
      <c r="BL903" s="185"/>
    </row>
    <row r="904" spans="64:64" ht="15">
      <c r="BL904" s="185"/>
    </row>
    <row r="905" spans="64:64" ht="15">
      <c r="BL905" s="185"/>
    </row>
    <row r="906" spans="64:64" ht="15">
      <c r="BL906" s="185"/>
    </row>
    <row r="907" spans="64:64" ht="15">
      <c r="BL907" s="185"/>
    </row>
    <row r="908" spans="64:64" ht="15">
      <c r="BL908" s="185"/>
    </row>
    <row r="909" spans="64:64" ht="15">
      <c r="BL909" s="185"/>
    </row>
    <row r="910" spans="64:64" ht="15">
      <c r="BL910" s="185"/>
    </row>
    <row r="911" spans="64:64" ht="15">
      <c r="BL911" s="185"/>
    </row>
    <row r="912" spans="64:64" ht="15">
      <c r="BL912" s="185"/>
    </row>
    <row r="913" spans="64:64" ht="15">
      <c r="BL913" s="185"/>
    </row>
    <row r="914" spans="64:64" ht="15">
      <c r="BL914" s="185"/>
    </row>
    <row r="915" spans="64:64" ht="15">
      <c r="BL915" s="185"/>
    </row>
    <row r="916" spans="64:64" ht="15">
      <c r="BL916" s="185"/>
    </row>
    <row r="917" spans="64:64" ht="15">
      <c r="BL917" s="185"/>
    </row>
    <row r="918" spans="64:64" ht="15">
      <c r="BL918" s="185"/>
    </row>
    <row r="919" spans="64:64" ht="15">
      <c r="BL919" s="185"/>
    </row>
    <row r="920" spans="64:64" ht="15">
      <c r="BL920" s="185"/>
    </row>
    <row r="921" spans="64:64" ht="15">
      <c r="BL921" s="185"/>
    </row>
    <row r="922" spans="64:64" ht="15">
      <c r="BL922" s="185"/>
    </row>
    <row r="923" spans="64:64" ht="15">
      <c r="BL923" s="185"/>
    </row>
    <row r="924" spans="64:64" ht="15">
      <c r="BL924" s="185"/>
    </row>
    <row r="925" spans="64:64" ht="15">
      <c r="BL925" s="185"/>
    </row>
    <row r="926" spans="64:64" ht="15">
      <c r="BL926" s="185"/>
    </row>
    <row r="927" spans="64:64" ht="15">
      <c r="BL927" s="185"/>
    </row>
    <row r="928" spans="64:64" ht="15">
      <c r="BL928" s="185"/>
    </row>
    <row r="929" spans="64:64" ht="15">
      <c r="BL929" s="185"/>
    </row>
    <row r="930" spans="64:64" ht="15">
      <c r="BL930" s="185"/>
    </row>
    <row r="931" spans="64:64" ht="15">
      <c r="BL931" s="185"/>
    </row>
    <row r="932" spans="64:64" ht="15">
      <c r="BL932" s="185"/>
    </row>
    <row r="933" spans="64:64" ht="15">
      <c r="BL933" s="185"/>
    </row>
    <row r="934" spans="64:64" ht="15">
      <c r="BL934" s="185"/>
    </row>
    <row r="935" spans="64:64" ht="15">
      <c r="BL935" s="185"/>
    </row>
    <row r="936" spans="64:64" ht="15">
      <c r="BL936" s="185"/>
    </row>
    <row r="937" spans="64:64" ht="15">
      <c r="BL937" s="185"/>
    </row>
    <row r="938" spans="64:64" ht="15">
      <c r="BL938" s="185"/>
    </row>
    <row r="939" spans="64:64" ht="15">
      <c r="BL939" s="185"/>
    </row>
    <row r="940" spans="64:64" ht="15">
      <c r="BL940" s="185"/>
    </row>
    <row r="941" spans="64:64" ht="15">
      <c r="BL941" s="185"/>
    </row>
    <row r="942" spans="64:64" ht="15">
      <c r="BL942" s="185"/>
    </row>
    <row r="943" spans="64:64" ht="15">
      <c r="BL943" s="185"/>
    </row>
    <row r="944" spans="64:64" ht="15">
      <c r="BL944" s="185"/>
    </row>
    <row r="945" spans="64:64" ht="15">
      <c r="BL945" s="185"/>
    </row>
    <row r="946" spans="64:64" ht="15">
      <c r="BL946" s="185"/>
    </row>
    <row r="947" spans="64:64" ht="15">
      <c r="BL947" s="185"/>
    </row>
    <row r="948" spans="64:64" ht="15">
      <c r="BL948" s="185"/>
    </row>
    <row r="949" spans="64:64" ht="15">
      <c r="BL949" s="185"/>
    </row>
    <row r="950" spans="64:64" ht="15">
      <c r="BL950" s="185"/>
    </row>
    <row r="951" spans="64:64" ht="15">
      <c r="BL951" s="185"/>
    </row>
    <row r="952" spans="64:64" ht="15">
      <c r="BL952" s="185"/>
    </row>
    <row r="953" spans="64:64" ht="15">
      <c r="BL953" s="185"/>
    </row>
    <row r="954" spans="64:64" ht="15">
      <c r="BL954" s="185"/>
    </row>
    <row r="955" spans="64:64" ht="15">
      <c r="BL955" s="185"/>
    </row>
    <row r="956" spans="64:64" ht="15">
      <c r="BL956" s="185"/>
    </row>
    <row r="957" spans="64:64" ht="15">
      <c r="BL957" s="185"/>
    </row>
    <row r="958" spans="64:64" ht="15">
      <c r="BL958" s="185"/>
    </row>
    <row r="959" spans="64:64" ht="15">
      <c r="BL959" s="185"/>
    </row>
    <row r="960" spans="64:64" ht="15">
      <c r="BL960" s="185"/>
    </row>
    <row r="961" spans="64:64" ht="15">
      <c r="BL961" s="185"/>
    </row>
    <row r="962" spans="64:64" ht="15">
      <c r="BL962" s="185"/>
    </row>
    <row r="963" spans="64:64" ht="15">
      <c r="BL963" s="185"/>
    </row>
    <row r="964" spans="64:64" ht="15">
      <c r="BL964" s="185"/>
    </row>
    <row r="965" spans="64:64" ht="15">
      <c r="BL965" s="185"/>
    </row>
    <row r="966" spans="64:64" ht="15">
      <c r="BL966" s="185"/>
    </row>
    <row r="967" spans="64:64" ht="15">
      <c r="BL967" s="185"/>
    </row>
    <row r="968" spans="64:64" ht="15">
      <c r="BL968" s="185"/>
    </row>
    <row r="969" spans="64:64" ht="15">
      <c r="BL969" s="185"/>
    </row>
    <row r="970" spans="64:64" ht="15">
      <c r="BL970" s="185"/>
    </row>
    <row r="971" spans="64:64" ht="15">
      <c r="BL971" s="185"/>
    </row>
    <row r="972" spans="64:64" ht="15">
      <c r="BL972" s="185"/>
    </row>
    <row r="973" spans="64:64" ht="15">
      <c r="BL973" s="185"/>
    </row>
    <row r="974" spans="64:64" ht="15">
      <c r="BL974" s="185"/>
    </row>
    <row r="975" spans="64:64" ht="15">
      <c r="BL975" s="185"/>
    </row>
    <row r="976" spans="64:64" ht="15">
      <c r="BL976" s="185"/>
    </row>
    <row r="977" spans="64:64" ht="15">
      <c r="BL977" s="185"/>
    </row>
    <row r="978" spans="64:64" ht="15">
      <c r="BL978" s="185"/>
    </row>
    <row r="979" spans="64:64" ht="15">
      <c r="BL979" s="185"/>
    </row>
    <row r="980" spans="64:64" ht="15">
      <c r="BL980" s="185"/>
    </row>
    <row r="981" spans="64:64" ht="15">
      <c r="BL981" s="185"/>
    </row>
    <row r="982" spans="64:64" ht="15">
      <c r="BL982" s="185"/>
    </row>
    <row r="983" spans="64:64" ht="15">
      <c r="BL983" s="185"/>
    </row>
    <row r="984" spans="64:64" ht="15">
      <c r="BL984" s="185"/>
    </row>
    <row r="985" spans="64:64" ht="15">
      <c r="BL985" s="185"/>
    </row>
    <row r="986" spans="64:64" ht="15">
      <c r="BL986" s="185"/>
    </row>
    <row r="987" spans="64:64" ht="15">
      <c r="BL987" s="185"/>
    </row>
    <row r="988" spans="64:64" ht="15">
      <c r="BL988" s="185"/>
    </row>
    <row r="989" spans="64:64" ht="15">
      <c r="BL989" s="185"/>
    </row>
    <row r="990" spans="64:64" ht="15">
      <c r="BL990" s="185"/>
    </row>
    <row r="991" spans="64:64" ht="15">
      <c r="BL991" s="185"/>
    </row>
    <row r="992" spans="64:64" ht="15">
      <c r="BL992" s="185"/>
    </row>
    <row r="993" spans="64:64" ht="15">
      <c r="BL993" s="185"/>
    </row>
    <row r="994" spans="64:64" ht="15">
      <c r="BL994" s="185"/>
    </row>
    <row r="995" spans="64:64" ht="15">
      <c r="BL995" s="185"/>
    </row>
    <row r="996" spans="64:64" ht="15">
      <c r="BL996" s="185"/>
    </row>
    <row r="997" spans="64:64" ht="15">
      <c r="BL997" s="185"/>
    </row>
    <row r="998" spans="64:64" ht="15">
      <c r="BL998" s="185"/>
    </row>
    <row r="999" spans="64:64" ht="15">
      <c r="BL999" s="185"/>
    </row>
    <row r="1000" spans="64:64" ht="15">
      <c r="BL1000" s="185"/>
    </row>
    <row r="1001" spans="64:64" ht="15">
      <c r="BL1001" s="185"/>
    </row>
    <row r="1002" spans="64:64" ht="15">
      <c r="BL1002" s="185"/>
    </row>
    <row r="1003" spans="64:64" ht="15">
      <c r="BL1003" s="185"/>
    </row>
    <row r="1004" spans="64:64" ht="15">
      <c r="BL1004" s="185"/>
    </row>
    <row r="1005" spans="64:64" ht="15">
      <c r="BL1005" s="185"/>
    </row>
    <row r="1006" spans="64:64" ht="15">
      <c r="BL1006" s="185"/>
    </row>
    <row r="1007" spans="64:64" ht="15">
      <c r="BL1007" s="185"/>
    </row>
    <row r="1008" spans="64:64" ht="15">
      <c r="BL1008" s="185"/>
    </row>
    <row r="1009" spans="64:64" ht="15">
      <c r="BL1009" s="185"/>
    </row>
    <row r="1010" spans="64:64" ht="15">
      <c r="BL1010" s="185"/>
    </row>
    <row r="1011" spans="64:64" ht="15">
      <c r="BL1011" s="185"/>
    </row>
    <row r="1012" spans="64:64" ht="15">
      <c r="BL1012" s="185"/>
    </row>
    <row r="1013" spans="64:64" ht="15">
      <c r="BL1013" s="185"/>
    </row>
    <row r="1014" spans="64:64" ht="15">
      <c r="BL1014" s="185"/>
    </row>
    <row r="1015" spans="64:64" ht="15">
      <c r="BL1015" s="185"/>
    </row>
    <row r="1016" spans="64:64" ht="15">
      <c r="BL1016" s="185"/>
    </row>
    <row r="1017" spans="64:64" ht="15">
      <c r="BL1017" s="185"/>
    </row>
    <row r="1018" spans="64:64" ht="15">
      <c r="BL1018" s="185"/>
    </row>
    <row r="1019" spans="64:64" ht="15">
      <c r="BL1019" s="185"/>
    </row>
    <row r="1020" spans="64:64" ht="15">
      <c r="BL1020" s="185"/>
    </row>
    <row r="1021" spans="64:64" ht="15">
      <c r="BL1021" s="185"/>
    </row>
    <row r="1022" spans="64:64" ht="15">
      <c r="BL1022" s="185"/>
    </row>
    <row r="1023" spans="64:64" ht="15">
      <c r="BL1023" s="185"/>
    </row>
    <row r="1024" spans="64:64" ht="15">
      <c r="BL1024" s="185"/>
    </row>
    <row r="1025" spans="64:64" ht="15">
      <c r="BL1025" s="185"/>
    </row>
    <row r="1026" spans="64:64" ht="15">
      <c r="BL1026" s="185"/>
    </row>
    <row r="1027" spans="64:64" ht="15">
      <c r="BL1027" s="185"/>
    </row>
    <row r="1028" spans="64:64" ht="15">
      <c r="BL1028" s="185"/>
    </row>
    <row r="1029" spans="64:64" ht="15">
      <c r="BL1029" s="185"/>
    </row>
    <row r="1030" spans="64:64" ht="15">
      <c r="BL1030" s="185"/>
    </row>
    <row r="1031" spans="64:64" ht="15">
      <c r="BL1031" s="185"/>
    </row>
    <row r="1032" spans="64:64" ht="15">
      <c r="BL1032" s="185"/>
    </row>
  </sheetData>
  <hyperlinks>
    <hyperlink ref="E14" r:id="rId1"/>
    <hyperlink ref="E15" r:id="rId2"/>
    <hyperlink ref="E20" r:id="rId3"/>
    <hyperlink ref="E21" r:id="rId4"/>
    <hyperlink ref="E22" r:id="rId5"/>
    <hyperlink ref="E23" r:id="rId6"/>
    <hyperlink ref="E24" r:id="rId7"/>
    <hyperlink ref="E25" r:id="rId8"/>
    <hyperlink ref="E26" r:id="rId9"/>
    <hyperlink ref="E27" r:id="rId10"/>
    <hyperlink ref="E28" r:id="rId11"/>
    <hyperlink ref="E29" r:id="rId12"/>
    <hyperlink ref="E30" r:id="rId13"/>
    <hyperlink ref="E31" r:id="rId14"/>
    <hyperlink ref="E32" r:id="rId15"/>
    <hyperlink ref="E33" r:id="rId16"/>
    <hyperlink ref="E37" r:id="rId17"/>
    <hyperlink ref="E38" r:id="rId18"/>
    <hyperlink ref="E43" r:id="rId19"/>
    <hyperlink ref="E44" r:id="rId20"/>
    <hyperlink ref="E45" r:id="rId21"/>
    <hyperlink ref="E49" r:id="rId22"/>
    <hyperlink ref="E50" r:id="rId23"/>
    <hyperlink ref="E51" r:id="rId24"/>
    <hyperlink ref="E55" r:id="rId25"/>
    <hyperlink ref="E56" r:id="rId26"/>
    <hyperlink ref="E57" r:id="rId27"/>
    <hyperlink ref="E58" r:id="rId28"/>
    <hyperlink ref="E59" r:id="rId29"/>
    <hyperlink ref="E60" r:id="rId30"/>
    <hyperlink ref="E61" r:id="rId31"/>
    <hyperlink ref="E62" r:id="rId32" location="citeas"/>
    <hyperlink ref="E63" r:id="rId33" location="citeas"/>
    <hyperlink ref="E64" r:id="rId34"/>
    <hyperlink ref="E66" r:id="rId35"/>
    <hyperlink ref="E67" r:id="rId36"/>
    <hyperlink ref="E68" r:id="rId37"/>
    <hyperlink ref="E69" r:id="rId38"/>
    <hyperlink ref="E70" r:id="rId39"/>
    <hyperlink ref="E71" r:id="rId40"/>
    <hyperlink ref="E72" r:id="rId41"/>
    <hyperlink ref="BQ72" r:id="rId42"/>
    <hyperlink ref="E73" r:id="rId43"/>
    <hyperlink ref="BQ73" r:id="rId44"/>
    <hyperlink ref="E74" r:id="rId45"/>
    <hyperlink ref="BQ74" r:id="rId46"/>
    <hyperlink ref="E75" r:id="rId47"/>
    <hyperlink ref="BQ75" r:id="rId48"/>
    <hyperlink ref="E76" r:id="rId49"/>
    <hyperlink ref="BQ76" r:id="rId50"/>
    <hyperlink ref="E77" r:id="rId51"/>
    <hyperlink ref="BQ77" r:id="rId52"/>
    <hyperlink ref="E78" r:id="rId53"/>
    <hyperlink ref="BT78" r:id="rId54"/>
    <hyperlink ref="E79" r:id="rId55"/>
    <hyperlink ref="BT79" r:id="rId56"/>
    <hyperlink ref="E80" r:id="rId57"/>
    <hyperlink ref="E81" r:id="rId58"/>
    <hyperlink ref="E82" r:id="rId59"/>
    <hyperlink ref="E83" r:id="rId60"/>
    <hyperlink ref="E88" r:id="rId61"/>
    <hyperlink ref="E90" r:id="rId62"/>
    <hyperlink ref="E91" r:id="rId63"/>
    <hyperlink ref="E92" r:id="rId64"/>
    <hyperlink ref="E96" r:id="rId65"/>
    <hyperlink ref="E98" r:id="rId66"/>
    <hyperlink ref="E99" r:id="rId67"/>
    <hyperlink ref="E100" r:id="rId68"/>
    <hyperlink ref="E101" r:id="rId69"/>
    <hyperlink ref="E104" r:id="rId70"/>
    <hyperlink ref="E105" r:id="rId71"/>
    <hyperlink ref="E108" r:id="rId72"/>
    <hyperlink ref="E109" r:id="rId73"/>
    <hyperlink ref="E112" r:id="rId74"/>
    <hyperlink ref="E113" r:id="rId75"/>
    <hyperlink ref="E114" r:id="rId76"/>
    <hyperlink ref="E115" r:id="rId77"/>
    <hyperlink ref="E116" r:id="rId78"/>
    <hyperlink ref="E117" r:id="rId79"/>
    <hyperlink ref="E120" r:id="rId80"/>
    <hyperlink ref="E121" r:id="rId81"/>
    <hyperlink ref="E124" r:id="rId82"/>
    <hyperlink ref="E125" r:id="rId83"/>
    <hyperlink ref="E128" r:id="rId84"/>
    <hyperlink ref="E129" r:id="rId85"/>
    <hyperlink ref="E130" r:id="rId86"/>
    <hyperlink ref="E131" r:id="rId87"/>
    <hyperlink ref="E136" r:id="rId88"/>
    <hyperlink ref="E142" r:id="rId89"/>
    <hyperlink ref="E146" r:id="rId90"/>
    <hyperlink ref="E147" r:id="rId91"/>
    <hyperlink ref="E150" r:id="rId92"/>
    <hyperlink ref="E151" r:id="rId93"/>
    <hyperlink ref="E154" r:id="rId94"/>
    <hyperlink ref="E155" r:id="rId95"/>
    <hyperlink ref="E158" r:id="rId96"/>
    <hyperlink ref="E164" r:id="rId97"/>
    <hyperlink ref="E165" r:id="rId98"/>
    <hyperlink ref="E166" r:id="rId99"/>
    <hyperlink ref="E171" r:id="rId100"/>
    <hyperlink ref="E175" r:id="rId101"/>
    <hyperlink ref="E176" r:id="rId102"/>
    <hyperlink ref="E177" r:id="rId103"/>
    <hyperlink ref="E180" r:id="rId104"/>
    <hyperlink ref="E181" r:id="rId105"/>
    <hyperlink ref="E182" r:id="rId106"/>
    <hyperlink ref="E184" r:id="rId107"/>
    <hyperlink ref="E185" r:id="rId108"/>
    <hyperlink ref="E192" r:id="rId109"/>
    <hyperlink ref="E193" r:id="rId110"/>
    <hyperlink ref="E196" r:id="rId111"/>
    <hyperlink ref="E197" r:id="rId112"/>
    <hyperlink ref="E201" r:id="rId113"/>
    <hyperlink ref="E202" r:id="rId114"/>
    <hyperlink ref="E205" r:id="rId115"/>
    <hyperlink ref="E206" r:id="rId116"/>
    <hyperlink ref="E207" r:id="rId117"/>
    <hyperlink ref="E208" r:id="rId118"/>
    <hyperlink ref="E215" r:id="rId119"/>
    <hyperlink ref="E216" r:id="rId120"/>
    <hyperlink ref="E217" r:id="rId121"/>
    <hyperlink ref="E218" r:id="rId122"/>
    <hyperlink ref="E219" r:id="rId123"/>
    <hyperlink ref="E220" r:id="rId124"/>
    <hyperlink ref="E222" r:id="rId125"/>
  </hyperlinks>
  <pageMargins left="0.7" right="0.7" top="0.78749999999999998" bottom="0.78749999999999998" header="0.511811023622047" footer="0.511811023622047"/>
  <pageSetup paperSize="9" orientation="portrait" horizontalDpi="300" verticalDpi="300"/>
  <legacyDrawing r:id="rId126"/>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O1046"/>
  <sheetViews>
    <sheetView zoomScaleNormal="100" workbookViewId="0">
      <pane ySplit="1" topLeftCell="A2" activePane="bottomLeft" state="frozen"/>
      <selection pane="bottomLeft" activeCell="B3" activeCellId="1" sqref="AU1:AU1048576 B3"/>
    </sheetView>
  </sheetViews>
  <sheetFormatPr baseColWidth="10" defaultColWidth="12.5703125" defaultRowHeight="12.75"/>
  <cols>
    <col min="1" max="1" width="10.85546875" customWidth="1"/>
    <col min="2" max="2" width="16.140625" customWidth="1"/>
    <col min="4" max="4" width="16.5703125" customWidth="1"/>
    <col min="52" max="52" width="19.42578125" customWidth="1"/>
  </cols>
  <sheetData>
    <row r="1" spans="1:67" ht="78.75">
      <c r="A1" s="354" t="s">
        <v>206</v>
      </c>
      <c r="B1" s="355" t="s">
        <v>208</v>
      </c>
      <c r="C1" s="354" t="s">
        <v>209</v>
      </c>
      <c r="D1" s="354" t="s">
        <v>210</v>
      </c>
      <c r="E1" s="354" t="s">
        <v>211</v>
      </c>
      <c r="F1" s="354" t="s">
        <v>212</v>
      </c>
      <c r="G1" s="355" t="s">
        <v>213</v>
      </c>
      <c r="H1" s="355" t="s">
        <v>214</v>
      </c>
      <c r="I1" s="354" t="s">
        <v>215</v>
      </c>
      <c r="J1" s="354" t="s">
        <v>216</v>
      </c>
      <c r="K1" s="354" t="s">
        <v>5</v>
      </c>
      <c r="L1" s="354" t="s">
        <v>217</v>
      </c>
      <c r="M1" s="354" t="s">
        <v>696</v>
      </c>
      <c r="N1" s="354" t="s">
        <v>697</v>
      </c>
      <c r="O1" s="356" t="s">
        <v>220</v>
      </c>
      <c r="P1" s="354" t="s">
        <v>221</v>
      </c>
      <c r="Q1" s="354" t="s">
        <v>222</v>
      </c>
      <c r="R1" s="354" t="s">
        <v>223</v>
      </c>
      <c r="S1" s="354" t="s">
        <v>224</v>
      </c>
      <c r="T1" s="354" t="s">
        <v>225</v>
      </c>
      <c r="U1" s="354" t="s">
        <v>226</v>
      </c>
      <c r="V1" s="354" t="s">
        <v>227</v>
      </c>
      <c r="W1" s="354" t="s">
        <v>228</v>
      </c>
      <c r="X1" s="354" t="s">
        <v>229</v>
      </c>
      <c r="Y1" s="354" t="s">
        <v>230</v>
      </c>
      <c r="Z1" s="354" t="s">
        <v>231</v>
      </c>
      <c r="AA1" s="354" t="s">
        <v>232</v>
      </c>
      <c r="AB1" s="354" t="s">
        <v>233</v>
      </c>
      <c r="AC1" s="354" t="s">
        <v>234</v>
      </c>
      <c r="AD1" s="354" t="s">
        <v>698</v>
      </c>
      <c r="AE1" s="354" t="s">
        <v>699</v>
      </c>
      <c r="AF1" s="354" t="s">
        <v>235</v>
      </c>
      <c r="AG1" s="354" t="s">
        <v>236</v>
      </c>
      <c r="AH1" s="354" t="s">
        <v>700</v>
      </c>
      <c r="AI1" s="354" t="s">
        <v>701</v>
      </c>
      <c r="AJ1" s="354" t="s">
        <v>237</v>
      </c>
      <c r="AK1" s="354" t="s">
        <v>702</v>
      </c>
      <c r="AL1" s="354" t="s">
        <v>703</v>
      </c>
      <c r="AM1" s="354" t="s">
        <v>704</v>
      </c>
      <c r="AN1" s="354" t="s">
        <v>705</v>
      </c>
      <c r="AO1" s="354" t="s">
        <v>251</v>
      </c>
      <c r="AP1" s="354" t="s">
        <v>706</v>
      </c>
      <c r="AQ1" s="354" t="s">
        <v>252</v>
      </c>
      <c r="AR1" s="354" t="s">
        <v>707</v>
      </c>
      <c r="AS1" s="354" t="s">
        <v>708</v>
      </c>
      <c r="AT1" s="354" t="s">
        <v>709</v>
      </c>
      <c r="AU1" s="357" t="s">
        <v>710</v>
      </c>
      <c r="AV1" s="354" t="s">
        <v>711</v>
      </c>
      <c r="AW1" s="354" t="s">
        <v>253</v>
      </c>
      <c r="AX1" s="354" t="s">
        <v>712</v>
      </c>
      <c r="AY1" s="354" t="s">
        <v>713</v>
      </c>
      <c r="AZ1" s="354" t="s">
        <v>250</v>
      </c>
      <c r="BA1" s="354" t="s">
        <v>714</v>
      </c>
      <c r="BB1" s="354" t="s">
        <v>715</v>
      </c>
      <c r="BC1" s="354" t="s">
        <v>259</v>
      </c>
      <c r="BD1" s="354" t="s">
        <v>717</v>
      </c>
      <c r="BE1" s="354" t="s">
        <v>718</v>
      </c>
      <c r="BF1" s="354" t="s">
        <v>265</v>
      </c>
      <c r="BG1" s="354" t="s">
        <v>720</v>
      </c>
      <c r="BH1" s="354" t="s">
        <v>721</v>
      </c>
      <c r="BI1" s="354" t="s">
        <v>271</v>
      </c>
      <c r="BJ1" s="354" t="s">
        <v>723</v>
      </c>
      <c r="BK1" s="354" t="s">
        <v>724</v>
      </c>
      <c r="BL1" s="354" t="s">
        <v>277</v>
      </c>
      <c r="BM1" s="354" t="s">
        <v>725</v>
      </c>
      <c r="BN1" s="354" t="s">
        <v>726</v>
      </c>
      <c r="BO1" s="354" t="s">
        <v>280</v>
      </c>
    </row>
    <row r="2" spans="1:67" ht="120">
      <c r="A2" s="99">
        <v>1</v>
      </c>
      <c r="B2" s="100">
        <v>2015</v>
      </c>
      <c r="C2" s="99" t="s">
        <v>727</v>
      </c>
      <c r="D2" s="101" t="s">
        <v>728</v>
      </c>
      <c r="E2" s="99" t="s">
        <v>729</v>
      </c>
      <c r="F2" s="99" t="s">
        <v>730</v>
      </c>
      <c r="G2" s="100"/>
      <c r="H2" s="100">
        <v>59</v>
      </c>
      <c r="I2" s="99" t="s">
        <v>285</v>
      </c>
      <c r="J2" s="99">
        <v>2</v>
      </c>
      <c r="K2" s="99">
        <v>1</v>
      </c>
      <c r="L2" s="99">
        <v>1</v>
      </c>
      <c r="M2" s="99" t="s">
        <v>731</v>
      </c>
      <c r="N2" s="99">
        <v>1</v>
      </c>
      <c r="O2" s="102" t="s">
        <v>732</v>
      </c>
      <c r="P2" s="102" t="s">
        <v>541</v>
      </c>
      <c r="Q2" s="99">
        <v>100</v>
      </c>
      <c r="R2" s="99">
        <v>1</v>
      </c>
      <c r="S2" s="99" t="s">
        <v>733</v>
      </c>
      <c r="T2" s="99">
        <v>1</v>
      </c>
      <c r="U2" s="99">
        <v>2</v>
      </c>
      <c r="V2" s="99">
        <v>2</v>
      </c>
      <c r="W2" s="99">
        <v>7</v>
      </c>
      <c r="X2" s="99">
        <v>-50</v>
      </c>
      <c r="Y2" s="99">
        <v>-5</v>
      </c>
      <c r="Z2" s="99"/>
      <c r="AA2" s="101">
        <v>65</v>
      </c>
      <c r="AB2" s="99">
        <v>3</v>
      </c>
      <c r="AC2" s="99">
        <v>3</v>
      </c>
      <c r="AD2" s="101" t="s">
        <v>734</v>
      </c>
      <c r="AE2" s="99"/>
      <c r="AF2" s="99">
        <v>0</v>
      </c>
      <c r="AG2" s="99"/>
      <c r="AH2" s="99"/>
      <c r="AI2" s="99"/>
      <c r="AJ2" s="99">
        <v>1</v>
      </c>
      <c r="AK2" s="99"/>
      <c r="AL2" s="99"/>
      <c r="AM2" s="99"/>
      <c r="AN2" s="99"/>
      <c r="AO2" s="99"/>
      <c r="AP2" s="99"/>
      <c r="AQ2" s="99"/>
      <c r="AR2" s="99"/>
      <c r="AS2" s="99"/>
      <c r="AT2" s="99"/>
      <c r="AU2" s="103"/>
      <c r="AV2" s="99"/>
      <c r="AW2" s="99"/>
      <c r="AX2" s="99"/>
      <c r="AY2" s="99"/>
      <c r="AZ2" s="99"/>
      <c r="BA2" s="99" t="s">
        <v>735</v>
      </c>
      <c r="BB2" s="99" t="s">
        <v>736</v>
      </c>
      <c r="BC2" s="99" t="s">
        <v>571</v>
      </c>
      <c r="BD2" s="99" t="s">
        <v>737</v>
      </c>
      <c r="BE2" s="99" t="s">
        <v>738</v>
      </c>
      <c r="BF2" s="99" t="s">
        <v>571</v>
      </c>
      <c r="BG2" s="99"/>
      <c r="BH2" s="99"/>
      <c r="BI2" s="99"/>
      <c r="BJ2" s="99"/>
      <c r="BK2" s="99"/>
      <c r="BL2" s="99"/>
      <c r="BM2" s="99"/>
      <c r="BN2" s="99"/>
      <c r="BO2" s="99"/>
    </row>
    <row r="3" spans="1:67" ht="120">
      <c r="A3" s="99">
        <v>1</v>
      </c>
      <c r="B3" s="100">
        <v>2015</v>
      </c>
      <c r="C3" s="99" t="s">
        <v>727</v>
      </c>
      <c r="D3" s="101" t="s">
        <v>728</v>
      </c>
      <c r="E3" s="99" t="s">
        <v>729</v>
      </c>
      <c r="F3" s="99" t="s">
        <v>730</v>
      </c>
      <c r="G3" s="100"/>
      <c r="H3" s="100">
        <v>59</v>
      </c>
      <c r="I3" s="99" t="s">
        <v>285</v>
      </c>
      <c r="J3" s="99">
        <v>2</v>
      </c>
      <c r="K3" s="99">
        <v>1</v>
      </c>
      <c r="L3" s="99">
        <v>1</v>
      </c>
      <c r="M3" s="99" t="s">
        <v>739</v>
      </c>
      <c r="N3" s="99">
        <v>1</v>
      </c>
      <c r="O3" s="101" t="s">
        <v>740</v>
      </c>
      <c r="P3" s="102" t="s">
        <v>741</v>
      </c>
      <c r="Q3" s="99">
        <v>100</v>
      </c>
      <c r="R3" s="99">
        <v>1</v>
      </c>
      <c r="S3" s="99" t="s">
        <v>733</v>
      </c>
      <c r="T3" s="99">
        <v>1</v>
      </c>
      <c r="U3" s="99">
        <v>2</v>
      </c>
      <c r="V3" s="99">
        <v>2</v>
      </c>
      <c r="W3" s="99">
        <v>7</v>
      </c>
      <c r="X3" s="99">
        <v>-50</v>
      </c>
      <c r="Y3" s="99">
        <v>-5</v>
      </c>
      <c r="Z3" s="99"/>
      <c r="AA3" s="101">
        <v>65</v>
      </c>
      <c r="AB3" s="99">
        <v>3</v>
      </c>
      <c r="AC3" s="99">
        <v>3</v>
      </c>
      <c r="AD3" s="101" t="s">
        <v>734</v>
      </c>
      <c r="AE3" s="99"/>
      <c r="AF3" s="99">
        <v>0</v>
      </c>
      <c r="AG3" s="99"/>
      <c r="AH3" s="99"/>
      <c r="AI3" s="99"/>
      <c r="AJ3" s="99">
        <v>3</v>
      </c>
      <c r="AK3" s="99"/>
      <c r="AL3" s="99"/>
      <c r="AM3" s="99"/>
      <c r="AN3" s="99"/>
      <c r="AO3" s="99"/>
      <c r="AP3" s="99"/>
      <c r="AQ3" s="99"/>
      <c r="AR3" s="99"/>
      <c r="AS3" s="99"/>
      <c r="AT3" s="99"/>
      <c r="AU3" s="103"/>
      <c r="AV3" s="99"/>
      <c r="AW3" s="99"/>
      <c r="AX3" s="99"/>
      <c r="AY3" s="99"/>
      <c r="AZ3" s="99"/>
      <c r="BA3" s="99" t="s">
        <v>742</v>
      </c>
      <c r="BB3" s="99" t="s">
        <v>743</v>
      </c>
      <c r="BC3" s="99" t="s">
        <v>571</v>
      </c>
      <c r="BD3" s="99" t="s">
        <v>744</v>
      </c>
      <c r="BE3" s="99" t="s">
        <v>745</v>
      </c>
      <c r="BF3" s="99" t="s">
        <v>571</v>
      </c>
      <c r="BG3" s="99"/>
      <c r="BH3" s="99"/>
      <c r="BI3" s="99"/>
      <c r="BJ3" s="99"/>
      <c r="BK3" s="99"/>
      <c r="BL3" s="99"/>
      <c r="BM3" s="99"/>
      <c r="BN3" s="99"/>
      <c r="BO3" s="99"/>
    </row>
    <row r="4" spans="1:67" ht="120">
      <c r="A4" s="99">
        <v>1</v>
      </c>
      <c r="B4" s="100">
        <v>2015</v>
      </c>
      <c r="C4" s="99" t="s">
        <v>727</v>
      </c>
      <c r="D4" s="101" t="s">
        <v>728</v>
      </c>
      <c r="E4" s="99" t="s">
        <v>729</v>
      </c>
      <c r="F4" s="99" t="s">
        <v>730</v>
      </c>
      <c r="G4" s="100"/>
      <c r="H4" s="100">
        <v>59</v>
      </c>
      <c r="I4" s="99" t="s">
        <v>285</v>
      </c>
      <c r="J4" s="99">
        <v>2</v>
      </c>
      <c r="K4" s="99">
        <v>1</v>
      </c>
      <c r="L4" s="99">
        <v>1</v>
      </c>
      <c r="M4" s="99" t="s">
        <v>746</v>
      </c>
      <c r="N4" s="99">
        <v>1</v>
      </c>
      <c r="O4" s="105">
        <v>45412</v>
      </c>
      <c r="P4" s="102" t="s">
        <v>747</v>
      </c>
      <c r="Q4" s="99">
        <v>100</v>
      </c>
      <c r="R4" s="99">
        <v>1</v>
      </c>
      <c r="S4" s="99" t="s">
        <v>733</v>
      </c>
      <c r="T4" s="99">
        <v>1</v>
      </c>
      <c r="U4" s="99">
        <v>2</v>
      </c>
      <c r="V4" s="99">
        <v>2</v>
      </c>
      <c r="W4" s="99">
        <v>7</v>
      </c>
      <c r="X4" s="99">
        <v>-50</v>
      </c>
      <c r="Y4" s="99">
        <v>-5</v>
      </c>
      <c r="Z4" s="99"/>
      <c r="AA4" s="101">
        <v>65</v>
      </c>
      <c r="AB4" s="99">
        <v>3</v>
      </c>
      <c r="AC4" s="99">
        <v>3</v>
      </c>
      <c r="AD4" s="101" t="s">
        <v>734</v>
      </c>
      <c r="AE4" s="99"/>
      <c r="AF4" s="99">
        <v>0</v>
      </c>
      <c r="AG4" s="99"/>
      <c r="AH4" s="99"/>
      <c r="AI4" s="99"/>
      <c r="AJ4" s="99">
        <v>3</v>
      </c>
      <c r="AK4" s="99"/>
      <c r="AL4" s="99"/>
      <c r="AM4" s="99"/>
      <c r="AN4" s="99"/>
      <c r="AO4" s="99"/>
      <c r="AP4" s="99"/>
      <c r="AQ4" s="99"/>
      <c r="AR4" s="99"/>
      <c r="AS4" s="99"/>
      <c r="AT4" s="99"/>
      <c r="AU4" s="103"/>
      <c r="AV4" s="99"/>
      <c r="AW4" s="99"/>
      <c r="AX4" s="99"/>
      <c r="AY4" s="99" t="s">
        <v>748</v>
      </c>
      <c r="AZ4" s="99" t="s">
        <v>749</v>
      </c>
      <c r="BA4" s="99"/>
      <c r="BB4" s="99"/>
      <c r="BC4" s="99"/>
      <c r="BD4" s="99"/>
      <c r="BE4" s="99"/>
      <c r="BF4" s="99"/>
      <c r="BG4" s="99"/>
      <c r="BH4" s="99"/>
      <c r="BI4" s="99"/>
      <c r="BJ4" s="99"/>
      <c r="BK4" s="99"/>
      <c r="BL4" s="99"/>
      <c r="BM4" s="99"/>
      <c r="BN4" s="99"/>
      <c r="BO4" s="99"/>
    </row>
    <row r="5" spans="1:67" ht="195">
      <c r="A5" s="99">
        <v>2</v>
      </c>
      <c r="B5" s="100">
        <v>2014</v>
      </c>
      <c r="C5" s="106" t="s">
        <v>281</v>
      </c>
      <c r="D5" s="106" t="s">
        <v>282</v>
      </c>
      <c r="E5" s="106" t="s">
        <v>283</v>
      </c>
      <c r="F5" s="106" t="s">
        <v>284</v>
      </c>
      <c r="G5" s="100"/>
      <c r="H5" s="100">
        <v>49</v>
      </c>
      <c r="I5" s="106" t="s">
        <v>285</v>
      </c>
      <c r="J5" s="106">
        <v>2</v>
      </c>
      <c r="K5" s="106">
        <v>1</v>
      </c>
      <c r="L5" s="106">
        <v>7</v>
      </c>
      <c r="M5" s="106">
        <v>36</v>
      </c>
      <c r="N5" s="106">
        <v>1</v>
      </c>
      <c r="O5" s="107" t="s">
        <v>751</v>
      </c>
      <c r="P5" s="107" t="s">
        <v>752</v>
      </c>
      <c r="Q5" s="106" t="s">
        <v>2413</v>
      </c>
      <c r="R5" s="106">
        <v>7</v>
      </c>
      <c r="S5" s="106" t="s">
        <v>753</v>
      </c>
      <c r="T5" s="106">
        <v>1</v>
      </c>
      <c r="U5" s="106">
        <v>5</v>
      </c>
      <c r="V5" s="106">
        <v>2</v>
      </c>
      <c r="W5" s="106">
        <v>6</v>
      </c>
      <c r="X5" s="106">
        <v>-6</v>
      </c>
      <c r="Y5" s="358">
        <v>8</v>
      </c>
      <c r="Z5" s="106" t="s">
        <v>754</v>
      </c>
      <c r="AA5" s="106" t="s">
        <v>756</v>
      </c>
      <c r="AB5" s="106">
        <v>3</v>
      </c>
      <c r="AC5" s="106">
        <v>1</v>
      </c>
      <c r="AD5" s="106" t="s">
        <v>757</v>
      </c>
      <c r="AE5" s="106"/>
      <c r="AF5" s="106">
        <v>0</v>
      </c>
      <c r="AG5" s="106"/>
      <c r="AH5" s="106"/>
      <c r="AI5" s="106"/>
      <c r="AJ5" s="106" t="s">
        <v>2414</v>
      </c>
      <c r="AK5" s="111" t="s">
        <v>2415</v>
      </c>
      <c r="AL5" s="106"/>
      <c r="AM5" s="106" t="s">
        <v>2415</v>
      </c>
      <c r="AN5" s="106" t="s">
        <v>2416</v>
      </c>
      <c r="AO5" s="106" t="s">
        <v>295</v>
      </c>
      <c r="AP5" s="106"/>
      <c r="AQ5" s="106" t="s">
        <v>2417</v>
      </c>
      <c r="AR5" s="106"/>
      <c r="AS5" s="106"/>
      <c r="AT5" s="106"/>
      <c r="AU5" s="110"/>
      <c r="AV5" s="111"/>
      <c r="AW5" s="106" t="s">
        <v>2418</v>
      </c>
      <c r="AX5" s="106" t="s">
        <v>2419</v>
      </c>
      <c r="AY5" s="99" t="s">
        <v>2420</v>
      </c>
      <c r="AZ5" s="99" t="s">
        <v>2421</v>
      </c>
      <c r="BA5" s="106" t="s">
        <v>2422</v>
      </c>
      <c r="BB5" s="106"/>
      <c r="BC5" s="106" t="s">
        <v>295</v>
      </c>
      <c r="BD5" s="106" t="s">
        <v>2423</v>
      </c>
      <c r="BE5" s="106"/>
      <c r="BF5" s="106" t="s">
        <v>304</v>
      </c>
      <c r="BG5" s="106"/>
      <c r="BH5" s="106"/>
      <c r="BI5" s="106"/>
      <c r="BJ5" s="106"/>
      <c r="BK5" s="106"/>
      <c r="BL5" s="106"/>
      <c r="BM5" s="106">
        <v>1</v>
      </c>
      <c r="BN5" s="106"/>
      <c r="BO5" s="106"/>
    </row>
    <row r="6" spans="1:67" ht="135">
      <c r="A6" s="99">
        <v>2</v>
      </c>
      <c r="B6" s="100">
        <v>2014</v>
      </c>
      <c r="C6" s="106" t="s">
        <v>281</v>
      </c>
      <c r="D6" s="106" t="s">
        <v>282</v>
      </c>
      <c r="E6" s="106" t="s">
        <v>283</v>
      </c>
      <c r="F6" s="106" t="s">
        <v>284</v>
      </c>
      <c r="G6" s="100"/>
      <c r="H6" s="100">
        <v>49</v>
      </c>
      <c r="I6" s="106" t="s">
        <v>285</v>
      </c>
      <c r="J6" s="106">
        <v>2</v>
      </c>
      <c r="K6" s="106">
        <v>1</v>
      </c>
      <c r="L6" s="106" t="s">
        <v>2424</v>
      </c>
      <c r="M6" s="106">
        <v>24</v>
      </c>
      <c r="N6" s="106">
        <v>1</v>
      </c>
      <c r="O6" s="107" t="s">
        <v>751</v>
      </c>
      <c r="P6" s="107" t="s">
        <v>752</v>
      </c>
      <c r="Q6" s="106">
        <v>100</v>
      </c>
      <c r="R6" s="106">
        <v>7</v>
      </c>
      <c r="S6" s="106" t="s">
        <v>753</v>
      </c>
      <c r="T6" s="106">
        <v>1</v>
      </c>
      <c r="U6" s="106">
        <v>5</v>
      </c>
      <c r="V6" s="106">
        <v>2</v>
      </c>
      <c r="W6" s="106">
        <v>6</v>
      </c>
      <c r="X6" s="106">
        <v>-6</v>
      </c>
      <c r="Y6" s="358">
        <v>8</v>
      </c>
      <c r="Z6" s="106" t="s">
        <v>755</v>
      </c>
      <c r="AA6" s="106" t="s">
        <v>756</v>
      </c>
      <c r="AB6" s="106">
        <v>3</v>
      </c>
      <c r="AC6" s="106">
        <v>1</v>
      </c>
      <c r="AD6" s="106" t="s">
        <v>757</v>
      </c>
      <c r="AE6" s="106"/>
      <c r="AF6" s="106">
        <v>0</v>
      </c>
      <c r="AG6" s="106"/>
      <c r="AH6" s="106"/>
      <c r="AI6" s="106"/>
      <c r="AJ6" s="106">
        <v>1</v>
      </c>
      <c r="AK6" s="111" t="s">
        <v>2425</v>
      </c>
      <c r="AL6" s="106"/>
      <c r="AM6" s="106" t="s">
        <v>2425</v>
      </c>
      <c r="AN6" s="106" t="s">
        <v>2416</v>
      </c>
      <c r="AO6" s="106" t="s">
        <v>295</v>
      </c>
      <c r="AP6" s="106"/>
      <c r="AQ6" s="106" t="s">
        <v>2426</v>
      </c>
      <c r="AR6" s="106"/>
      <c r="AS6" s="106"/>
      <c r="AT6" s="106"/>
      <c r="AU6" s="110"/>
      <c r="AV6" s="111"/>
      <c r="AW6" s="106"/>
      <c r="AX6" s="106"/>
      <c r="AY6" s="106"/>
      <c r="AZ6" s="106"/>
      <c r="BA6" s="106" t="s">
        <v>2422</v>
      </c>
      <c r="BB6" s="106"/>
      <c r="BC6" s="106" t="s">
        <v>295</v>
      </c>
      <c r="BD6" s="106" t="s">
        <v>2423</v>
      </c>
      <c r="BE6" s="106"/>
      <c r="BF6" s="106" t="s">
        <v>304</v>
      </c>
      <c r="BG6" s="106"/>
      <c r="BH6" s="106"/>
      <c r="BI6" s="106"/>
      <c r="BJ6" s="106"/>
      <c r="BK6" s="106"/>
      <c r="BL6" s="106"/>
      <c r="BM6" s="106">
        <v>1</v>
      </c>
      <c r="BN6" s="106"/>
      <c r="BO6" s="106"/>
    </row>
    <row r="7" spans="1:67" ht="135">
      <c r="A7" s="99">
        <v>2</v>
      </c>
      <c r="B7" s="100">
        <v>2014</v>
      </c>
      <c r="C7" s="106" t="s">
        <v>281</v>
      </c>
      <c r="D7" s="106" t="s">
        <v>282</v>
      </c>
      <c r="E7" s="106" t="s">
        <v>283</v>
      </c>
      <c r="F7" s="106" t="s">
        <v>284</v>
      </c>
      <c r="G7" s="100"/>
      <c r="H7" s="100">
        <v>49</v>
      </c>
      <c r="I7" s="106" t="s">
        <v>285</v>
      </c>
      <c r="J7" s="106">
        <v>2</v>
      </c>
      <c r="K7" s="106">
        <v>1</v>
      </c>
      <c r="L7" s="106" t="s">
        <v>2427</v>
      </c>
      <c r="M7" s="106">
        <v>24</v>
      </c>
      <c r="N7" s="106">
        <v>1</v>
      </c>
      <c r="O7" s="107" t="s">
        <v>751</v>
      </c>
      <c r="P7" s="107" t="s">
        <v>752</v>
      </c>
      <c r="Q7" s="106">
        <v>100</v>
      </c>
      <c r="R7" s="106">
        <v>7</v>
      </c>
      <c r="S7" s="106" t="s">
        <v>753</v>
      </c>
      <c r="T7" s="106">
        <v>1</v>
      </c>
      <c r="U7" s="106">
        <v>5</v>
      </c>
      <c r="V7" s="106">
        <v>2</v>
      </c>
      <c r="W7" s="106">
        <v>6</v>
      </c>
      <c r="X7" s="106">
        <v>-6</v>
      </c>
      <c r="Y7" s="358">
        <v>8</v>
      </c>
      <c r="Z7" s="106" t="s">
        <v>763</v>
      </c>
      <c r="AA7" s="106" t="s">
        <v>756</v>
      </c>
      <c r="AB7" s="106">
        <v>3</v>
      </c>
      <c r="AC7" s="106">
        <v>1</v>
      </c>
      <c r="AD7" s="106" t="s">
        <v>757</v>
      </c>
      <c r="AE7" s="106"/>
      <c r="AF7" s="106">
        <v>0</v>
      </c>
      <c r="AG7" s="106"/>
      <c r="AH7" s="106"/>
      <c r="AI7" s="106"/>
      <c r="AJ7" s="106">
        <v>6</v>
      </c>
      <c r="AK7" s="111" t="s">
        <v>2425</v>
      </c>
      <c r="AL7" s="106"/>
      <c r="AM7" s="106" t="s">
        <v>2425</v>
      </c>
      <c r="AN7" s="106" t="s">
        <v>2416</v>
      </c>
      <c r="AO7" s="106" t="s">
        <v>295</v>
      </c>
      <c r="AP7" s="106"/>
      <c r="AQ7" s="106" t="s">
        <v>2428</v>
      </c>
      <c r="AR7" s="106"/>
      <c r="AS7" s="106"/>
      <c r="AT7" s="106"/>
      <c r="AU7" s="110"/>
      <c r="AV7" s="111"/>
      <c r="AW7" s="106"/>
      <c r="AX7" s="106"/>
      <c r="AY7" s="106"/>
      <c r="AZ7" s="106"/>
      <c r="BA7" s="106" t="s">
        <v>2422</v>
      </c>
      <c r="BB7" s="106"/>
      <c r="BC7" s="106" t="s">
        <v>295</v>
      </c>
      <c r="BD7" s="106" t="s">
        <v>2423</v>
      </c>
      <c r="BE7" s="106"/>
      <c r="BF7" s="106" t="s">
        <v>304</v>
      </c>
      <c r="BG7" s="106"/>
      <c r="BH7" s="106"/>
      <c r="BI7" s="106"/>
      <c r="BJ7" s="106"/>
      <c r="BK7" s="106"/>
      <c r="BL7" s="106"/>
      <c r="BM7" s="106">
        <v>1</v>
      </c>
      <c r="BN7" s="106"/>
      <c r="BO7" s="106"/>
    </row>
    <row r="8" spans="1:67" ht="135">
      <c r="A8" s="99">
        <v>2</v>
      </c>
      <c r="B8" s="100">
        <v>2014</v>
      </c>
      <c r="C8" s="106" t="s">
        <v>281</v>
      </c>
      <c r="D8" s="106" t="s">
        <v>282</v>
      </c>
      <c r="E8" s="106" t="s">
        <v>283</v>
      </c>
      <c r="F8" s="106" t="s">
        <v>284</v>
      </c>
      <c r="G8" s="100"/>
      <c r="H8" s="100">
        <v>49</v>
      </c>
      <c r="I8" s="106" t="s">
        <v>285</v>
      </c>
      <c r="J8" s="106">
        <v>2</v>
      </c>
      <c r="K8" s="106">
        <v>1</v>
      </c>
      <c r="L8" s="106" t="s">
        <v>2429</v>
      </c>
      <c r="M8" s="106">
        <v>24</v>
      </c>
      <c r="N8" s="106">
        <v>1</v>
      </c>
      <c r="O8" s="107" t="s">
        <v>751</v>
      </c>
      <c r="P8" s="107" t="s">
        <v>752</v>
      </c>
      <c r="Q8" s="106">
        <v>0</v>
      </c>
      <c r="R8" s="106">
        <v>7</v>
      </c>
      <c r="S8" s="106" t="s">
        <v>753</v>
      </c>
      <c r="T8" s="106">
        <v>1</v>
      </c>
      <c r="U8" s="106">
        <v>5</v>
      </c>
      <c r="V8" s="106">
        <v>2</v>
      </c>
      <c r="W8" s="106">
        <v>6</v>
      </c>
      <c r="X8" s="106">
        <v>-6</v>
      </c>
      <c r="Y8" s="358">
        <v>8</v>
      </c>
      <c r="Z8" s="106" t="s">
        <v>763</v>
      </c>
      <c r="AA8" s="106" t="s">
        <v>756</v>
      </c>
      <c r="AB8" s="106">
        <v>3</v>
      </c>
      <c r="AC8" s="106">
        <v>1</v>
      </c>
      <c r="AD8" s="106" t="s">
        <v>757</v>
      </c>
      <c r="AE8" s="106"/>
      <c r="AF8" s="106">
        <v>0</v>
      </c>
      <c r="AG8" s="106"/>
      <c r="AH8" s="106"/>
      <c r="AI8" s="106"/>
      <c r="AJ8" s="106">
        <v>0</v>
      </c>
      <c r="AK8" s="111" t="s">
        <v>2425</v>
      </c>
      <c r="AL8" s="106"/>
      <c r="AM8" s="106" t="s">
        <v>2425</v>
      </c>
      <c r="AN8" s="106" t="s">
        <v>2416</v>
      </c>
      <c r="AO8" s="106" t="s">
        <v>295</v>
      </c>
      <c r="AP8" s="106"/>
      <c r="AQ8" s="106" t="s">
        <v>2430</v>
      </c>
      <c r="AR8" s="106"/>
      <c r="AS8" s="106"/>
      <c r="AT8" s="106"/>
      <c r="AU8" s="110"/>
      <c r="AV8" s="111"/>
      <c r="AW8" s="106"/>
      <c r="AX8" s="106"/>
      <c r="AY8" s="106"/>
      <c r="AZ8" s="106"/>
      <c r="BA8" s="106" t="s">
        <v>2422</v>
      </c>
      <c r="BB8" s="106"/>
      <c r="BC8" s="106" t="s">
        <v>295</v>
      </c>
      <c r="BD8" s="106" t="s">
        <v>2423</v>
      </c>
      <c r="BE8" s="106"/>
      <c r="BF8" s="106" t="s">
        <v>304</v>
      </c>
      <c r="BG8" s="106"/>
      <c r="BH8" s="106"/>
      <c r="BI8" s="106"/>
      <c r="BJ8" s="106"/>
      <c r="BK8" s="106"/>
      <c r="BL8" s="106"/>
      <c r="BM8" s="106">
        <v>1</v>
      </c>
      <c r="BN8" s="106"/>
      <c r="BO8" s="106"/>
    </row>
    <row r="9" spans="1:67" ht="105">
      <c r="A9" s="99">
        <v>3</v>
      </c>
      <c r="B9" s="100">
        <v>2018</v>
      </c>
      <c r="C9" s="99" t="s">
        <v>313</v>
      </c>
      <c r="D9" s="99" t="s">
        <v>314</v>
      </c>
      <c r="E9" s="99" t="s">
        <v>315</v>
      </c>
      <c r="F9" s="99" t="s">
        <v>316</v>
      </c>
      <c r="G9" s="100">
        <v>8</v>
      </c>
      <c r="H9" s="100">
        <v>96</v>
      </c>
      <c r="I9" s="99" t="s">
        <v>317</v>
      </c>
      <c r="J9" s="99">
        <v>2</v>
      </c>
      <c r="K9" s="99">
        <v>1</v>
      </c>
      <c r="L9" s="99" t="s">
        <v>766</v>
      </c>
      <c r="M9" s="99">
        <v>21</v>
      </c>
      <c r="N9" s="99">
        <v>1</v>
      </c>
      <c r="O9" s="109" t="s">
        <v>767</v>
      </c>
      <c r="P9" s="99" t="s">
        <v>318</v>
      </c>
      <c r="Q9" s="99">
        <v>0</v>
      </c>
      <c r="R9" s="99">
        <v>15</v>
      </c>
      <c r="S9" s="99" t="s">
        <v>768</v>
      </c>
      <c r="T9" s="99">
        <v>1</v>
      </c>
      <c r="U9" s="99">
        <v>1</v>
      </c>
      <c r="V9" s="99">
        <v>2</v>
      </c>
      <c r="W9" s="99">
        <v>4</v>
      </c>
      <c r="X9" s="99">
        <v>-20</v>
      </c>
      <c r="Y9" s="99"/>
      <c r="Z9" s="99">
        <v>30</v>
      </c>
      <c r="AA9" s="101">
        <v>40</v>
      </c>
      <c r="AB9" s="99">
        <v>1</v>
      </c>
      <c r="AC9" s="99">
        <v>2</v>
      </c>
      <c r="AD9" s="99" t="s">
        <v>769</v>
      </c>
      <c r="AE9" s="99"/>
      <c r="AF9" s="99">
        <v>0</v>
      </c>
      <c r="AG9" s="99"/>
      <c r="AH9" s="99"/>
      <c r="AI9" s="99"/>
      <c r="AJ9" s="99">
        <v>0</v>
      </c>
      <c r="AK9" s="101"/>
      <c r="AL9" s="101"/>
      <c r="AM9" s="101"/>
      <c r="AN9" s="101"/>
      <c r="AO9" s="101"/>
      <c r="AP9" s="101"/>
      <c r="AQ9" s="101">
        <v>50</v>
      </c>
      <c r="AR9" s="99"/>
      <c r="AS9" s="99"/>
      <c r="AT9" s="101"/>
      <c r="AU9" s="114"/>
      <c r="AV9" s="101"/>
      <c r="AW9" s="101"/>
      <c r="AX9" s="101"/>
      <c r="AY9" s="101"/>
      <c r="AZ9" s="101"/>
      <c r="BA9" s="99" t="s">
        <v>770</v>
      </c>
      <c r="BB9" s="99" t="s">
        <v>771</v>
      </c>
      <c r="BC9" s="99" t="s">
        <v>480</v>
      </c>
      <c r="BD9" s="115"/>
      <c r="BE9" s="99"/>
      <c r="BF9" s="99"/>
      <c r="BG9" s="99"/>
      <c r="BH9" s="99"/>
      <c r="BI9" s="99"/>
      <c r="BJ9" s="99"/>
      <c r="BK9" s="99"/>
      <c r="BL9" s="99"/>
      <c r="BM9" s="99"/>
      <c r="BN9" s="99"/>
      <c r="BO9" s="99"/>
    </row>
    <row r="10" spans="1:67" ht="105">
      <c r="A10" s="99">
        <v>3</v>
      </c>
      <c r="B10" s="100">
        <v>2018</v>
      </c>
      <c r="C10" s="99" t="s">
        <v>313</v>
      </c>
      <c r="D10" s="99" t="s">
        <v>314</v>
      </c>
      <c r="E10" s="99" t="s">
        <v>315</v>
      </c>
      <c r="F10" s="99" t="s">
        <v>316</v>
      </c>
      <c r="G10" s="100">
        <v>8</v>
      </c>
      <c r="H10" s="100">
        <v>96</v>
      </c>
      <c r="I10" s="99" t="s">
        <v>317</v>
      </c>
      <c r="J10" s="99">
        <v>2</v>
      </c>
      <c r="K10" s="99">
        <v>1</v>
      </c>
      <c r="L10" s="99" t="s">
        <v>772</v>
      </c>
      <c r="M10" s="99">
        <v>20</v>
      </c>
      <c r="N10" s="99">
        <v>1</v>
      </c>
      <c r="O10" s="109" t="s">
        <v>767</v>
      </c>
      <c r="P10" s="99" t="s">
        <v>318</v>
      </c>
      <c r="Q10" s="99">
        <v>100</v>
      </c>
      <c r="R10" s="99">
        <v>15</v>
      </c>
      <c r="S10" s="99" t="s">
        <v>768</v>
      </c>
      <c r="T10" s="99">
        <v>1</v>
      </c>
      <c r="U10" s="99">
        <v>1</v>
      </c>
      <c r="V10" s="99">
        <v>2</v>
      </c>
      <c r="W10" s="99">
        <v>4</v>
      </c>
      <c r="X10" s="99">
        <v>-20</v>
      </c>
      <c r="Y10" s="99"/>
      <c r="Z10" s="99">
        <v>30</v>
      </c>
      <c r="AA10" s="101">
        <v>40</v>
      </c>
      <c r="AB10" s="99">
        <v>1</v>
      </c>
      <c r="AC10" s="99">
        <v>2</v>
      </c>
      <c r="AD10" s="99" t="s">
        <v>769</v>
      </c>
      <c r="AE10" s="99"/>
      <c r="AF10" s="99">
        <v>0</v>
      </c>
      <c r="AG10" s="99"/>
      <c r="AH10" s="99"/>
      <c r="AI10" s="99"/>
      <c r="AJ10" s="99">
        <v>5</v>
      </c>
      <c r="AK10" s="101"/>
      <c r="AL10" s="101"/>
      <c r="AM10" s="101"/>
      <c r="AN10" s="101"/>
      <c r="AO10" s="101"/>
      <c r="AP10" s="101"/>
      <c r="AQ10" s="101">
        <v>50</v>
      </c>
      <c r="AR10" s="99"/>
      <c r="AS10" s="99"/>
      <c r="AT10" s="101"/>
      <c r="AU10" s="114"/>
      <c r="AV10" s="101"/>
      <c r="AW10" s="101"/>
      <c r="AX10" s="101"/>
      <c r="AY10" s="101"/>
      <c r="AZ10" s="101"/>
      <c r="BA10" s="99" t="s">
        <v>773</v>
      </c>
      <c r="BB10" s="116">
        <v>45505</v>
      </c>
      <c r="BC10" s="99" t="s">
        <v>480</v>
      </c>
      <c r="BD10" s="115"/>
      <c r="BE10" s="99"/>
      <c r="BF10" s="99"/>
      <c r="BG10" s="99"/>
      <c r="BH10" s="99"/>
      <c r="BI10" s="99"/>
      <c r="BJ10" s="99"/>
      <c r="BK10" s="99"/>
      <c r="BL10" s="99"/>
      <c r="BM10" s="99"/>
      <c r="BN10" s="99"/>
      <c r="BO10" s="99"/>
    </row>
    <row r="11" spans="1:67" ht="105">
      <c r="A11" s="99">
        <v>3</v>
      </c>
      <c r="B11" s="100">
        <v>2018</v>
      </c>
      <c r="C11" s="99" t="s">
        <v>313</v>
      </c>
      <c r="D11" s="99" t="s">
        <v>314</v>
      </c>
      <c r="E11" s="99" t="s">
        <v>315</v>
      </c>
      <c r="F11" s="99" t="s">
        <v>316</v>
      </c>
      <c r="G11" s="100">
        <v>8</v>
      </c>
      <c r="H11" s="100">
        <v>96</v>
      </c>
      <c r="I11" s="99" t="s">
        <v>317</v>
      </c>
      <c r="J11" s="99">
        <v>2</v>
      </c>
      <c r="K11" s="99">
        <v>1</v>
      </c>
      <c r="L11" s="99" t="s">
        <v>774</v>
      </c>
      <c r="M11" s="99">
        <v>17</v>
      </c>
      <c r="N11" s="99">
        <v>1</v>
      </c>
      <c r="O11" s="109" t="s">
        <v>767</v>
      </c>
      <c r="P11" s="99" t="s">
        <v>318</v>
      </c>
      <c r="Q11" s="99">
        <v>100</v>
      </c>
      <c r="R11" s="99">
        <v>15</v>
      </c>
      <c r="S11" s="99" t="s">
        <v>768</v>
      </c>
      <c r="T11" s="99">
        <v>1</v>
      </c>
      <c r="U11" s="99">
        <v>1</v>
      </c>
      <c r="V11" s="99">
        <v>2</v>
      </c>
      <c r="W11" s="99">
        <v>4</v>
      </c>
      <c r="X11" s="99">
        <v>-20</v>
      </c>
      <c r="Y11" s="99"/>
      <c r="Z11" s="99">
        <v>30</v>
      </c>
      <c r="AA11" s="101">
        <v>40</v>
      </c>
      <c r="AB11" s="99">
        <v>1</v>
      </c>
      <c r="AC11" s="99">
        <v>2</v>
      </c>
      <c r="AD11" s="99" t="s">
        <v>769</v>
      </c>
      <c r="AE11" s="99"/>
      <c r="AF11" s="99">
        <v>0</v>
      </c>
      <c r="AG11" s="99"/>
      <c r="AH11" s="99"/>
      <c r="AI11" s="99"/>
      <c r="AJ11" s="99">
        <v>7</v>
      </c>
      <c r="AK11" s="101"/>
      <c r="AL11" s="101"/>
      <c r="AM11" s="101"/>
      <c r="AN11" s="101"/>
      <c r="AO11" s="101"/>
      <c r="AP11" s="101"/>
      <c r="AQ11" s="101">
        <v>50</v>
      </c>
      <c r="AR11" s="99"/>
      <c r="AS11" s="99"/>
      <c r="AT11" s="101"/>
      <c r="AU11" s="114"/>
      <c r="AV11" s="101"/>
      <c r="AW11" s="101"/>
      <c r="AX11" s="101"/>
      <c r="AY11" s="101"/>
      <c r="AZ11" s="101"/>
      <c r="BA11" s="99" t="s">
        <v>775</v>
      </c>
      <c r="BB11" s="99" t="s">
        <v>776</v>
      </c>
      <c r="BC11" s="99" t="s">
        <v>480</v>
      </c>
      <c r="BD11" s="115"/>
      <c r="BE11" s="99"/>
      <c r="BF11" s="99"/>
      <c r="BG11" s="99"/>
      <c r="BH11" s="99"/>
      <c r="BI11" s="99"/>
      <c r="BJ11" s="99"/>
      <c r="BK11" s="99"/>
      <c r="BL11" s="99"/>
      <c r="BM11" s="99"/>
      <c r="BN11" s="99"/>
      <c r="BO11" s="99"/>
    </row>
    <row r="12" spans="1:67" ht="255">
      <c r="A12" s="99">
        <v>3</v>
      </c>
      <c r="B12" s="100">
        <v>2018</v>
      </c>
      <c r="C12" s="99" t="s">
        <v>313</v>
      </c>
      <c r="D12" s="99" t="s">
        <v>314</v>
      </c>
      <c r="E12" s="99" t="s">
        <v>315</v>
      </c>
      <c r="F12" s="99" t="s">
        <v>316</v>
      </c>
      <c r="G12" s="100">
        <v>8</v>
      </c>
      <c r="H12" s="100">
        <v>96</v>
      </c>
      <c r="I12" s="99" t="s">
        <v>317</v>
      </c>
      <c r="J12" s="99">
        <v>2</v>
      </c>
      <c r="K12" s="99">
        <v>1</v>
      </c>
      <c r="L12" s="99" t="s">
        <v>777</v>
      </c>
      <c r="M12" s="99">
        <v>23</v>
      </c>
      <c r="N12" s="99">
        <v>1</v>
      </c>
      <c r="O12" s="99"/>
      <c r="P12" s="99"/>
      <c r="Q12" s="99" t="s">
        <v>778</v>
      </c>
      <c r="R12" s="99">
        <v>15</v>
      </c>
      <c r="S12" s="99" t="s">
        <v>768</v>
      </c>
      <c r="T12" s="99">
        <v>1</v>
      </c>
      <c r="U12" s="99">
        <v>1</v>
      </c>
      <c r="V12" s="99">
        <v>2</v>
      </c>
      <c r="W12" s="99">
        <v>4</v>
      </c>
      <c r="X12" s="99">
        <v>-20</v>
      </c>
      <c r="Y12" s="99"/>
      <c r="Z12" s="99">
        <v>30</v>
      </c>
      <c r="AA12" s="101">
        <v>40</v>
      </c>
      <c r="AB12" s="99">
        <v>1</v>
      </c>
      <c r="AC12" s="99">
        <v>2</v>
      </c>
      <c r="AD12" s="99" t="s">
        <v>769</v>
      </c>
      <c r="AE12" s="99"/>
      <c r="AF12" s="99">
        <v>0</v>
      </c>
      <c r="AG12" s="99"/>
      <c r="AH12" s="99"/>
      <c r="AI12" s="99"/>
      <c r="AJ12" s="99" t="s">
        <v>320</v>
      </c>
      <c r="AK12" s="101"/>
      <c r="AL12" s="101"/>
      <c r="AM12" s="101"/>
      <c r="AN12" s="101"/>
      <c r="AO12" s="101"/>
      <c r="AP12" s="101"/>
      <c r="AQ12" s="101">
        <v>50</v>
      </c>
      <c r="AR12" s="99">
        <v>2</v>
      </c>
      <c r="AS12" s="99"/>
      <c r="AT12" s="101"/>
      <c r="AU12" s="114"/>
      <c r="AV12" s="101" t="s">
        <v>606</v>
      </c>
      <c r="AW12" s="101" t="s">
        <v>779</v>
      </c>
      <c r="AX12" s="101" t="s">
        <v>780</v>
      </c>
      <c r="AY12" s="101"/>
      <c r="AZ12" s="101"/>
      <c r="BA12" s="99"/>
      <c r="BB12" s="99"/>
      <c r="BC12" s="99"/>
      <c r="BD12" s="115"/>
      <c r="BE12" s="99"/>
      <c r="BF12" s="99"/>
      <c r="BG12" s="99"/>
      <c r="BH12" s="99"/>
      <c r="BI12" s="99"/>
      <c r="BJ12" s="99"/>
      <c r="BK12" s="99"/>
      <c r="BL12" s="99"/>
      <c r="BM12" s="99" t="s">
        <v>781</v>
      </c>
      <c r="BN12" s="99" t="s">
        <v>782</v>
      </c>
      <c r="BO12" s="99"/>
    </row>
    <row r="13" spans="1:67" ht="240">
      <c r="A13" s="99">
        <v>3</v>
      </c>
      <c r="B13" s="100">
        <v>2018</v>
      </c>
      <c r="C13" s="99" t="s">
        <v>313</v>
      </c>
      <c r="D13" s="99" t="s">
        <v>314</v>
      </c>
      <c r="E13" s="99" t="s">
        <v>315</v>
      </c>
      <c r="F13" s="99" t="s">
        <v>316</v>
      </c>
      <c r="G13" s="100">
        <v>8</v>
      </c>
      <c r="H13" s="100">
        <v>96</v>
      </c>
      <c r="I13" s="99" t="s">
        <v>317</v>
      </c>
      <c r="J13" s="99">
        <v>2</v>
      </c>
      <c r="K13" s="99">
        <v>1</v>
      </c>
      <c r="L13" s="99" t="s">
        <v>783</v>
      </c>
      <c r="M13" s="99">
        <v>35</v>
      </c>
      <c r="N13" s="99">
        <v>1</v>
      </c>
      <c r="O13" s="99"/>
      <c r="P13" s="99"/>
      <c r="Q13" s="99" t="s">
        <v>784</v>
      </c>
      <c r="R13" s="99">
        <v>15</v>
      </c>
      <c r="S13" s="99" t="s">
        <v>768</v>
      </c>
      <c r="T13" s="99">
        <v>1</v>
      </c>
      <c r="U13" s="99">
        <v>1</v>
      </c>
      <c r="V13" s="99">
        <v>2</v>
      </c>
      <c r="W13" s="99">
        <v>4</v>
      </c>
      <c r="X13" s="99">
        <v>-20</v>
      </c>
      <c r="Y13" s="99"/>
      <c r="Z13" s="99">
        <v>30</v>
      </c>
      <c r="AA13" s="101">
        <v>40</v>
      </c>
      <c r="AB13" s="99">
        <v>1</v>
      </c>
      <c r="AC13" s="99">
        <v>2</v>
      </c>
      <c r="AD13" s="99" t="s">
        <v>769</v>
      </c>
      <c r="AE13" s="99"/>
      <c r="AF13" s="99">
        <v>0</v>
      </c>
      <c r="AG13" s="99"/>
      <c r="AH13" s="99"/>
      <c r="AI13" s="99"/>
      <c r="AJ13" s="99" t="s">
        <v>320</v>
      </c>
      <c r="AK13" s="101"/>
      <c r="AL13" s="101"/>
      <c r="AM13" s="101" t="s">
        <v>785</v>
      </c>
      <c r="AN13" s="101" t="s">
        <v>786</v>
      </c>
      <c r="AO13" s="101" t="s">
        <v>295</v>
      </c>
      <c r="AP13" s="101"/>
      <c r="AQ13" s="101">
        <v>50</v>
      </c>
      <c r="AR13" s="99">
        <v>2</v>
      </c>
      <c r="AS13" s="99"/>
      <c r="AT13" s="101"/>
      <c r="AU13" s="114"/>
      <c r="AV13" s="101" t="s">
        <v>787</v>
      </c>
      <c r="AW13" s="101" t="s">
        <v>788</v>
      </c>
      <c r="AX13" s="101" t="s">
        <v>789</v>
      </c>
      <c r="AY13" s="101"/>
      <c r="AZ13" s="101"/>
      <c r="BA13" s="99"/>
      <c r="BB13" s="99"/>
      <c r="BC13" s="99"/>
      <c r="BD13" s="115"/>
      <c r="BE13" s="99"/>
      <c r="BF13" s="99"/>
      <c r="BG13" s="99"/>
      <c r="BH13" s="99"/>
      <c r="BI13" s="99"/>
      <c r="BJ13" s="99"/>
      <c r="BK13" s="99"/>
      <c r="BL13" s="99"/>
      <c r="BM13" s="99"/>
      <c r="BN13" s="99" t="s">
        <v>790</v>
      </c>
      <c r="BO13" s="99"/>
    </row>
    <row r="14" spans="1:67" ht="180">
      <c r="A14" s="99">
        <v>3</v>
      </c>
      <c r="B14" s="100">
        <v>2018</v>
      </c>
      <c r="C14" s="99" t="s">
        <v>313</v>
      </c>
      <c r="D14" s="99" t="s">
        <v>314</v>
      </c>
      <c r="E14" s="99" t="s">
        <v>315</v>
      </c>
      <c r="F14" s="99" t="s">
        <v>316</v>
      </c>
      <c r="G14" s="100">
        <v>8</v>
      </c>
      <c r="H14" s="100">
        <v>96</v>
      </c>
      <c r="I14" s="99" t="s">
        <v>317</v>
      </c>
      <c r="J14" s="99">
        <v>2</v>
      </c>
      <c r="K14" s="99">
        <v>1</v>
      </c>
      <c r="L14" s="99">
        <v>1</v>
      </c>
      <c r="M14" s="99" t="s">
        <v>791</v>
      </c>
      <c r="N14" s="99">
        <v>1</v>
      </c>
      <c r="O14" s="109" t="s">
        <v>767</v>
      </c>
      <c r="P14" s="99" t="s">
        <v>318</v>
      </c>
      <c r="Q14" s="99" t="s">
        <v>319</v>
      </c>
      <c r="R14" s="99">
        <v>15</v>
      </c>
      <c r="S14" s="99" t="s">
        <v>768</v>
      </c>
      <c r="T14" s="99">
        <v>1</v>
      </c>
      <c r="U14" s="99">
        <v>1</v>
      </c>
      <c r="V14" s="99">
        <v>2</v>
      </c>
      <c r="W14" s="99">
        <v>4</v>
      </c>
      <c r="X14" s="99">
        <v>-20</v>
      </c>
      <c r="Y14" s="99"/>
      <c r="Z14" s="99">
        <v>30</v>
      </c>
      <c r="AA14" s="101">
        <v>40</v>
      </c>
      <c r="AB14" s="99">
        <v>1</v>
      </c>
      <c r="AC14" s="99">
        <v>2</v>
      </c>
      <c r="AD14" s="99" t="s">
        <v>769</v>
      </c>
      <c r="AE14" s="99"/>
      <c r="AF14" s="99">
        <v>0</v>
      </c>
      <c r="AG14" s="99"/>
      <c r="AH14" s="99"/>
      <c r="AI14" s="99"/>
      <c r="AJ14" s="99" t="s">
        <v>320</v>
      </c>
      <c r="AK14" s="101"/>
      <c r="AL14" s="101"/>
      <c r="AM14" s="101"/>
      <c r="AN14" s="101"/>
      <c r="AO14" s="101"/>
      <c r="AP14" s="101"/>
      <c r="AQ14" s="101">
        <v>50</v>
      </c>
      <c r="AR14" s="99">
        <v>2</v>
      </c>
      <c r="AS14" s="99"/>
      <c r="AT14" s="101"/>
      <c r="AU14" s="114"/>
      <c r="AV14" s="101" t="s">
        <v>787</v>
      </c>
      <c r="AW14" s="101" t="s">
        <v>792</v>
      </c>
      <c r="AX14" s="101" t="s">
        <v>793</v>
      </c>
      <c r="AY14" s="101"/>
      <c r="AZ14" s="101"/>
      <c r="BA14" s="99"/>
      <c r="BB14" s="99"/>
      <c r="BC14" s="99"/>
      <c r="BD14" s="115"/>
      <c r="BE14" s="99"/>
      <c r="BF14" s="99"/>
      <c r="BG14" s="99"/>
      <c r="BH14" s="99"/>
      <c r="BI14" s="99"/>
      <c r="BJ14" s="99"/>
      <c r="BK14" s="99"/>
      <c r="BL14" s="99"/>
      <c r="BM14" s="99"/>
      <c r="BN14" s="99"/>
      <c r="BO14" s="99"/>
    </row>
    <row r="15" spans="1:67" ht="15">
      <c r="A15" s="359">
        <v>4</v>
      </c>
      <c r="B15" s="360"/>
      <c r="C15" s="361"/>
      <c r="D15" s="361"/>
      <c r="E15" s="361"/>
      <c r="F15" s="361"/>
      <c r="G15" s="360"/>
      <c r="H15" s="360"/>
      <c r="I15" s="361"/>
      <c r="J15" s="361"/>
      <c r="K15" s="360"/>
      <c r="L15" s="361"/>
      <c r="M15" s="361"/>
      <c r="N15" s="360"/>
      <c r="O15" s="362"/>
      <c r="P15" s="360"/>
      <c r="Q15" s="361"/>
      <c r="R15" s="361"/>
      <c r="S15" s="361"/>
      <c r="T15" s="361"/>
      <c r="U15" s="361"/>
      <c r="V15" s="361"/>
      <c r="W15" s="360"/>
      <c r="X15" s="360"/>
      <c r="Y15" s="360"/>
      <c r="Z15" s="359"/>
      <c r="AA15" s="360"/>
      <c r="AB15" s="360"/>
      <c r="AC15" s="361"/>
      <c r="AD15" s="361"/>
      <c r="AE15" s="361"/>
      <c r="AF15" s="360"/>
      <c r="AG15" s="360"/>
      <c r="AH15" s="360"/>
      <c r="AI15" s="360"/>
      <c r="AJ15" s="360"/>
      <c r="AK15" s="361"/>
      <c r="AL15" s="361"/>
      <c r="AM15" s="361"/>
      <c r="AN15" s="361"/>
      <c r="AO15" s="361"/>
      <c r="AP15" s="361"/>
      <c r="AQ15" s="361"/>
      <c r="AR15" s="361"/>
      <c r="AS15" s="361"/>
      <c r="AT15" s="361"/>
      <c r="AU15" s="363"/>
      <c r="AV15" s="361"/>
      <c r="AW15" s="361"/>
      <c r="AX15" s="361"/>
      <c r="AY15" s="361"/>
      <c r="AZ15" s="361"/>
      <c r="BA15" s="361"/>
      <c r="BB15" s="361"/>
      <c r="BC15" s="361"/>
      <c r="BD15" s="361"/>
      <c r="BE15" s="361"/>
      <c r="BF15" s="361"/>
      <c r="BG15" s="361"/>
      <c r="BH15" s="361"/>
      <c r="BI15" s="361"/>
      <c r="BJ15" s="361"/>
      <c r="BK15" s="361"/>
      <c r="BL15" s="361"/>
      <c r="BM15" s="360"/>
      <c r="BN15" s="361"/>
      <c r="BO15" s="361"/>
    </row>
    <row r="16" spans="1:67" ht="105">
      <c r="A16" s="99">
        <v>5</v>
      </c>
      <c r="B16" s="100">
        <v>2008</v>
      </c>
      <c r="C16" s="106" t="s">
        <v>344</v>
      </c>
      <c r="D16" s="106" t="s">
        <v>345</v>
      </c>
      <c r="E16" s="106" t="s">
        <v>346</v>
      </c>
      <c r="F16" s="106" t="s">
        <v>347</v>
      </c>
      <c r="G16" s="100">
        <v>10</v>
      </c>
      <c r="H16" s="100">
        <v>33</v>
      </c>
      <c r="I16" s="106" t="s">
        <v>348</v>
      </c>
      <c r="J16" s="106">
        <v>1</v>
      </c>
      <c r="K16" s="100">
        <v>1</v>
      </c>
      <c r="L16" s="106" t="s">
        <v>805</v>
      </c>
      <c r="M16" s="106">
        <v>12</v>
      </c>
      <c r="N16" s="100">
        <v>1</v>
      </c>
      <c r="O16" s="364">
        <v>45346</v>
      </c>
      <c r="P16" s="100" t="s">
        <v>349</v>
      </c>
      <c r="Q16" s="106">
        <v>0</v>
      </c>
      <c r="R16" s="106">
        <v>7</v>
      </c>
      <c r="S16" s="106" t="s">
        <v>806</v>
      </c>
      <c r="T16" s="106">
        <v>1</v>
      </c>
      <c r="U16" s="106">
        <v>1</v>
      </c>
      <c r="V16" s="106" t="s">
        <v>807</v>
      </c>
      <c r="W16" s="100">
        <v>9</v>
      </c>
      <c r="X16" s="100">
        <v>-55</v>
      </c>
      <c r="Y16" s="100">
        <v>-3</v>
      </c>
      <c r="Z16" s="99" t="s">
        <v>2431</v>
      </c>
      <c r="AA16" s="100">
        <v>90</v>
      </c>
      <c r="AB16" s="100">
        <v>0</v>
      </c>
      <c r="AC16" s="106"/>
      <c r="AD16" s="106"/>
      <c r="AE16" s="106"/>
      <c r="AF16" s="100">
        <v>3</v>
      </c>
      <c r="AG16" s="100">
        <v>1</v>
      </c>
      <c r="AH16" s="100">
        <v>-55</v>
      </c>
      <c r="AI16" s="100">
        <v>-3</v>
      </c>
      <c r="AJ16" s="100">
        <v>0</v>
      </c>
      <c r="AK16" s="106" t="s">
        <v>353</v>
      </c>
      <c r="AL16" s="106" t="s">
        <v>808</v>
      </c>
      <c r="AM16" s="106" t="s">
        <v>2432</v>
      </c>
      <c r="AN16" s="106"/>
      <c r="AO16" s="106" t="s">
        <v>370</v>
      </c>
      <c r="AP16" s="106"/>
      <c r="AQ16" s="106" t="s">
        <v>2432</v>
      </c>
      <c r="AR16" s="106"/>
      <c r="AS16" s="106"/>
      <c r="AT16" s="106"/>
      <c r="AU16" s="110"/>
      <c r="AV16" s="106"/>
      <c r="AW16" s="106"/>
      <c r="AX16" s="106"/>
      <c r="AY16" s="106"/>
      <c r="AZ16" s="106"/>
      <c r="BA16" s="106"/>
      <c r="BB16" s="106"/>
      <c r="BC16" s="106"/>
      <c r="BD16" s="106"/>
      <c r="BE16" s="106"/>
      <c r="BF16" s="106"/>
      <c r="BG16" s="106" t="s">
        <v>814</v>
      </c>
      <c r="BH16" s="106" t="s">
        <v>815</v>
      </c>
      <c r="BI16" s="106" t="s">
        <v>356</v>
      </c>
      <c r="BJ16" s="106" t="s">
        <v>816</v>
      </c>
      <c r="BK16" s="106" t="s">
        <v>817</v>
      </c>
      <c r="BL16" s="106" t="s">
        <v>359</v>
      </c>
      <c r="BM16" s="100" t="s">
        <v>818</v>
      </c>
      <c r="BN16" s="106"/>
      <c r="BO16" s="106"/>
    </row>
    <row r="17" spans="1:67" ht="105">
      <c r="A17" s="99">
        <v>5</v>
      </c>
      <c r="B17" s="100">
        <v>2008</v>
      </c>
      <c r="C17" s="106" t="s">
        <v>344</v>
      </c>
      <c r="D17" s="106" t="s">
        <v>345</v>
      </c>
      <c r="E17" s="106" t="s">
        <v>346</v>
      </c>
      <c r="F17" s="106" t="s">
        <v>347</v>
      </c>
      <c r="G17" s="100">
        <v>10</v>
      </c>
      <c r="H17" s="100">
        <v>33</v>
      </c>
      <c r="I17" s="106" t="s">
        <v>348</v>
      </c>
      <c r="J17" s="106">
        <v>1</v>
      </c>
      <c r="K17" s="100">
        <v>1</v>
      </c>
      <c r="L17" s="106" t="s">
        <v>805</v>
      </c>
      <c r="M17" s="106">
        <v>12</v>
      </c>
      <c r="N17" s="100">
        <v>1</v>
      </c>
      <c r="O17" s="364">
        <v>45346</v>
      </c>
      <c r="P17" s="100" t="s">
        <v>349</v>
      </c>
      <c r="Q17" s="106">
        <v>0</v>
      </c>
      <c r="R17" s="106">
        <v>7</v>
      </c>
      <c r="S17" s="106" t="s">
        <v>806</v>
      </c>
      <c r="T17" s="106">
        <v>1</v>
      </c>
      <c r="U17" s="106">
        <v>1</v>
      </c>
      <c r="V17" s="106" t="s">
        <v>819</v>
      </c>
      <c r="W17" s="100">
        <v>9</v>
      </c>
      <c r="X17" s="100">
        <v>-55</v>
      </c>
      <c r="Y17" s="100">
        <v>-3</v>
      </c>
      <c r="Z17" s="106" t="s">
        <v>2433</v>
      </c>
      <c r="AA17" s="100">
        <v>90</v>
      </c>
      <c r="AB17" s="100">
        <v>0</v>
      </c>
      <c r="AC17" s="106"/>
      <c r="AD17" s="106"/>
      <c r="AE17" s="106"/>
      <c r="AF17" s="100">
        <v>3</v>
      </c>
      <c r="AG17" s="100">
        <v>1</v>
      </c>
      <c r="AH17" s="100">
        <v>-55</v>
      </c>
      <c r="AI17" s="100">
        <v>-3</v>
      </c>
      <c r="AJ17" s="100">
        <v>0</v>
      </c>
      <c r="AK17" s="106" t="s">
        <v>362</v>
      </c>
      <c r="AL17" s="106" t="s">
        <v>820</v>
      </c>
      <c r="AM17" s="106" t="s">
        <v>1341</v>
      </c>
      <c r="AN17" s="106"/>
      <c r="AO17" s="106" t="s">
        <v>295</v>
      </c>
      <c r="AP17" s="106"/>
      <c r="AQ17" s="106" t="s">
        <v>1341</v>
      </c>
      <c r="AR17" s="106"/>
      <c r="AS17" s="106"/>
      <c r="AT17" s="106"/>
      <c r="AU17" s="110"/>
      <c r="AV17" s="106"/>
      <c r="AW17" s="106"/>
      <c r="AX17" s="106"/>
      <c r="AY17" s="106"/>
      <c r="AZ17" s="106"/>
      <c r="BA17" s="106"/>
      <c r="BB17" s="106"/>
      <c r="BC17" s="106"/>
      <c r="BD17" s="106"/>
      <c r="BE17" s="106"/>
      <c r="BF17" s="106"/>
      <c r="BG17" s="106" t="s">
        <v>814</v>
      </c>
      <c r="BH17" s="106" t="s">
        <v>815</v>
      </c>
      <c r="BI17" s="106" t="s">
        <v>356</v>
      </c>
      <c r="BJ17" s="106" t="s">
        <v>816</v>
      </c>
      <c r="BK17" s="106" t="s">
        <v>817</v>
      </c>
      <c r="BL17" s="106" t="s">
        <v>359</v>
      </c>
      <c r="BM17" s="100" t="s">
        <v>818</v>
      </c>
      <c r="BN17" s="106"/>
      <c r="BO17" s="106"/>
    </row>
    <row r="18" spans="1:67" ht="105">
      <c r="A18" s="99">
        <v>5</v>
      </c>
      <c r="B18" s="100">
        <v>2008</v>
      </c>
      <c r="C18" s="106" t="s">
        <v>344</v>
      </c>
      <c r="D18" s="106" t="s">
        <v>345</v>
      </c>
      <c r="E18" s="106" t="s">
        <v>346</v>
      </c>
      <c r="F18" s="106" t="s">
        <v>347</v>
      </c>
      <c r="G18" s="100">
        <v>10</v>
      </c>
      <c r="H18" s="100">
        <v>33</v>
      </c>
      <c r="I18" s="106" t="s">
        <v>348</v>
      </c>
      <c r="J18" s="106">
        <v>1</v>
      </c>
      <c r="K18" s="100">
        <v>1</v>
      </c>
      <c r="L18" s="106" t="s">
        <v>825</v>
      </c>
      <c r="M18" s="106">
        <v>12</v>
      </c>
      <c r="N18" s="100">
        <v>1</v>
      </c>
      <c r="O18" s="364">
        <v>45376</v>
      </c>
      <c r="P18" s="364">
        <v>45292</v>
      </c>
      <c r="Q18" s="106">
        <v>0</v>
      </c>
      <c r="R18" s="106">
        <v>7</v>
      </c>
      <c r="S18" s="106" t="s">
        <v>806</v>
      </c>
      <c r="T18" s="106">
        <v>1</v>
      </c>
      <c r="U18" s="106">
        <v>1</v>
      </c>
      <c r="V18" s="106" t="s">
        <v>807</v>
      </c>
      <c r="W18" s="100">
        <v>9</v>
      </c>
      <c r="X18" s="100">
        <v>-55</v>
      </c>
      <c r="Y18" s="100">
        <v>-3</v>
      </c>
      <c r="Z18" s="99" t="s">
        <v>2431</v>
      </c>
      <c r="AA18" s="100">
        <v>90</v>
      </c>
      <c r="AB18" s="100">
        <v>0</v>
      </c>
      <c r="AC18" s="106"/>
      <c r="AD18" s="106"/>
      <c r="AE18" s="106"/>
      <c r="AF18" s="100">
        <v>3</v>
      </c>
      <c r="AG18" s="100">
        <v>1</v>
      </c>
      <c r="AH18" s="100">
        <v>-55</v>
      </c>
      <c r="AI18" s="100">
        <v>-3</v>
      </c>
      <c r="AJ18" s="100">
        <v>0</v>
      </c>
      <c r="AK18" s="106" t="s">
        <v>350</v>
      </c>
      <c r="AL18" s="106" t="s">
        <v>826</v>
      </c>
      <c r="AM18" s="106" t="s">
        <v>2432</v>
      </c>
      <c r="AN18" s="106"/>
      <c r="AO18" s="106" t="s">
        <v>370</v>
      </c>
      <c r="AP18" s="106"/>
      <c r="AQ18" s="106" t="s">
        <v>2432</v>
      </c>
      <c r="AR18" s="106"/>
      <c r="AS18" s="106"/>
      <c r="AT18" s="106"/>
      <c r="AU18" s="110"/>
      <c r="AV18" s="106"/>
      <c r="AW18" s="106"/>
      <c r="AX18" s="106"/>
      <c r="AY18" s="106"/>
      <c r="AZ18" s="106"/>
      <c r="BA18" s="106"/>
      <c r="BB18" s="106"/>
      <c r="BC18" s="106"/>
      <c r="BD18" s="106"/>
      <c r="BE18" s="106"/>
      <c r="BF18" s="106"/>
      <c r="BG18" s="106" t="s">
        <v>832</v>
      </c>
      <c r="BH18" s="106" t="s">
        <v>833</v>
      </c>
      <c r="BI18" s="106" t="s">
        <v>356</v>
      </c>
      <c r="BJ18" s="106" t="s">
        <v>834</v>
      </c>
      <c r="BK18" s="106" t="s">
        <v>835</v>
      </c>
      <c r="BL18" s="106" t="s">
        <v>359</v>
      </c>
      <c r="BM18" s="100" t="s">
        <v>818</v>
      </c>
      <c r="BN18" s="106"/>
      <c r="BO18" s="106"/>
    </row>
    <row r="19" spans="1:67" ht="105">
      <c r="A19" s="99">
        <v>5</v>
      </c>
      <c r="B19" s="100">
        <v>2008</v>
      </c>
      <c r="C19" s="106" t="s">
        <v>344</v>
      </c>
      <c r="D19" s="106" t="s">
        <v>345</v>
      </c>
      <c r="E19" s="106" t="s">
        <v>346</v>
      </c>
      <c r="F19" s="106" t="s">
        <v>347</v>
      </c>
      <c r="G19" s="100">
        <v>10</v>
      </c>
      <c r="H19" s="100">
        <v>33</v>
      </c>
      <c r="I19" s="106" t="s">
        <v>348</v>
      </c>
      <c r="J19" s="106">
        <v>1</v>
      </c>
      <c r="K19" s="100">
        <v>1</v>
      </c>
      <c r="L19" s="106" t="s">
        <v>825</v>
      </c>
      <c r="M19" s="106">
        <v>12</v>
      </c>
      <c r="N19" s="100">
        <v>1</v>
      </c>
      <c r="O19" s="364">
        <v>45376</v>
      </c>
      <c r="P19" s="364">
        <v>45292</v>
      </c>
      <c r="Q19" s="106">
        <v>0</v>
      </c>
      <c r="R19" s="106">
        <v>7</v>
      </c>
      <c r="S19" s="106" t="s">
        <v>806</v>
      </c>
      <c r="T19" s="106">
        <v>1</v>
      </c>
      <c r="U19" s="106">
        <v>1</v>
      </c>
      <c r="V19" s="106" t="s">
        <v>819</v>
      </c>
      <c r="W19" s="100">
        <v>9</v>
      </c>
      <c r="X19" s="100">
        <v>-55</v>
      </c>
      <c r="Y19" s="100">
        <v>-3</v>
      </c>
      <c r="Z19" s="106" t="s">
        <v>2433</v>
      </c>
      <c r="AA19" s="100">
        <v>90</v>
      </c>
      <c r="AB19" s="100">
        <v>0</v>
      </c>
      <c r="AC19" s="106"/>
      <c r="AD19" s="106"/>
      <c r="AE19" s="106"/>
      <c r="AF19" s="100">
        <v>3</v>
      </c>
      <c r="AG19" s="100">
        <v>1</v>
      </c>
      <c r="AH19" s="100">
        <v>-55</v>
      </c>
      <c r="AI19" s="100">
        <v>-3</v>
      </c>
      <c r="AJ19" s="100">
        <v>0</v>
      </c>
      <c r="AK19" s="72" t="s">
        <v>360</v>
      </c>
      <c r="AL19" s="106" t="s">
        <v>836</v>
      </c>
      <c r="AM19" s="106" t="s">
        <v>1341</v>
      </c>
      <c r="AN19" s="106"/>
      <c r="AO19" s="106" t="s">
        <v>295</v>
      </c>
      <c r="AP19" s="106"/>
      <c r="AQ19" s="106" t="s">
        <v>1341</v>
      </c>
      <c r="AR19" s="106"/>
      <c r="AS19" s="106"/>
      <c r="AT19" s="106"/>
      <c r="AU19" s="110"/>
      <c r="AV19" s="106"/>
      <c r="AW19" s="106"/>
      <c r="AX19" s="106"/>
      <c r="AY19" s="106"/>
      <c r="AZ19" s="106"/>
      <c r="BA19" s="106"/>
      <c r="BB19" s="106"/>
      <c r="BC19" s="106"/>
      <c r="BD19" s="106"/>
      <c r="BE19" s="106"/>
      <c r="BF19" s="106"/>
      <c r="BG19" s="106" t="s">
        <v>842</v>
      </c>
      <c r="BH19" s="106" t="s">
        <v>833</v>
      </c>
      <c r="BI19" s="106" t="s">
        <v>356</v>
      </c>
      <c r="BJ19" s="106" t="s">
        <v>834</v>
      </c>
      <c r="BK19" s="106" t="s">
        <v>835</v>
      </c>
      <c r="BL19" s="106" t="s">
        <v>359</v>
      </c>
      <c r="BM19" s="100" t="s">
        <v>818</v>
      </c>
      <c r="BN19" s="106"/>
      <c r="BO19" s="106"/>
    </row>
    <row r="20" spans="1:67" ht="195">
      <c r="A20" s="135">
        <v>6</v>
      </c>
      <c r="B20" s="136">
        <v>2013</v>
      </c>
      <c r="C20" s="137" t="s">
        <v>843</v>
      </c>
      <c r="D20" s="137" t="s">
        <v>378</v>
      </c>
      <c r="E20" s="138" t="s">
        <v>844</v>
      </c>
      <c r="F20" s="139" t="s">
        <v>845</v>
      </c>
      <c r="G20" s="140"/>
      <c r="H20" s="140" t="s">
        <v>381</v>
      </c>
      <c r="I20" s="141" t="s">
        <v>382</v>
      </c>
      <c r="J20" s="141" t="s">
        <v>383</v>
      </c>
      <c r="K20" s="141" t="s">
        <v>393</v>
      </c>
      <c r="L20" s="141" t="s">
        <v>846</v>
      </c>
      <c r="M20" s="141" t="s">
        <v>847</v>
      </c>
      <c r="N20" s="141" t="s">
        <v>376</v>
      </c>
      <c r="O20" s="141" t="s">
        <v>848</v>
      </c>
      <c r="P20" s="141" t="s">
        <v>849</v>
      </c>
      <c r="Q20" s="141" t="s">
        <v>387</v>
      </c>
      <c r="R20" s="141" t="s">
        <v>388</v>
      </c>
      <c r="S20" s="141" t="s">
        <v>850</v>
      </c>
      <c r="T20" s="141" t="s">
        <v>383</v>
      </c>
      <c r="U20" s="141" t="s">
        <v>385</v>
      </c>
      <c r="V20" s="142" t="s">
        <v>851</v>
      </c>
      <c r="W20" s="141" t="s">
        <v>389</v>
      </c>
      <c r="X20" s="141" t="s">
        <v>852</v>
      </c>
      <c r="Y20" s="141" t="s">
        <v>853</v>
      </c>
      <c r="Z20" s="141" t="s">
        <v>854</v>
      </c>
      <c r="AA20" s="141" t="s">
        <v>855</v>
      </c>
      <c r="AB20" s="141" t="s">
        <v>393</v>
      </c>
      <c r="AC20" s="142" t="s">
        <v>376</v>
      </c>
      <c r="AD20" s="143" t="s">
        <v>326</v>
      </c>
      <c r="AE20" s="141"/>
      <c r="AF20" s="141" t="s">
        <v>390</v>
      </c>
      <c r="AG20" s="141"/>
      <c r="AH20" s="141"/>
      <c r="AI20" s="141"/>
      <c r="AJ20" s="141" t="s">
        <v>856</v>
      </c>
      <c r="AK20" s="141" t="s">
        <v>841</v>
      </c>
      <c r="AL20" s="141" t="s">
        <v>841</v>
      </c>
      <c r="AM20" s="141" t="s">
        <v>841</v>
      </c>
      <c r="AN20" s="141" t="s">
        <v>841</v>
      </c>
      <c r="AO20" s="141" t="s">
        <v>295</v>
      </c>
      <c r="AP20" s="141"/>
      <c r="AQ20" s="141" t="s">
        <v>854</v>
      </c>
      <c r="AR20" s="141"/>
      <c r="AS20" s="141"/>
      <c r="AT20" s="141"/>
      <c r="AU20" s="141"/>
      <c r="AV20" s="141"/>
      <c r="AW20" s="141"/>
      <c r="AX20" s="141"/>
      <c r="AY20" s="142" t="s">
        <v>2434</v>
      </c>
      <c r="AZ20" s="141" t="s">
        <v>862</v>
      </c>
      <c r="BA20" s="141" t="s">
        <v>863</v>
      </c>
      <c r="BB20" s="141" t="s">
        <v>864</v>
      </c>
      <c r="BC20" s="141" t="s">
        <v>370</v>
      </c>
      <c r="BD20" s="141" t="s">
        <v>865</v>
      </c>
      <c r="BE20" s="141" t="s">
        <v>866</v>
      </c>
      <c r="BF20" s="141" t="s">
        <v>480</v>
      </c>
      <c r="BG20" s="141"/>
      <c r="BH20" s="141"/>
      <c r="BI20" s="141"/>
      <c r="BJ20" s="141"/>
      <c r="BK20" s="141"/>
      <c r="BL20" s="141"/>
      <c r="BM20" s="141" t="s">
        <v>376</v>
      </c>
      <c r="BN20" s="141"/>
      <c r="BO20" s="141"/>
    </row>
    <row r="21" spans="1:67" ht="195">
      <c r="A21" s="135">
        <v>6</v>
      </c>
      <c r="B21" s="136">
        <v>2013</v>
      </c>
      <c r="C21" s="137" t="s">
        <v>843</v>
      </c>
      <c r="D21" s="137" t="s">
        <v>378</v>
      </c>
      <c r="E21" s="138" t="s">
        <v>844</v>
      </c>
      <c r="F21" s="139" t="s">
        <v>845</v>
      </c>
      <c r="G21" s="140"/>
      <c r="H21" s="140" t="s">
        <v>381</v>
      </c>
      <c r="I21" s="141" t="s">
        <v>382</v>
      </c>
      <c r="J21" s="141" t="s">
        <v>383</v>
      </c>
      <c r="K21" s="141" t="s">
        <v>393</v>
      </c>
      <c r="L21" s="141" t="s">
        <v>867</v>
      </c>
      <c r="M21" s="141" t="s">
        <v>868</v>
      </c>
      <c r="N21" s="141" t="s">
        <v>376</v>
      </c>
      <c r="O21" s="141" t="s">
        <v>869</v>
      </c>
      <c r="P21" s="141" t="s">
        <v>870</v>
      </c>
      <c r="Q21" s="141" t="s">
        <v>387</v>
      </c>
      <c r="R21" s="141" t="s">
        <v>388</v>
      </c>
      <c r="S21" s="141" t="s">
        <v>850</v>
      </c>
      <c r="T21" s="141" t="s">
        <v>383</v>
      </c>
      <c r="U21" s="141" t="s">
        <v>385</v>
      </c>
      <c r="V21" s="141" t="s">
        <v>851</v>
      </c>
      <c r="W21" s="141" t="s">
        <v>389</v>
      </c>
      <c r="X21" s="141" t="s">
        <v>852</v>
      </c>
      <c r="Y21" s="141" t="s">
        <v>853</v>
      </c>
      <c r="Z21" s="141" t="s">
        <v>871</v>
      </c>
      <c r="AA21" s="141" t="s">
        <v>855</v>
      </c>
      <c r="AB21" s="141" t="s">
        <v>393</v>
      </c>
      <c r="AC21" s="142" t="s">
        <v>376</v>
      </c>
      <c r="AD21" s="143" t="s">
        <v>326</v>
      </c>
      <c r="AE21" s="141"/>
      <c r="AF21" s="141" t="s">
        <v>390</v>
      </c>
      <c r="AG21" s="141"/>
      <c r="AH21" s="141"/>
      <c r="AI21" s="141"/>
      <c r="AJ21" s="141" t="s">
        <v>421</v>
      </c>
      <c r="AK21" s="141" t="s">
        <v>2435</v>
      </c>
      <c r="AL21" s="141" t="s">
        <v>2435</v>
      </c>
      <c r="AM21" s="141" t="s">
        <v>2435</v>
      </c>
      <c r="AN21" s="141" t="s">
        <v>2435</v>
      </c>
      <c r="AO21" s="141" t="s">
        <v>295</v>
      </c>
      <c r="AP21" s="141"/>
      <c r="AQ21" s="141" t="s">
        <v>871</v>
      </c>
      <c r="AR21" s="141"/>
      <c r="AS21" s="141"/>
      <c r="AT21" s="141"/>
      <c r="AU21" s="141"/>
      <c r="AV21" s="141"/>
      <c r="AW21" s="141"/>
      <c r="AX21" s="141"/>
      <c r="AY21" s="142" t="s">
        <v>2434</v>
      </c>
      <c r="AZ21" s="141" t="s">
        <v>862</v>
      </c>
      <c r="BA21" s="141" t="s">
        <v>403</v>
      </c>
      <c r="BB21" s="141" t="s">
        <v>877</v>
      </c>
      <c r="BC21" s="141" t="s">
        <v>370</v>
      </c>
      <c r="BD21" s="141" t="s">
        <v>408</v>
      </c>
      <c r="BE21" s="141"/>
      <c r="BF21" s="141" t="s">
        <v>480</v>
      </c>
      <c r="BG21" s="141"/>
      <c r="BH21" s="141"/>
      <c r="BI21" s="141"/>
      <c r="BJ21" s="141"/>
      <c r="BK21" s="141"/>
      <c r="BL21" s="141"/>
      <c r="BM21" s="141" t="s">
        <v>376</v>
      </c>
      <c r="BN21" s="141"/>
      <c r="BO21" s="141"/>
    </row>
    <row r="22" spans="1:67" ht="195">
      <c r="A22" s="135">
        <v>6</v>
      </c>
      <c r="B22" s="136">
        <v>2013</v>
      </c>
      <c r="C22" s="137" t="s">
        <v>843</v>
      </c>
      <c r="D22" s="137" t="s">
        <v>378</v>
      </c>
      <c r="E22" s="138" t="s">
        <v>844</v>
      </c>
      <c r="F22" s="139" t="s">
        <v>845</v>
      </c>
      <c r="G22" s="140"/>
      <c r="H22" s="140" t="s">
        <v>381</v>
      </c>
      <c r="I22" s="141" t="s">
        <v>382</v>
      </c>
      <c r="J22" s="141" t="s">
        <v>383</v>
      </c>
      <c r="K22" s="141" t="s">
        <v>393</v>
      </c>
      <c r="L22" s="141" t="s">
        <v>878</v>
      </c>
      <c r="M22" s="141" t="s">
        <v>879</v>
      </c>
      <c r="N22" s="141" t="s">
        <v>376</v>
      </c>
      <c r="O22" s="141" t="s">
        <v>880</v>
      </c>
      <c r="P22" s="141" t="s">
        <v>881</v>
      </c>
      <c r="Q22" s="141" t="s">
        <v>387</v>
      </c>
      <c r="R22" s="141" t="s">
        <v>388</v>
      </c>
      <c r="S22" s="141" t="s">
        <v>850</v>
      </c>
      <c r="T22" s="141" t="s">
        <v>383</v>
      </c>
      <c r="U22" s="141" t="s">
        <v>385</v>
      </c>
      <c r="V22" s="141" t="s">
        <v>851</v>
      </c>
      <c r="W22" s="141" t="s">
        <v>389</v>
      </c>
      <c r="X22" s="141" t="s">
        <v>852</v>
      </c>
      <c r="Y22" s="141" t="s">
        <v>853</v>
      </c>
      <c r="Z22" s="141" t="s">
        <v>882</v>
      </c>
      <c r="AA22" s="141" t="s">
        <v>855</v>
      </c>
      <c r="AB22" s="141" t="s">
        <v>393</v>
      </c>
      <c r="AC22" s="142" t="s">
        <v>376</v>
      </c>
      <c r="AD22" s="143" t="s">
        <v>326</v>
      </c>
      <c r="AE22" s="141"/>
      <c r="AF22" s="141" t="s">
        <v>390</v>
      </c>
      <c r="AG22" s="141"/>
      <c r="AH22" s="141"/>
      <c r="AI22" s="141"/>
      <c r="AJ22" s="141" t="s">
        <v>421</v>
      </c>
      <c r="AK22" s="141" t="s">
        <v>2435</v>
      </c>
      <c r="AL22" s="141" t="s">
        <v>2435</v>
      </c>
      <c r="AM22" s="141" t="s">
        <v>2435</v>
      </c>
      <c r="AN22" s="141" t="s">
        <v>2435</v>
      </c>
      <c r="AO22" s="141" t="s">
        <v>295</v>
      </c>
      <c r="AP22" s="141"/>
      <c r="AQ22" s="141" t="s">
        <v>882</v>
      </c>
      <c r="AR22" s="141"/>
      <c r="AS22" s="141"/>
      <c r="AT22" s="141"/>
      <c r="AU22" s="141"/>
      <c r="AV22" s="141"/>
      <c r="AW22" s="141"/>
      <c r="AX22" s="141"/>
      <c r="AY22" s="142" t="s">
        <v>2434</v>
      </c>
      <c r="AZ22" s="141" t="s">
        <v>862</v>
      </c>
      <c r="BA22" s="141" t="s">
        <v>403</v>
      </c>
      <c r="BB22" s="141" t="s">
        <v>877</v>
      </c>
      <c r="BC22" s="141" t="s">
        <v>370</v>
      </c>
      <c r="BD22" s="141" t="s">
        <v>408</v>
      </c>
      <c r="BE22" s="141"/>
      <c r="BF22" s="141" t="s">
        <v>480</v>
      </c>
      <c r="BG22" s="141"/>
      <c r="BH22" s="141"/>
      <c r="BI22" s="141"/>
      <c r="BJ22" s="141"/>
      <c r="BK22" s="141"/>
      <c r="BL22" s="141"/>
      <c r="BM22" s="141" t="s">
        <v>376</v>
      </c>
      <c r="BN22" s="141"/>
      <c r="BO22" s="141"/>
    </row>
    <row r="23" spans="1:67" ht="195">
      <c r="A23" s="135">
        <v>6</v>
      </c>
      <c r="B23" s="136">
        <v>2013</v>
      </c>
      <c r="C23" s="137" t="s">
        <v>843</v>
      </c>
      <c r="D23" s="137" t="s">
        <v>378</v>
      </c>
      <c r="E23" s="138" t="s">
        <v>844</v>
      </c>
      <c r="F23" s="139" t="s">
        <v>845</v>
      </c>
      <c r="G23" s="140"/>
      <c r="H23" s="140" t="s">
        <v>381</v>
      </c>
      <c r="I23" s="141" t="s">
        <v>382</v>
      </c>
      <c r="J23" s="141" t="s">
        <v>383</v>
      </c>
      <c r="K23" s="141" t="s">
        <v>393</v>
      </c>
      <c r="L23" s="141" t="s">
        <v>889</v>
      </c>
      <c r="M23" s="141" t="s">
        <v>847</v>
      </c>
      <c r="N23" s="141" t="s">
        <v>376</v>
      </c>
      <c r="O23" s="141" t="s">
        <v>848</v>
      </c>
      <c r="P23" s="141" t="s">
        <v>849</v>
      </c>
      <c r="Q23" s="141" t="s">
        <v>387</v>
      </c>
      <c r="R23" s="141" t="s">
        <v>388</v>
      </c>
      <c r="S23" s="141" t="s">
        <v>850</v>
      </c>
      <c r="T23" s="141" t="s">
        <v>383</v>
      </c>
      <c r="U23" s="141" t="s">
        <v>385</v>
      </c>
      <c r="V23" s="141" t="s">
        <v>890</v>
      </c>
      <c r="W23" s="141" t="s">
        <v>389</v>
      </c>
      <c r="X23" s="141" t="s">
        <v>852</v>
      </c>
      <c r="Y23" s="141" t="s">
        <v>853</v>
      </c>
      <c r="Z23" s="141" t="s">
        <v>891</v>
      </c>
      <c r="AA23" s="141" t="s">
        <v>855</v>
      </c>
      <c r="AB23" s="141" t="s">
        <v>393</v>
      </c>
      <c r="AC23" s="142" t="s">
        <v>376</v>
      </c>
      <c r="AD23" s="143" t="s">
        <v>326</v>
      </c>
      <c r="AE23" s="141"/>
      <c r="AF23" s="141" t="s">
        <v>390</v>
      </c>
      <c r="AG23" s="141"/>
      <c r="AH23" s="141"/>
      <c r="AI23" s="141"/>
      <c r="AJ23" s="141" t="s">
        <v>856</v>
      </c>
      <c r="AK23" s="141" t="s">
        <v>892</v>
      </c>
      <c r="AL23" s="141" t="s">
        <v>892</v>
      </c>
      <c r="AM23" s="141" t="s">
        <v>892</v>
      </c>
      <c r="AN23" s="141" t="s">
        <v>892</v>
      </c>
      <c r="AO23" s="141" t="s">
        <v>893</v>
      </c>
      <c r="AP23" s="141"/>
      <c r="AQ23" s="141" t="s">
        <v>891</v>
      </c>
      <c r="AR23" s="141"/>
      <c r="AS23" s="141"/>
      <c r="AT23" s="141"/>
      <c r="AU23" s="141"/>
      <c r="AV23" s="141"/>
      <c r="AW23" s="141"/>
      <c r="AX23" s="141"/>
      <c r="AY23" s="141" t="s">
        <v>894</v>
      </c>
      <c r="AZ23" s="141" t="s">
        <v>862</v>
      </c>
      <c r="BA23" s="141" t="s">
        <v>863</v>
      </c>
      <c r="BB23" s="141" t="s">
        <v>864</v>
      </c>
      <c r="BC23" s="141" t="s">
        <v>370</v>
      </c>
      <c r="BD23" s="141" t="s">
        <v>865</v>
      </c>
      <c r="BE23" s="141" t="s">
        <v>866</v>
      </c>
      <c r="BF23" s="141" t="s">
        <v>480</v>
      </c>
      <c r="BG23" s="141"/>
      <c r="BH23" s="141"/>
      <c r="BI23" s="141"/>
      <c r="BJ23" s="141"/>
      <c r="BK23" s="141"/>
      <c r="BL23" s="141"/>
      <c r="BM23" s="141" t="s">
        <v>376</v>
      </c>
      <c r="BN23" s="141"/>
      <c r="BO23" s="141"/>
    </row>
    <row r="24" spans="1:67" ht="195">
      <c r="A24" s="135">
        <v>6</v>
      </c>
      <c r="B24" s="136">
        <v>2013</v>
      </c>
      <c r="C24" s="137" t="s">
        <v>843</v>
      </c>
      <c r="D24" s="137" t="s">
        <v>378</v>
      </c>
      <c r="E24" s="138" t="s">
        <v>844</v>
      </c>
      <c r="F24" s="139" t="s">
        <v>845</v>
      </c>
      <c r="G24" s="140"/>
      <c r="H24" s="140" t="s">
        <v>381</v>
      </c>
      <c r="I24" s="141" t="s">
        <v>382</v>
      </c>
      <c r="J24" s="141" t="s">
        <v>383</v>
      </c>
      <c r="K24" s="141" t="s">
        <v>393</v>
      </c>
      <c r="L24" s="141" t="s">
        <v>895</v>
      </c>
      <c r="M24" s="141" t="s">
        <v>868</v>
      </c>
      <c r="N24" s="141" t="s">
        <v>376</v>
      </c>
      <c r="O24" s="141" t="s">
        <v>869</v>
      </c>
      <c r="P24" s="141" t="s">
        <v>870</v>
      </c>
      <c r="Q24" s="141" t="s">
        <v>387</v>
      </c>
      <c r="R24" s="141" t="s">
        <v>388</v>
      </c>
      <c r="S24" s="141" t="s">
        <v>850</v>
      </c>
      <c r="T24" s="141" t="s">
        <v>383</v>
      </c>
      <c r="U24" s="141" t="s">
        <v>385</v>
      </c>
      <c r="V24" s="141" t="s">
        <v>890</v>
      </c>
      <c r="W24" s="141" t="s">
        <v>389</v>
      </c>
      <c r="X24" s="141" t="s">
        <v>852</v>
      </c>
      <c r="Y24" s="141" t="s">
        <v>853</v>
      </c>
      <c r="Z24" s="141" t="s">
        <v>882</v>
      </c>
      <c r="AA24" s="141" t="s">
        <v>855</v>
      </c>
      <c r="AB24" s="141" t="s">
        <v>393</v>
      </c>
      <c r="AC24" s="142" t="s">
        <v>376</v>
      </c>
      <c r="AD24" s="143" t="s">
        <v>326</v>
      </c>
      <c r="AE24" s="141"/>
      <c r="AF24" s="141" t="s">
        <v>390</v>
      </c>
      <c r="AG24" s="141"/>
      <c r="AH24" s="141"/>
      <c r="AI24" s="141"/>
      <c r="AJ24" s="141" t="s">
        <v>421</v>
      </c>
      <c r="AK24" s="141" t="s">
        <v>894</v>
      </c>
      <c r="AL24" s="141" t="s">
        <v>894</v>
      </c>
      <c r="AM24" s="141" t="s">
        <v>894</v>
      </c>
      <c r="AN24" s="141" t="s">
        <v>894</v>
      </c>
      <c r="AO24" s="141" t="s">
        <v>893</v>
      </c>
      <c r="AP24" s="141"/>
      <c r="AQ24" s="141" t="s">
        <v>882</v>
      </c>
      <c r="AR24" s="141"/>
      <c r="AS24" s="141"/>
      <c r="AT24" s="141"/>
      <c r="AU24" s="141"/>
      <c r="AV24" s="141"/>
      <c r="AW24" s="141"/>
      <c r="AX24" s="141"/>
      <c r="AY24" s="141" t="s">
        <v>894</v>
      </c>
      <c r="AZ24" s="141" t="s">
        <v>862</v>
      </c>
      <c r="BA24" s="141" t="s">
        <v>403</v>
      </c>
      <c r="BB24" s="141" t="s">
        <v>877</v>
      </c>
      <c r="BC24" s="141" t="s">
        <v>370</v>
      </c>
      <c r="BD24" s="141" t="s">
        <v>408</v>
      </c>
      <c r="BE24" s="141"/>
      <c r="BF24" s="141" t="s">
        <v>480</v>
      </c>
      <c r="BG24" s="141"/>
      <c r="BH24" s="141"/>
      <c r="BI24" s="141"/>
      <c r="BJ24" s="141"/>
      <c r="BK24" s="141"/>
      <c r="BL24" s="141"/>
      <c r="BM24" s="141" t="s">
        <v>376</v>
      </c>
      <c r="BN24" s="141"/>
      <c r="BO24" s="141"/>
    </row>
    <row r="25" spans="1:67" ht="195">
      <c r="A25" s="135">
        <v>6</v>
      </c>
      <c r="B25" s="136">
        <v>2013</v>
      </c>
      <c r="C25" s="137" t="s">
        <v>843</v>
      </c>
      <c r="D25" s="137" t="s">
        <v>378</v>
      </c>
      <c r="E25" s="138" t="s">
        <v>844</v>
      </c>
      <c r="F25" s="139" t="s">
        <v>845</v>
      </c>
      <c r="G25" s="140"/>
      <c r="H25" s="140" t="s">
        <v>381</v>
      </c>
      <c r="I25" s="141" t="s">
        <v>382</v>
      </c>
      <c r="J25" s="141" t="s">
        <v>383</v>
      </c>
      <c r="K25" s="141" t="s">
        <v>393</v>
      </c>
      <c r="L25" s="141" t="s">
        <v>896</v>
      </c>
      <c r="M25" s="141" t="s">
        <v>879</v>
      </c>
      <c r="N25" s="141" t="s">
        <v>376</v>
      </c>
      <c r="O25" s="141" t="s">
        <v>880</v>
      </c>
      <c r="P25" s="141" t="s">
        <v>881</v>
      </c>
      <c r="Q25" s="141" t="s">
        <v>387</v>
      </c>
      <c r="R25" s="141" t="s">
        <v>388</v>
      </c>
      <c r="S25" s="141" t="s">
        <v>850</v>
      </c>
      <c r="T25" s="141" t="s">
        <v>383</v>
      </c>
      <c r="U25" s="141" t="s">
        <v>385</v>
      </c>
      <c r="V25" s="141" t="s">
        <v>890</v>
      </c>
      <c r="W25" s="141" t="s">
        <v>389</v>
      </c>
      <c r="X25" s="141" t="s">
        <v>852</v>
      </c>
      <c r="Y25" s="141" t="s">
        <v>853</v>
      </c>
      <c r="Z25" s="141" t="s">
        <v>891</v>
      </c>
      <c r="AA25" s="141" t="s">
        <v>855</v>
      </c>
      <c r="AB25" s="141" t="s">
        <v>393</v>
      </c>
      <c r="AC25" s="142" t="s">
        <v>376</v>
      </c>
      <c r="AD25" s="143" t="s">
        <v>326</v>
      </c>
      <c r="AE25" s="141"/>
      <c r="AF25" s="141" t="s">
        <v>390</v>
      </c>
      <c r="AG25" s="141"/>
      <c r="AH25" s="141"/>
      <c r="AI25" s="141"/>
      <c r="AJ25" s="141" t="s">
        <v>421</v>
      </c>
      <c r="AK25" s="141" t="s">
        <v>894</v>
      </c>
      <c r="AL25" s="141" t="s">
        <v>894</v>
      </c>
      <c r="AM25" s="141" t="s">
        <v>894</v>
      </c>
      <c r="AN25" s="141" t="s">
        <v>894</v>
      </c>
      <c r="AO25" s="141" t="s">
        <v>893</v>
      </c>
      <c r="AP25" s="141"/>
      <c r="AQ25" s="141" t="s">
        <v>891</v>
      </c>
      <c r="AR25" s="141"/>
      <c r="AS25" s="141"/>
      <c r="AT25" s="141"/>
      <c r="AU25" s="141"/>
      <c r="AV25" s="141"/>
      <c r="AW25" s="141"/>
      <c r="AX25" s="141"/>
      <c r="AY25" s="141" t="s">
        <v>894</v>
      </c>
      <c r="AZ25" s="141" t="s">
        <v>862</v>
      </c>
      <c r="BA25" s="141" t="s">
        <v>403</v>
      </c>
      <c r="BB25" s="141" t="s">
        <v>877</v>
      </c>
      <c r="BC25" s="141" t="s">
        <v>370</v>
      </c>
      <c r="BD25" s="141" t="s">
        <v>408</v>
      </c>
      <c r="BE25" s="141"/>
      <c r="BF25" s="141" t="s">
        <v>480</v>
      </c>
      <c r="BG25" s="141"/>
      <c r="BH25" s="141"/>
      <c r="BI25" s="141"/>
      <c r="BJ25" s="141"/>
      <c r="BK25" s="141"/>
      <c r="BL25" s="141"/>
      <c r="BM25" s="141" t="s">
        <v>376</v>
      </c>
      <c r="BN25" s="141"/>
      <c r="BO25" s="141"/>
    </row>
    <row r="26" spans="1:67" ht="60">
      <c r="A26" s="365">
        <v>7</v>
      </c>
      <c r="B26" s="366">
        <v>2010</v>
      </c>
      <c r="C26" s="367" t="s">
        <v>930</v>
      </c>
      <c r="D26" s="367" t="s">
        <v>931</v>
      </c>
      <c r="E26" s="368" t="s">
        <v>932</v>
      </c>
      <c r="F26" s="369" t="s">
        <v>933</v>
      </c>
      <c r="G26" s="370" t="s">
        <v>376</v>
      </c>
      <c r="H26" s="370" t="s">
        <v>526</v>
      </c>
      <c r="I26" s="371" t="s">
        <v>934</v>
      </c>
      <c r="J26" s="371" t="s">
        <v>376</v>
      </c>
      <c r="K26" s="371" t="s">
        <v>393</v>
      </c>
      <c r="L26" s="371" t="s">
        <v>375</v>
      </c>
      <c r="M26" s="371" t="s">
        <v>384</v>
      </c>
      <c r="N26" s="371" t="s">
        <v>376</v>
      </c>
      <c r="O26" s="371" t="s">
        <v>935</v>
      </c>
      <c r="P26" s="371" t="s">
        <v>936</v>
      </c>
      <c r="Q26" s="371" t="s">
        <v>387</v>
      </c>
      <c r="R26" s="371" t="s">
        <v>421</v>
      </c>
      <c r="S26" s="371" t="s">
        <v>376</v>
      </c>
      <c r="T26" s="371" t="s">
        <v>376</v>
      </c>
      <c r="U26" s="371" t="s">
        <v>375</v>
      </c>
      <c r="V26" s="371" t="s">
        <v>376</v>
      </c>
      <c r="W26" s="371" t="s">
        <v>421</v>
      </c>
      <c r="X26" s="371" t="s">
        <v>937</v>
      </c>
      <c r="Y26" s="371" t="s">
        <v>937</v>
      </c>
      <c r="Z26" s="371"/>
      <c r="AA26" s="371"/>
      <c r="AB26" s="371" t="s">
        <v>390</v>
      </c>
      <c r="AC26" s="371"/>
      <c r="AD26" s="371"/>
      <c r="AE26" s="371"/>
      <c r="AF26" s="371" t="s">
        <v>376</v>
      </c>
      <c r="AG26" s="371" t="s">
        <v>376</v>
      </c>
      <c r="AH26" s="371" t="s">
        <v>938</v>
      </c>
      <c r="AI26" s="371"/>
      <c r="AJ26" s="371" t="s">
        <v>682</v>
      </c>
      <c r="AK26" s="371"/>
      <c r="AL26" s="371"/>
      <c r="AM26" s="371"/>
      <c r="AN26" s="371"/>
      <c r="AO26" s="371"/>
      <c r="AP26" s="371"/>
      <c r="AQ26" s="371"/>
      <c r="AR26" s="371"/>
      <c r="AS26" s="371"/>
      <c r="AT26" s="371"/>
      <c r="AU26" s="371"/>
      <c r="AV26" s="371"/>
      <c r="AW26" s="371"/>
      <c r="AX26" s="371"/>
      <c r="AY26" s="371" t="s">
        <v>939</v>
      </c>
      <c r="AZ26" s="371" t="s">
        <v>940</v>
      </c>
      <c r="BA26" s="371"/>
      <c r="BB26" s="371"/>
      <c r="BC26" s="371"/>
      <c r="BD26" s="371"/>
      <c r="BE26" s="371"/>
      <c r="BF26" s="371"/>
      <c r="BG26" s="371" t="s">
        <v>941</v>
      </c>
      <c r="BH26" s="371"/>
      <c r="BI26" s="371" t="s">
        <v>942</v>
      </c>
      <c r="BJ26" s="371"/>
      <c r="BK26" s="371"/>
      <c r="BL26" s="371"/>
      <c r="BM26" s="371" t="s">
        <v>390</v>
      </c>
      <c r="BN26" s="371"/>
      <c r="BO26" s="371"/>
    </row>
    <row r="27" spans="1:67" ht="60">
      <c r="A27" s="365">
        <v>7</v>
      </c>
      <c r="B27" s="366">
        <v>2010</v>
      </c>
      <c r="C27" s="367" t="s">
        <v>930</v>
      </c>
      <c r="D27" s="367" t="s">
        <v>931</v>
      </c>
      <c r="E27" s="368" t="s">
        <v>932</v>
      </c>
      <c r="F27" s="369" t="s">
        <v>933</v>
      </c>
      <c r="G27" s="370" t="s">
        <v>376</v>
      </c>
      <c r="H27" s="370" t="s">
        <v>526</v>
      </c>
      <c r="I27" s="371" t="s">
        <v>934</v>
      </c>
      <c r="J27" s="371" t="s">
        <v>376</v>
      </c>
      <c r="K27" s="371" t="s">
        <v>393</v>
      </c>
      <c r="L27" s="371" t="s">
        <v>385</v>
      </c>
      <c r="M27" s="371" t="s">
        <v>384</v>
      </c>
      <c r="N27" s="371" t="s">
        <v>376</v>
      </c>
      <c r="O27" s="371" t="s">
        <v>935</v>
      </c>
      <c r="P27" s="371" t="s">
        <v>936</v>
      </c>
      <c r="Q27" s="371" t="s">
        <v>387</v>
      </c>
      <c r="R27" s="371" t="s">
        <v>421</v>
      </c>
      <c r="S27" s="371" t="s">
        <v>376</v>
      </c>
      <c r="T27" s="371" t="s">
        <v>376</v>
      </c>
      <c r="U27" s="371" t="s">
        <v>375</v>
      </c>
      <c r="V27" s="371" t="s">
        <v>376</v>
      </c>
      <c r="W27" s="371" t="s">
        <v>421</v>
      </c>
      <c r="X27" s="371" t="s">
        <v>937</v>
      </c>
      <c r="Y27" s="371" t="s">
        <v>937</v>
      </c>
      <c r="Z27" s="371"/>
      <c r="AA27" s="371"/>
      <c r="AB27" s="371" t="s">
        <v>390</v>
      </c>
      <c r="AC27" s="371"/>
      <c r="AD27" s="371"/>
      <c r="AE27" s="371"/>
      <c r="AF27" s="371" t="s">
        <v>376</v>
      </c>
      <c r="AG27" s="371" t="s">
        <v>376</v>
      </c>
      <c r="AH27" s="371" t="s">
        <v>938</v>
      </c>
      <c r="AI27" s="371"/>
      <c r="AJ27" s="371" t="s">
        <v>682</v>
      </c>
      <c r="AK27" s="371"/>
      <c r="AL27" s="371"/>
      <c r="AM27" s="371"/>
      <c r="AN27" s="371"/>
      <c r="AO27" s="371"/>
      <c r="AP27" s="371"/>
      <c r="AQ27" s="371"/>
      <c r="AR27" s="371"/>
      <c r="AS27" s="371"/>
      <c r="AT27" s="371"/>
      <c r="AU27" s="371"/>
      <c r="AV27" s="371"/>
      <c r="AW27" s="371"/>
      <c r="AX27" s="371"/>
      <c r="AY27" s="371" t="s">
        <v>943</v>
      </c>
      <c r="AZ27" s="371" t="s">
        <v>940</v>
      </c>
      <c r="BA27" s="371"/>
      <c r="BB27" s="371"/>
      <c r="BC27" s="371"/>
      <c r="BD27" s="371"/>
      <c r="BE27" s="371"/>
      <c r="BF27" s="371"/>
      <c r="BG27" s="371" t="s">
        <v>944</v>
      </c>
      <c r="BH27" s="371"/>
      <c r="BI27" s="371" t="s">
        <v>942</v>
      </c>
      <c r="BJ27" s="371"/>
      <c r="BK27" s="371"/>
      <c r="BL27" s="371"/>
      <c r="BM27" s="371" t="s">
        <v>390</v>
      </c>
      <c r="BN27" s="371"/>
      <c r="BO27" s="371"/>
    </row>
    <row r="28" spans="1:67" ht="165">
      <c r="A28" s="135">
        <v>8</v>
      </c>
      <c r="B28" s="136">
        <v>2016</v>
      </c>
      <c r="C28" s="166" t="s">
        <v>957</v>
      </c>
      <c r="D28" s="166" t="s">
        <v>958</v>
      </c>
      <c r="E28" s="167" t="s">
        <v>959</v>
      </c>
      <c r="F28" s="168" t="s">
        <v>960</v>
      </c>
      <c r="G28" s="169"/>
      <c r="H28" s="169" t="s">
        <v>695</v>
      </c>
      <c r="I28" s="142" t="s">
        <v>961</v>
      </c>
      <c r="J28" s="141" t="s">
        <v>376</v>
      </c>
      <c r="K28" s="141" t="s">
        <v>376</v>
      </c>
      <c r="L28" s="141" t="s">
        <v>375</v>
      </c>
      <c r="M28" s="141" t="s">
        <v>694</v>
      </c>
      <c r="N28" s="141" t="s">
        <v>376</v>
      </c>
      <c r="O28" s="141" t="s">
        <v>962</v>
      </c>
      <c r="P28" s="141" t="s">
        <v>963</v>
      </c>
      <c r="Q28" s="141" t="s">
        <v>390</v>
      </c>
      <c r="R28" s="141" t="s">
        <v>694</v>
      </c>
      <c r="S28" s="141" t="s">
        <v>964</v>
      </c>
      <c r="T28" s="141" t="s">
        <v>393</v>
      </c>
      <c r="U28" s="141" t="s">
        <v>682</v>
      </c>
      <c r="V28" s="141" t="s">
        <v>383</v>
      </c>
      <c r="W28" s="141" t="s">
        <v>389</v>
      </c>
      <c r="X28" s="141" t="s">
        <v>965</v>
      </c>
      <c r="Y28" s="141" t="s">
        <v>966</v>
      </c>
      <c r="Z28" s="141" t="s">
        <v>967</v>
      </c>
      <c r="AA28" s="141" t="s">
        <v>968</v>
      </c>
      <c r="AB28" s="141" t="s">
        <v>390</v>
      </c>
      <c r="AC28" s="141"/>
      <c r="AD28" s="141"/>
      <c r="AE28" s="141"/>
      <c r="AF28" s="141" t="s">
        <v>383</v>
      </c>
      <c r="AG28" s="141" t="s">
        <v>376</v>
      </c>
      <c r="AH28" s="141" t="s">
        <v>969</v>
      </c>
      <c r="AI28" s="141" t="s">
        <v>970</v>
      </c>
      <c r="AJ28" s="141" t="s">
        <v>390</v>
      </c>
      <c r="AK28" s="141" t="s">
        <v>971</v>
      </c>
      <c r="AL28" s="141" t="s">
        <v>972</v>
      </c>
      <c r="AM28" s="141" t="s">
        <v>973</v>
      </c>
      <c r="AN28" s="141" t="s">
        <v>974</v>
      </c>
      <c r="AO28" s="141" t="s">
        <v>295</v>
      </c>
      <c r="AP28" s="141" t="s">
        <v>987</v>
      </c>
      <c r="AQ28" s="141" t="s">
        <v>976</v>
      </c>
      <c r="AR28" s="141"/>
      <c r="AS28" s="141"/>
      <c r="AT28" s="141"/>
      <c r="AU28" s="141"/>
      <c r="AV28" s="141"/>
      <c r="AW28" s="141"/>
      <c r="AX28" s="141"/>
      <c r="AY28" s="141" t="s">
        <v>841</v>
      </c>
      <c r="AZ28" s="141" t="s">
        <v>978</v>
      </c>
      <c r="BA28" s="141"/>
      <c r="BB28" s="141"/>
      <c r="BC28" s="141"/>
      <c r="BD28" s="141"/>
      <c r="BE28" s="141"/>
      <c r="BF28" s="141"/>
      <c r="BG28" s="141"/>
      <c r="BH28" s="141"/>
      <c r="BI28" s="141"/>
      <c r="BJ28" s="141" t="s">
        <v>979</v>
      </c>
      <c r="BK28" s="141" t="s">
        <v>980</v>
      </c>
      <c r="BL28" s="141" t="s">
        <v>340</v>
      </c>
      <c r="BM28" s="141" t="s">
        <v>376</v>
      </c>
      <c r="BN28" s="141"/>
      <c r="BO28" s="141"/>
    </row>
    <row r="29" spans="1:67" ht="165">
      <c r="A29" s="135">
        <v>8</v>
      </c>
      <c r="B29" s="136">
        <v>2016</v>
      </c>
      <c r="C29" s="166" t="s">
        <v>957</v>
      </c>
      <c r="D29" s="166" t="s">
        <v>958</v>
      </c>
      <c r="E29" s="167" t="s">
        <v>959</v>
      </c>
      <c r="F29" s="168" t="s">
        <v>960</v>
      </c>
      <c r="G29" s="169"/>
      <c r="H29" s="169" t="s">
        <v>695</v>
      </c>
      <c r="I29" s="142" t="s">
        <v>961</v>
      </c>
      <c r="J29" s="141" t="s">
        <v>376</v>
      </c>
      <c r="K29" s="141" t="s">
        <v>376</v>
      </c>
      <c r="L29" s="141" t="s">
        <v>385</v>
      </c>
      <c r="M29" s="141" t="s">
        <v>693</v>
      </c>
      <c r="N29" s="141" t="s">
        <v>376</v>
      </c>
      <c r="O29" s="141" t="s">
        <v>981</v>
      </c>
      <c r="P29" s="141" t="s">
        <v>982</v>
      </c>
      <c r="Q29" s="141" t="s">
        <v>390</v>
      </c>
      <c r="R29" s="141" t="s">
        <v>694</v>
      </c>
      <c r="S29" s="141" t="s">
        <v>964</v>
      </c>
      <c r="T29" s="141" t="s">
        <v>393</v>
      </c>
      <c r="U29" s="141" t="s">
        <v>682</v>
      </c>
      <c r="V29" s="141" t="s">
        <v>383</v>
      </c>
      <c r="W29" s="141" t="s">
        <v>389</v>
      </c>
      <c r="X29" s="141" t="s">
        <v>965</v>
      </c>
      <c r="Y29" s="141" t="s">
        <v>966</v>
      </c>
      <c r="Z29" s="141" t="s">
        <v>983</v>
      </c>
      <c r="AA29" s="141" t="s">
        <v>968</v>
      </c>
      <c r="AB29" s="141" t="s">
        <v>390</v>
      </c>
      <c r="AC29" s="141"/>
      <c r="AD29" s="141"/>
      <c r="AE29" s="141"/>
      <c r="AF29" s="141" t="s">
        <v>383</v>
      </c>
      <c r="AG29" s="141" t="s">
        <v>376</v>
      </c>
      <c r="AH29" s="141" t="s">
        <v>969</v>
      </c>
      <c r="AI29" s="141" t="s">
        <v>970</v>
      </c>
      <c r="AJ29" s="141" t="s">
        <v>390</v>
      </c>
      <c r="AK29" s="141" t="s">
        <v>446</v>
      </c>
      <c r="AL29" s="141" t="s">
        <v>984</v>
      </c>
      <c r="AM29" s="141" t="s">
        <v>985</v>
      </c>
      <c r="AN29" s="141" t="s">
        <v>986</v>
      </c>
      <c r="AO29" s="141" t="s">
        <v>295</v>
      </c>
      <c r="AP29" s="141" t="s">
        <v>987</v>
      </c>
      <c r="AQ29" s="141" t="s">
        <v>966</v>
      </c>
      <c r="AR29" s="141"/>
      <c r="AS29" s="141"/>
      <c r="AT29" s="141"/>
      <c r="AU29" s="141"/>
      <c r="AV29" s="141"/>
      <c r="AW29" s="141"/>
      <c r="AX29" s="141"/>
      <c r="AY29" s="141" t="s">
        <v>841</v>
      </c>
      <c r="AZ29" s="141" t="s">
        <v>978</v>
      </c>
      <c r="BA29" s="141"/>
      <c r="BB29" s="141"/>
      <c r="BC29" s="141"/>
      <c r="BD29" s="141"/>
      <c r="BE29" s="141"/>
      <c r="BF29" s="141"/>
      <c r="BG29" s="141"/>
      <c r="BH29" s="141"/>
      <c r="BI29" s="141"/>
      <c r="BJ29" s="141" t="s">
        <v>989</v>
      </c>
      <c r="BK29" s="141" t="s">
        <v>990</v>
      </c>
      <c r="BL29" s="141" t="s">
        <v>340</v>
      </c>
      <c r="BM29" s="141" t="s">
        <v>376</v>
      </c>
      <c r="BN29" s="141"/>
      <c r="BO29" s="141"/>
    </row>
    <row r="30" spans="1:67" ht="30">
      <c r="A30" s="221">
        <v>9</v>
      </c>
      <c r="B30" s="222">
        <v>2022</v>
      </c>
      <c r="C30" s="223" t="s">
        <v>1020</v>
      </c>
      <c r="D30" s="224" t="s">
        <v>1021</v>
      </c>
      <c r="E30" s="225" t="s">
        <v>1022</v>
      </c>
      <c r="F30" s="222" t="s">
        <v>1023</v>
      </c>
      <c r="G30" s="227"/>
      <c r="H30" s="227" t="s">
        <v>1024</v>
      </c>
      <c r="I30" s="228" t="s">
        <v>1025</v>
      </c>
      <c r="J30" s="229" t="s">
        <v>376</v>
      </c>
      <c r="K30" s="229" t="s">
        <v>393</v>
      </c>
      <c r="L30" s="229" t="s">
        <v>375</v>
      </c>
      <c r="M30" s="229" t="s">
        <v>1027</v>
      </c>
      <c r="N30" s="229" t="s">
        <v>376</v>
      </c>
      <c r="O30" s="229" t="s">
        <v>1028</v>
      </c>
      <c r="P30" s="229" t="s">
        <v>747</v>
      </c>
      <c r="Q30" s="229" t="s">
        <v>1029</v>
      </c>
      <c r="R30" s="229" t="s">
        <v>376</v>
      </c>
      <c r="S30" s="229" t="s">
        <v>1030</v>
      </c>
      <c r="T30" s="229" t="s">
        <v>393</v>
      </c>
      <c r="U30" s="229" t="s">
        <v>384</v>
      </c>
      <c r="V30" s="229" t="s">
        <v>376</v>
      </c>
      <c r="W30" s="143" t="s">
        <v>1031</v>
      </c>
      <c r="X30" s="229" t="s">
        <v>1032</v>
      </c>
      <c r="Y30" s="229" t="s">
        <v>390</v>
      </c>
      <c r="Z30" s="229" t="s">
        <v>2436</v>
      </c>
      <c r="AA30" s="229" t="s">
        <v>1034</v>
      </c>
      <c r="AB30" s="229" t="s">
        <v>390</v>
      </c>
      <c r="AC30" s="229"/>
      <c r="AD30" s="229"/>
      <c r="AE30" s="229"/>
      <c r="AF30" s="229" t="s">
        <v>393</v>
      </c>
      <c r="AG30" s="229" t="s">
        <v>376</v>
      </c>
      <c r="AH30" s="229" t="s">
        <v>1035</v>
      </c>
      <c r="AI30" s="229" t="s">
        <v>391</v>
      </c>
      <c r="AJ30" s="229" t="s">
        <v>1036</v>
      </c>
      <c r="AK30" s="229" t="s">
        <v>2437</v>
      </c>
      <c r="AL30" s="229"/>
      <c r="AM30" s="229" t="s">
        <v>2437</v>
      </c>
      <c r="AN30" s="229"/>
      <c r="AO30" s="229" t="s">
        <v>451</v>
      </c>
      <c r="AP30" s="229"/>
      <c r="AQ30" s="229" t="s">
        <v>1041</v>
      </c>
      <c r="AR30" s="229"/>
      <c r="AS30" s="229"/>
      <c r="AT30" s="229"/>
      <c r="AU30" s="229"/>
      <c r="AV30" s="229"/>
      <c r="AW30" s="229"/>
      <c r="AX30" s="229"/>
      <c r="AY30" s="229"/>
      <c r="AZ30" s="229"/>
      <c r="BA30" s="229"/>
      <c r="BB30" s="229"/>
      <c r="BC30" s="229"/>
      <c r="BD30" s="229"/>
      <c r="BE30" s="229"/>
      <c r="BF30" s="229"/>
      <c r="BG30" s="229" t="s">
        <v>2438</v>
      </c>
      <c r="BH30" s="229"/>
      <c r="BI30" s="229" t="s">
        <v>1044</v>
      </c>
      <c r="BJ30" s="229" t="s">
        <v>2439</v>
      </c>
      <c r="BK30" s="229"/>
      <c r="BL30" s="229" t="s">
        <v>340</v>
      </c>
      <c r="BM30" s="229" t="s">
        <v>376</v>
      </c>
      <c r="BN30" s="229" t="s">
        <v>1047</v>
      </c>
      <c r="BO30" s="229"/>
    </row>
    <row r="31" spans="1:67" ht="30">
      <c r="A31" s="221">
        <v>9</v>
      </c>
      <c r="B31" s="222">
        <v>2022</v>
      </c>
      <c r="C31" s="223" t="s">
        <v>1020</v>
      </c>
      <c r="D31" s="224" t="s">
        <v>1021</v>
      </c>
      <c r="E31" s="225" t="s">
        <v>1022</v>
      </c>
      <c r="F31" s="222" t="s">
        <v>1023</v>
      </c>
      <c r="G31" s="227"/>
      <c r="H31" s="227" t="s">
        <v>1024</v>
      </c>
      <c r="I31" s="228" t="s">
        <v>1025</v>
      </c>
      <c r="J31" s="229" t="s">
        <v>376</v>
      </c>
      <c r="K31" s="229" t="s">
        <v>393</v>
      </c>
      <c r="L31" s="229" t="s">
        <v>375</v>
      </c>
      <c r="M31" s="229" t="s">
        <v>1027</v>
      </c>
      <c r="N31" s="229" t="s">
        <v>376</v>
      </c>
      <c r="O31" s="229" t="s">
        <v>1049</v>
      </c>
      <c r="P31" s="229" t="s">
        <v>385</v>
      </c>
      <c r="Q31" s="229" t="s">
        <v>1050</v>
      </c>
      <c r="R31" s="229" t="s">
        <v>376</v>
      </c>
      <c r="S31" s="229" t="s">
        <v>1030</v>
      </c>
      <c r="T31" s="229" t="s">
        <v>393</v>
      </c>
      <c r="U31" s="229" t="s">
        <v>384</v>
      </c>
      <c r="V31" s="229" t="s">
        <v>376</v>
      </c>
      <c r="W31" s="143" t="s">
        <v>1031</v>
      </c>
      <c r="X31" s="229" t="s">
        <v>1051</v>
      </c>
      <c r="Y31" s="229" t="s">
        <v>390</v>
      </c>
      <c r="Z31" s="229" t="s">
        <v>2436</v>
      </c>
      <c r="AA31" s="229" t="s">
        <v>1034</v>
      </c>
      <c r="AB31" s="229" t="s">
        <v>390</v>
      </c>
      <c r="AC31" s="229"/>
      <c r="AD31" s="229"/>
      <c r="AE31" s="229"/>
      <c r="AF31" s="229" t="s">
        <v>393</v>
      </c>
      <c r="AG31" s="229" t="s">
        <v>376</v>
      </c>
      <c r="AH31" s="229" t="s">
        <v>1035</v>
      </c>
      <c r="AI31" s="229" t="s">
        <v>391</v>
      </c>
      <c r="AJ31" s="229" t="s">
        <v>1036</v>
      </c>
      <c r="AK31" s="229" t="s">
        <v>2437</v>
      </c>
      <c r="AL31" s="229"/>
      <c r="AM31" s="229" t="s">
        <v>2437</v>
      </c>
      <c r="AN31" s="229"/>
      <c r="AO31" s="229" t="s">
        <v>451</v>
      </c>
      <c r="AP31" s="229"/>
      <c r="AQ31" s="229" t="s">
        <v>1041</v>
      </c>
      <c r="AR31" s="229"/>
      <c r="AS31" s="229"/>
      <c r="AT31" s="229"/>
      <c r="AU31" s="229"/>
      <c r="AV31" s="229"/>
      <c r="AW31" s="229"/>
      <c r="AX31" s="229"/>
      <c r="AY31" s="229"/>
      <c r="AZ31" s="229"/>
      <c r="BA31" s="229"/>
      <c r="BB31" s="229"/>
      <c r="BC31" s="229"/>
      <c r="BD31" s="229"/>
      <c r="BE31" s="229"/>
      <c r="BF31" s="229"/>
      <c r="BG31" s="229" t="s">
        <v>2438</v>
      </c>
      <c r="BH31" s="229"/>
      <c r="BI31" s="229" t="s">
        <v>1044</v>
      </c>
      <c r="BJ31" s="229" t="s">
        <v>2439</v>
      </c>
      <c r="BK31" s="229"/>
      <c r="BL31" s="229" t="s">
        <v>340</v>
      </c>
      <c r="BM31" s="229" t="s">
        <v>376</v>
      </c>
      <c r="BN31" s="229" t="s">
        <v>1058</v>
      </c>
      <c r="BO31" s="229"/>
    </row>
    <row r="32" spans="1:67" ht="45">
      <c r="A32" s="135">
        <v>10</v>
      </c>
      <c r="B32" s="168">
        <v>2010</v>
      </c>
      <c r="C32" s="166" t="s">
        <v>433</v>
      </c>
      <c r="D32" s="212" t="s">
        <v>434</v>
      </c>
      <c r="E32" s="167" t="s">
        <v>1099</v>
      </c>
      <c r="F32" s="168" t="s">
        <v>1100</v>
      </c>
      <c r="G32" s="169" t="s">
        <v>393</v>
      </c>
      <c r="H32" s="169" t="s">
        <v>437</v>
      </c>
      <c r="I32" s="213" t="s">
        <v>438</v>
      </c>
      <c r="J32" s="141" t="s">
        <v>383</v>
      </c>
      <c r="K32" s="141" t="s">
        <v>393</v>
      </c>
      <c r="L32" s="141" t="s">
        <v>1101</v>
      </c>
      <c r="M32" s="141" t="s">
        <v>439</v>
      </c>
      <c r="N32" s="141" t="s">
        <v>376</v>
      </c>
      <c r="O32" s="141" t="s">
        <v>1102</v>
      </c>
      <c r="P32" s="141" t="s">
        <v>1103</v>
      </c>
      <c r="Q32" s="141" t="s">
        <v>390</v>
      </c>
      <c r="R32" s="141" t="s">
        <v>376</v>
      </c>
      <c r="S32" s="141" t="s">
        <v>1104</v>
      </c>
      <c r="T32" s="141" t="s">
        <v>376</v>
      </c>
      <c r="U32" s="141" t="s">
        <v>376</v>
      </c>
      <c r="V32" s="141" t="s">
        <v>393</v>
      </c>
      <c r="W32" s="372" t="s">
        <v>384</v>
      </c>
      <c r="X32" s="141" t="s">
        <v>442</v>
      </c>
      <c r="Y32" s="141" t="s">
        <v>390</v>
      </c>
      <c r="Z32" s="141" t="s">
        <v>2440</v>
      </c>
      <c r="AA32" s="141" t="s">
        <v>538</v>
      </c>
      <c r="AB32" s="141" t="s">
        <v>376</v>
      </c>
      <c r="AC32" s="141" t="s">
        <v>376</v>
      </c>
      <c r="AD32" s="141" t="s">
        <v>442</v>
      </c>
      <c r="AE32" s="141" t="s">
        <v>538</v>
      </c>
      <c r="AF32" s="141" t="s">
        <v>390</v>
      </c>
      <c r="AG32" s="141"/>
      <c r="AH32" s="141"/>
      <c r="AI32" s="141"/>
      <c r="AJ32" s="141" t="s">
        <v>390</v>
      </c>
      <c r="AK32" s="141" t="s">
        <v>2440</v>
      </c>
      <c r="AL32" s="141"/>
      <c r="AM32" s="141" t="s">
        <v>2440</v>
      </c>
      <c r="AN32" s="141"/>
      <c r="AO32" s="141" t="s">
        <v>451</v>
      </c>
      <c r="AP32" s="141"/>
      <c r="AQ32" s="141"/>
      <c r="AR32" s="141"/>
      <c r="AS32" s="141"/>
      <c r="AT32" s="141"/>
      <c r="AU32" s="141"/>
      <c r="AV32" s="141"/>
      <c r="AW32" s="141"/>
      <c r="AX32" s="141"/>
      <c r="AY32" s="141"/>
      <c r="AZ32" s="141"/>
      <c r="BA32" s="141" t="s">
        <v>2441</v>
      </c>
      <c r="BB32" s="141"/>
      <c r="BC32" s="141" t="s">
        <v>370</v>
      </c>
      <c r="BD32" s="141"/>
      <c r="BE32" s="141"/>
      <c r="BF32" s="141"/>
      <c r="BG32" s="141"/>
      <c r="BH32" s="141"/>
      <c r="BI32" s="141"/>
      <c r="BJ32" s="141"/>
      <c r="BK32" s="141"/>
      <c r="BL32" s="141"/>
      <c r="BM32" s="141" t="s">
        <v>376</v>
      </c>
      <c r="BN32" s="141" t="s">
        <v>1113</v>
      </c>
      <c r="BO32" s="141"/>
    </row>
    <row r="33" spans="1:67" ht="45">
      <c r="A33" s="135">
        <v>10</v>
      </c>
      <c r="B33" s="168">
        <v>2010</v>
      </c>
      <c r="C33" s="166" t="s">
        <v>433</v>
      </c>
      <c r="D33" s="212" t="s">
        <v>434</v>
      </c>
      <c r="E33" s="167" t="s">
        <v>1099</v>
      </c>
      <c r="F33" s="168" t="s">
        <v>1100</v>
      </c>
      <c r="G33" s="169" t="s">
        <v>393</v>
      </c>
      <c r="H33" s="169" t="s">
        <v>437</v>
      </c>
      <c r="I33" s="213" t="s">
        <v>438</v>
      </c>
      <c r="J33" s="141" t="s">
        <v>383</v>
      </c>
      <c r="K33" s="141" t="s">
        <v>393</v>
      </c>
      <c r="L33" s="141" t="s">
        <v>1101</v>
      </c>
      <c r="M33" s="141" t="s">
        <v>462</v>
      </c>
      <c r="N33" s="141" t="s">
        <v>376</v>
      </c>
      <c r="O33" s="141" t="s">
        <v>1114</v>
      </c>
      <c r="P33" s="141" t="s">
        <v>1115</v>
      </c>
      <c r="Q33" s="141" t="s">
        <v>387</v>
      </c>
      <c r="R33" s="141" t="s">
        <v>376</v>
      </c>
      <c r="S33" s="141" t="s">
        <v>1104</v>
      </c>
      <c r="T33" s="141" t="s">
        <v>376</v>
      </c>
      <c r="U33" s="141" t="s">
        <v>376</v>
      </c>
      <c r="V33" s="141" t="s">
        <v>393</v>
      </c>
      <c r="W33" s="372" t="s">
        <v>384</v>
      </c>
      <c r="X33" s="141" t="s">
        <v>442</v>
      </c>
      <c r="Y33" s="141" t="s">
        <v>390</v>
      </c>
      <c r="Z33" s="141" t="s">
        <v>2440</v>
      </c>
      <c r="AA33" s="141" t="s">
        <v>538</v>
      </c>
      <c r="AB33" s="141" t="s">
        <v>376</v>
      </c>
      <c r="AC33" s="141" t="s">
        <v>376</v>
      </c>
      <c r="AD33" s="141" t="s">
        <v>442</v>
      </c>
      <c r="AE33" s="141" t="s">
        <v>538</v>
      </c>
      <c r="AF33" s="141" t="s">
        <v>390</v>
      </c>
      <c r="AG33" s="141"/>
      <c r="AH33" s="141"/>
      <c r="AI33" s="141"/>
      <c r="AJ33" s="141" t="s">
        <v>383</v>
      </c>
      <c r="AK33" s="141" t="s">
        <v>2440</v>
      </c>
      <c r="AL33" s="141"/>
      <c r="AM33" s="141" t="s">
        <v>2440</v>
      </c>
      <c r="AN33" s="141"/>
      <c r="AO33" s="141" t="s">
        <v>451</v>
      </c>
      <c r="AP33" s="141"/>
      <c r="AQ33" s="141"/>
      <c r="AR33" s="141"/>
      <c r="AS33" s="141"/>
      <c r="AT33" s="141"/>
      <c r="AU33" s="141"/>
      <c r="AV33" s="141"/>
      <c r="AW33" s="141"/>
      <c r="AX33" s="141"/>
      <c r="AY33" s="141"/>
      <c r="AZ33" s="141"/>
      <c r="BA33" s="141" t="s">
        <v>2441</v>
      </c>
      <c r="BB33" s="141"/>
      <c r="BC33" s="141" t="s">
        <v>370</v>
      </c>
      <c r="BD33" s="141"/>
      <c r="BE33" s="141"/>
      <c r="BF33" s="141"/>
      <c r="BG33" s="141"/>
      <c r="BH33" s="141"/>
      <c r="BI33" s="141"/>
      <c r="BJ33" s="141"/>
      <c r="BK33" s="141"/>
      <c r="BL33" s="141"/>
      <c r="BM33" s="141" t="s">
        <v>376</v>
      </c>
      <c r="BN33" s="141" t="s">
        <v>1125</v>
      </c>
      <c r="BO33" s="141"/>
    </row>
    <row r="34" spans="1:67" ht="45">
      <c r="A34" s="135">
        <v>10</v>
      </c>
      <c r="B34" s="168">
        <v>2010</v>
      </c>
      <c r="C34" s="166" t="s">
        <v>433</v>
      </c>
      <c r="D34" s="212" t="s">
        <v>434</v>
      </c>
      <c r="E34" s="167" t="s">
        <v>1099</v>
      </c>
      <c r="F34" s="168" t="s">
        <v>1100</v>
      </c>
      <c r="G34" s="169" t="s">
        <v>393</v>
      </c>
      <c r="H34" s="169" t="s">
        <v>437</v>
      </c>
      <c r="I34" s="213" t="s">
        <v>438</v>
      </c>
      <c r="J34" s="141" t="s">
        <v>383</v>
      </c>
      <c r="K34" s="141" t="s">
        <v>393</v>
      </c>
      <c r="L34" s="141" t="s">
        <v>1101</v>
      </c>
      <c r="M34" s="141" t="s">
        <v>440</v>
      </c>
      <c r="N34" s="141" t="s">
        <v>376</v>
      </c>
      <c r="O34" s="141" t="s">
        <v>1126</v>
      </c>
      <c r="P34" s="141" t="s">
        <v>1103</v>
      </c>
      <c r="Q34" s="141" t="s">
        <v>387</v>
      </c>
      <c r="R34" s="141" t="s">
        <v>376</v>
      </c>
      <c r="S34" s="141" t="s">
        <v>1104</v>
      </c>
      <c r="T34" s="141" t="s">
        <v>376</v>
      </c>
      <c r="U34" s="141" t="s">
        <v>376</v>
      </c>
      <c r="V34" s="141" t="s">
        <v>393</v>
      </c>
      <c r="W34" s="372" t="s">
        <v>384</v>
      </c>
      <c r="X34" s="141" t="s">
        <v>442</v>
      </c>
      <c r="Y34" s="141" t="s">
        <v>390</v>
      </c>
      <c r="Z34" s="141" t="s">
        <v>2440</v>
      </c>
      <c r="AA34" s="141" t="s">
        <v>538</v>
      </c>
      <c r="AB34" s="141" t="s">
        <v>376</v>
      </c>
      <c r="AC34" s="141" t="s">
        <v>376</v>
      </c>
      <c r="AD34" s="141" t="s">
        <v>442</v>
      </c>
      <c r="AE34" s="141" t="s">
        <v>538</v>
      </c>
      <c r="AF34" s="141" t="s">
        <v>390</v>
      </c>
      <c r="AG34" s="141"/>
      <c r="AH34" s="141"/>
      <c r="AI34" s="141"/>
      <c r="AJ34" s="141" t="s">
        <v>389</v>
      </c>
      <c r="AK34" s="141" t="s">
        <v>2440</v>
      </c>
      <c r="AL34" s="141"/>
      <c r="AM34" s="141" t="s">
        <v>2440</v>
      </c>
      <c r="AN34" s="141"/>
      <c r="AO34" s="141" t="s">
        <v>451</v>
      </c>
      <c r="AP34" s="141"/>
      <c r="AQ34" s="141"/>
      <c r="AR34" s="141"/>
      <c r="AS34" s="141"/>
      <c r="AT34" s="141"/>
      <c r="AU34" s="141"/>
      <c r="AV34" s="141"/>
      <c r="AW34" s="141"/>
      <c r="AX34" s="141"/>
      <c r="AY34" s="141"/>
      <c r="AZ34" s="141"/>
      <c r="BA34" s="141" t="s">
        <v>2441</v>
      </c>
      <c r="BB34" s="141"/>
      <c r="BC34" s="141" t="s">
        <v>370</v>
      </c>
      <c r="BD34" s="141"/>
      <c r="BE34" s="141"/>
      <c r="BF34" s="141"/>
      <c r="BG34" s="141"/>
      <c r="BH34" s="141"/>
      <c r="BI34" s="141"/>
      <c r="BJ34" s="141"/>
      <c r="BK34" s="141"/>
      <c r="BL34" s="141"/>
      <c r="BM34" s="141" t="s">
        <v>376</v>
      </c>
      <c r="BN34" s="141" t="s">
        <v>1135</v>
      </c>
      <c r="BO34" s="141"/>
    </row>
    <row r="35" spans="1:67" ht="75">
      <c r="A35" s="221">
        <v>11</v>
      </c>
      <c r="B35" s="222">
        <v>2020</v>
      </c>
      <c r="C35" s="223" t="s">
        <v>1170</v>
      </c>
      <c r="D35" s="224" t="s">
        <v>1171</v>
      </c>
      <c r="E35" s="225" t="s">
        <v>1172</v>
      </c>
      <c r="F35" s="222">
        <v>791</v>
      </c>
      <c r="G35" s="227" t="s">
        <v>1173</v>
      </c>
      <c r="H35" s="227" t="s">
        <v>430</v>
      </c>
      <c r="I35" s="228" t="s">
        <v>1174</v>
      </c>
      <c r="J35" s="229" t="s">
        <v>383</v>
      </c>
      <c r="K35" s="229" t="s">
        <v>376</v>
      </c>
      <c r="L35" s="229" t="s">
        <v>1101</v>
      </c>
      <c r="M35" s="229" t="s">
        <v>1175</v>
      </c>
      <c r="N35" s="229" t="s">
        <v>376</v>
      </c>
      <c r="O35" s="229" t="s">
        <v>1176</v>
      </c>
      <c r="P35" s="229" t="s">
        <v>1177</v>
      </c>
      <c r="Q35" s="229" t="s">
        <v>390</v>
      </c>
      <c r="R35" s="229" t="s">
        <v>693</v>
      </c>
      <c r="S35" s="229" t="s">
        <v>1178</v>
      </c>
      <c r="T35" s="229" t="s">
        <v>376</v>
      </c>
      <c r="U35" s="229" t="s">
        <v>376</v>
      </c>
      <c r="V35" s="229" t="s">
        <v>383</v>
      </c>
      <c r="W35" s="143" t="s">
        <v>389</v>
      </c>
      <c r="X35" s="229" t="s">
        <v>1140</v>
      </c>
      <c r="Y35" s="229"/>
      <c r="Z35" s="229"/>
      <c r="AA35" s="229" t="s">
        <v>1179</v>
      </c>
      <c r="AB35" s="229" t="s">
        <v>393</v>
      </c>
      <c r="AC35" s="229" t="s">
        <v>383</v>
      </c>
      <c r="AD35" s="229" t="s">
        <v>1140</v>
      </c>
      <c r="AE35" s="229"/>
      <c r="AF35" s="229" t="s">
        <v>390</v>
      </c>
      <c r="AG35" s="229"/>
      <c r="AH35" s="229"/>
      <c r="AI35" s="229"/>
      <c r="AJ35" s="229" t="s">
        <v>390</v>
      </c>
      <c r="AK35" s="229" t="s">
        <v>1180</v>
      </c>
      <c r="AL35" s="229" t="s">
        <v>1181</v>
      </c>
      <c r="AM35" s="229"/>
      <c r="AN35" s="229"/>
      <c r="AO35" s="276" t="s">
        <v>593</v>
      </c>
      <c r="AP35" s="229" t="s">
        <v>1182</v>
      </c>
      <c r="AQ35" s="229"/>
      <c r="AR35" s="229"/>
      <c r="AS35" s="229"/>
      <c r="AT35" s="229"/>
      <c r="AU35" s="229"/>
      <c r="AV35" s="229"/>
      <c r="AW35" s="229"/>
      <c r="AX35" s="229"/>
      <c r="AY35" s="229"/>
      <c r="AZ35" s="229"/>
      <c r="BA35" s="229" t="s">
        <v>1183</v>
      </c>
      <c r="BB35" s="229" t="s">
        <v>1184</v>
      </c>
      <c r="BC35" s="229" t="s">
        <v>480</v>
      </c>
      <c r="BD35" s="229" t="s">
        <v>1185</v>
      </c>
      <c r="BE35" s="229" t="s">
        <v>1186</v>
      </c>
      <c r="BF35" s="229" t="s">
        <v>480</v>
      </c>
      <c r="BG35" s="229"/>
      <c r="BH35" s="229"/>
      <c r="BI35" s="229"/>
      <c r="BJ35" s="229"/>
      <c r="BK35" s="229"/>
      <c r="BL35" s="229"/>
      <c r="BM35" s="229" t="s">
        <v>390</v>
      </c>
      <c r="BN35" s="229" t="s">
        <v>1187</v>
      </c>
      <c r="BO35" s="229"/>
    </row>
    <row r="36" spans="1:67" ht="75">
      <c r="A36" s="221">
        <v>11</v>
      </c>
      <c r="B36" s="222">
        <v>2020</v>
      </c>
      <c r="C36" s="223" t="s">
        <v>1170</v>
      </c>
      <c r="D36" s="224" t="s">
        <v>1171</v>
      </c>
      <c r="E36" s="225" t="s">
        <v>1172</v>
      </c>
      <c r="F36" s="222">
        <v>791</v>
      </c>
      <c r="G36" s="227" t="s">
        <v>1173</v>
      </c>
      <c r="H36" s="227" t="s">
        <v>430</v>
      </c>
      <c r="I36" s="228" t="s">
        <v>1174</v>
      </c>
      <c r="J36" s="229" t="s">
        <v>383</v>
      </c>
      <c r="K36" s="229" t="s">
        <v>376</v>
      </c>
      <c r="L36" s="229" t="s">
        <v>1101</v>
      </c>
      <c r="M36" s="229" t="s">
        <v>526</v>
      </c>
      <c r="N36" s="229" t="s">
        <v>376</v>
      </c>
      <c r="O36" s="229" t="s">
        <v>1176</v>
      </c>
      <c r="P36" s="229" t="s">
        <v>1177</v>
      </c>
      <c r="Q36" s="229" t="s">
        <v>387</v>
      </c>
      <c r="R36" s="229" t="s">
        <v>693</v>
      </c>
      <c r="S36" s="229" t="s">
        <v>1178</v>
      </c>
      <c r="T36" s="229" t="s">
        <v>376</v>
      </c>
      <c r="U36" s="229" t="s">
        <v>376</v>
      </c>
      <c r="V36" s="229" t="s">
        <v>383</v>
      </c>
      <c r="W36" s="143" t="s">
        <v>389</v>
      </c>
      <c r="X36" s="229" t="s">
        <v>1140</v>
      </c>
      <c r="Y36" s="229"/>
      <c r="Z36" s="229"/>
      <c r="AA36" s="229" t="s">
        <v>1179</v>
      </c>
      <c r="AB36" s="229" t="s">
        <v>393</v>
      </c>
      <c r="AC36" s="229" t="s">
        <v>383</v>
      </c>
      <c r="AD36" s="229" t="s">
        <v>1140</v>
      </c>
      <c r="AE36" s="229"/>
      <c r="AF36" s="229" t="s">
        <v>390</v>
      </c>
      <c r="AG36" s="229"/>
      <c r="AH36" s="229"/>
      <c r="AI36" s="229"/>
      <c r="AJ36" s="229" t="s">
        <v>421</v>
      </c>
      <c r="AK36" s="229" t="s">
        <v>558</v>
      </c>
      <c r="AL36" s="229" t="s">
        <v>1188</v>
      </c>
      <c r="AM36" s="229"/>
      <c r="AN36" s="229"/>
      <c r="AO36" s="276" t="s">
        <v>593</v>
      </c>
      <c r="AP36" s="229" t="s">
        <v>1182</v>
      </c>
      <c r="AQ36" s="229"/>
      <c r="AR36" s="229"/>
      <c r="AS36" s="229"/>
      <c r="AT36" s="229"/>
      <c r="AU36" s="229"/>
      <c r="AV36" s="229"/>
      <c r="AW36" s="229"/>
      <c r="AX36" s="229"/>
      <c r="AY36" s="229"/>
      <c r="AZ36" s="229"/>
      <c r="BA36" s="229" t="s">
        <v>1189</v>
      </c>
      <c r="BB36" s="229" t="s">
        <v>1190</v>
      </c>
      <c r="BC36" s="229" t="s">
        <v>480</v>
      </c>
      <c r="BD36" s="229" t="s">
        <v>1191</v>
      </c>
      <c r="BE36" s="229" t="s">
        <v>1192</v>
      </c>
      <c r="BF36" s="229" t="s">
        <v>480</v>
      </c>
      <c r="BG36" s="229"/>
      <c r="BH36" s="229"/>
      <c r="BI36" s="229"/>
      <c r="BJ36" s="229"/>
      <c r="BK36" s="229"/>
      <c r="BL36" s="229"/>
      <c r="BM36" s="229" t="s">
        <v>390</v>
      </c>
      <c r="BN36" s="229" t="s">
        <v>1193</v>
      </c>
      <c r="BO36" s="229"/>
    </row>
    <row r="37" spans="1:67" ht="75">
      <c r="A37" s="221">
        <v>11</v>
      </c>
      <c r="B37" s="222">
        <v>2020</v>
      </c>
      <c r="C37" s="223" t="s">
        <v>1170</v>
      </c>
      <c r="D37" s="224" t="s">
        <v>1171</v>
      </c>
      <c r="E37" s="225" t="s">
        <v>1172</v>
      </c>
      <c r="F37" s="222">
        <v>791</v>
      </c>
      <c r="G37" s="227" t="s">
        <v>1173</v>
      </c>
      <c r="H37" s="227" t="s">
        <v>430</v>
      </c>
      <c r="I37" s="228" t="s">
        <v>1174</v>
      </c>
      <c r="J37" s="229" t="s">
        <v>383</v>
      </c>
      <c r="K37" s="229" t="s">
        <v>376</v>
      </c>
      <c r="L37" s="229" t="s">
        <v>1101</v>
      </c>
      <c r="M37" s="229" t="s">
        <v>381</v>
      </c>
      <c r="N37" s="229" t="s">
        <v>376</v>
      </c>
      <c r="O37" s="229" t="s">
        <v>1176</v>
      </c>
      <c r="P37" s="229" t="s">
        <v>1177</v>
      </c>
      <c r="Q37" s="229" t="s">
        <v>387</v>
      </c>
      <c r="R37" s="229" t="s">
        <v>693</v>
      </c>
      <c r="S37" s="229" t="s">
        <v>1178</v>
      </c>
      <c r="T37" s="229" t="s">
        <v>376</v>
      </c>
      <c r="U37" s="229" t="s">
        <v>376</v>
      </c>
      <c r="V37" s="229" t="s">
        <v>383</v>
      </c>
      <c r="W37" s="143" t="s">
        <v>389</v>
      </c>
      <c r="X37" s="229" t="s">
        <v>1140</v>
      </c>
      <c r="Y37" s="229"/>
      <c r="Z37" s="229"/>
      <c r="AA37" s="229" t="s">
        <v>1179</v>
      </c>
      <c r="AB37" s="229" t="s">
        <v>393</v>
      </c>
      <c r="AC37" s="229" t="s">
        <v>383</v>
      </c>
      <c r="AD37" s="229" t="s">
        <v>1140</v>
      </c>
      <c r="AE37" s="229"/>
      <c r="AF37" s="229" t="s">
        <v>390</v>
      </c>
      <c r="AG37" s="229"/>
      <c r="AH37" s="229"/>
      <c r="AI37" s="229"/>
      <c r="AJ37" s="229" t="s">
        <v>389</v>
      </c>
      <c r="AK37" s="229" t="s">
        <v>1194</v>
      </c>
      <c r="AL37" s="229" t="s">
        <v>1181</v>
      </c>
      <c r="AM37" s="229"/>
      <c r="AN37" s="229"/>
      <c r="AO37" s="276" t="s">
        <v>593</v>
      </c>
      <c r="AP37" s="229" t="s">
        <v>1182</v>
      </c>
      <c r="AQ37" s="229"/>
      <c r="AR37" s="229"/>
      <c r="AS37" s="229"/>
      <c r="AT37" s="229"/>
      <c r="AU37" s="229"/>
      <c r="AV37" s="229"/>
      <c r="AW37" s="229"/>
      <c r="AX37" s="229"/>
      <c r="AY37" s="229"/>
      <c r="AZ37" s="229"/>
      <c r="BA37" s="229" t="s">
        <v>1195</v>
      </c>
      <c r="BB37" s="229" t="s">
        <v>1196</v>
      </c>
      <c r="BC37" s="229" t="s">
        <v>480</v>
      </c>
      <c r="BD37" s="229" t="s">
        <v>1197</v>
      </c>
      <c r="BE37" s="229" t="s">
        <v>1198</v>
      </c>
      <c r="BF37" s="229" t="s">
        <v>480</v>
      </c>
      <c r="BG37" s="229"/>
      <c r="BH37" s="229"/>
      <c r="BI37" s="229"/>
      <c r="BJ37" s="229"/>
      <c r="BK37" s="229"/>
      <c r="BL37" s="229"/>
      <c r="BM37" s="229" t="s">
        <v>390</v>
      </c>
      <c r="BN37" s="229" t="s">
        <v>1199</v>
      </c>
      <c r="BO37" s="229"/>
    </row>
    <row r="38" spans="1:67" ht="75">
      <c r="A38" s="135">
        <v>12</v>
      </c>
      <c r="B38" s="168">
        <v>2020</v>
      </c>
      <c r="C38" s="166" t="s">
        <v>1204</v>
      </c>
      <c r="D38" s="212" t="s">
        <v>1205</v>
      </c>
      <c r="E38" s="167" t="s">
        <v>1206</v>
      </c>
      <c r="F38" s="168">
        <v>104807</v>
      </c>
      <c r="G38" s="169"/>
      <c r="H38" s="169" t="s">
        <v>1207</v>
      </c>
      <c r="I38" s="213" t="s">
        <v>348</v>
      </c>
      <c r="J38" s="141" t="s">
        <v>383</v>
      </c>
      <c r="K38" s="141" t="s">
        <v>376</v>
      </c>
      <c r="L38" s="141" t="s">
        <v>1101</v>
      </c>
      <c r="M38" s="141" t="s">
        <v>1208</v>
      </c>
      <c r="N38" s="141" t="s">
        <v>376</v>
      </c>
      <c r="O38" s="141" t="s">
        <v>1209</v>
      </c>
      <c r="P38" s="141" t="s">
        <v>1210</v>
      </c>
      <c r="Q38" s="141" t="s">
        <v>390</v>
      </c>
      <c r="R38" s="141" t="s">
        <v>693</v>
      </c>
      <c r="S38" s="142" t="s">
        <v>1178</v>
      </c>
      <c r="T38" s="141" t="s">
        <v>376</v>
      </c>
      <c r="U38" s="141" t="s">
        <v>376</v>
      </c>
      <c r="V38" s="141" t="s">
        <v>383</v>
      </c>
      <c r="W38" s="141" t="s">
        <v>389</v>
      </c>
      <c r="X38" s="141" t="s">
        <v>1140</v>
      </c>
      <c r="Y38" s="141"/>
      <c r="Z38" s="141" t="s">
        <v>1341</v>
      </c>
      <c r="AA38" s="141" t="s">
        <v>1179</v>
      </c>
      <c r="AB38" s="141" t="s">
        <v>393</v>
      </c>
      <c r="AC38" s="141" t="s">
        <v>383</v>
      </c>
      <c r="AD38" s="141" t="s">
        <v>1140</v>
      </c>
      <c r="AE38" s="141"/>
      <c r="AF38" s="141" t="s">
        <v>390</v>
      </c>
      <c r="AG38" s="141"/>
      <c r="AH38" s="141"/>
      <c r="AI38" s="141"/>
      <c r="AJ38" s="141" t="s">
        <v>390</v>
      </c>
      <c r="AK38" s="141" t="s">
        <v>1212</v>
      </c>
      <c r="AL38" s="141" t="s">
        <v>561</v>
      </c>
      <c r="AM38" s="141" t="s">
        <v>2442</v>
      </c>
      <c r="AN38" s="141"/>
      <c r="AO38" s="220" t="s">
        <v>593</v>
      </c>
      <c r="AP38" s="141" t="s">
        <v>2443</v>
      </c>
      <c r="AQ38" s="141"/>
      <c r="AR38" s="141"/>
      <c r="AS38" s="141"/>
      <c r="AT38" s="141"/>
      <c r="AU38" s="141"/>
      <c r="AV38" s="141"/>
      <c r="AW38" s="141"/>
      <c r="AX38" s="141"/>
      <c r="AY38" s="141"/>
      <c r="AZ38" s="141"/>
      <c r="BA38" s="141" t="s">
        <v>1216</v>
      </c>
      <c r="BB38" s="141" t="s">
        <v>1217</v>
      </c>
      <c r="BC38" s="141" t="s">
        <v>480</v>
      </c>
      <c r="BD38" s="141" t="s">
        <v>1218</v>
      </c>
      <c r="BE38" s="141" t="s">
        <v>1219</v>
      </c>
      <c r="BF38" s="141" t="s">
        <v>480</v>
      </c>
      <c r="BG38" s="141"/>
      <c r="BH38" s="141"/>
      <c r="BI38" s="141"/>
      <c r="BJ38" s="141"/>
      <c r="BK38" s="141"/>
      <c r="BL38" s="141"/>
      <c r="BM38" s="141" t="s">
        <v>376</v>
      </c>
      <c r="BN38" s="141" t="s">
        <v>1187</v>
      </c>
      <c r="BO38" s="141"/>
    </row>
    <row r="39" spans="1:67" ht="75">
      <c r="A39" s="135">
        <v>12</v>
      </c>
      <c r="B39" s="168">
        <v>2020</v>
      </c>
      <c r="C39" s="166" t="s">
        <v>1204</v>
      </c>
      <c r="D39" s="212" t="s">
        <v>1205</v>
      </c>
      <c r="E39" s="167" t="s">
        <v>1206</v>
      </c>
      <c r="F39" s="168">
        <v>104807</v>
      </c>
      <c r="G39" s="169"/>
      <c r="H39" s="169" t="s">
        <v>1207</v>
      </c>
      <c r="I39" s="213" t="s">
        <v>348</v>
      </c>
      <c r="J39" s="141" t="s">
        <v>383</v>
      </c>
      <c r="K39" s="141" t="s">
        <v>376</v>
      </c>
      <c r="L39" s="141" t="s">
        <v>1101</v>
      </c>
      <c r="M39" s="141" t="s">
        <v>1175</v>
      </c>
      <c r="N39" s="141" t="s">
        <v>376</v>
      </c>
      <c r="O39" s="141" t="s">
        <v>1209</v>
      </c>
      <c r="P39" s="141" t="s">
        <v>1210</v>
      </c>
      <c r="Q39" s="141" t="s">
        <v>387</v>
      </c>
      <c r="R39" s="141" t="s">
        <v>693</v>
      </c>
      <c r="S39" s="142" t="s">
        <v>1178</v>
      </c>
      <c r="T39" s="141" t="s">
        <v>376</v>
      </c>
      <c r="U39" s="141" t="s">
        <v>376</v>
      </c>
      <c r="V39" s="141" t="s">
        <v>383</v>
      </c>
      <c r="W39" s="141" t="s">
        <v>389</v>
      </c>
      <c r="X39" s="141" t="s">
        <v>1140</v>
      </c>
      <c r="Y39" s="141"/>
      <c r="Z39" s="141" t="s">
        <v>1341</v>
      </c>
      <c r="AA39" s="141" t="s">
        <v>1179</v>
      </c>
      <c r="AB39" s="141" t="s">
        <v>393</v>
      </c>
      <c r="AC39" s="141" t="s">
        <v>383</v>
      </c>
      <c r="AD39" s="141" t="s">
        <v>1140</v>
      </c>
      <c r="AE39" s="141"/>
      <c r="AF39" s="141" t="s">
        <v>390</v>
      </c>
      <c r="AG39" s="141"/>
      <c r="AH39" s="141"/>
      <c r="AI39" s="141"/>
      <c r="AJ39" s="141" t="s">
        <v>421</v>
      </c>
      <c r="AK39" s="141" t="s">
        <v>1221</v>
      </c>
      <c r="AL39" s="141" t="s">
        <v>1222</v>
      </c>
      <c r="AM39" s="141" t="s">
        <v>2442</v>
      </c>
      <c r="AN39" s="141"/>
      <c r="AO39" s="220" t="s">
        <v>593</v>
      </c>
      <c r="AP39" s="141" t="s">
        <v>2443</v>
      </c>
      <c r="AQ39" s="141"/>
      <c r="AR39" s="141"/>
      <c r="AS39" s="141"/>
      <c r="AT39" s="141"/>
      <c r="AU39" s="141"/>
      <c r="AV39" s="141"/>
      <c r="AW39" s="141"/>
      <c r="AX39" s="141"/>
      <c r="AY39" s="141"/>
      <c r="AZ39" s="141"/>
      <c r="BA39" s="141" t="s">
        <v>1227</v>
      </c>
      <c r="BB39" s="141" t="s">
        <v>1228</v>
      </c>
      <c r="BC39" s="141" t="s">
        <v>480</v>
      </c>
      <c r="BD39" s="141" t="s">
        <v>1229</v>
      </c>
      <c r="BE39" s="141" t="s">
        <v>1230</v>
      </c>
      <c r="BF39" s="141" t="s">
        <v>480</v>
      </c>
      <c r="BG39" s="141"/>
      <c r="BH39" s="141"/>
      <c r="BI39" s="141"/>
      <c r="BJ39" s="141"/>
      <c r="BK39" s="141"/>
      <c r="BL39" s="141"/>
      <c r="BM39" s="141" t="s">
        <v>376</v>
      </c>
      <c r="BN39" s="141" t="s">
        <v>1193</v>
      </c>
      <c r="BO39" s="141"/>
    </row>
    <row r="40" spans="1:67" ht="75">
      <c r="A40" s="135">
        <v>12</v>
      </c>
      <c r="B40" s="168">
        <v>2020</v>
      </c>
      <c r="C40" s="166" t="s">
        <v>1204</v>
      </c>
      <c r="D40" s="212" t="s">
        <v>1205</v>
      </c>
      <c r="E40" s="167" t="s">
        <v>1206</v>
      </c>
      <c r="F40" s="168">
        <v>104807</v>
      </c>
      <c r="G40" s="169"/>
      <c r="H40" s="169" t="s">
        <v>1207</v>
      </c>
      <c r="I40" s="213" t="s">
        <v>348</v>
      </c>
      <c r="J40" s="141" t="s">
        <v>383</v>
      </c>
      <c r="K40" s="141" t="s">
        <v>376</v>
      </c>
      <c r="L40" s="141" t="s">
        <v>1101</v>
      </c>
      <c r="M40" s="141" t="s">
        <v>381</v>
      </c>
      <c r="N40" s="141" t="s">
        <v>376</v>
      </c>
      <c r="O40" s="141" t="s">
        <v>1209</v>
      </c>
      <c r="P40" s="141" t="s">
        <v>1210</v>
      </c>
      <c r="Q40" s="141" t="s">
        <v>387</v>
      </c>
      <c r="R40" s="141" t="s">
        <v>693</v>
      </c>
      <c r="S40" s="142" t="s">
        <v>1178</v>
      </c>
      <c r="T40" s="141" t="s">
        <v>376</v>
      </c>
      <c r="U40" s="141" t="s">
        <v>376</v>
      </c>
      <c r="V40" s="141" t="s">
        <v>383</v>
      </c>
      <c r="W40" s="141" t="s">
        <v>389</v>
      </c>
      <c r="X40" s="141" t="s">
        <v>1140</v>
      </c>
      <c r="Y40" s="141"/>
      <c r="Z40" s="141" t="s">
        <v>1341</v>
      </c>
      <c r="AA40" s="141" t="s">
        <v>1179</v>
      </c>
      <c r="AB40" s="141" t="s">
        <v>393</v>
      </c>
      <c r="AC40" s="141" t="s">
        <v>383</v>
      </c>
      <c r="AD40" s="141" t="s">
        <v>1140</v>
      </c>
      <c r="AE40" s="141"/>
      <c r="AF40" s="141" t="s">
        <v>390</v>
      </c>
      <c r="AG40" s="141"/>
      <c r="AH40" s="141"/>
      <c r="AI40" s="141"/>
      <c r="AJ40" s="141" t="s">
        <v>389</v>
      </c>
      <c r="AK40" s="141" t="s">
        <v>1194</v>
      </c>
      <c r="AL40" s="141" t="s">
        <v>1181</v>
      </c>
      <c r="AM40" s="141" t="s">
        <v>2442</v>
      </c>
      <c r="AN40" s="141"/>
      <c r="AO40" s="220" t="s">
        <v>593</v>
      </c>
      <c r="AP40" s="141" t="s">
        <v>2443</v>
      </c>
      <c r="AQ40" s="141"/>
      <c r="AR40" s="141"/>
      <c r="AS40" s="141"/>
      <c r="AT40" s="141"/>
      <c r="AU40" s="141"/>
      <c r="AV40" s="141"/>
      <c r="AW40" s="141"/>
      <c r="AX40" s="141"/>
      <c r="AY40" s="141"/>
      <c r="AZ40" s="141"/>
      <c r="BA40" s="141" t="s">
        <v>1195</v>
      </c>
      <c r="BB40" s="141" t="s">
        <v>1196</v>
      </c>
      <c r="BC40" s="141" t="s">
        <v>480</v>
      </c>
      <c r="BD40" s="141" t="s">
        <v>1197</v>
      </c>
      <c r="BE40" s="141" t="s">
        <v>1198</v>
      </c>
      <c r="BF40" s="141" t="s">
        <v>480</v>
      </c>
      <c r="BG40" s="141"/>
      <c r="BH40" s="141"/>
      <c r="BI40" s="141"/>
      <c r="BJ40" s="141"/>
      <c r="BK40" s="141"/>
      <c r="BL40" s="141"/>
      <c r="BM40" s="141" t="s">
        <v>376</v>
      </c>
      <c r="BN40" s="141" t="s">
        <v>1199</v>
      </c>
      <c r="BO40" s="141"/>
    </row>
    <row r="41" spans="1:67" ht="63.75">
      <c r="A41" s="221">
        <v>13</v>
      </c>
      <c r="B41" s="222">
        <v>2016</v>
      </c>
      <c r="C41" s="223" t="s">
        <v>1257</v>
      </c>
      <c r="D41" s="224" t="s">
        <v>1258</v>
      </c>
      <c r="E41" s="225" t="s">
        <v>1259</v>
      </c>
      <c r="F41" s="222" t="s">
        <v>1260</v>
      </c>
      <c r="G41" s="227"/>
      <c r="H41" s="227" t="s">
        <v>1261</v>
      </c>
      <c r="I41" s="228" t="s">
        <v>1262</v>
      </c>
      <c r="J41" s="229" t="s">
        <v>383</v>
      </c>
      <c r="K41" s="229" t="s">
        <v>376</v>
      </c>
      <c r="L41" s="229" t="s">
        <v>375</v>
      </c>
      <c r="M41" s="229" t="s">
        <v>692</v>
      </c>
      <c r="N41" s="229" t="s">
        <v>376</v>
      </c>
      <c r="O41" s="229" t="s">
        <v>415</v>
      </c>
      <c r="P41" s="229" t="s">
        <v>1263</v>
      </c>
      <c r="Q41" s="229" t="s">
        <v>387</v>
      </c>
      <c r="R41" s="229" t="s">
        <v>376</v>
      </c>
      <c r="S41" s="229" t="s">
        <v>1264</v>
      </c>
      <c r="T41" s="229" t="s">
        <v>376</v>
      </c>
      <c r="U41" s="229" t="s">
        <v>376</v>
      </c>
      <c r="V41" s="229" t="s">
        <v>376</v>
      </c>
      <c r="W41" s="143" t="s">
        <v>421</v>
      </c>
      <c r="X41" s="229" t="s">
        <v>1265</v>
      </c>
      <c r="Y41" s="229"/>
      <c r="Z41" s="229"/>
      <c r="AA41" s="229" t="s">
        <v>1179</v>
      </c>
      <c r="AB41" s="229" t="s">
        <v>376</v>
      </c>
      <c r="AC41" s="229" t="s">
        <v>376</v>
      </c>
      <c r="AD41" s="229" t="s">
        <v>1265</v>
      </c>
      <c r="AE41" s="229" t="s">
        <v>1179</v>
      </c>
      <c r="AF41" s="229" t="s">
        <v>390</v>
      </c>
      <c r="AG41" s="229"/>
      <c r="AH41" s="229"/>
      <c r="AI41" s="229"/>
      <c r="AJ41" s="229" t="s">
        <v>384</v>
      </c>
      <c r="AK41" s="229" t="s">
        <v>1266</v>
      </c>
      <c r="AL41" s="229" t="s">
        <v>1267</v>
      </c>
      <c r="AM41" s="229"/>
      <c r="AN41" s="229"/>
      <c r="AO41" s="229" t="s">
        <v>370</v>
      </c>
      <c r="AP41" s="229"/>
      <c r="AQ41" s="229"/>
      <c r="AR41" s="229"/>
      <c r="AS41" s="229"/>
      <c r="AT41" s="229"/>
      <c r="AU41" s="229"/>
      <c r="AV41" s="229"/>
      <c r="AW41" s="229"/>
      <c r="AX41" s="373" t="s">
        <v>1268</v>
      </c>
      <c r="AY41" s="229"/>
      <c r="AZ41" s="229" t="s">
        <v>1269</v>
      </c>
      <c r="BA41" s="229" t="s">
        <v>1270</v>
      </c>
      <c r="BB41" s="229" t="s">
        <v>1271</v>
      </c>
      <c r="BC41" s="229" t="s">
        <v>370</v>
      </c>
      <c r="BD41" s="229"/>
      <c r="BE41" s="229"/>
      <c r="BF41" s="229"/>
      <c r="BG41" s="229"/>
      <c r="BH41" s="229"/>
      <c r="BI41" s="229"/>
      <c r="BJ41" s="229"/>
      <c r="BK41" s="229"/>
      <c r="BL41" s="229"/>
      <c r="BM41" s="229" t="s">
        <v>390</v>
      </c>
      <c r="BN41" s="229"/>
      <c r="BO41" s="229"/>
    </row>
    <row r="42" spans="1:67" ht="45">
      <c r="A42" s="135">
        <v>14</v>
      </c>
      <c r="B42" s="168">
        <v>2012</v>
      </c>
      <c r="C42" s="166" t="s">
        <v>1274</v>
      </c>
      <c r="D42" s="212" t="s">
        <v>1275</v>
      </c>
      <c r="E42" s="167" t="s">
        <v>1276</v>
      </c>
      <c r="F42" s="168">
        <v>803864</v>
      </c>
      <c r="G42" s="169"/>
      <c r="H42" s="169"/>
      <c r="I42" s="213" t="s">
        <v>1277</v>
      </c>
      <c r="J42" s="141" t="s">
        <v>376</v>
      </c>
      <c r="K42" s="141" t="s">
        <v>383</v>
      </c>
      <c r="L42" s="141" t="s">
        <v>1101</v>
      </c>
      <c r="M42" s="141" t="s">
        <v>388</v>
      </c>
      <c r="N42" s="141" t="s">
        <v>383</v>
      </c>
      <c r="O42" s="219" t="s">
        <v>1278</v>
      </c>
      <c r="P42" s="141" t="s">
        <v>384</v>
      </c>
      <c r="Q42" s="141" t="s">
        <v>1279</v>
      </c>
      <c r="R42" s="141" t="s">
        <v>376</v>
      </c>
      <c r="S42" s="141" t="s">
        <v>1280</v>
      </c>
      <c r="T42" s="141" t="s">
        <v>393</v>
      </c>
      <c r="U42" s="141" t="s">
        <v>695</v>
      </c>
      <c r="V42" s="141" t="s">
        <v>376</v>
      </c>
      <c r="W42" s="141" t="s">
        <v>421</v>
      </c>
      <c r="X42" s="141" t="s">
        <v>390</v>
      </c>
      <c r="Y42" s="141" t="s">
        <v>390</v>
      </c>
      <c r="Z42" s="141" t="s">
        <v>1341</v>
      </c>
      <c r="AA42" s="141" t="s">
        <v>391</v>
      </c>
      <c r="AB42" s="141" t="s">
        <v>390</v>
      </c>
      <c r="AC42" s="141"/>
      <c r="AD42" s="141"/>
      <c r="AE42" s="141"/>
      <c r="AF42" s="141" t="s">
        <v>393</v>
      </c>
      <c r="AG42" s="141" t="s">
        <v>376</v>
      </c>
      <c r="AH42" s="141" t="s">
        <v>390</v>
      </c>
      <c r="AI42" s="141" t="s">
        <v>1282</v>
      </c>
      <c r="AJ42" s="141" t="s">
        <v>682</v>
      </c>
      <c r="AK42" s="141" t="s">
        <v>1341</v>
      </c>
      <c r="AL42" s="141"/>
      <c r="AM42" s="141" t="s">
        <v>1341</v>
      </c>
      <c r="AN42" s="141"/>
      <c r="AO42" s="220" t="s">
        <v>593</v>
      </c>
      <c r="AP42" s="141"/>
      <c r="AQ42" s="141" t="s">
        <v>1341</v>
      </c>
      <c r="AR42" s="141"/>
      <c r="AS42" s="141"/>
      <c r="AT42" s="141"/>
      <c r="AU42" s="141"/>
      <c r="AV42" s="141"/>
      <c r="AW42" s="141"/>
      <c r="AX42" s="141"/>
      <c r="AY42" s="141"/>
      <c r="AZ42" s="141"/>
      <c r="BA42" s="141"/>
      <c r="BB42" s="141"/>
      <c r="BC42" s="141"/>
      <c r="BD42" s="141"/>
      <c r="BE42" s="141"/>
      <c r="BF42" s="141"/>
      <c r="BG42" s="141" t="s">
        <v>1342</v>
      </c>
      <c r="BH42" s="141"/>
      <c r="BI42" s="142" t="s">
        <v>1044</v>
      </c>
      <c r="BJ42" s="141" t="s">
        <v>1342</v>
      </c>
      <c r="BK42" s="141"/>
      <c r="BL42" s="141" t="s">
        <v>340</v>
      </c>
      <c r="BM42" s="141" t="s">
        <v>376</v>
      </c>
      <c r="BN42" s="141"/>
      <c r="BO42" s="141"/>
    </row>
    <row r="43" spans="1:67" ht="45">
      <c r="A43" s="221">
        <v>15</v>
      </c>
      <c r="B43" s="222">
        <v>2017</v>
      </c>
      <c r="C43" s="223" t="s">
        <v>1308</v>
      </c>
      <c r="D43" s="224" t="s">
        <v>1309</v>
      </c>
      <c r="E43" s="225" t="s">
        <v>1310</v>
      </c>
      <c r="F43" s="222" t="s">
        <v>1311</v>
      </c>
      <c r="G43" s="227"/>
      <c r="H43" s="227" t="s">
        <v>532</v>
      </c>
      <c r="I43" s="228" t="s">
        <v>285</v>
      </c>
      <c r="J43" s="229" t="s">
        <v>383</v>
      </c>
      <c r="K43" s="229" t="s">
        <v>383</v>
      </c>
      <c r="L43" s="229" t="s">
        <v>1101</v>
      </c>
      <c r="M43" s="229" t="s">
        <v>1313</v>
      </c>
      <c r="N43" s="229" t="s">
        <v>376</v>
      </c>
      <c r="O43" s="229" t="s">
        <v>1314</v>
      </c>
      <c r="P43" s="229" t="s">
        <v>1315</v>
      </c>
      <c r="Q43" s="229" t="s">
        <v>387</v>
      </c>
      <c r="R43" s="229" t="s">
        <v>440</v>
      </c>
      <c r="S43" s="229" t="s">
        <v>383</v>
      </c>
      <c r="T43" s="229" t="s">
        <v>376</v>
      </c>
      <c r="U43" s="229" t="s">
        <v>376</v>
      </c>
      <c r="V43" s="229" t="s">
        <v>383</v>
      </c>
      <c r="W43" s="229" t="s">
        <v>682</v>
      </c>
      <c r="X43" s="229" t="s">
        <v>503</v>
      </c>
      <c r="Y43" s="229" t="s">
        <v>1316</v>
      </c>
      <c r="Z43" s="229"/>
      <c r="AA43" s="229" t="s">
        <v>391</v>
      </c>
      <c r="AB43" s="229" t="s">
        <v>393</v>
      </c>
      <c r="AC43" s="229" t="s">
        <v>383</v>
      </c>
      <c r="AD43" s="229" t="s">
        <v>1317</v>
      </c>
      <c r="AE43" s="229"/>
      <c r="AF43" s="229" t="s">
        <v>390</v>
      </c>
      <c r="AG43" s="229"/>
      <c r="AH43" s="229"/>
      <c r="AI43" s="229"/>
      <c r="AJ43" s="229" t="s">
        <v>1318</v>
      </c>
      <c r="AK43" s="229"/>
      <c r="AL43" s="229"/>
      <c r="AM43" s="229"/>
      <c r="AN43" s="229"/>
      <c r="AO43" s="229"/>
      <c r="AP43" s="143"/>
      <c r="AQ43" s="229"/>
      <c r="AR43" s="229"/>
      <c r="AS43" s="229"/>
      <c r="AT43" s="229"/>
      <c r="AU43" s="229"/>
      <c r="AV43" s="229"/>
      <c r="AW43" s="229"/>
      <c r="AX43" s="229"/>
      <c r="AY43" s="229"/>
      <c r="AZ43" s="229" t="s">
        <v>1319</v>
      </c>
      <c r="BA43" s="229"/>
      <c r="BB43" s="229"/>
      <c r="BC43" s="229"/>
      <c r="BD43" s="229"/>
      <c r="BE43" s="229"/>
      <c r="BF43" s="229"/>
      <c r="BG43" s="229"/>
      <c r="BH43" s="229"/>
      <c r="BI43" s="229"/>
      <c r="BJ43" s="229"/>
      <c r="BK43" s="229"/>
      <c r="BL43" s="229"/>
      <c r="BM43" s="229" t="s">
        <v>390</v>
      </c>
      <c r="BN43" s="229"/>
      <c r="BO43" s="229"/>
    </row>
    <row r="44" spans="1:67" ht="30">
      <c r="A44" s="135">
        <v>16</v>
      </c>
      <c r="B44" s="168">
        <v>2017</v>
      </c>
      <c r="C44" s="166" t="s">
        <v>1322</v>
      </c>
      <c r="D44" s="231" t="s">
        <v>1323</v>
      </c>
      <c r="E44" s="167" t="s">
        <v>1324</v>
      </c>
      <c r="F44" s="168" t="s">
        <v>2444</v>
      </c>
      <c r="G44" s="169"/>
      <c r="H44" s="169"/>
      <c r="I44" s="213" t="s">
        <v>1326</v>
      </c>
      <c r="J44" s="141"/>
      <c r="K44" s="141"/>
      <c r="L44" s="141"/>
      <c r="M44" s="141"/>
      <c r="N44" s="141"/>
      <c r="O44" s="141"/>
      <c r="P44" s="141"/>
      <c r="Q44" s="141"/>
      <c r="R44" s="141"/>
      <c r="S44" s="141"/>
      <c r="T44" s="141"/>
      <c r="U44" s="141"/>
      <c r="V44" s="141"/>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c r="BA44" s="141"/>
      <c r="BB44" s="141"/>
      <c r="BC44" s="141"/>
      <c r="BD44" s="141"/>
      <c r="BE44" s="141"/>
      <c r="BF44" s="141"/>
      <c r="BG44" s="141"/>
      <c r="BH44" s="141"/>
      <c r="BI44" s="141"/>
      <c r="BJ44" s="141"/>
      <c r="BK44" s="141"/>
      <c r="BL44" s="141"/>
      <c r="BM44" s="141"/>
      <c r="BN44" s="141"/>
      <c r="BO44" s="141"/>
    </row>
    <row r="45" spans="1:67" ht="90">
      <c r="A45" s="221">
        <v>17</v>
      </c>
      <c r="B45" s="222">
        <v>2020</v>
      </c>
      <c r="C45" s="223" t="s">
        <v>1327</v>
      </c>
      <c r="D45" s="241" t="s">
        <v>1328</v>
      </c>
      <c r="E45" s="225" t="s">
        <v>1329</v>
      </c>
      <c r="F45" s="222" t="s">
        <v>1330</v>
      </c>
      <c r="G45" s="227"/>
      <c r="H45" s="227" t="s">
        <v>1331</v>
      </c>
      <c r="I45" s="228" t="s">
        <v>1332</v>
      </c>
      <c r="J45" s="229" t="s">
        <v>376</v>
      </c>
      <c r="K45" s="229" t="s">
        <v>383</v>
      </c>
      <c r="L45" s="229" t="s">
        <v>376</v>
      </c>
      <c r="M45" s="229" t="s">
        <v>694</v>
      </c>
      <c r="N45" s="229" t="s">
        <v>376</v>
      </c>
      <c r="O45" s="229" t="s">
        <v>1333</v>
      </c>
      <c r="P45" s="229" t="s">
        <v>393</v>
      </c>
      <c r="Q45" s="229" t="s">
        <v>390</v>
      </c>
      <c r="R45" s="229" t="s">
        <v>494</v>
      </c>
      <c r="S45" s="229" t="s">
        <v>1280</v>
      </c>
      <c r="T45" s="229" t="s">
        <v>376</v>
      </c>
      <c r="U45" s="229" t="s">
        <v>389</v>
      </c>
      <c r="V45" s="229"/>
      <c r="W45" s="229"/>
      <c r="X45" s="229"/>
      <c r="Y45" s="229"/>
      <c r="Z45" s="229"/>
      <c r="AA45" s="229"/>
      <c r="AB45" s="229"/>
      <c r="AC45" s="229"/>
      <c r="AD45" s="229"/>
      <c r="AE45" s="229"/>
      <c r="AF45" s="229"/>
      <c r="AG45" s="229"/>
      <c r="AH45" s="229"/>
      <c r="AI45" s="229"/>
      <c r="AJ45" s="229"/>
      <c r="AK45" s="229"/>
      <c r="AL45" s="229"/>
      <c r="AM45" s="229"/>
      <c r="AN45" s="229"/>
      <c r="AO45" s="229"/>
      <c r="AP45" s="229"/>
      <c r="AQ45" s="229"/>
      <c r="AR45" s="229"/>
      <c r="AS45" s="229"/>
      <c r="AT45" s="229"/>
      <c r="AU45" s="229"/>
      <c r="AV45" s="229"/>
      <c r="AW45" s="229"/>
      <c r="AX45" s="229"/>
      <c r="AY45" s="229"/>
      <c r="AZ45" s="229"/>
      <c r="BA45" s="229"/>
      <c r="BB45" s="229"/>
      <c r="BC45" s="229"/>
      <c r="BD45" s="229"/>
      <c r="BE45" s="229"/>
      <c r="BF45" s="229"/>
      <c r="BG45" s="229"/>
      <c r="BH45" s="229"/>
      <c r="BI45" s="229"/>
      <c r="BJ45" s="229"/>
      <c r="BK45" s="229"/>
      <c r="BL45" s="229"/>
      <c r="BM45" s="229"/>
      <c r="BN45" s="229"/>
      <c r="BO45" s="229"/>
    </row>
    <row r="46" spans="1:67" ht="45">
      <c r="A46" s="135">
        <v>18</v>
      </c>
      <c r="B46" s="168">
        <v>2014</v>
      </c>
      <c r="C46" s="166" t="s">
        <v>469</v>
      </c>
      <c r="D46" s="212" t="s">
        <v>470</v>
      </c>
      <c r="E46" s="167" t="s">
        <v>471</v>
      </c>
      <c r="F46" s="168"/>
      <c r="G46" s="169"/>
      <c r="H46" s="169"/>
      <c r="I46" s="213" t="s">
        <v>472</v>
      </c>
      <c r="J46" s="141" t="s">
        <v>383</v>
      </c>
      <c r="K46" s="141" t="s">
        <v>376</v>
      </c>
      <c r="L46" s="141" t="s">
        <v>375</v>
      </c>
      <c r="M46" s="141" t="s">
        <v>1335</v>
      </c>
      <c r="N46" s="141" t="s">
        <v>376</v>
      </c>
      <c r="O46" s="243"/>
      <c r="P46" s="243"/>
      <c r="Q46" s="243"/>
      <c r="R46" s="141" t="s">
        <v>376</v>
      </c>
      <c r="S46" s="141" t="s">
        <v>1336</v>
      </c>
      <c r="T46" s="141" t="s">
        <v>376</v>
      </c>
      <c r="U46" s="141" t="s">
        <v>1337</v>
      </c>
      <c r="V46" s="141" t="s">
        <v>383</v>
      </c>
      <c r="W46" s="141" t="s">
        <v>375</v>
      </c>
      <c r="X46" s="141" t="s">
        <v>474</v>
      </c>
      <c r="Y46" s="141" t="s">
        <v>390</v>
      </c>
      <c r="Z46" s="141" t="s">
        <v>1341</v>
      </c>
      <c r="AA46" s="141" t="s">
        <v>1338</v>
      </c>
      <c r="AB46" s="141" t="s">
        <v>376</v>
      </c>
      <c r="AC46" s="141" t="s">
        <v>383</v>
      </c>
      <c r="AD46" s="141" t="s">
        <v>474</v>
      </c>
      <c r="AE46" s="141" t="s">
        <v>1338</v>
      </c>
      <c r="AF46" s="141" t="s">
        <v>390</v>
      </c>
      <c r="AG46" s="141"/>
      <c r="AH46" s="141"/>
      <c r="AI46" s="141"/>
      <c r="AJ46" s="141" t="s">
        <v>682</v>
      </c>
      <c r="AK46" s="141" t="s">
        <v>1341</v>
      </c>
      <c r="AL46" s="141"/>
      <c r="AM46" s="141" t="s">
        <v>1341</v>
      </c>
      <c r="AN46" s="141"/>
      <c r="AO46" s="141" t="s">
        <v>370</v>
      </c>
      <c r="AP46" s="141"/>
      <c r="AQ46" s="141"/>
      <c r="AR46" s="141"/>
      <c r="AS46" s="141"/>
      <c r="AT46" s="141"/>
      <c r="AU46" s="141"/>
      <c r="AV46" s="141"/>
      <c r="AW46" s="141"/>
      <c r="AX46" s="141"/>
      <c r="AY46" s="141"/>
      <c r="AZ46" s="141"/>
      <c r="BA46" s="141" t="s">
        <v>1342</v>
      </c>
      <c r="BB46" s="141"/>
      <c r="BC46" s="141" t="s">
        <v>480</v>
      </c>
      <c r="BD46" s="141"/>
      <c r="BE46" s="141"/>
      <c r="BF46" s="141"/>
      <c r="BG46" s="141"/>
      <c r="BH46" s="141"/>
      <c r="BI46" s="141"/>
      <c r="BJ46" s="141"/>
      <c r="BK46" s="141"/>
      <c r="BL46" s="141"/>
      <c r="BM46" s="141" t="s">
        <v>376</v>
      </c>
      <c r="BN46" s="141"/>
      <c r="BO46" s="141"/>
    </row>
    <row r="47" spans="1:67" ht="45">
      <c r="A47" s="135">
        <v>18</v>
      </c>
      <c r="B47" s="168">
        <v>2014</v>
      </c>
      <c r="C47" s="166" t="s">
        <v>469</v>
      </c>
      <c r="D47" s="212" t="s">
        <v>470</v>
      </c>
      <c r="E47" s="167" t="s">
        <v>471</v>
      </c>
      <c r="F47" s="168"/>
      <c r="G47" s="169"/>
      <c r="H47" s="169"/>
      <c r="I47" s="213" t="s">
        <v>472</v>
      </c>
      <c r="J47" s="141" t="s">
        <v>383</v>
      </c>
      <c r="K47" s="141" t="s">
        <v>376</v>
      </c>
      <c r="L47" s="141" t="s">
        <v>385</v>
      </c>
      <c r="M47" s="141" t="s">
        <v>1340</v>
      </c>
      <c r="N47" s="141" t="s">
        <v>376</v>
      </c>
      <c r="O47" s="243"/>
      <c r="P47" s="243"/>
      <c r="Q47" s="243"/>
      <c r="R47" s="141" t="s">
        <v>376</v>
      </c>
      <c r="S47" s="141" t="s">
        <v>1336</v>
      </c>
      <c r="T47" s="141" t="s">
        <v>376</v>
      </c>
      <c r="U47" s="141"/>
      <c r="V47" s="141" t="s">
        <v>383</v>
      </c>
      <c r="W47" s="141" t="s">
        <v>375</v>
      </c>
      <c r="X47" s="141" t="s">
        <v>474</v>
      </c>
      <c r="Y47" s="141" t="s">
        <v>390</v>
      </c>
      <c r="Z47" s="141" t="s">
        <v>1341</v>
      </c>
      <c r="AA47" s="141" t="s">
        <v>1338</v>
      </c>
      <c r="AB47" s="141" t="s">
        <v>376</v>
      </c>
      <c r="AC47" s="141" t="s">
        <v>383</v>
      </c>
      <c r="AD47" s="141" t="s">
        <v>474</v>
      </c>
      <c r="AE47" s="141" t="s">
        <v>1338</v>
      </c>
      <c r="AF47" s="141" t="s">
        <v>390</v>
      </c>
      <c r="AG47" s="141"/>
      <c r="AH47" s="141"/>
      <c r="AI47" s="141"/>
      <c r="AJ47" s="141" t="s">
        <v>682</v>
      </c>
      <c r="AK47" s="141" t="s">
        <v>1341</v>
      </c>
      <c r="AL47" s="141"/>
      <c r="AM47" s="141" t="s">
        <v>1341</v>
      </c>
      <c r="AN47" s="141"/>
      <c r="AO47" s="141" t="s">
        <v>370</v>
      </c>
      <c r="AP47" s="141"/>
      <c r="AQ47" s="141"/>
      <c r="AR47" s="141"/>
      <c r="AS47" s="141"/>
      <c r="AT47" s="141"/>
      <c r="AU47" s="141"/>
      <c r="AV47" s="141"/>
      <c r="AW47" s="141"/>
      <c r="AX47" s="141"/>
      <c r="AY47" s="141"/>
      <c r="AZ47" s="141"/>
      <c r="BA47" s="141" t="s">
        <v>1342</v>
      </c>
      <c r="BB47" s="141"/>
      <c r="BC47" s="141" t="s">
        <v>480</v>
      </c>
      <c r="BD47" s="141"/>
      <c r="BE47" s="141"/>
      <c r="BF47" s="141"/>
      <c r="BG47" s="141"/>
      <c r="BH47" s="141"/>
      <c r="BI47" s="141"/>
      <c r="BJ47" s="141"/>
      <c r="BK47" s="141"/>
      <c r="BL47" s="141"/>
      <c r="BM47" s="141" t="s">
        <v>376</v>
      </c>
      <c r="BN47" s="141"/>
      <c r="BO47" s="141"/>
    </row>
    <row r="48" spans="1:67" ht="90">
      <c r="A48" s="221">
        <v>19</v>
      </c>
      <c r="B48" s="222">
        <v>2020</v>
      </c>
      <c r="C48" s="223" t="s">
        <v>1396</v>
      </c>
      <c r="D48" s="224" t="s">
        <v>1397</v>
      </c>
      <c r="E48" s="225" t="s">
        <v>1398</v>
      </c>
      <c r="F48" s="374">
        <v>154219</v>
      </c>
      <c r="G48" s="227"/>
      <c r="H48" s="227" t="s">
        <v>1399</v>
      </c>
      <c r="I48" s="228" t="s">
        <v>1400</v>
      </c>
      <c r="J48" s="229" t="s">
        <v>393</v>
      </c>
      <c r="K48" s="229" t="s">
        <v>376</v>
      </c>
      <c r="L48" s="229" t="s">
        <v>375</v>
      </c>
      <c r="M48" s="229" t="s">
        <v>439</v>
      </c>
      <c r="N48" s="229" t="s">
        <v>376</v>
      </c>
      <c r="O48" s="229" t="s">
        <v>1401</v>
      </c>
      <c r="P48" s="229" t="s">
        <v>936</v>
      </c>
      <c r="Q48" s="229" t="s">
        <v>387</v>
      </c>
      <c r="R48" s="229" t="s">
        <v>385</v>
      </c>
      <c r="S48" s="243"/>
      <c r="T48" s="229" t="s">
        <v>383</v>
      </c>
      <c r="U48" s="229" t="s">
        <v>385</v>
      </c>
      <c r="V48" s="229" t="s">
        <v>376</v>
      </c>
      <c r="W48" s="229" t="s">
        <v>1173</v>
      </c>
      <c r="X48" s="229" t="s">
        <v>1140</v>
      </c>
      <c r="Y48" s="229" t="s">
        <v>390</v>
      </c>
      <c r="Z48" s="243"/>
      <c r="AA48" s="229" t="s">
        <v>512</v>
      </c>
      <c r="AB48" s="229" t="s">
        <v>383</v>
      </c>
      <c r="AC48" s="229" t="s">
        <v>376</v>
      </c>
      <c r="AD48" s="229" t="s">
        <v>1140</v>
      </c>
      <c r="AE48" s="229"/>
      <c r="AF48" s="229" t="s">
        <v>393</v>
      </c>
      <c r="AG48" s="229" t="s">
        <v>376</v>
      </c>
      <c r="AH48" s="229" t="s">
        <v>1140</v>
      </c>
      <c r="AI48" s="229" t="s">
        <v>512</v>
      </c>
      <c r="AJ48" s="229" t="s">
        <v>1402</v>
      </c>
      <c r="AK48" s="243"/>
      <c r="AL48" s="243"/>
      <c r="AM48" s="243"/>
      <c r="AN48" s="243"/>
      <c r="AO48" s="276" t="s">
        <v>593</v>
      </c>
      <c r="AP48" s="243" t="s">
        <v>1403</v>
      </c>
      <c r="AQ48" s="229"/>
      <c r="AR48" s="229"/>
      <c r="AS48" s="229"/>
      <c r="AT48" s="229"/>
      <c r="AU48" s="229"/>
      <c r="AV48" s="229"/>
      <c r="AW48" s="229"/>
      <c r="AX48" s="229"/>
      <c r="AY48" s="375" t="s">
        <v>1404</v>
      </c>
      <c r="AZ48" s="229"/>
      <c r="BA48" s="229"/>
      <c r="BB48" s="229"/>
      <c r="BC48" s="229"/>
      <c r="BD48" s="375" t="s">
        <v>1405</v>
      </c>
      <c r="BE48" s="229"/>
      <c r="BF48" s="229" t="s">
        <v>480</v>
      </c>
      <c r="BG48" s="375" t="s">
        <v>1406</v>
      </c>
      <c r="BH48" s="229"/>
      <c r="BI48" s="276" t="s">
        <v>1407</v>
      </c>
      <c r="BJ48" s="375" t="s">
        <v>1408</v>
      </c>
      <c r="BK48" s="229"/>
      <c r="BL48" s="229" t="s">
        <v>340</v>
      </c>
      <c r="BM48" s="229"/>
      <c r="BN48" s="229" t="s">
        <v>1409</v>
      </c>
      <c r="BO48" s="229"/>
    </row>
    <row r="49" spans="1:67" ht="90">
      <c r="A49" s="221">
        <v>19</v>
      </c>
      <c r="B49" s="222">
        <v>2020</v>
      </c>
      <c r="C49" s="223" t="s">
        <v>1396</v>
      </c>
      <c r="D49" s="224" t="s">
        <v>1397</v>
      </c>
      <c r="E49" s="225" t="s">
        <v>1398</v>
      </c>
      <c r="F49" s="374">
        <v>154219</v>
      </c>
      <c r="G49" s="227"/>
      <c r="H49" s="227" t="s">
        <v>1399</v>
      </c>
      <c r="I49" s="228" t="s">
        <v>1400</v>
      </c>
      <c r="J49" s="229" t="s">
        <v>393</v>
      </c>
      <c r="K49" s="229" t="s">
        <v>376</v>
      </c>
      <c r="L49" s="229" t="s">
        <v>375</v>
      </c>
      <c r="M49" s="229" t="s">
        <v>388</v>
      </c>
      <c r="N49" s="229" t="s">
        <v>376</v>
      </c>
      <c r="O49" s="229" t="s">
        <v>1410</v>
      </c>
      <c r="P49" s="229" t="s">
        <v>1411</v>
      </c>
      <c r="Q49" s="229" t="s">
        <v>387</v>
      </c>
      <c r="R49" s="229" t="s">
        <v>385</v>
      </c>
      <c r="S49" s="243"/>
      <c r="T49" s="229" t="s">
        <v>383</v>
      </c>
      <c r="U49" s="229" t="s">
        <v>385</v>
      </c>
      <c r="V49" s="229" t="s">
        <v>376</v>
      </c>
      <c r="W49" s="229" t="s">
        <v>1173</v>
      </c>
      <c r="X49" s="229" t="s">
        <v>1140</v>
      </c>
      <c r="Y49" s="229" t="s">
        <v>390</v>
      </c>
      <c r="Z49" s="243"/>
      <c r="AA49" s="229" t="s">
        <v>512</v>
      </c>
      <c r="AB49" s="229" t="s">
        <v>383</v>
      </c>
      <c r="AC49" s="229" t="s">
        <v>376</v>
      </c>
      <c r="AD49" s="229" t="s">
        <v>1140</v>
      </c>
      <c r="AE49" s="229"/>
      <c r="AF49" s="229" t="s">
        <v>393</v>
      </c>
      <c r="AG49" s="229" t="s">
        <v>376</v>
      </c>
      <c r="AH49" s="229" t="s">
        <v>1140</v>
      </c>
      <c r="AI49" s="229" t="s">
        <v>512</v>
      </c>
      <c r="AJ49" s="229" t="s">
        <v>1402</v>
      </c>
      <c r="AK49" s="243"/>
      <c r="AL49" s="243"/>
      <c r="AM49" s="243"/>
      <c r="AN49" s="243"/>
      <c r="AO49" s="276" t="s">
        <v>593</v>
      </c>
      <c r="AP49" s="243" t="s">
        <v>1403</v>
      </c>
      <c r="AQ49" s="229"/>
      <c r="AR49" s="229"/>
      <c r="AS49" s="229"/>
      <c r="AT49" s="229"/>
      <c r="AU49" s="229"/>
      <c r="AV49" s="229"/>
      <c r="AW49" s="229"/>
      <c r="AX49" s="229"/>
      <c r="AY49" s="375" t="s">
        <v>1412</v>
      </c>
      <c r="AZ49" s="229"/>
      <c r="BA49" s="229"/>
      <c r="BB49" s="229"/>
      <c r="BC49" s="229"/>
      <c r="BD49" s="375" t="s">
        <v>1413</v>
      </c>
      <c r="BE49" s="229"/>
      <c r="BF49" s="229" t="s">
        <v>480</v>
      </c>
      <c r="BG49" s="375" t="s">
        <v>1414</v>
      </c>
      <c r="BH49" s="229"/>
      <c r="BI49" s="276" t="s">
        <v>1407</v>
      </c>
      <c r="BJ49" s="375" t="s">
        <v>1415</v>
      </c>
      <c r="BK49" s="229"/>
      <c r="BL49" s="229" t="s">
        <v>340</v>
      </c>
      <c r="BM49" s="229"/>
      <c r="BN49" s="229" t="s">
        <v>1416</v>
      </c>
      <c r="BO49" s="229"/>
    </row>
    <row r="50" spans="1:67" ht="60">
      <c r="A50" s="135">
        <v>20</v>
      </c>
      <c r="B50" s="168">
        <v>2004</v>
      </c>
      <c r="C50" s="166" t="s">
        <v>1436</v>
      </c>
      <c r="D50" s="212" t="s">
        <v>1437</v>
      </c>
      <c r="E50" s="166" t="s">
        <v>1438</v>
      </c>
      <c r="F50" s="168" t="s">
        <v>1439</v>
      </c>
      <c r="G50" s="169" t="s">
        <v>375</v>
      </c>
      <c r="H50" s="169" t="s">
        <v>1440</v>
      </c>
      <c r="I50" s="213" t="s">
        <v>1441</v>
      </c>
      <c r="J50" s="141" t="s">
        <v>376</v>
      </c>
      <c r="K50" s="141" t="s">
        <v>376</v>
      </c>
      <c r="L50" s="141" t="s">
        <v>375</v>
      </c>
      <c r="M50" s="141" t="s">
        <v>1173</v>
      </c>
      <c r="N50" s="141" t="s">
        <v>376</v>
      </c>
      <c r="O50" s="141" t="s">
        <v>1442</v>
      </c>
      <c r="P50" s="141" t="s">
        <v>1443</v>
      </c>
      <c r="Q50" s="141" t="s">
        <v>387</v>
      </c>
      <c r="R50" s="141" t="s">
        <v>376</v>
      </c>
      <c r="S50" s="141" t="s">
        <v>1444</v>
      </c>
      <c r="T50" s="141" t="s">
        <v>383</v>
      </c>
      <c r="U50" s="141" t="s">
        <v>393</v>
      </c>
      <c r="V50" s="141" t="s">
        <v>376</v>
      </c>
      <c r="W50" s="141" t="s">
        <v>682</v>
      </c>
      <c r="X50" s="141" t="s">
        <v>442</v>
      </c>
      <c r="Y50" s="141" t="s">
        <v>390</v>
      </c>
      <c r="Z50" s="141" t="s">
        <v>1341</v>
      </c>
      <c r="AA50" s="141" t="s">
        <v>391</v>
      </c>
      <c r="AB50" s="141"/>
      <c r="AC50" s="141"/>
      <c r="AD50" s="141"/>
      <c r="AE50" s="141"/>
      <c r="AF50" s="141" t="s">
        <v>376</v>
      </c>
      <c r="AG50" s="141" t="s">
        <v>376</v>
      </c>
      <c r="AH50" s="141" t="s">
        <v>442</v>
      </c>
      <c r="AI50" s="141" t="s">
        <v>391</v>
      </c>
      <c r="AJ50" s="141" t="s">
        <v>1446</v>
      </c>
      <c r="AK50" s="141" t="s">
        <v>520</v>
      </c>
      <c r="AL50" s="141" t="s">
        <v>1263</v>
      </c>
      <c r="AM50" s="141" t="s">
        <v>1341</v>
      </c>
      <c r="AN50" s="141"/>
      <c r="AO50" s="141" t="s">
        <v>1449</v>
      </c>
      <c r="AP50" s="141" t="s">
        <v>1450</v>
      </c>
      <c r="AQ50" s="141"/>
      <c r="AR50" s="141"/>
      <c r="AS50" s="141"/>
      <c r="AT50" s="141"/>
      <c r="AU50" s="141"/>
      <c r="AV50" s="141"/>
      <c r="AW50" s="141"/>
      <c r="AX50" s="141"/>
      <c r="AY50" s="257" t="s">
        <v>1451</v>
      </c>
      <c r="AZ50" s="257" t="s">
        <v>1452</v>
      </c>
      <c r="BA50" s="141"/>
      <c r="BB50" s="141"/>
      <c r="BC50" s="141"/>
      <c r="BD50" s="141"/>
      <c r="BE50" s="141"/>
      <c r="BF50" s="141"/>
      <c r="BG50" s="141" t="s">
        <v>521</v>
      </c>
      <c r="BH50" s="141" t="s">
        <v>936</v>
      </c>
      <c r="BI50" s="208" t="s">
        <v>1044</v>
      </c>
      <c r="BJ50" s="141"/>
      <c r="BK50" s="141"/>
      <c r="BL50" s="141"/>
      <c r="BM50" s="141" t="s">
        <v>376</v>
      </c>
      <c r="BN50" s="141" t="s">
        <v>1453</v>
      </c>
      <c r="BO50" s="141"/>
    </row>
    <row r="51" spans="1:67" ht="60">
      <c r="A51" s="135">
        <v>20</v>
      </c>
      <c r="B51" s="168">
        <v>2004</v>
      </c>
      <c r="C51" s="166" t="s">
        <v>1436</v>
      </c>
      <c r="D51" s="212" t="s">
        <v>1437</v>
      </c>
      <c r="E51" s="166" t="s">
        <v>1438</v>
      </c>
      <c r="F51" s="168" t="s">
        <v>1439</v>
      </c>
      <c r="G51" s="169" t="s">
        <v>375</v>
      </c>
      <c r="H51" s="169" t="s">
        <v>1440</v>
      </c>
      <c r="I51" s="213" t="s">
        <v>1441</v>
      </c>
      <c r="J51" s="141" t="s">
        <v>376</v>
      </c>
      <c r="K51" s="141" t="s">
        <v>376</v>
      </c>
      <c r="L51" s="141" t="s">
        <v>375</v>
      </c>
      <c r="M51" s="141" t="s">
        <v>1173</v>
      </c>
      <c r="N51" s="141" t="s">
        <v>376</v>
      </c>
      <c r="O51" s="141" t="s">
        <v>462</v>
      </c>
      <c r="P51" s="141" t="s">
        <v>1454</v>
      </c>
      <c r="Q51" s="141" t="s">
        <v>387</v>
      </c>
      <c r="R51" s="141" t="s">
        <v>376</v>
      </c>
      <c r="S51" s="141" t="s">
        <v>1444</v>
      </c>
      <c r="T51" s="141" t="s">
        <v>383</v>
      </c>
      <c r="U51" s="141" t="s">
        <v>393</v>
      </c>
      <c r="V51" s="141" t="s">
        <v>376</v>
      </c>
      <c r="W51" s="141" t="s">
        <v>682</v>
      </c>
      <c r="X51" s="141" t="s">
        <v>442</v>
      </c>
      <c r="Y51" s="141" t="s">
        <v>390</v>
      </c>
      <c r="Z51" s="141" t="s">
        <v>1341</v>
      </c>
      <c r="AA51" s="141" t="s">
        <v>391</v>
      </c>
      <c r="AB51" s="141"/>
      <c r="AC51" s="141"/>
      <c r="AD51" s="141"/>
      <c r="AE51" s="141"/>
      <c r="AF51" s="141" t="s">
        <v>376</v>
      </c>
      <c r="AG51" s="141" t="s">
        <v>376</v>
      </c>
      <c r="AH51" s="141" t="s">
        <v>442</v>
      </c>
      <c r="AI51" s="141" t="s">
        <v>391</v>
      </c>
      <c r="AJ51" s="141" t="s">
        <v>1446</v>
      </c>
      <c r="AK51" s="141" t="s">
        <v>1456</v>
      </c>
      <c r="AL51" s="141" t="s">
        <v>1457</v>
      </c>
      <c r="AM51" s="141" t="s">
        <v>1341</v>
      </c>
      <c r="AN51" s="141"/>
      <c r="AO51" s="141" t="s">
        <v>1449</v>
      </c>
      <c r="AP51" s="141" t="s">
        <v>1450</v>
      </c>
      <c r="AQ51" s="141"/>
      <c r="AR51" s="141"/>
      <c r="AS51" s="141"/>
      <c r="AT51" s="141"/>
      <c r="AU51" s="141"/>
      <c r="AV51" s="141"/>
      <c r="AW51" s="141"/>
      <c r="AX51" s="141"/>
      <c r="AY51" s="257" t="s">
        <v>1460</v>
      </c>
      <c r="AZ51" s="257" t="s">
        <v>1452</v>
      </c>
      <c r="BA51" s="141"/>
      <c r="BB51" s="141"/>
      <c r="BC51" s="141"/>
      <c r="BD51" s="141"/>
      <c r="BE51" s="141"/>
      <c r="BF51" s="141"/>
      <c r="BG51" s="141" t="s">
        <v>1461</v>
      </c>
      <c r="BH51" s="141" t="s">
        <v>401</v>
      </c>
      <c r="BI51" s="208" t="s">
        <v>1044</v>
      </c>
      <c r="BJ51" s="141"/>
      <c r="BK51" s="141"/>
      <c r="BL51" s="141"/>
      <c r="BM51" s="141" t="s">
        <v>376</v>
      </c>
      <c r="BN51" s="141" t="s">
        <v>1462</v>
      </c>
      <c r="BO51" s="141"/>
    </row>
    <row r="52" spans="1:67" ht="15">
      <c r="A52" s="221">
        <v>21</v>
      </c>
      <c r="B52" s="222">
        <v>2004</v>
      </c>
      <c r="C52" s="223" t="s">
        <v>1470</v>
      </c>
      <c r="D52" s="231" t="s">
        <v>1471</v>
      </c>
      <c r="E52" s="225" t="s">
        <v>1472</v>
      </c>
      <c r="F52" s="222" t="s">
        <v>1473</v>
      </c>
      <c r="G52" s="227" t="s">
        <v>376</v>
      </c>
      <c r="H52" s="227" t="s">
        <v>1474</v>
      </c>
      <c r="I52" s="223" t="s">
        <v>1475</v>
      </c>
      <c r="J52" s="229" t="s">
        <v>376</v>
      </c>
      <c r="K52" s="229" t="s">
        <v>383</v>
      </c>
      <c r="L52" s="229" t="s">
        <v>375</v>
      </c>
      <c r="M52" s="229" t="s">
        <v>494</v>
      </c>
      <c r="N52" s="229" t="s">
        <v>376</v>
      </c>
      <c r="O52" s="229"/>
      <c r="P52" s="229"/>
      <c r="Q52" s="229" t="s">
        <v>387</v>
      </c>
      <c r="R52" s="229" t="s">
        <v>376</v>
      </c>
      <c r="S52" s="229"/>
      <c r="T52" s="229" t="s">
        <v>383</v>
      </c>
      <c r="U52" s="229" t="s">
        <v>393</v>
      </c>
      <c r="V52" s="229" t="s">
        <v>376</v>
      </c>
      <c r="W52" s="229" t="s">
        <v>682</v>
      </c>
      <c r="X52" s="229"/>
      <c r="Y52" s="229"/>
      <c r="Z52" s="229"/>
      <c r="AA52" s="229"/>
      <c r="AB52" s="229"/>
      <c r="AC52" s="229"/>
      <c r="AD52" s="229"/>
      <c r="AE52" s="229"/>
      <c r="AF52" s="229"/>
      <c r="AG52" s="229"/>
      <c r="AH52" s="229"/>
      <c r="AI52" s="229"/>
      <c r="AJ52" s="229"/>
      <c r="AK52" s="229"/>
      <c r="AL52" s="229"/>
      <c r="AM52" s="229"/>
      <c r="AN52" s="229"/>
      <c r="AO52" s="229"/>
      <c r="AP52" s="229"/>
      <c r="AQ52" s="229"/>
      <c r="AR52" s="229"/>
      <c r="AS52" s="229"/>
      <c r="AT52" s="229"/>
      <c r="AU52" s="229"/>
      <c r="AV52" s="229"/>
      <c r="AW52" s="229"/>
      <c r="AX52" s="229"/>
      <c r="AY52" s="229"/>
      <c r="AZ52" s="229"/>
      <c r="BA52" s="229"/>
      <c r="BB52" s="229"/>
      <c r="BC52" s="229"/>
      <c r="BD52" s="229"/>
      <c r="BE52" s="229"/>
      <c r="BF52" s="229"/>
      <c r="BG52" s="229"/>
      <c r="BH52" s="229"/>
      <c r="BI52" s="229"/>
      <c r="BJ52" s="229"/>
      <c r="BK52" s="229"/>
      <c r="BL52" s="229"/>
      <c r="BM52" s="229"/>
      <c r="BN52" s="229"/>
      <c r="BO52" s="229"/>
    </row>
    <row r="53" spans="1:67" ht="105">
      <c r="A53" s="271" t="s">
        <v>494</v>
      </c>
      <c r="B53" s="139">
        <v>2014</v>
      </c>
      <c r="C53" s="137" t="s">
        <v>496</v>
      </c>
      <c r="D53" s="212" t="s">
        <v>497</v>
      </c>
      <c r="E53" s="138" t="s">
        <v>1478</v>
      </c>
      <c r="F53" s="140" t="s">
        <v>499</v>
      </c>
      <c r="G53" s="140" t="s">
        <v>389</v>
      </c>
      <c r="H53" s="140" t="s">
        <v>1479</v>
      </c>
      <c r="I53" s="184" t="s">
        <v>438</v>
      </c>
      <c r="J53" s="141" t="s">
        <v>393</v>
      </c>
      <c r="K53" s="141" t="s">
        <v>383</v>
      </c>
      <c r="L53" s="141" t="s">
        <v>376</v>
      </c>
      <c r="M53" s="141" t="s">
        <v>501</v>
      </c>
      <c r="N53" s="141" t="s">
        <v>376</v>
      </c>
      <c r="O53" s="141" t="s">
        <v>1480</v>
      </c>
      <c r="P53" s="141" t="s">
        <v>502</v>
      </c>
      <c r="Q53" s="141" t="s">
        <v>387</v>
      </c>
      <c r="R53" s="141" t="s">
        <v>376</v>
      </c>
      <c r="S53" s="141" t="s">
        <v>1280</v>
      </c>
      <c r="T53" s="142" t="s">
        <v>393</v>
      </c>
      <c r="U53" s="141" t="s">
        <v>1481</v>
      </c>
      <c r="V53" s="141" t="s">
        <v>376</v>
      </c>
      <c r="W53" s="141" t="s">
        <v>383</v>
      </c>
      <c r="X53" s="141" t="s">
        <v>1320</v>
      </c>
      <c r="Y53" s="141" t="s">
        <v>1320</v>
      </c>
      <c r="Z53" s="141" t="s">
        <v>1482</v>
      </c>
      <c r="AA53" s="141" t="s">
        <v>1482</v>
      </c>
      <c r="AB53" s="141" t="s">
        <v>393</v>
      </c>
      <c r="AC53" s="141" t="s">
        <v>376</v>
      </c>
      <c r="AD53" s="141" t="s">
        <v>1320</v>
      </c>
      <c r="AE53" s="141"/>
      <c r="AF53" s="141" t="s">
        <v>390</v>
      </c>
      <c r="AG53" s="141"/>
      <c r="AH53" s="141"/>
      <c r="AI53" s="141"/>
      <c r="AJ53" s="141" t="s">
        <v>1483</v>
      </c>
      <c r="AK53" s="141" t="s">
        <v>1484</v>
      </c>
      <c r="AL53" s="141" t="s">
        <v>506</v>
      </c>
      <c r="AM53" s="141" t="s">
        <v>513</v>
      </c>
      <c r="AN53" s="141" t="s">
        <v>508</v>
      </c>
      <c r="AO53" s="141" t="s">
        <v>480</v>
      </c>
      <c r="AP53" s="141" t="s">
        <v>1485</v>
      </c>
      <c r="AQ53" s="141" t="s">
        <v>1486</v>
      </c>
      <c r="AR53" s="141"/>
      <c r="AS53" s="141"/>
      <c r="AT53" s="141"/>
      <c r="AU53" s="141"/>
      <c r="AV53" s="141"/>
      <c r="AW53" s="141"/>
      <c r="AX53" s="141"/>
      <c r="AY53" s="141"/>
      <c r="AZ53" s="141"/>
      <c r="BA53" s="143" t="s">
        <v>1487</v>
      </c>
      <c r="BB53" s="141"/>
      <c r="BC53" s="141" t="s">
        <v>370</v>
      </c>
      <c r="BD53" s="141"/>
      <c r="BE53" s="141"/>
      <c r="BF53" s="141" t="s">
        <v>370</v>
      </c>
      <c r="BG53" s="141"/>
      <c r="BH53" s="141"/>
      <c r="BI53" s="141"/>
      <c r="BJ53" s="141"/>
      <c r="BK53" s="141"/>
      <c r="BL53" s="141"/>
      <c r="BM53" s="141"/>
      <c r="BN53" s="141"/>
      <c r="BO53" s="141"/>
    </row>
    <row r="54" spans="1:67" ht="105">
      <c r="A54" s="271" t="s">
        <v>494</v>
      </c>
      <c r="B54" s="139">
        <v>2014</v>
      </c>
      <c r="C54" s="137" t="s">
        <v>496</v>
      </c>
      <c r="D54" s="212" t="s">
        <v>497</v>
      </c>
      <c r="E54" s="138" t="s">
        <v>1478</v>
      </c>
      <c r="F54" s="140" t="s">
        <v>499</v>
      </c>
      <c r="G54" s="140" t="s">
        <v>389</v>
      </c>
      <c r="H54" s="140" t="s">
        <v>1479</v>
      </c>
      <c r="I54" s="184" t="s">
        <v>438</v>
      </c>
      <c r="J54" s="141" t="s">
        <v>393</v>
      </c>
      <c r="K54" s="141" t="s">
        <v>383</v>
      </c>
      <c r="L54" s="141" t="s">
        <v>376</v>
      </c>
      <c r="M54" s="141" t="s">
        <v>501</v>
      </c>
      <c r="N54" s="141" t="s">
        <v>376</v>
      </c>
      <c r="O54" s="141" t="s">
        <v>1480</v>
      </c>
      <c r="P54" s="141" t="s">
        <v>502</v>
      </c>
      <c r="Q54" s="141" t="s">
        <v>387</v>
      </c>
      <c r="R54" s="141" t="s">
        <v>376</v>
      </c>
      <c r="S54" s="141" t="s">
        <v>1280</v>
      </c>
      <c r="T54" s="142" t="s">
        <v>393</v>
      </c>
      <c r="U54" s="141" t="s">
        <v>1481</v>
      </c>
      <c r="V54" s="141" t="s">
        <v>376</v>
      </c>
      <c r="W54" s="141" t="s">
        <v>383</v>
      </c>
      <c r="X54" s="141" t="s">
        <v>1320</v>
      </c>
      <c r="Y54" s="141" t="s">
        <v>1320</v>
      </c>
      <c r="Z54" s="141" t="s">
        <v>1482</v>
      </c>
      <c r="AA54" s="141" t="s">
        <v>1482</v>
      </c>
      <c r="AB54" s="141" t="s">
        <v>393</v>
      </c>
      <c r="AC54" s="141" t="s">
        <v>376</v>
      </c>
      <c r="AD54" s="141" t="s">
        <v>1320</v>
      </c>
      <c r="AE54" s="141"/>
      <c r="AF54" s="141" t="s">
        <v>390</v>
      </c>
      <c r="AG54" s="141"/>
      <c r="AH54" s="141"/>
      <c r="AI54" s="141"/>
      <c r="AJ54" s="141" t="s">
        <v>1488</v>
      </c>
      <c r="AK54" s="141" t="s">
        <v>511</v>
      </c>
      <c r="AL54" s="141" t="s">
        <v>506</v>
      </c>
      <c r="AM54" s="141" t="s">
        <v>1489</v>
      </c>
      <c r="AN54" s="141" t="s">
        <v>510</v>
      </c>
      <c r="AO54" s="141" t="s">
        <v>480</v>
      </c>
      <c r="AP54" s="141" t="s">
        <v>1485</v>
      </c>
      <c r="AQ54" s="141" t="s">
        <v>1486</v>
      </c>
      <c r="AR54" s="141"/>
      <c r="AS54" s="141"/>
      <c r="AT54" s="141"/>
      <c r="AU54" s="141"/>
      <c r="AV54" s="141"/>
      <c r="AW54" s="141"/>
      <c r="AX54" s="141"/>
      <c r="AY54" s="141"/>
      <c r="AZ54" s="141"/>
      <c r="BA54" s="143" t="s">
        <v>1487</v>
      </c>
      <c r="BB54" s="141"/>
      <c r="BC54" s="141" t="s">
        <v>370</v>
      </c>
      <c r="BD54" s="141"/>
      <c r="BE54" s="141"/>
      <c r="BF54" s="141" t="s">
        <v>370</v>
      </c>
      <c r="BG54" s="141"/>
      <c r="BH54" s="141"/>
      <c r="BI54" s="141"/>
      <c r="BJ54" s="141"/>
      <c r="BK54" s="141"/>
      <c r="BL54" s="141"/>
      <c r="BM54" s="141"/>
      <c r="BN54" s="141"/>
      <c r="BO54" s="141"/>
    </row>
    <row r="55" spans="1:67" ht="105">
      <c r="A55" s="271" t="s">
        <v>494</v>
      </c>
      <c r="B55" s="139">
        <v>2014</v>
      </c>
      <c r="C55" s="137" t="s">
        <v>496</v>
      </c>
      <c r="D55" s="212" t="s">
        <v>497</v>
      </c>
      <c r="E55" s="138" t="s">
        <v>1478</v>
      </c>
      <c r="F55" s="140" t="s">
        <v>499</v>
      </c>
      <c r="G55" s="140" t="s">
        <v>389</v>
      </c>
      <c r="H55" s="140" t="s">
        <v>1479</v>
      </c>
      <c r="I55" s="184" t="s">
        <v>438</v>
      </c>
      <c r="J55" s="141" t="s">
        <v>393</v>
      </c>
      <c r="K55" s="141" t="s">
        <v>383</v>
      </c>
      <c r="L55" s="141" t="s">
        <v>376</v>
      </c>
      <c r="M55" s="141" t="s">
        <v>501</v>
      </c>
      <c r="N55" s="141" t="s">
        <v>376</v>
      </c>
      <c r="O55" s="141" t="s">
        <v>1480</v>
      </c>
      <c r="P55" s="141" t="s">
        <v>502</v>
      </c>
      <c r="Q55" s="141" t="s">
        <v>387</v>
      </c>
      <c r="R55" s="141" t="s">
        <v>376</v>
      </c>
      <c r="S55" s="141" t="s">
        <v>1280</v>
      </c>
      <c r="T55" s="142" t="s">
        <v>393</v>
      </c>
      <c r="U55" s="141" t="s">
        <v>1481</v>
      </c>
      <c r="V55" s="141" t="s">
        <v>376</v>
      </c>
      <c r="W55" s="141" t="s">
        <v>383</v>
      </c>
      <c r="X55" s="141" t="s">
        <v>1320</v>
      </c>
      <c r="Y55" s="141" t="s">
        <v>1320</v>
      </c>
      <c r="Z55" s="141" t="s">
        <v>1482</v>
      </c>
      <c r="AA55" s="141" t="s">
        <v>1482</v>
      </c>
      <c r="AB55" s="141" t="s">
        <v>393</v>
      </c>
      <c r="AC55" s="141" t="s">
        <v>376</v>
      </c>
      <c r="AD55" s="141" t="s">
        <v>1320</v>
      </c>
      <c r="AE55" s="141"/>
      <c r="AF55" s="141" t="s">
        <v>390</v>
      </c>
      <c r="AG55" s="141"/>
      <c r="AH55" s="141"/>
      <c r="AI55" s="141"/>
      <c r="AJ55" s="141" t="s">
        <v>1490</v>
      </c>
      <c r="AK55" s="141" t="s">
        <v>1491</v>
      </c>
      <c r="AL55" s="141" t="s">
        <v>510</v>
      </c>
      <c r="AM55" s="141" t="s">
        <v>404</v>
      </c>
      <c r="AN55" s="141" t="s">
        <v>519</v>
      </c>
      <c r="AO55" s="141" t="s">
        <v>480</v>
      </c>
      <c r="AP55" s="141" t="s">
        <v>1485</v>
      </c>
      <c r="AQ55" s="141" t="s">
        <v>1486</v>
      </c>
      <c r="AR55" s="141"/>
      <c r="AS55" s="141"/>
      <c r="AT55" s="141"/>
      <c r="AU55" s="141"/>
      <c r="AV55" s="141"/>
      <c r="AW55" s="141"/>
      <c r="AX55" s="141"/>
      <c r="AY55" s="141"/>
      <c r="AZ55" s="141"/>
      <c r="BA55" s="143" t="s">
        <v>1487</v>
      </c>
      <c r="BB55" s="141"/>
      <c r="BC55" s="141" t="s">
        <v>370</v>
      </c>
      <c r="BD55" s="141"/>
      <c r="BE55" s="141"/>
      <c r="BF55" s="141" t="s">
        <v>370</v>
      </c>
      <c r="BG55" s="141"/>
      <c r="BH55" s="141"/>
      <c r="BI55" s="141"/>
      <c r="BJ55" s="141"/>
      <c r="BK55" s="141"/>
      <c r="BL55" s="141"/>
      <c r="BM55" s="141"/>
      <c r="BN55" s="141"/>
      <c r="BO55" s="141"/>
    </row>
    <row r="56" spans="1:67" ht="105">
      <c r="A56" s="275" t="s">
        <v>440</v>
      </c>
      <c r="B56" s="222">
        <v>2013</v>
      </c>
      <c r="C56" s="223" t="s">
        <v>1496</v>
      </c>
      <c r="D56" s="224" t="s">
        <v>1497</v>
      </c>
      <c r="E56" s="225" t="s">
        <v>1498</v>
      </c>
      <c r="F56" s="227" t="s">
        <v>1499</v>
      </c>
      <c r="G56" s="227" t="s">
        <v>383</v>
      </c>
      <c r="H56" s="227" t="s">
        <v>1500</v>
      </c>
      <c r="I56" s="228" t="s">
        <v>1501</v>
      </c>
      <c r="J56" s="229" t="s">
        <v>376</v>
      </c>
      <c r="K56" s="229" t="s">
        <v>383</v>
      </c>
      <c r="L56" s="229" t="s">
        <v>376</v>
      </c>
      <c r="M56" s="229" t="s">
        <v>430</v>
      </c>
      <c r="N56" s="229" t="s">
        <v>376</v>
      </c>
      <c r="O56" s="229" t="s">
        <v>1502</v>
      </c>
      <c r="P56" s="229" t="s">
        <v>403</v>
      </c>
      <c r="Q56" s="229" t="s">
        <v>390</v>
      </c>
      <c r="R56" s="229" t="s">
        <v>1173</v>
      </c>
      <c r="S56" s="229" t="s">
        <v>376</v>
      </c>
      <c r="T56" s="229" t="s">
        <v>383</v>
      </c>
      <c r="U56" s="229" t="s">
        <v>1173</v>
      </c>
      <c r="V56" s="229" t="s">
        <v>376</v>
      </c>
      <c r="W56" s="229" t="s">
        <v>393</v>
      </c>
      <c r="X56" s="229" t="s">
        <v>1503</v>
      </c>
      <c r="Y56" s="229"/>
      <c r="Z56" s="229"/>
      <c r="AA56" s="229" t="s">
        <v>1504</v>
      </c>
      <c r="AB56" s="229" t="s">
        <v>390</v>
      </c>
      <c r="AC56" s="229"/>
      <c r="AD56" s="229"/>
      <c r="AE56" s="229"/>
      <c r="AF56" s="229" t="s">
        <v>393</v>
      </c>
      <c r="AG56" s="229" t="s">
        <v>376</v>
      </c>
      <c r="AH56" s="229" t="s">
        <v>376</v>
      </c>
      <c r="AI56" s="229" t="s">
        <v>1505</v>
      </c>
      <c r="AJ56" s="229" t="s">
        <v>390</v>
      </c>
      <c r="AK56" s="229"/>
      <c r="AL56" s="229"/>
      <c r="AM56" s="229"/>
      <c r="AN56" s="229"/>
      <c r="AO56" s="276" t="s">
        <v>593</v>
      </c>
      <c r="AP56" s="276" t="s">
        <v>1506</v>
      </c>
      <c r="AQ56" s="229"/>
      <c r="AR56" s="229"/>
      <c r="AS56" s="229"/>
      <c r="AT56" s="229"/>
      <c r="AU56" s="229"/>
      <c r="AV56" s="229"/>
      <c r="AW56" s="229"/>
      <c r="AX56" s="229"/>
      <c r="AY56" s="229"/>
      <c r="AZ56" s="229"/>
      <c r="BA56" s="229"/>
      <c r="BB56" s="229"/>
      <c r="BC56" s="229"/>
      <c r="BD56" s="229"/>
      <c r="BE56" s="229"/>
      <c r="BF56" s="229"/>
      <c r="BG56" s="229" t="s">
        <v>2445</v>
      </c>
      <c r="BH56" s="229"/>
      <c r="BI56" s="229" t="s">
        <v>1044</v>
      </c>
      <c r="BJ56" s="143" t="s">
        <v>1509</v>
      </c>
      <c r="BK56" s="229"/>
      <c r="BL56" s="229"/>
      <c r="BM56" s="229" t="s">
        <v>376</v>
      </c>
      <c r="BN56" s="229"/>
      <c r="BO56" s="229"/>
    </row>
    <row r="57" spans="1:67" ht="165">
      <c r="A57" s="271" t="s">
        <v>1524</v>
      </c>
      <c r="B57" s="139">
        <v>2014</v>
      </c>
      <c r="C57" s="137" t="s">
        <v>1525</v>
      </c>
      <c r="D57" s="183" t="s">
        <v>1526</v>
      </c>
      <c r="E57" s="138" t="s">
        <v>1527</v>
      </c>
      <c r="F57" s="140" t="s">
        <v>1528</v>
      </c>
      <c r="G57" s="140" t="s">
        <v>383</v>
      </c>
      <c r="H57" s="140" t="s">
        <v>439</v>
      </c>
      <c r="I57" s="184" t="s">
        <v>1529</v>
      </c>
      <c r="J57" s="141" t="s">
        <v>383</v>
      </c>
      <c r="K57" s="141" t="s">
        <v>383</v>
      </c>
      <c r="L57" s="141" t="s">
        <v>376</v>
      </c>
      <c r="M57" s="141" t="s">
        <v>1530</v>
      </c>
      <c r="N57" s="141" t="s">
        <v>376</v>
      </c>
      <c r="O57" s="141" t="s">
        <v>1531</v>
      </c>
      <c r="P57" s="141" t="s">
        <v>441</v>
      </c>
      <c r="Q57" s="141" t="s">
        <v>390</v>
      </c>
      <c r="R57" s="141" t="s">
        <v>1031</v>
      </c>
      <c r="S57" s="141" t="s">
        <v>1532</v>
      </c>
      <c r="T57" s="141" t="s">
        <v>383</v>
      </c>
      <c r="U57" s="141" t="s">
        <v>388</v>
      </c>
      <c r="V57" s="141" t="s">
        <v>383</v>
      </c>
      <c r="W57" s="141" t="s">
        <v>393</v>
      </c>
      <c r="X57" s="141" t="s">
        <v>1533</v>
      </c>
      <c r="Y57" s="141"/>
      <c r="Z57" s="141"/>
      <c r="AA57" s="141" t="s">
        <v>1534</v>
      </c>
      <c r="AB57" s="141" t="s">
        <v>383</v>
      </c>
      <c r="AC57" s="141" t="s">
        <v>383</v>
      </c>
      <c r="AD57" s="141" t="s">
        <v>1533</v>
      </c>
      <c r="AE57" s="141" t="s">
        <v>1534</v>
      </c>
      <c r="AF57" s="141" t="s">
        <v>390</v>
      </c>
      <c r="AG57" s="141"/>
      <c r="AH57" s="141"/>
      <c r="AI57" s="141"/>
      <c r="AJ57" s="141" t="s">
        <v>390</v>
      </c>
      <c r="AK57" s="141" t="s">
        <v>2446</v>
      </c>
      <c r="AL57" s="141"/>
      <c r="AM57" s="141"/>
      <c r="AN57" s="141"/>
      <c r="AO57" s="141" t="s">
        <v>370</v>
      </c>
      <c r="AP57" s="141" t="s">
        <v>1536</v>
      </c>
      <c r="AQ57" s="141"/>
      <c r="AR57" s="141"/>
      <c r="AS57" s="141"/>
      <c r="AT57" s="141"/>
      <c r="AU57" s="141"/>
      <c r="AV57" s="141"/>
      <c r="AW57" s="141"/>
      <c r="AX57" s="141"/>
      <c r="AY57" s="141"/>
      <c r="AZ57" s="141"/>
      <c r="BA57" s="141"/>
      <c r="BB57" s="141"/>
      <c r="BC57" s="141"/>
      <c r="BD57" s="141" t="s">
        <v>1537</v>
      </c>
      <c r="BE57" s="141"/>
      <c r="BF57" s="141" t="s">
        <v>480</v>
      </c>
      <c r="BG57" s="141"/>
      <c r="BH57" s="141"/>
      <c r="BI57" s="141"/>
      <c r="BJ57" s="141"/>
      <c r="BK57" s="141"/>
      <c r="BL57" s="141"/>
      <c r="BM57" s="141" t="s">
        <v>376</v>
      </c>
      <c r="BN57" s="141"/>
      <c r="BO57" s="141"/>
    </row>
    <row r="58" spans="1:67" ht="60">
      <c r="A58" s="275" t="s">
        <v>1530</v>
      </c>
      <c r="B58" s="222">
        <v>2001</v>
      </c>
      <c r="C58" s="223" t="s">
        <v>1547</v>
      </c>
      <c r="D58" s="224" t="s">
        <v>1548</v>
      </c>
      <c r="E58" s="225" t="s">
        <v>1549</v>
      </c>
      <c r="F58" s="227" t="s">
        <v>1550</v>
      </c>
      <c r="G58" s="227" t="s">
        <v>393</v>
      </c>
      <c r="H58" s="227" t="s">
        <v>1551</v>
      </c>
      <c r="I58" s="228" t="s">
        <v>1552</v>
      </c>
      <c r="J58" s="229" t="s">
        <v>376</v>
      </c>
      <c r="K58" s="229" t="s">
        <v>393</v>
      </c>
      <c r="L58" s="229" t="s">
        <v>375</v>
      </c>
      <c r="M58" s="229" t="s">
        <v>430</v>
      </c>
      <c r="N58" s="229" t="s">
        <v>376</v>
      </c>
      <c r="O58" s="229" t="s">
        <v>1553</v>
      </c>
      <c r="P58" s="229"/>
      <c r="Q58" s="229" t="s">
        <v>390</v>
      </c>
      <c r="R58" s="229" t="s">
        <v>384</v>
      </c>
      <c r="S58" s="229" t="s">
        <v>1554</v>
      </c>
      <c r="T58" s="229" t="s">
        <v>383</v>
      </c>
      <c r="U58" s="229" t="s">
        <v>430</v>
      </c>
      <c r="V58" s="229" t="s">
        <v>376</v>
      </c>
      <c r="W58" s="229" t="s">
        <v>534</v>
      </c>
      <c r="X58" s="229" t="s">
        <v>1555</v>
      </c>
      <c r="Y58" s="229" t="s">
        <v>390</v>
      </c>
      <c r="Z58" s="229">
        <f>30</f>
        <v>30</v>
      </c>
      <c r="AA58" s="229" t="s">
        <v>1556</v>
      </c>
      <c r="AB58" s="229" t="s">
        <v>390</v>
      </c>
      <c r="AC58" s="229"/>
      <c r="AD58" s="229"/>
      <c r="AE58" s="229"/>
      <c r="AF58" s="229" t="s">
        <v>393</v>
      </c>
      <c r="AG58" s="229" t="s">
        <v>376</v>
      </c>
      <c r="AH58" s="229" t="s">
        <v>1557</v>
      </c>
      <c r="AI58" s="229" t="s">
        <v>1558</v>
      </c>
      <c r="AJ58" s="229" t="s">
        <v>390</v>
      </c>
      <c r="AK58" s="229" t="s">
        <v>2447</v>
      </c>
      <c r="AL58" s="229" t="s">
        <v>2447</v>
      </c>
      <c r="AM58" s="229" t="s">
        <v>2448</v>
      </c>
      <c r="AN58" s="229"/>
      <c r="AO58" s="229" t="s">
        <v>295</v>
      </c>
      <c r="AP58" s="282" t="s">
        <v>1563</v>
      </c>
      <c r="AQ58" s="229" t="s">
        <v>391</v>
      </c>
      <c r="AR58" s="229"/>
      <c r="AS58" s="229"/>
      <c r="AT58" s="229"/>
      <c r="AU58" s="229"/>
      <c r="AV58" s="229"/>
      <c r="AW58" s="229"/>
      <c r="AX58" s="229"/>
      <c r="AY58" s="229"/>
      <c r="AZ58" s="229"/>
      <c r="BA58" s="229"/>
      <c r="BB58" s="229"/>
      <c r="BC58" s="229"/>
      <c r="BD58" s="229"/>
      <c r="BE58" s="229"/>
      <c r="BF58" s="229"/>
      <c r="BG58" s="229" t="s">
        <v>1500</v>
      </c>
      <c r="BH58" s="229" t="s">
        <v>534</v>
      </c>
      <c r="BI58" s="229" t="s">
        <v>304</v>
      </c>
      <c r="BJ58" s="229" t="s">
        <v>1564</v>
      </c>
      <c r="BK58" s="229" t="s">
        <v>1565</v>
      </c>
      <c r="BL58" s="229" t="s">
        <v>295</v>
      </c>
      <c r="BM58" s="229" t="s">
        <v>376</v>
      </c>
      <c r="BN58" s="229"/>
      <c r="BO58" s="229"/>
    </row>
    <row r="59" spans="1:67" ht="60">
      <c r="A59" s="275" t="s">
        <v>1530</v>
      </c>
      <c r="B59" s="222">
        <v>2001</v>
      </c>
      <c r="C59" s="223" t="s">
        <v>1547</v>
      </c>
      <c r="D59" s="224" t="s">
        <v>1548</v>
      </c>
      <c r="E59" s="225" t="s">
        <v>1549</v>
      </c>
      <c r="F59" s="227" t="s">
        <v>1550</v>
      </c>
      <c r="G59" s="227" t="s">
        <v>393</v>
      </c>
      <c r="H59" s="227" t="s">
        <v>1551</v>
      </c>
      <c r="I59" s="228" t="s">
        <v>1552</v>
      </c>
      <c r="J59" s="229" t="s">
        <v>376</v>
      </c>
      <c r="K59" s="229" t="s">
        <v>393</v>
      </c>
      <c r="L59" s="229" t="s">
        <v>385</v>
      </c>
      <c r="M59" s="229" t="s">
        <v>430</v>
      </c>
      <c r="N59" s="229" t="s">
        <v>376</v>
      </c>
      <c r="O59" s="229" t="s">
        <v>1553</v>
      </c>
      <c r="P59" s="229"/>
      <c r="Q59" s="229" t="s">
        <v>390</v>
      </c>
      <c r="R59" s="229" t="s">
        <v>384</v>
      </c>
      <c r="S59" s="229" t="s">
        <v>1554</v>
      </c>
      <c r="T59" s="229"/>
      <c r="U59" s="229" t="s">
        <v>1566</v>
      </c>
      <c r="V59" s="229" t="s">
        <v>376</v>
      </c>
      <c r="W59" s="229" t="s">
        <v>534</v>
      </c>
      <c r="X59" s="229" t="s">
        <v>1555</v>
      </c>
      <c r="Y59" s="229" t="s">
        <v>390</v>
      </c>
      <c r="Z59" s="229" t="s">
        <v>1555</v>
      </c>
      <c r="AA59" s="229" t="s">
        <v>1556</v>
      </c>
      <c r="AB59" s="229" t="s">
        <v>390</v>
      </c>
      <c r="AC59" s="229"/>
      <c r="AD59" s="229"/>
      <c r="AE59" s="229"/>
      <c r="AF59" s="229" t="s">
        <v>393</v>
      </c>
      <c r="AG59" s="229" t="s">
        <v>376</v>
      </c>
      <c r="AH59" s="229" t="s">
        <v>1557</v>
      </c>
      <c r="AI59" s="229" t="s">
        <v>1558</v>
      </c>
      <c r="AJ59" s="229" t="s">
        <v>390</v>
      </c>
      <c r="AK59" s="229" t="s">
        <v>2447</v>
      </c>
      <c r="AL59" s="229" t="s">
        <v>2447</v>
      </c>
      <c r="AM59" s="229" t="s">
        <v>2449</v>
      </c>
      <c r="AN59" s="229"/>
      <c r="AO59" s="229" t="s">
        <v>295</v>
      </c>
      <c r="AP59" s="282" t="s">
        <v>1571</v>
      </c>
      <c r="AQ59" s="229" t="s">
        <v>390</v>
      </c>
      <c r="AR59" s="229"/>
      <c r="AS59" s="229"/>
      <c r="AT59" s="229"/>
      <c r="AU59" s="229"/>
      <c r="AV59" s="229"/>
      <c r="AW59" s="229"/>
      <c r="AX59" s="229"/>
      <c r="AY59" s="229"/>
      <c r="AZ59" s="229"/>
      <c r="BA59" s="229"/>
      <c r="BB59" s="229"/>
      <c r="BC59" s="229"/>
      <c r="BD59" s="229"/>
      <c r="BE59" s="229"/>
      <c r="BF59" s="229"/>
      <c r="BG59" s="229" t="s">
        <v>475</v>
      </c>
      <c r="BH59" s="229" t="s">
        <v>534</v>
      </c>
      <c r="BI59" s="229" t="s">
        <v>304</v>
      </c>
      <c r="BJ59" s="229" t="s">
        <v>1572</v>
      </c>
      <c r="BK59" s="229" t="s">
        <v>1573</v>
      </c>
      <c r="BL59" s="229" t="s">
        <v>295</v>
      </c>
      <c r="BM59" s="229" t="s">
        <v>376</v>
      </c>
      <c r="BN59" s="229"/>
      <c r="BO59" s="229"/>
    </row>
    <row r="60" spans="1:67" ht="60">
      <c r="A60" s="271" t="s">
        <v>1592</v>
      </c>
      <c r="B60" s="139">
        <v>2021</v>
      </c>
      <c r="C60" s="137" t="s">
        <v>1593</v>
      </c>
      <c r="D60" s="212" t="s">
        <v>1594</v>
      </c>
      <c r="E60" s="138" t="s">
        <v>1595</v>
      </c>
      <c r="F60" s="140" t="s">
        <v>1596</v>
      </c>
      <c r="G60" s="140"/>
      <c r="H60" s="140" t="s">
        <v>1597</v>
      </c>
      <c r="I60" s="184" t="s">
        <v>1598</v>
      </c>
      <c r="J60" s="141" t="s">
        <v>376</v>
      </c>
      <c r="K60" s="141" t="s">
        <v>376</v>
      </c>
      <c r="L60" s="141" t="s">
        <v>376</v>
      </c>
      <c r="M60" s="141" t="s">
        <v>682</v>
      </c>
      <c r="N60" s="141" t="s">
        <v>376</v>
      </c>
      <c r="O60" s="141" t="s">
        <v>1384</v>
      </c>
      <c r="P60" s="141" t="s">
        <v>376</v>
      </c>
      <c r="Q60" s="141" t="s">
        <v>390</v>
      </c>
      <c r="R60" s="141" t="s">
        <v>376</v>
      </c>
      <c r="S60" s="141" t="s">
        <v>1599</v>
      </c>
      <c r="T60" s="141" t="s">
        <v>383</v>
      </c>
      <c r="U60" s="141" t="s">
        <v>1173</v>
      </c>
      <c r="V60" s="141" t="s">
        <v>376</v>
      </c>
      <c r="W60" s="141" t="s">
        <v>385</v>
      </c>
      <c r="X60" s="141" t="s">
        <v>1600</v>
      </c>
      <c r="Y60" s="141"/>
      <c r="Z60" s="141" t="s">
        <v>693</v>
      </c>
      <c r="AA60" s="141" t="s">
        <v>538</v>
      </c>
      <c r="AB60" s="141" t="s">
        <v>390</v>
      </c>
      <c r="AC60" s="141"/>
      <c r="AD60" s="141"/>
      <c r="AE60" s="141"/>
      <c r="AF60" s="141" t="s">
        <v>393</v>
      </c>
      <c r="AG60" s="141" t="s">
        <v>376</v>
      </c>
      <c r="AH60" s="141" t="s">
        <v>1601</v>
      </c>
      <c r="AI60" s="141" t="s">
        <v>538</v>
      </c>
      <c r="AJ60" s="141" t="s">
        <v>390</v>
      </c>
      <c r="AK60" s="141" t="s">
        <v>1602</v>
      </c>
      <c r="AL60" s="141" t="s">
        <v>1603</v>
      </c>
      <c r="AM60" s="141" t="s">
        <v>1604</v>
      </c>
      <c r="AN60" s="141" t="s">
        <v>1605</v>
      </c>
      <c r="AO60" s="141" t="s">
        <v>295</v>
      </c>
      <c r="AP60" s="141"/>
      <c r="AQ60" s="141"/>
      <c r="AR60" s="141"/>
      <c r="AS60" s="141"/>
      <c r="AT60" s="141"/>
      <c r="AU60" s="141"/>
      <c r="AV60" s="141"/>
      <c r="AW60" s="141"/>
      <c r="AX60" s="141"/>
      <c r="AY60" s="141"/>
      <c r="AZ60" s="141"/>
      <c r="BA60" s="141"/>
      <c r="BB60" s="141"/>
      <c r="BC60" s="141"/>
      <c r="BD60" s="141"/>
      <c r="BE60" s="141"/>
      <c r="BF60" s="141"/>
      <c r="BG60" s="141" t="s">
        <v>1606</v>
      </c>
      <c r="BH60" s="141" t="s">
        <v>1607</v>
      </c>
      <c r="BI60" s="142" t="s">
        <v>304</v>
      </c>
      <c r="BJ60" s="141" t="s">
        <v>1608</v>
      </c>
      <c r="BK60" s="141" t="s">
        <v>513</v>
      </c>
      <c r="BL60" s="142" t="s">
        <v>295</v>
      </c>
      <c r="BM60" s="141" t="s">
        <v>390</v>
      </c>
      <c r="BN60" s="141"/>
      <c r="BO60" s="141"/>
    </row>
    <row r="61" spans="1:67" ht="60">
      <c r="A61" s="271" t="s">
        <v>1592</v>
      </c>
      <c r="B61" s="139">
        <v>2021</v>
      </c>
      <c r="C61" s="137" t="s">
        <v>1593</v>
      </c>
      <c r="D61" s="212" t="s">
        <v>1594</v>
      </c>
      <c r="E61" s="138" t="s">
        <v>1595</v>
      </c>
      <c r="F61" s="140" t="s">
        <v>1596</v>
      </c>
      <c r="G61" s="140"/>
      <c r="H61" s="140" t="s">
        <v>1597</v>
      </c>
      <c r="I61" s="184" t="s">
        <v>1598</v>
      </c>
      <c r="J61" s="141" t="s">
        <v>376</v>
      </c>
      <c r="K61" s="141" t="s">
        <v>376</v>
      </c>
      <c r="L61" s="141" t="s">
        <v>376</v>
      </c>
      <c r="M61" s="141" t="s">
        <v>385</v>
      </c>
      <c r="N61" s="141" t="s">
        <v>376</v>
      </c>
      <c r="O61" s="141" t="s">
        <v>1524</v>
      </c>
      <c r="P61" s="141" t="s">
        <v>421</v>
      </c>
      <c r="Q61" s="141" t="s">
        <v>387</v>
      </c>
      <c r="R61" s="141" t="s">
        <v>376</v>
      </c>
      <c r="S61" s="141" t="s">
        <v>1599</v>
      </c>
      <c r="T61" s="141" t="s">
        <v>383</v>
      </c>
      <c r="U61" s="141" t="s">
        <v>1173</v>
      </c>
      <c r="V61" s="141" t="s">
        <v>376</v>
      </c>
      <c r="W61" s="141" t="s">
        <v>385</v>
      </c>
      <c r="X61" s="141" t="s">
        <v>1600</v>
      </c>
      <c r="Y61" s="141"/>
      <c r="Z61" s="141" t="s">
        <v>421</v>
      </c>
      <c r="AA61" s="141" t="s">
        <v>538</v>
      </c>
      <c r="AB61" s="141" t="s">
        <v>390</v>
      </c>
      <c r="AC61" s="141"/>
      <c r="AD61" s="141"/>
      <c r="AE61" s="141"/>
      <c r="AF61" s="141" t="s">
        <v>393</v>
      </c>
      <c r="AG61" s="141" t="s">
        <v>376</v>
      </c>
      <c r="AH61" s="141" t="s">
        <v>1601</v>
      </c>
      <c r="AI61" s="141" t="s">
        <v>538</v>
      </c>
      <c r="AJ61" s="141" t="s">
        <v>376</v>
      </c>
      <c r="AK61" s="141" t="s">
        <v>1609</v>
      </c>
      <c r="AL61" s="141" t="s">
        <v>1610</v>
      </c>
      <c r="AM61" s="141" t="s">
        <v>1611</v>
      </c>
      <c r="AN61" s="141" t="s">
        <v>1267</v>
      </c>
      <c r="AO61" s="141" t="s">
        <v>295</v>
      </c>
      <c r="AP61" s="141"/>
      <c r="AQ61" s="141"/>
      <c r="AR61" s="141"/>
      <c r="AS61" s="141"/>
      <c r="AT61" s="141"/>
      <c r="AU61" s="141"/>
      <c r="AV61" s="141"/>
      <c r="AW61" s="141"/>
      <c r="AX61" s="141"/>
      <c r="AY61" s="141"/>
      <c r="AZ61" s="141"/>
      <c r="BA61" s="141"/>
      <c r="BB61" s="141"/>
      <c r="BC61" s="141"/>
      <c r="BD61" s="141"/>
      <c r="BE61" s="141"/>
      <c r="BF61" s="141"/>
      <c r="BG61" s="141" t="s">
        <v>1612</v>
      </c>
      <c r="BH61" s="141" t="s">
        <v>1613</v>
      </c>
      <c r="BI61" s="142" t="s">
        <v>304</v>
      </c>
      <c r="BJ61" s="141" t="s">
        <v>1614</v>
      </c>
      <c r="BK61" s="141" t="s">
        <v>1615</v>
      </c>
      <c r="BL61" s="142" t="s">
        <v>295</v>
      </c>
      <c r="BM61" s="141" t="s">
        <v>390</v>
      </c>
      <c r="BN61" s="141"/>
      <c r="BO61" s="141"/>
    </row>
    <row r="62" spans="1:67" ht="45">
      <c r="A62" s="275" t="s">
        <v>1578</v>
      </c>
      <c r="B62" s="222">
        <v>2003</v>
      </c>
      <c r="C62" s="223" t="s">
        <v>1624</v>
      </c>
      <c r="D62" s="224" t="s">
        <v>1625</v>
      </c>
      <c r="E62" s="225" t="s">
        <v>1626</v>
      </c>
      <c r="F62" s="227" t="s">
        <v>1627</v>
      </c>
      <c r="G62" s="227"/>
      <c r="H62" s="227" t="s">
        <v>1628</v>
      </c>
      <c r="I62" s="228" t="s">
        <v>1262</v>
      </c>
      <c r="J62" s="229" t="s">
        <v>383</v>
      </c>
      <c r="K62" s="229" t="s">
        <v>383</v>
      </c>
      <c r="L62" s="229" t="s">
        <v>375</v>
      </c>
      <c r="M62" s="229" t="s">
        <v>414</v>
      </c>
      <c r="N62" s="229" t="s">
        <v>376</v>
      </c>
      <c r="O62" s="229" t="s">
        <v>1629</v>
      </c>
      <c r="P62" s="229" t="s">
        <v>385</v>
      </c>
      <c r="Q62" s="229" t="s">
        <v>390</v>
      </c>
      <c r="R62" s="229" t="s">
        <v>385</v>
      </c>
      <c r="S62" s="229" t="s">
        <v>1630</v>
      </c>
      <c r="T62" s="229" t="s">
        <v>376</v>
      </c>
      <c r="U62" s="229" t="s">
        <v>1031</v>
      </c>
      <c r="V62" s="229" t="s">
        <v>376</v>
      </c>
      <c r="W62" s="229" t="s">
        <v>383</v>
      </c>
      <c r="X62" s="229" t="s">
        <v>1631</v>
      </c>
      <c r="Y62" s="229" t="s">
        <v>1631</v>
      </c>
      <c r="Z62" s="229"/>
      <c r="AA62" s="229" t="s">
        <v>1632</v>
      </c>
      <c r="AB62" s="229" t="s">
        <v>383</v>
      </c>
      <c r="AC62" s="229" t="s">
        <v>376</v>
      </c>
      <c r="AD62" s="229" t="s">
        <v>376</v>
      </c>
      <c r="AE62" s="229" t="s">
        <v>383</v>
      </c>
      <c r="AF62" s="229" t="s">
        <v>390</v>
      </c>
      <c r="AG62" s="229"/>
      <c r="AH62" s="229"/>
      <c r="AI62" s="229"/>
      <c r="AJ62" s="229" t="s">
        <v>390</v>
      </c>
      <c r="AK62" s="229" t="s">
        <v>1633</v>
      </c>
      <c r="AL62" s="229" t="s">
        <v>1261</v>
      </c>
      <c r="AM62" s="229"/>
      <c r="AN62" s="229"/>
      <c r="AO62" s="229" t="s">
        <v>1634</v>
      </c>
      <c r="AP62" s="282" t="s">
        <v>1635</v>
      </c>
      <c r="AQ62" s="229"/>
      <c r="AR62" s="229"/>
      <c r="AS62" s="229"/>
      <c r="AT62" s="229"/>
      <c r="AU62" s="229"/>
      <c r="AV62" s="229"/>
      <c r="AW62" s="229"/>
      <c r="AX62" s="229"/>
      <c r="AY62" s="229"/>
      <c r="AZ62" s="229"/>
      <c r="BA62" s="229"/>
      <c r="BB62" s="229"/>
      <c r="BC62" s="229"/>
      <c r="BD62" s="229" t="s">
        <v>1636</v>
      </c>
      <c r="BE62" s="229" t="s">
        <v>1637</v>
      </c>
      <c r="BF62" s="229" t="s">
        <v>480</v>
      </c>
      <c r="BG62" s="229"/>
      <c r="BH62" s="229"/>
      <c r="BI62" s="229"/>
      <c r="BJ62" s="229"/>
      <c r="BK62" s="229"/>
      <c r="BL62" s="229"/>
      <c r="BM62" s="229" t="s">
        <v>390</v>
      </c>
      <c r="BN62" s="229"/>
      <c r="BO62" s="229"/>
    </row>
    <row r="63" spans="1:67" ht="45">
      <c r="A63" s="275" t="s">
        <v>1578</v>
      </c>
      <c r="B63" s="222">
        <v>2003</v>
      </c>
      <c r="C63" s="223" t="s">
        <v>1624</v>
      </c>
      <c r="D63" s="224" t="s">
        <v>1625</v>
      </c>
      <c r="E63" s="225" t="s">
        <v>1626</v>
      </c>
      <c r="F63" s="227" t="s">
        <v>1627</v>
      </c>
      <c r="G63" s="227"/>
      <c r="H63" s="227" t="s">
        <v>1628</v>
      </c>
      <c r="I63" s="228" t="s">
        <v>1262</v>
      </c>
      <c r="J63" s="229" t="s">
        <v>383</v>
      </c>
      <c r="K63" s="229" t="s">
        <v>383</v>
      </c>
      <c r="L63" s="229" t="s">
        <v>385</v>
      </c>
      <c r="M63" s="229" t="s">
        <v>414</v>
      </c>
      <c r="N63" s="229" t="s">
        <v>376</v>
      </c>
      <c r="O63" s="229" t="s">
        <v>1629</v>
      </c>
      <c r="P63" s="229" t="s">
        <v>385</v>
      </c>
      <c r="Q63" s="229" t="s">
        <v>390</v>
      </c>
      <c r="R63" s="229" t="s">
        <v>385</v>
      </c>
      <c r="S63" s="229" t="s">
        <v>1630</v>
      </c>
      <c r="T63" s="229" t="s">
        <v>376</v>
      </c>
      <c r="U63" s="229" t="s">
        <v>1031</v>
      </c>
      <c r="V63" s="229" t="s">
        <v>376</v>
      </c>
      <c r="W63" s="229" t="s">
        <v>383</v>
      </c>
      <c r="X63" s="229" t="s">
        <v>1631</v>
      </c>
      <c r="Y63" s="229" t="s">
        <v>1631</v>
      </c>
      <c r="Z63" s="229"/>
      <c r="AA63" s="229" t="s">
        <v>1632</v>
      </c>
      <c r="AB63" s="229" t="s">
        <v>383</v>
      </c>
      <c r="AC63" s="229" t="s">
        <v>376</v>
      </c>
      <c r="AD63" s="229"/>
      <c r="AE63" s="229"/>
      <c r="AF63" s="229" t="s">
        <v>390</v>
      </c>
      <c r="AG63" s="229"/>
      <c r="AH63" s="229"/>
      <c r="AI63" s="229"/>
      <c r="AJ63" s="229" t="s">
        <v>390</v>
      </c>
      <c r="AK63" s="229" t="s">
        <v>1638</v>
      </c>
      <c r="AL63" s="229" t="s">
        <v>1639</v>
      </c>
      <c r="AM63" s="229"/>
      <c r="AN63" s="229"/>
      <c r="AO63" s="229" t="s">
        <v>1634</v>
      </c>
      <c r="AP63" s="282" t="s">
        <v>1635</v>
      </c>
      <c r="AQ63" s="229"/>
      <c r="AR63" s="229"/>
      <c r="AS63" s="229"/>
      <c r="AT63" s="229"/>
      <c r="AU63" s="229"/>
      <c r="AV63" s="229"/>
      <c r="AW63" s="229"/>
      <c r="AX63" s="229"/>
      <c r="AY63" s="229"/>
      <c r="AZ63" s="229"/>
      <c r="BA63" s="229"/>
      <c r="BB63" s="229"/>
      <c r="BC63" s="229"/>
      <c r="BD63" s="229" t="s">
        <v>1640</v>
      </c>
      <c r="BE63" s="229" t="s">
        <v>1641</v>
      </c>
      <c r="BF63" s="229" t="s">
        <v>480</v>
      </c>
      <c r="BG63" s="229"/>
      <c r="BH63" s="229"/>
      <c r="BI63" s="229"/>
      <c r="BJ63" s="229"/>
      <c r="BK63" s="229"/>
      <c r="BL63" s="229"/>
      <c r="BM63" s="229" t="s">
        <v>390</v>
      </c>
      <c r="BN63" s="229"/>
      <c r="BO63" s="229"/>
    </row>
    <row r="64" spans="1:67" ht="75">
      <c r="A64" s="271" t="s">
        <v>439</v>
      </c>
      <c r="B64" s="139">
        <v>1995</v>
      </c>
      <c r="C64" s="137" t="s">
        <v>1651</v>
      </c>
      <c r="D64" s="212" t="s">
        <v>1652</v>
      </c>
      <c r="E64" s="138" t="s">
        <v>1653</v>
      </c>
      <c r="F64" s="140" t="s">
        <v>1654</v>
      </c>
      <c r="G64" s="140" t="s">
        <v>376</v>
      </c>
      <c r="H64" s="140" t="s">
        <v>1655</v>
      </c>
      <c r="I64" s="184" t="s">
        <v>1656</v>
      </c>
      <c r="J64" s="141" t="s">
        <v>376</v>
      </c>
      <c r="K64" s="141" t="s">
        <v>393</v>
      </c>
      <c r="L64" s="141" t="s">
        <v>375</v>
      </c>
      <c r="M64" s="141" t="s">
        <v>1173</v>
      </c>
      <c r="N64" s="141" t="s">
        <v>376</v>
      </c>
      <c r="O64" s="141" t="s">
        <v>1657</v>
      </c>
      <c r="P64" s="141"/>
      <c r="Q64" s="141" t="s">
        <v>1658</v>
      </c>
      <c r="R64" s="141" t="s">
        <v>385</v>
      </c>
      <c r="S64" s="141" t="s">
        <v>1659</v>
      </c>
      <c r="T64" s="141" t="s">
        <v>383</v>
      </c>
      <c r="U64" s="141" t="s">
        <v>534</v>
      </c>
      <c r="V64" s="141" t="s">
        <v>376</v>
      </c>
      <c r="W64" s="141" t="s">
        <v>393</v>
      </c>
      <c r="X64" s="141" t="s">
        <v>1632</v>
      </c>
      <c r="Y64" s="141" t="s">
        <v>1660</v>
      </c>
      <c r="Z64" s="141" t="s">
        <v>475</v>
      </c>
      <c r="AA64" s="141" t="s">
        <v>391</v>
      </c>
      <c r="AB64" s="141" t="s">
        <v>390</v>
      </c>
      <c r="AC64" s="141"/>
      <c r="AD64" s="141"/>
      <c r="AE64" s="141"/>
      <c r="AF64" s="141" t="s">
        <v>393</v>
      </c>
      <c r="AG64" s="141" t="s">
        <v>376</v>
      </c>
      <c r="AH64" s="141" t="s">
        <v>1632</v>
      </c>
      <c r="AI64" s="141" t="s">
        <v>391</v>
      </c>
      <c r="AJ64" s="141" t="s">
        <v>682</v>
      </c>
      <c r="AK64" s="141" t="s">
        <v>1661</v>
      </c>
      <c r="AL64" s="141"/>
      <c r="AM64" s="141" t="s">
        <v>1662</v>
      </c>
      <c r="AN64" s="141"/>
      <c r="AO64" s="141" t="s">
        <v>370</v>
      </c>
      <c r="AP64" s="141"/>
      <c r="AQ64" s="141"/>
      <c r="AR64" s="141"/>
      <c r="AS64" s="141"/>
      <c r="AT64" s="141"/>
      <c r="AU64" s="141"/>
      <c r="AV64" s="141"/>
      <c r="AW64" s="141"/>
      <c r="AX64" s="141"/>
      <c r="AY64" s="141"/>
      <c r="AZ64" s="141"/>
      <c r="BA64" s="141"/>
      <c r="BB64" s="141"/>
      <c r="BC64" s="141"/>
      <c r="BD64" s="141"/>
      <c r="BE64" s="141"/>
      <c r="BF64" s="141"/>
      <c r="BG64" s="141" t="s">
        <v>1663</v>
      </c>
      <c r="BH64" s="141"/>
      <c r="BI64" s="141" t="s">
        <v>1664</v>
      </c>
      <c r="BJ64" s="141" t="s">
        <v>1665</v>
      </c>
      <c r="BK64" s="141"/>
      <c r="BL64" s="141" t="s">
        <v>340</v>
      </c>
      <c r="BM64" s="141" t="s">
        <v>390</v>
      </c>
      <c r="BN64" s="141"/>
      <c r="BO64" s="141"/>
    </row>
    <row r="65" spans="1:67" ht="75">
      <c r="A65" s="271" t="s">
        <v>439</v>
      </c>
      <c r="B65" s="139">
        <v>1995</v>
      </c>
      <c r="C65" s="137" t="s">
        <v>1651</v>
      </c>
      <c r="D65" s="212" t="s">
        <v>1652</v>
      </c>
      <c r="E65" s="138" t="s">
        <v>1653</v>
      </c>
      <c r="F65" s="140" t="s">
        <v>1654</v>
      </c>
      <c r="G65" s="140" t="s">
        <v>376</v>
      </c>
      <c r="H65" s="140" t="s">
        <v>1655</v>
      </c>
      <c r="I65" s="184" t="s">
        <v>1656</v>
      </c>
      <c r="J65" s="141" t="s">
        <v>376</v>
      </c>
      <c r="K65" s="141" t="s">
        <v>393</v>
      </c>
      <c r="L65" s="141" t="s">
        <v>385</v>
      </c>
      <c r="M65" s="141" t="s">
        <v>1173</v>
      </c>
      <c r="N65" s="141" t="s">
        <v>376</v>
      </c>
      <c r="O65" s="141" t="s">
        <v>1666</v>
      </c>
      <c r="P65" s="141"/>
      <c r="Q65" s="141" t="s">
        <v>1658</v>
      </c>
      <c r="R65" s="141" t="s">
        <v>385</v>
      </c>
      <c r="S65" s="141" t="s">
        <v>1659</v>
      </c>
      <c r="T65" s="141" t="s">
        <v>383</v>
      </c>
      <c r="U65" s="141" t="s">
        <v>534</v>
      </c>
      <c r="V65" s="141" t="s">
        <v>376</v>
      </c>
      <c r="W65" s="141" t="s">
        <v>393</v>
      </c>
      <c r="X65" s="141" t="s">
        <v>1632</v>
      </c>
      <c r="Y65" s="141"/>
      <c r="Z65" s="143" t="s">
        <v>1298</v>
      </c>
      <c r="AA65" s="141" t="s">
        <v>391</v>
      </c>
      <c r="AB65" s="141" t="s">
        <v>390</v>
      </c>
      <c r="AC65" s="141"/>
      <c r="AD65" s="141"/>
      <c r="AE65" s="141"/>
      <c r="AF65" s="141" t="s">
        <v>393</v>
      </c>
      <c r="AG65" s="141" t="s">
        <v>376</v>
      </c>
      <c r="AH65" s="141" t="s">
        <v>1632</v>
      </c>
      <c r="AI65" s="141" t="s">
        <v>391</v>
      </c>
      <c r="AJ65" s="141" t="s">
        <v>682</v>
      </c>
      <c r="AK65" s="141"/>
      <c r="AL65" s="141"/>
      <c r="AM65" s="141"/>
      <c r="AN65" s="141"/>
      <c r="AO65" s="141" t="s">
        <v>370</v>
      </c>
      <c r="AP65" s="141"/>
      <c r="AQ65" s="141"/>
      <c r="AR65" s="141"/>
      <c r="AS65" s="141"/>
      <c r="AT65" s="141"/>
      <c r="AU65" s="141"/>
      <c r="AV65" s="141"/>
      <c r="AW65" s="141"/>
      <c r="AX65" s="141"/>
      <c r="AY65" s="141"/>
      <c r="AZ65" s="141"/>
      <c r="BA65" s="141"/>
      <c r="BB65" s="141"/>
      <c r="BC65" s="141"/>
      <c r="BD65" s="141"/>
      <c r="BE65" s="141"/>
      <c r="BF65" s="141"/>
      <c r="BG65" s="141"/>
      <c r="BH65" s="141"/>
      <c r="BI65" s="141"/>
      <c r="BJ65" s="141"/>
      <c r="BK65" s="141"/>
      <c r="BL65" s="141"/>
      <c r="BM65" s="141"/>
      <c r="BN65" s="141"/>
      <c r="BO65" s="141"/>
    </row>
    <row r="66" spans="1:67" ht="30">
      <c r="A66" s="275" t="s">
        <v>462</v>
      </c>
      <c r="B66" s="222">
        <v>2016</v>
      </c>
      <c r="C66" s="223" t="s">
        <v>1684</v>
      </c>
      <c r="D66" s="224" t="s">
        <v>1685</v>
      </c>
      <c r="E66" s="225" t="s">
        <v>1686</v>
      </c>
      <c r="F66" s="227" t="s">
        <v>1687</v>
      </c>
      <c r="G66" s="227"/>
      <c r="H66" s="227" t="s">
        <v>1479</v>
      </c>
      <c r="I66" s="228" t="s">
        <v>1688</v>
      </c>
      <c r="J66" s="229" t="s">
        <v>376</v>
      </c>
      <c r="K66" s="229" t="s">
        <v>376</v>
      </c>
      <c r="L66" s="229" t="s">
        <v>375</v>
      </c>
      <c r="M66" s="229" t="s">
        <v>494</v>
      </c>
      <c r="N66" s="229" t="s">
        <v>376</v>
      </c>
      <c r="O66" s="229" t="s">
        <v>1689</v>
      </c>
      <c r="P66" s="229" t="s">
        <v>1690</v>
      </c>
      <c r="Q66" s="229" t="s">
        <v>387</v>
      </c>
      <c r="R66" s="229" t="s">
        <v>414</v>
      </c>
      <c r="S66" s="229" t="s">
        <v>1691</v>
      </c>
      <c r="T66" s="229" t="s">
        <v>376</v>
      </c>
      <c r="U66" s="229" t="s">
        <v>376</v>
      </c>
      <c r="V66" s="229" t="s">
        <v>376</v>
      </c>
      <c r="W66" s="290" t="s">
        <v>388</v>
      </c>
      <c r="X66" s="229" t="s">
        <v>474</v>
      </c>
      <c r="Y66" s="229" t="s">
        <v>390</v>
      </c>
      <c r="Z66" s="229" t="s">
        <v>1692</v>
      </c>
      <c r="AA66" s="229" t="s">
        <v>1693</v>
      </c>
      <c r="AB66" s="229" t="s">
        <v>390</v>
      </c>
      <c r="AC66" s="229"/>
      <c r="AD66" s="229"/>
      <c r="AE66" s="229"/>
      <c r="AF66" s="229" t="s">
        <v>376</v>
      </c>
      <c r="AG66" s="229" t="s">
        <v>376</v>
      </c>
      <c r="AH66" s="229" t="s">
        <v>376</v>
      </c>
      <c r="AI66" s="229"/>
      <c r="AJ66" s="229" t="s">
        <v>383</v>
      </c>
      <c r="AK66" s="229" t="s">
        <v>1399</v>
      </c>
      <c r="AL66" s="229" t="s">
        <v>1694</v>
      </c>
      <c r="AM66" s="229" t="s">
        <v>1695</v>
      </c>
      <c r="AN66" s="229" t="s">
        <v>1696</v>
      </c>
      <c r="AO66" s="229" t="s">
        <v>370</v>
      </c>
      <c r="AP66" s="229"/>
      <c r="AQ66" s="229" t="s">
        <v>1697</v>
      </c>
      <c r="AR66" s="229"/>
      <c r="AS66" s="229"/>
      <c r="AT66" s="229"/>
      <c r="AU66" s="229"/>
      <c r="AV66" s="229"/>
      <c r="AW66" s="229"/>
      <c r="AX66" s="229"/>
      <c r="AY66" s="229"/>
      <c r="AZ66" s="229"/>
      <c r="BA66" s="229"/>
      <c r="BB66" s="229"/>
      <c r="BC66" s="229"/>
      <c r="BD66" s="229"/>
      <c r="BE66" s="229"/>
      <c r="BF66" s="229"/>
      <c r="BG66" s="229" t="s">
        <v>1698</v>
      </c>
      <c r="BH66" s="229" t="s">
        <v>1699</v>
      </c>
      <c r="BI66" s="229" t="s">
        <v>1044</v>
      </c>
      <c r="BJ66" s="229" t="s">
        <v>1614</v>
      </c>
      <c r="BK66" s="229" t="s">
        <v>877</v>
      </c>
      <c r="BL66" s="229" t="s">
        <v>1585</v>
      </c>
      <c r="BM66" s="229" t="s">
        <v>376</v>
      </c>
      <c r="BN66" s="229" t="s">
        <v>1700</v>
      </c>
      <c r="BO66" s="229"/>
    </row>
    <row r="67" spans="1:67" ht="30">
      <c r="A67" s="275" t="s">
        <v>462</v>
      </c>
      <c r="B67" s="222">
        <v>2016</v>
      </c>
      <c r="C67" s="223" t="s">
        <v>1684</v>
      </c>
      <c r="D67" s="224" t="s">
        <v>1685</v>
      </c>
      <c r="E67" s="225" t="s">
        <v>1686</v>
      </c>
      <c r="F67" s="227" t="s">
        <v>1687</v>
      </c>
      <c r="G67" s="227"/>
      <c r="H67" s="227" t="s">
        <v>1479</v>
      </c>
      <c r="I67" s="228" t="s">
        <v>1688</v>
      </c>
      <c r="J67" s="229" t="s">
        <v>376</v>
      </c>
      <c r="K67" s="229" t="s">
        <v>376</v>
      </c>
      <c r="L67" s="229" t="s">
        <v>375</v>
      </c>
      <c r="M67" s="229" t="s">
        <v>494</v>
      </c>
      <c r="N67" s="229" t="s">
        <v>376</v>
      </c>
      <c r="O67" s="229" t="s">
        <v>1701</v>
      </c>
      <c r="P67" s="229" t="s">
        <v>286</v>
      </c>
      <c r="Q67" s="229" t="s">
        <v>387</v>
      </c>
      <c r="R67" s="229" t="s">
        <v>414</v>
      </c>
      <c r="S67" s="229" t="s">
        <v>1691</v>
      </c>
      <c r="T67" s="229" t="s">
        <v>376</v>
      </c>
      <c r="U67" s="229" t="s">
        <v>376</v>
      </c>
      <c r="V67" s="229" t="s">
        <v>376</v>
      </c>
      <c r="W67" s="229" t="s">
        <v>388</v>
      </c>
      <c r="X67" s="229" t="s">
        <v>474</v>
      </c>
      <c r="Y67" s="229" t="s">
        <v>390</v>
      </c>
      <c r="Z67" s="229" t="s">
        <v>1702</v>
      </c>
      <c r="AA67" s="229" t="s">
        <v>1693</v>
      </c>
      <c r="AB67" s="229" t="s">
        <v>390</v>
      </c>
      <c r="AC67" s="229"/>
      <c r="AD67" s="229"/>
      <c r="AE67" s="229"/>
      <c r="AF67" s="229" t="s">
        <v>376</v>
      </c>
      <c r="AG67" s="229" t="s">
        <v>376</v>
      </c>
      <c r="AH67" s="229" t="s">
        <v>376</v>
      </c>
      <c r="AI67" s="229"/>
      <c r="AJ67" s="229" t="s">
        <v>383</v>
      </c>
      <c r="AK67" s="229" t="s">
        <v>1399</v>
      </c>
      <c r="AL67" s="229" t="s">
        <v>1694</v>
      </c>
      <c r="AM67" s="229" t="s">
        <v>1695</v>
      </c>
      <c r="AN67" s="229" t="s">
        <v>1696</v>
      </c>
      <c r="AO67" s="229" t="s">
        <v>370</v>
      </c>
      <c r="AP67" s="229"/>
      <c r="AQ67" s="229" t="s">
        <v>1703</v>
      </c>
      <c r="AR67" s="229"/>
      <c r="AS67" s="229"/>
      <c r="AT67" s="229"/>
      <c r="AU67" s="229"/>
      <c r="AV67" s="229"/>
      <c r="AW67" s="229"/>
      <c r="AX67" s="229"/>
      <c r="AY67" s="229"/>
      <c r="AZ67" s="229"/>
      <c r="BA67" s="229"/>
      <c r="BB67" s="229"/>
      <c r="BC67" s="229"/>
      <c r="BD67" s="229"/>
      <c r="BE67" s="229"/>
      <c r="BF67" s="229"/>
      <c r="BG67" s="229" t="s">
        <v>1704</v>
      </c>
      <c r="BH67" s="229" t="s">
        <v>1705</v>
      </c>
      <c r="BI67" s="229" t="s">
        <v>1044</v>
      </c>
      <c r="BJ67" s="229" t="s">
        <v>1263</v>
      </c>
      <c r="BK67" s="229" t="s">
        <v>1706</v>
      </c>
      <c r="BL67" s="229" t="s">
        <v>1585</v>
      </c>
      <c r="BM67" s="229" t="s">
        <v>376</v>
      </c>
      <c r="BN67" s="229" t="s">
        <v>1707</v>
      </c>
      <c r="BO67" s="229"/>
    </row>
    <row r="68" spans="1:67" ht="180">
      <c r="A68" s="271" t="s">
        <v>475</v>
      </c>
      <c r="B68" s="139">
        <v>2016</v>
      </c>
      <c r="C68" s="137" t="s">
        <v>1723</v>
      </c>
      <c r="D68" s="212" t="s">
        <v>1724</v>
      </c>
      <c r="E68" s="138" t="s">
        <v>1725</v>
      </c>
      <c r="F68" s="140" t="s">
        <v>1726</v>
      </c>
      <c r="G68" s="140" t="s">
        <v>375</v>
      </c>
      <c r="H68" s="140" t="s">
        <v>695</v>
      </c>
      <c r="I68" s="184" t="s">
        <v>602</v>
      </c>
      <c r="J68" s="141" t="s">
        <v>376</v>
      </c>
      <c r="K68" s="141" t="s">
        <v>376</v>
      </c>
      <c r="L68" s="141" t="s">
        <v>1727</v>
      </c>
      <c r="M68" s="141" t="s">
        <v>994</v>
      </c>
      <c r="N68" s="141" t="s">
        <v>376</v>
      </c>
      <c r="O68" s="141" t="s">
        <v>1728</v>
      </c>
      <c r="P68" s="141" t="s">
        <v>519</v>
      </c>
      <c r="Q68" s="141" t="s">
        <v>1729</v>
      </c>
      <c r="R68" s="141" t="s">
        <v>376</v>
      </c>
      <c r="S68" s="141" t="s">
        <v>1730</v>
      </c>
      <c r="T68" s="141" t="s">
        <v>376</v>
      </c>
      <c r="U68" s="141" t="s">
        <v>376</v>
      </c>
      <c r="V68" s="141" t="s">
        <v>376</v>
      </c>
      <c r="W68" s="141" t="s">
        <v>389</v>
      </c>
      <c r="X68" s="141" t="s">
        <v>1265</v>
      </c>
      <c r="Y68" s="141"/>
      <c r="Z68" s="141" t="s">
        <v>693</v>
      </c>
      <c r="AA68" s="141" t="s">
        <v>392</v>
      </c>
      <c r="AB68" s="141" t="s">
        <v>390</v>
      </c>
      <c r="AC68" s="141"/>
      <c r="AD68" s="141"/>
      <c r="AE68" s="141"/>
      <c r="AF68" s="141" t="s">
        <v>376</v>
      </c>
      <c r="AG68" s="141" t="s">
        <v>376</v>
      </c>
      <c r="AH68" s="141" t="s">
        <v>1265</v>
      </c>
      <c r="AI68" s="141" t="s">
        <v>392</v>
      </c>
      <c r="AJ68" s="141" t="s">
        <v>682</v>
      </c>
      <c r="AK68" s="141" t="s">
        <v>2450</v>
      </c>
      <c r="AL68" s="141"/>
      <c r="AM68" s="141" t="s">
        <v>2450</v>
      </c>
      <c r="AN68" s="141"/>
      <c r="AO68" s="141" t="s">
        <v>451</v>
      </c>
      <c r="AP68" s="141" t="s">
        <v>1735</v>
      </c>
      <c r="AQ68" s="141" t="s">
        <v>388</v>
      </c>
      <c r="AR68" s="141"/>
      <c r="AS68" s="141"/>
      <c r="AT68" s="141"/>
      <c r="AU68" s="141"/>
      <c r="AV68" s="141"/>
      <c r="AW68" s="141"/>
      <c r="AX68" s="141"/>
      <c r="AY68" s="141" t="s">
        <v>2451</v>
      </c>
      <c r="AZ68" s="141" t="s">
        <v>1737</v>
      </c>
      <c r="BA68" s="141"/>
      <c r="BB68" s="141"/>
      <c r="BC68" s="141"/>
      <c r="BD68" s="141"/>
      <c r="BE68" s="141"/>
      <c r="BF68" s="141"/>
      <c r="BG68" s="141" t="s">
        <v>2452</v>
      </c>
      <c r="BH68" s="141"/>
      <c r="BI68" s="141" t="s">
        <v>1740</v>
      </c>
      <c r="BJ68" s="141"/>
      <c r="BK68" s="141"/>
      <c r="BL68" s="141"/>
      <c r="BM68" s="141" t="s">
        <v>376</v>
      </c>
      <c r="BN68" s="141" t="s">
        <v>1741</v>
      </c>
      <c r="BO68" s="141"/>
    </row>
    <row r="69" spans="1:67" ht="180">
      <c r="A69" s="271" t="s">
        <v>475</v>
      </c>
      <c r="B69" s="139">
        <v>2016</v>
      </c>
      <c r="C69" s="137" t="s">
        <v>1723</v>
      </c>
      <c r="D69" s="212" t="s">
        <v>1724</v>
      </c>
      <c r="E69" s="138" t="s">
        <v>1725</v>
      </c>
      <c r="F69" s="140" t="s">
        <v>1726</v>
      </c>
      <c r="G69" s="140" t="s">
        <v>375</v>
      </c>
      <c r="H69" s="140" t="s">
        <v>695</v>
      </c>
      <c r="I69" s="184" t="s">
        <v>602</v>
      </c>
      <c r="J69" s="141" t="s">
        <v>376</v>
      </c>
      <c r="K69" s="141" t="s">
        <v>376</v>
      </c>
      <c r="L69" s="141" t="s">
        <v>1727</v>
      </c>
      <c r="M69" s="141" t="s">
        <v>462</v>
      </c>
      <c r="N69" s="141" t="s">
        <v>376</v>
      </c>
      <c r="O69" s="141" t="s">
        <v>1742</v>
      </c>
      <c r="P69" s="141" t="s">
        <v>1743</v>
      </c>
      <c r="Q69" s="141" t="s">
        <v>1744</v>
      </c>
      <c r="R69" s="141" t="s">
        <v>376</v>
      </c>
      <c r="S69" s="141" t="s">
        <v>1730</v>
      </c>
      <c r="T69" s="141" t="s">
        <v>376</v>
      </c>
      <c r="U69" s="141" t="s">
        <v>376</v>
      </c>
      <c r="V69" s="141" t="s">
        <v>376</v>
      </c>
      <c r="W69" s="141" t="s">
        <v>389</v>
      </c>
      <c r="X69" s="141" t="s">
        <v>1265</v>
      </c>
      <c r="Y69" s="141"/>
      <c r="Z69" s="141" t="s">
        <v>390</v>
      </c>
      <c r="AA69" s="141" t="s">
        <v>392</v>
      </c>
      <c r="AB69" s="141" t="s">
        <v>390</v>
      </c>
      <c r="AC69" s="141"/>
      <c r="AD69" s="141"/>
      <c r="AE69" s="141"/>
      <c r="AF69" s="141" t="s">
        <v>376</v>
      </c>
      <c r="AG69" s="141" t="s">
        <v>376</v>
      </c>
      <c r="AH69" s="141" t="s">
        <v>1265</v>
      </c>
      <c r="AI69" s="141" t="s">
        <v>392</v>
      </c>
      <c r="AJ69" s="141" t="s">
        <v>682</v>
      </c>
      <c r="AK69" s="141" t="s">
        <v>2450</v>
      </c>
      <c r="AL69" s="141"/>
      <c r="AM69" s="141" t="s">
        <v>2450</v>
      </c>
      <c r="AN69" s="141"/>
      <c r="AO69" s="141" t="s">
        <v>451</v>
      </c>
      <c r="AP69" s="141" t="s">
        <v>1735</v>
      </c>
      <c r="AQ69" s="141" t="s">
        <v>383</v>
      </c>
      <c r="AR69" s="141"/>
      <c r="AS69" s="141"/>
      <c r="AT69" s="141"/>
      <c r="AU69" s="141"/>
      <c r="AV69" s="141"/>
      <c r="AW69" s="141"/>
      <c r="AX69" s="141"/>
      <c r="AY69" s="141" t="s">
        <v>2451</v>
      </c>
      <c r="AZ69" s="141" t="s">
        <v>1737</v>
      </c>
      <c r="BA69" s="141"/>
      <c r="BB69" s="141"/>
      <c r="BC69" s="141"/>
      <c r="BD69" s="141"/>
      <c r="BE69" s="141"/>
      <c r="BF69" s="141"/>
      <c r="BG69" s="141" t="s">
        <v>2452</v>
      </c>
      <c r="BH69" s="141"/>
      <c r="BI69" s="141" t="s">
        <v>1740</v>
      </c>
      <c r="BJ69" s="141"/>
      <c r="BK69" s="141"/>
      <c r="BL69" s="141"/>
      <c r="BM69" s="141" t="s">
        <v>376</v>
      </c>
      <c r="BN69" s="141" t="s">
        <v>1752</v>
      </c>
      <c r="BO69" s="141"/>
    </row>
    <row r="70" spans="1:67" ht="45">
      <c r="A70" s="275" t="s">
        <v>994</v>
      </c>
      <c r="B70" s="222">
        <v>2008</v>
      </c>
      <c r="C70" s="223" t="s">
        <v>1775</v>
      </c>
      <c r="D70" s="224" t="s">
        <v>1776</v>
      </c>
      <c r="E70" s="225" t="s">
        <v>1777</v>
      </c>
      <c r="F70" s="227" t="s">
        <v>1778</v>
      </c>
      <c r="G70" s="227" t="s">
        <v>393</v>
      </c>
      <c r="H70" s="227" t="s">
        <v>1703</v>
      </c>
      <c r="I70" s="228" t="s">
        <v>1779</v>
      </c>
      <c r="J70" s="229" t="s">
        <v>376</v>
      </c>
      <c r="K70" s="229" t="s">
        <v>383</v>
      </c>
      <c r="L70" s="229" t="s">
        <v>376</v>
      </c>
      <c r="M70" s="229" t="s">
        <v>385</v>
      </c>
      <c r="N70" s="229" t="s">
        <v>376</v>
      </c>
      <c r="O70" s="229" t="s">
        <v>440</v>
      </c>
      <c r="P70" s="229" t="s">
        <v>1780</v>
      </c>
      <c r="Q70" s="229" t="s">
        <v>390</v>
      </c>
      <c r="R70" s="229" t="s">
        <v>376</v>
      </c>
      <c r="S70" s="229" t="s">
        <v>1781</v>
      </c>
      <c r="T70" s="229" t="s">
        <v>383</v>
      </c>
      <c r="U70" s="229" t="s">
        <v>1173</v>
      </c>
      <c r="V70" s="229" t="s">
        <v>376</v>
      </c>
      <c r="W70" s="229" t="s">
        <v>385</v>
      </c>
      <c r="X70" s="229" t="s">
        <v>1782</v>
      </c>
      <c r="Y70" s="229" t="s">
        <v>390</v>
      </c>
      <c r="Z70" s="229" t="s">
        <v>693</v>
      </c>
      <c r="AA70" s="229" t="s">
        <v>391</v>
      </c>
      <c r="AB70" s="229" t="s">
        <v>390</v>
      </c>
      <c r="AC70" s="229"/>
      <c r="AD70" s="229"/>
      <c r="AE70" s="229"/>
      <c r="AF70" s="229" t="s">
        <v>393</v>
      </c>
      <c r="AG70" s="229" t="s">
        <v>376</v>
      </c>
      <c r="AH70" s="229" t="s">
        <v>1782</v>
      </c>
      <c r="AI70" s="229" t="s">
        <v>391</v>
      </c>
      <c r="AJ70" s="229" t="s">
        <v>390</v>
      </c>
      <c r="AK70" s="229" t="s">
        <v>1341</v>
      </c>
      <c r="AL70" s="229"/>
      <c r="AM70" s="229" t="s">
        <v>1341</v>
      </c>
      <c r="AN70" s="229"/>
      <c r="AO70" s="229" t="s">
        <v>295</v>
      </c>
      <c r="AP70" s="229"/>
      <c r="AQ70" s="229"/>
      <c r="AR70" s="229"/>
      <c r="AS70" s="229"/>
      <c r="AT70" s="229"/>
      <c r="AU70" s="229"/>
      <c r="AV70" s="229"/>
      <c r="AW70" s="229"/>
      <c r="AX70" s="229"/>
      <c r="AY70" s="229"/>
      <c r="AZ70" s="282" t="s">
        <v>1783</v>
      </c>
      <c r="BA70" s="229"/>
      <c r="BB70" s="229"/>
      <c r="BC70" s="229"/>
      <c r="BD70" s="229"/>
      <c r="BE70" s="229"/>
      <c r="BF70" s="229"/>
      <c r="BG70" s="229" t="s">
        <v>1342</v>
      </c>
      <c r="BH70" s="229"/>
      <c r="BI70" s="229" t="s">
        <v>304</v>
      </c>
      <c r="BJ70" s="229" t="s">
        <v>1342</v>
      </c>
      <c r="BK70" s="229"/>
      <c r="BL70" s="229" t="s">
        <v>1784</v>
      </c>
      <c r="BM70" s="229" t="s">
        <v>376</v>
      </c>
      <c r="BN70" s="229"/>
      <c r="BO70" s="229"/>
    </row>
    <row r="71" spans="1:67" ht="105">
      <c r="A71" s="292" t="s">
        <v>1811</v>
      </c>
      <c r="B71" s="168">
        <v>2016</v>
      </c>
      <c r="C71" s="166" t="s">
        <v>1812</v>
      </c>
      <c r="D71" s="212" t="s">
        <v>1813</v>
      </c>
      <c r="E71" s="167" t="s">
        <v>1814</v>
      </c>
      <c r="F71" s="169" t="s">
        <v>1815</v>
      </c>
      <c r="G71" s="169"/>
      <c r="H71" s="169" t="s">
        <v>1294</v>
      </c>
      <c r="I71" s="213" t="s">
        <v>348</v>
      </c>
      <c r="J71" s="142" t="s">
        <v>383</v>
      </c>
      <c r="K71" s="142" t="s">
        <v>376</v>
      </c>
      <c r="L71" s="142" t="s">
        <v>376</v>
      </c>
      <c r="M71" s="142" t="s">
        <v>473</v>
      </c>
      <c r="N71" s="142" t="s">
        <v>376</v>
      </c>
      <c r="O71" s="142" t="s">
        <v>1816</v>
      </c>
      <c r="P71" s="142" t="s">
        <v>1817</v>
      </c>
      <c r="Q71" s="142" t="s">
        <v>387</v>
      </c>
      <c r="R71" s="142" t="s">
        <v>695</v>
      </c>
      <c r="S71" s="142" t="s">
        <v>1818</v>
      </c>
      <c r="T71" s="142" t="s">
        <v>376</v>
      </c>
      <c r="U71" s="142" t="s">
        <v>376</v>
      </c>
      <c r="V71" s="142" t="s">
        <v>383</v>
      </c>
      <c r="W71" s="142" t="s">
        <v>430</v>
      </c>
      <c r="X71" s="142" t="s">
        <v>998</v>
      </c>
      <c r="Y71" s="142" t="s">
        <v>390</v>
      </c>
      <c r="Z71" s="142"/>
      <c r="AA71" s="142" t="s">
        <v>1226</v>
      </c>
      <c r="AB71" s="142" t="s">
        <v>393</v>
      </c>
      <c r="AC71" s="142" t="s">
        <v>383</v>
      </c>
      <c r="AD71" s="142" t="s">
        <v>1819</v>
      </c>
      <c r="AE71" s="142" t="s">
        <v>1820</v>
      </c>
      <c r="AF71" s="142" t="s">
        <v>376</v>
      </c>
      <c r="AG71" s="142" t="s">
        <v>376</v>
      </c>
      <c r="AH71" s="142" t="s">
        <v>1821</v>
      </c>
      <c r="AI71" s="142"/>
      <c r="AJ71" s="142" t="s">
        <v>1446</v>
      </c>
      <c r="AK71" s="142"/>
      <c r="AL71" s="142"/>
      <c r="AM71" s="142"/>
      <c r="AN71" s="142"/>
      <c r="AO71" s="142" t="s">
        <v>451</v>
      </c>
      <c r="AP71" s="142" t="s">
        <v>1826</v>
      </c>
      <c r="AQ71" s="142"/>
      <c r="AR71" s="142"/>
      <c r="AS71" s="142"/>
      <c r="AT71" s="142"/>
      <c r="AU71" s="142"/>
      <c r="AV71" s="142"/>
      <c r="AW71" s="142"/>
      <c r="AX71" s="142"/>
      <c r="AY71" s="142"/>
      <c r="AZ71" s="142"/>
      <c r="BA71" s="142" t="s">
        <v>2453</v>
      </c>
      <c r="BB71" s="142"/>
      <c r="BC71" s="142" t="s">
        <v>480</v>
      </c>
      <c r="BD71" s="142" t="s">
        <v>2454</v>
      </c>
      <c r="BE71" s="142"/>
      <c r="BF71" s="142" t="s">
        <v>480</v>
      </c>
      <c r="BG71" s="142" t="s">
        <v>1831</v>
      </c>
      <c r="BH71" s="142" t="s">
        <v>1832</v>
      </c>
      <c r="BI71" s="142" t="s">
        <v>304</v>
      </c>
      <c r="BJ71" s="142"/>
      <c r="BK71" s="142"/>
      <c r="BL71" s="142"/>
      <c r="BM71" s="142" t="s">
        <v>376</v>
      </c>
      <c r="BN71" s="142" t="s">
        <v>1833</v>
      </c>
      <c r="BO71" s="142"/>
    </row>
    <row r="72" spans="1:67" ht="105">
      <c r="A72" s="271" t="s">
        <v>1811</v>
      </c>
      <c r="B72" s="139">
        <v>2016</v>
      </c>
      <c r="C72" s="137" t="s">
        <v>1812</v>
      </c>
      <c r="D72" s="212" t="s">
        <v>1813</v>
      </c>
      <c r="E72" s="138" t="s">
        <v>1814</v>
      </c>
      <c r="F72" s="140" t="s">
        <v>1815</v>
      </c>
      <c r="G72" s="140"/>
      <c r="H72" s="140" t="s">
        <v>1294</v>
      </c>
      <c r="I72" s="184" t="s">
        <v>348</v>
      </c>
      <c r="J72" s="141" t="s">
        <v>383</v>
      </c>
      <c r="K72" s="141" t="s">
        <v>376</v>
      </c>
      <c r="L72" s="141" t="s">
        <v>376</v>
      </c>
      <c r="M72" s="141" t="s">
        <v>473</v>
      </c>
      <c r="N72" s="141" t="s">
        <v>376</v>
      </c>
      <c r="O72" s="141" t="s">
        <v>1834</v>
      </c>
      <c r="P72" s="141" t="s">
        <v>1835</v>
      </c>
      <c r="Q72" s="141" t="s">
        <v>387</v>
      </c>
      <c r="R72" s="141" t="s">
        <v>695</v>
      </c>
      <c r="S72" s="141" t="s">
        <v>1818</v>
      </c>
      <c r="T72" s="141" t="s">
        <v>376</v>
      </c>
      <c r="U72" s="141" t="s">
        <v>376</v>
      </c>
      <c r="V72" s="141" t="s">
        <v>383</v>
      </c>
      <c r="W72" s="141" t="s">
        <v>430</v>
      </c>
      <c r="X72" s="141" t="s">
        <v>998</v>
      </c>
      <c r="Y72" s="141" t="s">
        <v>390</v>
      </c>
      <c r="Z72" s="143"/>
      <c r="AA72" s="141" t="s">
        <v>1226</v>
      </c>
      <c r="AB72" s="141" t="s">
        <v>393</v>
      </c>
      <c r="AC72" s="141" t="s">
        <v>383</v>
      </c>
      <c r="AD72" s="141" t="s">
        <v>1819</v>
      </c>
      <c r="AE72" s="141" t="s">
        <v>1820</v>
      </c>
      <c r="AF72" s="141" t="s">
        <v>376</v>
      </c>
      <c r="AG72" s="141" t="s">
        <v>376</v>
      </c>
      <c r="AH72" s="141" t="s">
        <v>1821</v>
      </c>
      <c r="AI72" s="141"/>
      <c r="AJ72" s="141" t="s">
        <v>1446</v>
      </c>
      <c r="AK72" s="141"/>
      <c r="AL72" s="141"/>
      <c r="AM72" s="141"/>
      <c r="AN72" s="141"/>
      <c r="AO72" s="141" t="s">
        <v>451</v>
      </c>
      <c r="AP72" s="143" t="s">
        <v>1826</v>
      </c>
      <c r="AQ72" s="141"/>
      <c r="AR72" s="141"/>
      <c r="AS72" s="141"/>
      <c r="AT72" s="141"/>
      <c r="AU72" s="141"/>
      <c r="AV72" s="141"/>
      <c r="AW72" s="141"/>
      <c r="AX72" s="141"/>
      <c r="AY72" s="141"/>
      <c r="AZ72" s="141"/>
      <c r="BA72" s="141" t="s">
        <v>2453</v>
      </c>
      <c r="BB72" s="141"/>
      <c r="BC72" s="141" t="s">
        <v>480</v>
      </c>
      <c r="BD72" s="141" t="s">
        <v>2454</v>
      </c>
      <c r="BE72" s="141"/>
      <c r="BF72" s="141" t="s">
        <v>480</v>
      </c>
      <c r="BG72" s="141" t="s">
        <v>1845</v>
      </c>
      <c r="BH72" s="141" t="s">
        <v>1846</v>
      </c>
      <c r="BI72" s="141" t="s">
        <v>304</v>
      </c>
      <c r="BJ72" s="141"/>
      <c r="BK72" s="141"/>
      <c r="BL72" s="141"/>
      <c r="BM72" s="141" t="s">
        <v>376</v>
      </c>
      <c r="BN72" s="141" t="s">
        <v>1847</v>
      </c>
      <c r="BO72" s="141"/>
    </row>
    <row r="73" spans="1:67" ht="105">
      <c r="A73" s="271" t="s">
        <v>1811</v>
      </c>
      <c r="B73" s="139">
        <v>2016</v>
      </c>
      <c r="C73" s="137" t="s">
        <v>1812</v>
      </c>
      <c r="D73" s="212" t="s">
        <v>1813</v>
      </c>
      <c r="E73" s="138" t="s">
        <v>1814</v>
      </c>
      <c r="F73" s="140" t="s">
        <v>1815</v>
      </c>
      <c r="G73" s="140"/>
      <c r="H73" s="140" t="s">
        <v>1294</v>
      </c>
      <c r="I73" s="184" t="s">
        <v>348</v>
      </c>
      <c r="J73" s="141" t="s">
        <v>383</v>
      </c>
      <c r="K73" s="141" t="s">
        <v>376</v>
      </c>
      <c r="L73" s="141" t="s">
        <v>376</v>
      </c>
      <c r="M73" s="141" t="s">
        <v>1592</v>
      </c>
      <c r="N73" s="141" t="s">
        <v>376</v>
      </c>
      <c r="O73" s="141" t="s">
        <v>1848</v>
      </c>
      <c r="P73" s="141" t="s">
        <v>1849</v>
      </c>
      <c r="Q73" s="141" t="s">
        <v>390</v>
      </c>
      <c r="R73" s="141" t="s">
        <v>695</v>
      </c>
      <c r="S73" s="141" t="s">
        <v>1818</v>
      </c>
      <c r="T73" s="141" t="s">
        <v>376</v>
      </c>
      <c r="U73" s="141" t="s">
        <v>376</v>
      </c>
      <c r="V73" s="141" t="s">
        <v>383</v>
      </c>
      <c r="W73" s="141" t="s">
        <v>430</v>
      </c>
      <c r="X73" s="141" t="s">
        <v>998</v>
      </c>
      <c r="Y73" s="141" t="s">
        <v>390</v>
      </c>
      <c r="Z73" s="143"/>
      <c r="AA73" s="141" t="s">
        <v>1226</v>
      </c>
      <c r="AB73" s="141" t="s">
        <v>393</v>
      </c>
      <c r="AC73" s="141" t="s">
        <v>383</v>
      </c>
      <c r="AD73" s="141" t="s">
        <v>1819</v>
      </c>
      <c r="AE73" s="141" t="s">
        <v>1820</v>
      </c>
      <c r="AF73" s="141" t="s">
        <v>376</v>
      </c>
      <c r="AG73" s="141" t="s">
        <v>376</v>
      </c>
      <c r="AH73" s="141" t="s">
        <v>1821</v>
      </c>
      <c r="AI73" s="141"/>
      <c r="AJ73" s="141" t="s">
        <v>390</v>
      </c>
      <c r="AK73" s="141"/>
      <c r="AL73" s="141"/>
      <c r="AM73" s="141"/>
      <c r="AN73" s="141"/>
      <c r="AO73" s="141" t="s">
        <v>451</v>
      </c>
      <c r="AP73" s="143" t="s">
        <v>1826</v>
      </c>
      <c r="AQ73" s="141"/>
      <c r="AR73" s="141"/>
      <c r="AS73" s="141"/>
      <c r="AT73" s="141"/>
      <c r="AU73" s="141"/>
      <c r="AV73" s="141"/>
      <c r="AW73" s="141"/>
      <c r="AX73" s="141"/>
      <c r="AY73" s="141"/>
      <c r="AZ73" s="141"/>
      <c r="BA73" s="141" t="s">
        <v>2455</v>
      </c>
      <c r="BB73" s="141"/>
      <c r="BC73" s="141" t="s">
        <v>480</v>
      </c>
      <c r="BD73" s="141" t="s">
        <v>2456</v>
      </c>
      <c r="BE73" s="141"/>
      <c r="BF73" s="141" t="s">
        <v>480</v>
      </c>
      <c r="BG73" s="141" t="s">
        <v>1858</v>
      </c>
      <c r="BH73" s="141" t="s">
        <v>1859</v>
      </c>
      <c r="BI73" s="141" t="s">
        <v>304</v>
      </c>
      <c r="BJ73" s="141"/>
      <c r="BK73" s="141"/>
      <c r="BL73" s="141"/>
      <c r="BM73" s="141" t="s">
        <v>376</v>
      </c>
      <c r="BN73" s="141" t="s">
        <v>1860</v>
      </c>
      <c r="BO73" s="141"/>
    </row>
    <row r="74" spans="1:67" ht="105">
      <c r="A74" s="271" t="s">
        <v>1811</v>
      </c>
      <c r="B74" s="139">
        <v>2016</v>
      </c>
      <c r="C74" s="137" t="s">
        <v>1812</v>
      </c>
      <c r="D74" s="212" t="s">
        <v>1813</v>
      </c>
      <c r="E74" s="138" t="s">
        <v>1814</v>
      </c>
      <c r="F74" s="140" t="s">
        <v>1815</v>
      </c>
      <c r="G74" s="140"/>
      <c r="H74" s="140" t="s">
        <v>1294</v>
      </c>
      <c r="I74" s="184" t="s">
        <v>348</v>
      </c>
      <c r="J74" s="141" t="s">
        <v>383</v>
      </c>
      <c r="K74" s="141" t="s">
        <v>376</v>
      </c>
      <c r="L74" s="141" t="s">
        <v>376</v>
      </c>
      <c r="M74" s="141" t="s">
        <v>1384</v>
      </c>
      <c r="N74" s="141" t="s">
        <v>376</v>
      </c>
      <c r="O74" s="141" t="s">
        <v>1861</v>
      </c>
      <c r="P74" s="141" t="s">
        <v>1862</v>
      </c>
      <c r="Q74" s="141" t="s">
        <v>390</v>
      </c>
      <c r="R74" s="141" t="s">
        <v>695</v>
      </c>
      <c r="S74" s="141" t="s">
        <v>1818</v>
      </c>
      <c r="T74" s="141" t="s">
        <v>376</v>
      </c>
      <c r="U74" s="141" t="s">
        <v>376</v>
      </c>
      <c r="V74" s="141" t="s">
        <v>383</v>
      </c>
      <c r="W74" s="141" t="s">
        <v>430</v>
      </c>
      <c r="X74" s="141" t="s">
        <v>998</v>
      </c>
      <c r="Y74" s="141" t="s">
        <v>390</v>
      </c>
      <c r="Z74" s="143"/>
      <c r="AA74" s="141" t="s">
        <v>1226</v>
      </c>
      <c r="AB74" s="141" t="s">
        <v>393</v>
      </c>
      <c r="AC74" s="141" t="s">
        <v>383</v>
      </c>
      <c r="AD74" s="141" t="s">
        <v>1819</v>
      </c>
      <c r="AE74" s="141" t="s">
        <v>1820</v>
      </c>
      <c r="AF74" s="141" t="s">
        <v>376</v>
      </c>
      <c r="AG74" s="141" t="s">
        <v>376</v>
      </c>
      <c r="AH74" s="141" t="s">
        <v>1821</v>
      </c>
      <c r="AI74" s="141"/>
      <c r="AJ74" s="141" t="s">
        <v>390</v>
      </c>
      <c r="AK74" s="141"/>
      <c r="AL74" s="141"/>
      <c r="AM74" s="141"/>
      <c r="AN74" s="141"/>
      <c r="AO74" s="141" t="s">
        <v>451</v>
      </c>
      <c r="AP74" s="143" t="s">
        <v>1826</v>
      </c>
      <c r="AQ74" s="141"/>
      <c r="AR74" s="141"/>
      <c r="AS74" s="141"/>
      <c r="AT74" s="141"/>
      <c r="AU74" s="141"/>
      <c r="AV74" s="141"/>
      <c r="AW74" s="141"/>
      <c r="AX74" s="141"/>
      <c r="AY74" s="141"/>
      <c r="AZ74" s="141"/>
      <c r="BA74" s="141" t="s">
        <v>2455</v>
      </c>
      <c r="BB74" s="141"/>
      <c r="BC74" s="141" t="s">
        <v>480</v>
      </c>
      <c r="BD74" s="141" t="s">
        <v>2456</v>
      </c>
      <c r="BE74" s="141"/>
      <c r="BF74" s="141" t="s">
        <v>480</v>
      </c>
      <c r="BG74" s="141" t="s">
        <v>1870</v>
      </c>
      <c r="BH74" s="141" t="s">
        <v>1871</v>
      </c>
      <c r="BI74" s="141" t="s">
        <v>304</v>
      </c>
      <c r="BJ74" s="141"/>
      <c r="BK74" s="141"/>
      <c r="BL74" s="141"/>
      <c r="BM74" s="141" t="s">
        <v>376</v>
      </c>
      <c r="BN74" s="141" t="s">
        <v>1872</v>
      </c>
      <c r="BO74" s="141"/>
    </row>
    <row r="75" spans="1:67" ht="120">
      <c r="A75" s="275" t="s">
        <v>1500</v>
      </c>
      <c r="B75" s="222">
        <v>2017</v>
      </c>
      <c r="C75" s="376" t="s">
        <v>1894</v>
      </c>
      <c r="D75" s="377" t="s">
        <v>1895</v>
      </c>
      <c r="E75" s="378" t="s">
        <v>1896</v>
      </c>
      <c r="F75" s="379" t="s">
        <v>1897</v>
      </c>
      <c r="G75" s="380">
        <v>6</v>
      </c>
      <c r="H75" s="380">
        <v>12</v>
      </c>
      <c r="I75" s="299" t="s">
        <v>1898</v>
      </c>
      <c r="J75" s="381">
        <v>1</v>
      </c>
      <c r="K75" s="381">
        <v>2</v>
      </c>
      <c r="L75" s="381">
        <v>6</v>
      </c>
      <c r="M75" s="381">
        <v>17</v>
      </c>
      <c r="N75" s="381">
        <v>1</v>
      </c>
      <c r="O75" s="382">
        <v>45498</v>
      </c>
      <c r="P75" s="381" t="s">
        <v>1899</v>
      </c>
      <c r="Q75" s="381" t="s">
        <v>1900</v>
      </c>
      <c r="R75" s="381">
        <v>20</v>
      </c>
      <c r="S75" s="381" t="s">
        <v>1901</v>
      </c>
      <c r="T75" s="381">
        <v>2</v>
      </c>
      <c r="U75" s="381">
        <v>14</v>
      </c>
      <c r="V75" s="381">
        <v>3</v>
      </c>
      <c r="W75" s="381">
        <v>6</v>
      </c>
      <c r="X75" s="381">
        <v>0</v>
      </c>
      <c r="Y75" s="381">
        <v>0</v>
      </c>
      <c r="Z75" s="381">
        <v>45</v>
      </c>
      <c r="AA75" s="381" t="s">
        <v>1902</v>
      </c>
      <c r="AB75" s="381">
        <v>0</v>
      </c>
      <c r="AC75" s="381"/>
      <c r="AD75" s="381"/>
      <c r="AE75" s="381"/>
      <c r="AF75" s="381">
        <v>3</v>
      </c>
      <c r="AG75" s="381">
        <v>1</v>
      </c>
      <c r="AH75" s="381">
        <v>0</v>
      </c>
      <c r="AI75" s="381" t="s">
        <v>1902</v>
      </c>
      <c r="AJ75" s="381" t="s">
        <v>1903</v>
      </c>
      <c r="AK75" s="304" t="s">
        <v>1904</v>
      </c>
      <c r="AL75" s="304" t="s">
        <v>1905</v>
      </c>
      <c r="AM75" s="304" t="s">
        <v>1906</v>
      </c>
      <c r="AN75" s="304" t="s">
        <v>1907</v>
      </c>
      <c r="AO75" s="381" t="s">
        <v>295</v>
      </c>
      <c r="AP75" s="381"/>
      <c r="AQ75" s="381">
        <v>45</v>
      </c>
      <c r="AR75" s="381"/>
      <c r="AS75" s="381"/>
      <c r="AT75" s="381"/>
      <c r="AU75" s="381"/>
      <c r="AV75" s="381"/>
      <c r="AW75" s="381"/>
      <c r="AX75" s="381"/>
      <c r="AY75" s="381"/>
      <c r="AZ75" s="304"/>
      <c r="BA75" s="381"/>
      <c r="BB75" s="381"/>
      <c r="BC75" s="381"/>
      <c r="BD75" s="381"/>
      <c r="BE75" s="381"/>
      <c r="BF75" s="381"/>
      <c r="BG75" s="381">
        <v>42</v>
      </c>
      <c r="BH75" s="381">
        <v>21</v>
      </c>
      <c r="BI75" s="381" t="s">
        <v>304</v>
      </c>
      <c r="BJ75" s="383">
        <v>45296</v>
      </c>
      <c r="BK75" s="381" t="s">
        <v>1908</v>
      </c>
      <c r="BL75" s="381" t="s">
        <v>1585</v>
      </c>
      <c r="BM75" s="381">
        <v>0</v>
      </c>
      <c r="BN75" s="304" t="s">
        <v>1909</v>
      </c>
      <c r="BO75" s="381"/>
    </row>
    <row r="76" spans="1:67" ht="105">
      <c r="A76" s="271" t="s">
        <v>526</v>
      </c>
      <c r="B76" s="139">
        <v>1997</v>
      </c>
      <c r="C76" s="384" t="s">
        <v>528</v>
      </c>
      <c r="D76" s="385" t="s">
        <v>529</v>
      </c>
      <c r="E76" s="386" t="s">
        <v>530</v>
      </c>
      <c r="F76" s="387" t="s">
        <v>1958</v>
      </c>
      <c r="G76" s="387">
        <v>4</v>
      </c>
      <c r="H76" s="387">
        <v>82</v>
      </c>
      <c r="I76" s="310" t="s">
        <v>533</v>
      </c>
      <c r="J76" s="388">
        <v>1</v>
      </c>
      <c r="K76" s="388">
        <v>1</v>
      </c>
      <c r="L76" s="388" t="s">
        <v>1101</v>
      </c>
      <c r="M76" s="389" t="s">
        <v>1959</v>
      </c>
      <c r="N76" s="388">
        <v>1</v>
      </c>
      <c r="O76" s="390">
        <v>45375</v>
      </c>
      <c r="P76" s="390">
        <v>45385</v>
      </c>
      <c r="Q76" s="388">
        <v>0</v>
      </c>
      <c r="R76" s="388">
        <v>7</v>
      </c>
      <c r="S76" s="388" t="s">
        <v>1960</v>
      </c>
      <c r="T76" s="388">
        <v>1</v>
      </c>
      <c r="U76" s="388">
        <v>1</v>
      </c>
      <c r="V76" s="388">
        <v>2</v>
      </c>
      <c r="W76" s="388">
        <v>10</v>
      </c>
      <c r="X76" s="388">
        <v>-70</v>
      </c>
      <c r="Y76" s="388">
        <v>0</v>
      </c>
      <c r="Z76" s="388" t="s">
        <v>1341</v>
      </c>
      <c r="AA76" s="388">
        <v>50</v>
      </c>
      <c r="AB76" s="388">
        <v>0</v>
      </c>
      <c r="AC76" s="388"/>
      <c r="AD76" s="388"/>
      <c r="AE76" s="388"/>
      <c r="AF76" s="388">
        <v>2</v>
      </c>
      <c r="AG76" s="388">
        <v>1</v>
      </c>
      <c r="AH76" s="388">
        <v>-70</v>
      </c>
      <c r="AI76" s="388">
        <v>15</v>
      </c>
      <c r="AJ76" s="388">
        <v>0</v>
      </c>
      <c r="AK76" s="388" t="s">
        <v>1341</v>
      </c>
      <c r="AL76" s="388"/>
      <c r="AM76" s="388" t="s">
        <v>1341</v>
      </c>
      <c r="AN76" s="388"/>
      <c r="AO76" s="388" t="s">
        <v>295</v>
      </c>
      <c r="AP76" s="388"/>
      <c r="AQ76" s="388" t="s">
        <v>1341</v>
      </c>
      <c r="AR76" s="388"/>
      <c r="AS76" s="388"/>
      <c r="AT76" s="388"/>
      <c r="AU76" s="388"/>
      <c r="AV76" s="388"/>
      <c r="AW76" s="388"/>
      <c r="AX76" s="388" t="s">
        <v>1963</v>
      </c>
      <c r="AY76" s="388"/>
      <c r="AZ76" s="389"/>
      <c r="BA76" s="388"/>
      <c r="BB76" s="388"/>
      <c r="BC76" s="388"/>
      <c r="BD76" s="388"/>
      <c r="BE76" s="388"/>
      <c r="BF76" s="388"/>
      <c r="BG76" s="388"/>
      <c r="BH76" s="388"/>
      <c r="BI76" s="388"/>
      <c r="BJ76" s="388" t="s">
        <v>2432</v>
      </c>
      <c r="BK76" s="388"/>
      <c r="BL76" s="388" t="s">
        <v>340</v>
      </c>
      <c r="BM76" s="388">
        <v>1</v>
      </c>
      <c r="BN76" s="388"/>
      <c r="BO76" s="388"/>
    </row>
    <row r="77" spans="1:67" ht="90">
      <c r="A77" s="275" t="s">
        <v>504</v>
      </c>
      <c r="B77" s="222">
        <v>2018</v>
      </c>
      <c r="C77" s="223" t="s">
        <v>1966</v>
      </c>
      <c r="D77" s="224" t="s">
        <v>1967</v>
      </c>
      <c r="E77" s="225" t="s">
        <v>1968</v>
      </c>
      <c r="F77" s="380"/>
      <c r="G77" s="380"/>
      <c r="H77" s="380"/>
      <c r="I77" s="228" t="s">
        <v>602</v>
      </c>
      <c r="J77" s="391"/>
      <c r="K77" s="391"/>
      <c r="L77" s="391"/>
      <c r="M77" s="391"/>
      <c r="N77" s="391"/>
      <c r="O77" s="391"/>
      <c r="P77" s="391"/>
      <c r="Q77" s="391"/>
      <c r="R77" s="391"/>
      <c r="S77" s="391"/>
      <c r="T77" s="391"/>
      <c r="U77" s="391"/>
      <c r="V77" s="391"/>
      <c r="W77" s="391"/>
      <c r="X77" s="391"/>
      <c r="Y77" s="391"/>
      <c r="Z77" s="391"/>
      <c r="AA77" s="391"/>
      <c r="AB77" s="391"/>
      <c r="AC77" s="391"/>
      <c r="AD77" s="391"/>
      <c r="AE77" s="391"/>
      <c r="AF77" s="391"/>
      <c r="AG77" s="391"/>
      <c r="AH77" s="391"/>
      <c r="AI77" s="391"/>
      <c r="AJ77" s="391"/>
      <c r="AK77" s="391"/>
      <c r="AL77" s="391"/>
      <c r="AM77" s="391"/>
      <c r="AN77" s="391"/>
      <c r="AO77" s="391"/>
      <c r="AP77" s="391"/>
      <c r="AQ77" s="391"/>
      <c r="AR77" s="391"/>
      <c r="AS77" s="391"/>
      <c r="AT77" s="391"/>
      <c r="AU77" s="391"/>
      <c r="AV77" s="391"/>
      <c r="AW77" s="391"/>
      <c r="AX77" s="391"/>
      <c r="AY77" s="391"/>
      <c r="AZ77" s="392"/>
      <c r="BA77" s="391"/>
      <c r="BB77" s="391"/>
      <c r="BC77" s="391"/>
      <c r="BD77" s="391"/>
      <c r="BE77" s="391"/>
      <c r="BF77" s="391"/>
      <c r="BG77" s="391"/>
      <c r="BH77" s="391"/>
      <c r="BI77" s="391"/>
      <c r="BJ77" s="391"/>
      <c r="BK77" s="391"/>
      <c r="BL77" s="391"/>
      <c r="BM77" s="391"/>
      <c r="BN77" s="391"/>
      <c r="BO77" s="391"/>
    </row>
    <row r="78" spans="1:67" ht="75">
      <c r="A78" s="271" t="s">
        <v>381</v>
      </c>
      <c r="B78" s="139">
        <v>2012</v>
      </c>
      <c r="C78" s="137" t="s">
        <v>1988</v>
      </c>
      <c r="D78" s="212" t="s">
        <v>1989</v>
      </c>
      <c r="E78" s="138" t="s">
        <v>1990</v>
      </c>
      <c r="F78" s="387"/>
      <c r="G78" s="387"/>
      <c r="H78" s="387"/>
      <c r="I78" s="184" t="s">
        <v>1991</v>
      </c>
      <c r="J78" s="393"/>
      <c r="K78" s="393"/>
      <c r="L78" s="393"/>
      <c r="M78" s="393"/>
      <c r="N78" s="393"/>
      <c r="O78" s="393"/>
      <c r="P78" s="393"/>
      <c r="Q78" s="393"/>
      <c r="R78" s="393"/>
      <c r="S78" s="393"/>
      <c r="T78" s="393"/>
      <c r="U78" s="393"/>
      <c r="V78" s="393"/>
      <c r="W78" s="393"/>
      <c r="X78" s="393"/>
      <c r="Y78" s="393"/>
      <c r="Z78" s="393"/>
      <c r="AA78" s="393"/>
      <c r="AB78" s="393"/>
      <c r="AC78" s="393"/>
      <c r="AD78" s="393"/>
      <c r="AE78" s="393"/>
      <c r="AF78" s="393"/>
      <c r="AG78" s="393"/>
      <c r="AH78" s="393"/>
      <c r="AI78" s="393"/>
      <c r="AJ78" s="393"/>
      <c r="AK78" s="393"/>
      <c r="AL78" s="393"/>
      <c r="AM78" s="393"/>
      <c r="AN78" s="393"/>
      <c r="AO78" s="393"/>
      <c r="AP78" s="393"/>
      <c r="AQ78" s="393"/>
      <c r="AR78" s="393"/>
      <c r="AS78" s="393"/>
      <c r="AT78" s="393"/>
      <c r="AU78" s="393"/>
      <c r="AV78" s="393"/>
      <c r="AW78" s="393"/>
      <c r="AX78" s="393"/>
      <c r="AY78" s="393"/>
      <c r="AZ78" s="7"/>
      <c r="BA78" s="393"/>
      <c r="BB78" s="393"/>
      <c r="BC78" s="393"/>
      <c r="BD78" s="393"/>
      <c r="BE78" s="393"/>
      <c r="BF78" s="393"/>
      <c r="BG78" s="393"/>
      <c r="BH78" s="393"/>
      <c r="BI78" s="393"/>
      <c r="BJ78" s="393"/>
      <c r="BK78" s="393"/>
      <c r="BL78" s="393"/>
      <c r="BM78" s="393"/>
      <c r="BN78" s="393"/>
      <c r="BO78" s="393"/>
    </row>
    <row r="79" spans="1:67" ht="45">
      <c r="A79" s="275" t="s">
        <v>1175</v>
      </c>
      <c r="B79" s="222">
        <v>2011</v>
      </c>
      <c r="C79" s="223" t="s">
        <v>2001</v>
      </c>
      <c r="D79" s="224" t="s">
        <v>2002</v>
      </c>
      <c r="E79" s="225" t="s">
        <v>2003</v>
      </c>
      <c r="F79" s="380"/>
      <c r="G79" s="380"/>
      <c r="H79" s="380"/>
      <c r="I79" s="228" t="s">
        <v>348</v>
      </c>
      <c r="J79" s="391"/>
      <c r="K79" s="391"/>
      <c r="L79" s="391"/>
      <c r="M79" s="391"/>
      <c r="N79" s="391"/>
      <c r="O79" s="391"/>
      <c r="P79" s="391"/>
      <c r="Q79" s="391"/>
      <c r="R79" s="391"/>
      <c r="S79" s="391"/>
      <c r="T79" s="391"/>
      <c r="U79" s="391"/>
      <c r="V79" s="391"/>
      <c r="W79" s="391"/>
      <c r="X79" s="391"/>
      <c r="Y79" s="391"/>
      <c r="Z79" s="391"/>
      <c r="AA79" s="391"/>
      <c r="AB79" s="391"/>
      <c r="AC79" s="391"/>
      <c r="AD79" s="391"/>
      <c r="AE79" s="391"/>
      <c r="AF79" s="391"/>
      <c r="AG79" s="391"/>
      <c r="AH79" s="391"/>
      <c r="AI79" s="391"/>
      <c r="AJ79" s="391"/>
      <c r="AK79" s="391"/>
      <c r="AL79" s="391"/>
      <c r="AM79" s="391"/>
      <c r="AN79" s="391"/>
      <c r="AO79" s="391"/>
      <c r="AP79" s="391"/>
      <c r="AQ79" s="391"/>
      <c r="AR79" s="391"/>
      <c r="AS79" s="391"/>
      <c r="AT79" s="391"/>
      <c r="AU79" s="391"/>
      <c r="AV79" s="391"/>
      <c r="AW79" s="391"/>
      <c r="AX79" s="391"/>
      <c r="AY79" s="391"/>
      <c r="AZ79" s="392"/>
      <c r="BA79" s="391"/>
      <c r="BB79" s="391"/>
      <c r="BC79" s="391"/>
      <c r="BD79" s="391"/>
      <c r="BE79" s="391"/>
      <c r="BF79" s="391"/>
      <c r="BG79" s="391"/>
      <c r="BH79" s="391"/>
      <c r="BI79" s="391"/>
      <c r="BJ79" s="391"/>
      <c r="BK79" s="391"/>
      <c r="BL79" s="391"/>
      <c r="BM79" s="391"/>
      <c r="BN79" s="391"/>
      <c r="BO79" s="391"/>
    </row>
    <row r="80" spans="1:67" ht="15">
      <c r="A80" s="393"/>
      <c r="B80" s="393"/>
      <c r="C80" s="393"/>
      <c r="D80" s="393"/>
      <c r="E80" s="393"/>
      <c r="F80" s="393"/>
      <c r="G80" s="394"/>
      <c r="H80" s="394"/>
      <c r="I80" s="393"/>
      <c r="J80" s="393"/>
      <c r="K80" s="393"/>
      <c r="L80" s="393"/>
      <c r="M80" s="393"/>
      <c r="N80" s="393"/>
      <c r="O80" s="393"/>
      <c r="P80" s="393"/>
      <c r="Q80" s="393"/>
      <c r="R80" s="393"/>
      <c r="S80" s="393"/>
      <c r="T80" s="393"/>
      <c r="U80" s="393"/>
      <c r="V80" s="393"/>
      <c r="W80" s="393"/>
      <c r="X80" s="393"/>
      <c r="Y80" s="393"/>
      <c r="Z80" s="393"/>
      <c r="AA80" s="393"/>
      <c r="AB80" s="393"/>
      <c r="AC80" s="393"/>
      <c r="AD80" s="393"/>
      <c r="AE80" s="393"/>
      <c r="AF80" s="393"/>
      <c r="AG80" s="393"/>
      <c r="AH80" s="393"/>
      <c r="AI80" s="393"/>
      <c r="AJ80" s="393"/>
      <c r="AK80" s="393"/>
      <c r="AL80" s="393"/>
      <c r="AM80" s="393"/>
      <c r="AN80" s="393"/>
      <c r="AO80" s="393"/>
      <c r="AP80" s="393"/>
      <c r="AQ80" s="393"/>
      <c r="AR80" s="393"/>
      <c r="AS80" s="393"/>
      <c r="AT80" s="393"/>
      <c r="AU80" s="393"/>
      <c r="AV80" s="393"/>
      <c r="AW80" s="393"/>
      <c r="AX80" s="393"/>
      <c r="AY80" s="393"/>
      <c r="AZ80" s="7"/>
      <c r="BA80" s="393"/>
      <c r="BB80" s="393"/>
      <c r="BC80" s="393"/>
      <c r="BD80" s="393"/>
      <c r="BE80" s="393"/>
      <c r="BF80" s="393"/>
      <c r="BG80" s="393"/>
      <c r="BH80" s="393"/>
      <c r="BI80" s="393"/>
      <c r="BJ80" s="393"/>
      <c r="BK80" s="393"/>
      <c r="BL80" s="393"/>
      <c r="BM80" s="393"/>
      <c r="BN80" s="393"/>
      <c r="BO80" s="393"/>
    </row>
    <row r="81" spans="1:67" ht="15">
      <c r="A81" s="393"/>
      <c r="B81" s="393"/>
      <c r="C81" s="393"/>
      <c r="D81" s="393"/>
      <c r="E81" s="393"/>
      <c r="F81" s="393"/>
      <c r="G81" s="394"/>
      <c r="H81" s="394"/>
      <c r="I81" s="393"/>
      <c r="J81" s="393"/>
      <c r="K81" s="393"/>
      <c r="L81" s="393"/>
      <c r="M81" s="393"/>
      <c r="N81" s="393"/>
      <c r="O81" s="393"/>
      <c r="P81" s="393"/>
      <c r="Q81" s="393"/>
      <c r="R81" s="393"/>
      <c r="S81" s="393"/>
      <c r="T81" s="393"/>
      <c r="U81" s="393"/>
      <c r="V81" s="393"/>
      <c r="W81" s="393"/>
      <c r="X81" s="393"/>
      <c r="Y81" s="393"/>
      <c r="Z81" s="393"/>
      <c r="AA81" s="393"/>
      <c r="AB81" s="393"/>
      <c r="AC81" s="393"/>
      <c r="AD81" s="393"/>
      <c r="AE81" s="393"/>
      <c r="AF81" s="393"/>
      <c r="AG81" s="393"/>
      <c r="AH81" s="393"/>
      <c r="AI81" s="393"/>
      <c r="AJ81" s="393"/>
      <c r="AK81" s="393"/>
      <c r="AL81" s="393"/>
      <c r="AM81" s="393"/>
      <c r="AN81" s="393"/>
      <c r="AO81" s="393"/>
      <c r="AP81" s="393"/>
      <c r="AQ81" s="393"/>
      <c r="AR81" s="393"/>
      <c r="AS81" s="393"/>
      <c r="AT81" s="393"/>
      <c r="AU81" s="393"/>
      <c r="AV81" s="393"/>
      <c r="AW81" s="393"/>
      <c r="AX81" s="393"/>
      <c r="AY81" s="393"/>
      <c r="AZ81" s="7"/>
      <c r="BA81" s="393"/>
      <c r="BB81" s="393"/>
      <c r="BC81" s="393"/>
      <c r="BD81" s="393"/>
      <c r="BE81" s="393"/>
      <c r="BF81" s="393"/>
      <c r="BG81" s="393"/>
      <c r="BH81" s="393"/>
      <c r="BI81" s="393"/>
      <c r="BJ81" s="393"/>
      <c r="BK81" s="393"/>
      <c r="BL81" s="393"/>
      <c r="BM81" s="393"/>
      <c r="BN81" s="393"/>
      <c r="BO81" s="393"/>
    </row>
    <row r="82" spans="1:67" ht="15">
      <c r="A82" s="393"/>
      <c r="B82" s="393"/>
      <c r="C82" s="393"/>
      <c r="D82" s="393"/>
      <c r="E82" s="393"/>
      <c r="F82" s="393"/>
      <c r="G82" s="394"/>
      <c r="H82" s="394"/>
      <c r="I82" s="393"/>
      <c r="J82" s="393"/>
      <c r="K82" s="393"/>
      <c r="L82" s="393"/>
      <c r="M82" s="393"/>
      <c r="N82" s="393"/>
      <c r="O82" s="393"/>
      <c r="P82" s="393"/>
      <c r="Q82" s="393"/>
      <c r="R82" s="393"/>
      <c r="S82" s="393"/>
      <c r="T82" s="393"/>
      <c r="U82" s="393"/>
      <c r="V82" s="393"/>
      <c r="W82" s="393"/>
      <c r="X82" s="393"/>
      <c r="Y82" s="393"/>
      <c r="Z82" s="393"/>
      <c r="AA82" s="393"/>
      <c r="AB82" s="393"/>
      <c r="AC82" s="393"/>
      <c r="AD82" s="393"/>
      <c r="AE82" s="393"/>
      <c r="AF82" s="393"/>
      <c r="AG82" s="393"/>
      <c r="AH82" s="393"/>
      <c r="AI82" s="393"/>
      <c r="AJ82" s="393"/>
      <c r="AK82" s="393"/>
      <c r="AL82" s="393"/>
      <c r="AM82" s="393"/>
      <c r="AN82" s="393"/>
      <c r="AO82" s="393"/>
      <c r="AP82" s="393"/>
      <c r="AQ82" s="393"/>
      <c r="AR82" s="393"/>
      <c r="AS82" s="393"/>
      <c r="AT82" s="393"/>
      <c r="AU82" s="393"/>
      <c r="AV82" s="393"/>
      <c r="AW82" s="393"/>
      <c r="AX82" s="393"/>
      <c r="AY82" s="393"/>
      <c r="AZ82" s="7"/>
      <c r="BA82" s="393"/>
      <c r="BB82" s="393"/>
      <c r="BC82" s="393"/>
      <c r="BD82" s="393"/>
      <c r="BE82" s="393"/>
      <c r="BF82" s="393"/>
      <c r="BG82" s="393"/>
      <c r="BH82" s="393"/>
      <c r="BI82" s="393"/>
      <c r="BJ82" s="393"/>
      <c r="BK82" s="393"/>
      <c r="BL82" s="393"/>
      <c r="BM82" s="393"/>
      <c r="BN82" s="393"/>
      <c r="BO82" s="393"/>
    </row>
    <row r="83" spans="1:67" ht="15">
      <c r="A83" s="393"/>
      <c r="B83" s="393"/>
      <c r="C83" s="393"/>
      <c r="D83" s="393"/>
      <c r="E83" s="393"/>
      <c r="F83" s="393"/>
      <c r="G83" s="394"/>
      <c r="H83" s="394"/>
      <c r="I83" s="393"/>
      <c r="J83" s="393"/>
      <c r="K83" s="393"/>
      <c r="L83" s="393"/>
      <c r="M83" s="393"/>
      <c r="N83" s="393"/>
      <c r="O83" s="393"/>
      <c r="P83" s="393"/>
      <c r="Q83" s="393"/>
      <c r="R83" s="393"/>
      <c r="S83" s="393"/>
      <c r="T83" s="393"/>
      <c r="U83" s="393"/>
      <c r="V83" s="393"/>
      <c r="W83" s="393"/>
      <c r="X83" s="393"/>
      <c r="Y83" s="393"/>
      <c r="Z83" s="393"/>
      <c r="AA83" s="393"/>
      <c r="AB83" s="393"/>
      <c r="AC83" s="393"/>
      <c r="AD83" s="393"/>
      <c r="AE83" s="393"/>
      <c r="AF83" s="393"/>
      <c r="AG83" s="393"/>
      <c r="AH83" s="393"/>
      <c r="AI83" s="393"/>
      <c r="AJ83" s="393"/>
      <c r="AK83" s="393"/>
      <c r="AL83" s="393"/>
      <c r="AM83" s="393"/>
      <c r="AN83" s="393"/>
      <c r="AO83" s="393"/>
      <c r="AP83" s="393"/>
      <c r="AQ83" s="393"/>
      <c r="AR83" s="393"/>
      <c r="AS83" s="393"/>
      <c r="AT83" s="393"/>
      <c r="AU83" s="393"/>
      <c r="AV83" s="393"/>
      <c r="AW83" s="393"/>
      <c r="AX83" s="393"/>
      <c r="AY83" s="393"/>
      <c r="AZ83" s="7"/>
      <c r="BA83" s="393"/>
      <c r="BB83" s="393"/>
      <c r="BC83" s="393"/>
      <c r="BD83" s="393"/>
      <c r="BE83" s="393"/>
      <c r="BF83" s="393"/>
      <c r="BG83" s="393"/>
      <c r="BH83" s="393"/>
      <c r="BI83" s="393"/>
      <c r="BJ83" s="393"/>
      <c r="BK83" s="393"/>
      <c r="BL83" s="393"/>
      <c r="BM83" s="393"/>
      <c r="BN83" s="393"/>
      <c r="BO83" s="393"/>
    </row>
    <row r="84" spans="1:67" ht="15">
      <c r="A84" s="393"/>
      <c r="B84" s="393"/>
      <c r="C84" s="393"/>
      <c r="D84" s="393"/>
      <c r="E84" s="393"/>
      <c r="F84" s="393"/>
      <c r="G84" s="394"/>
      <c r="H84" s="394"/>
      <c r="I84" s="393"/>
      <c r="J84" s="393"/>
      <c r="K84" s="393"/>
      <c r="L84" s="393"/>
      <c r="M84" s="393"/>
      <c r="N84" s="393"/>
      <c r="O84" s="393"/>
      <c r="P84" s="393"/>
      <c r="Q84" s="393"/>
      <c r="R84" s="393"/>
      <c r="S84" s="393"/>
      <c r="T84" s="393"/>
      <c r="U84" s="393"/>
      <c r="V84" s="393"/>
      <c r="W84" s="393"/>
      <c r="X84" s="393"/>
      <c r="Y84" s="393"/>
      <c r="Z84" s="393"/>
      <c r="AA84" s="393"/>
      <c r="AB84" s="393"/>
      <c r="AC84" s="393"/>
      <c r="AD84" s="393"/>
      <c r="AE84" s="393"/>
      <c r="AF84" s="393"/>
      <c r="AG84" s="393"/>
      <c r="AH84" s="393"/>
      <c r="AI84" s="393"/>
      <c r="AJ84" s="393"/>
      <c r="AK84" s="393"/>
      <c r="AL84" s="393"/>
      <c r="AM84" s="393"/>
      <c r="AN84" s="393"/>
      <c r="AO84" s="393"/>
      <c r="AP84" s="393"/>
      <c r="AQ84" s="393"/>
      <c r="AR84" s="393"/>
      <c r="AS84" s="393"/>
      <c r="AT84" s="393"/>
      <c r="AU84" s="393"/>
      <c r="AV84" s="393"/>
      <c r="AW84" s="393"/>
      <c r="AX84" s="393"/>
      <c r="AY84" s="393"/>
      <c r="AZ84" s="7"/>
      <c r="BA84" s="393"/>
      <c r="BB84" s="393"/>
      <c r="BC84" s="393"/>
      <c r="BD84" s="393"/>
      <c r="BE84" s="393"/>
      <c r="BF84" s="393"/>
      <c r="BG84" s="393"/>
      <c r="BH84" s="393"/>
      <c r="BI84" s="393"/>
      <c r="BJ84" s="393"/>
      <c r="BK84" s="393"/>
      <c r="BL84" s="393"/>
      <c r="BM84" s="393"/>
      <c r="BN84" s="393"/>
      <c r="BO84" s="393"/>
    </row>
    <row r="85" spans="1:67" ht="15">
      <c r="A85" s="393"/>
      <c r="B85" s="393"/>
      <c r="C85" s="393"/>
      <c r="D85" s="393"/>
      <c r="E85" s="393"/>
      <c r="F85" s="393"/>
      <c r="G85" s="394"/>
      <c r="H85" s="394"/>
      <c r="I85" s="393"/>
      <c r="J85" s="393"/>
      <c r="K85" s="393"/>
      <c r="L85" s="393"/>
      <c r="M85" s="393"/>
      <c r="N85" s="393"/>
      <c r="O85" s="393"/>
      <c r="P85" s="393"/>
      <c r="Q85" s="393"/>
      <c r="R85" s="393"/>
      <c r="S85" s="393"/>
      <c r="T85" s="393"/>
      <c r="U85" s="393"/>
      <c r="V85" s="393"/>
      <c r="W85" s="393"/>
      <c r="X85" s="393"/>
      <c r="Y85" s="393"/>
      <c r="Z85" s="393"/>
      <c r="AA85" s="393"/>
      <c r="AB85" s="393"/>
      <c r="AC85" s="393"/>
      <c r="AD85" s="393"/>
      <c r="AE85" s="393"/>
      <c r="AF85" s="393"/>
      <c r="AG85" s="393"/>
      <c r="AH85" s="393"/>
      <c r="AI85" s="393"/>
      <c r="AJ85" s="393"/>
      <c r="AK85" s="393"/>
      <c r="AL85" s="393"/>
      <c r="AM85" s="393"/>
      <c r="AN85" s="393"/>
      <c r="AO85" s="393"/>
      <c r="AP85" s="393"/>
      <c r="AQ85" s="393"/>
      <c r="AR85" s="393"/>
      <c r="AS85" s="393"/>
      <c r="AT85" s="393"/>
      <c r="AU85" s="393"/>
      <c r="AV85" s="393"/>
      <c r="AW85" s="393"/>
      <c r="AX85" s="393"/>
      <c r="AY85" s="393"/>
      <c r="AZ85" s="7"/>
      <c r="BA85" s="393"/>
      <c r="BB85" s="393"/>
      <c r="BC85" s="393"/>
      <c r="BD85" s="393"/>
      <c r="BE85" s="393"/>
      <c r="BF85" s="393"/>
      <c r="BG85" s="393"/>
      <c r="BH85" s="393"/>
      <c r="BI85" s="393"/>
      <c r="BJ85" s="393"/>
      <c r="BK85" s="393"/>
      <c r="BL85" s="393"/>
      <c r="BM85" s="393"/>
      <c r="BN85" s="393"/>
      <c r="BO85" s="393"/>
    </row>
    <row r="86" spans="1:67" ht="15">
      <c r="A86" s="393"/>
      <c r="B86" s="393"/>
      <c r="C86" s="393"/>
      <c r="D86" s="393"/>
      <c r="E86" s="393"/>
      <c r="F86" s="393"/>
      <c r="G86" s="394"/>
      <c r="H86" s="394"/>
      <c r="I86" s="393"/>
      <c r="J86" s="393"/>
      <c r="K86" s="393"/>
      <c r="L86" s="393"/>
      <c r="M86" s="393"/>
      <c r="N86" s="393"/>
      <c r="O86" s="393"/>
      <c r="P86" s="393"/>
      <c r="Q86" s="393"/>
      <c r="R86" s="393"/>
      <c r="S86" s="393"/>
      <c r="T86" s="393"/>
      <c r="U86" s="393"/>
      <c r="V86" s="393"/>
      <c r="W86" s="393"/>
      <c r="X86" s="393"/>
      <c r="Y86" s="393"/>
      <c r="Z86" s="393"/>
      <c r="AA86" s="393"/>
      <c r="AB86" s="393"/>
      <c r="AC86" s="393"/>
      <c r="AD86" s="393"/>
      <c r="AE86" s="393"/>
      <c r="AF86" s="393"/>
      <c r="AG86" s="393"/>
      <c r="AH86" s="393"/>
      <c r="AI86" s="393"/>
      <c r="AJ86" s="393"/>
      <c r="AK86" s="393"/>
      <c r="AL86" s="393"/>
      <c r="AM86" s="393"/>
      <c r="AN86" s="393"/>
      <c r="AO86" s="393"/>
      <c r="AP86" s="393"/>
      <c r="AQ86" s="393"/>
      <c r="AR86" s="393"/>
      <c r="AS86" s="393"/>
      <c r="AT86" s="393"/>
      <c r="AU86" s="393"/>
      <c r="AV86" s="393"/>
      <c r="AW86" s="393"/>
      <c r="AX86" s="393"/>
      <c r="AY86" s="393"/>
      <c r="AZ86" s="7"/>
      <c r="BA86" s="393"/>
      <c r="BB86" s="393"/>
      <c r="BC86" s="393"/>
      <c r="BD86" s="393"/>
      <c r="BE86" s="393"/>
      <c r="BF86" s="393"/>
      <c r="BG86" s="393"/>
      <c r="BH86" s="393"/>
      <c r="BI86" s="393"/>
      <c r="BJ86" s="393"/>
      <c r="BK86" s="393"/>
      <c r="BL86" s="393"/>
      <c r="BM86" s="393"/>
      <c r="BN86" s="393"/>
      <c r="BO86" s="393"/>
    </row>
    <row r="87" spans="1:67" ht="15">
      <c r="A87" s="393"/>
      <c r="B87" s="393"/>
      <c r="C87" s="393"/>
      <c r="D87" s="393"/>
      <c r="E87" s="393"/>
      <c r="F87" s="393"/>
      <c r="G87" s="394"/>
      <c r="H87" s="394"/>
      <c r="I87" s="393"/>
      <c r="J87" s="393"/>
      <c r="K87" s="393"/>
      <c r="L87" s="393"/>
      <c r="M87" s="393"/>
      <c r="N87" s="393"/>
      <c r="O87" s="393"/>
      <c r="P87" s="393"/>
      <c r="Q87" s="393"/>
      <c r="R87" s="393"/>
      <c r="S87" s="393"/>
      <c r="T87" s="393"/>
      <c r="U87" s="393"/>
      <c r="V87" s="393"/>
      <c r="W87" s="393"/>
      <c r="X87" s="393"/>
      <c r="Y87" s="393"/>
      <c r="Z87" s="393"/>
      <c r="AA87" s="393"/>
      <c r="AB87" s="393"/>
      <c r="AC87" s="393"/>
      <c r="AD87" s="393"/>
      <c r="AE87" s="393"/>
      <c r="AF87" s="393"/>
      <c r="AG87" s="393"/>
      <c r="AH87" s="393"/>
      <c r="AI87" s="393"/>
      <c r="AJ87" s="393"/>
      <c r="AK87" s="393"/>
      <c r="AL87" s="393"/>
      <c r="AM87" s="393"/>
      <c r="AN87" s="393"/>
      <c r="AO87" s="393"/>
      <c r="AP87" s="393"/>
      <c r="AQ87" s="393"/>
      <c r="AR87" s="393"/>
      <c r="AS87" s="393"/>
      <c r="AT87" s="393"/>
      <c r="AU87" s="393"/>
      <c r="AV87" s="393"/>
      <c r="AW87" s="393"/>
      <c r="AX87" s="393"/>
      <c r="AY87" s="393"/>
      <c r="AZ87" s="7"/>
      <c r="BA87" s="393"/>
      <c r="BB87" s="393"/>
      <c r="BC87" s="393"/>
      <c r="BD87" s="393"/>
      <c r="BE87" s="393"/>
      <c r="BF87" s="393"/>
      <c r="BG87" s="393"/>
      <c r="BH87" s="393"/>
      <c r="BI87" s="393"/>
      <c r="BJ87" s="393"/>
      <c r="BK87" s="393"/>
      <c r="BL87" s="393"/>
      <c r="BM87" s="393"/>
      <c r="BN87" s="393"/>
      <c r="BO87" s="393"/>
    </row>
    <row r="88" spans="1:67" ht="15">
      <c r="A88" s="393"/>
      <c r="B88" s="393"/>
      <c r="C88" s="393"/>
      <c r="D88" s="393"/>
      <c r="E88" s="393"/>
      <c r="F88" s="393"/>
      <c r="G88" s="394"/>
      <c r="H88" s="394"/>
      <c r="I88" s="393"/>
      <c r="J88" s="393"/>
      <c r="K88" s="393"/>
      <c r="L88" s="393"/>
      <c r="M88" s="393"/>
      <c r="N88" s="393"/>
      <c r="O88" s="393"/>
      <c r="P88" s="393"/>
      <c r="Q88" s="393"/>
      <c r="R88" s="393"/>
      <c r="S88" s="393"/>
      <c r="T88" s="393"/>
      <c r="U88" s="393"/>
      <c r="V88" s="393"/>
      <c r="W88" s="393"/>
      <c r="X88" s="393"/>
      <c r="Y88" s="393"/>
      <c r="Z88" s="393"/>
      <c r="AA88" s="393"/>
      <c r="AB88" s="393"/>
      <c r="AC88" s="393"/>
      <c r="AD88" s="393"/>
      <c r="AE88" s="393"/>
      <c r="AF88" s="393"/>
      <c r="AG88" s="393"/>
      <c r="AH88" s="393"/>
      <c r="AI88" s="393"/>
      <c r="AJ88" s="393"/>
      <c r="AK88" s="393"/>
      <c r="AL88" s="393"/>
      <c r="AM88" s="393"/>
      <c r="AN88" s="393"/>
      <c r="AO88" s="393"/>
      <c r="AP88" s="393"/>
      <c r="AQ88" s="393"/>
      <c r="AR88" s="393"/>
      <c r="AS88" s="393"/>
      <c r="AT88" s="393"/>
      <c r="AU88" s="393"/>
      <c r="AV88" s="393"/>
      <c r="AW88" s="393"/>
      <c r="AX88" s="393"/>
      <c r="AY88" s="393"/>
      <c r="AZ88" s="7"/>
      <c r="BA88" s="393"/>
      <c r="BB88" s="393"/>
      <c r="BC88" s="393"/>
      <c r="BD88" s="393"/>
      <c r="BE88" s="393"/>
      <c r="BF88" s="393"/>
      <c r="BG88" s="393"/>
      <c r="BH88" s="393"/>
      <c r="BI88" s="393"/>
      <c r="BJ88" s="393"/>
      <c r="BK88" s="393"/>
      <c r="BL88" s="393"/>
      <c r="BM88" s="393"/>
      <c r="BN88" s="393"/>
      <c r="BO88" s="393"/>
    </row>
    <row r="89" spans="1:67" ht="15">
      <c r="A89" s="393"/>
      <c r="B89" s="393"/>
      <c r="C89" s="393"/>
      <c r="D89" s="393"/>
      <c r="E89" s="393"/>
      <c r="F89" s="393"/>
      <c r="G89" s="394"/>
      <c r="H89" s="394"/>
      <c r="I89" s="393"/>
      <c r="J89" s="393"/>
      <c r="K89" s="393"/>
      <c r="L89" s="393"/>
      <c r="M89" s="393"/>
      <c r="N89" s="393"/>
      <c r="O89" s="393"/>
      <c r="P89" s="393"/>
      <c r="Q89" s="393"/>
      <c r="R89" s="393"/>
      <c r="S89" s="393"/>
      <c r="T89" s="393"/>
      <c r="U89" s="393"/>
      <c r="V89" s="393"/>
      <c r="W89" s="393"/>
      <c r="X89" s="393"/>
      <c r="Y89" s="393"/>
      <c r="Z89" s="393"/>
      <c r="AA89" s="393"/>
      <c r="AB89" s="393"/>
      <c r="AC89" s="393"/>
      <c r="AD89" s="393"/>
      <c r="AE89" s="393"/>
      <c r="AF89" s="393"/>
      <c r="AG89" s="393"/>
      <c r="AH89" s="393"/>
      <c r="AI89" s="393"/>
      <c r="AJ89" s="393"/>
      <c r="AK89" s="393"/>
      <c r="AL89" s="393"/>
      <c r="AM89" s="393"/>
      <c r="AN89" s="393"/>
      <c r="AO89" s="393"/>
      <c r="AP89" s="393"/>
      <c r="AQ89" s="393"/>
      <c r="AR89" s="393"/>
      <c r="AS89" s="393"/>
      <c r="AT89" s="393"/>
      <c r="AU89" s="393"/>
      <c r="AV89" s="393"/>
      <c r="AW89" s="393"/>
      <c r="AX89" s="393"/>
      <c r="AY89" s="393"/>
      <c r="AZ89" s="7"/>
      <c r="BA89" s="393"/>
      <c r="BB89" s="393"/>
      <c r="BC89" s="393"/>
      <c r="BD89" s="393"/>
      <c r="BE89" s="393"/>
      <c r="BF89" s="393"/>
      <c r="BG89" s="393"/>
      <c r="BH89" s="393"/>
      <c r="BI89" s="393"/>
      <c r="BJ89" s="393"/>
      <c r="BK89" s="393"/>
      <c r="BL89" s="393"/>
      <c r="BM89" s="393"/>
      <c r="BN89" s="393"/>
      <c r="BO89" s="393"/>
    </row>
    <row r="90" spans="1:67" ht="15">
      <c r="A90" s="393"/>
      <c r="B90" s="393"/>
      <c r="C90" s="393"/>
      <c r="D90" s="393"/>
      <c r="E90" s="393"/>
      <c r="F90" s="393"/>
      <c r="G90" s="394"/>
      <c r="H90" s="394"/>
      <c r="I90" s="393"/>
      <c r="J90" s="393"/>
      <c r="K90" s="393"/>
      <c r="L90" s="393"/>
      <c r="M90" s="393"/>
      <c r="N90" s="393"/>
      <c r="O90" s="393"/>
      <c r="P90" s="393"/>
      <c r="Q90" s="393"/>
      <c r="R90" s="393"/>
      <c r="S90" s="393"/>
      <c r="T90" s="393"/>
      <c r="U90" s="393"/>
      <c r="V90" s="393"/>
      <c r="W90" s="393"/>
      <c r="X90" s="393"/>
      <c r="Y90" s="393"/>
      <c r="Z90" s="393"/>
      <c r="AA90" s="393"/>
      <c r="AB90" s="393"/>
      <c r="AC90" s="393"/>
      <c r="AD90" s="393"/>
      <c r="AE90" s="393"/>
      <c r="AF90" s="393"/>
      <c r="AG90" s="393"/>
      <c r="AH90" s="393"/>
      <c r="AI90" s="393"/>
      <c r="AJ90" s="393"/>
      <c r="AK90" s="393"/>
      <c r="AL90" s="393"/>
      <c r="AM90" s="393"/>
      <c r="AN90" s="393"/>
      <c r="AO90" s="393"/>
      <c r="AP90" s="393"/>
      <c r="AQ90" s="393"/>
      <c r="AR90" s="393"/>
      <c r="AS90" s="393"/>
      <c r="AT90" s="393"/>
      <c r="AU90" s="393"/>
      <c r="AV90" s="393"/>
      <c r="AW90" s="393"/>
      <c r="AX90" s="393"/>
      <c r="AY90" s="393"/>
      <c r="AZ90" s="7"/>
      <c r="BA90" s="393"/>
      <c r="BB90" s="393"/>
      <c r="BC90" s="393"/>
      <c r="BD90" s="393"/>
      <c r="BE90" s="393"/>
      <c r="BF90" s="393"/>
      <c r="BG90" s="393"/>
      <c r="BH90" s="393"/>
      <c r="BI90" s="393"/>
      <c r="BJ90" s="393"/>
      <c r="BK90" s="393"/>
      <c r="BL90" s="393"/>
      <c r="BM90" s="393"/>
      <c r="BN90" s="393"/>
      <c r="BO90" s="393"/>
    </row>
    <row r="91" spans="1:67" ht="15">
      <c r="A91" s="393"/>
      <c r="B91" s="393"/>
      <c r="C91" s="393"/>
      <c r="D91" s="393"/>
      <c r="E91" s="393"/>
      <c r="F91" s="393"/>
      <c r="G91" s="394"/>
      <c r="H91" s="394"/>
      <c r="I91" s="393"/>
      <c r="J91" s="393"/>
      <c r="K91" s="393"/>
      <c r="L91" s="393"/>
      <c r="M91" s="393"/>
      <c r="N91" s="393"/>
      <c r="O91" s="393"/>
      <c r="P91" s="393"/>
      <c r="Q91" s="393"/>
      <c r="R91" s="393"/>
      <c r="S91" s="393"/>
      <c r="T91" s="393"/>
      <c r="U91" s="393"/>
      <c r="V91" s="393"/>
      <c r="W91" s="393"/>
      <c r="X91" s="393"/>
      <c r="Y91" s="393"/>
      <c r="Z91" s="393"/>
      <c r="AA91" s="393"/>
      <c r="AB91" s="393"/>
      <c r="AC91" s="393"/>
      <c r="AD91" s="393"/>
      <c r="AE91" s="393"/>
      <c r="AF91" s="393"/>
      <c r="AG91" s="393"/>
      <c r="AH91" s="393"/>
      <c r="AI91" s="393"/>
      <c r="AJ91" s="393"/>
      <c r="AK91" s="393"/>
      <c r="AL91" s="393"/>
      <c r="AM91" s="393"/>
      <c r="AN91" s="393"/>
      <c r="AO91" s="393"/>
      <c r="AP91" s="393"/>
      <c r="AQ91" s="393"/>
      <c r="AR91" s="393"/>
      <c r="AS91" s="393"/>
      <c r="AT91" s="393"/>
      <c r="AU91" s="393"/>
      <c r="AV91" s="393"/>
      <c r="AW91" s="393"/>
      <c r="AX91" s="393"/>
      <c r="AY91" s="393"/>
      <c r="AZ91" s="7"/>
      <c r="BA91" s="393"/>
      <c r="BB91" s="393"/>
      <c r="BC91" s="393"/>
      <c r="BD91" s="393"/>
      <c r="BE91" s="393"/>
      <c r="BF91" s="393"/>
      <c r="BG91" s="393"/>
      <c r="BH91" s="393"/>
      <c r="BI91" s="393"/>
      <c r="BJ91" s="393"/>
      <c r="BK91" s="393"/>
      <c r="BL91" s="393"/>
      <c r="BM91" s="393"/>
      <c r="BN91" s="393"/>
      <c r="BO91" s="393"/>
    </row>
    <row r="92" spans="1:67" ht="15">
      <c r="A92" s="393"/>
      <c r="B92" s="393"/>
      <c r="C92" s="393"/>
      <c r="D92" s="393"/>
      <c r="E92" s="393"/>
      <c r="F92" s="393"/>
      <c r="G92" s="394"/>
      <c r="H92" s="394"/>
      <c r="I92" s="393"/>
      <c r="J92" s="393"/>
      <c r="K92" s="393"/>
      <c r="L92" s="393"/>
      <c r="M92" s="393"/>
      <c r="N92" s="393"/>
      <c r="O92" s="393"/>
      <c r="P92" s="393"/>
      <c r="Q92" s="393"/>
      <c r="R92" s="393"/>
      <c r="S92" s="393"/>
      <c r="T92" s="393"/>
      <c r="U92" s="393"/>
      <c r="V92" s="393"/>
      <c r="W92" s="393"/>
      <c r="X92" s="393"/>
      <c r="Y92" s="393"/>
      <c r="Z92" s="393"/>
      <c r="AA92" s="393"/>
      <c r="AB92" s="393"/>
      <c r="AC92" s="393"/>
      <c r="AD92" s="393"/>
      <c r="AE92" s="393"/>
      <c r="AF92" s="393"/>
      <c r="AG92" s="393"/>
      <c r="AH92" s="393"/>
      <c r="AI92" s="393"/>
      <c r="AJ92" s="393"/>
      <c r="AK92" s="393"/>
      <c r="AL92" s="393"/>
      <c r="AM92" s="393"/>
      <c r="AN92" s="393"/>
      <c r="AO92" s="393"/>
      <c r="AP92" s="393"/>
      <c r="AQ92" s="393"/>
      <c r="AR92" s="393"/>
      <c r="AS92" s="393"/>
      <c r="AT92" s="393"/>
      <c r="AU92" s="393"/>
      <c r="AV92" s="393"/>
      <c r="AW92" s="393"/>
      <c r="AX92" s="393"/>
      <c r="AY92" s="393"/>
      <c r="AZ92" s="7"/>
      <c r="BA92" s="393"/>
      <c r="BB92" s="393"/>
      <c r="BC92" s="393"/>
      <c r="BD92" s="393"/>
      <c r="BE92" s="393"/>
      <c r="BF92" s="393"/>
      <c r="BG92" s="393"/>
      <c r="BH92" s="393"/>
      <c r="BI92" s="393"/>
      <c r="BJ92" s="393"/>
      <c r="BK92" s="393"/>
      <c r="BL92" s="393"/>
      <c r="BM92" s="393"/>
      <c r="BN92" s="393"/>
      <c r="BO92" s="393"/>
    </row>
    <row r="93" spans="1:67" ht="15">
      <c r="A93" s="393"/>
      <c r="B93" s="393"/>
      <c r="C93" s="393"/>
      <c r="D93" s="393"/>
      <c r="E93" s="393"/>
      <c r="F93" s="393"/>
      <c r="G93" s="394"/>
      <c r="H93" s="394"/>
      <c r="I93" s="393"/>
      <c r="J93" s="393"/>
      <c r="K93" s="393"/>
      <c r="L93" s="393"/>
      <c r="M93" s="393"/>
      <c r="N93" s="393"/>
      <c r="O93" s="393"/>
      <c r="P93" s="393"/>
      <c r="Q93" s="393"/>
      <c r="R93" s="393"/>
      <c r="S93" s="393"/>
      <c r="T93" s="393"/>
      <c r="U93" s="393"/>
      <c r="V93" s="393"/>
      <c r="W93" s="393"/>
      <c r="X93" s="393"/>
      <c r="Y93" s="393"/>
      <c r="Z93" s="393"/>
      <c r="AA93" s="393"/>
      <c r="AB93" s="393"/>
      <c r="AC93" s="393"/>
      <c r="AD93" s="393"/>
      <c r="AE93" s="393"/>
      <c r="AF93" s="393"/>
      <c r="AG93" s="393"/>
      <c r="AH93" s="393"/>
      <c r="AI93" s="393"/>
      <c r="AJ93" s="393"/>
      <c r="AK93" s="393"/>
      <c r="AL93" s="393"/>
      <c r="AM93" s="393"/>
      <c r="AN93" s="393"/>
      <c r="AO93" s="393"/>
      <c r="AP93" s="393"/>
      <c r="AQ93" s="393"/>
      <c r="AR93" s="393"/>
      <c r="AS93" s="393"/>
      <c r="AT93" s="393"/>
      <c r="AU93" s="393"/>
      <c r="AV93" s="393"/>
      <c r="AW93" s="393"/>
      <c r="AX93" s="393"/>
      <c r="AY93" s="393"/>
      <c r="AZ93" s="7"/>
      <c r="BA93" s="393"/>
      <c r="BB93" s="393"/>
      <c r="BC93" s="393"/>
      <c r="BD93" s="393"/>
      <c r="BE93" s="393"/>
      <c r="BF93" s="393"/>
      <c r="BG93" s="393"/>
      <c r="BH93" s="393"/>
      <c r="BI93" s="393"/>
      <c r="BJ93" s="393"/>
      <c r="BK93" s="393"/>
      <c r="BL93" s="393"/>
      <c r="BM93" s="393"/>
      <c r="BN93" s="393"/>
      <c r="BO93" s="393"/>
    </row>
    <row r="94" spans="1:67" ht="15">
      <c r="A94" s="393"/>
      <c r="B94" s="393"/>
      <c r="C94" s="393"/>
      <c r="D94" s="393"/>
      <c r="E94" s="393"/>
      <c r="F94" s="393"/>
      <c r="G94" s="394"/>
      <c r="H94" s="394"/>
      <c r="I94" s="393"/>
      <c r="J94" s="393"/>
      <c r="K94" s="393"/>
      <c r="L94" s="393"/>
      <c r="M94" s="393"/>
      <c r="N94" s="393"/>
      <c r="O94" s="393"/>
      <c r="P94" s="393"/>
      <c r="Q94" s="393"/>
      <c r="R94" s="393"/>
      <c r="S94" s="393"/>
      <c r="T94" s="393"/>
      <c r="U94" s="393"/>
      <c r="V94" s="393"/>
      <c r="W94" s="393"/>
      <c r="X94" s="393"/>
      <c r="Y94" s="393"/>
      <c r="Z94" s="393"/>
      <c r="AA94" s="393"/>
      <c r="AB94" s="393"/>
      <c r="AC94" s="393"/>
      <c r="AD94" s="393"/>
      <c r="AE94" s="393"/>
      <c r="AF94" s="393"/>
      <c r="AG94" s="393"/>
      <c r="AH94" s="393"/>
      <c r="AI94" s="393"/>
      <c r="AJ94" s="393"/>
      <c r="AK94" s="393"/>
      <c r="AL94" s="393"/>
      <c r="AM94" s="393"/>
      <c r="AN94" s="393"/>
      <c r="AO94" s="393"/>
      <c r="AP94" s="393"/>
      <c r="AQ94" s="393"/>
      <c r="AR94" s="393"/>
      <c r="AS94" s="393"/>
      <c r="AT94" s="393"/>
      <c r="AU94" s="393"/>
      <c r="AV94" s="393"/>
      <c r="AW94" s="393"/>
      <c r="AX94" s="393"/>
      <c r="AY94" s="393"/>
      <c r="AZ94" s="7"/>
      <c r="BA94" s="393"/>
      <c r="BB94" s="393"/>
      <c r="BC94" s="393"/>
      <c r="BD94" s="393"/>
      <c r="BE94" s="393"/>
      <c r="BF94" s="393"/>
      <c r="BG94" s="393"/>
      <c r="BH94" s="393"/>
      <c r="BI94" s="393"/>
      <c r="BJ94" s="393"/>
      <c r="BK94" s="393"/>
      <c r="BL94" s="393"/>
      <c r="BM94" s="393"/>
      <c r="BN94" s="393"/>
      <c r="BO94" s="393"/>
    </row>
    <row r="95" spans="1:67" ht="15">
      <c r="A95" s="393"/>
      <c r="B95" s="393"/>
      <c r="C95" s="393"/>
      <c r="D95" s="393"/>
      <c r="E95" s="393"/>
      <c r="F95" s="393"/>
      <c r="G95" s="394"/>
      <c r="H95" s="394"/>
      <c r="I95" s="393"/>
      <c r="J95" s="393"/>
      <c r="K95" s="393"/>
      <c r="L95" s="393"/>
      <c r="M95" s="393"/>
      <c r="N95" s="393"/>
      <c r="O95" s="393"/>
      <c r="P95" s="393"/>
      <c r="Q95" s="393"/>
      <c r="R95" s="393"/>
      <c r="S95" s="393"/>
      <c r="T95" s="393"/>
      <c r="U95" s="393"/>
      <c r="V95" s="393"/>
      <c r="W95" s="393"/>
      <c r="X95" s="393"/>
      <c r="Y95" s="393"/>
      <c r="Z95" s="393"/>
      <c r="AA95" s="393"/>
      <c r="AB95" s="393"/>
      <c r="AC95" s="393"/>
      <c r="AD95" s="393"/>
      <c r="AE95" s="393"/>
      <c r="AF95" s="393"/>
      <c r="AG95" s="393"/>
      <c r="AH95" s="393"/>
      <c r="AI95" s="393"/>
      <c r="AJ95" s="393"/>
      <c r="AK95" s="393"/>
      <c r="AL95" s="393"/>
      <c r="AM95" s="393"/>
      <c r="AN95" s="393"/>
      <c r="AO95" s="393"/>
      <c r="AP95" s="393"/>
      <c r="AQ95" s="393"/>
      <c r="AR95" s="393"/>
      <c r="AS95" s="393"/>
      <c r="AT95" s="393"/>
      <c r="AU95" s="393"/>
      <c r="AV95" s="393"/>
      <c r="AW95" s="393"/>
      <c r="AX95" s="393"/>
      <c r="AY95" s="393"/>
      <c r="AZ95" s="7"/>
      <c r="BA95" s="393"/>
      <c r="BB95" s="393"/>
      <c r="BC95" s="393"/>
      <c r="BD95" s="393"/>
      <c r="BE95" s="393"/>
      <c r="BF95" s="393"/>
      <c r="BG95" s="393"/>
      <c r="BH95" s="393"/>
      <c r="BI95" s="393"/>
      <c r="BJ95" s="393"/>
      <c r="BK95" s="393"/>
      <c r="BL95" s="393"/>
      <c r="BM95" s="393"/>
      <c r="BN95" s="393"/>
      <c r="BO95" s="393"/>
    </row>
    <row r="96" spans="1:67" ht="15">
      <c r="A96" s="393"/>
      <c r="B96" s="393"/>
      <c r="C96" s="393"/>
      <c r="D96" s="393"/>
      <c r="E96" s="393"/>
      <c r="F96" s="393"/>
      <c r="G96" s="394"/>
      <c r="H96" s="394"/>
      <c r="I96" s="393"/>
      <c r="J96" s="393"/>
      <c r="K96" s="393"/>
      <c r="L96" s="393"/>
      <c r="M96" s="393"/>
      <c r="N96" s="393"/>
      <c r="O96" s="393"/>
      <c r="P96" s="393"/>
      <c r="Q96" s="393"/>
      <c r="R96" s="393"/>
      <c r="S96" s="393"/>
      <c r="T96" s="393"/>
      <c r="U96" s="393"/>
      <c r="V96" s="393"/>
      <c r="W96" s="393"/>
      <c r="X96" s="393"/>
      <c r="Y96" s="393"/>
      <c r="Z96" s="393"/>
      <c r="AA96" s="393"/>
      <c r="AB96" s="393"/>
      <c r="AC96" s="393"/>
      <c r="AD96" s="393"/>
      <c r="AE96" s="393"/>
      <c r="AF96" s="393"/>
      <c r="AG96" s="393"/>
      <c r="AH96" s="393"/>
      <c r="AI96" s="393"/>
      <c r="AJ96" s="393"/>
      <c r="AK96" s="393"/>
      <c r="AL96" s="393"/>
      <c r="AM96" s="393"/>
      <c r="AN96" s="393"/>
      <c r="AO96" s="393"/>
      <c r="AP96" s="393"/>
      <c r="AQ96" s="393"/>
      <c r="AR96" s="393"/>
      <c r="AS96" s="393"/>
      <c r="AT96" s="393"/>
      <c r="AU96" s="393"/>
      <c r="AV96" s="393"/>
      <c r="AW96" s="393"/>
      <c r="AX96" s="393"/>
      <c r="AY96" s="393"/>
      <c r="AZ96" s="7"/>
      <c r="BA96" s="393"/>
      <c r="BB96" s="393"/>
      <c r="BC96" s="393"/>
      <c r="BD96" s="393"/>
      <c r="BE96" s="393"/>
      <c r="BF96" s="393"/>
      <c r="BG96" s="393"/>
      <c r="BH96" s="393"/>
      <c r="BI96" s="393"/>
      <c r="BJ96" s="393"/>
      <c r="BK96" s="393"/>
      <c r="BL96" s="393"/>
      <c r="BM96" s="393"/>
      <c r="BN96" s="393"/>
      <c r="BO96" s="393"/>
    </row>
    <row r="97" spans="1:67" ht="15">
      <c r="A97" s="393"/>
      <c r="B97" s="393"/>
      <c r="C97" s="393"/>
      <c r="D97" s="393"/>
      <c r="E97" s="393"/>
      <c r="F97" s="393"/>
      <c r="G97" s="394"/>
      <c r="H97" s="394"/>
      <c r="I97" s="393"/>
      <c r="J97" s="393"/>
      <c r="K97" s="393"/>
      <c r="L97" s="393"/>
      <c r="M97" s="393"/>
      <c r="N97" s="393"/>
      <c r="O97" s="393"/>
      <c r="P97" s="393"/>
      <c r="Q97" s="393"/>
      <c r="R97" s="393"/>
      <c r="S97" s="393"/>
      <c r="T97" s="393"/>
      <c r="U97" s="393"/>
      <c r="V97" s="393"/>
      <c r="W97" s="393"/>
      <c r="X97" s="393"/>
      <c r="Y97" s="393"/>
      <c r="Z97" s="393"/>
      <c r="AA97" s="393"/>
      <c r="AB97" s="393"/>
      <c r="AC97" s="393"/>
      <c r="AD97" s="393"/>
      <c r="AE97" s="393"/>
      <c r="AF97" s="393"/>
      <c r="AG97" s="393"/>
      <c r="AH97" s="393"/>
      <c r="AI97" s="393"/>
      <c r="AJ97" s="393"/>
      <c r="AK97" s="393"/>
      <c r="AL97" s="393"/>
      <c r="AM97" s="393"/>
      <c r="AN97" s="393"/>
      <c r="AO97" s="393"/>
      <c r="AP97" s="393"/>
      <c r="AQ97" s="393"/>
      <c r="AR97" s="393"/>
      <c r="AS97" s="393"/>
      <c r="AT97" s="393"/>
      <c r="AU97" s="393"/>
      <c r="AV97" s="393"/>
      <c r="AW97" s="393"/>
      <c r="AX97" s="393"/>
      <c r="AY97" s="393"/>
      <c r="AZ97" s="7"/>
      <c r="BA97" s="393"/>
      <c r="BB97" s="393"/>
      <c r="BC97" s="393"/>
      <c r="BD97" s="393"/>
      <c r="BE97" s="393"/>
      <c r="BF97" s="393"/>
      <c r="BG97" s="393"/>
      <c r="BH97" s="393"/>
      <c r="BI97" s="393"/>
      <c r="BJ97" s="393"/>
      <c r="BK97" s="393"/>
      <c r="BL97" s="393"/>
      <c r="BM97" s="393"/>
      <c r="BN97" s="393"/>
      <c r="BO97" s="393"/>
    </row>
    <row r="98" spans="1:67" ht="15">
      <c r="A98" s="393"/>
      <c r="B98" s="393"/>
      <c r="C98" s="393"/>
      <c r="D98" s="393"/>
      <c r="E98" s="393"/>
      <c r="F98" s="393"/>
      <c r="G98" s="394"/>
      <c r="H98" s="394"/>
      <c r="I98" s="393"/>
      <c r="J98" s="393"/>
      <c r="K98" s="393"/>
      <c r="L98" s="393"/>
      <c r="M98" s="393"/>
      <c r="N98" s="393"/>
      <c r="O98" s="393"/>
      <c r="P98" s="393"/>
      <c r="Q98" s="393"/>
      <c r="R98" s="393"/>
      <c r="S98" s="393"/>
      <c r="T98" s="393"/>
      <c r="U98" s="393"/>
      <c r="V98" s="393"/>
      <c r="W98" s="393"/>
      <c r="X98" s="393"/>
      <c r="Y98" s="393"/>
      <c r="Z98" s="393"/>
      <c r="AA98" s="393"/>
      <c r="AB98" s="393"/>
      <c r="AC98" s="393"/>
      <c r="AD98" s="393"/>
      <c r="AE98" s="393"/>
      <c r="AF98" s="393"/>
      <c r="AG98" s="393"/>
      <c r="AH98" s="393"/>
      <c r="AI98" s="393"/>
      <c r="AJ98" s="393"/>
      <c r="AK98" s="393"/>
      <c r="AL98" s="393"/>
      <c r="AM98" s="393"/>
      <c r="AN98" s="393"/>
      <c r="AO98" s="393"/>
      <c r="AP98" s="393"/>
      <c r="AQ98" s="393"/>
      <c r="AR98" s="393"/>
      <c r="AS98" s="393"/>
      <c r="AT98" s="393"/>
      <c r="AU98" s="393"/>
      <c r="AV98" s="393"/>
      <c r="AW98" s="393"/>
      <c r="AX98" s="393"/>
      <c r="AY98" s="393"/>
      <c r="AZ98" s="7"/>
      <c r="BA98" s="393"/>
      <c r="BB98" s="393"/>
      <c r="BC98" s="393"/>
      <c r="BD98" s="393"/>
      <c r="BE98" s="393"/>
      <c r="BF98" s="393"/>
      <c r="BG98" s="393"/>
      <c r="BH98" s="393"/>
      <c r="BI98" s="393"/>
      <c r="BJ98" s="393"/>
      <c r="BK98" s="393"/>
      <c r="BL98" s="393"/>
      <c r="BM98" s="393"/>
      <c r="BN98" s="393"/>
      <c r="BO98" s="393"/>
    </row>
    <row r="99" spans="1:67" ht="15">
      <c r="A99" s="393"/>
      <c r="B99" s="393"/>
      <c r="C99" s="393"/>
      <c r="D99" s="393"/>
      <c r="E99" s="393"/>
      <c r="F99" s="393"/>
      <c r="G99" s="394"/>
      <c r="H99" s="394"/>
      <c r="I99" s="393"/>
      <c r="J99" s="393"/>
      <c r="K99" s="393"/>
      <c r="L99" s="393"/>
      <c r="M99" s="393"/>
      <c r="N99" s="393"/>
      <c r="O99" s="393"/>
      <c r="P99" s="393"/>
      <c r="Q99" s="393"/>
      <c r="R99" s="393"/>
      <c r="S99" s="393"/>
      <c r="T99" s="393"/>
      <c r="U99" s="393"/>
      <c r="V99" s="393"/>
      <c r="W99" s="393"/>
      <c r="X99" s="393"/>
      <c r="Y99" s="393"/>
      <c r="Z99" s="393"/>
      <c r="AA99" s="393"/>
      <c r="AB99" s="393"/>
      <c r="AC99" s="393"/>
      <c r="AD99" s="393"/>
      <c r="AE99" s="393"/>
      <c r="AF99" s="393"/>
      <c r="AG99" s="393"/>
      <c r="AH99" s="393"/>
      <c r="AI99" s="393"/>
      <c r="AJ99" s="393"/>
      <c r="AK99" s="393"/>
      <c r="AL99" s="393"/>
      <c r="AM99" s="393"/>
      <c r="AN99" s="393"/>
      <c r="AO99" s="393"/>
      <c r="AP99" s="393"/>
      <c r="AQ99" s="393"/>
      <c r="AR99" s="393"/>
      <c r="AS99" s="393"/>
      <c r="AT99" s="393"/>
      <c r="AU99" s="393"/>
      <c r="AV99" s="393"/>
      <c r="AW99" s="393"/>
      <c r="AX99" s="393"/>
      <c r="AY99" s="393"/>
      <c r="AZ99" s="7"/>
      <c r="BA99" s="393"/>
      <c r="BB99" s="393"/>
      <c r="BC99" s="393"/>
      <c r="BD99" s="393"/>
      <c r="BE99" s="393"/>
      <c r="BF99" s="393"/>
      <c r="BG99" s="393"/>
      <c r="BH99" s="393"/>
      <c r="BI99" s="393"/>
      <c r="BJ99" s="393"/>
      <c r="BK99" s="393"/>
      <c r="BL99" s="393"/>
      <c r="BM99" s="393"/>
      <c r="BN99" s="393"/>
      <c r="BO99" s="393"/>
    </row>
    <row r="100" spans="1:67" ht="15">
      <c r="A100" s="393"/>
      <c r="B100" s="393"/>
      <c r="C100" s="393"/>
      <c r="D100" s="393"/>
      <c r="E100" s="393"/>
      <c r="F100" s="393"/>
      <c r="G100" s="394"/>
      <c r="H100" s="394"/>
      <c r="I100" s="393"/>
      <c r="J100" s="393"/>
      <c r="K100" s="393"/>
      <c r="L100" s="393"/>
      <c r="M100" s="393"/>
      <c r="N100" s="393"/>
      <c r="O100" s="393"/>
      <c r="P100" s="393"/>
      <c r="Q100" s="393"/>
      <c r="R100" s="393"/>
      <c r="S100" s="393"/>
      <c r="T100" s="393"/>
      <c r="U100" s="393"/>
      <c r="V100" s="393"/>
      <c r="W100" s="393"/>
      <c r="X100" s="393"/>
      <c r="Y100" s="393"/>
      <c r="Z100" s="393"/>
      <c r="AA100" s="393"/>
      <c r="AB100" s="393"/>
      <c r="AC100" s="393"/>
      <c r="AD100" s="393"/>
      <c r="AE100" s="393"/>
      <c r="AF100" s="393"/>
      <c r="AG100" s="393"/>
      <c r="AH100" s="393"/>
      <c r="AI100" s="393"/>
      <c r="AJ100" s="393"/>
      <c r="AK100" s="393"/>
      <c r="AL100" s="393"/>
      <c r="AM100" s="393"/>
      <c r="AN100" s="393"/>
      <c r="AO100" s="393"/>
      <c r="AP100" s="393"/>
      <c r="AQ100" s="393"/>
      <c r="AR100" s="393"/>
      <c r="AS100" s="393"/>
      <c r="AT100" s="393"/>
      <c r="AU100" s="393"/>
      <c r="AV100" s="393"/>
      <c r="AW100" s="393"/>
      <c r="AX100" s="393"/>
      <c r="AY100" s="393"/>
      <c r="AZ100" s="7"/>
      <c r="BA100" s="393"/>
      <c r="BB100" s="393"/>
      <c r="BC100" s="393"/>
      <c r="BD100" s="393"/>
      <c r="BE100" s="393"/>
      <c r="BF100" s="393"/>
      <c r="BG100" s="393"/>
      <c r="BH100" s="393"/>
      <c r="BI100" s="393"/>
      <c r="BJ100" s="393"/>
      <c r="BK100" s="393"/>
      <c r="BL100" s="393"/>
      <c r="BM100" s="393"/>
      <c r="BN100" s="393"/>
      <c r="BO100" s="393"/>
    </row>
    <row r="101" spans="1:67" ht="15">
      <c r="A101" s="393"/>
      <c r="B101" s="393"/>
      <c r="C101" s="393"/>
      <c r="D101" s="393"/>
      <c r="E101" s="393"/>
      <c r="F101" s="393"/>
      <c r="G101" s="394"/>
      <c r="H101" s="394"/>
      <c r="I101" s="393"/>
      <c r="J101" s="393"/>
      <c r="K101" s="393"/>
      <c r="L101" s="393"/>
      <c r="M101" s="393"/>
      <c r="N101" s="393"/>
      <c r="O101" s="393"/>
      <c r="P101" s="393"/>
      <c r="Q101" s="393"/>
      <c r="R101" s="393"/>
      <c r="S101" s="393"/>
      <c r="T101" s="393"/>
      <c r="U101" s="393"/>
      <c r="V101" s="393"/>
      <c r="W101" s="393"/>
      <c r="X101" s="393"/>
      <c r="Y101" s="393"/>
      <c r="Z101" s="393"/>
      <c r="AA101" s="393"/>
      <c r="AB101" s="393"/>
      <c r="AC101" s="393"/>
      <c r="AD101" s="393"/>
      <c r="AE101" s="393"/>
      <c r="AF101" s="393"/>
      <c r="AG101" s="393"/>
      <c r="AH101" s="393"/>
      <c r="AI101" s="393"/>
      <c r="AJ101" s="393"/>
      <c r="AK101" s="393"/>
      <c r="AL101" s="393"/>
      <c r="AM101" s="393"/>
      <c r="AN101" s="393"/>
      <c r="AO101" s="393"/>
      <c r="AP101" s="393"/>
      <c r="AQ101" s="393"/>
      <c r="AR101" s="393"/>
      <c r="AS101" s="393"/>
      <c r="AT101" s="393"/>
      <c r="AU101" s="393"/>
      <c r="AV101" s="393"/>
      <c r="AW101" s="393"/>
      <c r="AX101" s="393"/>
      <c r="AY101" s="393"/>
      <c r="AZ101" s="7"/>
      <c r="BA101" s="393"/>
      <c r="BB101" s="393"/>
      <c r="BC101" s="393"/>
      <c r="BD101" s="393"/>
      <c r="BE101" s="393"/>
      <c r="BF101" s="393"/>
      <c r="BG101" s="393"/>
      <c r="BH101" s="393"/>
      <c r="BI101" s="393"/>
      <c r="BJ101" s="393"/>
      <c r="BK101" s="393"/>
      <c r="BL101" s="393"/>
      <c r="BM101" s="393"/>
      <c r="BN101" s="393"/>
      <c r="BO101" s="393"/>
    </row>
    <row r="102" spans="1:67" ht="15">
      <c r="A102" s="393"/>
      <c r="B102" s="393"/>
      <c r="C102" s="393"/>
      <c r="D102" s="393"/>
      <c r="E102" s="393"/>
      <c r="F102" s="393"/>
      <c r="G102" s="394"/>
      <c r="H102" s="394"/>
      <c r="I102" s="393"/>
      <c r="J102" s="393"/>
      <c r="K102" s="393"/>
      <c r="L102" s="393"/>
      <c r="M102" s="393"/>
      <c r="N102" s="393"/>
      <c r="O102" s="393"/>
      <c r="P102" s="393"/>
      <c r="Q102" s="393"/>
      <c r="R102" s="393"/>
      <c r="S102" s="393"/>
      <c r="T102" s="393"/>
      <c r="U102" s="393"/>
      <c r="V102" s="393"/>
      <c r="W102" s="393"/>
      <c r="X102" s="393"/>
      <c r="Y102" s="393"/>
      <c r="Z102" s="393"/>
      <c r="AA102" s="393"/>
      <c r="AB102" s="393"/>
      <c r="AC102" s="393"/>
      <c r="AD102" s="393"/>
      <c r="AE102" s="393"/>
      <c r="AF102" s="393"/>
      <c r="AG102" s="393"/>
      <c r="AH102" s="393"/>
      <c r="AI102" s="393"/>
      <c r="AJ102" s="393"/>
      <c r="AK102" s="393"/>
      <c r="AL102" s="393"/>
      <c r="AM102" s="393"/>
      <c r="AN102" s="393"/>
      <c r="AO102" s="393"/>
      <c r="AP102" s="393"/>
      <c r="AQ102" s="393"/>
      <c r="AR102" s="393"/>
      <c r="AS102" s="393"/>
      <c r="AT102" s="393"/>
      <c r="AU102" s="393"/>
      <c r="AV102" s="393"/>
      <c r="AW102" s="393"/>
      <c r="AX102" s="393"/>
      <c r="AY102" s="393"/>
      <c r="AZ102" s="7"/>
      <c r="BA102" s="393"/>
      <c r="BB102" s="393"/>
      <c r="BC102" s="393"/>
      <c r="BD102" s="393"/>
      <c r="BE102" s="393"/>
      <c r="BF102" s="393"/>
      <c r="BG102" s="393"/>
      <c r="BH102" s="393"/>
      <c r="BI102" s="393"/>
      <c r="BJ102" s="393"/>
      <c r="BK102" s="393"/>
      <c r="BL102" s="393"/>
      <c r="BM102" s="393"/>
      <c r="BN102" s="393"/>
      <c r="BO102" s="393"/>
    </row>
    <row r="103" spans="1:67" ht="15">
      <c r="A103" s="393"/>
      <c r="B103" s="393"/>
      <c r="C103" s="393"/>
      <c r="D103" s="393"/>
      <c r="E103" s="393"/>
      <c r="F103" s="393"/>
      <c r="G103" s="394"/>
      <c r="H103" s="394"/>
      <c r="I103" s="393"/>
      <c r="J103" s="393"/>
      <c r="K103" s="393"/>
      <c r="L103" s="393"/>
      <c r="M103" s="393"/>
      <c r="N103" s="393"/>
      <c r="O103" s="393"/>
      <c r="P103" s="393"/>
      <c r="Q103" s="393"/>
      <c r="R103" s="393"/>
      <c r="S103" s="393"/>
      <c r="T103" s="393"/>
      <c r="U103" s="393"/>
      <c r="V103" s="393"/>
      <c r="W103" s="393"/>
      <c r="X103" s="393"/>
      <c r="Y103" s="393"/>
      <c r="Z103" s="393"/>
      <c r="AA103" s="393"/>
      <c r="AB103" s="393"/>
      <c r="AC103" s="393"/>
      <c r="AD103" s="393"/>
      <c r="AE103" s="393"/>
      <c r="AF103" s="393"/>
      <c r="AG103" s="393"/>
      <c r="AH103" s="393"/>
      <c r="AI103" s="393"/>
      <c r="AJ103" s="393"/>
      <c r="AK103" s="393"/>
      <c r="AL103" s="393"/>
      <c r="AM103" s="393"/>
      <c r="AN103" s="393"/>
      <c r="AO103" s="393"/>
      <c r="AP103" s="393"/>
      <c r="AQ103" s="393"/>
      <c r="AR103" s="393"/>
      <c r="AS103" s="393"/>
      <c r="AT103" s="393"/>
      <c r="AU103" s="393"/>
      <c r="AV103" s="393"/>
      <c r="AW103" s="393"/>
      <c r="AX103" s="393"/>
      <c r="AY103" s="393"/>
      <c r="AZ103" s="7"/>
      <c r="BA103" s="393"/>
      <c r="BB103" s="393"/>
      <c r="BC103" s="393"/>
      <c r="BD103" s="393"/>
      <c r="BE103" s="393"/>
      <c r="BF103" s="393"/>
      <c r="BG103" s="393"/>
      <c r="BH103" s="393"/>
      <c r="BI103" s="393"/>
      <c r="BJ103" s="393"/>
      <c r="BK103" s="393"/>
      <c r="BL103" s="393"/>
      <c r="BM103" s="393"/>
      <c r="BN103" s="393"/>
      <c r="BO103" s="393"/>
    </row>
    <row r="104" spans="1:67" ht="15">
      <c r="A104" s="393"/>
      <c r="B104" s="393"/>
      <c r="C104" s="393"/>
      <c r="D104" s="393"/>
      <c r="E104" s="393"/>
      <c r="F104" s="393"/>
      <c r="G104" s="394"/>
      <c r="H104" s="394"/>
      <c r="I104" s="393"/>
      <c r="J104" s="393"/>
      <c r="K104" s="393"/>
      <c r="L104" s="393"/>
      <c r="M104" s="393"/>
      <c r="N104" s="393"/>
      <c r="O104" s="393"/>
      <c r="P104" s="393"/>
      <c r="Q104" s="393"/>
      <c r="R104" s="393"/>
      <c r="S104" s="393"/>
      <c r="T104" s="393"/>
      <c r="U104" s="393"/>
      <c r="V104" s="393"/>
      <c r="W104" s="393"/>
      <c r="X104" s="393"/>
      <c r="Y104" s="393"/>
      <c r="Z104" s="393"/>
      <c r="AA104" s="393"/>
      <c r="AB104" s="393"/>
      <c r="AC104" s="393"/>
      <c r="AD104" s="393"/>
      <c r="AE104" s="393"/>
      <c r="AF104" s="393"/>
      <c r="AG104" s="393"/>
      <c r="AH104" s="393"/>
      <c r="AI104" s="393"/>
      <c r="AJ104" s="393"/>
      <c r="AK104" s="393"/>
      <c r="AL104" s="393"/>
      <c r="AM104" s="393"/>
      <c r="AN104" s="393"/>
      <c r="AO104" s="393"/>
      <c r="AP104" s="393"/>
      <c r="AQ104" s="393"/>
      <c r="AR104" s="393"/>
      <c r="AS104" s="393"/>
      <c r="AT104" s="393"/>
      <c r="AU104" s="393"/>
      <c r="AV104" s="393"/>
      <c r="AW104" s="393"/>
      <c r="AX104" s="393"/>
      <c r="AY104" s="393"/>
      <c r="AZ104" s="7"/>
      <c r="BA104" s="393"/>
      <c r="BB104" s="393"/>
      <c r="BC104" s="393"/>
      <c r="BD104" s="393"/>
      <c r="BE104" s="393"/>
      <c r="BF104" s="393"/>
      <c r="BG104" s="393"/>
      <c r="BH104" s="393"/>
      <c r="BI104" s="393"/>
      <c r="BJ104" s="393"/>
      <c r="BK104" s="393"/>
      <c r="BL104" s="393"/>
      <c r="BM104" s="393"/>
      <c r="BN104" s="393"/>
      <c r="BO104" s="393"/>
    </row>
    <row r="105" spans="1:67" ht="15">
      <c r="A105" s="393"/>
      <c r="B105" s="393"/>
      <c r="C105" s="393"/>
      <c r="D105" s="393"/>
      <c r="E105" s="393"/>
      <c r="F105" s="393"/>
      <c r="G105" s="394"/>
      <c r="H105" s="394"/>
      <c r="I105" s="393"/>
      <c r="J105" s="393"/>
      <c r="K105" s="393"/>
      <c r="L105" s="393"/>
      <c r="M105" s="393"/>
      <c r="N105" s="393"/>
      <c r="O105" s="393"/>
      <c r="P105" s="393"/>
      <c r="Q105" s="393"/>
      <c r="R105" s="393"/>
      <c r="S105" s="393"/>
      <c r="T105" s="393"/>
      <c r="U105" s="393"/>
      <c r="V105" s="393"/>
      <c r="W105" s="393"/>
      <c r="X105" s="393"/>
      <c r="Y105" s="393"/>
      <c r="Z105" s="393"/>
      <c r="AA105" s="393"/>
      <c r="AB105" s="393"/>
      <c r="AC105" s="393"/>
      <c r="AD105" s="393"/>
      <c r="AE105" s="393"/>
      <c r="AF105" s="393"/>
      <c r="AG105" s="393"/>
      <c r="AH105" s="393"/>
      <c r="AI105" s="393"/>
      <c r="AJ105" s="393"/>
      <c r="AK105" s="393"/>
      <c r="AL105" s="393"/>
      <c r="AM105" s="393"/>
      <c r="AN105" s="393"/>
      <c r="AO105" s="393"/>
      <c r="AP105" s="393"/>
      <c r="AQ105" s="393"/>
      <c r="AR105" s="393"/>
      <c r="AS105" s="393"/>
      <c r="AT105" s="393"/>
      <c r="AU105" s="393"/>
      <c r="AV105" s="393"/>
      <c r="AW105" s="393"/>
      <c r="AX105" s="393"/>
      <c r="AY105" s="393"/>
      <c r="AZ105" s="7"/>
      <c r="BA105" s="393"/>
      <c r="BB105" s="393"/>
      <c r="BC105" s="393"/>
      <c r="BD105" s="393"/>
      <c r="BE105" s="393"/>
      <c r="BF105" s="393"/>
      <c r="BG105" s="393"/>
      <c r="BH105" s="393"/>
      <c r="BI105" s="393"/>
      <c r="BJ105" s="393"/>
      <c r="BK105" s="393"/>
      <c r="BL105" s="393"/>
      <c r="BM105" s="393"/>
      <c r="BN105" s="393"/>
      <c r="BO105" s="393"/>
    </row>
    <row r="106" spans="1:67" ht="15">
      <c r="A106" s="393"/>
      <c r="B106" s="393"/>
      <c r="C106" s="393"/>
      <c r="D106" s="393"/>
      <c r="E106" s="393"/>
      <c r="F106" s="393"/>
      <c r="G106" s="394"/>
      <c r="H106" s="394"/>
      <c r="I106" s="393"/>
      <c r="J106" s="393"/>
      <c r="K106" s="393"/>
      <c r="L106" s="393"/>
      <c r="M106" s="393"/>
      <c r="N106" s="393"/>
      <c r="O106" s="393"/>
      <c r="P106" s="393"/>
      <c r="Q106" s="393"/>
      <c r="R106" s="393"/>
      <c r="S106" s="393"/>
      <c r="T106" s="393"/>
      <c r="U106" s="393"/>
      <c r="V106" s="393"/>
      <c r="W106" s="393"/>
      <c r="X106" s="393"/>
      <c r="Y106" s="393"/>
      <c r="Z106" s="393"/>
      <c r="AA106" s="393"/>
      <c r="AB106" s="393"/>
      <c r="AC106" s="393"/>
      <c r="AD106" s="393"/>
      <c r="AE106" s="393"/>
      <c r="AF106" s="393"/>
      <c r="AG106" s="393"/>
      <c r="AH106" s="393"/>
      <c r="AI106" s="393"/>
      <c r="AJ106" s="393"/>
      <c r="AK106" s="393"/>
      <c r="AL106" s="393"/>
      <c r="AM106" s="393"/>
      <c r="AN106" s="393"/>
      <c r="AO106" s="393"/>
      <c r="AP106" s="393"/>
      <c r="AQ106" s="393"/>
      <c r="AR106" s="393"/>
      <c r="AS106" s="393"/>
      <c r="AT106" s="393"/>
      <c r="AU106" s="393"/>
      <c r="AV106" s="393"/>
      <c r="AW106" s="393"/>
      <c r="AX106" s="393"/>
      <c r="AY106" s="393"/>
      <c r="AZ106" s="7"/>
      <c r="BA106" s="393"/>
      <c r="BB106" s="393"/>
      <c r="BC106" s="393"/>
      <c r="BD106" s="393"/>
      <c r="BE106" s="393"/>
      <c r="BF106" s="393"/>
      <c r="BG106" s="393"/>
      <c r="BH106" s="393"/>
      <c r="BI106" s="393"/>
      <c r="BJ106" s="393"/>
      <c r="BK106" s="393"/>
      <c r="BL106" s="393"/>
      <c r="BM106" s="393"/>
      <c r="BN106" s="393"/>
      <c r="BO106" s="393"/>
    </row>
    <row r="107" spans="1:67" ht="15">
      <c r="A107" s="393"/>
      <c r="B107" s="393"/>
      <c r="C107" s="393"/>
      <c r="D107" s="393"/>
      <c r="E107" s="393"/>
      <c r="F107" s="393"/>
      <c r="G107" s="394"/>
      <c r="H107" s="394"/>
      <c r="I107" s="393"/>
      <c r="J107" s="393"/>
      <c r="K107" s="393"/>
      <c r="L107" s="393"/>
      <c r="M107" s="393"/>
      <c r="N107" s="393"/>
      <c r="O107" s="393"/>
      <c r="P107" s="393"/>
      <c r="Q107" s="393"/>
      <c r="R107" s="393"/>
      <c r="S107" s="393"/>
      <c r="T107" s="393"/>
      <c r="U107" s="393"/>
      <c r="V107" s="393"/>
      <c r="W107" s="393"/>
      <c r="X107" s="393"/>
      <c r="Y107" s="393"/>
      <c r="Z107" s="393"/>
      <c r="AA107" s="393"/>
      <c r="AB107" s="393"/>
      <c r="AC107" s="393"/>
      <c r="AD107" s="393"/>
      <c r="AE107" s="393"/>
      <c r="AF107" s="393"/>
      <c r="AG107" s="393"/>
      <c r="AH107" s="393"/>
      <c r="AI107" s="393"/>
      <c r="AJ107" s="393"/>
      <c r="AK107" s="393"/>
      <c r="AL107" s="393"/>
      <c r="AM107" s="393"/>
      <c r="AN107" s="393"/>
      <c r="AO107" s="393"/>
      <c r="AP107" s="393"/>
      <c r="AQ107" s="393"/>
      <c r="AR107" s="393"/>
      <c r="AS107" s="393"/>
      <c r="AT107" s="393"/>
      <c r="AU107" s="393"/>
      <c r="AV107" s="393"/>
      <c r="AW107" s="393"/>
      <c r="AX107" s="393"/>
      <c r="AY107" s="393"/>
      <c r="AZ107" s="7"/>
      <c r="BA107" s="393"/>
      <c r="BB107" s="393"/>
      <c r="BC107" s="393"/>
      <c r="BD107" s="393"/>
      <c r="BE107" s="393"/>
      <c r="BF107" s="393"/>
      <c r="BG107" s="393"/>
      <c r="BH107" s="393"/>
      <c r="BI107" s="393"/>
      <c r="BJ107" s="393"/>
      <c r="BK107" s="393"/>
      <c r="BL107" s="393"/>
      <c r="BM107" s="393"/>
      <c r="BN107" s="393"/>
      <c r="BO107" s="393"/>
    </row>
    <row r="108" spans="1:67" ht="15">
      <c r="A108" s="393"/>
      <c r="B108" s="393"/>
      <c r="C108" s="393"/>
      <c r="D108" s="393"/>
      <c r="E108" s="393"/>
      <c r="F108" s="393"/>
      <c r="G108" s="394"/>
      <c r="H108" s="394"/>
      <c r="I108" s="393"/>
      <c r="J108" s="393"/>
      <c r="K108" s="393"/>
      <c r="L108" s="393"/>
      <c r="M108" s="393"/>
      <c r="N108" s="393"/>
      <c r="O108" s="393"/>
      <c r="P108" s="393"/>
      <c r="Q108" s="393"/>
      <c r="R108" s="393"/>
      <c r="S108" s="393"/>
      <c r="T108" s="393"/>
      <c r="U108" s="393"/>
      <c r="V108" s="393"/>
      <c r="W108" s="393"/>
      <c r="X108" s="393"/>
      <c r="Y108" s="393"/>
      <c r="Z108" s="393"/>
      <c r="AA108" s="393"/>
      <c r="AB108" s="393"/>
      <c r="AC108" s="393"/>
      <c r="AD108" s="393"/>
      <c r="AE108" s="393"/>
      <c r="AF108" s="393"/>
      <c r="AG108" s="393"/>
      <c r="AH108" s="393"/>
      <c r="AI108" s="393"/>
      <c r="AJ108" s="393"/>
      <c r="AK108" s="393"/>
      <c r="AL108" s="393"/>
      <c r="AM108" s="393"/>
      <c r="AN108" s="393"/>
      <c r="AO108" s="393"/>
      <c r="AP108" s="393"/>
      <c r="AQ108" s="393"/>
      <c r="AR108" s="393"/>
      <c r="AS108" s="393"/>
      <c r="AT108" s="393"/>
      <c r="AU108" s="393"/>
      <c r="AV108" s="393"/>
      <c r="AW108" s="393"/>
      <c r="AX108" s="393"/>
      <c r="AY108" s="393"/>
      <c r="AZ108" s="7"/>
      <c r="BA108" s="393"/>
      <c r="BB108" s="393"/>
      <c r="BC108" s="393"/>
      <c r="BD108" s="393"/>
      <c r="BE108" s="393"/>
      <c r="BF108" s="393"/>
      <c r="BG108" s="393"/>
      <c r="BH108" s="393"/>
      <c r="BI108" s="393"/>
      <c r="BJ108" s="393"/>
      <c r="BK108" s="393"/>
      <c r="BL108" s="393"/>
      <c r="BM108" s="393"/>
      <c r="BN108" s="393"/>
      <c r="BO108" s="393"/>
    </row>
    <row r="109" spans="1:67" ht="15">
      <c r="A109" s="393"/>
      <c r="B109" s="393"/>
      <c r="C109" s="393"/>
      <c r="D109" s="393"/>
      <c r="E109" s="393"/>
      <c r="F109" s="393"/>
      <c r="G109" s="394"/>
      <c r="H109" s="394"/>
      <c r="I109" s="393"/>
      <c r="J109" s="393"/>
      <c r="K109" s="393"/>
      <c r="L109" s="393"/>
      <c r="M109" s="393"/>
      <c r="N109" s="393"/>
      <c r="O109" s="393"/>
      <c r="P109" s="393"/>
      <c r="Q109" s="393"/>
      <c r="R109" s="393"/>
      <c r="S109" s="393"/>
      <c r="T109" s="393"/>
      <c r="U109" s="393"/>
      <c r="V109" s="393"/>
      <c r="W109" s="393"/>
      <c r="X109" s="393"/>
      <c r="Y109" s="393"/>
      <c r="Z109" s="393"/>
      <c r="AA109" s="393"/>
      <c r="AB109" s="393"/>
      <c r="AC109" s="393"/>
      <c r="AD109" s="393"/>
      <c r="AE109" s="393"/>
      <c r="AF109" s="393"/>
      <c r="AG109" s="393"/>
      <c r="AH109" s="393"/>
      <c r="AI109" s="393"/>
      <c r="AJ109" s="393"/>
      <c r="AK109" s="393"/>
      <c r="AL109" s="393"/>
      <c r="AM109" s="393"/>
      <c r="AN109" s="393"/>
      <c r="AO109" s="393"/>
      <c r="AP109" s="393"/>
      <c r="AQ109" s="393"/>
      <c r="AR109" s="393"/>
      <c r="AS109" s="393"/>
      <c r="AT109" s="393"/>
      <c r="AU109" s="393"/>
      <c r="AV109" s="393"/>
      <c r="AW109" s="393"/>
      <c r="AX109" s="393"/>
      <c r="AY109" s="393"/>
      <c r="AZ109" s="7"/>
      <c r="BA109" s="393"/>
      <c r="BB109" s="393"/>
      <c r="BC109" s="393"/>
      <c r="BD109" s="393"/>
      <c r="BE109" s="393"/>
      <c r="BF109" s="393"/>
      <c r="BG109" s="393"/>
      <c r="BH109" s="393"/>
      <c r="BI109" s="393"/>
      <c r="BJ109" s="393"/>
      <c r="BK109" s="393"/>
      <c r="BL109" s="393"/>
      <c r="BM109" s="393"/>
      <c r="BN109" s="393"/>
      <c r="BO109" s="393"/>
    </row>
    <row r="110" spans="1:67" ht="15">
      <c r="A110" s="393"/>
      <c r="B110" s="393"/>
      <c r="C110" s="393"/>
      <c r="D110" s="393"/>
      <c r="E110" s="393"/>
      <c r="F110" s="393"/>
      <c r="G110" s="394"/>
      <c r="H110" s="394"/>
      <c r="I110" s="393"/>
      <c r="J110" s="393"/>
      <c r="K110" s="393"/>
      <c r="L110" s="393"/>
      <c r="M110" s="393"/>
      <c r="N110" s="393"/>
      <c r="O110" s="393"/>
      <c r="P110" s="393"/>
      <c r="Q110" s="393"/>
      <c r="R110" s="393"/>
      <c r="S110" s="393"/>
      <c r="T110" s="393"/>
      <c r="U110" s="393"/>
      <c r="V110" s="393"/>
      <c r="W110" s="393"/>
      <c r="X110" s="393"/>
      <c r="Y110" s="393"/>
      <c r="Z110" s="393"/>
      <c r="AA110" s="393"/>
      <c r="AB110" s="393"/>
      <c r="AC110" s="393"/>
      <c r="AD110" s="393"/>
      <c r="AE110" s="393"/>
      <c r="AF110" s="393"/>
      <c r="AG110" s="393"/>
      <c r="AH110" s="393"/>
      <c r="AI110" s="393"/>
      <c r="AJ110" s="393"/>
      <c r="AK110" s="393"/>
      <c r="AL110" s="393"/>
      <c r="AM110" s="393"/>
      <c r="AN110" s="393"/>
      <c r="AO110" s="393"/>
      <c r="AP110" s="393"/>
      <c r="AQ110" s="393"/>
      <c r="AR110" s="393"/>
      <c r="AS110" s="393"/>
      <c r="AT110" s="393"/>
      <c r="AU110" s="393"/>
      <c r="AV110" s="393"/>
      <c r="AW110" s="393"/>
      <c r="AX110" s="393"/>
      <c r="AY110" s="393"/>
      <c r="AZ110" s="7"/>
      <c r="BA110" s="393"/>
      <c r="BB110" s="393"/>
      <c r="BC110" s="393"/>
      <c r="BD110" s="393"/>
      <c r="BE110" s="393"/>
      <c r="BF110" s="393"/>
      <c r="BG110" s="393"/>
      <c r="BH110" s="393"/>
      <c r="BI110" s="393"/>
      <c r="BJ110" s="393"/>
      <c r="BK110" s="393"/>
      <c r="BL110" s="393"/>
      <c r="BM110" s="393"/>
      <c r="BN110" s="393"/>
      <c r="BO110" s="393"/>
    </row>
    <row r="111" spans="1:67" ht="15">
      <c r="A111" s="393"/>
      <c r="B111" s="393"/>
      <c r="C111" s="393"/>
      <c r="D111" s="393"/>
      <c r="E111" s="393"/>
      <c r="F111" s="393"/>
      <c r="G111" s="394"/>
      <c r="H111" s="394"/>
      <c r="I111" s="393"/>
      <c r="J111" s="393"/>
      <c r="K111" s="393"/>
      <c r="L111" s="393"/>
      <c r="M111" s="393"/>
      <c r="N111" s="393"/>
      <c r="O111" s="393"/>
      <c r="P111" s="393"/>
      <c r="Q111" s="393"/>
      <c r="R111" s="393"/>
      <c r="S111" s="393"/>
      <c r="T111" s="393"/>
      <c r="U111" s="393"/>
      <c r="V111" s="393"/>
      <c r="W111" s="393"/>
      <c r="X111" s="393"/>
      <c r="Y111" s="393"/>
      <c r="Z111" s="393"/>
      <c r="AA111" s="393"/>
      <c r="AB111" s="393"/>
      <c r="AC111" s="393"/>
      <c r="AD111" s="393"/>
      <c r="AE111" s="393"/>
      <c r="AF111" s="393"/>
      <c r="AG111" s="393"/>
      <c r="AH111" s="393"/>
      <c r="AI111" s="393"/>
      <c r="AJ111" s="393"/>
      <c r="AK111" s="393"/>
      <c r="AL111" s="393"/>
      <c r="AM111" s="393"/>
      <c r="AN111" s="393"/>
      <c r="AO111" s="393"/>
      <c r="AP111" s="393"/>
      <c r="AQ111" s="393"/>
      <c r="AR111" s="393"/>
      <c r="AS111" s="393"/>
      <c r="AT111" s="393"/>
      <c r="AU111" s="393"/>
      <c r="AV111" s="393"/>
      <c r="AW111" s="393"/>
      <c r="AX111" s="393"/>
      <c r="AY111" s="393"/>
      <c r="AZ111" s="7"/>
      <c r="BA111" s="393"/>
      <c r="BB111" s="393"/>
      <c r="BC111" s="393"/>
      <c r="BD111" s="393"/>
      <c r="BE111" s="393"/>
      <c r="BF111" s="393"/>
      <c r="BG111" s="393"/>
      <c r="BH111" s="393"/>
      <c r="BI111" s="393"/>
      <c r="BJ111" s="393"/>
      <c r="BK111" s="393"/>
      <c r="BL111" s="393"/>
      <c r="BM111" s="393"/>
      <c r="BN111" s="393"/>
      <c r="BO111" s="393"/>
    </row>
    <row r="112" spans="1:67" ht="15">
      <c r="A112" s="393"/>
      <c r="B112" s="393"/>
      <c r="C112" s="393"/>
      <c r="D112" s="393"/>
      <c r="E112" s="393"/>
      <c r="F112" s="393"/>
      <c r="G112" s="394"/>
      <c r="H112" s="394"/>
      <c r="I112" s="393"/>
      <c r="J112" s="393"/>
      <c r="K112" s="393"/>
      <c r="L112" s="393"/>
      <c r="M112" s="393"/>
      <c r="N112" s="393"/>
      <c r="O112" s="393"/>
      <c r="P112" s="393"/>
      <c r="Q112" s="393"/>
      <c r="R112" s="393"/>
      <c r="S112" s="393"/>
      <c r="T112" s="393"/>
      <c r="U112" s="393"/>
      <c r="V112" s="393"/>
      <c r="W112" s="393"/>
      <c r="X112" s="393"/>
      <c r="Y112" s="393"/>
      <c r="Z112" s="393"/>
      <c r="AA112" s="393"/>
      <c r="AB112" s="393"/>
      <c r="AC112" s="393"/>
      <c r="AD112" s="393"/>
      <c r="AE112" s="393"/>
      <c r="AF112" s="393"/>
      <c r="AG112" s="393"/>
      <c r="AH112" s="393"/>
      <c r="AI112" s="393"/>
      <c r="AJ112" s="393"/>
      <c r="AK112" s="393"/>
      <c r="AL112" s="393"/>
      <c r="AM112" s="393"/>
      <c r="AN112" s="393"/>
      <c r="AO112" s="393"/>
      <c r="AP112" s="393"/>
      <c r="AQ112" s="393"/>
      <c r="AR112" s="393"/>
      <c r="AS112" s="393"/>
      <c r="AT112" s="393"/>
      <c r="AU112" s="393"/>
      <c r="AV112" s="393"/>
      <c r="AW112" s="393"/>
      <c r="AX112" s="393"/>
      <c r="AY112" s="393"/>
      <c r="AZ112" s="7"/>
      <c r="BA112" s="393"/>
      <c r="BB112" s="393"/>
      <c r="BC112" s="393"/>
      <c r="BD112" s="393"/>
      <c r="BE112" s="393"/>
      <c r="BF112" s="393"/>
      <c r="BG112" s="393"/>
      <c r="BH112" s="393"/>
      <c r="BI112" s="393"/>
      <c r="BJ112" s="393"/>
      <c r="BK112" s="393"/>
      <c r="BL112" s="393"/>
      <c r="BM112" s="393"/>
      <c r="BN112" s="393"/>
      <c r="BO112" s="393"/>
    </row>
    <row r="113" spans="1:67" ht="15">
      <c r="A113" s="393"/>
      <c r="B113" s="393"/>
      <c r="C113" s="393"/>
      <c r="D113" s="393"/>
      <c r="E113" s="393"/>
      <c r="F113" s="393"/>
      <c r="G113" s="394"/>
      <c r="H113" s="394"/>
      <c r="I113" s="393"/>
      <c r="J113" s="393"/>
      <c r="K113" s="393"/>
      <c r="L113" s="393"/>
      <c r="M113" s="393"/>
      <c r="N113" s="393"/>
      <c r="O113" s="393"/>
      <c r="P113" s="393"/>
      <c r="Q113" s="393"/>
      <c r="R113" s="393"/>
      <c r="S113" s="393"/>
      <c r="T113" s="393"/>
      <c r="U113" s="393"/>
      <c r="V113" s="393"/>
      <c r="W113" s="393"/>
      <c r="X113" s="393"/>
      <c r="Y113" s="393"/>
      <c r="Z113" s="393"/>
      <c r="AA113" s="393"/>
      <c r="AB113" s="393"/>
      <c r="AC113" s="393"/>
      <c r="AD113" s="393"/>
      <c r="AE113" s="393"/>
      <c r="AF113" s="393"/>
      <c r="AG113" s="393"/>
      <c r="AH113" s="393"/>
      <c r="AI113" s="393"/>
      <c r="AJ113" s="393"/>
      <c r="AK113" s="393"/>
      <c r="AL113" s="393"/>
      <c r="AM113" s="393"/>
      <c r="AN113" s="393"/>
      <c r="AO113" s="393"/>
      <c r="AP113" s="393"/>
      <c r="AQ113" s="393"/>
      <c r="AR113" s="393"/>
      <c r="AS113" s="393"/>
      <c r="AT113" s="393"/>
      <c r="AU113" s="393"/>
      <c r="AV113" s="393"/>
      <c r="AW113" s="393"/>
      <c r="AX113" s="393"/>
      <c r="AY113" s="393"/>
      <c r="AZ113" s="7"/>
      <c r="BA113" s="393"/>
      <c r="BB113" s="393"/>
      <c r="BC113" s="393"/>
      <c r="BD113" s="393"/>
      <c r="BE113" s="393"/>
      <c r="BF113" s="393"/>
      <c r="BG113" s="393"/>
      <c r="BH113" s="393"/>
      <c r="BI113" s="393"/>
      <c r="BJ113" s="393"/>
      <c r="BK113" s="393"/>
      <c r="BL113" s="393"/>
      <c r="BM113" s="393"/>
      <c r="BN113" s="393"/>
      <c r="BO113" s="393"/>
    </row>
    <row r="114" spans="1:67" ht="15">
      <c r="A114" s="393"/>
      <c r="B114" s="393"/>
      <c r="C114" s="393"/>
      <c r="D114" s="393"/>
      <c r="E114" s="393"/>
      <c r="F114" s="393"/>
      <c r="G114" s="394"/>
      <c r="H114" s="394"/>
      <c r="I114" s="393"/>
      <c r="J114" s="393"/>
      <c r="K114" s="393"/>
      <c r="L114" s="393"/>
      <c r="M114" s="393"/>
      <c r="N114" s="393"/>
      <c r="O114" s="393"/>
      <c r="P114" s="393"/>
      <c r="Q114" s="393"/>
      <c r="R114" s="393"/>
      <c r="S114" s="393"/>
      <c r="T114" s="393"/>
      <c r="U114" s="393"/>
      <c r="V114" s="393"/>
      <c r="W114" s="393"/>
      <c r="X114" s="393"/>
      <c r="Y114" s="393"/>
      <c r="Z114" s="393"/>
      <c r="AA114" s="393"/>
      <c r="AB114" s="393"/>
      <c r="AC114" s="393"/>
      <c r="AD114" s="393"/>
      <c r="AE114" s="393"/>
      <c r="AF114" s="393"/>
      <c r="AG114" s="393"/>
      <c r="AH114" s="393"/>
      <c r="AI114" s="393"/>
      <c r="AJ114" s="393"/>
      <c r="AK114" s="393"/>
      <c r="AL114" s="393"/>
      <c r="AM114" s="393"/>
      <c r="AN114" s="393"/>
      <c r="AO114" s="393"/>
      <c r="AP114" s="393"/>
      <c r="AQ114" s="393"/>
      <c r="AR114" s="393"/>
      <c r="AS114" s="393"/>
      <c r="AT114" s="393"/>
      <c r="AU114" s="393"/>
      <c r="AV114" s="393"/>
      <c r="AW114" s="393"/>
      <c r="AX114" s="393"/>
      <c r="AY114" s="393"/>
      <c r="AZ114" s="7"/>
      <c r="BA114" s="393"/>
      <c r="BB114" s="393"/>
      <c r="BC114" s="393"/>
      <c r="BD114" s="393"/>
      <c r="BE114" s="393"/>
      <c r="BF114" s="393"/>
      <c r="BG114" s="393"/>
      <c r="BH114" s="393"/>
      <c r="BI114" s="393"/>
      <c r="BJ114" s="393"/>
      <c r="BK114" s="393"/>
      <c r="BL114" s="393"/>
      <c r="BM114" s="393"/>
      <c r="BN114" s="393"/>
      <c r="BO114" s="393"/>
    </row>
    <row r="115" spans="1:67" ht="15">
      <c r="A115" s="393"/>
      <c r="B115" s="393"/>
      <c r="C115" s="393"/>
      <c r="D115" s="393"/>
      <c r="E115" s="393"/>
      <c r="F115" s="393"/>
      <c r="G115" s="394"/>
      <c r="H115" s="394"/>
      <c r="I115" s="393"/>
      <c r="J115" s="393"/>
      <c r="K115" s="393"/>
      <c r="L115" s="393"/>
      <c r="M115" s="393"/>
      <c r="N115" s="393"/>
      <c r="O115" s="393"/>
      <c r="P115" s="393"/>
      <c r="Q115" s="393"/>
      <c r="R115" s="393"/>
      <c r="S115" s="393"/>
      <c r="T115" s="393"/>
      <c r="U115" s="393"/>
      <c r="V115" s="393"/>
      <c r="W115" s="393"/>
      <c r="X115" s="393"/>
      <c r="Y115" s="393"/>
      <c r="Z115" s="393"/>
      <c r="AA115" s="393"/>
      <c r="AB115" s="393"/>
      <c r="AC115" s="393"/>
      <c r="AD115" s="393"/>
      <c r="AE115" s="393"/>
      <c r="AF115" s="393"/>
      <c r="AG115" s="393"/>
      <c r="AH115" s="393"/>
      <c r="AI115" s="393"/>
      <c r="AJ115" s="393"/>
      <c r="AK115" s="393"/>
      <c r="AL115" s="393"/>
      <c r="AM115" s="393"/>
      <c r="AN115" s="393"/>
      <c r="AO115" s="393"/>
      <c r="AP115" s="393"/>
      <c r="AQ115" s="393"/>
      <c r="AR115" s="393"/>
      <c r="AS115" s="393"/>
      <c r="AT115" s="393"/>
      <c r="AU115" s="393"/>
      <c r="AV115" s="393"/>
      <c r="AW115" s="393"/>
      <c r="AX115" s="393"/>
      <c r="AY115" s="393"/>
      <c r="AZ115" s="7"/>
      <c r="BA115" s="393"/>
      <c r="BB115" s="393"/>
      <c r="BC115" s="393"/>
      <c r="BD115" s="393"/>
      <c r="BE115" s="393"/>
      <c r="BF115" s="393"/>
      <c r="BG115" s="393"/>
      <c r="BH115" s="393"/>
      <c r="BI115" s="393"/>
      <c r="BJ115" s="393"/>
      <c r="BK115" s="393"/>
      <c r="BL115" s="393"/>
      <c r="BM115" s="393"/>
      <c r="BN115" s="393"/>
      <c r="BO115" s="393"/>
    </row>
    <row r="116" spans="1:67" ht="15">
      <c r="A116" s="393"/>
      <c r="B116" s="393"/>
      <c r="C116" s="393"/>
      <c r="D116" s="393"/>
      <c r="E116" s="393"/>
      <c r="F116" s="393"/>
      <c r="G116" s="394"/>
      <c r="H116" s="394"/>
      <c r="I116" s="393"/>
      <c r="J116" s="393"/>
      <c r="K116" s="393"/>
      <c r="L116" s="393"/>
      <c r="M116" s="393"/>
      <c r="N116" s="393"/>
      <c r="O116" s="393"/>
      <c r="P116" s="393"/>
      <c r="Q116" s="393"/>
      <c r="R116" s="393"/>
      <c r="S116" s="393"/>
      <c r="T116" s="393"/>
      <c r="U116" s="393"/>
      <c r="V116" s="393"/>
      <c r="W116" s="393"/>
      <c r="X116" s="393"/>
      <c r="Y116" s="393"/>
      <c r="Z116" s="393"/>
      <c r="AA116" s="393"/>
      <c r="AB116" s="393"/>
      <c r="AC116" s="393"/>
      <c r="AD116" s="393"/>
      <c r="AE116" s="393"/>
      <c r="AF116" s="393"/>
      <c r="AG116" s="393"/>
      <c r="AH116" s="393"/>
      <c r="AI116" s="393"/>
      <c r="AJ116" s="393"/>
      <c r="AK116" s="393"/>
      <c r="AL116" s="393"/>
      <c r="AM116" s="393"/>
      <c r="AN116" s="393"/>
      <c r="AO116" s="393"/>
      <c r="AP116" s="393"/>
      <c r="AQ116" s="393"/>
      <c r="AR116" s="393"/>
      <c r="AS116" s="393"/>
      <c r="AT116" s="393"/>
      <c r="AU116" s="393"/>
      <c r="AV116" s="393"/>
      <c r="AW116" s="393"/>
      <c r="AX116" s="393"/>
      <c r="AY116" s="393"/>
      <c r="AZ116" s="7"/>
      <c r="BA116" s="393"/>
      <c r="BB116" s="393"/>
      <c r="BC116" s="393"/>
      <c r="BD116" s="393"/>
      <c r="BE116" s="393"/>
      <c r="BF116" s="393"/>
      <c r="BG116" s="393"/>
      <c r="BH116" s="393"/>
      <c r="BI116" s="393"/>
      <c r="BJ116" s="393"/>
      <c r="BK116" s="393"/>
      <c r="BL116" s="393"/>
      <c r="BM116" s="393"/>
      <c r="BN116" s="393"/>
      <c r="BO116" s="393"/>
    </row>
    <row r="117" spans="1:67" ht="15">
      <c r="A117" s="393"/>
      <c r="B117" s="393"/>
      <c r="C117" s="393"/>
      <c r="D117" s="393"/>
      <c r="E117" s="393"/>
      <c r="F117" s="393"/>
      <c r="G117" s="394"/>
      <c r="H117" s="394"/>
      <c r="I117" s="393"/>
      <c r="J117" s="393"/>
      <c r="K117" s="393"/>
      <c r="L117" s="393"/>
      <c r="M117" s="393"/>
      <c r="N117" s="393"/>
      <c r="O117" s="393"/>
      <c r="P117" s="393"/>
      <c r="Q117" s="393"/>
      <c r="R117" s="393"/>
      <c r="S117" s="393"/>
      <c r="T117" s="393"/>
      <c r="U117" s="393"/>
      <c r="V117" s="393"/>
      <c r="W117" s="393"/>
      <c r="X117" s="393"/>
      <c r="Y117" s="393"/>
      <c r="Z117" s="393"/>
      <c r="AA117" s="393"/>
      <c r="AB117" s="393"/>
      <c r="AC117" s="393"/>
      <c r="AD117" s="393"/>
      <c r="AE117" s="393"/>
      <c r="AF117" s="393"/>
      <c r="AG117" s="393"/>
      <c r="AH117" s="393"/>
      <c r="AI117" s="393"/>
      <c r="AJ117" s="393"/>
      <c r="AK117" s="393"/>
      <c r="AL117" s="393"/>
      <c r="AM117" s="393"/>
      <c r="AN117" s="393"/>
      <c r="AO117" s="393"/>
      <c r="AP117" s="393"/>
      <c r="AQ117" s="393"/>
      <c r="AR117" s="393"/>
      <c r="AS117" s="393"/>
      <c r="AT117" s="393"/>
      <c r="AU117" s="393"/>
      <c r="AV117" s="393"/>
      <c r="AW117" s="393"/>
      <c r="AX117" s="393"/>
      <c r="AY117" s="393"/>
      <c r="AZ117" s="7"/>
      <c r="BA117" s="393"/>
      <c r="BB117" s="393"/>
      <c r="BC117" s="393"/>
      <c r="BD117" s="393"/>
      <c r="BE117" s="393"/>
      <c r="BF117" s="393"/>
      <c r="BG117" s="393"/>
      <c r="BH117" s="393"/>
      <c r="BI117" s="393"/>
      <c r="BJ117" s="393"/>
      <c r="BK117" s="393"/>
      <c r="BL117" s="393"/>
      <c r="BM117" s="393"/>
      <c r="BN117" s="393"/>
      <c r="BO117" s="393"/>
    </row>
    <row r="118" spans="1:67" ht="15">
      <c r="A118" s="393"/>
      <c r="B118" s="393"/>
      <c r="C118" s="393"/>
      <c r="D118" s="393"/>
      <c r="E118" s="393"/>
      <c r="F118" s="393"/>
      <c r="G118" s="394"/>
      <c r="H118" s="394"/>
      <c r="I118" s="393"/>
      <c r="J118" s="393"/>
      <c r="K118" s="393"/>
      <c r="L118" s="393"/>
      <c r="M118" s="393"/>
      <c r="N118" s="393"/>
      <c r="O118" s="393"/>
      <c r="P118" s="393"/>
      <c r="Q118" s="393"/>
      <c r="R118" s="393"/>
      <c r="S118" s="393"/>
      <c r="T118" s="393"/>
      <c r="U118" s="393"/>
      <c r="V118" s="393"/>
      <c r="W118" s="393"/>
      <c r="X118" s="393"/>
      <c r="Y118" s="393"/>
      <c r="Z118" s="393"/>
      <c r="AA118" s="393"/>
      <c r="AB118" s="393"/>
      <c r="AC118" s="393"/>
      <c r="AD118" s="393"/>
      <c r="AE118" s="393"/>
      <c r="AF118" s="393"/>
      <c r="AG118" s="393"/>
      <c r="AH118" s="393"/>
      <c r="AI118" s="393"/>
      <c r="AJ118" s="393"/>
      <c r="AK118" s="393"/>
      <c r="AL118" s="393"/>
      <c r="AM118" s="393"/>
      <c r="AN118" s="393"/>
      <c r="AO118" s="393"/>
      <c r="AP118" s="393"/>
      <c r="AQ118" s="393"/>
      <c r="AR118" s="393"/>
      <c r="AS118" s="393"/>
      <c r="AT118" s="393"/>
      <c r="AU118" s="393"/>
      <c r="AV118" s="393"/>
      <c r="AW118" s="393"/>
      <c r="AX118" s="393"/>
      <c r="AY118" s="393"/>
      <c r="AZ118" s="7"/>
      <c r="BA118" s="393"/>
      <c r="BB118" s="393"/>
      <c r="BC118" s="393"/>
      <c r="BD118" s="393"/>
      <c r="BE118" s="393"/>
      <c r="BF118" s="393"/>
      <c r="BG118" s="393"/>
      <c r="BH118" s="393"/>
      <c r="BI118" s="393"/>
      <c r="BJ118" s="393"/>
      <c r="BK118" s="393"/>
      <c r="BL118" s="393"/>
      <c r="BM118" s="393"/>
      <c r="BN118" s="393"/>
      <c r="BO118" s="393"/>
    </row>
    <row r="119" spans="1:67" ht="15">
      <c r="A119" s="393"/>
      <c r="B119" s="393"/>
      <c r="C119" s="393"/>
      <c r="D119" s="393"/>
      <c r="E119" s="393"/>
      <c r="F119" s="393"/>
      <c r="G119" s="394"/>
      <c r="H119" s="394"/>
      <c r="I119" s="393"/>
      <c r="J119" s="393"/>
      <c r="K119" s="393"/>
      <c r="L119" s="393"/>
      <c r="M119" s="393"/>
      <c r="N119" s="393"/>
      <c r="O119" s="393"/>
      <c r="P119" s="393"/>
      <c r="Q119" s="393"/>
      <c r="R119" s="393"/>
      <c r="S119" s="393"/>
      <c r="T119" s="393"/>
      <c r="U119" s="393"/>
      <c r="V119" s="393"/>
      <c r="W119" s="393"/>
      <c r="X119" s="393"/>
      <c r="Y119" s="393"/>
      <c r="Z119" s="393"/>
      <c r="AA119" s="393"/>
      <c r="AB119" s="393"/>
      <c r="AC119" s="393"/>
      <c r="AD119" s="393"/>
      <c r="AE119" s="393"/>
      <c r="AF119" s="393"/>
      <c r="AG119" s="393"/>
      <c r="AH119" s="393"/>
      <c r="AI119" s="393"/>
      <c r="AJ119" s="393"/>
      <c r="AK119" s="393"/>
      <c r="AL119" s="393"/>
      <c r="AM119" s="393"/>
      <c r="AN119" s="393"/>
      <c r="AO119" s="393"/>
      <c r="AP119" s="393"/>
      <c r="AQ119" s="393"/>
      <c r="AR119" s="393"/>
      <c r="AS119" s="393"/>
      <c r="AT119" s="393"/>
      <c r="AU119" s="393"/>
      <c r="AV119" s="393"/>
      <c r="AW119" s="393"/>
      <c r="AX119" s="393"/>
      <c r="AY119" s="393"/>
      <c r="AZ119" s="7"/>
      <c r="BA119" s="393"/>
      <c r="BB119" s="393"/>
      <c r="BC119" s="393"/>
      <c r="BD119" s="393"/>
      <c r="BE119" s="393"/>
      <c r="BF119" s="393"/>
      <c r="BG119" s="393"/>
      <c r="BH119" s="393"/>
      <c r="BI119" s="393"/>
      <c r="BJ119" s="393"/>
      <c r="BK119" s="393"/>
      <c r="BL119" s="393"/>
      <c r="BM119" s="393"/>
      <c r="BN119" s="393"/>
      <c r="BO119" s="393"/>
    </row>
    <row r="120" spans="1:67" ht="15">
      <c r="A120" s="393"/>
      <c r="B120" s="393"/>
      <c r="C120" s="393"/>
      <c r="D120" s="393"/>
      <c r="E120" s="393"/>
      <c r="F120" s="393"/>
      <c r="G120" s="394"/>
      <c r="H120" s="394"/>
      <c r="I120" s="393"/>
      <c r="J120" s="393"/>
      <c r="K120" s="393"/>
      <c r="L120" s="393"/>
      <c r="M120" s="393"/>
      <c r="N120" s="393"/>
      <c r="O120" s="393"/>
      <c r="P120" s="393"/>
      <c r="Q120" s="393"/>
      <c r="R120" s="393"/>
      <c r="S120" s="393"/>
      <c r="T120" s="393"/>
      <c r="U120" s="393"/>
      <c r="V120" s="393"/>
      <c r="W120" s="393"/>
      <c r="X120" s="393"/>
      <c r="Y120" s="393"/>
      <c r="Z120" s="393"/>
      <c r="AA120" s="393"/>
      <c r="AB120" s="393"/>
      <c r="AC120" s="393"/>
      <c r="AD120" s="393"/>
      <c r="AE120" s="393"/>
      <c r="AF120" s="393"/>
      <c r="AG120" s="393"/>
      <c r="AH120" s="393"/>
      <c r="AI120" s="393"/>
      <c r="AJ120" s="393"/>
      <c r="AK120" s="393"/>
      <c r="AL120" s="393"/>
      <c r="AM120" s="393"/>
      <c r="AN120" s="393"/>
      <c r="AO120" s="393"/>
      <c r="AP120" s="393"/>
      <c r="AQ120" s="393"/>
      <c r="AR120" s="393"/>
      <c r="AS120" s="393"/>
      <c r="AT120" s="393"/>
      <c r="AU120" s="393"/>
      <c r="AV120" s="393"/>
      <c r="AW120" s="393"/>
      <c r="AX120" s="393"/>
      <c r="AY120" s="393"/>
      <c r="AZ120" s="7"/>
      <c r="BA120" s="393"/>
      <c r="BB120" s="393"/>
      <c r="BC120" s="393"/>
      <c r="BD120" s="393"/>
      <c r="BE120" s="393"/>
      <c r="BF120" s="393"/>
      <c r="BG120" s="393"/>
      <c r="BH120" s="393"/>
      <c r="BI120" s="393"/>
      <c r="BJ120" s="393"/>
      <c r="BK120" s="393"/>
      <c r="BL120" s="393"/>
      <c r="BM120" s="393"/>
      <c r="BN120" s="393"/>
      <c r="BO120" s="393"/>
    </row>
    <row r="121" spans="1:67" ht="15">
      <c r="A121" s="393"/>
      <c r="B121" s="393"/>
      <c r="C121" s="393"/>
      <c r="D121" s="393"/>
      <c r="E121" s="393"/>
      <c r="F121" s="393"/>
      <c r="G121" s="394"/>
      <c r="H121" s="394"/>
      <c r="I121" s="393"/>
      <c r="J121" s="393"/>
      <c r="K121" s="393"/>
      <c r="L121" s="393"/>
      <c r="M121" s="393"/>
      <c r="N121" s="393"/>
      <c r="O121" s="393"/>
      <c r="P121" s="393"/>
      <c r="Q121" s="393"/>
      <c r="R121" s="393"/>
      <c r="S121" s="393"/>
      <c r="T121" s="393"/>
      <c r="U121" s="393"/>
      <c r="V121" s="393"/>
      <c r="W121" s="393"/>
      <c r="X121" s="393"/>
      <c r="Y121" s="393"/>
      <c r="Z121" s="393"/>
      <c r="AA121" s="393"/>
      <c r="AB121" s="393"/>
      <c r="AC121" s="393"/>
      <c r="AD121" s="393"/>
      <c r="AE121" s="393"/>
      <c r="AF121" s="393"/>
      <c r="AG121" s="393"/>
      <c r="AH121" s="393"/>
      <c r="AI121" s="393"/>
      <c r="AJ121" s="393"/>
      <c r="AK121" s="393"/>
      <c r="AL121" s="393"/>
      <c r="AM121" s="393"/>
      <c r="AN121" s="393"/>
      <c r="AO121" s="393"/>
      <c r="AP121" s="393"/>
      <c r="AQ121" s="393"/>
      <c r="AR121" s="393"/>
      <c r="AS121" s="393"/>
      <c r="AT121" s="393"/>
      <c r="AU121" s="393"/>
      <c r="AV121" s="393"/>
      <c r="AW121" s="393"/>
      <c r="AX121" s="393"/>
      <c r="AY121" s="393"/>
      <c r="AZ121" s="7"/>
      <c r="BA121" s="393"/>
      <c r="BB121" s="393"/>
      <c r="BC121" s="393"/>
      <c r="BD121" s="393"/>
      <c r="BE121" s="393"/>
      <c r="BF121" s="393"/>
      <c r="BG121" s="393"/>
      <c r="BH121" s="393"/>
      <c r="BI121" s="393"/>
      <c r="BJ121" s="393"/>
      <c r="BK121" s="393"/>
      <c r="BL121" s="393"/>
      <c r="BM121" s="393"/>
      <c r="BN121" s="393"/>
      <c r="BO121" s="393"/>
    </row>
    <row r="122" spans="1:67" ht="15">
      <c r="A122" s="393"/>
      <c r="B122" s="393"/>
      <c r="C122" s="393"/>
      <c r="D122" s="393"/>
      <c r="E122" s="393"/>
      <c r="F122" s="393"/>
      <c r="G122" s="394"/>
      <c r="H122" s="394"/>
      <c r="I122" s="393"/>
      <c r="J122" s="393"/>
      <c r="K122" s="393"/>
      <c r="L122" s="393"/>
      <c r="M122" s="393"/>
      <c r="N122" s="393"/>
      <c r="O122" s="393"/>
      <c r="P122" s="393"/>
      <c r="Q122" s="393"/>
      <c r="R122" s="393"/>
      <c r="S122" s="393"/>
      <c r="T122" s="393"/>
      <c r="U122" s="393"/>
      <c r="V122" s="393"/>
      <c r="W122" s="393"/>
      <c r="X122" s="393"/>
      <c r="Y122" s="393"/>
      <c r="Z122" s="393"/>
      <c r="AA122" s="393"/>
      <c r="AB122" s="393"/>
      <c r="AC122" s="393"/>
      <c r="AD122" s="393"/>
      <c r="AE122" s="393"/>
      <c r="AF122" s="393"/>
      <c r="AG122" s="393"/>
      <c r="AH122" s="393"/>
      <c r="AI122" s="393"/>
      <c r="AJ122" s="393"/>
      <c r="AK122" s="393"/>
      <c r="AL122" s="393"/>
      <c r="AM122" s="393"/>
      <c r="AN122" s="393"/>
      <c r="AO122" s="393"/>
      <c r="AP122" s="393"/>
      <c r="AQ122" s="393"/>
      <c r="AR122" s="393"/>
      <c r="AS122" s="393"/>
      <c r="AT122" s="393"/>
      <c r="AU122" s="393"/>
      <c r="AV122" s="393"/>
      <c r="AW122" s="393"/>
      <c r="AX122" s="393"/>
      <c r="AY122" s="393"/>
      <c r="AZ122" s="7"/>
      <c r="BA122" s="393"/>
      <c r="BB122" s="393"/>
      <c r="BC122" s="393"/>
      <c r="BD122" s="393"/>
      <c r="BE122" s="393"/>
      <c r="BF122" s="393"/>
      <c r="BG122" s="393"/>
      <c r="BH122" s="393"/>
      <c r="BI122" s="393"/>
      <c r="BJ122" s="393"/>
      <c r="BK122" s="393"/>
      <c r="BL122" s="393"/>
      <c r="BM122" s="393"/>
      <c r="BN122" s="393"/>
      <c r="BO122" s="393"/>
    </row>
    <row r="123" spans="1:67" ht="15">
      <c r="A123" s="393"/>
      <c r="B123" s="393"/>
      <c r="C123" s="393"/>
      <c r="D123" s="393"/>
      <c r="E123" s="393"/>
      <c r="F123" s="393"/>
      <c r="G123" s="394"/>
      <c r="H123" s="394"/>
      <c r="I123" s="393"/>
      <c r="J123" s="393"/>
      <c r="K123" s="393"/>
      <c r="L123" s="393"/>
      <c r="M123" s="393"/>
      <c r="N123" s="393"/>
      <c r="O123" s="393"/>
      <c r="P123" s="393"/>
      <c r="Q123" s="393"/>
      <c r="R123" s="393"/>
      <c r="S123" s="393"/>
      <c r="T123" s="393"/>
      <c r="U123" s="393"/>
      <c r="V123" s="393"/>
      <c r="W123" s="393"/>
      <c r="X123" s="393"/>
      <c r="Y123" s="393"/>
      <c r="Z123" s="393"/>
      <c r="AA123" s="393"/>
      <c r="AB123" s="393"/>
      <c r="AC123" s="393"/>
      <c r="AD123" s="393"/>
      <c r="AE123" s="393"/>
      <c r="AF123" s="393"/>
      <c r="AG123" s="393"/>
      <c r="AH123" s="393"/>
      <c r="AI123" s="393"/>
      <c r="AJ123" s="393"/>
      <c r="AK123" s="393"/>
      <c r="AL123" s="393"/>
      <c r="AM123" s="393"/>
      <c r="AN123" s="393"/>
      <c r="AO123" s="393"/>
      <c r="AP123" s="393"/>
      <c r="AQ123" s="393"/>
      <c r="AR123" s="393"/>
      <c r="AS123" s="393"/>
      <c r="AT123" s="393"/>
      <c r="AU123" s="393"/>
      <c r="AV123" s="393"/>
      <c r="AW123" s="393"/>
      <c r="AX123" s="393"/>
      <c r="AY123" s="393"/>
      <c r="AZ123" s="7"/>
      <c r="BA123" s="393"/>
      <c r="BB123" s="393"/>
      <c r="BC123" s="393"/>
      <c r="BD123" s="393"/>
      <c r="BE123" s="393"/>
      <c r="BF123" s="393"/>
      <c r="BG123" s="393"/>
      <c r="BH123" s="393"/>
      <c r="BI123" s="393"/>
      <c r="BJ123" s="393"/>
      <c r="BK123" s="393"/>
      <c r="BL123" s="393"/>
      <c r="BM123" s="393"/>
      <c r="BN123" s="393"/>
      <c r="BO123" s="393"/>
    </row>
    <row r="124" spans="1:67" ht="15">
      <c r="A124" s="393"/>
      <c r="B124" s="393"/>
      <c r="C124" s="393"/>
      <c r="D124" s="393"/>
      <c r="E124" s="393"/>
      <c r="F124" s="393"/>
      <c r="G124" s="394"/>
      <c r="H124" s="394"/>
      <c r="I124" s="393"/>
      <c r="J124" s="393"/>
      <c r="K124" s="393"/>
      <c r="L124" s="393"/>
      <c r="M124" s="393"/>
      <c r="N124" s="393"/>
      <c r="O124" s="393"/>
      <c r="P124" s="393"/>
      <c r="Q124" s="393"/>
      <c r="R124" s="393"/>
      <c r="S124" s="393"/>
      <c r="T124" s="393"/>
      <c r="U124" s="393"/>
      <c r="V124" s="393"/>
      <c r="W124" s="393"/>
      <c r="X124" s="393"/>
      <c r="Y124" s="393"/>
      <c r="Z124" s="393"/>
      <c r="AA124" s="393"/>
      <c r="AB124" s="393"/>
      <c r="AC124" s="393"/>
      <c r="AD124" s="393"/>
      <c r="AE124" s="393"/>
      <c r="AF124" s="393"/>
      <c r="AG124" s="393"/>
      <c r="AH124" s="393"/>
      <c r="AI124" s="393"/>
      <c r="AJ124" s="393"/>
      <c r="AK124" s="393"/>
      <c r="AL124" s="393"/>
      <c r="AM124" s="393"/>
      <c r="AN124" s="393"/>
      <c r="AO124" s="393"/>
      <c r="AP124" s="393"/>
      <c r="AQ124" s="393"/>
      <c r="AR124" s="393"/>
      <c r="AS124" s="393"/>
      <c r="AT124" s="393"/>
      <c r="AU124" s="393"/>
      <c r="AV124" s="393"/>
      <c r="AW124" s="393"/>
      <c r="AX124" s="393"/>
      <c r="AY124" s="393"/>
      <c r="AZ124" s="7"/>
      <c r="BA124" s="393"/>
      <c r="BB124" s="393"/>
      <c r="BC124" s="393"/>
      <c r="BD124" s="393"/>
      <c r="BE124" s="393"/>
      <c r="BF124" s="393"/>
      <c r="BG124" s="393"/>
      <c r="BH124" s="393"/>
      <c r="BI124" s="393"/>
      <c r="BJ124" s="393"/>
      <c r="BK124" s="393"/>
      <c r="BL124" s="393"/>
      <c r="BM124" s="393"/>
      <c r="BN124" s="393"/>
      <c r="BO124" s="393"/>
    </row>
    <row r="125" spans="1:67" ht="15">
      <c r="A125" s="393"/>
      <c r="B125" s="393"/>
      <c r="C125" s="393"/>
      <c r="D125" s="393"/>
      <c r="E125" s="393"/>
      <c r="F125" s="393"/>
      <c r="G125" s="394"/>
      <c r="H125" s="394"/>
      <c r="I125" s="393"/>
      <c r="J125" s="393"/>
      <c r="K125" s="393"/>
      <c r="L125" s="393"/>
      <c r="M125" s="393"/>
      <c r="N125" s="393"/>
      <c r="O125" s="393"/>
      <c r="P125" s="393"/>
      <c r="Q125" s="393"/>
      <c r="R125" s="393"/>
      <c r="S125" s="393"/>
      <c r="T125" s="393"/>
      <c r="U125" s="393"/>
      <c r="V125" s="393"/>
      <c r="W125" s="393"/>
      <c r="X125" s="393"/>
      <c r="Y125" s="393"/>
      <c r="Z125" s="393"/>
      <c r="AA125" s="393"/>
      <c r="AB125" s="393"/>
      <c r="AC125" s="393"/>
      <c r="AD125" s="393"/>
      <c r="AE125" s="393"/>
      <c r="AF125" s="393"/>
      <c r="AG125" s="393"/>
      <c r="AH125" s="393"/>
      <c r="AI125" s="393"/>
      <c r="AJ125" s="393"/>
      <c r="AK125" s="393"/>
      <c r="AL125" s="393"/>
      <c r="AM125" s="393"/>
      <c r="AN125" s="393"/>
      <c r="AO125" s="393"/>
      <c r="AP125" s="393"/>
      <c r="AQ125" s="393"/>
      <c r="AR125" s="393"/>
      <c r="AS125" s="393"/>
      <c r="AT125" s="393"/>
      <c r="AU125" s="393"/>
      <c r="AV125" s="393"/>
      <c r="AW125" s="393"/>
      <c r="AX125" s="393"/>
      <c r="AY125" s="393"/>
      <c r="AZ125" s="7"/>
      <c r="BA125" s="393"/>
      <c r="BB125" s="393"/>
      <c r="BC125" s="393"/>
      <c r="BD125" s="393"/>
      <c r="BE125" s="393"/>
      <c r="BF125" s="393"/>
      <c r="BG125" s="393"/>
      <c r="BH125" s="393"/>
      <c r="BI125" s="393"/>
      <c r="BJ125" s="393"/>
      <c r="BK125" s="393"/>
      <c r="BL125" s="393"/>
      <c r="BM125" s="393"/>
      <c r="BN125" s="393"/>
      <c r="BO125" s="393"/>
    </row>
    <row r="126" spans="1:67" ht="15">
      <c r="A126" s="393"/>
      <c r="B126" s="393"/>
      <c r="C126" s="393"/>
      <c r="D126" s="393"/>
      <c r="E126" s="393"/>
      <c r="F126" s="393"/>
      <c r="G126" s="394"/>
      <c r="H126" s="394"/>
      <c r="I126" s="393"/>
      <c r="J126" s="393"/>
      <c r="K126" s="393"/>
      <c r="L126" s="393"/>
      <c r="M126" s="393"/>
      <c r="N126" s="393"/>
      <c r="O126" s="393"/>
      <c r="P126" s="393"/>
      <c r="Q126" s="393"/>
      <c r="R126" s="393"/>
      <c r="S126" s="393"/>
      <c r="T126" s="393"/>
      <c r="U126" s="393"/>
      <c r="V126" s="393"/>
      <c r="W126" s="393"/>
      <c r="X126" s="393"/>
      <c r="Y126" s="393"/>
      <c r="Z126" s="393"/>
      <c r="AA126" s="393"/>
      <c r="AB126" s="393"/>
      <c r="AC126" s="393"/>
      <c r="AD126" s="393"/>
      <c r="AE126" s="393"/>
      <c r="AF126" s="393"/>
      <c r="AG126" s="393"/>
      <c r="AH126" s="393"/>
      <c r="AI126" s="393"/>
      <c r="AJ126" s="393"/>
      <c r="AK126" s="393"/>
      <c r="AL126" s="393"/>
      <c r="AM126" s="393"/>
      <c r="AN126" s="393"/>
      <c r="AO126" s="393"/>
      <c r="AP126" s="393"/>
      <c r="AQ126" s="393"/>
      <c r="AR126" s="393"/>
      <c r="AS126" s="393"/>
      <c r="AT126" s="393"/>
      <c r="AU126" s="393"/>
      <c r="AV126" s="393"/>
      <c r="AW126" s="393"/>
      <c r="AX126" s="393"/>
      <c r="AY126" s="393"/>
      <c r="AZ126" s="7"/>
      <c r="BA126" s="393"/>
      <c r="BB126" s="393"/>
      <c r="BC126" s="393"/>
      <c r="BD126" s="393"/>
      <c r="BE126" s="393"/>
      <c r="BF126" s="393"/>
      <c r="BG126" s="393"/>
      <c r="BH126" s="393"/>
      <c r="BI126" s="393"/>
      <c r="BJ126" s="393"/>
      <c r="BK126" s="393"/>
      <c r="BL126" s="393"/>
      <c r="BM126" s="393"/>
      <c r="BN126" s="393"/>
      <c r="BO126" s="393"/>
    </row>
    <row r="127" spans="1:67" ht="15">
      <c r="A127" s="393"/>
      <c r="B127" s="393"/>
      <c r="C127" s="393"/>
      <c r="D127" s="393"/>
      <c r="E127" s="393"/>
      <c r="F127" s="393"/>
      <c r="G127" s="394"/>
      <c r="H127" s="394"/>
      <c r="I127" s="393"/>
      <c r="J127" s="393"/>
      <c r="K127" s="393"/>
      <c r="L127" s="393"/>
      <c r="M127" s="393"/>
      <c r="N127" s="393"/>
      <c r="O127" s="393"/>
      <c r="P127" s="393"/>
      <c r="Q127" s="393"/>
      <c r="R127" s="393"/>
      <c r="S127" s="393"/>
      <c r="T127" s="393"/>
      <c r="U127" s="393"/>
      <c r="V127" s="393"/>
      <c r="W127" s="393"/>
      <c r="X127" s="393"/>
      <c r="Y127" s="393"/>
      <c r="Z127" s="393"/>
      <c r="AA127" s="393"/>
      <c r="AB127" s="393"/>
      <c r="AC127" s="393"/>
      <c r="AD127" s="393"/>
      <c r="AE127" s="393"/>
      <c r="AF127" s="393"/>
      <c r="AG127" s="393"/>
      <c r="AH127" s="393"/>
      <c r="AI127" s="393"/>
      <c r="AJ127" s="393"/>
      <c r="AK127" s="393"/>
      <c r="AL127" s="393"/>
      <c r="AM127" s="393"/>
      <c r="AN127" s="393"/>
      <c r="AO127" s="393"/>
      <c r="AP127" s="393"/>
      <c r="AQ127" s="393"/>
      <c r="AR127" s="393"/>
      <c r="AS127" s="393"/>
      <c r="AT127" s="393"/>
      <c r="AU127" s="393"/>
      <c r="AV127" s="393"/>
      <c r="AW127" s="393"/>
      <c r="AX127" s="393"/>
      <c r="AY127" s="393"/>
      <c r="AZ127" s="7"/>
      <c r="BA127" s="393"/>
      <c r="BB127" s="393"/>
      <c r="BC127" s="393"/>
      <c r="BD127" s="393"/>
      <c r="BE127" s="393"/>
      <c r="BF127" s="393"/>
      <c r="BG127" s="393"/>
      <c r="BH127" s="393"/>
      <c r="BI127" s="393"/>
      <c r="BJ127" s="393"/>
      <c r="BK127" s="393"/>
      <c r="BL127" s="393"/>
      <c r="BM127" s="393"/>
      <c r="BN127" s="393"/>
      <c r="BO127" s="393"/>
    </row>
    <row r="128" spans="1:67" ht="15">
      <c r="A128" s="393"/>
      <c r="B128" s="393"/>
      <c r="C128" s="393"/>
      <c r="D128" s="393"/>
      <c r="E128" s="393"/>
      <c r="F128" s="393"/>
      <c r="G128" s="394"/>
      <c r="H128" s="394"/>
      <c r="I128" s="393"/>
      <c r="J128" s="393"/>
      <c r="K128" s="393"/>
      <c r="L128" s="393"/>
      <c r="M128" s="393"/>
      <c r="N128" s="393"/>
      <c r="O128" s="393"/>
      <c r="P128" s="393"/>
      <c r="Q128" s="393"/>
      <c r="R128" s="393"/>
      <c r="S128" s="393"/>
      <c r="T128" s="393"/>
      <c r="U128" s="393"/>
      <c r="V128" s="393"/>
      <c r="W128" s="393"/>
      <c r="X128" s="393"/>
      <c r="Y128" s="393"/>
      <c r="Z128" s="393"/>
      <c r="AA128" s="393"/>
      <c r="AB128" s="393"/>
      <c r="AC128" s="393"/>
      <c r="AD128" s="393"/>
      <c r="AE128" s="393"/>
      <c r="AF128" s="393"/>
      <c r="AG128" s="393"/>
      <c r="AH128" s="393"/>
      <c r="AI128" s="393"/>
      <c r="AJ128" s="393"/>
      <c r="AK128" s="393"/>
      <c r="AL128" s="393"/>
      <c r="AM128" s="393"/>
      <c r="AN128" s="393"/>
      <c r="AO128" s="393"/>
      <c r="AP128" s="393"/>
      <c r="AQ128" s="393"/>
      <c r="AR128" s="393"/>
      <c r="AS128" s="393"/>
      <c r="AT128" s="393"/>
      <c r="AU128" s="393"/>
      <c r="AV128" s="393"/>
      <c r="AW128" s="393"/>
      <c r="AX128" s="393"/>
      <c r="AY128" s="393"/>
      <c r="AZ128" s="7"/>
      <c r="BA128" s="393"/>
      <c r="BB128" s="393"/>
      <c r="BC128" s="393"/>
      <c r="BD128" s="393"/>
      <c r="BE128" s="393"/>
      <c r="BF128" s="393"/>
      <c r="BG128" s="393"/>
      <c r="BH128" s="393"/>
      <c r="BI128" s="393"/>
      <c r="BJ128" s="393"/>
      <c r="BK128" s="393"/>
      <c r="BL128" s="393"/>
      <c r="BM128" s="393"/>
      <c r="BN128" s="393"/>
      <c r="BO128" s="393"/>
    </row>
    <row r="129" spans="1:67" ht="15">
      <c r="A129" s="393"/>
      <c r="B129" s="393"/>
      <c r="C129" s="393"/>
      <c r="D129" s="393"/>
      <c r="E129" s="393"/>
      <c r="F129" s="393"/>
      <c r="G129" s="394"/>
      <c r="H129" s="394"/>
      <c r="I129" s="393"/>
      <c r="J129" s="393"/>
      <c r="K129" s="393"/>
      <c r="L129" s="393"/>
      <c r="M129" s="393"/>
      <c r="N129" s="393"/>
      <c r="O129" s="393"/>
      <c r="P129" s="393"/>
      <c r="Q129" s="393"/>
      <c r="R129" s="393"/>
      <c r="S129" s="393"/>
      <c r="T129" s="393"/>
      <c r="U129" s="393"/>
      <c r="V129" s="393"/>
      <c r="W129" s="393"/>
      <c r="X129" s="393"/>
      <c r="Y129" s="393"/>
      <c r="Z129" s="393"/>
      <c r="AA129" s="393"/>
      <c r="AB129" s="393"/>
      <c r="AC129" s="393"/>
      <c r="AD129" s="393"/>
      <c r="AE129" s="393"/>
      <c r="AF129" s="393"/>
      <c r="AG129" s="393"/>
      <c r="AH129" s="393"/>
      <c r="AI129" s="393"/>
      <c r="AJ129" s="393"/>
      <c r="AK129" s="393"/>
      <c r="AL129" s="393"/>
      <c r="AM129" s="393"/>
      <c r="AN129" s="393"/>
      <c r="AO129" s="393"/>
      <c r="AP129" s="393"/>
      <c r="AQ129" s="393"/>
      <c r="AR129" s="393"/>
      <c r="AS129" s="393"/>
      <c r="AT129" s="393"/>
      <c r="AU129" s="393"/>
      <c r="AV129" s="393"/>
      <c r="AW129" s="393"/>
      <c r="AX129" s="393"/>
      <c r="AY129" s="393"/>
      <c r="AZ129" s="7"/>
      <c r="BA129" s="393"/>
      <c r="BB129" s="393"/>
      <c r="BC129" s="393"/>
      <c r="BD129" s="393"/>
      <c r="BE129" s="393"/>
      <c r="BF129" s="393"/>
      <c r="BG129" s="393"/>
      <c r="BH129" s="393"/>
      <c r="BI129" s="393"/>
      <c r="BJ129" s="393"/>
      <c r="BK129" s="393"/>
      <c r="BL129" s="393"/>
      <c r="BM129" s="393"/>
      <c r="BN129" s="393"/>
      <c r="BO129" s="393"/>
    </row>
    <row r="130" spans="1:67" ht="15">
      <c r="A130" s="393"/>
      <c r="B130" s="393"/>
      <c r="C130" s="393"/>
      <c r="D130" s="393"/>
      <c r="E130" s="393"/>
      <c r="F130" s="393"/>
      <c r="G130" s="394"/>
      <c r="H130" s="394"/>
      <c r="I130" s="393"/>
      <c r="J130" s="393"/>
      <c r="K130" s="393"/>
      <c r="L130" s="393"/>
      <c r="M130" s="393"/>
      <c r="N130" s="393"/>
      <c r="O130" s="393"/>
      <c r="P130" s="393"/>
      <c r="Q130" s="393"/>
      <c r="R130" s="393"/>
      <c r="S130" s="393"/>
      <c r="T130" s="393"/>
      <c r="U130" s="393"/>
      <c r="V130" s="393"/>
      <c r="W130" s="393"/>
      <c r="X130" s="393"/>
      <c r="Y130" s="393"/>
      <c r="Z130" s="393"/>
      <c r="AA130" s="393"/>
      <c r="AB130" s="393"/>
      <c r="AC130" s="393"/>
      <c r="AD130" s="393"/>
      <c r="AE130" s="393"/>
      <c r="AF130" s="393"/>
      <c r="AG130" s="393"/>
      <c r="AH130" s="393"/>
      <c r="AI130" s="393"/>
      <c r="AJ130" s="393"/>
      <c r="AK130" s="393"/>
      <c r="AL130" s="393"/>
      <c r="AM130" s="393"/>
      <c r="AN130" s="393"/>
      <c r="AO130" s="393"/>
      <c r="AP130" s="393"/>
      <c r="AQ130" s="393"/>
      <c r="AR130" s="393"/>
      <c r="AS130" s="393"/>
      <c r="AT130" s="393"/>
      <c r="AU130" s="393"/>
      <c r="AV130" s="393"/>
      <c r="AW130" s="393"/>
      <c r="AX130" s="393"/>
      <c r="AY130" s="393"/>
      <c r="AZ130" s="7"/>
      <c r="BA130" s="393"/>
      <c r="BB130" s="393"/>
      <c r="BC130" s="393"/>
      <c r="BD130" s="393"/>
      <c r="BE130" s="393"/>
      <c r="BF130" s="393"/>
      <c r="BG130" s="393"/>
      <c r="BH130" s="393"/>
      <c r="BI130" s="393"/>
      <c r="BJ130" s="393"/>
      <c r="BK130" s="393"/>
      <c r="BL130" s="393"/>
      <c r="BM130" s="393"/>
      <c r="BN130" s="393"/>
      <c r="BO130" s="393"/>
    </row>
    <row r="131" spans="1:67" ht="15">
      <c r="A131" s="393"/>
      <c r="B131" s="393"/>
      <c r="C131" s="393"/>
      <c r="D131" s="393"/>
      <c r="E131" s="393"/>
      <c r="F131" s="393"/>
      <c r="G131" s="394"/>
      <c r="H131" s="394"/>
      <c r="I131" s="393"/>
      <c r="J131" s="393"/>
      <c r="K131" s="393"/>
      <c r="L131" s="393"/>
      <c r="M131" s="393"/>
      <c r="N131" s="393"/>
      <c r="O131" s="393"/>
      <c r="P131" s="393"/>
      <c r="Q131" s="393"/>
      <c r="R131" s="393"/>
      <c r="S131" s="393"/>
      <c r="T131" s="393"/>
      <c r="U131" s="393"/>
      <c r="V131" s="393"/>
      <c r="W131" s="393"/>
      <c r="X131" s="393"/>
      <c r="Y131" s="393"/>
      <c r="Z131" s="393"/>
      <c r="AA131" s="393"/>
      <c r="AB131" s="393"/>
      <c r="AC131" s="393"/>
      <c r="AD131" s="393"/>
      <c r="AE131" s="393"/>
      <c r="AF131" s="393"/>
      <c r="AG131" s="393"/>
      <c r="AH131" s="393"/>
      <c r="AI131" s="393"/>
      <c r="AJ131" s="393"/>
      <c r="AK131" s="393"/>
      <c r="AL131" s="393"/>
      <c r="AM131" s="393"/>
      <c r="AN131" s="393"/>
      <c r="AO131" s="393"/>
      <c r="AP131" s="393"/>
      <c r="AQ131" s="393"/>
      <c r="AR131" s="393"/>
      <c r="AS131" s="393"/>
      <c r="AT131" s="393"/>
      <c r="AU131" s="393"/>
      <c r="AV131" s="393"/>
      <c r="AW131" s="393"/>
      <c r="AX131" s="393"/>
      <c r="AY131" s="393"/>
      <c r="AZ131" s="7"/>
      <c r="BA131" s="393"/>
      <c r="BB131" s="393"/>
      <c r="BC131" s="393"/>
      <c r="BD131" s="393"/>
      <c r="BE131" s="393"/>
      <c r="BF131" s="393"/>
      <c r="BG131" s="393"/>
      <c r="BH131" s="393"/>
      <c r="BI131" s="393"/>
      <c r="BJ131" s="393"/>
      <c r="BK131" s="393"/>
      <c r="BL131" s="393"/>
      <c r="BM131" s="393"/>
      <c r="BN131" s="393"/>
      <c r="BO131" s="393"/>
    </row>
    <row r="132" spans="1:67" ht="15">
      <c r="A132" s="393"/>
      <c r="B132" s="393"/>
      <c r="C132" s="393"/>
      <c r="D132" s="393"/>
      <c r="E132" s="393"/>
      <c r="F132" s="393"/>
      <c r="G132" s="394"/>
      <c r="H132" s="394"/>
      <c r="I132" s="393"/>
      <c r="J132" s="393"/>
      <c r="K132" s="393"/>
      <c r="L132" s="393"/>
      <c r="M132" s="393"/>
      <c r="N132" s="393"/>
      <c r="O132" s="393"/>
      <c r="P132" s="393"/>
      <c r="Q132" s="393"/>
      <c r="R132" s="393"/>
      <c r="S132" s="393"/>
      <c r="T132" s="393"/>
      <c r="U132" s="393"/>
      <c r="V132" s="393"/>
      <c r="W132" s="393"/>
      <c r="X132" s="393"/>
      <c r="Y132" s="393"/>
      <c r="Z132" s="393"/>
      <c r="AA132" s="393"/>
      <c r="AB132" s="393"/>
      <c r="AC132" s="393"/>
      <c r="AD132" s="393"/>
      <c r="AE132" s="393"/>
      <c r="AF132" s="393"/>
      <c r="AG132" s="393"/>
      <c r="AH132" s="393"/>
      <c r="AI132" s="393"/>
      <c r="AJ132" s="393"/>
      <c r="AK132" s="393"/>
      <c r="AL132" s="393"/>
      <c r="AM132" s="393"/>
      <c r="AN132" s="393"/>
      <c r="AO132" s="393"/>
      <c r="AP132" s="393"/>
      <c r="AQ132" s="393"/>
      <c r="AR132" s="393"/>
      <c r="AS132" s="393"/>
      <c r="AT132" s="393"/>
      <c r="AU132" s="393"/>
      <c r="AV132" s="393"/>
      <c r="AW132" s="393"/>
      <c r="AX132" s="393"/>
      <c r="AY132" s="393"/>
      <c r="AZ132" s="7"/>
      <c r="BA132" s="393"/>
      <c r="BB132" s="393"/>
      <c r="BC132" s="393"/>
      <c r="BD132" s="393"/>
      <c r="BE132" s="393"/>
      <c r="BF132" s="393"/>
      <c r="BG132" s="393"/>
      <c r="BH132" s="393"/>
      <c r="BI132" s="393"/>
      <c r="BJ132" s="393"/>
      <c r="BK132" s="393"/>
      <c r="BL132" s="393"/>
      <c r="BM132" s="393"/>
      <c r="BN132" s="393"/>
      <c r="BO132" s="393"/>
    </row>
    <row r="133" spans="1:67" ht="15">
      <c r="A133" s="393"/>
      <c r="B133" s="393"/>
      <c r="C133" s="393"/>
      <c r="D133" s="393"/>
      <c r="E133" s="393"/>
      <c r="F133" s="393"/>
      <c r="G133" s="394"/>
      <c r="H133" s="394"/>
      <c r="I133" s="393"/>
      <c r="J133" s="393"/>
      <c r="K133" s="393"/>
      <c r="L133" s="393"/>
      <c r="M133" s="393"/>
      <c r="N133" s="393"/>
      <c r="O133" s="393"/>
      <c r="P133" s="393"/>
      <c r="Q133" s="393"/>
      <c r="R133" s="393"/>
      <c r="S133" s="393"/>
      <c r="T133" s="393"/>
      <c r="U133" s="393"/>
      <c r="V133" s="393"/>
      <c r="W133" s="393"/>
      <c r="X133" s="393"/>
      <c r="Y133" s="393"/>
      <c r="Z133" s="393"/>
      <c r="AA133" s="393"/>
      <c r="AB133" s="393"/>
      <c r="AC133" s="393"/>
      <c r="AD133" s="393"/>
      <c r="AE133" s="393"/>
      <c r="AF133" s="393"/>
      <c r="AG133" s="393"/>
      <c r="AH133" s="393"/>
      <c r="AI133" s="393"/>
      <c r="AJ133" s="393"/>
      <c r="AK133" s="393"/>
      <c r="AL133" s="393"/>
      <c r="AM133" s="393"/>
      <c r="AN133" s="393"/>
      <c r="AO133" s="393"/>
      <c r="AP133" s="393"/>
      <c r="AQ133" s="393"/>
      <c r="AR133" s="393"/>
      <c r="AS133" s="393"/>
      <c r="AT133" s="393"/>
      <c r="AU133" s="393"/>
      <c r="AV133" s="393"/>
      <c r="AW133" s="393"/>
      <c r="AX133" s="393"/>
      <c r="AY133" s="393"/>
      <c r="AZ133" s="7"/>
      <c r="BA133" s="393"/>
      <c r="BB133" s="393"/>
      <c r="BC133" s="393"/>
      <c r="BD133" s="393"/>
      <c r="BE133" s="393"/>
      <c r="BF133" s="393"/>
      <c r="BG133" s="393"/>
      <c r="BH133" s="393"/>
      <c r="BI133" s="393"/>
      <c r="BJ133" s="393"/>
      <c r="BK133" s="393"/>
      <c r="BL133" s="393"/>
      <c r="BM133" s="393"/>
      <c r="BN133" s="393"/>
      <c r="BO133" s="393"/>
    </row>
    <row r="134" spans="1:67" ht="15">
      <c r="A134" s="393"/>
      <c r="B134" s="393"/>
      <c r="C134" s="393"/>
      <c r="D134" s="393"/>
      <c r="E134" s="393"/>
      <c r="F134" s="393"/>
      <c r="G134" s="394"/>
      <c r="H134" s="394"/>
      <c r="I134" s="393"/>
      <c r="J134" s="393"/>
      <c r="K134" s="393"/>
      <c r="L134" s="393"/>
      <c r="M134" s="393"/>
      <c r="N134" s="393"/>
      <c r="O134" s="393"/>
      <c r="P134" s="393"/>
      <c r="Q134" s="393"/>
      <c r="R134" s="393"/>
      <c r="S134" s="393"/>
      <c r="T134" s="393"/>
      <c r="U134" s="393"/>
      <c r="V134" s="393"/>
      <c r="W134" s="393"/>
      <c r="X134" s="393"/>
      <c r="Y134" s="393"/>
      <c r="Z134" s="393"/>
      <c r="AA134" s="393"/>
      <c r="AB134" s="393"/>
      <c r="AC134" s="393"/>
      <c r="AD134" s="393"/>
      <c r="AE134" s="393"/>
      <c r="AF134" s="393"/>
      <c r="AG134" s="393"/>
      <c r="AH134" s="393"/>
      <c r="AI134" s="393"/>
      <c r="AJ134" s="393"/>
      <c r="AK134" s="393"/>
      <c r="AL134" s="393"/>
      <c r="AM134" s="393"/>
      <c r="AN134" s="393"/>
      <c r="AO134" s="393"/>
      <c r="AP134" s="393"/>
      <c r="AQ134" s="393"/>
      <c r="AR134" s="393"/>
      <c r="AS134" s="393"/>
      <c r="AT134" s="393"/>
      <c r="AU134" s="393"/>
      <c r="AV134" s="393"/>
      <c r="AW134" s="393"/>
      <c r="AX134" s="393"/>
      <c r="AY134" s="393"/>
      <c r="AZ134" s="7"/>
      <c r="BA134" s="393"/>
      <c r="BB134" s="393"/>
      <c r="BC134" s="393"/>
      <c r="BD134" s="393"/>
      <c r="BE134" s="393"/>
      <c r="BF134" s="393"/>
      <c r="BG134" s="393"/>
      <c r="BH134" s="393"/>
      <c r="BI134" s="393"/>
      <c r="BJ134" s="393"/>
      <c r="BK134" s="393"/>
      <c r="BL134" s="393"/>
      <c r="BM134" s="393"/>
      <c r="BN134" s="393"/>
      <c r="BO134" s="393"/>
    </row>
    <row r="135" spans="1:67" ht="15">
      <c r="A135" s="393"/>
      <c r="B135" s="393"/>
      <c r="C135" s="393"/>
      <c r="D135" s="393"/>
      <c r="E135" s="393"/>
      <c r="F135" s="393"/>
      <c r="G135" s="394"/>
      <c r="H135" s="394"/>
      <c r="I135" s="393"/>
      <c r="J135" s="393"/>
      <c r="K135" s="393"/>
      <c r="L135" s="393"/>
      <c r="M135" s="393"/>
      <c r="N135" s="393"/>
      <c r="O135" s="393"/>
      <c r="P135" s="393"/>
      <c r="Q135" s="393"/>
      <c r="R135" s="393"/>
      <c r="S135" s="393"/>
      <c r="T135" s="393"/>
      <c r="U135" s="393"/>
      <c r="V135" s="393"/>
      <c r="W135" s="393"/>
      <c r="X135" s="393"/>
      <c r="Y135" s="393"/>
      <c r="Z135" s="393"/>
      <c r="AA135" s="393"/>
      <c r="AB135" s="393"/>
      <c r="AC135" s="393"/>
      <c r="AD135" s="393"/>
      <c r="AE135" s="393"/>
      <c r="AF135" s="393"/>
      <c r="AG135" s="393"/>
      <c r="AH135" s="393"/>
      <c r="AI135" s="393"/>
      <c r="AJ135" s="393"/>
      <c r="AK135" s="393"/>
      <c r="AL135" s="393"/>
      <c r="AM135" s="393"/>
      <c r="AN135" s="393"/>
      <c r="AO135" s="393"/>
      <c r="AP135" s="393"/>
      <c r="AQ135" s="393"/>
      <c r="AR135" s="393"/>
      <c r="AS135" s="393"/>
      <c r="AT135" s="393"/>
      <c r="AU135" s="393"/>
      <c r="AV135" s="393"/>
      <c r="AW135" s="393"/>
      <c r="AX135" s="393"/>
      <c r="AY135" s="393"/>
      <c r="AZ135" s="7"/>
      <c r="BA135" s="393"/>
      <c r="BB135" s="393"/>
      <c r="BC135" s="393"/>
      <c r="BD135" s="393"/>
      <c r="BE135" s="393"/>
      <c r="BF135" s="393"/>
      <c r="BG135" s="393"/>
      <c r="BH135" s="393"/>
      <c r="BI135" s="393"/>
      <c r="BJ135" s="393"/>
      <c r="BK135" s="393"/>
      <c r="BL135" s="393"/>
      <c r="BM135" s="393"/>
      <c r="BN135" s="393"/>
      <c r="BO135" s="393"/>
    </row>
    <row r="136" spans="1:67" ht="15">
      <c r="A136" s="393"/>
      <c r="B136" s="393"/>
      <c r="C136" s="393"/>
      <c r="D136" s="393"/>
      <c r="E136" s="393"/>
      <c r="F136" s="393"/>
      <c r="G136" s="394"/>
      <c r="H136" s="394"/>
      <c r="I136" s="393"/>
      <c r="J136" s="393"/>
      <c r="K136" s="393"/>
      <c r="L136" s="393"/>
      <c r="M136" s="393"/>
      <c r="N136" s="393"/>
      <c r="O136" s="393"/>
      <c r="P136" s="393"/>
      <c r="Q136" s="393"/>
      <c r="R136" s="393"/>
      <c r="S136" s="393"/>
      <c r="T136" s="393"/>
      <c r="U136" s="393"/>
      <c r="V136" s="393"/>
      <c r="W136" s="393"/>
      <c r="X136" s="393"/>
      <c r="Y136" s="393"/>
      <c r="Z136" s="393"/>
      <c r="AA136" s="393"/>
      <c r="AB136" s="393"/>
      <c r="AC136" s="393"/>
      <c r="AD136" s="393"/>
      <c r="AE136" s="393"/>
      <c r="AF136" s="393"/>
      <c r="AG136" s="393"/>
      <c r="AH136" s="393"/>
      <c r="AI136" s="393"/>
      <c r="AJ136" s="393"/>
      <c r="AK136" s="393"/>
      <c r="AL136" s="393"/>
      <c r="AM136" s="393"/>
      <c r="AN136" s="393"/>
      <c r="AO136" s="393"/>
      <c r="AP136" s="393"/>
      <c r="AQ136" s="393"/>
      <c r="AR136" s="393"/>
      <c r="AS136" s="393"/>
      <c r="AT136" s="393"/>
      <c r="AU136" s="393"/>
      <c r="AV136" s="393"/>
      <c r="AW136" s="393"/>
      <c r="AX136" s="393"/>
      <c r="AY136" s="393"/>
      <c r="AZ136" s="7"/>
      <c r="BA136" s="393"/>
      <c r="BB136" s="393"/>
      <c r="BC136" s="393"/>
      <c r="BD136" s="393"/>
      <c r="BE136" s="393"/>
      <c r="BF136" s="393"/>
      <c r="BG136" s="393"/>
      <c r="BH136" s="393"/>
      <c r="BI136" s="393"/>
      <c r="BJ136" s="393"/>
      <c r="BK136" s="393"/>
      <c r="BL136" s="393"/>
      <c r="BM136" s="393"/>
      <c r="BN136" s="393"/>
      <c r="BO136" s="393"/>
    </row>
    <row r="137" spans="1:67" ht="15">
      <c r="A137" s="393"/>
      <c r="B137" s="393"/>
      <c r="C137" s="393"/>
      <c r="D137" s="393"/>
      <c r="E137" s="393"/>
      <c r="F137" s="393"/>
      <c r="G137" s="394"/>
      <c r="H137" s="394"/>
      <c r="I137" s="393"/>
      <c r="J137" s="393"/>
      <c r="K137" s="393"/>
      <c r="L137" s="393"/>
      <c r="M137" s="393"/>
      <c r="N137" s="393"/>
      <c r="O137" s="393"/>
      <c r="P137" s="393"/>
      <c r="Q137" s="393"/>
      <c r="R137" s="393"/>
      <c r="S137" s="393"/>
      <c r="T137" s="393"/>
      <c r="U137" s="393"/>
      <c r="V137" s="393"/>
      <c r="W137" s="393"/>
      <c r="X137" s="393"/>
      <c r="Y137" s="393"/>
      <c r="Z137" s="393"/>
      <c r="AA137" s="393"/>
      <c r="AB137" s="393"/>
      <c r="AC137" s="393"/>
      <c r="AD137" s="393"/>
      <c r="AE137" s="393"/>
      <c r="AF137" s="393"/>
      <c r="AG137" s="393"/>
      <c r="AH137" s="393"/>
      <c r="AI137" s="393"/>
      <c r="AJ137" s="393"/>
      <c r="AK137" s="393"/>
      <c r="AL137" s="393"/>
      <c r="AM137" s="393"/>
      <c r="AN137" s="393"/>
      <c r="AO137" s="393"/>
      <c r="AP137" s="393"/>
      <c r="AQ137" s="393"/>
      <c r="AR137" s="393"/>
      <c r="AS137" s="393"/>
      <c r="AT137" s="393"/>
      <c r="AU137" s="393"/>
      <c r="AV137" s="393"/>
      <c r="AW137" s="393"/>
      <c r="AX137" s="393"/>
      <c r="AY137" s="393"/>
      <c r="AZ137" s="7"/>
      <c r="BA137" s="393"/>
      <c r="BB137" s="393"/>
      <c r="BC137" s="393"/>
      <c r="BD137" s="393"/>
      <c r="BE137" s="393"/>
      <c r="BF137" s="393"/>
      <c r="BG137" s="393"/>
      <c r="BH137" s="393"/>
      <c r="BI137" s="393"/>
      <c r="BJ137" s="393"/>
      <c r="BK137" s="393"/>
      <c r="BL137" s="393"/>
      <c r="BM137" s="393"/>
      <c r="BN137" s="393"/>
      <c r="BO137" s="393"/>
    </row>
    <row r="138" spans="1:67" ht="15">
      <c r="A138" s="393"/>
      <c r="B138" s="393"/>
      <c r="C138" s="393"/>
      <c r="D138" s="393"/>
      <c r="E138" s="393"/>
      <c r="F138" s="393"/>
      <c r="G138" s="394"/>
      <c r="H138" s="394"/>
      <c r="I138" s="393"/>
      <c r="J138" s="393"/>
      <c r="K138" s="393"/>
      <c r="L138" s="393"/>
      <c r="M138" s="393"/>
      <c r="N138" s="393"/>
      <c r="O138" s="393"/>
      <c r="P138" s="393"/>
      <c r="Q138" s="393"/>
      <c r="R138" s="393"/>
      <c r="S138" s="393"/>
      <c r="T138" s="393"/>
      <c r="U138" s="393"/>
      <c r="V138" s="393"/>
      <c r="W138" s="393"/>
      <c r="X138" s="393"/>
      <c r="Y138" s="393"/>
      <c r="Z138" s="393"/>
      <c r="AA138" s="393"/>
      <c r="AB138" s="393"/>
      <c r="AC138" s="393"/>
      <c r="AD138" s="393"/>
      <c r="AE138" s="393"/>
      <c r="AF138" s="393"/>
      <c r="AG138" s="393"/>
      <c r="AH138" s="393"/>
      <c r="AI138" s="393"/>
      <c r="AJ138" s="393"/>
      <c r="AK138" s="393"/>
      <c r="AL138" s="393"/>
      <c r="AM138" s="393"/>
      <c r="AN138" s="393"/>
      <c r="AO138" s="393"/>
      <c r="AP138" s="393"/>
      <c r="AQ138" s="393"/>
      <c r="AR138" s="393"/>
      <c r="AS138" s="393"/>
      <c r="AT138" s="393"/>
      <c r="AU138" s="393"/>
      <c r="AV138" s="393"/>
      <c r="AW138" s="393"/>
      <c r="AX138" s="393"/>
      <c r="AY138" s="393"/>
      <c r="AZ138" s="7"/>
      <c r="BA138" s="393"/>
      <c r="BB138" s="393"/>
      <c r="BC138" s="393"/>
      <c r="BD138" s="393"/>
      <c r="BE138" s="393"/>
      <c r="BF138" s="393"/>
      <c r="BG138" s="393"/>
      <c r="BH138" s="393"/>
      <c r="BI138" s="393"/>
      <c r="BJ138" s="393"/>
      <c r="BK138" s="393"/>
      <c r="BL138" s="393"/>
      <c r="BM138" s="393"/>
      <c r="BN138" s="393"/>
      <c r="BO138" s="393"/>
    </row>
    <row r="139" spans="1:67" ht="15">
      <c r="A139" s="393"/>
      <c r="B139" s="393"/>
      <c r="C139" s="393"/>
      <c r="D139" s="393"/>
      <c r="E139" s="393"/>
      <c r="F139" s="393"/>
      <c r="G139" s="394"/>
      <c r="H139" s="394"/>
      <c r="I139" s="393"/>
      <c r="J139" s="393"/>
      <c r="K139" s="393"/>
      <c r="L139" s="393"/>
      <c r="M139" s="393"/>
      <c r="N139" s="393"/>
      <c r="O139" s="393"/>
      <c r="P139" s="393"/>
      <c r="Q139" s="393"/>
      <c r="R139" s="393"/>
      <c r="S139" s="393"/>
      <c r="T139" s="393"/>
      <c r="U139" s="393"/>
      <c r="V139" s="393"/>
      <c r="W139" s="393"/>
      <c r="X139" s="393"/>
      <c r="Y139" s="393"/>
      <c r="Z139" s="393"/>
      <c r="AA139" s="393"/>
      <c r="AB139" s="393"/>
      <c r="AC139" s="393"/>
      <c r="AD139" s="393"/>
      <c r="AE139" s="393"/>
      <c r="AF139" s="393"/>
      <c r="AG139" s="393"/>
      <c r="AH139" s="393"/>
      <c r="AI139" s="393"/>
      <c r="AJ139" s="393"/>
      <c r="AK139" s="393"/>
      <c r="AL139" s="393"/>
      <c r="AM139" s="393"/>
      <c r="AN139" s="393"/>
      <c r="AO139" s="393"/>
      <c r="AP139" s="393"/>
      <c r="AQ139" s="393"/>
      <c r="AR139" s="393"/>
      <c r="AS139" s="393"/>
      <c r="AT139" s="393"/>
      <c r="AU139" s="393"/>
      <c r="AV139" s="393"/>
      <c r="AW139" s="393"/>
      <c r="AX139" s="393"/>
      <c r="AY139" s="393"/>
      <c r="AZ139" s="7"/>
      <c r="BA139" s="393"/>
      <c r="BB139" s="393"/>
      <c r="BC139" s="393"/>
      <c r="BD139" s="393"/>
      <c r="BE139" s="393"/>
      <c r="BF139" s="393"/>
      <c r="BG139" s="393"/>
      <c r="BH139" s="393"/>
      <c r="BI139" s="393"/>
      <c r="BJ139" s="393"/>
      <c r="BK139" s="393"/>
      <c r="BL139" s="393"/>
      <c r="BM139" s="393"/>
      <c r="BN139" s="393"/>
      <c r="BO139" s="393"/>
    </row>
    <row r="140" spans="1:67" ht="15">
      <c r="A140" s="393"/>
      <c r="B140" s="393"/>
      <c r="C140" s="393"/>
      <c r="D140" s="393"/>
      <c r="E140" s="393"/>
      <c r="F140" s="393"/>
      <c r="G140" s="394"/>
      <c r="H140" s="394"/>
      <c r="I140" s="393"/>
      <c r="J140" s="393"/>
      <c r="K140" s="393"/>
      <c r="L140" s="393"/>
      <c r="M140" s="393"/>
      <c r="N140" s="393"/>
      <c r="O140" s="393"/>
      <c r="P140" s="393"/>
      <c r="Q140" s="393"/>
      <c r="R140" s="393"/>
      <c r="S140" s="393"/>
      <c r="T140" s="393"/>
      <c r="U140" s="393"/>
      <c r="V140" s="393"/>
      <c r="W140" s="393"/>
      <c r="X140" s="393"/>
      <c r="Y140" s="393"/>
      <c r="Z140" s="393"/>
      <c r="AA140" s="393"/>
      <c r="AB140" s="393"/>
      <c r="AC140" s="393"/>
      <c r="AD140" s="393"/>
      <c r="AE140" s="393"/>
      <c r="AF140" s="393"/>
      <c r="AG140" s="393"/>
      <c r="AH140" s="393"/>
      <c r="AI140" s="393"/>
      <c r="AJ140" s="393"/>
      <c r="AK140" s="393"/>
      <c r="AL140" s="393"/>
      <c r="AM140" s="393"/>
      <c r="AN140" s="393"/>
      <c r="AO140" s="393"/>
      <c r="AP140" s="393"/>
      <c r="AQ140" s="393"/>
      <c r="AR140" s="393"/>
      <c r="AS140" s="393"/>
      <c r="AT140" s="393"/>
      <c r="AU140" s="393"/>
      <c r="AV140" s="393"/>
      <c r="AW140" s="393"/>
      <c r="AX140" s="393"/>
      <c r="AY140" s="393"/>
      <c r="AZ140" s="7"/>
      <c r="BA140" s="393"/>
      <c r="BB140" s="393"/>
      <c r="BC140" s="393"/>
      <c r="BD140" s="393"/>
      <c r="BE140" s="393"/>
      <c r="BF140" s="393"/>
      <c r="BG140" s="393"/>
      <c r="BH140" s="393"/>
      <c r="BI140" s="393"/>
      <c r="BJ140" s="393"/>
      <c r="BK140" s="393"/>
      <c r="BL140" s="393"/>
      <c r="BM140" s="393"/>
      <c r="BN140" s="393"/>
      <c r="BO140" s="393"/>
    </row>
    <row r="141" spans="1:67" ht="15">
      <c r="A141" s="393"/>
      <c r="B141" s="393"/>
      <c r="C141" s="393"/>
      <c r="D141" s="393"/>
      <c r="E141" s="393"/>
      <c r="F141" s="393"/>
      <c r="G141" s="394"/>
      <c r="H141" s="394"/>
      <c r="I141" s="393"/>
      <c r="J141" s="393"/>
      <c r="K141" s="393"/>
      <c r="L141" s="393"/>
      <c r="M141" s="393"/>
      <c r="N141" s="393"/>
      <c r="O141" s="393"/>
      <c r="P141" s="393"/>
      <c r="Q141" s="393"/>
      <c r="R141" s="393"/>
      <c r="S141" s="393"/>
      <c r="T141" s="393"/>
      <c r="U141" s="393"/>
      <c r="V141" s="393"/>
      <c r="W141" s="393"/>
      <c r="X141" s="393"/>
      <c r="Y141" s="393"/>
      <c r="Z141" s="393"/>
      <c r="AA141" s="393"/>
      <c r="AB141" s="393"/>
      <c r="AC141" s="393"/>
      <c r="AD141" s="393"/>
      <c r="AE141" s="393"/>
      <c r="AF141" s="393"/>
      <c r="AG141" s="393"/>
      <c r="AH141" s="393"/>
      <c r="AI141" s="393"/>
      <c r="AJ141" s="393"/>
      <c r="AK141" s="393"/>
      <c r="AL141" s="393"/>
      <c r="AM141" s="393"/>
      <c r="AN141" s="393"/>
      <c r="AO141" s="393"/>
      <c r="AP141" s="393"/>
      <c r="AQ141" s="393"/>
      <c r="AR141" s="393"/>
      <c r="AS141" s="393"/>
      <c r="AT141" s="393"/>
      <c r="AU141" s="393"/>
      <c r="AV141" s="393"/>
      <c r="AW141" s="393"/>
      <c r="AX141" s="393"/>
      <c r="AY141" s="393"/>
      <c r="AZ141" s="7"/>
      <c r="BA141" s="393"/>
      <c r="BB141" s="393"/>
      <c r="BC141" s="393"/>
      <c r="BD141" s="393"/>
      <c r="BE141" s="393"/>
      <c r="BF141" s="393"/>
      <c r="BG141" s="393"/>
      <c r="BH141" s="393"/>
      <c r="BI141" s="393"/>
      <c r="BJ141" s="393"/>
      <c r="BK141" s="393"/>
      <c r="BL141" s="393"/>
      <c r="BM141" s="393"/>
      <c r="BN141" s="393"/>
      <c r="BO141" s="393"/>
    </row>
    <row r="142" spans="1:67" ht="15">
      <c r="A142" s="393"/>
      <c r="B142" s="393"/>
      <c r="C142" s="393"/>
      <c r="D142" s="393"/>
      <c r="E142" s="393"/>
      <c r="F142" s="393"/>
      <c r="G142" s="394"/>
      <c r="H142" s="394"/>
      <c r="I142" s="393"/>
      <c r="J142" s="393"/>
      <c r="K142" s="393"/>
      <c r="L142" s="393"/>
      <c r="M142" s="393"/>
      <c r="N142" s="393"/>
      <c r="O142" s="393"/>
      <c r="P142" s="393"/>
      <c r="Q142" s="393"/>
      <c r="R142" s="393"/>
      <c r="S142" s="393"/>
      <c r="T142" s="393"/>
      <c r="U142" s="393"/>
      <c r="V142" s="393"/>
      <c r="W142" s="393"/>
      <c r="X142" s="393"/>
      <c r="Y142" s="393"/>
      <c r="Z142" s="393"/>
      <c r="AA142" s="393"/>
      <c r="AB142" s="393"/>
      <c r="AC142" s="393"/>
      <c r="AD142" s="393"/>
      <c r="AE142" s="393"/>
      <c r="AF142" s="393"/>
      <c r="AG142" s="393"/>
      <c r="AH142" s="393"/>
      <c r="AI142" s="393"/>
      <c r="AJ142" s="393"/>
      <c r="AK142" s="393"/>
      <c r="AL142" s="393"/>
      <c r="AM142" s="393"/>
      <c r="AN142" s="393"/>
      <c r="AO142" s="393"/>
      <c r="AP142" s="393"/>
      <c r="AQ142" s="393"/>
      <c r="AR142" s="393"/>
      <c r="AS142" s="393"/>
      <c r="AT142" s="393"/>
      <c r="AU142" s="393"/>
      <c r="AV142" s="393"/>
      <c r="AW142" s="393"/>
      <c r="AX142" s="393"/>
      <c r="AY142" s="393"/>
      <c r="AZ142" s="7"/>
      <c r="BA142" s="393"/>
      <c r="BB142" s="393"/>
      <c r="BC142" s="393"/>
      <c r="BD142" s="393"/>
      <c r="BE142" s="393"/>
      <c r="BF142" s="393"/>
      <c r="BG142" s="393"/>
      <c r="BH142" s="393"/>
      <c r="BI142" s="393"/>
      <c r="BJ142" s="393"/>
      <c r="BK142" s="393"/>
      <c r="BL142" s="393"/>
      <c r="BM142" s="393"/>
      <c r="BN142" s="393"/>
      <c r="BO142" s="393"/>
    </row>
    <row r="143" spans="1:67" ht="15">
      <c r="A143" s="393"/>
      <c r="B143" s="393"/>
      <c r="C143" s="393"/>
      <c r="D143" s="393"/>
      <c r="E143" s="393"/>
      <c r="F143" s="393"/>
      <c r="G143" s="394"/>
      <c r="H143" s="394"/>
      <c r="I143" s="393"/>
      <c r="J143" s="393"/>
      <c r="K143" s="393"/>
      <c r="L143" s="393"/>
      <c r="M143" s="393"/>
      <c r="N143" s="393"/>
      <c r="O143" s="393"/>
      <c r="P143" s="393"/>
      <c r="Q143" s="393"/>
      <c r="R143" s="393"/>
      <c r="S143" s="393"/>
      <c r="T143" s="393"/>
      <c r="U143" s="393"/>
      <c r="V143" s="393"/>
      <c r="W143" s="393"/>
      <c r="X143" s="393"/>
      <c r="Y143" s="393"/>
      <c r="Z143" s="393"/>
      <c r="AA143" s="393"/>
      <c r="AB143" s="393"/>
      <c r="AC143" s="393"/>
      <c r="AD143" s="393"/>
      <c r="AE143" s="393"/>
      <c r="AF143" s="393"/>
      <c r="AG143" s="393"/>
      <c r="AH143" s="393"/>
      <c r="AI143" s="393"/>
      <c r="AJ143" s="393"/>
      <c r="AK143" s="393"/>
      <c r="AL143" s="393"/>
      <c r="AM143" s="393"/>
      <c r="AN143" s="393"/>
      <c r="AO143" s="393"/>
      <c r="AP143" s="393"/>
      <c r="AQ143" s="393"/>
      <c r="AR143" s="393"/>
      <c r="AS143" s="393"/>
      <c r="AT143" s="393"/>
      <c r="AU143" s="393"/>
      <c r="AV143" s="393"/>
      <c r="AW143" s="393"/>
      <c r="AX143" s="393"/>
      <c r="AY143" s="393"/>
      <c r="AZ143" s="7"/>
      <c r="BA143" s="393"/>
      <c r="BB143" s="393"/>
      <c r="BC143" s="393"/>
      <c r="BD143" s="393"/>
      <c r="BE143" s="393"/>
      <c r="BF143" s="393"/>
      <c r="BG143" s="393"/>
      <c r="BH143" s="393"/>
      <c r="BI143" s="393"/>
      <c r="BJ143" s="393"/>
      <c r="BK143" s="393"/>
      <c r="BL143" s="393"/>
      <c r="BM143" s="393"/>
      <c r="BN143" s="393"/>
      <c r="BO143" s="393"/>
    </row>
    <row r="144" spans="1:67" ht="15">
      <c r="A144" s="393"/>
      <c r="B144" s="393"/>
      <c r="C144" s="393"/>
      <c r="D144" s="393"/>
      <c r="E144" s="393"/>
      <c r="F144" s="393"/>
      <c r="G144" s="394"/>
      <c r="H144" s="394"/>
      <c r="I144" s="393"/>
      <c r="J144" s="393"/>
      <c r="K144" s="393"/>
      <c r="L144" s="393"/>
      <c r="M144" s="393"/>
      <c r="N144" s="393"/>
      <c r="O144" s="393"/>
      <c r="P144" s="393"/>
      <c r="Q144" s="393"/>
      <c r="R144" s="393"/>
      <c r="S144" s="393"/>
      <c r="T144" s="393"/>
      <c r="U144" s="393"/>
      <c r="V144" s="393"/>
      <c r="W144" s="393"/>
      <c r="X144" s="393"/>
      <c r="Y144" s="393"/>
      <c r="Z144" s="393"/>
      <c r="AA144" s="393"/>
      <c r="AB144" s="393"/>
      <c r="AC144" s="393"/>
      <c r="AD144" s="393"/>
      <c r="AE144" s="393"/>
      <c r="AF144" s="393"/>
      <c r="AG144" s="393"/>
      <c r="AH144" s="393"/>
      <c r="AI144" s="393"/>
      <c r="AJ144" s="393"/>
      <c r="AK144" s="393"/>
      <c r="AL144" s="393"/>
      <c r="AM144" s="393"/>
      <c r="AN144" s="393"/>
      <c r="AO144" s="393"/>
      <c r="AP144" s="393"/>
      <c r="AQ144" s="393"/>
      <c r="AR144" s="393"/>
      <c r="AS144" s="393"/>
      <c r="AT144" s="393"/>
      <c r="AU144" s="393"/>
      <c r="AV144" s="393"/>
      <c r="AW144" s="393"/>
      <c r="AX144" s="393"/>
      <c r="AY144" s="393"/>
      <c r="AZ144" s="7"/>
      <c r="BA144" s="393"/>
      <c r="BB144" s="393"/>
      <c r="BC144" s="393"/>
      <c r="BD144" s="393"/>
      <c r="BE144" s="393"/>
      <c r="BF144" s="393"/>
      <c r="BG144" s="393"/>
      <c r="BH144" s="393"/>
      <c r="BI144" s="393"/>
      <c r="BJ144" s="393"/>
      <c r="BK144" s="393"/>
      <c r="BL144" s="393"/>
      <c r="BM144" s="393"/>
      <c r="BN144" s="393"/>
      <c r="BO144" s="393"/>
    </row>
    <row r="145" spans="1:67" ht="15">
      <c r="A145" s="393"/>
      <c r="B145" s="393"/>
      <c r="C145" s="393"/>
      <c r="D145" s="393"/>
      <c r="E145" s="393"/>
      <c r="F145" s="393"/>
      <c r="G145" s="394"/>
      <c r="H145" s="394"/>
      <c r="I145" s="393"/>
      <c r="J145" s="393"/>
      <c r="K145" s="393"/>
      <c r="L145" s="393"/>
      <c r="M145" s="393"/>
      <c r="N145" s="393"/>
      <c r="O145" s="393"/>
      <c r="P145" s="393"/>
      <c r="Q145" s="393"/>
      <c r="R145" s="393"/>
      <c r="S145" s="393"/>
      <c r="T145" s="393"/>
      <c r="U145" s="393"/>
      <c r="V145" s="393"/>
      <c r="W145" s="393"/>
      <c r="X145" s="393"/>
      <c r="Y145" s="393"/>
      <c r="Z145" s="393"/>
      <c r="AA145" s="393"/>
      <c r="AB145" s="393"/>
      <c r="AC145" s="393"/>
      <c r="AD145" s="393"/>
      <c r="AE145" s="393"/>
      <c r="AF145" s="393"/>
      <c r="AG145" s="393"/>
      <c r="AH145" s="393"/>
      <c r="AI145" s="393"/>
      <c r="AJ145" s="393"/>
      <c r="AK145" s="393"/>
      <c r="AL145" s="393"/>
      <c r="AM145" s="393"/>
      <c r="AN145" s="393"/>
      <c r="AO145" s="393"/>
      <c r="AP145" s="393"/>
      <c r="AQ145" s="393"/>
      <c r="AR145" s="393"/>
      <c r="AS145" s="393"/>
      <c r="AT145" s="393"/>
      <c r="AU145" s="393"/>
      <c r="AV145" s="393"/>
      <c r="AW145" s="393"/>
      <c r="AX145" s="393"/>
      <c r="AY145" s="393"/>
      <c r="AZ145" s="7"/>
      <c r="BA145" s="393"/>
      <c r="BB145" s="393"/>
      <c r="BC145" s="393"/>
      <c r="BD145" s="393"/>
      <c r="BE145" s="393"/>
      <c r="BF145" s="393"/>
      <c r="BG145" s="393"/>
      <c r="BH145" s="393"/>
      <c r="BI145" s="393"/>
      <c r="BJ145" s="393"/>
      <c r="BK145" s="393"/>
      <c r="BL145" s="393"/>
      <c r="BM145" s="393"/>
      <c r="BN145" s="393"/>
      <c r="BO145" s="393"/>
    </row>
    <row r="146" spans="1:67" ht="15">
      <c r="A146" s="393"/>
      <c r="B146" s="393"/>
      <c r="C146" s="393"/>
      <c r="D146" s="393"/>
      <c r="E146" s="393"/>
      <c r="F146" s="393"/>
      <c r="G146" s="394"/>
      <c r="H146" s="394"/>
      <c r="I146" s="393"/>
      <c r="J146" s="393"/>
      <c r="K146" s="393"/>
      <c r="L146" s="393"/>
      <c r="M146" s="393"/>
      <c r="N146" s="393"/>
      <c r="O146" s="393"/>
      <c r="P146" s="393"/>
      <c r="Q146" s="393"/>
      <c r="R146" s="393"/>
      <c r="S146" s="393"/>
      <c r="T146" s="393"/>
      <c r="U146" s="393"/>
      <c r="V146" s="393"/>
      <c r="W146" s="393"/>
      <c r="X146" s="393"/>
      <c r="Y146" s="393"/>
      <c r="Z146" s="393"/>
      <c r="AA146" s="393"/>
      <c r="AB146" s="393"/>
      <c r="AC146" s="393"/>
      <c r="AD146" s="393"/>
      <c r="AE146" s="393"/>
      <c r="AF146" s="393"/>
      <c r="AG146" s="393"/>
      <c r="AH146" s="393"/>
      <c r="AI146" s="393"/>
      <c r="AJ146" s="393"/>
      <c r="AK146" s="393"/>
      <c r="AL146" s="393"/>
      <c r="AM146" s="393"/>
      <c r="AN146" s="393"/>
      <c r="AO146" s="393"/>
      <c r="AP146" s="393"/>
      <c r="AQ146" s="393"/>
      <c r="AR146" s="393"/>
      <c r="AS146" s="393"/>
      <c r="AT146" s="393"/>
      <c r="AU146" s="393"/>
      <c r="AV146" s="393"/>
      <c r="AW146" s="393"/>
      <c r="AX146" s="393"/>
      <c r="AY146" s="393"/>
      <c r="AZ146" s="7"/>
      <c r="BA146" s="393"/>
      <c r="BB146" s="393"/>
      <c r="BC146" s="393"/>
      <c r="BD146" s="393"/>
      <c r="BE146" s="393"/>
      <c r="BF146" s="393"/>
      <c r="BG146" s="393"/>
      <c r="BH146" s="393"/>
      <c r="BI146" s="393"/>
      <c r="BJ146" s="393"/>
      <c r="BK146" s="393"/>
      <c r="BL146" s="393"/>
      <c r="BM146" s="393"/>
      <c r="BN146" s="393"/>
      <c r="BO146" s="393"/>
    </row>
    <row r="147" spans="1:67" ht="15">
      <c r="A147" s="393"/>
      <c r="B147" s="393"/>
      <c r="C147" s="393"/>
      <c r="D147" s="393"/>
      <c r="E147" s="393"/>
      <c r="F147" s="393"/>
      <c r="G147" s="394"/>
      <c r="H147" s="394"/>
      <c r="I147" s="393"/>
      <c r="J147" s="393"/>
      <c r="K147" s="393"/>
      <c r="L147" s="393"/>
      <c r="M147" s="393"/>
      <c r="N147" s="393"/>
      <c r="O147" s="393"/>
      <c r="P147" s="393"/>
      <c r="Q147" s="393"/>
      <c r="R147" s="393"/>
      <c r="S147" s="393"/>
      <c r="T147" s="393"/>
      <c r="U147" s="393"/>
      <c r="V147" s="393"/>
      <c r="W147" s="393"/>
      <c r="X147" s="393"/>
      <c r="Y147" s="393"/>
      <c r="Z147" s="393"/>
      <c r="AA147" s="393"/>
      <c r="AB147" s="393"/>
      <c r="AC147" s="393"/>
      <c r="AD147" s="393"/>
      <c r="AE147" s="393"/>
      <c r="AF147" s="393"/>
      <c r="AG147" s="393"/>
      <c r="AH147" s="393"/>
      <c r="AI147" s="393"/>
      <c r="AJ147" s="393"/>
      <c r="AK147" s="393"/>
      <c r="AL147" s="393"/>
      <c r="AM147" s="393"/>
      <c r="AN147" s="393"/>
      <c r="AO147" s="393"/>
      <c r="AP147" s="393"/>
      <c r="AQ147" s="393"/>
      <c r="AR147" s="393"/>
      <c r="AS147" s="393"/>
      <c r="AT147" s="393"/>
      <c r="AU147" s="393"/>
      <c r="AV147" s="393"/>
      <c r="AW147" s="393"/>
      <c r="AX147" s="393"/>
      <c r="AY147" s="393"/>
      <c r="AZ147" s="7"/>
      <c r="BA147" s="393"/>
      <c r="BB147" s="393"/>
      <c r="BC147" s="393"/>
      <c r="BD147" s="393"/>
      <c r="BE147" s="393"/>
      <c r="BF147" s="393"/>
      <c r="BG147" s="393"/>
      <c r="BH147" s="393"/>
      <c r="BI147" s="393"/>
      <c r="BJ147" s="393"/>
      <c r="BK147" s="393"/>
      <c r="BL147" s="393"/>
      <c r="BM147" s="393"/>
      <c r="BN147" s="393"/>
      <c r="BO147" s="393"/>
    </row>
    <row r="148" spans="1:67" ht="15">
      <c r="A148" s="393"/>
      <c r="B148" s="393"/>
      <c r="C148" s="393"/>
      <c r="D148" s="393"/>
      <c r="E148" s="393"/>
      <c r="F148" s="393"/>
      <c r="G148" s="394"/>
      <c r="H148" s="394"/>
      <c r="I148" s="393"/>
      <c r="J148" s="393"/>
      <c r="K148" s="393"/>
      <c r="L148" s="393"/>
      <c r="M148" s="393"/>
      <c r="N148" s="393"/>
      <c r="O148" s="393"/>
      <c r="P148" s="393"/>
      <c r="Q148" s="393"/>
      <c r="R148" s="393"/>
      <c r="S148" s="393"/>
      <c r="T148" s="393"/>
      <c r="U148" s="393"/>
      <c r="V148" s="393"/>
      <c r="W148" s="393"/>
      <c r="X148" s="393"/>
      <c r="Y148" s="393"/>
      <c r="Z148" s="393"/>
      <c r="AA148" s="393"/>
      <c r="AB148" s="393"/>
      <c r="AC148" s="393"/>
      <c r="AD148" s="393"/>
      <c r="AE148" s="393"/>
      <c r="AF148" s="393"/>
      <c r="AG148" s="393"/>
      <c r="AH148" s="393"/>
      <c r="AI148" s="393"/>
      <c r="AJ148" s="393"/>
      <c r="AK148" s="393"/>
      <c r="AL148" s="393"/>
      <c r="AM148" s="393"/>
      <c r="AN148" s="393"/>
      <c r="AO148" s="393"/>
      <c r="AP148" s="393"/>
      <c r="AQ148" s="393"/>
      <c r="AR148" s="393"/>
      <c r="AS148" s="393"/>
      <c r="AT148" s="393"/>
      <c r="AU148" s="393"/>
      <c r="AV148" s="393"/>
      <c r="AW148" s="393"/>
      <c r="AX148" s="393"/>
      <c r="AY148" s="393"/>
      <c r="AZ148" s="7"/>
      <c r="BA148" s="393"/>
      <c r="BB148" s="393"/>
      <c r="BC148" s="393"/>
      <c r="BD148" s="393"/>
      <c r="BE148" s="393"/>
      <c r="BF148" s="393"/>
      <c r="BG148" s="393"/>
      <c r="BH148" s="393"/>
      <c r="BI148" s="393"/>
      <c r="BJ148" s="393"/>
      <c r="BK148" s="393"/>
      <c r="BL148" s="393"/>
      <c r="BM148" s="393"/>
      <c r="BN148" s="393"/>
      <c r="BO148" s="393"/>
    </row>
    <row r="149" spans="1:67" ht="15">
      <c r="A149" s="393"/>
      <c r="B149" s="393"/>
      <c r="C149" s="393"/>
      <c r="D149" s="393"/>
      <c r="E149" s="393"/>
      <c r="F149" s="393"/>
      <c r="G149" s="394"/>
      <c r="H149" s="394"/>
      <c r="I149" s="393"/>
      <c r="J149" s="393"/>
      <c r="K149" s="393"/>
      <c r="L149" s="393"/>
      <c r="M149" s="393"/>
      <c r="N149" s="393"/>
      <c r="O149" s="393"/>
      <c r="P149" s="393"/>
      <c r="Q149" s="393"/>
      <c r="R149" s="393"/>
      <c r="S149" s="393"/>
      <c r="T149" s="393"/>
      <c r="U149" s="393"/>
      <c r="V149" s="393"/>
      <c r="W149" s="393"/>
      <c r="X149" s="393"/>
      <c r="Y149" s="393"/>
      <c r="Z149" s="393"/>
      <c r="AA149" s="393"/>
      <c r="AB149" s="393"/>
      <c r="AC149" s="393"/>
      <c r="AD149" s="393"/>
      <c r="AE149" s="393"/>
      <c r="AF149" s="393"/>
      <c r="AG149" s="393"/>
      <c r="AH149" s="393"/>
      <c r="AI149" s="393"/>
      <c r="AJ149" s="393"/>
      <c r="AK149" s="393"/>
      <c r="AL149" s="393"/>
      <c r="AM149" s="393"/>
      <c r="AN149" s="393"/>
      <c r="AO149" s="393"/>
      <c r="AP149" s="393"/>
      <c r="AQ149" s="393"/>
      <c r="AR149" s="393"/>
      <c r="AS149" s="393"/>
      <c r="AT149" s="393"/>
      <c r="AU149" s="393"/>
      <c r="AV149" s="393"/>
      <c r="AW149" s="393"/>
      <c r="AX149" s="393"/>
      <c r="AY149" s="393"/>
      <c r="AZ149" s="7"/>
      <c r="BA149" s="393"/>
      <c r="BB149" s="393"/>
      <c r="BC149" s="393"/>
      <c r="BD149" s="393"/>
      <c r="BE149" s="393"/>
      <c r="BF149" s="393"/>
      <c r="BG149" s="393"/>
      <c r="BH149" s="393"/>
      <c r="BI149" s="393"/>
      <c r="BJ149" s="393"/>
      <c r="BK149" s="393"/>
      <c r="BL149" s="393"/>
      <c r="BM149" s="393"/>
      <c r="BN149" s="393"/>
      <c r="BO149" s="393"/>
    </row>
    <row r="150" spans="1:67" ht="15">
      <c r="A150" s="393"/>
      <c r="B150" s="393"/>
      <c r="C150" s="393"/>
      <c r="D150" s="393"/>
      <c r="E150" s="393"/>
      <c r="F150" s="393"/>
      <c r="G150" s="394"/>
      <c r="H150" s="394"/>
      <c r="I150" s="393"/>
      <c r="J150" s="393"/>
      <c r="K150" s="393"/>
      <c r="L150" s="393"/>
      <c r="M150" s="393"/>
      <c r="N150" s="393"/>
      <c r="O150" s="393"/>
      <c r="P150" s="393"/>
      <c r="Q150" s="393"/>
      <c r="R150" s="393"/>
      <c r="S150" s="393"/>
      <c r="T150" s="393"/>
      <c r="U150" s="393"/>
      <c r="V150" s="393"/>
      <c r="W150" s="393"/>
      <c r="X150" s="393"/>
      <c r="Y150" s="393"/>
      <c r="Z150" s="393"/>
      <c r="AA150" s="393"/>
      <c r="AB150" s="393"/>
      <c r="AC150" s="393"/>
      <c r="AD150" s="393"/>
      <c r="AE150" s="393"/>
      <c r="AF150" s="393"/>
      <c r="AG150" s="393"/>
      <c r="AH150" s="393"/>
      <c r="AI150" s="393"/>
      <c r="AJ150" s="393"/>
      <c r="AK150" s="393"/>
      <c r="AL150" s="393"/>
      <c r="AM150" s="393"/>
      <c r="AN150" s="393"/>
      <c r="AO150" s="393"/>
      <c r="AP150" s="393"/>
      <c r="AQ150" s="393"/>
      <c r="AR150" s="393"/>
      <c r="AS150" s="393"/>
      <c r="AT150" s="393"/>
      <c r="AU150" s="393"/>
      <c r="AV150" s="393"/>
      <c r="AW150" s="393"/>
      <c r="AX150" s="393"/>
      <c r="AY150" s="393"/>
      <c r="AZ150" s="7"/>
      <c r="BA150" s="393"/>
      <c r="BB150" s="393"/>
      <c r="BC150" s="393"/>
      <c r="BD150" s="393"/>
      <c r="BE150" s="393"/>
      <c r="BF150" s="393"/>
      <c r="BG150" s="393"/>
      <c r="BH150" s="393"/>
      <c r="BI150" s="393"/>
      <c r="BJ150" s="393"/>
      <c r="BK150" s="393"/>
      <c r="BL150" s="393"/>
      <c r="BM150" s="393"/>
      <c r="BN150" s="393"/>
      <c r="BO150" s="393"/>
    </row>
    <row r="151" spans="1:67" ht="15">
      <c r="A151" s="393"/>
      <c r="B151" s="393"/>
      <c r="C151" s="393"/>
      <c r="D151" s="393"/>
      <c r="E151" s="393"/>
      <c r="F151" s="393"/>
      <c r="G151" s="394"/>
      <c r="H151" s="394"/>
      <c r="I151" s="393"/>
      <c r="J151" s="393"/>
      <c r="K151" s="393"/>
      <c r="L151" s="393"/>
      <c r="M151" s="393"/>
      <c r="N151" s="393"/>
      <c r="O151" s="393"/>
      <c r="P151" s="393"/>
      <c r="Q151" s="393"/>
      <c r="R151" s="393"/>
      <c r="S151" s="393"/>
      <c r="T151" s="393"/>
      <c r="U151" s="393"/>
      <c r="V151" s="393"/>
      <c r="W151" s="393"/>
      <c r="X151" s="393"/>
      <c r="Y151" s="393"/>
      <c r="Z151" s="393"/>
      <c r="AA151" s="393"/>
      <c r="AB151" s="393"/>
      <c r="AC151" s="393"/>
      <c r="AD151" s="393"/>
      <c r="AE151" s="393"/>
      <c r="AF151" s="393"/>
      <c r="AG151" s="393"/>
      <c r="AH151" s="393"/>
      <c r="AI151" s="393"/>
      <c r="AJ151" s="393"/>
      <c r="AK151" s="393"/>
      <c r="AL151" s="393"/>
      <c r="AM151" s="393"/>
      <c r="AN151" s="393"/>
      <c r="AO151" s="393"/>
      <c r="AP151" s="393"/>
      <c r="AQ151" s="393"/>
      <c r="AR151" s="393"/>
      <c r="AS151" s="393"/>
      <c r="AT151" s="393"/>
      <c r="AU151" s="393"/>
      <c r="AV151" s="393"/>
      <c r="AW151" s="393"/>
      <c r="AX151" s="393"/>
      <c r="AY151" s="393"/>
      <c r="AZ151" s="7"/>
      <c r="BA151" s="393"/>
      <c r="BB151" s="393"/>
      <c r="BC151" s="393"/>
      <c r="BD151" s="393"/>
      <c r="BE151" s="393"/>
      <c r="BF151" s="393"/>
      <c r="BG151" s="393"/>
      <c r="BH151" s="393"/>
      <c r="BI151" s="393"/>
      <c r="BJ151" s="393"/>
      <c r="BK151" s="393"/>
      <c r="BL151" s="393"/>
      <c r="BM151" s="393"/>
      <c r="BN151" s="393"/>
      <c r="BO151" s="393"/>
    </row>
    <row r="152" spans="1:67" ht="15">
      <c r="A152" s="393"/>
      <c r="B152" s="393"/>
      <c r="C152" s="393"/>
      <c r="D152" s="393"/>
      <c r="E152" s="393"/>
      <c r="F152" s="393"/>
      <c r="G152" s="394"/>
      <c r="H152" s="394"/>
      <c r="I152" s="393"/>
      <c r="J152" s="393"/>
      <c r="K152" s="393"/>
      <c r="L152" s="393"/>
      <c r="M152" s="393"/>
      <c r="N152" s="393"/>
      <c r="O152" s="393"/>
      <c r="P152" s="393"/>
      <c r="Q152" s="393"/>
      <c r="R152" s="393"/>
      <c r="S152" s="393"/>
      <c r="T152" s="393"/>
      <c r="U152" s="393"/>
      <c r="V152" s="393"/>
      <c r="W152" s="393"/>
      <c r="X152" s="393"/>
      <c r="Y152" s="393"/>
      <c r="Z152" s="393"/>
      <c r="AA152" s="393"/>
      <c r="AB152" s="393"/>
      <c r="AC152" s="393"/>
      <c r="AD152" s="393"/>
      <c r="AE152" s="393"/>
      <c r="AF152" s="393"/>
      <c r="AG152" s="393"/>
      <c r="AH152" s="393"/>
      <c r="AI152" s="393"/>
      <c r="AJ152" s="393"/>
      <c r="AK152" s="393"/>
      <c r="AL152" s="393"/>
      <c r="AM152" s="393"/>
      <c r="AN152" s="393"/>
      <c r="AO152" s="393"/>
      <c r="AP152" s="393"/>
      <c r="AQ152" s="393"/>
      <c r="AR152" s="393"/>
      <c r="AS152" s="393"/>
      <c r="AT152" s="393"/>
      <c r="AU152" s="393"/>
      <c r="AV152" s="393"/>
      <c r="AW152" s="393"/>
      <c r="AX152" s="393"/>
      <c r="AY152" s="393"/>
      <c r="AZ152" s="7"/>
      <c r="BA152" s="393"/>
      <c r="BB152" s="393"/>
      <c r="BC152" s="393"/>
      <c r="BD152" s="393"/>
      <c r="BE152" s="393"/>
      <c r="BF152" s="393"/>
      <c r="BG152" s="393"/>
      <c r="BH152" s="393"/>
      <c r="BI152" s="393"/>
      <c r="BJ152" s="393"/>
      <c r="BK152" s="393"/>
      <c r="BL152" s="393"/>
      <c r="BM152" s="393"/>
      <c r="BN152" s="393"/>
      <c r="BO152" s="393"/>
    </row>
    <row r="153" spans="1:67" ht="15">
      <c r="A153" s="393"/>
      <c r="B153" s="393"/>
      <c r="C153" s="393"/>
      <c r="D153" s="393"/>
      <c r="E153" s="393"/>
      <c r="F153" s="393"/>
      <c r="G153" s="394"/>
      <c r="H153" s="394"/>
      <c r="I153" s="393"/>
      <c r="J153" s="393"/>
      <c r="K153" s="393"/>
      <c r="L153" s="393"/>
      <c r="M153" s="393"/>
      <c r="N153" s="393"/>
      <c r="O153" s="393"/>
      <c r="P153" s="393"/>
      <c r="Q153" s="393"/>
      <c r="R153" s="393"/>
      <c r="S153" s="393"/>
      <c r="T153" s="393"/>
      <c r="U153" s="393"/>
      <c r="V153" s="393"/>
      <c r="W153" s="393"/>
      <c r="X153" s="393"/>
      <c r="Y153" s="393"/>
      <c r="Z153" s="393"/>
      <c r="AA153" s="393"/>
      <c r="AB153" s="393"/>
      <c r="AC153" s="393"/>
      <c r="AD153" s="393"/>
      <c r="AE153" s="393"/>
      <c r="AF153" s="393"/>
      <c r="AG153" s="393"/>
      <c r="AH153" s="393"/>
      <c r="AI153" s="393"/>
      <c r="AJ153" s="393"/>
      <c r="AK153" s="393"/>
      <c r="AL153" s="393"/>
      <c r="AM153" s="393"/>
      <c r="AN153" s="393"/>
      <c r="AO153" s="393"/>
      <c r="AP153" s="393"/>
      <c r="AQ153" s="393"/>
      <c r="AR153" s="393"/>
      <c r="AS153" s="393"/>
      <c r="AT153" s="393"/>
      <c r="AU153" s="393"/>
      <c r="AV153" s="393"/>
      <c r="AW153" s="393"/>
      <c r="AX153" s="393"/>
      <c r="AY153" s="393"/>
      <c r="AZ153" s="7"/>
      <c r="BA153" s="393"/>
      <c r="BB153" s="393"/>
      <c r="BC153" s="393"/>
      <c r="BD153" s="393"/>
      <c r="BE153" s="393"/>
      <c r="BF153" s="393"/>
      <c r="BG153" s="393"/>
      <c r="BH153" s="393"/>
      <c r="BI153" s="393"/>
      <c r="BJ153" s="393"/>
      <c r="BK153" s="393"/>
      <c r="BL153" s="393"/>
      <c r="BM153" s="393"/>
      <c r="BN153" s="393"/>
      <c r="BO153" s="393"/>
    </row>
    <row r="154" spans="1:67" ht="15">
      <c r="A154" s="393"/>
      <c r="B154" s="393"/>
      <c r="C154" s="393"/>
      <c r="D154" s="393"/>
      <c r="E154" s="393"/>
      <c r="F154" s="393"/>
      <c r="G154" s="394"/>
      <c r="H154" s="394"/>
      <c r="I154" s="393"/>
      <c r="J154" s="393"/>
      <c r="K154" s="393"/>
      <c r="L154" s="393"/>
      <c r="M154" s="393"/>
      <c r="N154" s="393"/>
      <c r="O154" s="393"/>
      <c r="P154" s="393"/>
      <c r="Q154" s="393"/>
      <c r="R154" s="393"/>
      <c r="S154" s="393"/>
      <c r="T154" s="393"/>
      <c r="U154" s="393"/>
      <c r="V154" s="393"/>
      <c r="W154" s="393"/>
      <c r="X154" s="393"/>
      <c r="Y154" s="393"/>
      <c r="Z154" s="393"/>
      <c r="AA154" s="393"/>
      <c r="AB154" s="393"/>
      <c r="AC154" s="393"/>
      <c r="AD154" s="393"/>
      <c r="AE154" s="393"/>
      <c r="AF154" s="393"/>
      <c r="AG154" s="393"/>
      <c r="AH154" s="393"/>
      <c r="AI154" s="393"/>
      <c r="AJ154" s="393"/>
      <c r="AK154" s="393"/>
      <c r="AL154" s="393"/>
      <c r="AM154" s="393"/>
      <c r="AN154" s="393"/>
      <c r="AO154" s="393"/>
      <c r="AP154" s="393"/>
      <c r="AQ154" s="393"/>
      <c r="AR154" s="393"/>
      <c r="AS154" s="393"/>
      <c r="AT154" s="393"/>
      <c r="AU154" s="393"/>
      <c r="AV154" s="393"/>
      <c r="AW154" s="393"/>
      <c r="AX154" s="393"/>
      <c r="AY154" s="393"/>
      <c r="AZ154" s="7"/>
      <c r="BA154" s="393"/>
      <c r="BB154" s="393"/>
      <c r="BC154" s="393"/>
      <c r="BD154" s="393"/>
      <c r="BE154" s="393"/>
      <c r="BF154" s="393"/>
      <c r="BG154" s="393"/>
      <c r="BH154" s="393"/>
      <c r="BI154" s="393"/>
      <c r="BJ154" s="393"/>
      <c r="BK154" s="393"/>
      <c r="BL154" s="393"/>
      <c r="BM154" s="393"/>
      <c r="BN154" s="393"/>
      <c r="BO154" s="393"/>
    </row>
    <row r="155" spans="1:67" ht="15">
      <c r="A155" s="393"/>
      <c r="B155" s="393"/>
      <c r="C155" s="393"/>
      <c r="D155" s="393"/>
      <c r="E155" s="393"/>
      <c r="F155" s="393"/>
      <c r="G155" s="394"/>
      <c r="H155" s="394"/>
      <c r="I155" s="393"/>
      <c r="J155" s="393"/>
      <c r="K155" s="393"/>
      <c r="L155" s="393"/>
      <c r="M155" s="393"/>
      <c r="N155" s="393"/>
      <c r="O155" s="393"/>
      <c r="P155" s="393"/>
      <c r="Q155" s="393"/>
      <c r="R155" s="393"/>
      <c r="S155" s="393"/>
      <c r="T155" s="393"/>
      <c r="U155" s="393"/>
      <c r="V155" s="393"/>
      <c r="W155" s="393"/>
      <c r="X155" s="393"/>
      <c r="Y155" s="393"/>
      <c r="Z155" s="393"/>
      <c r="AA155" s="393"/>
      <c r="AB155" s="393"/>
      <c r="AC155" s="393"/>
      <c r="AD155" s="393"/>
      <c r="AE155" s="393"/>
      <c r="AF155" s="393"/>
      <c r="AG155" s="393"/>
      <c r="AH155" s="393"/>
      <c r="AI155" s="393"/>
      <c r="AJ155" s="393"/>
      <c r="AK155" s="393"/>
      <c r="AL155" s="393"/>
      <c r="AM155" s="393"/>
      <c r="AN155" s="393"/>
      <c r="AO155" s="393"/>
      <c r="AP155" s="393"/>
      <c r="AQ155" s="393"/>
      <c r="AR155" s="393"/>
      <c r="AS155" s="393"/>
      <c r="AT155" s="393"/>
      <c r="AU155" s="393"/>
      <c r="AV155" s="393"/>
      <c r="AW155" s="393"/>
      <c r="AX155" s="393"/>
      <c r="AY155" s="393"/>
      <c r="AZ155" s="7"/>
      <c r="BA155" s="393"/>
      <c r="BB155" s="393"/>
      <c r="BC155" s="393"/>
      <c r="BD155" s="393"/>
      <c r="BE155" s="393"/>
      <c r="BF155" s="393"/>
      <c r="BG155" s="393"/>
      <c r="BH155" s="393"/>
      <c r="BI155" s="393"/>
      <c r="BJ155" s="393"/>
      <c r="BK155" s="393"/>
      <c r="BL155" s="393"/>
      <c r="BM155" s="393"/>
      <c r="BN155" s="393"/>
      <c r="BO155" s="393"/>
    </row>
    <row r="156" spans="1:67" ht="15">
      <c r="A156" s="393"/>
      <c r="B156" s="393"/>
      <c r="C156" s="393"/>
      <c r="D156" s="393"/>
      <c r="E156" s="393"/>
      <c r="F156" s="393"/>
      <c r="G156" s="394"/>
      <c r="H156" s="394"/>
      <c r="I156" s="393"/>
      <c r="J156" s="393"/>
      <c r="K156" s="393"/>
      <c r="L156" s="393"/>
      <c r="M156" s="393"/>
      <c r="N156" s="393"/>
      <c r="O156" s="393"/>
      <c r="P156" s="393"/>
      <c r="Q156" s="393"/>
      <c r="R156" s="393"/>
      <c r="S156" s="393"/>
      <c r="T156" s="393"/>
      <c r="U156" s="393"/>
      <c r="V156" s="393"/>
      <c r="W156" s="393"/>
      <c r="X156" s="393"/>
      <c r="Y156" s="393"/>
      <c r="Z156" s="393"/>
      <c r="AA156" s="393"/>
      <c r="AB156" s="393"/>
      <c r="AC156" s="393"/>
      <c r="AD156" s="393"/>
      <c r="AE156" s="393"/>
      <c r="AF156" s="393"/>
      <c r="AG156" s="393"/>
      <c r="AH156" s="393"/>
      <c r="AI156" s="393"/>
      <c r="AJ156" s="393"/>
      <c r="AK156" s="393"/>
      <c r="AL156" s="393"/>
      <c r="AM156" s="393"/>
      <c r="AN156" s="393"/>
      <c r="AO156" s="393"/>
      <c r="AP156" s="393"/>
      <c r="AQ156" s="393"/>
      <c r="AR156" s="393"/>
      <c r="AS156" s="393"/>
      <c r="AT156" s="393"/>
      <c r="AU156" s="393"/>
      <c r="AV156" s="393"/>
      <c r="AW156" s="393"/>
      <c r="AX156" s="393"/>
      <c r="AY156" s="393"/>
      <c r="AZ156" s="7"/>
      <c r="BA156" s="393"/>
      <c r="BB156" s="393"/>
      <c r="BC156" s="393"/>
      <c r="BD156" s="393"/>
      <c r="BE156" s="393"/>
      <c r="BF156" s="393"/>
      <c r="BG156" s="393"/>
      <c r="BH156" s="393"/>
      <c r="BI156" s="393"/>
      <c r="BJ156" s="393"/>
      <c r="BK156" s="393"/>
      <c r="BL156" s="393"/>
      <c r="BM156" s="393"/>
      <c r="BN156" s="393"/>
      <c r="BO156" s="393"/>
    </row>
    <row r="157" spans="1:67" ht="15">
      <c r="A157" s="393"/>
      <c r="B157" s="393"/>
      <c r="C157" s="393"/>
      <c r="D157" s="393"/>
      <c r="E157" s="393"/>
      <c r="F157" s="393"/>
      <c r="G157" s="394"/>
      <c r="H157" s="394"/>
      <c r="I157" s="393"/>
      <c r="J157" s="393"/>
      <c r="K157" s="393"/>
      <c r="L157" s="393"/>
      <c r="M157" s="393"/>
      <c r="N157" s="393"/>
      <c r="O157" s="393"/>
      <c r="P157" s="393"/>
      <c r="Q157" s="393"/>
      <c r="R157" s="393"/>
      <c r="S157" s="393"/>
      <c r="T157" s="393"/>
      <c r="U157" s="393"/>
      <c r="V157" s="393"/>
      <c r="W157" s="393"/>
      <c r="X157" s="393"/>
      <c r="Y157" s="393"/>
      <c r="Z157" s="393"/>
      <c r="AA157" s="393"/>
      <c r="AB157" s="393"/>
      <c r="AC157" s="393"/>
      <c r="AD157" s="393"/>
      <c r="AE157" s="393"/>
      <c r="AF157" s="393"/>
      <c r="AG157" s="393"/>
      <c r="AH157" s="393"/>
      <c r="AI157" s="393"/>
      <c r="AJ157" s="393"/>
      <c r="AK157" s="393"/>
      <c r="AL157" s="393"/>
      <c r="AM157" s="393"/>
      <c r="AN157" s="393"/>
      <c r="AO157" s="393"/>
      <c r="AP157" s="393"/>
      <c r="AQ157" s="393"/>
      <c r="AR157" s="393"/>
      <c r="AS157" s="393"/>
      <c r="AT157" s="393"/>
      <c r="AU157" s="393"/>
      <c r="AV157" s="393"/>
      <c r="AW157" s="393"/>
      <c r="AX157" s="393"/>
      <c r="AY157" s="393"/>
      <c r="AZ157" s="7"/>
      <c r="BA157" s="393"/>
      <c r="BB157" s="393"/>
      <c r="BC157" s="393"/>
      <c r="BD157" s="393"/>
      <c r="BE157" s="393"/>
      <c r="BF157" s="393"/>
      <c r="BG157" s="393"/>
      <c r="BH157" s="393"/>
      <c r="BI157" s="393"/>
      <c r="BJ157" s="393"/>
      <c r="BK157" s="393"/>
      <c r="BL157" s="393"/>
      <c r="BM157" s="393"/>
      <c r="BN157" s="393"/>
      <c r="BO157" s="393"/>
    </row>
    <row r="158" spans="1:67" ht="15">
      <c r="A158" s="393"/>
      <c r="B158" s="393"/>
      <c r="C158" s="393"/>
      <c r="D158" s="393"/>
      <c r="E158" s="393"/>
      <c r="F158" s="393"/>
      <c r="G158" s="394"/>
      <c r="H158" s="394"/>
      <c r="I158" s="393"/>
      <c r="J158" s="393"/>
      <c r="K158" s="393"/>
      <c r="L158" s="393"/>
      <c r="M158" s="393"/>
      <c r="N158" s="393"/>
      <c r="O158" s="393"/>
      <c r="P158" s="393"/>
      <c r="Q158" s="393"/>
      <c r="R158" s="393"/>
      <c r="S158" s="393"/>
      <c r="T158" s="393"/>
      <c r="U158" s="393"/>
      <c r="V158" s="393"/>
      <c r="W158" s="393"/>
      <c r="X158" s="393"/>
      <c r="Y158" s="393"/>
      <c r="Z158" s="393"/>
      <c r="AA158" s="393"/>
      <c r="AB158" s="393"/>
      <c r="AC158" s="393"/>
      <c r="AD158" s="393"/>
      <c r="AE158" s="393"/>
      <c r="AF158" s="393"/>
      <c r="AG158" s="393"/>
      <c r="AH158" s="393"/>
      <c r="AI158" s="393"/>
      <c r="AJ158" s="393"/>
      <c r="AK158" s="393"/>
      <c r="AL158" s="393"/>
      <c r="AM158" s="393"/>
      <c r="AN158" s="393"/>
      <c r="AO158" s="393"/>
      <c r="AP158" s="393"/>
      <c r="AQ158" s="393"/>
      <c r="AR158" s="393"/>
      <c r="AS158" s="393"/>
      <c r="AT158" s="393"/>
      <c r="AU158" s="393"/>
      <c r="AV158" s="393"/>
      <c r="AW158" s="393"/>
      <c r="AX158" s="393"/>
      <c r="AY158" s="393"/>
      <c r="AZ158" s="7"/>
      <c r="BA158" s="393"/>
      <c r="BB158" s="393"/>
      <c r="BC158" s="393"/>
      <c r="BD158" s="393"/>
      <c r="BE158" s="393"/>
      <c r="BF158" s="393"/>
      <c r="BG158" s="393"/>
      <c r="BH158" s="393"/>
      <c r="BI158" s="393"/>
      <c r="BJ158" s="393"/>
      <c r="BK158" s="393"/>
      <c r="BL158" s="393"/>
      <c r="BM158" s="393"/>
      <c r="BN158" s="393"/>
      <c r="BO158" s="393"/>
    </row>
    <row r="159" spans="1:67" ht="15">
      <c r="A159" s="393"/>
      <c r="B159" s="393"/>
      <c r="C159" s="393"/>
      <c r="D159" s="393"/>
      <c r="E159" s="393"/>
      <c r="F159" s="393"/>
      <c r="G159" s="394"/>
      <c r="H159" s="394"/>
      <c r="I159" s="393"/>
      <c r="J159" s="393"/>
      <c r="K159" s="393"/>
      <c r="L159" s="393"/>
      <c r="M159" s="393"/>
      <c r="N159" s="393"/>
      <c r="O159" s="393"/>
      <c r="P159" s="393"/>
      <c r="Q159" s="393"/>
      <c r="R159" s="393"/>
      <c r="S159" s="393"/>
      <c r="T159" s="393"/>
      <c r="U159" s="393"/>
      <c r="V159" s="393"/>
      <c r="W159" s="393"/>
      <c r="X159" s="393"/>
      <c r="Y159" s="393"/>
      <c r="Z159" s="393"/>
      <c r="AA159" s="393"/>
      <c r="AB159" s="393"/>
      <c r="AC159" s="393"/>
      <c r="AD159" s="393"/>
      <c r="AE159" s="393"/>
      <c r="AF159" s="393"/>
      <c r="AG159" s="393"/>
      <c r="AH159" s="393"/>
      <c r="AI159" s="393"/>
      <c r="AJ159" s="393"/>
      <c r="AK159" s="393"/>
      <c r="AL159" s="393"/>
      <c r="AM159" s="393"/>
      <c r="AN159" s="393"/>
      <c r="AO159" s="393"/>
      <c r="AP159" s="393"/>
      <c r="AQ159" s="393"/>
      <c r="AR159" s="393"/>
      <c r="AS159" s="393"/>
      <c r="AT159" s="393"/>
      <c r="AU159" s="393"/>
      <c r="AV159" s="393"/>
      <c r="AW159" s="393"/>
      <c r="AX159" s="393"/>
      <c r="AY159" s="393"/>
      <c r="AZ159" s="7"/>
      <c r="BA159" s="393"/>
      <c r="BB159" s="393"/>
      <c r="BC159" s="393"/>
      <c r="BD159" s="393"/>
      <c r="BE159" s="393"/>
      <c r="BF159" s="393"/>
      <c r="BG159" s="393"/>
      <c r="BH159" s="393"/>
      <c r="BI159" s="393"/>
      <c r="BJ159" s="393"/>
      <c r="BK159" s="393"/>
      <c r="BL159" s="393"/>
      <c r="BM159" s="393"/>
      <c r="BN159" s="393"/>
      <c r="BO159" s="393"/>
    </row>
    <row r="160" spans="1:67" ht="15">
      <c r="A160" s="393"/>
      <c r="B160" s="393"/>
      <c r="C160" s="393"/>
      <c r="D160" s="393"/>
      <c r="E160" s="393"/>
      <c r="F160" s="393"/>
      <c r="G160" s="394"/>
      <c r="H160" s="394"/>
      <c r="I160" s="393"/>
      <c r="J160" s="393"/>
      <c r="K160" s="393"/>
      <c r="L160" s="393"/>
      <c r="M160" s="393"/>
      <c r="N160" s="393"/>
      <c r="O160" s="393"/>
      <c r="P160" s="393"/>
      <c r="Q160" s="393"/>
      <c r="R160" s="393"/>
      <c r="S160" s="393"/>
      <c r="T160" s="393"/>
      <c r="U160" s="393"/>
      <c r="V160" s="393"/>
      <c r="W160" s="393"/>
      <c r="X160" s="393"/>
      <c r="Y160" s="393"/>
      <c r="Z160" s="393"/>
      <c r="AA160" s="393"/>
      <c r="AB160" s="393"/>
      <c r="AC160" s="393"/>
      <c r="AD160" s="393"/>
      <c r="AE160" s="393"/>
      <c r="AF160" s="393"/>
      <c r="AG160" s="393"/>
      <c r="AH160" s="393"/>
      <c r="AI160" s="393"/>
      <c r="AJ160" s="393"/>
      <c r="AK160" s="393"/>
      <c r="AL160" s="393"/>
      <c r="AM160" s="393"/>
      <c r="AN160" s="393"/>
      <c r="AO160" s="393"/>
      <c r="AP160" s="393"/>
      <c r="AQ160" s="393"/>
      <c r="AR160" s="393"/>
      <c r="AS160" s="393"/>
      <c r="AT160" s="393"/>
      <c r="AU160" s="393"/>
      <c r="AV160" s="393"/>
      <c r="AW160" s="393"/>
      <c r="AX160" s="393"/>
      <c r="AY160" s="393"/>
      <c r="AZ160" s="7"/>
      <c r="BA160" s="393"/>
      <c r="BB160" s="393"/>
      <c r="BC160" s="393"/>
      <c r="BD160" s="393"/>
      <c r="BE160" s="393"/>
      <c r="BF160" s="393"/>
      <c r="BG160" s="393"/>
      <c r="BH160" s="393"/>
      <c r="BI160" s="393"/>
      <c r="BJ160" s="393"/>
      <c r="BK160" s="393"/>
      <c r="BL160" s="393"/>
      <c r="BM160" s="393"/>
      <c r="BN160" s="393"/>
      <c r="BO160" s="393"/>
    </row>
    <row r="161" spans="1:67" ht="15">
      <c r="A161" s="393"/>
      <c r="B161" s="393"/>
      <c r="C161" s="393"/>
      <c r="D161" s="393"/>
      <c r="E161" s="393"/>
      <c r="F161" s="393"/>
      <c r="G161" s="394"/>
      <c r="H161" s="394"/>
      <c r="I161" s="393"/>
      <c r="J161" s="393"/>
      <c r="K161" s="393"/>
      <c r="L161" s="393"/>
      <c r="M161" s="393"/>
      <c r="N161" s="393"/>
      <c r="O161" s="393"/>
      <c r="P161" s="393"/>
      <c r="Q161" s="393"/>
      <c r="R161" s="393"/>
      <c r="S161" s="393"/>
      <c r="T161" s="393"/>
      <c r="U161" s="393"/>
      <c r="V161" s="393"/>
      <c r="W161" s="393"/>
      <c r="X161" s="393"/>
      <c r="Y161" s="393"/>
      <c r="Z161" s="393"/>
      <c r="AA161" s="393"/>
      <c r="AB161" s="393"/>
      <c r="AC161" s="393"/>
      <c r="AD161" s="393"/>
      <c r="AE161" s="393"/>
      <c r="AF161" s="393"/>
      <c r="AG161" s="393"/>
      <c r="AH161" s="393"/>
      <c r="AI161" s="393"/>
      <c r="AJ161" s="393"/>
      <c r="AK161" s="393"/>
      <c r="AL161" s="393"/>
      <c r="AM161" s="393"/>
      <c r="AN161" s="393"/>
      <c r="AO161" s="393"/>
      <c r="AP161" s="393"/>
      <c r="AQ161" s="393"/>
      <c r="AR161" s="393"/>
      <c r="AS161" s="393"/>
      <c r="AT161" s="393"/>
      <c r="AU161" s="393"/>
      <c r="AV161" s="393"/>
      <c r="AW161" s="393"/>
      <c r="AX161" s="393"/>
      <c r="AY161" s="393"/>
      <c r="AZ161" s="7"/>
      <c r="BA161" s="393"/>
      <c r="BB161" s="393"/>
      <c r="BC161" s="393"/>
      <c r="BD161" s="393"/>
      <c r="BE161" s="393"/>
      <c r="BF161" s="393"/>
      <c r="BG161" s="393"/>
      <c r="BH161" s="393"/>
      <c r="BI161" s="393"/>
      <c r="BJ161" s="393"/>
      <c r="BK161" s="393"/>
      <c r="BL161" s="393"/>
      <c r="BM161" s="393"/>
      <c r="BN161" s="393"/>
      <c r="BO161" s="393"/>
    </row>
    <row r="162" spans="1:67" ht="15">
      <c r="A162" s="393"/>
      <c r="B162" s="393"/>
      <c r="C162" s="393"/>
      <c r="D162" s="393"/>
      <c r="E162" s="393"/>
      <c r="F162" s="393"/>
      <c r="G162" s="394"/>
      <c r="H162" s="394"/>
      <c r="I162" s="393"/>
      <c r="J162" s="393"/>
      <c r="K162" s="393"/>
      <c r="L162" s="393"/>
      <c r="M162" s="393"/>
      <c r="N162" s="393"/>
      <c r="O162" s="393"/>
      <c r="P162" s="393"/>
      <c r="Q162" s="393"/>
      <c r="R162" s="393"/>
      <c r="S162" s="393"/>
      <c r="T162" s="393"/>
      <c r="U162" s="393"/>
      <c r="V162" s="393"/>
      <c r="W162" s="393"/>
      <c r="X162" s="393"/>
      <c r="Y162" s="393"/>
      <c r="Z162" s="393"/>
      <c r="AA162" s="393"/>
      <c r="AB162" s="393"/>
      <c r="AC162" s="393"/>
      <c r="AD162" s="393"/>
      <c r="AE162" s="393"/>
      <c r="AF162" s="393"/>
      <c r="AG162" s="393"/>
      <c r="AH162" s="393"/>
      <c r="AI162" s="393"/>
      <c r="AJ162" s="393"/>
      <c r="AK162" s="393"/>
      <c r="AL162" s="393"/>
      <c r="AM162" s="393"/>
      <c r="AN162" s="393"/>
      <c r="AO162" s="393"/>
      <c r="AP162" s="393"/>
      <c r="AQ162" s="393"/>
      <c r="AR162" s="393"/>
      <c r="AS162" s="393"/>
      <c r="AT162" s="393"/>
      <c r="AU162" s="393"/>
      <c r="AV162" s="393"/>
      <c r="AW162" s="393"/>
      <c r="AX162" s="393"/>
      <c r="AY162" s="393"/>
      <c r="AZ162" s="7"/>
      <c r="BA162" s="393"/>
      <c r="BB162" s="393"/>
      <c r="BC162" s="393"/>
      <c r="BD162" s="393"/>
      <c r="BE162" s="393"/>
      <c r="BF162" s="393"/>
      <c r="BG162" s="393"/>
      <c r="BH162" s="393"/>
      <c r="BI162" s="393"/>
      <c r="BJ162" s="393"/>
      <c r="BK162" s="393"/>
      <c r="BL162" s="393"/>
      <c r="BM162" s="393"/>
      <c r="BN162" s="393"/>
      <c r="BO162" s="393"/>
    </row>
    <row r="163" spans="1:67" ht="15">
      <c r="A163" s="393"/>
      <c r="B163" s="393"/>
      <c r="C163" s="393"/>
      <c r="D163" s="393"/>
      <c r="E163" s="393"/>
      <c r="F163" s="393"/>
      <c r="G163" s="394"/>
      <c r="H163" s="394"/>
      <c r="I163" s="393"/>
      <c r="J163" s="393"/>
      <c r="K163" s="393"/>
      <c r="L163" s="393"/>
      <c r="M163" s="393"/>
      <c r="N163" s="393"/>
      <c r="O163" s="393"/>
      <c r="P163" s="393"/>
      <c r="Q163" s="393"/>
      <c r="R163" s="393"/>
      <c r="S163" s="393"/>
      <c r="T163" s="393"/>
      <c r="U163" s="393"/>
      <c r="V163" s="393"/>
      <c r="W163" s="393"/>
      <c r="X163" s="393"/>
      <c r="Y163" s="393"/>
      <c r="Z163" s="393"/>
      <c r="AA163" s="393"/>
      <c r="AB163" s="393"/>
      <c r="AC163" s="393"/>
      <c r="AD163" s="393"/>
      <c r="AE163" s="393"/>
      <c r="AF163" s="393"/>
      <c r="AG163" s="393"/>
      <c r="AH163" s="393"/>
      <c r="AI163" s="393"/>
      <c r="AJ163" s="393"/>
      <c r="AK163" s="393"/>
      <c r="AL163" s="393"/>
      <c r="AM163" s="393"/>
      <c r="AN163" s="393"/>
      <c r="AO163" s="393"/>
      <c r="AP163" s="393"/>
      <c r="AQ163" s="393"/>
      <c r="AR163" s="393"/>
      <c r="AS163" s="393"/>
      <c r="AT163" s="393"/>
      <c r="AU163" s="393"/>
      <c r="AV163" s="393"/>
      <c r="AW163" s="393"/>
      <c r="AX163" s="393"/>
      <c r="AY163" s="393"/>
      <c r="AZ163" s="7"/>
      <c r="BA163" s="393"/>
      <c r="BB163" s="393"/>
      <c r="BC163" s="393"/>
      <c r="BD163" s="393"/>
      <c r="BE163" s="393"/>
      <c r="BF163" s="393"/>
      <c r="BG163" s="393"/>
      <c r="BH163" s="393"/>
      <c r="BI163" s="393"/>
      <c r="BJ163" s="393"/>
      <c r="BK163" s="393"/>
      <c r="BL163" s="393"/>
      <c r="BM163" s="393"/>
      <c r="BN163" s="393"/>
      <c r="BO163" s="393"/>
    </row>
    <row r="164" spans="1:67" ht="15">
      <c r="A164" s="393"/>
      <c r="B164" s="393"/>
      <c r="C164" s="393"/>
      <c r="D164" s="393"/>
      <c r="E164" s="393"/>
      <c r="F164" s="393"/>
      <c r="G164" s="394"/>
      <c r="H164" s="394"/>
      <c r="I164" s="393"/>
      <c r="J164" s="393"/>
      <c r="K164" s="393"/>
      <c r="L164" s="393"/>
      <c r="M164" s="393"/>
      <c r="N164" s="393"/>
      <c r="O164" s="393"/>
      <c r="P164" s="393"/>
      <c r="Q164" s="393"/>
      <c r="R164" s="393"/>
      <c r="S164" s="393"/>
      <c r="T164" s="393"/>
      <c r="U164" s="393"/>
      <c r="V164" s="393"/>
      <c r="W164" s="393"/>
      <c r="X164" s="393"/>
      <c r="Y164" s="393"/>
      <c r="Z164" s="393"/>
      <c r="AA164" s="393"/>
      <c r="AB164" s="393"/>
      <c r="AC164" s="393"/>
      <c r="AD164" s="393"/>
      <c r="AE164" s="393"/>
      <c r="AF164" s="393"/>
      <c r="AG164" s="393"/>
      <c r="AH164" s="393"/>
      <c r="AI164" s="393"/>
      <c r="AJ164" s="393"/>
      <c r="AK164" s="393"/>
      <c r="AL164" s="393"/>
      <c r="AM164" s="393"/>
      <c r="AN164" s="393"/>
      <c r="AO164" s="393"/>
      <c r="AP164" s="393"/>
      <c r="AQ164" s="393"/>
      <c r="AR164" s="393"/>
      <c r="AS164" s="393"/>
      <c r="AT164" s="393"/>
      <c r="AU164" s="393"/>
      <c r="AV164" s="393"/>
      <c r="AW164" s="393"/>
      <c r="AX164" s="393"/>
      <c r="AY164" s="393"/>
      <c r="AZ164" s="7"/>
      <c r="BA164" s="393"/>
      <c r="BB164" s="393"/>
      <c r="BC164" s="393"/>
      <c r="BD164" s="393"/>
      <c r="BE164" s="393"/>
      <c r="BF164" s="393"/>
      <c r="BG164" s="393"/>
      <c r="BH164" s="393"/>
      <c r="BI164" s="393"/>
      <c r="BJ164" s="393"/>
      <c r="BK164" s="393"/>
      <c r="BL164" s="393"/>
      <c r="BM164" s="393"/>
      <c r="BN164" s="393"/>
      <c r="BO164" s="393"/>
    </row>
    <row r="165" spans="1:67" ht="15">
      <c r="A165" s="393"/>
      <c r="B165" s="393"/>
      <c r="C165" s="393"/>
      <c r="D165" s="393"/>
      <c r="E165" s="393"/>
      <c r="F165" s="393"/>
      <c r="G165" s="394"/>
      <c r="H165" s="394"/>
      <c r="I165" s="393"/>
      <c r="J165" s="393"/>
      <c r="K165" s="393"/>
      <c r="L165" s="393"/>
      <c r="M165" s="393"/>
      <c r="N165" s="393"/>
      <c r="O165" s="393"/>
      <c r="P165" s="393"/>
      <c r="Q165" s="393"/>
      <c r="R165" s="393"/>
      <c r="S165" s="393"/>
      <c r="T165" s="393"/>
      <c r="U165" s="393"/>
      <c r="V165" s="393"/>
      <c r="W165" s="393"/>
      <c r="X165" s="393"/>
      <c r="Y165" s="393"/>
      <c r="Z165" s="393"/>
      <c r="AA165" s="393"/>
      <c r="AB165" s="393"/>
      <c r="AC165" s="393"/>
      <c r="AD165" s="393"/>
      <c r="AE165" s="393"/>
      <c r="AF165" s="393"/>
      <c r="AG165" s="393"/>
      <c r="AH165" s="393"/>
      <c r="AI165" s="393"/>
      <c r="AJ165" s="393"/>
      <c r="AK165" s="393"/>
      <c r="AL165" s="393"/>
      <c r="AM165" s="393"/>
      <c r="AN165" s="393"/>
      <c r="AO165" s="393"/>
      <c r="AP165" s="393"/>
      <c r="AQ165" s="393"/>
      <c r="AR165" s="393"/>
      <c r="AS165" s="393"/>
      <c r="AT165" s="393"/>
      <c r="AU165" s="393"/>
      <c r="AV165" s="393"/>
      <c r="AW165" s="393"/>
      <c r="AX165" s="393"/>
      <c r="AY165" s="393"/>
      <c r="AZ165" s="7"/>
      <c r="BA165" s="393"/>
      <c r="BB165" s="393"/>
      <c r="BC165" s="393"/>
      <c r="BD165" s="393"/>
      <c r="BE165" s="393"/>
      <c r="BF165" s="393"/>
      <c r="BG165" s="393"/>
      <c r="BH165" s="393"/>
      <c r="BI165" s="393"/>
      <c r="BJ165" s="393"/>
      <c r="BK165" s="393"/>
      <c r="BL165" s="393"/>
      <c r="BM165" s="393"/>
      <c r="BN165" s="393"/>
      <c r="BO165" s="393"/>
    </row>
    <row r="166" spans="1:67" ht="15">
      <c r="A166" s="393"/>
      <c r="B166" s="393"/>
      <c r="C166" s="393"/>
      <c r="D166" s="393"/>
      <c r="E166" s="393"/>
      <c r="F166" s="393"/>
      <c r="G166" s="394"/>
      <c r="H166" s="394"/>
      <c r="I166" s="393"/>
      <c r="J166" s="393"/>
      <c r="K166" s="393"/>
      <c r="L166" s="393"/>
      <c r="M166" s="393"/>
      <c r="N166" s="393"/>
      <c r="O166" s="393"/>
      <c r="P166" s="393"/>
      <c r="Q166" s="393"/>
      <c r="R166" s="393"/>
      <c r="S166" s="393"/>
      <c r="T166" s="393"/>
      <c r="U166" s="393"/>
      <c r="V166" s="393"/>
      <c r="W166" s="393"/>
      <c r="X166" s="393"/>
      <c r="Y166" s="393"/>
      <c r="Z166" s="393"/>
      <c r="AA166" s="393"/>
      <c r="AB166" s="393"/>
      <c r="AC166" s="393"/>
      <c r="AD166" s="393"/>
      <c r="AE166" s="393"/>
      <c r="AF166" s="393"/>
      <c r="AG166" s="393"/>
      <c r="AH166" s="393"/>
      <c r="AI166" s="393"/>
      <c r="AJ166" s="393"/>
      <c r="AK166" s="393"/>
      <c r="AL166" s="393"/>
      <c r="AM166" s="393"/>
      <c r="AN166" s="393"/>
      <c r="AO166" s="393"/>
      <c r="AP166" s="393"/>
      <c r="AQ166" s="393"/>
      <c r="AR166" s="393"/>
      <c r="AS166" s="393"/>
      <c r="AT166" s="393"/>
      <c r="AU166" s="393"/>
      <c r="AV166" s="393"/>
      <c r="AW166" s="393"/>
      <c r="AX166" s="393"/>
      <c r="AY166" s="393"/>
      <c r="AZ166" s="7"/>
      <c r="BA166" s="393"/>
      <c r="BB166" s="393"/>
      <c r="BC166" s="393"/>
      <c r="BD166" s="393"/>
      <c r="BE166" s="393"/>
      <c r="BF166" s="393"/>
      <c r="BG166" s="393"/>
      <c r="BH166" s="393"/>
      <c r="BI166" s="393"/>
      <c r="BJ166" s="393"/>
      <c r="BK166" s="393"/>
      <c r="BL166" s="393"/>
      <c r="BM166" s="393"/>
      <c r="BN166" s="393"/>
      <c r="BO166" s="393"/>
    </row>
    <row r="167" spans="1:67" ht="15">
      <c r="A167" s="393"/>
      <c r="B167" s="393"/>
      <c r="C167" s="393"/>
      <c r="D167" s="393"/>
      <c r="E167" s="393"/>
      <c r="F167" s="393"/>
      <c r="G167" s="394"/>
      <c r="H167" s="394"/>
      <c r="I167" s="393"/>
      <c r="J167" s="393"/>
      <c r="K167" s="393"/>
      <c r="L167" s="393"/>
      <c r="M167" s="393"/>
      <c r="N167" s="393"/>
      <c r="O167" s="393"/>
      <c r="P167" s="393"/>
      <c r="Q167" s="393"/>
      <c r="R167" s="393"/>
      <c r="S167" s="393"/>
      <c r="T167" s="393"/>
      <c r="U167" s="393"/>
      <c r="V167" s="393"/>
      <c r="W167" s="393"/>
      <c r="X167" s="393"/>
      <c r="Y167" s="393"/>
      <c r="Z167" s="393"/>
      <c r="AA167" s="393"/>
      <c r="AB167" s="393"/>
      <c r="AC167" s="393"/>
      <c r="AD167" s="393"/>
      <c r="AE167" s="393"/>
      <c r="AF167" s="393"/>
      <c r="AG167" s="393"/>
      <c r="AH167" s="393"/>
      <c r="AI167" s="393"/>
      <c r="AJ167" s="393"/>
      <c r="AK167" s="393"/>
      <c r="AL167" s="393"/>
      <c r="AM167" s="393"/>
      <c r="AN167" s="393"/>
      <c r="AO167" s="393"/>
      <c r="AP167" s="393"/>
      <c r="AQ167" s="393"/>
      <c r="AR167" s="393"/>
      <c r="AS167" s="393"/>
      <c r="AT167" s="393"/>
      <c r="AU167" s="393"/>
      <c r="AV167" s="393"/>
      <c r="AW167" s="393"/>
      <c r="AX167" s="393"/>
      <c r="AY167" s="393"/>
      <c r="AZ167" s="7"/>
      <c r="BA167" s="393"/>
      <c r="BB167" s="393"/>
      <c r="BC167" s="393"/>
      <c r="BD167" s="393"/>
      <c r="BE167" s="393"/>
      <c r="BF167" s="393"/>
      <c r="BG167" s="393"/>
      <c r="BH167" s="393"/>
      <c r="BI167" s="393"/>
      <c r="BJ167" s="393"/>
      <c r="BK167" s="393"/>
      <c r="BL167" s="393"/>
      <c r="BM167" s="393"/>
      <c r="BN167" s="393"/>
      <c r="BO167" s="393"/>
    </row>
    <row r="168" spans="1:67" ht="15">
      <c r="A168" s="393"/>
      <c r="B168" s="393"/>
      <c r="C168" s="393"/>
      <c r="D168" s="393"/>
      <c r="E168" s="393"/>
      <c r="F168" s="393"/>
      <c r="G168" s="394"/>
      <c r="H168" s="394"/>
      <c r="I168" s="393"/>
      <c r="J168" s="393"/>
      <c r="K168" s="393"/>
      <c r="L168" s="393"/>
      <c r="M168" s="393"/>
      <c r="N168" s="393"/>
      <c r="O168" s="393"/>
      <c r="P168" s="393"/>
      <c r="Q168" s="393"/>
      <c r="R168" s="393"/>
      <c r="S168" s="393"/>
      <c r="T168" s="393"/>
      <c r="U168" s="393"/>
      <c r="V168" s="393"/>
      <c r="W168" s="393"/>
      <c r="X168" s="393"/>
      <c r="Y168" s="393"/>
      <c r="Z168" s="393"/>
      <c r="AA168" s="393"/>
      <c r="AB168" s="393"/>
      <c r="AC168" s="393"/>
      <c r="AD168" s="393"/>
      <c r="AE168" s="393"/>
      <c r="AF168" s="393"/>
      <c r="AG168" s="393"/>
      <c r="AH168" s="393"/>
      <c r="AI168" s="393"/>
      <c r="AJ168" s="393"/>
      <c r="AK168" s="393"/>
      <c r="AL168" s="393"/>
      <c r="AM168" s="393"/>
      <c r="AN168" s="393"/>
      <c r="AO168" s="393"/>
      <c r="AP168" s="393"/>
      <c r="AQ168" s="393"/>
      <c r="AR168" s="393"/>
      <c r="AS168" s="393"/>
      <c r="AT168" s="393"/>
      <c r="AU168" s="393"/>
      <c r="AV168" s="393"/>
      <c r="AW168" s="393"/>
      <c r="AX168" s="393"/>
      <c r="AY168" s="393"/>
      <c r="AZ168" s="7"/>
      <c r="BA168" s="393"/>
      <c r="BB168" s="393"/>
      <c r="BC168" s="393"/>
      <c r="BD168" s="393"/>
      <c r="BE168" s="393"/>
      <c r="BF168" s="393"/>
      <c r="BG168" s="393"/>
      <c r="BH168" s="393"/>
      <c r="BI168" s="393"/>
      <c r="BJ168" s="393"/>
      <c r="BK168" s="393"/>
      <c r="BL168" s="393"/>
      <c r="BM168" s="393"/>
      <c r="BN168" s="393"/>
      <c r="BO168" s="393"/>
    </row>
    <row r="169" spans="1:67" ht="15">
      <c r="A169" s="393"/>
      <c r="B169" s="393"/>
      <c r="C169" s="393"/>
      <c r="D169" s="393"/>
      <c r="E169" s="393"/>
      <c r="F169" s="393"/>
      <c r="G169" s="394"/>
      <c r="H169" s="394"/>
      <c r="I169" s="393"/>
      <c r="J169" s="393"/>
      <c r="K169" s="393"/>
      <c r="L169" s="393"/>
      <c r="M169" s="393"/>
      <c r="N169" s="393"/>
      <c r="O169" s="393"/>
      <c r="P169" s="393"/>
      <c r="Q169" s="393"/>
      <c r="R169" s="393"/>
      <c r="S169" s="393"/>
      <c r="T169" s="393"/>
      <c r="U169" s="393"/>
      <c r="V169" s="393"/>
      <c r="W169" s="393"/>
      <c r="X169" s="393"/>
      <c r="Y169" s="393"/>
      <c r="Z169" s="393"/>
      <c r="AA169" s="393"/>
      <c r="AB169" s="393"/>
      <c r="AC169" s="393"/>
      <c r="AD169" s="393"/>
      <c r="AE169" s="393"/>
      <c r="AF169" s="393"/>
      <c r="AG169" s="393"/>
      <c r="AH169" s="393"/>
      <c r="AI169" s="393"/>
      <c r="AJ169" s="393"/>
      <c r="AK169" s="393"/>
      <c r="AL169" s="393"/>
      <c r="AM169" s="393"/>
      <c r="AN169" s="393"/>
      <c r="AO169" s="393"/>
      <c r="AP169" s="393"/>
      <c r="AQ169" s="393"/>
      <c r="AR169" s="393"/>
      <c r="AS169" s="393"/>
      <c r="AT169" s="393"/>
      <c r="AU169" s="393"/>
      <c r="AV169" s="393"/>
      <c r="AW169" s="393"/>
      <c r="AX169" s="393"/>
      <c r="AY169" s="393"/>
      <c r="AZ169" s="7"/>
      <c r="BA169" s="393"/>
      <c r="BB169" s="393"/>
      <c r="BC169" s="393"/>
      <c r="BD169" s="393"/>
      <c r="BE169" s="393"/>
      <c r="BF169" s="393"/>
      <c r="BG169" s="393"/>
      <c r="BH169" s="393"/>
      <c r="BI169" s="393"/>
      <c r="BJ169" s="393"/>
      <c r="BK169" s="393"/>
      <c r="BL169" s="393"/>
      <c r="BM169" s="393"/>
      <c r="BN169" s="393"/>
      <c r="BO169" s="393"/>
    </row>
    <row r="170" spans="1:67" ht="15">
      <c r="A170" s="393"/>
      <c r="B170" s="393"/>
      <c r="C170" s="393"/>
      <c r="D170" s="393"/>
      <c r="E170" s="393"/>
      <c r="F170" s="393"/>
      <c r="G170" s="394"/>
      <c r="H170" s="394"/>
      <c r="I170" s="393"/>
      <c r="J170" s="393"/>
      <c r="K170" s="393"/>
      <c r="L170" s="393"/>
      <c r="M170" s="393"/>
      <c r="N170" s="393"/>
      <c r="O170" s="393"/>
      <c r="P170" s="393"/>
      <c r="Q170" s="393"/>
      <c r="R170" s="393"/>
      <c r="S170" s="393"/>
      <c r="T170" s="393"/>
      <c r="U170" s="393"/>
      <c r="V170" s="393"/>
      <c r="W170" s="393"/>
      <c r="X170" s="393"/>
      <c r="Y170" s="393"/>
      <c r="Z170" s="393"/>
      <c r="AA170" s="393"/>
      <c r="AB170" s="393"/>
      <c r="AC170" s="393"/>
      <c r="AD170" s="393"/>
      <c r="AE170" s="393"/>
      <c r="AF170" s="393"/>
      <c r="AG170" s="393"/>
      <c r="AH170" s="393"/>
      <c r="AI170" s="393"/>
      <c r="AJ170" s="393"/>
      <c r="AK170" s="393"/>
      <c r="AL170" s="393"/>
      <c r="AM170" s="393"/>
      <c r="AN170" s="393"/>
      <c r="AO170" s="393"/>
      <c r="AP170" s="393"/>
      <c r="AQ170" s="393"/>
      <c r="AR170" s="393"/>
      <c r="AS170" s="393"/>
      <c r="AT170" s="393"/>
      <c r="AU170" s="393"/>
      <c r="AV170" s="393"/>
      <c r="AW170" s="393"/>
      <c r="AX170" s="393"/>
      <c r="AY170" s="393"/>
      <c r="AZ170" s="7"/>
      <c r="BA170" s="393"/>
      <c r="BB170" s="393"/>
      <c r="BC170" s="393"/>
      <c r="BD170" s="393"/>
      <c r="BE170" s="393"/>
      <c r="BF170" s="393"/>
      <c r="BG170" s="393"/>
      <c r="BH170" s="393"/>
      <c r="BI170" s="393"/>
      <c r="BJ170" s="393"/>
      <c r="BK170" s="393"/>
      <c r="BL170" s="393"/>
      <c r="BM170" s="393"/>
      <c r="BN170" s="393"/>
      <c r="BO170" s="393"/>
    </row>
    <row r="171" spans="1:67" ht="15">
      <c r="A171" s="393"/>
      <c r="B171" s="393"/>
      <c r="C171" s="393"/>
      <c r="D171" s="393"/>
      <c r="E171" s="393"/>
      <c r="F171" s="393"/>
      <c r="G171" s="394"/>
      <c r="H171" s="394"/>
      <c r="I171" s="393"/>
      <c r="J171" s="393"/>
      <c r="K171" s="393"/>
      <c r="L171" s="393"/>
      <c r="M171" s="393"/>
      <c r="N171" s="393"/>
      <c r="O171" s="393"/>
      <c r="P171" s="393"/>
      <c r="Q171" s="393"/>
      <c r="R171" s="393"/>
      <c r="S171" s="393"/>
      <c r="T171" s="393"/>
      <c r="U171" s="393"/>
      <c r="V171" s="393"/>
      <c r="W171" s="393"/>
      <c r="X171" s="393"/>
      <c r="Y171" s="393"/>
      <c r="Z171" s="393"/>
      <c r="AA171" s="393"/>
      <c r="AB171" s="393"/>
      <c r="AC171" s="393"/>
      <c r="AD171" s="393"/>
      <c r="AE171" s="393"/>
      <c r="AF171" s="393"/>
      <c r="AG171" s="393"/>
      <c r="AH171" s="393"/>
      <c r="AI171" s="393"/>
      <c r="AJ171" s="393"/>
      <c r="AK171" s="393"/>
      <c r="AL171" s="393"/>
      <c r="AM171" s="393"/>
      <c r="AN171" s="393"/>
      <c r="AO171" s="393"/>
      <c r="AP171" s="393"/>
      <c r="AQ171" s="393"/>
      <c r="AR171" s="393"/>
      <c r="AS171" s="393"/>
      <c r="AT171" s="393"/>
      <c r="AU171" s="393"/>
      <c r="AV171" s="393"/>
      <c r="AW171" s="393"/>
      <c r="AX171" s="393"/>
      <c r="AY171" s="393"/>
      <c r="AZ171" s="7"/>
      <c r="BA171" s="393"/>
      <c r="BB171" s="393"/>
      <c r="BC171" s="393"/>
      <c r="BD171" s="393"/>
      <c r="BE171" s="393"/>
      <c r="BF171" s="393"/>
      <c r="BG171" s="393"/>
      <c r="BH171" s="393"/>
      <c r="BI171" s="393"/>
      <c r="BJ171" s="393"/>
      <c r="BK171" s="393"/>
      <c r="BL171" s="393"/>
      <c r="BM171" s="393"/>
      <c r="BN171" s="393"/>
      <c r="BO171" s="393"/>
    </row>
    <row r="172" spans="1:67" ht="15">
      <c r="A172" s="393"/>
      <c r="B172" s="393"/>
      <c r="C172" s="393"/>
      <c r="D172" s="393"/>
      <c r="E172" s="393"/>
      <c r="F172" s="393"/>
      <c r="G172" s="394"/>
      <c r="H172" s="394"/>
      <c r="I172" s="393"/>
      <c r="J172" s="393"/>
      <c r="K172" s="393"/>
      <c r="L172" s="393"/>
      <c r="M172" s="393"/>
      <c r="N172" s="393"/>
      <c r="O172" s="393"/>
      <c r="P172" s="393"/>
      <c r="Q172" s="393"/>
      <c r="R172" s="393"/>
      <c r="S172" s="393"/>
      <c r="T172" s="393"/>
      <c r="U172" s="393"/>
      <c r="V172" s="393"/>
      <c r="W172" s="393"/>
      <c r="X172" s="393"/>
      <c r="Y172" s="393"/>
      <c r="Z172" s="393"/>
      <c r="AA172" s="393"/>
      <c r="AB172" s="393"/>
      <c r="AC172" s="393"/>
      <c r="AD172" s="393"/>
      <c r="AE172" s="393"/>
      <c r="AF172" s="393"/>
      <c r="AG172" s="393"/>
      <c r="AH172" s="393"/>
      <c r="AI172" s="393"/>
      <c r="AJ172" s="393"/>
      <c r="AK172" s="393"/>
      <c r="AL172" s="393"/>
      <c r="AM172" s="393"/>
      <c r="AN172" s="393"/>
      <c r="AO172" s="393"/>
      <c r="AP172" s="393"/>
      <c r="AQ172" s="393"/>
      <c r="AR172" s="393"/>
      <c r="AS172" s="393"/>
      <c r="AT172" s="393"/>
      <c r="AU172" s="393"/>
      <c r="AV172" s="393"/>
      <c r="AW172" s="393"/>
      <c r="AX172" s="393"/>
      <c r="AY172" s="393"/>
      <c r="AZ172" s="7"/>
      <c r="BA172" s="393"/>
      <c r="BB172" s="393"/>
      <c r="BC172" s="393"/>
      <c r="BD172" s="393"/>
      <c r="BE172" s="393"/>
      <c r="BF172" s="393"/>
      <c r="BG172" s="393"/>
      <c r="BH172" s="393"/>
      <c r="BI172" s="393"/>
      <c r="BJ172" s="393"/>
      <c r="BK172" s="393"/>
      <c r="BL172" s="393"/>
      <c r="BM172" s="393"/>
      <c r="BN172" s="393"/>
      <c r="BO172" s="393"/>
    </row>
    <row r="173" spans="1:67" ht="15">
      <c r="A173" s="393"/>
      <c r="B173" s="393"/>
      <c r="C173" s="393"/>
      <c r="D173" s="393"/>
      <c r="E173" s="393"/>
      <c r="F173" s="393"/>
      <c r="G173" s="394"/>
      <c r="H173" s="394"/>
      <c r="I173" s="393"/>
      <c r="J173" s="393"/>
      <c r="K173" s="393"/>
      <c r="L173" s="393"/>
      <c r="M173" s="393"/>
      <c r="N173" s="393"/>
      <c r="O173" s="393"/>
      <c r="P173" s="393"/>
      <c r="Q173" s="393"/>
      <c r="R173" s="393"/>
      <c r="S173" s="393"/>
      <c r="T173" s="393"/>
      <c r="U173" s="393"/>
      <c r="V173" s="393"/>
      <c r="W173" s="393"/>
      <c r="X173" s="393"/>
      <c r="Y173" s="393"/>
      <c r="Z173" s="393"/>
      <c r="AA173" s="393"/>
      <c r="AB173" s="393"/>
      <c r="AC173" s="393"/>
      <c r="AD173" s="393"/>
      <c r="AE173" s="393"/>
      <c r="AF173" s="393"/>
      <c r="AG173" s="393"/>
      <c r="AH173" s="393"/>
      <c r="AI173" s="393"/>
      <c r="AJ173" s="393"/>
      <c r="AK173" s="393"/>
      <c r="AL173" s="393"/>
      <c r="AM173" s="393"/>
      <c r="AN173" s="393"/>
      <c r="AO173" s="393"/>
      <c r="AP173" s="393"/>
      <c r="AQ173" s="393"/>
      <c r="AR173" s="393"/>
      <c r="AS173" s="393"/>
      <c r="AT173" s="393"/>
      <c r="AU173" s="393"/>
      <c r="AV173" s="393"/>
      <c r="AW173" s="393"/>
      <c r="AX173" s="393"/>
      <c r="AY173" s="393"/>
      <c r="AZ173" s="7"/>
      <c r="BA173" s="393"/>
      <c r="BB173" s="393"/>
      <c r="BC173" s="393"/>
      <c r="BD173" s="393"/>
      <c r="BE173" s="393"/>
      <c r="BF173" s="393"/>
      <c r="BG173" s="393"/>
      <c r="BH173" s="393"/>
      <c r="BI173" s="393"/>
      <c r="BJ173" s="393"/>
      <c r="BK173" s="393"/>
      <c r="BL173" s="393"/>
      <c r="BM173" s="393"/>
      <c r="BN173" s="393"/>
      <c r="BO173" s="393"/>
    </row>
    <row r="174" spans="1:67" ht="15">
      <c r="A174" s="393"/>
      <c r="B174" s="393"/>
      <c r="C174" s="393"/>
      <c r="D174" s="393"/>
      <c r="E174" s="393"/>
      <c r="F174" s="393"/>
      <c r="G174" s="394"/>
      <c r="H174" s="394"/>
      <c r="I174" s="393"/>
      <c r="J174" s="393"/>
      <c r="K174" s="393"/>
      <c r="L174" s="393"/>
      <c r="M174" s="393"/>
      <c r="N174" s="393"/>
      <c r="O174" s="393"/>
      <c r="P174" s="393"/>
      <c r="Q174" s="393"/>
      <c r="R174" s="393"/>
      <c r="S174" s="393"/>
      <c r="T174" s="393"/>
      <c r="U174" s="393"/>
      <c r="V174" s="393"/>
      <c r="W174" s="393"/>
      <c r="X174" s="393"/>
      <c r="Y174" s="393"/>
      <c r="Z174" s="393"/>
      <c r="AA174" s="393"/>
      <c r="AB174" s="393"/>
      <c r="AC174" s="393"/>
      <c r="AD174" s="393"/>
      <c r="AE174" s="393"/>
      <c r="AF174" s="393"/>
      <c r="AG174" s="393"/>
      <c r="AH174" s="393"/>
      <c r="AI174" s="393"/>
      <c r="AJ174" s="393"/>
      <c r="AK174" s="393"/>
      <c r="AL174" s="393"/>
      <c r="AM174" s="393"/>
      <c r="AN174" s="393"/>
      <c r="AO174" s="393"/>
      <c r="AP174" s="393"/>
      <c r="AQ174" s="393"/>
      <c r="AR174" s="393"/>
      <c r="AS174" s="393"/>
      <c r="AT174" s="393"/>
      <c r="AU174" s="393"/>
      <c r="AV174" s="393"/>
      <c r="AW174" s="393"/>
      <c r="AX174" s="393"/>
      <c r="AY174" s="393"/>
      <c r="AZ174" s="7"/>
      <c r="BA174" s="393"/>
      <c r="BB174" s="393"/>
      <c r="BC174" s="393"/>
      <c r="BD174" s="393"/>
      <c r="BE174" s="393"/>
      <c r="BF174" s="393"/>
      <c r="BG174" s="393"/>
      <c r="BH174" s="393"/>
      <c r="BI174" s="393"/>
      <c r="BJ174" s="393"/>
      <c r="BK174" s="393"/>
      <c r="BL174" s="393"/>
      <c r="BM174" s="393"/>
      <c r="BN174" s="393"/>
      <c r="BO174" s="393"/>
    </row>
    <row r="175" spans="1:67" ht="15">
      <c r="A175" s="393"/>
      <c r="B175" s="393"/>
      <c r="C175" s="393"/>
      <c r="D175" s="393"/>
      <c r="E175" s="393"/>
      <c r="F175" s="393"/>
      <c r="G175" s="394"/>
      <c r="H175" s="394"/>
      <c r="I175" s="393"/>
      <c r="J175" s="393"/>
      <c r="K175" s="393"/>
      <c r="L175" s="393"/>
      <c r="M175" s="393"/>
      <c r="N175" s="393"/>
      <c r="O175" s="393"/>
      <c r="P175" s="393"/>
      <c r="Q175" s="393"/>
      <c r="R175" s="393"/>
      <c r="S175" s="393"/>
      <c r="T175" s="393"/>
      <c r="U175" s="393"/>
      <c r="V175" s="393"/>
      <c r="W175" s="393"/>
      <c r="X175" s="393"/>
      <c r="Y175" s="393"/>
      <c r="Z175" s="393"/>
      <c r="AA175" s="393"/>
      <c r="AB175" s="393"/>
      <c r="AC175" s="393"/>
      <c r="AD175" s="393"/>
      <c r="AE175" s="393"/>
      <c r="AF175" s="393"/>
      <c r="AG175" s="393"/>
      <c r="AH175" s="393"/>
      <c r="AI175" s="393"/>
      <c r="AJ175" s="393"/>
      <c r="AK175" s="393"/>
      <c r="AL175" s="393"/>
      <c r="AM175" s="393"/>
      <c r="AN175" s="393"/>
      <c r="AO175" s="393"/>
      <c r="AP175" s="393"/>
      <c r="AQ175" s="393"/>
      <c r="AR175" s="393"/>
      <c r="AS175" s="393"/>
      <c r="AT175" s="393"/>
      <c r="AU175" s="393"/>
      <c r="AV175" s="393"/>
      <c r="AW175" s="393"/>
      <c r="AX175" s="393"/>
      <c r="AY175" s="393"/>
      <c r="AZ175" s="7"/>
      <c r="BA175" s="393"/>
      <c r="BB175" s="393"/>
      <c r="BC175" s="393"/>
      <c r="BD175" s="393"/>
      <c r="BE175" s="393"/>
      <c r="BF175" s="393"/>
      <c r="BG175" s="393"/>
      <c r="BH175" s="393"/>
      <c r="BI175" s="393"/>
      <c r="BJ175" s="393"/>
      <c r="BK175" s="393"/>
      <c r="BL175" s="393"/>
      <c r="BM175" s="393"/>
      <c r="BN175" s="393"/>
      <c r="BO175" s="393"/>
    </row>
    <row r="176" spans="1:67" ht="15">
      <c r="A176" s="393"/>
      <c r="B176" s="393"/>
      <c r="C176" s="393"/>
      <c r="D176" s="393"/>
      <c r="E176" s="393"/>
      <c r="F176" s="393"/>
      <c r="G176" s="394"/>
      <c r="H176" s="394"/>
      <c r="I176" s="393"/>
      <c r="J176" s="393"/>
      <c r="K176" s="393"/>
      <c r="L176" s="393"/>
      <c r="M176" s="393"/>
      <c r="N176" s="393"/>
      <c r="O176" s="393"/>
      <c r="P176" s="393"/>
      <c r="Q176" s="393"/>
      <c r="R176" s="393"/>
      <c r="S176" s="393"/>
      <c r="T176" s="393"/>
      <c r="U176" s="393"/>
      <c r="V176" s="393"/>
      <c r="W176" s="393"/>
      <c r="X176" s="393"/>
      <c r="Y176" s="393"/>
      <c r="Z176" s="393"/>
      <c r="AA176" s="393"/>
      <c r="AB176" s="393"/>
      <c r="AC176" s="393"/>
      <c r="AD176" s="393"/>
      <c r="AE176" s="393"/>
      <c r="AF176" s="393"/>
      <c r="AG176" s="393"/>
      <c r="AH176" s="393"/>
      <c r="AI176" s="393"/>
      <c r="AJ176" s="393"/>
      <c r="AK176" s="393"/>
      <c r="AL176" s="393"/>
      <c r="AM176" s="393"/>
      <c r="AN176" s="393"/>
      <c r="AO176" s="393"/>
      <c r="AP176" s="393"/>
      <c r="AQ176" s="393"/>
      <c r="AR176" s="393"/>
      <c r="AS176" s="393"/>
      <c r="AT176" s="393"/>
      <c r="AU176" s="393"/>
      <c r="AV176" s="393"/>
      <c r="AW176" s="393"/>
      <c r="AX176" s="393"/>
      <c r="AY176" s="393"/>
      <c r="AZ176" s="7"/>
      <c r="BA176" s="393"/>
      <c r="BB176" s="393"/>
      <c r="BC176" s="393"/>
      <c r="BD176" s="393"/>
      <c r="BE176" s="393"/>
      <c r="BF176" s="393"/>
      <c r="BG176" s="393"/>
      <c r="BH176" s="393"/>
      <c r="BI176" s="393"/>
      <c r="BJ176" s="393"/>
      <c r="BK176" s="393"/>
      <c r="BL176" s="393"/>
      <c r="BM176" s="393"/>
      <c r="BN176" s="393"/>
      <c r="BO176" s="393"/>
    </row>
    <row r="177" spans="1:67" ht="15">
      <c r="A177" s="393"/>
      <c r="B177" s="393"/>
      <c r="C177" s="393"/>
      <c r="D177" s="393"/>
      <c r="E177" s="393"/>
      <c r="F177" s="393"/>
      <c r="G177" s="394"/>
      <c r="H177" s="394"/>
      <c r="I177" s="393"/>
      <c r="J177" s="393"/>
      <c r="K177" s="393"/>
      <c r="L177" s="393"/>
      <c r="M177" s="393"/>
      <c r="N177" s="393"/>
      <c r="O177" s="393"/>
      <c r="P177" s="393"/>
      <c r="Q177" s="393"/>
      <c r="R177" s="393"/>
      <c r="S177" s="393"/>
      <c r="T177" s="393"/>
      <c r="U177" s="393"/>
      <c r="V177" s="393"/>
      <c r="W177" s="393"/>
      <c r="X177" s="393"/>
      <c r="Y177" s="393"/>
      <c r="Z177" s="393"/>
      <c r="AA177" s="393"/>
      <c r="AB177" s="393"/>
      <c r="AC177" s="393"/>
      <c r="AD177" s="393"/>
      <c r="AE177" s="393"/>
      <c r="AF177" s="393"/>
      <c r="AG177" s="393"/>
      <c r="AH177" s="393"/>
      <c r="AI177" s="393"/>
      <c r="AJ177" s="393"/>
      <c r="AK177" s="393"/>
      <c r="AL177" s="393"/>
      <c r="AM177" s="393"/>
      <c r="AN177" s="393"/>
      <c r="AO177" s="393"/>
      <c r="AP177" s="393"/>
      <c r="AQ177" s="393"/>
      <c r="AR177" s="393"/>
      <c r="AS177" s="393"/>
      <c r="AT177" s="393"/>
      <c r="AU177" s="393"/>
      <c r="AV177" s="393"/>
      <c r="AW177" s="393"/>
      <c r="AX177" s="393"/>
      <c r="AY177" s="393"/>
      <c r="AZ177" s="7"/>
      <c r="BA177" s="393"/>
      <c r="BB177" s="393"/>
      <c r="BC177" s="393"/>
      <c r="BD177" s="393"/>
      <c r="BE177" s="393"/>
      <c r="BF177" s="393"/>
      <c r="BG177" s="393"/>
      <c r="BH177" s="393"/>
      <c r="BI177" s="393"/>
      <c r="BJ177" s="393"/>
      <c r="BK177" s="393"/>
      <c r="BL177" s="393"/>
      <c r="BM177" s="393"/>
      <c r="BN177" s="393"/>
      <c r="BO177" s="393"/>
    </row>
    <row r="178" spans="1:67" ht="15">
      <c r="A178" s="393"/>
      <c r="B178" s="393"/>
      <c r="C178" s="393"/>
      <c r="D178" s="393"/>
      <c r="E178" s="393"/>
      <c r="F178" s="393"/>
      <c r="G178" s="394"/>
      <c r="H178" s="394"/>
      <c r="I178" s="393"/>
      <c r="J178" s="393"/>
      <c r="K178" s="393"/>
      <c r="L178" s="393"/>
      <c r="M178" s="393"/>
      <c r="N178" s="393"/>
      <c r="O178" s="393"/>
      <c r="P178" s="393"/>
      <c r="Q178" s="393"/>
      <c r="R178" s="393"/>
      <c r="S178" s="393"/>
      <c r="T178" s="393"/>
      <c r="U178" s="393"/>
      <c r="V178" s="393"/>
      <c r="W178" s="393"/>
      <c r="X178" s="393"/>
      <c r="Y178" s="393"/>
      <c r="Z178" s="393"/>
      <c r="AA178" s="393"/>
      <c r="AB178" s="393"/>
      <c r="AC178" s="393"/>
      <c r="AD178" s="393"/>
      <c r="AE178" s="393"/>
      <c r="AF178" s="393"/>
      <c r="AG178" s="393"/>
      <c r="AH178" s="393"/>
      <c r="AI178" s="393"/>
      <c r="AJ178" s="393"/>
      <c r="AK178" s="393"/>
      <c r="AL178" s="393"/>
      <c r="AM178" s="393"/>
      <c r="AN178" s="393"/>
      <c r="AO178" s="393"/>
      <c r="AP178" s="393"/>
      <c r="AQ178" s="393"/>
      <c r="AR178" s="393"/>
      <c r="AS178" s="393"/>
      <c r="AT178" s="393"/>
      <c r="AU178" s="393"/>
      <c r="AV178" s="393"/>
      <c r="AW178" s="393"/>
      <c r="AX178" s="393"/>
      <c r="AY178" s="393"/>
      <c r="AZ178" s="7"/>
      <c r="BA178" s="393"/>
      <c r="BB178" s="393"/>
      <c r="BC178" s="393"/>
      <c r="BD178" s="393"/>
      <c r="BE178" s="393"/>
      <c r="BF178" s="393"/>
      <c r="BG178" s="393"/>
      <c r="BH178" s="393"/>
      <c r="BI178" s="393"/>
      <c r="BJ178" s="393"/>
      <c r="BK178" s="393"/>
      <c r="BL178" s="393"/>
      <c r="BM178" s="393"/>
      <c r="BN178" s="393"/>
      <c r="BO178" s="393"/>
    </row>
    <row r="179" spans="1:67" ht="15">
      <c r="A179" s="393"/>
      <c r="B179" s="393"/>
      <c r="C179" s="393"/>
      <c r="D179" s="393"/>
      <c r="E179" s="393"/>
      <c r="F179" s="393"/>
      <c r="G179" s="394"/>
      <c r="H179" s="394"/>
      <c r="I179" s="393"/>
      <c r="J179" s="393"/>
      <c r="K179" s="393"/>
      <c r="L179" s="393"/>
      <c r="M179" s="393"/>
      <c r="N179" s="393"/>
      <c r="O179" s="393"/>
      <c r="P179" s="393"/>
      <c r="Q179" s="393"/>
      <c r="R179" s="393"/>
      <c r="S179" s="393"/>
      <c r="T179" s="393"/>
      <c r="U179" s="393"/>
      <c r="V179" s="393"/>
      <c r="W179" s="393"/>
      <c r="X179" s="393"/>
      <c r="Y179" s="393"/>
      <c r="Z179" s="393"/>
      <c r="AA179" s="393"/>
      <c r="AB179" s="393"/>
      <c r="AC179" s="393"/>
      <c r="AD179" s="393"/>
      <c r="AE179" s="393"/>
      <c r="AF179" s="393"/>
      <c r="AG179" s="393"/>
      <c r="AH179" s="393"/>
      <c r="AI179" s="393"/>
      <c r="AJ179" s="393"/>
      <c r="AK179" s="393"/>
      <c r="AL179" s="393"/>
      <c r="AM179" s="393"/>
      <c r="AN179" s="393"/>
      <c r="AO179" s="393"/>
      <c r="AP179" s="393"/>
      <c r="AQ179" s="393"/>
      <c r="AR179" s="393"/>
      <c r="AS179" s="393"/>
      <c r="AT179" s="393"/>
      <c r="AU179" s="393"/>
      <c r="AV179" s="393"/>
      <c r="AW179" s="393"/>
      <c r="AX179" s="393"/>
      <c r="AY179" s="393"/>
      <c r="AZ179" s="7"/>
      <c r="BA179" s="393"/>
      <c r="BB179" s="393"/>
      <c r="BC179" s="393"/>
      <c r="BD179" s="393"/>
      <c r="BE179" s="393"/>
      <c r="BF179" s="393"/>
      <c r="BG179" s="393"/>
      <c r="BH179" s="393"/>
      <c r="BI179" s="393"/>
      <c r="BJ179" s="393"/>
      <c r="BK179" s="393"/>
      <c r="BL179" s="393"/>
      <c r="BM179" s="393"/>
      <c r="BN179" s="393"/>
      <c r="BO179" s="393"/>
    </row>
    <row r="180" spans="1:67" ht="15">
      <c r="A180" s="393"/>
      <c r="B180" s="393"/>
      <c r="C180" s="393"/>
      <c r="D180" s="393"/>
      <c r="E180" s="393"/>
      <c r="F180" s="393"/>
      <c r="G180" s="394"/>
      <c r="H180" s="394"/>
      <c r="I180" s="393"/>
      <c r="J180" s="393"/>
      <c r="K180" s="393"/>
      <c r="L180" s="393"/>
      <c r="M180" s="393"/>
      <c r="N180" s="393"/>
      <c r="O180" s="393"/>
      <c r="P180" s="393"/>
      <c r="Q180" s="393"/>
      <c r="R180" s="393"/>
      <c r="S180" s="393"/>
      <c r="T180" s="393"/>
      <c r="U180" s="393"/>
      <c r="V180" s="393"/>
      <c r="W180" s="393"/>
      <c r="X180" s="393"/>
      <c r="Y180" s="393"/>
      <c r="Z180" s="393"/>
      <c r="AA180" s="393"/>
      <c r="AB180" s="393"/>
      <c r="AC180" s="393"/>
      <c r="AD180" s="393"/>
      <c r="AE180" s="393"/>
      <c r="AF180" s="393"/>
      <c r="AG180" s="393"/>
      <c r="AH180" s="393"/>
      <c r="AI180" s="393"/>
      <c r="AJ180" s="393"/>
      <c r="AK180" s="393"/>
      <c r="AL180" s="393"/>
      <c r="AM180" s="393"/>
      <c r="AN180" s="393"/>
      <c r="AO180" s="393"/>
      <c r="AP180" s="393"/>
      <c r="AQ180" s="393"/>
      <c r="AR180" s="393"/>
      <c r="AS180" s="393"/>
      <c r="AT180" s="393"/>
      <c r="AU180" s="393"/>
      <c r="AV180" s="393"/>
      <c r="AW180" s="393"/>
      <c r="AX180" s="393"/>
      <c r="AY180" s="393"/>
      <c r="AZ180" s="7"/>
      <c r="BA180" s="393"/>
      <c r="BB180" s="393"/>
      <c r="BC180" s="393"/>
      <c r="BD180" s="393"/>
      <c r="BE180" s="393"/>
      <c r="BF180" s="393"/>
      <c r="BG180" s="393"/>
      <c r="BH180" s="393"/>
      <c r="BI180" s="393"/>
      <c r="BJ180" s="393"/>
      <c r="BK180" s="393"/>
      <c r="BL180" s="393"/>
      <c r="BM180" s="393"/>
      <c r="BN180" s="393"/>
      <c r="BO180" s="393"/>
    </row>
    <row r="181" spans="1:67" ht="15">
      <c r="A181" s="393"/>
      <c r="B181" s="393"/>
      <c r="C181" s="393"/>
      <c r="D181" s="393"/>
      <c r="E181" s="393"/>
      <c r="F181" s="393"/>
      <c r="G181" s="394"/>
      <c r="H181" s="394"/>
      <c r="I181" s="393"/>
      <c r="J181" s="393"/>
      <c r="K181" s="393"/>
      <c r="L181" s="393"/>
      <c r="M181" s="393"/>
      <c r="N181" s="393"/>
      <c r="O181" s="393"/>
      <c r="P181" s="393"/>
      <c r="Q181" s="393"/>
      <c r="R181" s="393"/>
      <c r="S181" s="393"/>
      <c r="T181" s="393"/>
      <c r="U181" s="393"/>
      <c r="V181" s="393"/>
      <c r="W181" s="393"/>
      <c r="X181" s="393"/>
      <c r="Y181" s="393"/>
      <c r="Z181" s="393"/>
      <c r="AA181" s="393"/>
      <c r="AB181" s="393"/>
      <c r="AC181" s="393"/>
      <c r="AD181" s="393"/>
      <c r="AE181" s="393"/>
      <c r="AF181" s="393"/>
      <c r="AG181" s="393"/>
      <c r="AH181" s="393"/>
      <c r="AI181" s="393"/>
      <c r="AJ181" s="393"/>
      <c r="AK181" s="393"/>
      <c r="AL181" s="393"/>
      <c r="AM181" s="393"/>
      <c r="AN181" s="393"/>
      <c r="AO181" s="393"/>
      <c r="AP181" s="393"/>
      <c r="AQ181" s="393"/>
      <c r="AR181" s="393"/>
      <c r="AS181" s="393"/>
      <c r="AT181" s="393"/>
      <c r="AU181" s="393"/>
      <c r="AV181" s="393"/>
      <c r="AW181" s="393"/>
      <c r="AX181" s="393"/>
      <c r="AY181" s="393"/>
      <c r="AZ181" s="7"/>
      <c r="BA181" s="393"/>
      <c r="BB181" s="393"/>
      <c r="BC181" s="393"/>
      <c r="BD181" s="393"/>
      <c r="BE181" s="393"/>
      <c r="BF181" s="393"/>
      <c r="BG181" s="393"/>
      <c r="BH181" s="393"/>
      <c r="BI181" s="393"/>
      <c r="BJ181" s="393"/>
      <c r="BK181" s="393"/>
      <c r="BL181" s="393"/>
      <c r="BM181" s="393"/>
      <c r="BN181" s="393"/>
      <c r="BO181" s="393"/>
    </row>
    <row r="182" spans="1:67" ht="15">
      <c r="A182" s="393"/>
      <c r="B182" s="393"/>
      <c r="C182" s="393"/>
      <c r="D182" s="393"/>
      <c r="E182" s="393"/>
      <c r="F182" s="393"/>
      <c r="G182" s="394"/>
      <c r="H182" s="394"/>
      <c r="I182" s="393"/>
      <c r="J182" s="393"/>
      <c r="K182" s="393"/>
      <c r="L182" s="393"/>
      <c r="M182" s="393"/>
      <c r="N182" s="393"/>
      <c r="O182" s="393"/>
      <c r="P182" s="393"/>
      <c r="Q182" s="393"/>
      <c r="R182" s="393"/>
      <c r="S182" s="393"/>
      <c r="T182" s="393"/>
      <c r="U182" s="393"/>
      <c r="V182" s="393"/>
      <c r="W182" s="393"/>
      <c r="X182" s="393"/>
      <c r="Y182" s="393"/>
      <c r="Z182" s="393"/>
      <c r="AA182" s="393"/>
      <c r="AB182" s="393"/>
      <c r="AC182" s="393"/>
      <c r="AD182" s="393"/>
      <c r="AE182" s="393"/>
      <c r="AF182" s="393"/>
      <c r="AG182" s="393"/>
      <c r="AH182" s="393"/>
      <c r="AI182" s="393"/>
      <c r="AJ182" s="393"/>
      <c r="AK182" s="393"/>
      <c r="AL182" s="393"/>
      <c r="AM182" s="393"/>
      <c r="AN182" s="393"/>
      <c r="AO182" s="393"/>
      <c r="AP182" s="393"/>
      <c r="AQ182" s="393"/>
      <c r="AR182" s="393"/>
      <c r="AS182" s="393"/>
      <c r="AT182" s="393"/>
      <c r="AU182" s="393"/>
      <c r="AV182" s="393"/>
      <c r="AW182" s="393"/>
      <c r="AX182" s="393"/>
      <c r="AY182" s="393"/>
      <c r="AZ182" s="7"/>
      <c r="BA182" s="393"/>
      <c r="BB182" s="393"/>
      <c r="BC182" s="393"/>
      <c r="BD182" s="393"/>
      <c r="BE182" s="393"/>
      <c r="BF182" s="393"/>
      <c r="BG182" s="393"/>
      <c r="BH182" s="393"/>
      <c r="BI182" s="393"/>
      <c r="BJ182" s="393"/>
      <c r="BK182" s="393"/>
      <c r="BL182" s="393"/>
      <c r="BM182" s="393"/>
      <c r="BN182" s="393"/>
      <c r="BO182" s="393"/>
    </row>
    <row r="183" spans="1:67" ht="15">
      <c r="A183" s="393"/>
      <c r="B183" s="393"/>
      <c r="C183" s="393"/>
      <c r="D183" s="393"/>
      <c r="E183" s="393"/>
      <c r="F183" s="393"/>
      <c r="G183" s="394"/>
      <c r="H183" s="394"/>
      <c r="I183" s="393"/>
      <c r="J183" s="393"/>
      <c r="K183" s="393"/>
      <c r="L183" s="393"/>
      <c r="M183" s="393"/>
      <c r="N183" s="393"/>
      <c r="O183" s="393"/>
      <c r="P183" s="393"/>
      <c r="Q183" s="393"/>
      <c r="R183" s="393"/>
      <c r="S183" s="393"/>
      <c r="T183" s="393"/>
      <c r="U183" s="393"/>
      <c r="V183" s="393"/>
      <c r="W183" s="393"/>
      <c r="X183" s="393"/>
      <c r="Y183" s="393"/>
      <c r="Z183" s="393"/>
      <c r="AA183" s="393"/>
      <c r="AB183" s="393"/>
      <c r="AC183" s="393"/>
      <c r="AD183" s="393"/>
      <c r="AE183" s="393"/>
      <c r="AF183" s="393"/>
      <c r="AG183" s="393"/>
      <c r="AH183" s="393"/>
      <c r="AI183" s="393"/>
      <c r="AJ183" s="393"/>
      <c r="AK183" s="393"/>
      <c r="AL183" s="393"/>
      <c r="AM183" s="393"/>
      <c r="AN183" s="393"/>
      <c r="AO183" s="393"/>
      <c r="AP183" s="393"/>
      <c r="AQ183" s="393"/>
      <c r="AR183" s="393"/>
      <c r="AS183" s="393"/>
      <c r="AT183" s="393"/>
      <c r="AU183" s="393"/>
      <c r="AV183" s="393"/>
      <c r="AW183" s="393"/>
      <c r="AX183" s="393"/>
      <c r="AY183" s="393"/>
      <c r="AZ183" s="7"/>
      <c r="BA183" s="393"/>
      <c r="BB183" s="393"/>
      <c r="BC183" s="393"/>
      <c r="BD183" s="393"/>
      <c r="BE183" s="393"/>
      <c r="BF183" s="393"/>
      <c r="BG183" s="393"/>
      <c r="BH183" s="393"/>
      <c r="BI183" s="393"/>
      <c r="BJ183" s="393"/>
      <c r="BK183" s="393"/>
      <c r="BL183" s="393"/>
      <c r="BM183" s="393"/>
      <c r="BN183" s="393"/>
      <c r="BO183" s="393"/>
    </row>
    <row r="184" spans="1:67" ht="15">
      <c r="A184" s="393"/>
      <c r="B184" s="393"/>
      <c r="C184" s="393"/>
      <c r="D184" s="393"/>
      <c r="E184" s="393"/>
      <c r="F184" s="393"/>
      <c r="G184" s="394"/>
      <c r="H184" s="394"/>
      <c r="I184" s="393"/>
      <c r="J184" s="393"/>
      <c r="K184" s="393"/>
      <c r="L184" s="393"/>
      <c r="M184" s="393"/>
      <c r="N184" s="393"/>
      <c r="O184" s="393"/>
      <c r="P184" s="393"/>
      <c r="Q184" s="393"/>
      <c r="R184" s="393"/>
      <c r="S184" s="393"/>
      <c r="T184" s="393"/>
      <c r="U184" s="393"/>
      <c r="V184" s="393"/>
      <c r="W184" s="393"/>
      <c r="X184" s="393"/>
      <c r="Y184" s="393"/>
      <c r="Z184" s="393"/>
      <c r="AA184" s="393"/>
      <c r="AB184" s="393"/>
      <c r="AC184" s="393"/>
      <c r="AD184" s="393"/>
      <c r="AE184" s="393"/>
      <c r="AF184" s="393"/>
      <c r="AG184" s="393"/>
      <c r="AH184" s="393"/>
      <c r="AI184" s="393"/>
      <c r="AJ184" s="393"/>
      <c r="AK184" s="393"/>
      <c r="AL184" s="393"/>
      <c r="AM184" s="393"/>
      <c r="AN184" s="393"/>
      <c r="AO184" s="393"/>
      <c r="AP184" s="393"/>
      <c r="AQ184" s="393"/>
      <c r="AR184" s="393"/>
      <c r="AS184" s="393"/>
      <c r="AT184" s="393"/>
      <c r="AU184" s="393"/>
      <c r="AV184" s="393"/>
      <c r="AW184" s="393"/>
      <c r="AX184" s="393"/>
      <c r="AY184" s="393"/>
      <c r="AZ184" s="7"/>
      <c r="BA184" s="393"/>
      <c r="BB184" s="393"/>
      <c r="BC184" s="393"/>
      <c r="BD184" s="393"/>
      <c r="BE184" s="393"/>
      <c r="BF184" s="393"/>
      <c r="BG184" s="393"/>
      <c r="BH184" s="393"/>
      <c r="BI184" s="393"/>
      <c r="BJ184" s="393"/>
      <c r="BK184" s="393"/>
      <c r="BL184" s="393"/>
      <c r="BM184" s="393"/>
      <c r="BN184" s="393"/>
      <c r="BO184" s="393"/>
    </row>
    <row r="185" spans="1:67" ht="15">
      <c r="A185" s="393"/>
      <c r="B185" s="393"/>
      <c r="C185" s="393"/>
      <c r="D185" s="393"/>
      <c r="E185" s="393"/>
      <c r="F185" s="393"/>
      <c r="G185" s="394"/>
      <c r="H185" s="394"/>
      <c r="I185" s="393"/>
      <c r="J185" s="393"/>
      <c r="K185" s="393"/>
      <c r="L185" s="393"/>
      <c r="M185" s="393"/>
      <c r="N185" s="393"/>
      <c r="O185" s="393"/>
      <c r="P185" s="393"/>
      <c r="Q185" s="393"/>
      <c r="R185" s="393"/>
      <c r="S185" s="393"/>
      <c r="T185" s="393"/>
      <c r="U185" s="393"/>
      <c r="V185" s="393"/>
      <c r="W185" s="393"/>
      <c r="X185" s="393"/>
      <c r="Y185" s="393"/>
      <c r="Z185" s="393"/>
      <c r="AA185" s="393"/>
      <c r="AB185" s="393"/>
      <c r="AC185" s="393"/>
      <c r="AD185" s="393"/>
      <c r="AE185" s="393"/>
      <c r="AF185" s="393"/>
      <c r="AG185" s="393"/>
      <c r="AH185" s="393"/>
      <c r="AI185" s="393"/>
      <c r="AJ185" s="393"/>
      <c r="AK185" s="393"/>
      <c r="AL185" s="393"/>
      <c r="AM185" s="393"/>
      <c r="AN185" s="393"/>
      <c r="AO185" s="393"/>
      <c r="AP185" s="393"/>
      <c r="AQ185" s="393"/>
      <c r="AR185" s="393"/>
      <c r="AS185" s="393"/>
      <c r="AT185" s="393"/>
      <c r="AU185" s="393"/>
      <c r="AV185" s="393"/>
      <c r="AW185" s="393"/>
      <c r="AX185" s="393"/>
      <c r="AY185" s="393"/>
      <c r="AZ185" s="7"/>
      <c r="BA185" s="393"/>
      <c r="BB185" s="393"/>
      <c r="BC185" s="393"/>
      <c r="BD185" s="393"/>
      <c r="BE185" s="393"/>
      <c r="BF185" s="393"/>
      <c r="BG185" s="393"/>
      <c r="BH185" s="393"/>
      <c r="BI185" s="393"/>
      <c r="BJ185" s="393"/>
      <c r="BK185" s="393"/>
      <c r="BL185" s="393"/>
      <c r="BM185" s="393"/>
      <c r="BN185" s="393"/>
      <c r="BO185" s="393"/>
    </row>
    <row r="186" spans="1:67" ht="15">
      <c r="A186" s="393"/>
      <c r="B186" s="393"/>
      <c r="C186" s="393"/>
      <c r="D186" s="393"/>
      <c r="E186" s="393"/>
      <c r="F186" s="393"/>
      <c r="G186" s="394"/>
      <c r="H186" s="394"/>
      <c r="I186" s="393"/>
      <c r="J186" s="393"/>
      <c r="K186" s="393"/>
      <c r="L186" s="393"/>
      <c r="M186" s="393"/>
      <c r="N186" s="393"/>
      <c r="O186" s="393"/>
      <c r="P186" s="393"/>
      <c r="Q186" s="393"/>
      <c r="R186" s="393"/>
      <c r="S186" s="393"/>
      <c r="T186" s="393"/>
      <c r="U186" s="393"/>
      <c r="V186" s="393"/>
      <c r="W186" s="393"/>
      <c r="X186" s="393"/>
      <c r="Y186" s="393"/>
      <c r="Z186" s="393"/>
      <c r="AA186" s="393"/>
      <c r="AB186" s="393"/>
      <c r="AC186" s="393"/>
      <c r="AD186" s="393"/>
      <c r="AE186" s="393"/>
      <c r="AF186" s="393"/>
      <c r="AG186" s="393"/>
      <c r="AH186" s="393"/>
      <c r="AI186" s="393"/>
      <c r="AJ186" s="393"/>
      <c r="AK186" s="393"/>
      <c r="AL186" s="393"/>
      <c r="AM186" s="393"/>
      <c r="AN186" s="393"/>
      <c r="AO186" s="393"/>
      <c r="AP186" s="393"/>
      <c r="AQ186" s="393"/>
      <c r="AR186" s="393"/>
      <c r="AS186" s="393"/>
      <c r="AT186" s="393"/>
      <c r="AU186" s="393"/>
      <c r="AV186" s="393"/>
      <c r="AW186" s="393"/>
      <c r="AX186" s="393"/>
      <c r="AY186" s="393"/>
      <c r="AZ186" s="7"/>
      <c r="BA186" s="393"/>
      <c r="BB186" s="393"/>
      <c r="BC186" s="393"/>
      <c r="BD186" s="393"/>
      <c r="BE186" s="393"/>
      <c r="BF186" s="393"/>
      <c r="BG186" s="393"/>
      <c r="BH186" s="393"/>
      <c r="BI186" s="393"/>
      <c r="BJ186" s="393"/>
      <c r="BK186" s="393"/>
      <c r="BL186" s="393"/>
      <c r="BM186" s="393"/>
      <c r="BN186" s="393"/>
      <c r="BO186" s="393"/>
    </row>
    <row r="187" spans="1:67" ht="15">
      <c r="A187" s="393"/>
      <c r="B187" s="393"/>
      <c r="C187" s="393"/>
      <c r="D187" s="393"/>
      <c r="E187" s="393"/>
      <c r="F187" s="393"/>
      <c r="G187" s="394"/>
      <c r="H187" s="394"/>
      <c r="I187" s="393"/>
      <c r="J187" s="393"/>
      <c r="K187" s="393"/>
      <c r="L187" s="393"/>
      <c r="M187" s="393"/>
      <c r="N187" s="393"/>
      <c r="O187" s="393"/>
      <c r="P187" s="393"/>
      <c r="Q187" s="393"/>
      <c r="R187" s="393"/>
      <c r="S187" s="393"/>
      <c r="T187" s="393"/>
      <c r="U187" s="393"/>
      <c r="V187" s="393"/>
      <c r="W187" s="393"/>
      <c r="X187" s="393"/>
      <c r="Y187" s="393"/>
      <c r="Z187" s="393"/>
      <c r="AA187" s="393"/>
      <c r="AB187" s="393"/>
      <c r="AC187" s="393"/>
      <c r="AD187" s="393"/>
      <c r="AE187" s="393"/>
      <c r="AF187" s="393"/>
      <c r="AG187" s="393"/>
      <c r="AH187" s="393"/>
      <c r="AI187" s="393"/>
      <c r="AJ187" s="393"/>
      <c r="AK187" s="393"/>
      <c r="AL187" s="393"/>
      <c r="AM187" s="393"/>
      <c r="AN187" s="393"/>
      <c r="AO187" s="393"/>
      <c r="AP187" s="393"/>
      <c r="AQ187" s="393"/>
      <c r="AR187" s="393"/>
      <c r="AS187" s="393"/>
      <c r="AT187" s="393"/>
      <c r="AU187" s="393"/>
      <c r="AV187" s="393"/>
      <c r="AW187" s="393"/>
      <c r="AX187" s="393"/>
      <c r="AY187" s="393"/>
      <c r="AZ187" s="7"/>
      <c r="BA187" s="393"/>
      <c r="BB187" s="393"/>
      <c r="BC187" s="393"/>
      <c r="BD187" s="393"/>
      <c r="BE187" s="393"/>
      <c r="BF187" s="393"/>
      <c r="BG187" s="393"/>
      <c r="BH187" s="393"/>
      <c r="BI187" s="393"/>
      <c r="BJ187" s="393"/>
      <c r="BK187" s="393"/>
      <c r="BL187" s="393"/>
      <c r="BM187" s="393"/>
      <c r="BN187" s="393"/>
      <c r="BO187" s="393"/>
    </row>
    <row r="188" spans="1:67" ht="15">
      <c r="A188" s="393"/>
      <c r="B188" s="393"/>
      <c r="C188" s="393"/>
      <c r="D188" s="393"/>
      <c r="E188" s="393"/>
      <c r="F188" s="393"/>
      <c r="G188" s="394"/>
      <c r="H188" s="394"/>
      <c r="I188" s="393"/>
      <c r="J188" s="393"/>
      <c r="K188" s="393"/>
      <c r="L188" s="393"/>
      <c r="M188" s="393"/>
      <c r="N188" s="393"/>
      <c r="O188" s="393"/>
      <c r="P188" s="393"/>
      <c r="Q188" s="393"/>
      <c r="R188" s="393"/>
      <c r="S188" s="393"/>
      <c r="T188" s="393"/>
      <c r="U188" s="393"/>
      <c r="V188" s="393"/>
      <c r="W188" s="393"/>
      <c r="X188" s="393"/>
      <c r="Y188" s="393"/>
      <c r="Z188" s="393"/>
      <c r="AA188" s="393"/>
      <c r="AB188" s="393"/>
      <c r="AC188" s="393"/>
      <c r="AD188" s="393"/>
      <c r="AE188" s="393"/>
      <c r="AF188" s="393"/>
      <c r="AG188" s="393"/>
      <c r="AH188" s="393"/>
      <c r="AI188" s="393"/>
      <c r="AJ188" s="393"/>
      <c r="AK188" s="393"/>
      <c r="AL188" s="393"/>
      <c r="AM188" s="393"/>
      <c r="AN188" s="393"/>
      <c r="AO188" s="393"/>
      <c r="AP188" s="393"/>
      <c r="AQ188" s="393"/>
      <c r="AR188" s="393"/>
      <c r="AS188" s="393"/>
      <c r="AT188" s="393"/>
      <c r="AU188" s="393"/>
      <c r="AV188" s="393"/>
      <c r="AW188" s="393"/>
      <c r="AX188" s="393"/>
      <c r="AY188" s="393"/>
      <c r="AZ188" s="7"/>
      <c r="BA188" s="393"/>
      <c r="BB188" s="393"/>
      <c r="BC188" s="393"/>
      <c r="BD188" s="393"/>
      <c r="BE188" s="393"/>
      <c r="BF188" s="393"/>
      <c r="BG188" s="393"/>
      <c r="BH188" s="393"/>
      <c r="BI188" s="393"/>
      <c r="BJ188" s="393"/>
      <c r="BK188" s="393"/>
      <c r="BL188" s="393"/>
      <c r="BM188" s="393"/>
      <c r="BN188" s="393"/>
      <c r="BO188" s="393"/>
    </row>
    <row r="189" spans="1:67" ht="15">
      <c r="A189" s="393"/>
      <c r="B189" s="393"/>
      <c r="C189" s="393"/>
      <c r="D189" s="393"/>
      <c r="E189" s="393"/>
      <c r="F189" s="393"/>
      <c r="G189" s="394"/>
      <c r="H189" s="394"/>
      <c r="I189" s="393"/>
      <c r="J189" s="393"/>
      <c r="K189" s="393"/>
      <c r="L189" s="393"/>
      <c r="M189" s="393"/>
      <c r="N189" s="393"/>
      <c r="O189" s="393"/>
      <c r="P189" s="393"/>
      <c r="Q189" s="393"/>
      <c r="R189" s="393"/>
      <c r="S189" s="393"/>
      <c r="T189" s="393"/>
      <c r="U189" s="393"/>
      <c r="V189" s="393"/>
      <c r="W189" s="393"/>
      <c r="X189" s="393"/>
      <c r="Y189" s="393"/>
      <c r="Z189" s="393"/>
      <c r="AA189" s="393"/>
      <c r="AB189" s="393"/>
      <c r="AC189" s="393"/>
      <c r="AD189" s="393"/>
      <c r="AE189" s="393"/>
      <c r="AF189" s="393"/>
      <c r="AG189" s="393"/>
      <c r="AH189" s="393"/>
      <c r="AI189" s="393"/>
      <c r="AJ189" s="393"/>
      <c r="AK189" s="393"/>
      <c r="AL189" s="393"/>
      <c r="AM189" s="393"/>
      <c r="AN189" s="393"/>
      <c r="AO189" s="393"/>
      <c r="AP189" s="393"/>
      <c r="AQ189" s="393"/>
      <c r="AR189" s="393"/>
      <c r="AS189" s="393"/>
      <c r="AT189" s="393"/>
      <c r="AU189" s="393"/>
      <c r="AV189" s="393"/>
      <c r="AW189" s="393"/>
      <c r="AX189" s="393"/>
      <c r="AY189" s="393"/>
      <c r="AZ189" s="7"/>
      <c r="BA189" s="393"/>
      <c r="BB189" s="393"/>
      <c r="BC189" s="393"/>
      <c r="BD189" s="393"/>
      <c r="BE189" s="393"/>
      <c r="BF189" s="393"/>
      <c r="BG189" s="393"/>
      <c r="BH189" s="393"/>
      <c r="BI189" s="393"/>
      <c r="BJ189" s="393"/>
      <c r="BK189" s="393"/>
      <c r="BL189" s="393"/>
      <c r="BM189" s="393"/>
      <c r="BN189" s="393"/>
      <c r="BO189" s="393"/>
    </row>
    <row r="190" spans="1:67" ht="15">
      <c r="A190" s="393"/>
      <c r="B190" s="393"/>
      <c r="C190" s="393"/>
      <c r="D190" s="393"/>
      <c r="E190" s="393"/>
      <c r="F190" s="393"/>
      <c r="G190" s="394"/>
      <c r="H190" s="394"/>
      <c r="I190" s="393"/>
      <c r="J190" s="393"/>
      <c r="K190" s="393"/>
      <c r="L190" s="393"/>
      <c r="M190" s="393"/>
      <c r="N190" s="393"/>
      <c r="O190" s="393"/>
      <c r="P190" s="393"/>
      <c r="Q190" s="393"/>
      <c r="R190" s="393"/>
      <c r="S190" s="393"/>
      <c r="T190" s="393"/>
      <c r="U190" s="393"/>
      <c r="V190" s="393"/>
      <c r="W190" s="393"/>
      <c r="X190" s="393"/>
      <c r="Y190" s="393"/>
      <c r="Z190" s="393"/>
      <c r="AA190" s="393"/>
      <c r="AB190" s="393"/>
      <c r="AC190" s="393"/>
      <c r="AD190" s="393"/>
      <c r="AE190" s="393"/>
      <c r="AF190" s="393"/>
      <c r="AG190" s="393"/>
      <c r="AH190" s="393"/>
      <c r="AI190" s="393"/>
      <c r="AJ190" s="393"/>
      <c r="AK190" s="393"/>
      <c r="AL190" s="393"/>
      <c r="AM190" s="393"/>
      <c r="AN190" s="393"/>
      <c r="AO190" s="393"/>
      <c r="AP190" s="393"/>
      <c r="AQ190" s="393"/>
      <c r="AR190" s="393"/>
      <c r="AS190" s="393"/>
      <c r="AT190" s="393"/>
      <c r="AU190" s="393"/>
      <c r="AV190" s="393"/>
      <c r="AW190" s="393"/>
      <c r="AX190" s="393"/>
      <c r="AY190" s="393"/>
      <c r="AZ190" s="7"/>
      <c r="BA190" s="393"/>
      <c r="BB190" s="393"/>
      <c r="BC190" s="393"/>
      <c r="BD190" s="393"/>
      <c r="BE190" s="393"/>
      <c r="BF190" s="393"/>
      <c r="BG190" s="393"/>
      <c r="BH190" s="393"/>
      <c r="BI190" s="393"/>
      <c r="BJ190" s="393"/>
      <c r="BK190" s="393"/>
      <c r="BL190" s="393"/>
      <c r="BM190" s="393"/>
      <c r="BN190" s="393"/>
      <c r="BO190" s="393"/>
    </row>
    <row r="191" spans="1:67" ht="15">
      <c r="A191" s="393"/>
      <c r="B191" s="393"/>
      <c r="C191" s="393"/>
      <c r="D191" s="393"/>
      <c r="E191" s="393"/>
      <c r="F191" s="393"/>
      <c r="G191" s="394"/>
      <c r="H191" s="394"/>
      <c r="I191" s="393"/>
      <c r="J191" s="393"/>
      <c r="K191" s="393"/>
      <c r="L191" s="393"/>
      <c r="M191" s="393"/>
      <c r="N191" s="393"/>
      <c r="O191" s="393"/>
      <c r="P191" s="393"/>
      <c r="Q191" s="393"/>
      <c r="R191" s="393"/>
      <c r="S191" s="393"/>
      <c r="T191" s="393"/>
      <c r="U191" s="393"/>
      <c r="V191" s="393"/>
      <c r="W191" s="393"/>
      <c r="X191" s="393"/>
      <c r="Y191" s="393"/>
      <c r="Z191" s="393"/>
      <c r="AA191" s="393"/>
      <c r="AB191" s="393"/>
      <c r="AC191" s="393"/>
      <c r="AD191" s="393"/>
      <c r="AE191" s="393"/>
      <c r="AF191" s="393"/>
      <c r="AG191" s="393"/>
      <c r="AH191" s="393"/>
      <c r="AI191" s="393"/>
      <c r="AJ191" s="393"/>
      <c r="AK191" s="393"/>
      <c r="AL191" s="393"/>
      <c r="AM191" s="393"/>
      <c r="AN191" s="393"/>
      <c r="AO191" s="393"/>
      <c r="AP191" s="393"/>
      <c r="AQ191" s="393"/>
      <c r="AR191" s="393"/>
      <c r="AS191" s="393"/>
      <c r="AT191" s="393"/>
      <c r="AU191" s="393"/>
      <c r="AV191" s="393"/>
      <c r="AW191" s="393"/>
      <c r="AX191" s="393"/>
      <c r="AY191" s="393"/>
      <c r="AZ191" s="7"/>
      <c r="BA191" s="393"/>
      <c r="BB191" s="393"/>
      <c r="BC191" s="393"/>
      <c r="BD191" s="393"/>
      <c r="BE191" s="393"/>
      <c r="BF191" s="393"/>
      <c r="BG191" s="393"/>
      <c r="BH191" s="393"/>
      <c r="BI191" s="393"/>
      <c r="BJ191" s="393"/>
      <c r="BK191" s="393"/>
      <c r="BL191" s="393"/>
      <c r="BM191" s="393"/>
      <c r="BN191" s="393"/>
      <c r="BO191" s="393"/>
    </row>
    <row r="192" spans="1:67" ht="15">
      <c r="A192" s="393"/>
      <c r="B192" s="393"/>
      <c r="C192" s="393"/>
      <c r="D192" s="393"/>
      <c r="E192" s="393"/>
      <c r="F192" s="393"/>
      <c r="G192" s="394"/>
      <c r="H192" s="394"/>
      <c r="I192" s="393"/>
      <c r="J192" s="393"/>
      <c r="K192" s="393"/>
      <c r="L192" s="393"/>
      <c r="M192" s="393"/>
      <c r="N192" s="393"/>
      <c r="O192" s="393"/>
      <c r="P192" s="393"/>
      <c r="Q192" s="393"/>
      <c r="R192" s="393"/>
      <c r="S192" s="393"/>
      <c r="T192" s="393"/>
      <c r="U192" s="393"/>
      <c r="V192" s="393"/>
      <c r="W192" s="393"/>
      <c r="X192" s="393"/>
      <c r="Y192" s="393"/>
      <c r="Z192" s="393"/>
      <c r="AA192" s="393"/>
      <c r="AB192" s="393"/>
      <c r="AC192" s="393"/>
      <c r="AD192" s="393"/>
      <c r="AE192" s="393"/>
      <c r="AF192" s="393"/>
      <c r="AG192" s="393"/>
      <c r="AH192" s="393"/>
      <c r="AI192" s="393"/>
      <c r="AJ192" s="393"/>
      <c r="AK192" s="393"/>
      <c r="AL192" s="393"/>
      <c r="AM192" s="393"/>
      <c r="AN192" s="393"/>
      <c r="AO192" s="393"/>
      <c r="AP192" s="393"/>
      <c r="AQ192" s="393"/>
      <c r="AR192" s="393"/>
      <c r="AS192" s="393"/>
      <c r="AT192" s="393"/>
      <c r="AU192" s="393"/>
      <c r="AV192" s="393"/>
      <c r="AW192" s="393"/>
      <c r="AX192" s="393"/>
      <c r="AY192" s="393"/>
      <c r="AZ192" s="7"/>
      <c r="BA192" s="393"/>
      <c r="BB192" s="393"/>
      <c r="BC192" s="393"/>
      <c r="BD192" s="393"/>
      <c r="BE192" s="393"/>
      <c r="BF192" s="393"/>
      <c r="BG192" s="393"/>
      <c r="BH192" s="393"/>
      <c r="BI192" s="393"/>
      <c r="BJ192" s="393"/>
      <c r="BK192" s="393"/>
      <c r="BL192" s="393"/>
      <c r="BM192" s="393"/>
      <c r="BN192" s="393"/>
      <c r="BO192" s="393"/>
    </row>
    <row r="193" spans="1:67" ht="15">
      <c r="A193" s="393"/>
      <c r="B193" s="393"/>
      <c r="C193" s="393"/>
      <c r="D193" s="393"/>
      <c r="E193" s="393"/>
      <c r="F193" s="393"/>
      <c r="G193" s="394"/>
      <c r="H193" s="394"/>
      <c r="I193" s="393"/>
      <c r="J193" s="393"/>
      <c r="K193" s="393"/>
      <c r="L193" s="393"/>
      <c r="M193" s="393"/>
      <c r="N193" s="393"/>
      <c r="O193" s="393"/>
      <c r="P193" s="393"/>
      <c r="Q193" s="393"/>
      <c r="R193" s="393"/>
      <c r="S193" s="393"/>
      <c r="T193" s="393"/>
      <c r="U193" s="393"/>
      <c r="V193" s="393"/>
      <c r="W193" s="393"/>
      <c r="X193" s="393"/>
      <c r="Y193" s="393"/>
      <c r="Z193" s="393"/>
      <c r="AA193" s="393"/>
      <c r="AB193" s="393"/>
      <c r="AC193" s="393"/>
      <c r="AD193" s="393"/>
      <c r="AE193" s="393"/>
      <c r="AF193" s="393"/>
      <c r="AG193" s="393"/>
      <c r="AH193" s="393"/>
      <c r="AI193" s="393"/>
      <c r="AJ193" s="393"/>
      <c r="AK193" s="393"/>
      <c r="AL193" s="393"/>
      <c r="AM193" s="393"/>
      <c r="AN193" s="393"/>
      <c r="AO193" s="393"/>
      <c r="AP193" s="393"/>
      <c r="AQ193" s="393"/>
      <c r="AR193" s="393"/>
      <c r="AS193" s="393"/>
      <c r="AT193" s="393"/>
      <c r="AU193" s="393"/>
      <c r="AV193" s="393"/>
      <c r="AW193" s="393"/>
      <c r="AX193" s="393"/>
      <c r="AY193" s="393"/>
      <c r="AZ193" s="7"/>
      <c r="BA193" s="393"/>
      <c r="BB193" s="393"/>
      <c r="BC193" s="393"/>
      <c r="BD193" s="393"/>
      <c r="BE193" s="393"/>
      <c r="BF193" s="393"/>
      <c r="BG193" s="393"/>
      <c r="BH193" s="393"/>
      <c r="BI193" s="393"/>
      <c r="BJ193" s="393"/>
      <c r="BK193" s="393"/>
      <c r="BL193" s="393"/>
      <c r="BM193" s="393"/>
      <c r="BN193" s="393"/>
      <c r="BO193" s="393"/>
    </row>
    <row r="194" spans="1:67" ht="15">
      <c r="A194" s="393"/>
      <c r="B194" s="393"/>
      <c r="C194" s="393"/>
      <c r="D194" s="393"/>
      <c r="E194" s="393"/>
      <c r="F194" s="393"/>
      <c r="G194" s="394"/>
      <c r="H194" s="394"/>
      <c r="I194" s="393"/>
      <c r="J194" s="393"/>
      <c r="K194" s="393"/>
      <c r="L194" s="393"/>
      <c r="M194" s="393"/>
      <c r="N194" s="393"/>
      <c r="O194" s="393"/>
      <c r="P194" s="393"/>
      <c r="Q194" s="393"/>
      <c r="R194" s="393"/>
      <c r="S194" s="393"/>
      <c r="T194" s="393"/>
      <c r="U194" s="393"/>
      <c r="V194" s="393"/>
      <c r="W194" s="393"/>
      <c r="X194" s="393"/>
      <c r="Y194" s="393"/>
      <c r="Z194" s="393"/>
      <c r="AA194" s="393"/>
      <c r="AB194" s="393"/>
      <c r="AC194" s="393"/>
      <c r="AD194" s="393"/>
      <c r="AE194" s="393"/>
      <c r="AF194" s="393"/>
      <c r="AG194" s="393"/>
      <c r="AH194" s="393"/>
      <c r="AI194" s="393"/>
      <c r="AJ194" s="393"/>
      <c r="AK194" s="393"/>
      <c r="AL194" s="393"/>
      <c r="AM194" s="393"/>
      <c r="AN194" s="393"/>
      <c r="AO194" s="393"/>
      <c r="AP194" s="393"/>
      <c r="AQ194" s="393"/>
      <c r="AR194" s="393"/>
      <c r="AS194" s="393"/>
      <c r="AT194" s="393"/>
      <c r="AU194" s="393"/>
      <c r="AV194" s="393"/>
      <c r="AW194" s="393"/>
      <c r="AX194" s="393"/>
      <c r="AY194" s="393"/>
      <c r="AZ194" s="7"/>
      <c r="BA194" s="393"/>
      <c r="BB194" s="393"/>
      <c r="BC194" s="393"/>
      <c r="BD194" s="393"/>
      <c r="BE194" s="393"/>
      <c r="BF194" s="393"/>
      <c r="BG194" s="393"/>
      <c r="BH194" s="393"/>
      <c r="BI194" s="393"/>
      <c r="BJ194" s="393"/>
      <c r="BK194" s="393"/>
      <c r="BL194" s="393"/>
      <c r="BM194" s="393"/>
      <c r="BN194" s="393"/>
      <c r="BO194" s="393"/>
    </row>
    <row r="195" spans="1:67" ht="15">
      <c r="A195" s="393"/>
      <c r="B195" s="393"/>
      <c r="C195" s="393"/>
      <c r="D195" s="393"/>
      <c r="E195" s="393"/>
      <c r="F195" s="393"/>
      <c r="G195" s="394"/>
      <c r="H195" s="394"/>
      <c r="I195" s="393"/>
      <c r="J195" s="393"/>
      <c r="K195" s="393"/>
      <c r="L195" s="393"/>
      <c r="M195" s="393"/>
      <c r="N195" s="393"/>
      <c r="O195" s="393"/>
      <c r="P195" s="393"/>
      <c r="Q195" s="393"/>
      <c r="R195" s="393"/>
      <c r="S195" s="393"/>
      <c r="T195" s="393"/>
      <c r="U195" s="393"/>
      <c r="V195" s="393"/>
      <c r="W195" s="393"/>
      <c r="X195" s="393"/>
      <c r="Y195" s="393"/>
      <c r="Z195" s="393"/>
      <c r="AA195" s="393"/>
      <c r="AB195" s="393"/>
      <c r="AC195" s="393"/>
      <c r="AD195" s="393"/>
      <c r="AE195" s="393"/>
      <c r="AF195" s="393"/>
      <c r="AG195" s="393"/>
      <c r="AH195" s="393"/>
      <c r="AI195" s="393"/>
      <c r="AJ195" s="393"/>
      <c r="AK195" s="393"/>
      <c r="AL195" s="393"/>
      <c r="AM195" s="393"/>
      <c r="AN195" s="393"/>
      <c r="AO195" s="393"/>
      <c r="AP195" s="393"/>
      <c r="AQ195" s="393"/>
      <c r="AR195" s="393"/>
      <c r="AS195" s="393"/>
      <c r="AT195" s="393"/>
      <c r="AU195" s="393"/>
      <c r="AV195" s="393"/>
      <c r="AW195" s="393"/>
      <c r="AX195" s="393"/>
      <c r="AY195" s="393"/>
      <c r="AZ195" s="7"/>
      <c r="BA195" s="393"/>
      <c r="BB195" s="393"/>
      <c r="BC195" s="393"/>
      <c r="BD195" s="393"/>
      <c r="BE195" s="393"/>
      <c r="BF195" s="393"/>
      <c r="BG195" s="393"/>
      <c r="BH195" s="393"/>
      <c r="BI195" s="393"/>
      <c r="BJ195" s="393"/>
      <c r="BK195" s="393"/>
      <c r="BL195" s="393"/>
      <c r="BM195" s="393"/>
      <c r="BN195" s="393"/>
      <c r="BO195" s="393"/>
    </row>
    <row r="196" spans="1:67" ht="15">
      <c r="A196" s="393"/>
      <c r="B196" s="393"/>
      <c r="C196" s="393"/>
      <c r="D196" s="393"/>
      <c r="E196" s="393"/>
      <c r="F196" s="393"/>
      <c r="G196" s="394"/>
      <c r="H196" s="394"/>
      <c r="I196" s="393"/>
      <c r="J196" s="393"/>
      <c r="K196" s="393"/>
      <c r="L196" s="393"/>
      <c r="M196" s="393"/>
      <c r="N196" s="393"/>
      <c r="O196" s="393"/>
      <c r="P196" s="393"/>
      <c r="Q196" s="393"/>
      <c r="R196" s="393"/>
      <c r="S196" s="393"/>
      <c r="T196" s="393"/>
      <c r="U196" s="393"/>
      <c r="V196" s="393"/>
      <c r="W196" s="393"/>
      <c r="X196" s="393"/>
      <c r="Y196" s="393"/>
      <c r="Z196" s="393"/>
      <c r="AA196" s="393"/>
      <c r="AB196" s="393"/>
      <c r="AC196" s="393"/>
      <c r="AD196" s="393"/>
      <c r="AE196" s="393"/>
      <c r="AF196" s="393"/>
      <c r="AG196" s="393"/>
      <c r="AH196" s="393"/>
      <c r="AI196" s="393"/>
      <c r="AJ196" s="393"/>
      <c r="AK196" s="393"/>
      <c r="AL196" s="393"/>
      <c r="AM196" s="393"/>
      <c r="AN196" s="393"/>
      <c r="AO196" s="393"/>
      <c r="AP196" s="393"/>
      <c r="AQ196" s="393"/>
      <c r="AR196" s="393"/>
      <c r="AS196" s="393"/>
      <c r="AT196" s="393"/>
      <c r="AU196" s="393"/>
      <c r="AV196" s="393"/>
      <c r="AW196" s="393"/>
      <c r="AX196" s="393"/>
      <c r="AY196" s="393"/>
      <c r="AZ196" s="7"/>
      <c r="BA196" s="393"/>
      <c r="BB196" s="393"/>
      <c r="BC196" s="393"/>
      <c r="BD196" s="393"/>
      <c r="BE196" s="393"/>
      <c r="BF196" s="393"/>
      <c r="BG196" s="393"/>
      <c r="BH196" s="393"/>
      <c r="BI196" s="393"/>
      <c r="BJ196" s="393"/>
      <c r="BK196" s="393"/>
      <c r="BL196" s="393"/>
      <c r="BM196" s="393"/>
      <c r="BN196" s="393"/>
      <c r="BO196" s="393"/>
    </row>
    <row r="197" spans="1:67" ht="15">
      <c r="A197" s="393"/>
      <c r="B197" s="393"/>
      <c r="C197" s="393"/>
      <c r="D197" s="393"/>
      <c r="E197" s="393"/>
      <c r="F197" s="393"/>
      <c r="G197" s="394"/>
      <c r="H197" s="394"/>
      <c r="I197" s="393"/>
      <c r="J197" s="393"/>
      <c r="K197" s="393"/>
      <c r="L197" s="393"/>
      <c r="M197" s="393"/>
      <c r="N197" s="393"/>
      <c r="O197" s="393"/>
      <c r="P197" s="393"/>
      <c r="Q197" s="393"/>
      <c r="R197" s="393"/>
      <c r="S197" s="393"/>
      <c r="T197" s="393"/>
      <c r="U197" s="393"/>
      <c r="V197" s="393"/>
      <c r="W197" s="393"/>
      <c r="X197" s="393"/>
      <c r="Y197" s="393"/>
      <c r="Z197" s="393"/>
      <c r="AA197" s="393"/>
      <c r="AB197" s="393"/>
      <c r="AC197" s="393"/>
      <c r="AD197" s="393"/>
      <c r="AE197" s="393"/>
      <c r="AF197" s="393"/>
      <c r="AG197" s="393"/>
      <c r="AH197" s="393"/>
      <c r="AI197" s="393"/>
      <c r="AJ197" s="393"/>
      <c r="AK197" s="393"/>
      <c r="AL197" s="393"/>
      <c r="AM197" s="393"/>
      <c r="AN197" s="393"/>
      <c r="AO197" s="393"/>
      <c r="AP197" s="393"/>
      <c r="AQ197" s="393"/>
      <c r="AR197" s="393"/>
      <c r="AS197" s="393"/>
      <c r="AT197" s="393"/>
      <c r="AU197" s="393"/>
      <c r="AV197" s="393"/>
      <c r="AW197" s="393"/>
      <c r="AX197" s="393"/>
      <c r="AY197" s="393"/>
      <c r="AZ197" s="7"/>
      <c r="BA197" s="393"/>
      <c r="BB197" s="393"/>
      <c r="BC197" s="393"/>
      <c r="BD197" s="393"/>
      <c r="BE197" s="393"/>
      <c r="BF197" s="393"/>
      <c r="BG197" s="393"/>
      <c r="BH197" s="393"/>
      <c r="BI197" s="393"/>
      <c r="BJ197" s="393"/>
      <c r="BK197" s="393"/>
      <c r="BL197" s="393"/>
      <c r="BM197" s="393"/>
      <c r="BN197" s="393"/>
      <c r="BO197" s="393"/>
    </row>
    <row r="198" spans="1:67" ht="15">
      <c r="A198" s="393"/>
      <c r="B198" s="393"/>
      <c r="C198" s="393"/>
      <c r="D198" s="393"/>
      <c r="E198" s="393"/>
      <c r="F198" s="393"/>
      <c r="G198" s="394"/>
      <c r="H198" s="394"/>
      <c r="I198" s="393"/>
      <c r="J198" s="393"/>
      <c r="K198" s="393"/>
      <c r="L198" s="393"/>
      <c r="M198" s="393"/>
      <c r="N198" s="393"/>
      <c r="O198" s="393"/>
      <c r="P198" s="393"/>
      <c r="Q198" s="393"/>
      <c r="R198" s="393"/>
      <c r="S198" s="393"/>
      <c r="T198" s="393"/>
      <c r="U198" s="393"/>
      <c r="V198" s="393"/>
      <c r="W198" s="393"/>
      <c r="X198" s="393"/>
      <c r="Y198" s="393"/>
      <c r="Z198" s="393"/>
      <c r="AA198" s="393"/>
      <c r="AB198" s="393"/>
      <c r="AC198" s="393"/>
      <c r="AD198" s="393"/>
      <c r="AE198" s="393"/>
      <c r="AF198" s="393"/>
      <c r="AG198" s="393"/>
      <c r="AH198" s="393"/>
      <c r="AI198" s="393"/>
      <c r="AJ198" s="393"/>
      <c r="AK198" s="393"/>
      <c r="AL198" s="393"/>
      <c r="AM198" s="393"/>
      <c r="AN198" s="393"/>
      <c r="AO198" s="393"/>
      <c r="AP198" s="393"/>
      <c r="AQ198" s="393"/>
      <c r="AR198" s="393"/>
      <c r="AS198" s="393"/>
      <c r="AT198" s="393"/>
      <c r="AU198" s="393"/>
      <c r="AV198" s="393"/>
      <c r="AW198" s="393"/>
      <c r="AX198" s="393"/>
      <c r="AY198" s="393"/>
      <c r="AZ198" s="7"/>
      <c r="BA198" s="393"/>
      <c r="BB198" s="393"/>
      <c r="BC198" s="393"/>
      <c r="BD198" s="393"/>
      <c r="BE198" s="393"/>
      <c r="BF198" s="393"/>
      <c r="BG198" s="393"/>
      <c r="BH198" s="393"/>
      <c r="BI198" s="393"/>
      <c r="BJ198" s="393"/>
      <c r="BK198" s="393"/>
      <c r="BL198" s="393"/>
      <c r="BM198" s="393"/>
      <c r="BN198" s="393"/>
      <c r="BO198" s="393"/>
    </row>
    <row r="199" spans="1:67" ht="15">
      <c r="A199" s="393"/>
      <c r="B199" s="393"/>
      <c r="C199" s="393"/>
      <c r="D199" s="393"/>
      <c r="E199" s="393"/>
      <c r="F199" s="393"/>
      <c r="G199" s="394"/>
      <c r="H199" s="394"/>
      <c r="I199" s="393"/>
      <c r="J199" s="393"/>
      <c r="K199" s="393"/>
      <c r="L199" s="393"/>
      <c r="M199" s="393"/>
      <c r="N199" s="393"/>
      <c r="O199" s="393"/>
      <c r="P199" s="393"/>
      <c r="Q199" s="393"/>
      <c r="R199" s="393"/>
      <c r="S199" s="393"/>
      <c r="T199" s="393"/>
      <c r="U199" s="393"/>
      <c r="V199" s="393"/>
      <c r="W199" s="393"/>
      <c r="X199" s="393"/>
      <c r="Y199" s="393"/>
      <c r="Z199" s="393"/>
      <c r="AA199" s="393"/>
      <c r="AB199" s="393"/>
      <c r="AC199" s="393"/>
      <c r="AD199" s="393"/>
      <c r="AE199" s="393"/>
      <c r="AF199" s="393"/>
      <c r="AG199" s="393"/>
      <c r="AH199" s="393"/>
      <c r="AI199" s="393"/>
      <c r="AJ199" s="393"/>
      <c r="AK199" s="393"/>
      <c r="AL199" s="393"/>
      <c r="AM199" s="393"/>
      <c r="AN199" s="393"/>
      <c r="AO199" s="393"/>
      <c r="AP199" s="393"/>
      <c r="AQ199" s="393"/>
      <c r="AR199" s="393"/>
      <c r="AS199" s="393"/>
      <c r="AT199" s="393"/>
      <c r="AU199" s="393"/>
      <c r="AV199" s="393"/>
      <c r="AW199" s="393"/>
      <c r="AX199" s="393"/>
      <c r="AY199" s="393"/>
      <c r="AZ199" s="7"/>
      <c r="BA199" s="393"/>
      <c r="BB199" s="393"/>
      <c r="BC199" s="393"/>
      <c r="BD199" s="393"/>
      <c r="BE199" s="393"/>
      <c r="BF199" s="393"/>
      <c r="BG199" s="393"/>
      <c r="BH199" s="393"/>
      <c r="BI199" s="393"/>
      <c r="BJ199" s="393"/>
      <c r="BK199" s="393"/>
      <c r="BL199" s="393"/>
      <c r="BM199" s="393"/>
      <c r="BN199" s="393"/>
      <c r="BO199" s="393"/>
    </row>
    <row r="200" spans="1:67" ht="15">
      <c r="A200" s="393"/>
      <c r="B200" s="393"/>
      <c r="C200" s="393"/>
      <c r="D200" s="393"/>
      <c r="E200" s="393"/>
      <c r="F200" s="393"/>
      <c r="G200" s="394"/>
      <c r="H200" s="394"/>
      <c r="I200" s="393"/>
      <c r="J200" s="393"/>
      <c r="K200" s="393"/>
      <c r="L200" s="393"/>
      <c r="M200" s="393"/>
      <c r="N200" s="393"/>
      <c r="O200" s="393"/>
      <c r="P200" s="393"/>
      <c r="Q200" s="393"/>
      <c r="R200" s="393"/>
      <c r="S200" s="393"/>
      <c r="T200" s="393"/>
      <c r="U200" s="393"/>
      <c r="V200" s="393"/>
      <c r="W200" s="393"/>
      <c r="X200" s="393"/>
      <c r="Y200" s="393"/>
      <c r="Z200" s="393"/>
      <c r="AA200" s="393"/>
      <c r="AB200" s="393"/>
      <c r="AC200" s="393"/>
      <c r="AD200" s="393"/>
      <c r="AE200" s="393"/>
      <c r="AF200" s="393"/>
      <c r="AG200" s="393"/>
      <c r="AH200" s="393"/>
      <c r="AI200" s="393"/>
      <c r="AJ200" s="393"/>
      <c r="AK200" s="393"/>
      <c r="AL200" s="393"/>
      <c r="AM200" s="393"/>
      <c r="AN200" s="393"/>
      <c r="AO200" s="393"/>
      <c r="AP200" s="393"/>
      <c r="AQ200" s="393"/>
      <c r="AR200" s="393"/>
      <c r="AS200" s="393"/>
      <c r="AT200" s="393"/>
      <c r="AU200" s="393"/>
      <c r="AV200" s="393"/>
      <c r="AW200" s="393"/>
      <c r="AX200" s="393"/>
      <c r="AY200" s="393"/>
      <c r="AZ200" s="7"/>
      <c r="BA200" s="393"/>
      <c r="BB200" s="393"/>
      <c r="BC200" s="393"/>
      <c r="BD200" s="393"/>
      <c r="BE200" s="393"/>
      <c r="BF200" s="393"/>
      <c r="BG200" s="393"/>
      <c r="BH200" s="393"/>
      <c r="BI200" s="393"/>
      <c r="BJ200" s="393"/>
      <c r="BK200" s="393"/>
      <c r="BL200" s="393"/>
      <c r="BM200" s="393"/>
      <c r="BN200" s="393"/>
      <c r="BO200" s="393"/>
    </row>
    <row r="201" spans="1:67" ht="15">
      <c r="A201" s="393"/>
      <c r="B201" s="393"/>
      <c r="C201" s="393"/>
      <c r="D201" s="393"/>
      <c r="E201" s="393"/>
      <c r="F201" s="393"/>
      <c r="G201" s="394"/>
      <c r="H201" s="394"/>
      <c r="I201" s="393"/>
      <c r="J201" s="393"/>
      <c r="K201" s="393"/>
      <c r="L201" s="393"/>
      <c r="M201" s="393"/>
      <c r="N201" s="393"/>
      <c r="O201" s="393"/>
      <c r="P201" s="393"/>
      <c r="Q201" s="393"/>
      <c r="R201" s="393"/>
      <c r="S201" s="393"/>
      <c r="T201" s="393"/>
      <c r="U201" s="393"/>
      <c r="V201" s="393"/>
      <c r="W201" s="393"/>
      <c r="X201" s="393"/>
      <c r="Y201" s="393"/>
      <c r="Z201" s="393"/>
      <c r="AA201" s="393"/>
      <c r="AB201" s="393"/>
      <c r="AC201" s="393"/>
      <c r="AD201" s="393"/>
      <c r="AE201" s="393"/>
      <c r="AF201" s="393"/>
      <c r="AG201" s="393"/>
      <c r="AH201" s="393"/>
      <c r="AI201" s="393"/>
      <c r="AJ201" s="393"/>
      <c r="AK201" s="393"/>
      <c r="AL201" s="393"/>
      <c r="AM201" s="393"/>
      <c r="AN201" s="393"/>
      <c r="AO201" s="393"/>
      <c r="AP201" s="393"/>
      <c r="AQ201" s="393"/>
      <c r="AR201" s="393"/>
      <c r="AS201" s="393"/>
      <c r="AT201" s="393"/>
      <c r="AU201" s="393"/>
      <c r="AV201" s="393"/>
      <c r="AW201" s="393"/>
      <c r="AX201" s="393"/>
      <c r="AY201" s="393"/>
      <c r="AZ201" s="7"/>
      <c r="BA201" s="393"/>
      <c r="BB201" s="393"/>
      <c r="BC201" s="393"/>
      <c r="BD201" s="393"/>
      <c r="BE201" s="393"/>
      <c r="BF201" s="393"/>
      <c r="BG201" s="393"/>
      <c r="BH201" s="393"/>
      <c r="BI201" s="393"/>
      <c r="BJ201" s="393"/>
      <c r="BK201" s="393"/>
      <c r="BL201" s="393"/>
      <c r="BM201" s="393"/>
      <c r="BN201" s="393"/>
      <c r="BO201" s="393"/>
    </row>
    <row r="202" spans="1:67" ht="15">
      <c r="A202" s="393"/>
      <c r="B202" s="393"/>
      <c r="C202" s="393"/>
      <c r="D202" s="393"/>
      <c r="E202" s="393"/>
      <c r="F202" s="393"/>
      <c r="G202" s="394"/>
      <c r="H202" s="394"/>
      <c r="I202" s="393"/>
      <c r="J202" s="393"/>
      <c r="K202" s="393"/>
      <c r="L202" s="393"/>
      <c r="M202" s="393"/>
      <c r="N202" s="393"/>
      <c r="O202" s="393"/>
      <c r="P202" s="393"/>
      <c r="Q202" s="393"/>
      <c r="R202" s="393"/>
      <c r="S202" s="393"/>
      <c r="T202" s="393"/>
      <c r="U202" s="393"/>
      <c r="V202" s="393"/>
      <c r="W202" s="393"/>
      <c r="X202" s="393"/>
      <c r="Y202" s="393"/>
      <c r="Z202" s="393"/>
      <c r="AA202" s="393"/>
      <c r="AB202" s="393"/>
      <c r="AC202" s="393"/>
      <c r="AD202" s="393"/>
      <c r="AE202" s="393"/>
      <c r="AF202" s="393"/>
      <c r="AG202" s="393"/>
      <c r="AH202" s="393"/>
      <c r="AI202" s="393"/>
      <c r="AJ202" s="393"/>
      <c r="AK202" s="393"/>
      <c r="AL202" s="393"/>
      <c r="AM202" s="393"/>
      <c r="AN202" s="393"/>
      <c r="AO202" s="393"/>
      <c r="AP202" s="393"/>
      <c r="AQ202" s="393"/>
      <c r="AR202" s="393"/>
      <c r="AS202" s="393"/>
      <c r="AT202" s="393"/>
      <c r="AU202" s="393"/>
      <c r="AV202" s="393"/>
      <c r="AW202" s="393"/>
      <c r="AX202" s="393"/>
      <c r="AY202" s="393"/>
      <c r="AZ202" s="7"/>
      <c r="BA202" s="393"/>
      <c r="BB202" s="393"/>
      <c r="BC202" s="393"/>
      <c r="BD202" s="393"/>
      <c r="BE202" s="393"/>
      <c r="BF202" s="393"/>
      <c r="BG202" s="393"/>
      <c r="BH202" s="393"/>
      <c r="BI202" s="393"/>
      <c r="BJ202" s="393"/>
      <c r="BK202" s="393"/>
      <c r="BL202" s="393"/>
      <c r="BM202" s="393"/>
      <c r="BN202" s="393"/>
      <c r="BO202" s="393"/>
    </row>
    <row r="203" spans="1:67" ht="15">
      <c r="A203" s="393"/>
      <c r="B203" s="393"/>
      <c r="C203" s="393"/>
      <c r="D203" s="393"/>
      <c r="E203" s="393"/>
      <c r="F203" s="393"/>
      <c r="G203" s="394"/>
      <c r="H203" s="394"/>
      <c r="I203" s="393"/>
      <c r="J203" s="393"/>
      <c r="K203" s="393"/>
      <c r="L203" s="393"/>
      <c r="M203" s="393"/>
      <c r="N203" s="393"/>
      <c r="O203" s="393"/>
      <c r="P203" s="393"/>
      <c r="Q203" s="393"/>
      <c r="R203" s="393"/>
      <c r="S203" s="393"/>
      <c r="T203" s="393"/>
      <c r="U203" s="393"/>
      <c r="V203" s="393"/>
      <c r="W203" s="393"/>
      <c r="X203" s="393"/>
      <c r="Y203" s="393"/>
      <c r="Z203" s="393"/>
      <c r="AA203" s="393"/>
      <c r="AB203" s="393"/>
      <c r="AC203" s="393"/>
      <c r="AD203" s="393"/>
      <c r="AE203" s="393"/>
      <c r="AF203" s="393"/>
      <c r="AG203" s="393"/>
      <c r="AH203" s="393"/>
      <c r="AI203" s="393"/>
      <c r="AJ203" s="393"/>
      <c r="AK203" s="393"/>
      <c r="AL203" s="393"/>
      <c r="AM203" s="393"/>
      <c r="AN203" s="393"/>
      <c r="AO203" s="393"/>
      <c r="AP203" s="393"/>
      <c r="AQ203" s="393"/>
      <c r="AR203" s="393"/>
      <c r="AS203" s="393"/>
      <c r="AT203" s="393"/>
      <c r="AU203" s="393"/>
      <c r="AV203" s="393"/>
      <c r="AW203" s="393"/>
      <c r="AX203" s="393"/>
      <c r="AY203" s="393"/>
      <c r="AZ203" s="7"/>
      <c r="BA203" s="393"/>
      <c r="BB203" s="393"/>
      <c r="BC203" s="393"/>
      <c r="BD203" s="393"/>
      <c r="BE203" s="393"/>
      <c r="BF203" s="393"/>
      <c r="BG203" s="393"/>
      <c r="BH203" s="393"/>
      <c r="BI203" s="393"/>
      <c r="BJ203" s="393"/>
      <c r="BK203" s="393"/>
      <c r="BL203" s="393"/>
      <c r="BM203" s="393"/>
      <c r="BN203" s="393"/>
      <c r="BO203" s="393"/>
    </row>
    <row r="204" spans="1:67" ht="15">
      <c r="A204" s="393"/>
      <c r="B204" s="393"/>
      <c r="C204" s="393"/>
      <c r="D204" s="393"/>
      <c r="E204" s="393"/>
      <c r="F204" s="393"/>
      <c r="G204" s="394"/>
      <c r="H204" s="394"/>
      <c r="I204" s="393"/>
      <c r="J204" s="393"/>
      <c r="K204" s="393"/>
      <c r="L204" s="393"/>
      <c r="M204" s="393"/>
      <c r="N204" s="393"/>
      <c r="O204" s="393"/>
      <c r="P204" s="393"/>
      <c r="Q204" s="393"/>
      <c r="R204" s="393"/>
      <c r="S204" s="393"/>
      <c r="T204" s="393"/>
      <c r="U204" s="393"/>
      <c r="V204" s="393"/>
      <c r="W204" s="393"/>
      <c r="X204" s="393"/>
      <c r="Y204" s="393"/>
      <c r="Z204" s="393"/>
      <c r="AA204" s="393"/>
      <c r="AB204" s="393"/>
      <c r="AC204" s="393"/>
      <c r="AD204" s="393"/>
      <c r="AE204" s="393"/>
      <c r="AF204" s="393"/>
      <c r="AG204" s="393"/>
      <c r="AH204" s="393"/>
      <c r="AI204" s="393"/>
      <c r="AJ204" s="393"/>
      <c r="AK204" s="393"/>
      <c r="AL204" s="393"/>
      <c r="AM204" s="393"/>
      <c r="AN204" s="393"/>
      <c r="AO204" s="393"/>
      <c r="AP204" s="393"/>
      <c r="AQ204" s="393"/>
      <c r="AR204" s="393"/>
      <c r="AS204" s="393"/>
      <c r="AT204" s="393"/>
      <c r="AU204" s="393"/>
      <c r="AV204" s="393"/>
      <c r="AW204" s="393"/>
      <c r="AX204" s="393"/>
      <c r="AY204" s="393"/>
      <c r="AZ204" s="7"/>
      <c r="BA204" s="393"/>
      <c r="BB204" s="393"/>
      <c r="BC204" s="393"/>
      <c r="BD204" s="393"/>
      <c r="BE204" s="393"/>
      <c r="BF204" s="393"/>
      <c r="BG204" s="393"/>
      <c r="BH204" s="393"/>
      <c r="BI204" s="393"/>
      <c r="BJ204" s="393"/>
      <c r="BK204" s="393"/>
      <c r="BL204" s="393"/>
      <c r="BM204" s="393"/>
      <c r="BN204" s="393"/>
      <c r="BO204" s="393"/>
    </row>
    <row r="205" spans="1:67" ht="15">
      <c r="A205" s="393"/>
      <c r="B205" s="393"/>
      <c r="C205" s="393"/>
      <c r="D205" s="393"/>
      <c r="E205" s="393"/>
      <c r="F205" s="393"/>
      <c r="G205" s="394"/>
      <c r="H205" s="394"/>
      <c r="I205" s="393"/>
      <c r="J205" s="393"/>
      <c r="K205" s="393"/>
      <c r="L205" s="393"/>
      <c r="M205" s="393"/>
      <c r="N205" s="393"/>
      <c r="O205" s="393"/>
      <c r="P205" s="393"/>
      <c r="Q205" s="393"/>
      <c r="R205" s="393"/>
      <c r="S205" s="393"/>
      <c r="T205" s="393"/>
      <c r="U205" s="393"/>
      <c r="V205" s="393"/>
      <c r="W205" s="393"/>
      <c r="X205" s="393"/>
      <c r="Y205" s="393"/>
      <c r="Z205" s="393"/>
      <c r="AA205" s="393"/>
      <c r="AB205" s="393"/>
      <c r="AC205" s="393"/>
      <c r="AD205" s="393"/>
      <c r="AE205" s="393"/>
      <c r="AF205" s="393"/>
      <c r="AG205" s="393"/>
      <c r="AH205" s="393"/>
      <c r="AI205" s="393"/>
      <c r="AJ205" s="393"/>
      <c r="AK205" s="393"/>
      <c r="AL205" s="393"/>
      <c r="AM205" s="393"/>
      <c r="AN205" s="393"/>
      <c r="AO205" s="393"/>
      <c r="AP205" s="393"/>
      <c r="AQ205" s="393"/>
      <c r="AR205" s="393"/>
      <c r="AS205" s="393"/>
      <c r="AT205" s="393"/>
      <c r="AU205" s="393"/>
      <c r="AV205" s="393"/>
      <c r="AW205" s="393"/>
      <c r="AX205" s="393"/>
      <c r="AY205" s="393"/>
      <c r="AZ205" s="7"/>
      <c r="BA205" s="393"/>
      <c r="BB205" s="393"/>
      <c r="BC205" s="393"/>
      <c r="BD205" s="393"/>
      <c r="BE205" s="393"/>
      <c r="BF205" s="393"/>
      <c r="BG205" s="393"/>
      <c r="BH205" s="393"/>
      <c r="BI205" s="393"/>
      <c r="BJ205" s="393"/>
      <c r="BK205" s="393"/>
      <c r="BL205" s="393"/>
      <c r="BM205" s="393"/>
      <c r="BN205" s="393"/>
      <c r="BO205" s="393"/>
    </row>
    <row r="206" spans="1:67" ht="15">
      <c r="A206" s="393"/>
      <c r="B206" s="393"/>
      <c r="C206" s="393"/>
      <c r="D206" s="393"/>
      <c r="E206" s="393"/>
      <c r="F206" s="393"/>
      <c r="G206" s="394"/>
      <c r="H206" s="394"/>
      <c r="I206" s="393"/>
      <c r="J206" s="393"/>
      <c r="K206" s="393"/>
      <c r="L206" s="393"/>
      <c r="M206" s="393"/>
      <c r="N206" s="393"/>
      <c r="O206" s="393"/>
      <c r="P206" s="393"/>
      <c r="Q206" s="393"/>
      <c r="R206" s="393"/>
      <c r="S206" s="393"/>
      <c r="T206" s="393"/>
      <c r="U206" s="393"/>
      <c r="V206" s="393"/>
      <c r="W206" s="393"/>
      <c r="X206" s="393"/>
      <c r="Y206" s="393"/>
      <c r="Z206" s="393"/>
      <c r="AA206" s="393"/>
      <c r="AB206" s="393"/>
      <c r="AC206" s="393"/>
      <c r="AD206" s="393"/>
      <c r="AE206" s="393"/>
      <c r="AF206" s="393"/>
      <c r="AG206" s="393"/>
      <c r="AH206" s="393"/>
      <c r="AI206" s="393"/>
      <c r="AJ206" s="393"/>
      <c r="AK206" s="393"/>
      <c r="AL206" s="393"/>
      <c r="AM206" s="393"/>
      <c r="AN206" s="393"/>
      <c r="AO206" s="393"/>
      <c r="AP206" s="393"/>
      <c r="AQ206" s="393"/>
      <c r="AR206" s="393"/>
      <c r="AS206" s="393"/>
      <c r="AT206" s="393"/>
      <c r="AU206" s="393"/>
      <c r="AV206" s="393"/>
      <c r="AW206" s="393"/>
      <c r="AX206" s="393"/>
      <c r="AY206" s="393"/>
      <c r="AZ206" s="7"/>
      <c r="BA206" s="393"/>
      <c r="BB206" s="393"/>
      <c r="BC206" s="393"/>
      <c r="BD206" s="393"/>
      <c r="BE206" s="393"/>
      <c r="BF206" s="393"/>
      <c r="BG206" s="393"/>
      <c r="BH206" s="393"/>
      <c r="BI206" s="393"/>
      <c r="BJ206" s="393"/>
      <c r="BK206" s="393"/>
      <c r="BL206" s="393"/>
      <c r="BM206" s="393"/>
      <c r="BN206" s="393"/>
      <c r="BO206" s="393"/>
    </row>
    <row r="207" spans="1:67" ht="15">
      <c r="A207" s="393"/>
      <c r="B207" s="393"/>
      <c r="C207" s="393"/>
      <c r="D207" s="393"/>
      <c r="E207" s="393"/>
      <c r="F207" s="393"/>
      <c r="G207" s="394"/>
      <c r="H207" s="394"/>
      <c r="I207" s="393"/>
      <c r="J207" s="393"/>
      <c r="K207" s="393"/>
      <c r="L207" s="393"/>
      <c r="M207" s="393"/>
      <c r="N207" s="393"/>
      <c r="O207" s="393"/>
      <c r="P207" s="393"/>
      <c r="Q207" s="393"/>
      <c r="R207" s="393"/>
      <c r="S207" s="393"/>
      <c r="T207" s="393"/>
      <c r="U207" s="393"/>
      <c r="V207" s="393"/>
      <c r="W207" s="393"/>
      <c r="X207" s="393"/>
      <c r="Y207" s="393"/>
      <c r="Z207" s="393"/>
      <c r="AA207" s="393"/>
      <c r="AB207" s="393"/>
      <c r="AC207" s="393"/>
      <c r="AD207" s="393"/>
      <c r="AE207" s="393"/>
      <c r="AF207" s="393"/>
      <c r="AG207" s="393"/>
      <c r="AH207" s="393"/>
      <c r="AI207" s="393"/>
      <c r="AJ207" s="393"/>
      <c r="AK207" s="393"/>
      <c r="AL207" s="393"/>
      <c r="AM207" s="393"/>
      <c r="AN207" s="393"/>
      <c r="AO207" s="393"/>
      <c r="AP207" s="393"/>
      <c r="AQ207" s="393"/>
      <c r="AR207" s="393"/>
      <c r="AS207" s="393"/>
      <c r="AT207" s="393"/>
      <c r="AU207" s="393"/>
      <c r="AV207" s="393"/>
      <c r="AW207" s="393"/>
      <c r="AX207" s="393"/>
      <c r="AY207" s="393"/>
      <c r="AZ207" s="7"/>
      <c r="BA207" s="393"/>
      <c r="BB207" s="393"/>
      <c r="BC207" s="393"/>
      <c r="BD207" s="393"/>
      <c r="BE207" s="393"/>
      <c r="BF207" s="393"/>
      <c r="BG207" s="393"/>
      <c r="BH207" s="393"/>
      <c r="BI207" s="393"/>
      <c r="BJ207" s="393"/>
      <c r="BK207" s="393"/>
      <c r="BL207" s="393"/>
      <c r="BM207" s="393"/>
      <c r="BN207" s="393"/>
      <c r="BO207" s="393"/>
    </row>
    <row r="208" spans="1:67" ht="15">
      <c r="A208" s="393"/>
      <c r="B208" s="393"/>
      <c r="C208" s="393"/>
      <c r="D208" s="393"/>
      <c r="E208" s="393"/>
      <c r="F208" s="393"/>
      <c r="G208" s="394"/>
      <c r="H208" s="394"/>
      <c r="I208" s="393"/>
      <c r="J208" s="393"/>
      <c r="K208" s="393"/>
      <c r="L208" s="393"/>
      <c r="M208" s="393"/>
      <c r="N208" s="393"/>
      <c r="O208" s="393"/>
      <c r="P208" s="393"/>
      <c r="Q208" s="393"/>
      <c r="R208" s="393"/>
      <c r="S208" s="393"/>
      <c r="T208" s="393"/>
      <c r="U208" s="393"/>
      <c r="V208" s="393"/>
      <c r="W208" s="393"/>
      <c r="X208" s="393"/>
      <c r="Y208" s="393"/>
      <c r="Z208" s="393"/>
      <c r="AA208" s="393"/>
      <c r="AB208" s="393"/>
      <c r="AC208" s="393"/>
      <c r="AD208" s="393"/>
      <c r="AE208" s="393"/>
      <c r="AF208" s="393"/>
      <c r="AG208" s="393"/>
      <c r="AH208" s="393"/>
      <c r="AI208" s="393"/>
      <c r="AJ208" s="393"/>
      <c r="AK208" s="393"/>
      <c r="AL208" s="393"/>
      <c r="AM208" s="393"/>
      <c r="AN208" s="393"/>
      <c r="AO208" s="393"/>
      <c r="AP208" s="393"/>
      <c r="AQ208" s="393"/>
      <c r="AR208" s="393"/>
      <c r="AS208" s="393"/>
      <c r="AT208" s="393"/>
      <c r="AU208" s="393"/>
      <c r="AV208" s="393"/>
      <c r="AW208" s="393"/>
      <c r="AX208" s="393"/>
      <c r="AY208" s="393"/>
      <c r="AZ208" s="7"/>
      <c r="BA208" s="393"/>
      <c r="BB208" s="393"/>
      <c r="BC208" s="393"/>
      <c r="BD208" s="393"/>
      <c r="BE208" s="393"/>
      <c r="BF208" s="393"/>
      <c r="BG208" s="393"/>
      <c r="BH208" s="393"/>
      <c r="BI208" s="393"/>
      <c r="BJ208" s="393"/>
      <c r="BK208" s="393"/>
      <c r="BL208" s="393"/>
      <c r="BM208" s="393"/>
      <c r="BN208" s="393"/>
      <c r="BO208" s="393"/>
    </row>
    <row r="209" spans="1:67" ht="15">
      <c r="A209" s="393"/>
      <c r="B209" s="393"/>
      <c r="C209" s="393"/>
      <c r="D209" s="393"/>
      <c r="E209" s="393"/>
      <c r="F209" s="393"/>
      <c r="G209" s="394"/>
      <c r="H209" s="394"/>
      <c r="I209" s="393"/>
      <c r="J209" s="393"/>
      <c r="K209" s="393"/>
      <c r="L209" s="393"/>
      <c r="M209" s="393"/>
      <c r="N209" s="393"/>
      <c r="O209" s="393"/>
      <c r="P209" s="393"/>
      <c r="Q209" s="393"/>
      <c r="R209" s="393"/>
      <c r="S209" s="393"/>
      <c r="T209" s="393"/>
      <c r="U209" s="393"/>
      <c r="V209" s="393"/>
      <c r="W209" s="393"/>
      <c r="X209" s="393"/>
      <c r="Y209" s="393"/>
      <c r="Z209" s="393"/>
      <c r="AA209" s="393"/>
      <c r="AB209" s="393"/>
      <c r="AC209" s="393"/>
      <c r="AD209" s="393"/>
      <c r="AE209" s="393"/>
      <c r="AF209" s="393"/>
      <c r="AG209" s="393"/>
      <c r="AH209" s="393"/>
      <c r="AI209" s="393"/>
      <c r="AJ209" s="393"/>
      <c r="AK209" s="393"/>
      <c r="AL209" s="393"/>
      <c r="AM209" s="393"/>
      <c r="AN209" s="393"/>
      <c r="AO209" s="393"/>
      <c r="AP209" s="393"/>
      <c r="AQ209" s="393"/>
      <c r="AR209" s="393"/>
      <c r="AS209" s="393"/>
      <c r="AT209" s="393"/>
      <c r="AU209" s="393"/>
      <c r="AV209" s="393"/>
      <c r="AW209" s="393"/>
      <c r="AX209" s="393"/>
      <c r="AY209" s="393"/>
      <c r="AZ209" s="7"/>
      <c r="BA209" s="393"/>
      <c r="BB209" s="393"/>
      <c r="BC209" s="393"/>
      <c r="BD209" s="393"/>
      <c r="BE209" s="393"/>
      <c r="BF209" s="393"/>
      <c r="BG209" s="393"/>
      <c r="BH209" s="393"/>
      <c r="BI209" s="393"/>
      <c r="BJ209" s="393"/>
      <c r="BK209" s="393"/>
      <c r="BL209" s="393"/>
      <c r="BM209" s="393"/>
      <c r="BN209" s="393"/>
      <c r="BO209" s="393"/>
    </row>
    <row r="210" spans="1:67" ht="15">
      <c r="A210" s="393"/>
      <c r="B210" s="393"/>
      <c r="C210" s="393"/>
      <c r="D210" s="393"/>
      <c r="E210" s="393"/>
      <c r="F210" s="393"/>
      <c r="G210" s="394"/>
      <c r="H210" s="394"/>
      <c r="I210" s="393"/>
      <c r="J210" s="393"/>
      <c r="K210" s="393"/>
      <c r="L210" s="393"/>
      <c r="M210" s="393"/>
      <c r="N210" s="393"/>
      <c r="O210" s="393"/>
      <c r="P210" s="393"/>
      <c r="Q210" s="393"/>
      <c r="R210" s="393"/>
      <c r="S210" s="393"/>
      <c r="T210" s="393"/>
      <c r="U210" s="393"/>
      <c r="V210" s="393"/>
      <c r="W210" s="393"/>
      <c r="X210" s="393"/>
      <c r="Y210" s="393"/>
      <c r="Z210" s="393"/>
      <c r="AA210" s="393"/>
      <c r="AB210" s="393"/>
      <c r="AC210" s="393"/>
      <c r="AD210" s="393"/>
      <c r="AE210" s="393"/>
      <c r="AF210" s="393"/>
      <c r="AG210" s="393"/>
      <c r="AH210" s="393"/>
      <c r="AI210" s="393"/>
      <c r="AJ210" s="393"/>
      <c r="AK210" s="393"/>
      <c r="AL210" s="393"/>
      <c r="AM210" s="393"/>
      <c r="AN210" s="393"/>
      <c r="AO210" s="393"/>
      <c r="AP210" s="393"/>
      <c r="AQ210" s="393"/>
      <c r="AR210" s="393"/>
      <c r="AS210" s="393"/>
      <c r="AT210" s="393"/>
      <c r="AU210" s="393"/>
      <c r="AV210" s="393"/>
      <c r="AW210" s="393"/>
      <c r="AX210" s="393"/>
      <c r="AY210" s="393"/>
      <c r="AZ210" s="7"/>
      <c r="BA210" s="393"/>
      <c r="BB210" s="393"/>
      <c r="BC210" s="393"/>
      <c r="BD210" s="393"/>
      <c r="BE210" s="393"/>
      <c r="BF210" s="393"/>
      <c r="BG210" s="393"/>
      <c r="BH210" s="393"/>
      <c r="BI210" s="393"/>
      <c r="BJ210" s="393"/>
      <c r="BK210" s="393"/>
      <c r="BL210" s="393"/>
      <c r="BM210" s="393"/>
      <c r="BN210" s="393"/>
      <c r="BO210" s="393"/>
    </row>
    <row r="211" spans="1:67" ht="15">
      <c r="A211" s="393"/>
      <c r="B211" s="393"/>
      <c r="C211" s="393"/>
      <c r="D211" s="393"/>
      <c r="E211" s="393"/>
      <c r="F211" s="393"/>
      <c r="G211" s="394"/>
      <c r="H211" s="394"/>
      <c r="I211" s="393"/>
      <c r="J211" s="393"/>
      <c r="K211" s="393"/>
      <c r="L211" s="393"/>
      <c r="M211" s="393"/>
      <c r="N211" s="393"/>
      <c r="O211" s="393"/>
      <c r="P211" s="393"/>
      <c r="Q211" s="393"/>
      <c r="R211" s="393"/>
      <c r="S211" s="393"/>
      <c r="T211" s="393"/>
      <c r="U211" s="393"/>
      <c r="V211" s="393"/>
      <c r="W211" s="393"/>
      <c r="X211" s="393"/>
      <c r="Y211" s="393"/>
      <c r="Z211" s="393"/>
      <c r="AA211" s="393"/>
      <c r="AB211" s="393"/>
      <c r="AC211" s="393"/>
      <c r="AD211" s="393"/>
      <c r="AE211" s="393"/>
      <c r="AF211" s="393"/>
      <c r="AG211" s="393"/>
      <c r="AH211" s="393"/>
      <c r="AI211" s="393"/>
      <c r="AJ211" s="393"/>
      <c r="AK211" s="393"/>
      <c r="AL211" s="393"/>
      <c r="AM211" s="393"/>
      <c r="AN211" s="393"/>
      <c r="AO211" s="393"/>
      <c r="AP211" s="393"/>
      <c r="AQ211" s="393"/>
      <c r="AR211" s="393"/>
      <c r="AS211" s="393"/>
      <c r="AT211" s="393"/>
      <c r="AU211" s="393"/>
      <c r="AV211" s="393"/>
      <c r="AW211" s="393"/>
      <c r="AX211" s="393"/>
      <c r="AY211" s="393"/>
      <c r="AZ211" s="7"/>
      <c r="BA211" s="393"/>
      <c r="BB211" s="393"/>
      <c r="BC211" s="393"/>
      <c r="BD211" s="393"/>
      <c r="BE211" s="393"/>
      <c r="BF211" s="393"/>
      <c r="BG211" s="393"/>
      <c r="BH211" s="393"/>
      <c r="BI211" s="393"/>
      <c r="BJ211" s="393"/>
      <c r="BK211" s="393"/>
      <c r="BL211" s="393"/>
      <c r="BM211" s="393"/>
      <c r="BN211" s="393"/>
      <c r="BO211" s="393"/>
    </row>
    <row r="212" spans="1:67" ht="15">
      <c r="A212" s="393"/>
      <c r="B212" s="393"/>
      <c r="C212" s="393"/>
      <c r="D212" s="393"/>
      <c r="E212" s="393"/>
      <c r="F212" s="393"/>
      <c r="G212" s="394"/>
      <c r="H212" s="394"/>
      <c r="I212" s="393"/>
      <c r="J212" s="393"/>
      <c r="K212" s="393"/>
      <c r="L212" s="393"/>
      <c r="M212" s="393"/>
      <c r="N212" s="393"/>
      <c r="O212" s="393"/>
      <c r="P212" s="393"/>
      <c r="Q212" s="393"/>
      <c r="R212" s="393"/>
      <c r="S212" s="393"/>
      <c r="T212" s="393"/>
      <c r="U212" s="393"/>
      <c r="V212" s="393"/>
      <c r="W212" s="393"/>
      <c r="X212" s="393"/>
      <c r="Y212" s="393"/>
      <c r="Z212" s="393"/>
      <c r="AA212" s="393"/>
      <c r="AB212" s="393"/>
      <c r="AC212" s="393"/>
      <c r="AD212" s="393"/>
      <c r="AE212" s="393"/>
      <c r="AF212" s="393"/>
      <c r="AG212" s="393"/>
      <c r="AH212" s="393"/>
      <c r="AI212" s="393"/>
      <c r="AJ212" s="393"/>
      <c r="AK212" s="393"/>
      <c r="AL212" s="393"/>
      <c r="AM212" s="393"/>
      <c r="AN212" s="393"/>
      <c r="AO212" s="393"/>
      <c r="AP212" s="393"/>
      <c r="AQ212" s="393"/>
      <c r="AR212" s="393"/>
      <c r="AS212" s="393"/>
      <c r="AT212" s="393"/>
      <c r="AU212" s="393"/>
      <c r="AV212" s="393"/>
      <c r="AW212" s="393"/>
      <c r="AX212" s="393"/>
      <c r="AY212" s="393"/>
      <c r="AZ212" s="7"/>
      <c r="BA212" s="393"/>
      <c r="BB212" s="393"/>
      <c r="BC212" s="393"/>
      <c r="BD212" s="393"/>
      <c r="BE212" s="393"/>
      <c r="BF212" s="393"/>
      <c r="BG212" s="393"/>
      <c r="BH212" s="393"/>
      <c r="BI212" s="393"/>
      <c r="BJ212" s="393"/>
      <c r="BK212" s="393"/>
      <c r="BL212" s="393"/>
      <c r="BM212" s="393"/>
      <c r="BN212" s="393"/>
      <c r="BO212" s="393"/>
    </row>
    <row r="213" spans="1:67" ht="15">
      <c r="A213" s="393"/>
      <c r="B213" s="393"/>
      <c r="C213" s="393"/>
      <c r="D213" s="393"/>
      <c r="E213" s="393"/>
      <c r="F213" s="393"/>
      <c r="G213" s="394"/>
      <c r="H213" s="394"/>
      <c r="I213" s="393"/>
      <c r="J213" s="393"/>
      <c r="K213" s="393"/>
      <c r="L213" s="393"/>
      <c r="M213" s="393"/>
      <c r="N213" s="393"/>
      <c r="O213" s="393"/>
      <c r="P213" s="393"/>
      <c r="Q213" s="393"/>
      <c r="R213" s="393"/>
      <c r="S213" s="393"/>
      <c r="T213" s="393"/>
      <c r="U213" s="393"/>
      <c r="V213" s="393"/>
      <c r="W213" s="393"/>
      <c r="X213" s="393"/>
      <c r="Y213" s="393"/>
      <c r="Z213" s="393"/>
      <c r="AA213" s="393"/>
      <c r="AB213" s="393"/>
      <c r="AC213" s="393"/>
      <c r="AD213" s="393"/>
      <c r="AE213" s="393"/>
      <c r="AF213" s="393"/>
      <c r="AG213" s="393"/>
      <c r="AH213" s="393"/>
      <c r="AI213" s="393"/>
      <c r="AJ213" s="393"/>
      <c r="AK213" s="393"/>
      <c r="AL213" s="393"/>
      <c r="AM213" s="393"/>
      <c r="AN213" s="393"/>
      <c r="AO213" s="393"/>
      <c r="AP213" s="393"/>
      <c r="AQ213" s="393"/>
      <c r="AR213" s="393"/>
      <c r="AS213" s="393"/>
      <c r="AT213" s="393"/>
      <c r="AU213" s="393"/>
      <c r="AV213" s="393"/>
      <c r="AW213" s="393"/>
      <c r="AX213" s="393"/>
      <c r="AY213" s="393"/>
      <c r="AZ213" s="7"/>
      <c r="BA213" s="393"/>
      <c r="BB213" s="393"/>
      <c r="BC213" s="393"/>
      <c r="BD213" s="393"/>
      <c r="BE213" s="393"/>
      <c r="BF213" s="393"/>
      <c r="BG213" s="393"/>
      <c r="BH213" s="393"/>
      <c r="BI213" s="393"/>
      <c r="BJ213" s="393"/>
      <c r="BK213" s="393"/>
      <c r="BL213" s="393"/>
      <c r="BM213" s="393"/>
      <c r="BN213" s="393"/>
      <c r="BO213" s="393"/>
    </row>
    <row r="214" spans="1:67" ht="15">
      <c r="A214" s="393"/>
      <c r="B214" s="393"/>
      <c r="C214" s="393"/>
      <c r="D214" s="393"/>
      <c r="E214" s="393"/>
      <c r="F214" s="393"/>
      <c r="G214" s="394"/>
      <c r="H214" s="394"/>
      <c r="I214" s="393"/>
      <c r="J214" s="393"/>
      <c r="K214" s="393"/>
      <c r="L214" s="393"/>
      <c r="M214" s="393"/>
      <c r="N214" s="393"/>
      <c r="O214" s="393"/>
      <c r="P214" s="393"/>
      <c r="Q214" s="393"/>
      <c r="R214" s="393"/>
      <c r="S214" s="393"/>
      <c r="T214" s="393"/>
      <c r="U214" s="393"/>
      <c r="V214" s="393"/>
      <c r="W214" s="393"/>
      <c r="X214" s="393"/>
      <c r="Y214" s="393"/>
      <c r="Z214" s="393"/>
      <c r="AA214" s="393"/>
      <c r="AB214" s="393"/>
      <c r="AC214" s="393"/>
      <c r="AD214" s="393"/>
      <c r="AE214" s="393"/>
      <c r="AF214" s="393"/>
      <c r="AG214" s="393"/>
      <c r="AH214" s="393"/>
      <c r="AI214" s="393"/>
      <c r="AJ214" s="393"/>
      <c r="AK214" s="393"/>
      <c r="AL214" s="393"/>
      <c r="AM214" s="393"/>
      <c r="AN214" s="393"/>
      <c r="AO214" s="393"/>
      <c r="AP214" s="393"/>
      <c r="AQ214" s="393"/>
      <c r="AR214" s="393"/>
      <c r="AS214" s="393"/>
      <c r="AT214" s="393"/>
      <c r="AU214" s="393"/>
      <c r="AV214" s="393"/>
      <c r="AW214" s="393"/>
      <c r="AX214" s="393"/>
      <c r="AY214" s="393"/>
      <c r="AZ214" s="7"/>
      <c r="BA214" s="393"/>
      <c r="BB214" s="393"/>
      <c r="BC214" s="393"/>
      <c r="BD214" s="393"/>
      <c r="BE214" s="393"/>
      <c r="BF214" s="393"/>
      <c r="BG214" s="393"/>
      <c r="BH214" s="393"/>
      <c r="BI214" s="393"/>
      <c r="BJ214" s="393"/>
      <c r="BK214" s="393"/>
      <c r="BL214" s="393"/>
      <c r="BM214" s="393"/>
      <c r="BN214" s="393"/>
      <c r="BO214" s="393"/>
    </row>
    <row r="215" spans="1:67" ht="15">
      <c r="A215" s="393"/>
      <c r="B215" s="393"/>
      <c r="C215" s="393"/>
      <c r="D215" s="393"/>
      <c r="E215" s="393"/>
      <c r="F215" s="393"/>
      <c r="G215" s="394"/>
      <c r="H215" s="394"/>
      <c r="I215" s="393"/>
      <c r="J215" s="393"/>
      <c r="K215" s="393"/>
      <c r="L215" s="393"/>
      <c r="M215" s="393"/>
      <c r="N215" s="393"/>
      <c r="O215" s="393"/>
      <c r="P215" s="393"/>
      <c r="Q215" s="393"/>
      <c r="R215" s="393"/>
      <c r="S215" s="393"/>
      <c r="T215" s="393"/>
      <c r="U215" s="393"/>
      <c r="V215" s="393"/>
      <c r="W215" s="393"/>
      <c r="X215" s="393"/>
      <c r="Y215" s="393"/>
      <c r="Z215" s="393"/>
      <c r="AA215" s="393"/>
      <c r="AB215" s="393"/>
      <c r="AC215" s="393"/>
      <c r="AD215" s="393"/>
      <c r="AE215" s="393"/>
      <c r="AF215" s="393"/>
      <c r="AG215" s="393"/>
      <c r="AH215" s="393"/>
      <c r="AI215" s="393"/>
      <c r="AJ215" s="393"/>
      <c r="AK215" s="393"/>
      <c r="AL215" s="393"/>
      <c r="AM215" s="393"/>
      <c r="AN215" s="393"/>
      <c r="AO215" s="393"/>
      <c r="AP215" s="393"/>
      <c r="AQ215" s="393"/>
      <c r="AR215" s="393"/>
      <c r="AS215" s="393"/>
      <c r="AT215" s="393"/>
      <c r="AU215" s="393"/>
      <c r="AV215" s="393"/>
      <c r="AW215" s="393"/>
      <c r="AX215" s="393"/>
      <c r="AY215" s="393"/>
      <c r="AZ215" s="7"/>
      <c r="BA215" s="393"/>
      <c r="BB215" s="393"/>
      <c r="BC215" s="393"/>
      <c r="BD215" s="393"/>
      <c r="BE215" s="393"/>
      <c r="BF215" s="393"/>
      <c r="BG215" s="393"/>
      <c r="BH215" s="393"/>
      <c r="BI215" s="393"/>
      <c r="BJ215" s="393"/>
      <c r="BK215" s="393"/>
      <c r="BL215" s="393"/>
      <c r="BM215" s="393"/>
      <c r="BN215" s="393"/>
      <c r="BO215" s="393"/>
    </row>
    <row r="216" spans="1:67" ht="15">
      <c r="A216" s="393"/>
      <c r="B216" s="393"/>
      <c r="C216" s="393"/>
      <c r="D216" s="393"/>
      <c r="E216" s="393"/>
      <c r="F216" s="393"/>
      <c r="G216" s="394"/>
      <c r="H216" s="394"/>
      <c r="I216" s="393"/>
      <c r="J216" s="393"/>
      <c r="K216" s="393"/>
      <c r="L216" s="393"/>
      <c r="M216" s="393"/>
      <c r="N216" s="393"/>
      <c r="O216" s="393"/>
      <c r="P216" s="393"/>
      <c r="Q216" s="393"/>
      <c r="R216" s="393"/>
      <c r="S216" s="393"/>
      <c r="T216" s="393"/>
      <c r="U216" s="393"/>
      <c r="V216" s="393"/>
      <c r="W216" s="393"/>
      <c r="X216" s="393"/>
      <c r="Y216" s="393"/>
      <c r="Z216" s="393"/>
      <c r="AA216" s="393"/>
      <c r="AB216" s="393"/>
      <c r="AC216" s="393"/>
      <c r="AD216" s="393"/>
      <c r="AE216" s="393"/>
      <c r="AF216" s="393"/>
      <c r="AG216" s="393"/>
      <c r="AH216" s="393"/>
      <c r="AI216" s="393"/>
      <c r="AJ216" s="393"/>
      <c r="AK216" s="393"/>
      <c r="AL216" s="393"/>
      <c r="AM216" s="393"/>
      <c r="AN216" s="393"/>
      <c r="AO216" s="393"/>
      <c r="AP216" s="393"/>
      <c r="AQ216" s="393"/>
      <c r="AR216" s="393"/>
      <c r="AS216" s="393"/>
      <c r="AT216" s="393"/>
      <c r="AU216" s="393"/>
      <c r="AV216" s="393"/>
      <c r="AW216" s="393"/>
      <c r="AX216" s="393"/>
      <c r="AY216" s="393"/>
      <c r="AZ216" s="7"/>
      <c r="BA216" s="393"/>
      <c r="BB216" s="393"/>
      <c r="BC216" s="393"/>
      <c r="BD216" s="393"/>
      <c r="BE216" s="393"/>
      <c r="BF216" s="393"/>
      <c r="BG216" s="393"/>
      <c r="BH216" s="393"/>
      <c r="BI216" s="393"/>
      <c r="BJ216" s="393"/>
      <c r="BK216" s="393"/>
      <c r="BL216" s="393"/>
      <c r="BM216" s="393"/>
      <c r="BN216" s="393"/>
      <c r="BO216" s="393"/>
    </row>
    <row r="217" spans="1:67" ht="15">
      <c r="A217" s="393"/>
      <c r="B217" s="393"/>
      <c r="C217" s="393"/>
      <c r="D217" s="393"/>
      <c r="E217" s="393"/>
      <c r="F217" s="393"/>
      <c r="G217" s="394"/>
      <c r="H217" s="394"/>
      <c r="I217" s="393"/>
      <c r="J217" s="393"/>
      <c r="K217" s="393"/>
      <c r="L217" s="393"/>
      <c r="M217" s="393"/>
      <c r="N217" s="393"/>
      <c r="O217" s="393"/>
      <c r="P217" s="393"/>
      <c r="Q217" s="393"/>
      <c r="R217" s="393"/>
      <c r="S217" s="393"/>
      <c r="T217" s="393"/>
      <c r="U217" s="393"/>
      <c r="V217" s="393"/>
      <c r="W217" s="393"/>
      <c r="X217" s="393"/>
      <c r="Y217" s="393"/>
      <c r="Z217" s="393"/>
      <c r="AA217" s="393"/>
      <c r="AB217" s="393"/>
      <c r="AC217" s="393"/>
      <c r="AD217" s="393"/>
      <c r="AE217" s="393"/>
      <c r="AF217" s="393"/>
      <c r="AG217" s="393"/>
      <c r="AH217" s="393"/>
      <c r="AI217" s="393"/>
      <c r="AJ217" s="393"/>
      <c r="AK217" s="393"/>
      <c r="AL217" s="393"/>
      <c r="AM217" s="393"/>
      <c r="AN217" s="393"/>
      <c r="AO217" s="393"/>
      <c r="AP217" s="393"/>
      <c r="AQ217" s="393"/>
      <c r="AR217" s="393"/>
      <c r="AS217" s="393"/>
      <c r="AT217" s="393"/>
      <c r="AU217" s="393"/>
      <c r="AV217" s="393"/>
      <c r="AW217" s="393"/>
      <c r="AX217" s="393"/>
      <c r="AY217" s="393"/>
      <c r="AZ217" s="7"/>
      <c r="BA217" s="393"/>
      <c r="BB217" s="393"/>
      <c r="BC217" s="393"/>
      <c r="BD217" s="393"/>
      <c r="BE217" s="393"/>
      <c r="BF217" s="393"/>
      <c r="BG217" s="393"/>
      <c r="BH217" s="393"/>
      <c r="BI217" s="393"/>
      <c r="BJ217" s="393"/>
      <c r="BK217" s="393"/>
      <c r="BL217" s="393"/>
      <c r="BM217" s="393"/>
      <c r="BN217" s="393"/>
      <c r="BO217" s="393"/>
    </row>
    <row r="218" spans="1:67" ht="15">
      <c r="A218" s="393"/>
      <c r="B218" s="393"/>
      <c r="C218" s="393"/>
      <c r="D218" s="393"/>
      <c r="E218" s="393"/>
      <c r="F218" s="393"/>
      <c r="G218" s="394"/>
      <c r="H218" s="394"/>
      <c r="I218" s="393"/>
      <c r="J218" s="393"/>
      <c r="K218" s="393"/>
      <c r="L218" s="393"/>
      <c r="M218" s="393"/>
      <c r="N218" s="393"/>
      <c r="O218" s="393"/>
      <c r="P218" s="393"/>
      <c r="Q218" s="393"/>
      <c r="R218" s="393"/>
      <c r="S218" s="393"/>
      <c r="T218" s="393"/>
      <c r="U218" s="393"/>
      <c r="V218" s="393"/>
      <c r="W218" s="393"/>
      <c r="X218" s="393"/>
      <c r="Y218" s="393"/>
      <c r="Z218" s="393"/>
      <c r="AA218" s="393"/>
      <c r="AB218" s="393"/>
      <c r="AC218" s="393"/>
      <c r="AD218" s="393"/>
      <c r="AE218" s="393"/>
      <c r="AF218" s="393"/>
      <c r="AG218" s="393"/>
      <c r="AH218" s="393"/>
      <c r="AI218" s="393"/>
      <c r="AJ218" s="393"/>
      <c r="AK218" s="393"/>
      <c r="AL218" s="393"/>
      <c r="AM218" s="393"/>
      <c r="AN218" s="393"/>
      <c r="AO218" s="393"/>
      <c r="AP218" s="393"/>
      <c r="AQ218" s="393"/>
      <c r="AR218" s="393"/>
      <c r="AS218" s="393"/>
      <c r="AT218" s="393"/>
      <c r="AU218" s="393"/>
      <c r="AV218" s="393"/>
      <c r="AW218" s="393"/>
      <c r="AX218" s="393"/>
      <c r="AY218" s="393"/>
      <c r="AZ218" s="7"/>
      <c r="BA218" s="393"/>
      <c r="BB218" s="393"/>
      <c r="BC218" s="393"/>
      <c r="BD218" s="393"/>
      <c r="BE218" s="393"/>
      <c r="BF218" s="393"/>
      <c r="BG218" s="393"/>
      <c r="BH218" s="393"/>
      <c r="BI218" s="393"/>
      <c r="BJ218" s="393"/>
      <c r="BK218" s="393"/>
      <c r="BL218" s="393"/>
      <c r="BM218" s="393"/>
      <c r="BN218" s="393"/>
      <c r="BO218" s="393"/>
    </row>
    <row r="219" spans="1:67" ht="15">
      <c r="A219" s="393"/>
      <c r="B219" s="393"/>
      <c r="C219" s="393"/>
      <c r="D219" s="393"/>
      <c r="E219" s="393"/>
      <c r="F219" s="393"/>
      <c r="G219" s="394"/>
      <c r="H219" s="394"/>
      <c r="I219" s="393"/>
      <c r="J219" s="393"/>
      <c r="K219" s="393"/>
      <c r="L219" s="393"/>
      <c r="M219" s="393"/>
      <c r="N219" s="393"/>
      <c r="O219" s="393"/>
      <c r="P219" s="393"/>
      <c r="Q219" s="393"/>
      <c r="R219" s="393"/>
      <c r="S219" s="393"/>
      <c r="T219" s="393"/>
      <c r="U219" s="393"/>
      <c r="V219" s="393"/>
      <c r="W219" s="393"/>
      <c r="X219" s="393"/>
      <c r="Y219" s="393"/>
      <c r="Z219" s="393"/>
      <c r="AA219" s="393"/>
      <c r="AB219" s="393"/>
      <c r="AC219" s="393"/>
      <c r="AD219" s="393"/>
      <c r="AE219" s="393"/>
      <c r="AF219" s="393"/>
      <c r="AG219" s="393"/>
      <c r="AH219" s="393"/>
      <c r="AI219" s="393"/>
      <c r="AJ219" s="393"/>
      <c r="AK219" s="393"/>
      <c r="AL219" s="393"/>
      <c r="AM219" s="393"/>
      <c r="AN219" s="393"/>
      <c r="AO219" s="393"/>
      <c r="AP219" s="393"/>
      <c r="AQ219" s="393"/>
      <c r="AR219" s="393"/>
      <c r="AS219" s="393"/>
      <c r="AT219" s="393"/>
      <c r="AU219" s="393"/>
      <c r="AV219" s="393"/>
      <c r="AW219" s="393"/>
      <c r="AX219" s="393"/>
      <c r="AY219" s="393"/>
      <c r="AZ219" s="7"/>
      <c r="BA219" s="393"/>
      <c r="BB219" s="393"/>
      <c r="BC219" s="393"/>
      <c r="BD219" s="393"/>
      <c r="BE219" s="393"/>
      <c r="BF219" s="393"/>
      <c r="BG219" s="393"/>
      <c r="BH219" s="393"/>
      <c r="BI219" s="393"/>
      <c r="BJ219" s="393"/>
      <c r="BK219" s="393"/>
      <c r="BL219" s="393"/>
      <c r="BM219" s="393"/>
      <c r="BN219" s="393"/>
      <c r="BO219" s="393"/>
    </row>
    <row r="220" spans="1:67" ht="15">
      <c r="A220" s="393"/>
      <c r="B220" s="393"/>
      <c r="C220" s="393"/>
      <c r="D220" s="393"/>
      <c r="E220" s="393"/>
      <c r="F220" s="393"/>
      <c r="G220" s="394"/>
      <c r="H220" s="394"/>
      <c r="I220" s="393"/>
      <c r="J220" s="393"/>
      <c r="K220" s="393"/>
      <c r="L220" s="393"/>
      <c r="M220" s="393"/>
      <c r="N220" s="393"/>
      <c r="O220" s="393"/>
      <c r="P220" s="393"/>
      <c r="Q220" s="393"/>
      <c r="R220" s="393"/>
      <c r="S220" s="393"/>
      <c r="T220" s="393"/>
      <c r="U220" s="393"/>
      <c r="V220" s="393"/>
      <c r="W220" s="393"/>
      <c r="X220" s="393"/>
      <c r="Y220" s="393"/>
      <c r="Z220" s="393"/>
      <c r="AA220" s="393"/>
      <c r="AB220" s="393"/>
      <c r="AC220" s="393"/>
      <c r="AD220" s="393"/>
      <c r="AE220" s="393"/>
      <c r="AF220" s="393"/>
      <c r="AG220" s="393"/>
      <c r="AH220" s="393"/>
      <c r="AI220" s="393"/>
      <c r="AJ220" s="393"/>
      <c r="AK220" s="393"/>
      <c r="AL220" s="393"/>
      <c r="AM220" s="393"/>
      <c r="AN220" s="393"/>
      <c r="AO220" s="393"/>
      <c r="AP220" s="393"/>
      <c r="AQ220" s="393"/>
      <c r="AR220" s="393"/>
      <c r="AS220" s="393"/>
      <c r="AT220" s="393"/>
      <c r="AU220" s="393"/>
      <c r="AV220" s="393"/>
      <c r="AW220" s="393"/>
      <c r="AX220" s="393"/>
      <c r="AY220" s="393"/>
      <c r="AZ220" s="7"/>
      <c r="BA220" s="393"/>
      <c r="BB220" s="393"/>
      <c r="BC220" s="393"/>
      <c r="BD220" s="393"/>
      <c r="BE220" s="393"/>
      <c r="BF220" s="393"/>
      <c r="BG220" s="393"/>
      <c r="BH220" s="393"/>
      <c r="BI220" s="393"/>
      <c r="BJ220" s="393"/>
      <c r="BK220" s="393"/>
      <c r="BL220" s="393"/>
      <c r="BM220" s="393"/>
      <c r="BN220" s="393"/>
      <c r="BO220" s="393"/>
    </row>
    <row r="221" spans="1:67" ht="15">
      <c r="A221" s="393"/>
      <c r="B221" s="393"/>
      <c r="C221" s="393"/>
      <c r="D221" s="393"/>
      <c r="E221" s="393"/>
      <c r="F221" s="393"/>
      <c r="G221" s="394"/>
      <c r="H221" s="394"/>
      <c r="I221" s="393"/>
      <c r="J221" s="393"/>
      <c r="K221" s="393"/>
      <c r="L221" s="393"/>
      <c r="M221" s="393"/>
      <c r="N221" s="393"/>
      <c r="O221" s="393"/>
      <c r="P221" s="393"/>
      <c r="Q221" s="393"/>
      <c r="R221" s="393"/>
      <c r="S221" s="393"/>
      <c r="T221" s="393"/>
      <c r="U221" s="393"/>
      <c r="V221" s="393"/>
      <c r="W221" s="393"/>
      <c r="X221" s="393"/>
      <c r="Y221" s="393"/>
      <c r="Z221" s="393"/>
      <c r="AA221" s="393"/>
      <c r="AB221" s="393"/>
      <c r="AC221" s="393"/>
      <c r="AD221" s="393"/>
      <c r="AE221" s="393"/>
      <c r="AF221" s="393"/>
      <c r="AG221" s="393"/>
      <c r="AH221" s="393"/>
      <c r="AI221" s="393"/>
      <c r="AJ221" s="393"/>
      <c r="AK221" s="393"/>
      <c r="AL221" s="393"/>
      <c r="AM221" s="393"/>
      <c r="AN221" s="393"/>
      <c r="AO221" s="393"/>
      <c r="AP221" s="393"/>
      <c r="AQ221" s="393"/>
      <c r="AR221" s="393"/>
      <c r="AS221" s="393"/>
      <c r="AT221" s="393"/>
      <c r="AU221" s="393"/>
      <c r="AV221" s="393"/>
      <c r="AW221" s="393"/>
      <c r="AX221" s="393"/>
      <c r="AY221" s="393"/>
      <c r="AZ221" s="7"/>
      <c r="BA221" s="393"/>
      <c r="BB221" s="393"/>
      <c r="BC221" s="393"/>
      <c r="BD221" s="393"/>
      <c r="BE221" s="393"/>
      <c r="BF221" s="393"/>
      <c r="BG221" s="393"/>
      <c r="BH221" s="393"/>
      <c r="BI221" s="393"/>
      <c r="BJ221" s="393"/>
      <c r="BK221" s="393"/>
      <c r="BL221" s="393"/>
      <c r="BM221" s="393"/>
      <c r="BN221" s="393"/>
      <c r="BO221" s="393"/>
    </row>
    <row r="222" spans="1:67" ht="15">
      <c r="A222" s="393"/>
      <c r="B222" s="393"/>
      <c r="C222" s="393"/>
      <c r="D222" s="393"/>
      <c r="E222" s="393"/>
      <c r="F222" s="393"/>
      <c r="G222" s="394"/>
      <c r="H222" s="394"/>
      <c r="I222" s="393"/>
      <c r="J222" s="393"/>
      <c r="K222" s="393"/>
      <c r="L222" s="393"/>
      <c r="M222" s="393"/>
      <c r="N222" s="393"/>
      <c r="O222" s="393"/>
      <c r="P222" s="393"/>
      <c r="Q222" s="393"/>
      <c r="R222" s="393"/>
      <c r="S222" s="393"/>
      <c r="T222" s="393"/>
      <c r="U222" s="393"/>
      <c r="V222" s="393"/>
      <c r="W222" s="393"/>
      <c r="X222" s="393"/>
      <c r="Y222" s="393"/>
      <c r="Z222" s="393"/>
      <c r="AA222" s="393"/>
      <c r="AB222" s="393"/>
      <c r="AC222" s="393"/>
      <c r="AD222" s="393"/>
      <c r="AE222" s="393"/>
      <c r="AF222" s="393"/>
      <c r="AG222" s="393"/>
      <c r="AH222" s="393"/>
      <c r="AI222" s="393"/>
      <c r="AJ222" s="393"/>
      <c r="AK222" s="393"/>
      <c r="AL222" s="393"/>
      <c r="AM222" s="393"/>
      <c r="AN222" s="393"/>
      <c r="AO222" s="393"/>
      <c r="AP222" s="393"/>
      <c r="AQ222" s="393"/>
      <c r="AR222" s="393"/>
      <c r="AS222" s="393"/>
      <c r="AT222" s="393"/>
      <c r="AU222" s="393"/>
      <c r="AV222" s="393"/>
      <c r="AW222" s="393"/>
      <c r="AX222" s="393"/>
      <c r="AY222" s="393"/>
      <c r="AZ222" s="7"/>
      <c r="BA222" s="393"/>
      <c r="BB222" s="393"/>
      <c r="BC222" s="393"/>
      <c r="BD222" s="393"/>
      <c r="BE222" s="393"/>
      <c r="BF222" s="393"/>
      <c r="BG222" s="393"/>
      <c r="BH222" s="393"/>
      <c r="BI222" s="393"/>
      <c r="BJ222" s="393"/>
      <c r="BK222" s="393"/>
      <c r="BL222" s="393"/>
      <c r="BM222" s="393"/>
      <c r="BN222" s="393"/>
      <c r="BO222" s="393"/>
    </row>
    <row r="223" spans="1:67" ht="15">
      <c r="A223" s="393"/>
      <c r="B223" s="393"/>
      <c r="C223" s="393"/>
      <c r="D223" s="393"/>
      <c r="E223" s="393"/>
      <c r="F223" s="393"/>
      <c r="G223" s="394"/>
      <c r="H223" s="394"/>
      <c r="I223" s="393"/>
      <c r="J223" s="393"/>
      <c r="K223" s="393"/>
      <c r="L223" s="393"/>
      <c r="M223" s="393"/>
      <c r="N223" s="393"/>
      <c r="O223" s="393"/>
      <c r="P223" s="393"/>
      <c r="Q223" s="393"/>
      <c r="R223" s="393"/>
      <c r="S223" s="393"/>
      <c r="T223" s="393"/>
      <c r="U223" s="393"/>
      <c r="V223" s="393"/>
      <c r="W223" s="393"/>
      <c r="X223" s="393"/>
      <c r="Y223" s="393"/>
      <c r="Z223" s="393"/>
      <c r="AA223" s="393"/>
      <c r="AB223" s="393"/>
      <c r="AC223" s="393"/>
      <c r="AD223" s="393"/>
      <c r="AE223" s="393"/>
      <c r="AF223" s="393"/>
      <c r="AG223" s="393"/>
      <c r="AH223" s="393"/>
      <c r="AI223" s="393"/>
      <c r="AJ223" s="393"/>
      <c r="AK223" s="393"/>
      <c r="AL223" s="393"/>
      <c r="AM223" s="393"/>
      <c r="AN223" s="393"/>
      <c r="AO223" s="393"/>
      <c r="AP223" s="393"/>
      <c r="AQ223" s="393"/>
      <c r="AR223" s="393"/>
      <c r="AS223" s="393"/>
      <c r="AT223" s="393"/>
      <c r="AU223" s="393"/>
      <c r="AV223" s="393"/>
      <c r="AW223" s="393"/>
      <c r="AX223" s="393"/>
      <c r="AY223" s="393"/>
      <c r="AZ223" s="7"/>
      <c r="BA223" s="393"/>
      <c r="BB223" s="393"/>
      <c r="BC223" s="393"/>
      <c r="BD223" s="393"/>
      <c r="BE223" s="393"/>
      <c r="BF223" s="393"/>
      <c r="BG223" s="393"/>
      <c r="BH223" s="393"/>
      <c r="BI223" s="393"/>
      <c r="BJ223" s="393"/>
      <c r="BK223" s="393"/>
      <c r="BL223" s="393"/>
      <c r="BM223" s="393"/>
      <c r="BN223" s="393"/>
      <c r="BO223" s="393"/>
    </row>
    <row r="224" spans="1:67" ht="15">
      <c r="A224" s="393"/>
      <c r="B224" s="393"/>
      <c r="C224" s="393"/>
      <c r="D224" s="393"/>
      <c r="E224" s="393"/>
      <c r="F224" s="393"/>
      <c r="G224" s="394"/>
      <c r="H224" s="394"/>
      <c r="I224" s="393"/>
      <c r="J224" s="393"/>
      <c r="K224" s="393"/>
      <c r="L224" s="393"/>
      <c r="M224" s="393"/>
      <c r="N224" s="393"/>
      <c r="O224" s="393"/>
      <c r="P224" s="393"/>
      <c r="Q224" s="393"/>
      <c r="R224" s="393"/>
      <c r="S224" s="393"/>
      <c r="T224" s="393"/>
      <c r="U224" s="393"/>
      <c r="V224" s="393"/>
      <c r="W224" s="393"/>
      <c r="X224" s="393"/>
      <c r="Y224" s="393"/>
      <c r="Z224" s="393"/>
      <c r="AA224" s="393"/>
      <c r="AB224" s="393"/>
      <c r="AC224" s="393"/>
      <c r="AD224" s="393"/>
      <c r="AE224" s="393"/>
      <c r="AF224" s="393"/>
      <c r="AG224" s="393"/>
      <c r="AH224" s="393"/>
      <c r="AI224" s="393"/>
      <c r="AJ224" s="393"/>
      <c r="AK224" s="393"/>
      <c r="AL224" s="393"/>
      <c r="AM224" s="393"/>
      <c r="AN224" s="393"/>
      <c r="AO224" s="393"/>
      <c r="AP224" s="393"/>
      <c r="AQ224" s="393"/>
      <c r="AR224" s="393"/>
      <c r="AS224" s="393"/>
      <c r="AT224" s="393"/>
      <c r="AU224" s="393"/>
      <c r="AV224" s="393"/>
      <c r="AW224" s="393"/>
      <c r="AX224" s="393"/>
      <c r="AY224" s="393"/>
      <c r="AZ224" s="7"/>
      <c r="BA224" s="393"/>
      <c r="BB224" s="393"/>
      <c r="BC224" s="393"/>
      <c r="BD224" s="393"/>
      <c r="BE224" s="393"/>
      <c r="BF224" s="393"/>
      <c r="BG224" s="393"/>
      <c r="BH224" s="393"/>
      <c r="BI224" s="393"/>
      <c r="BJ224" s="393"/>
      <c r="BK224" s="393"/>
      <c r="BL224" s="393"/>
      <c r="BM224" s="393"/>
      <c r="BN224" s="393"/>
      <c r="BO224" s="393"/>
    </row>
    <row r="225" spans="1:67" ht="15">
      <c r="A225" s="393"/>
      <c r="B225" s="393"/>
      <c r="C225" s="393"/>
      <c r="D225" s="393"/>
      <c r="E225" s="393"/>
      <c r="F225" s="393"/>
      <c r="G225" s="394"/>
      <c r="H225" s="394"/>
      <c r="I225" s="393"/>
      <c r="J225" s="393"/>
      <c r="K225" s="393"/>
      <c r="L225" s="393"/>
      <c r="M225" s="393"/>
      <c r="N225" s="393"/>
      <c r="O225" s="393"/>
      <c r="P225" s="393"/>
      <c r="Q225" s="393"/>
      <c r="R225" s="393"/>
      <c r="S225" s="393"/>
      <c r="T225" s="393"/>
      <c r="U225" s="393"/>
      <c r="V225" s="393"/>
      <c r="W225" s="393"/>
      <c r="X225" s="393"/>
      <c r="Y225" s="393"/>
      <c r="Z225" s="393"/>
      <c r="AA225" s="393"/>
      <c r="AB225" s="393"/>
      <c r="AC225" s="393"/>
      <c r="AD225" s="393"/>
      <c r="AE225" s="393"/>
      <c r="AF225" s="393"/>
      <c r="AG225" s="393"/>
      <c r="AH225" s="393"/>
      <c r="AI225" s="393"/>
      <c r="AJ225" s="393"/>
      <c r="AK225" s="393"/>
      <c r="AL225" s="393"/>
      <c r="AM225" s="393"/>
      <c r="AN225" s="393"/>
      <c r="AO225" s="393"/>
      <c r="AP225" s="393"/>
      <c r="AQ225" s="393"/>
      <c r="AR225" s="393"/>
      <c r="AS225" s="393"/>
      <c r="AT225" s="393"/>
      <c r="AU225" s="393"/>
      <c r="AV225" s="393"/>
      <c r="AW225" s="393"/>
      <c r="AX225" s="393"/>
      <c r="AY225" s="393"/>
      <c r="AZ225" s="7"/>
      <c r="BA225" s="393"/>
      <c r="BB225" s="393"/>
      <c r="BC225" s="393"/>
      <c r="BD225" s="393"/>
      <c r="BE225" s="393"/>
      <c r="BF225" s="393"/>
      <c r="BG225" s="393"/>
      <c r="BH225" s="393"/>
      <c r="BI225" s="393"/>
      <c r="BJ225" s="393"/>
      <c r="BK225" s="393"/>
      <c r="BL225" s="393"/>
      <c r="BM225" s="393"/>
      <c r="BN225" s="393"/>
      <c r="BO225" s="393"/>
    </row>
    <row r="226" spans="1:67" ht="15">
      <c r="A226" s="393"/>
      <c r="B226" s="393"/>
      <c r="C226" s="393"/>
      <c r="D226" s="393"/>
      <c r="E226" s="393"/>
      <c r="F226" s="393"/>
      <c r="G226" s="394"/>
      <c r="H226" s="394"/>
      <c r="I226" s="393"/>
      <c r="J226" s="393"/>
      <c r="K226" s="393"/>
      <c r="L226" s="393"/>
      <c r="M226" s="393"/>
      <c r="N226" s="393"/>
      <c r="O226" s="393"/>
      <c r="P226" s="393"/>
      <c r="Q226" s="393"/>
      <c r="R226" s="393"/>
      <c r="S226" s="393"/>
      <c r="T226" s="393"/>
      <c r="U226" s="393"/>
      <c r="V226" s="393"/>
      <c r="W226" s="393"/>
      <c r="X226" s="393"/>
      <c r="Y226" s="393"/>
      <c r="Z226" s="393"/>
      <c r="AA226" s="393"/>
      <c r="AB226" s="393"/>
      <c r="AC226" s="393"/>
      <c r="AD226" s="393"/>
      <c r="AE226" s="393"/>
      <c r="AF226" s="393"/>
      <c r="AG226" s="393"/>
      <c r="AH226" s="393"/>
      <c r="AI226" s="393"/>
      <c r="AJ226" s="393"/>
      <c r="AK226" s="393"/>
      <c r="AL226" s="393"/>
      <c r="AM226" s="393"/>
      <c r="AN226" s="393"/>
      <c r="AO226" s="393"/>
      <c r="AP226" s="393"/>
      <c r="AQ226" s="393"/>
      <c r="AR226" s="393"/>
      <c r="AS226" s="393"/>
      <c r="AT226" s="393"/>
      <c r="AU226" s="393"/>
      <c r="AV226" s="393"/>
      <c r="AW226" s="393"/>
      <c r="AX226" s="393"/>
      <c r="AY226" s="393"/>
      <c r="AZ226" s="7"/>
      <c r="BA226" s="393"/>
      <c r="BB226" s="393"/>
      <c r="BC226" s="393"/>
      <c r="BD226" s="393"/>
      <c r="BE226" s="393"/>
      <c r="BF226" s="393"/>
      <c r="BG226" s="393"/>
      <c r="BH226" s="393"/>
      <c r="BI226" s="393"/>
      <c r="BJ226" s="393"/>
      <c r="BK226" s="393"/>
      <c r="BL226" s="393"/>
      <c r="BM226" s="393"/>
      <c r="BN226" s="393"/>
      <c r="BO226" s="393"/>
    </row>
    <row r="227" spans="1:67" ht="15">
      <c r="A227" s="393"/>
      <c r="B227" s="393"/>
      <c r="C227" s="393"/>
      <c r="D227" s="393"/>
      <c r="E227" s="393"/>
      <c r="F227" s="393"/>
      <c r="G227" s="394"/>
      <c r="H227" s="394"/>
      <c r="I227" s="393"/>
      <c r="J227" s="393"/>
      <c r="K227" s="393"/>
      <c r="L227" s="393"/>
      <c r="M227" s="393"/>
      <c r="N227" s="393"/>
      <c r="O227" s="393"/>
      <c r="P227" s="393"/>
      <c r="Q227" s="393"/>
      <c r="R227" s="393"/>
      <c r="S227" s="393"/>
      <c r="T227" s="393"/>
      <c r="U227" s="393"/>
      <c r="V227" s="393"/>
      <c r="W227" s="393"/>
      <c r="X227" s="393"/>
      <c r="Y227" s="393"/>
      <c r="Z227" s="393"/>
      <c r="AA227" s="393"/>
      <c r="AB227" s="393"/>
      <c r="AC227" s="393"/>
      <c r="AD227" s="393"/>
      <c r="AE227" s="393"/>
      <c r="AF227" s="393"/>
      <c r="AG227" s="393"/>
      <c r="AH227" s="393"/>
      <c r="AI227" s="393"/>
      <c r="AJ227" s="393"/>
      <c r="AK227" s="393"/>
      <c r="AL227" s="393"/>
      <c r="AM227" s="393"/>
      <c r="AN227" s="393"/>
      <c r="AO227" s="393"/>
      <c r="AP227" s="393"/>
      <c r="AQ227" s="393"/>
      <c r="AR227" s="393"/>
      <c r="AS227" s="393"/>
      <c r="AT227" s="393"/>
      <c r="AU227" s="393"/>
      <c r="AV227" s="393"/>
      <c r="AW227" s="393"/>
      <c r="AX227" s="393"/>
      <c r="AY227" s="393"/>
      <c r="AZ227" s="7"/>
      <c r="BA227" s="393"/>
      <c r="BB227" s="393"/>
      <c r="BC227" s="393"/>
      <c r="BD227" s="393"/>
      <c r="BE227" s="393"/>
      <c r="BF227" s="393"/>
      <c r="BG227" s="393"/>
      <c r="BH227" s="393"/>
      <c r="BI227" s="393"/>
      <c r="BJ227" s="393"/>
      <c r="BK227" s="393"/>
      <c r="BL227" s="393"/>
      <c r="BM227" s="393"/>
      <c r="BN227" s="393"/>
      <c r="BO227" s="393"/>
    </row>
    <row r="228" spans="1:67" ht="15">
      <c r="A228" s="393"/>
      <c r="B228" s="393"/>
      <c r="C228" s="393"/>
      <c r="D228" s="393"/>
      <c r="E228" s="393"/>
      <c r="F228" s="393"/>
      <c r="G228" s="394"/>
      <c r="H228" s="394"/>
      <c r="I228" s="393"/>
      <c r="J228" s="393"/>
      <c r="K228" s="393"/>
      <c r="L228" s="393"/>
      <c r="M228" s="393"/>
      <c r="N228" s="393"/>
      <c r="O228" s="393"/>
      <c r="P228" s="393"/>
      <c r="Q228" s="393"/>
      <c r="R228" s="393"/>
      <c r="S228" s="393"/>
      <c r="T228" s="393"/>
      <c r="U228" s="393"/>
      <c r="V228" s="393"/>
      <c r="W228" s="393"/>
      <c r="X228" s="393"/>
      <c r="Y228" s="393"/>
      <c r="Z228" s="393"/>
      <c r="AA228" s="393"/>
      <c r="AB228" s="393"/>
      <c r="AC228" s="393"/>
      <c r="AD228" s="393"/>
      <c r="AE228" s="393"/>
      <c r="AF228" s="393"/>
      <c r="AG228" s="393"/>
      <c r="AH228" s="393"/>
      <c r="AI228" s="393"/>
      <c r="AJ228" s="393"/>
      <c r="AK228" s="393"/>
      <c r="AL228" s="393"/>
      <c r="AM228" s="393"/>
      <c r="AN228" s="393"/>
      <c r="AO228" s="393"/>
      <c r="AP228" s="393"/>
      <c r="AQ228" s="393"/>
      <c r="AR228" s="393"/>
      <c r="AS228" s="393"/>
      <c r="AT228" s="393"/>
      <c r="AU228" s="393"/>
      <c r="AV228" s="393"/>
      <c r="AW228" s="393"/>
      <c r="AX228" s="393"/>
      <c r="AY228" s="393"/>
      <c r="AZ228" s="7"/>
      <c r="BA228" s="393"/>
      <c r="BB228" s="393"/>
      <c r="BC228" s="393"/>
      <c r="BD228" s="393"/>
      <c r="BE228" s="393"/>
      <c r="BF228" s="393"/>
      <c r="BG228" s="393"/>
      <c r="BH228" s="393"/>
      <c r="BI228" s="393"/>
      <c r="BJ228" s="393"/>
      <c r="BK228" s="393"/>
      <c r="BL228" s="393"/>
      <c r="BM228" s="393"/>
      <c r="BN228" s="393"/>
      <c r="BO228" s="393"/>
    </row>
    <row r="229" spans="1:67" ht="15">
      <c r="A229" s="393"/>
      <c r="B229" s="393"/>
      <c r="C229" s="393"/>
      <c r="D229" s="393"/>
      <c r="E229" s="393"/>
      <c r="F229" s="393"/>
      <c r="G229" s="394"/>
      <c r="H229" s="394"/>
      <c r="I229" s="393"/>
      <c r="J229" s="393"/>
      <c r="K229" s="393"/>
      <c r="L229" s="393"/>
      <c r="M229" s="393"/>
      <c r="N229" s="393"/>
      <c r="O229" s="393"/>
      <c r="P229" s="393"/>
      <c r="Q229" s="393"/>
      <c r="R229" s="393"/>
      <c r="S229" s="393"/>
      <c r="T229" s="393"/>
      <c r="U229" s="393"/>
      <c r="V229" s="393"/>
      <c r="W229" s="393"/>
      <c r="X229" s="393"/>
      <c r="Y229" s="393"/>
      <c r="Z229" s="393"/>
      <c r="AA229" s="393"/>
      <c r="AB229" s="393"/>
      <c r="AC229" s="393"/>
      <c r="AD229" s="393"/>
      <c r="AE229" s="393"/>
      <c r="AF229" s="393"/>
      <c r="AG229" s="393"/>
      <c r="AH229" s="393"/>
      <c r="AI229" s="393"/>
      <c r="AJ229" s="393"/>
      <c r="AK229" s="393"/>
      <c r="AL229" s="393"/>
      <c r="AM229" s="393"/>
      <c r="AN229" s="393"/>
      <c r="AO229" s="393"/>
      <c r="AP229" s="393"/>
      <c r="AQ229" s="393"/>
      <c r="AR229" s="393"/>
      <c r="AS229" s="393"/>
      <c r="AT229" s="393"/>
      <c r="AU229" s="393"/>
      <c r="AV229" s="393"/>
      <c r="AW229" s="393"/>
      <c r="AX229" s="393"/>
      <c r="AY229" s="393"/>
      <c r="AZ229" s="7"/>
      <c r="BA229" s="393"/>
      <c r="BB229" s="393"/>
      <c r="BC229" s="393"/>
      <c r="BD229" s="393"/>
      <c r="BE229" s="393"/>
      <c r="BF229" s="393"/>
      <c r="BG229" s="393"/>
      <c r="BH229" s="393"/>
      <c r="BI229" s="393"/>
      <c r="BJ229" s="393"/>
      <c r="BK229" s="393"/>
      <c r="BL229" s="393"/>
      <c r="BM229" s="393"/>
      <c r="BN229" s="393"/>
      <c r="BO229" s="393"/>
    </row>
    <row r="230" spans="1:67" ht="15">
      <c r="A230" s="393"/>
      <c r="B230" s="393"/>
      <c r="C230" s="393"/>
      <c r="D230" s="393"/>
      <c r="E230" s="393"/>
      <c r="F230" s="393"/>
      <c r="G230" s="394"/>
      <c r="H230" s="394"/>
      <c r="I230" s="393"/>
      <c r="J230" s="393"/>
      <c r="K230" s="393"/>
      <c r="L230" s="393"/>
      <c r="M230" s="393"/>
      <c r="N230" s="393"/>
      <c r="O230" s="393"/>
      <c r="P230" s="393"/>
      <c r="Q230" s="393"/>
      <c r="R230" s="393"/>
      <c r="S230" s="393"/>
      <c r="T230" s="393"/>
      <c r="U230" s="393"/>
      <c r="V230" s="393"/>
      <c r="W230" s="393"/>
      <c r="X230" s="393"/>
      <c r="Y230" s="393"/>
      <c r="Z230" s="393"/>
      <c r="AA230" s="393"/>
      <c r="AB230" s="393"/>
      <c r="AC230" s="393"/>
      <c r="AD230" s="393"/>
      <c r="AE230" s="393"/>
      <c r="AF230" s="393"/>
      <c r="AG230" s="393"/>
      <c r="AH230" s="393"/>
      <c r="AI230" s="393"/>
      <c r="AJ230" s="393"/>
      <c r="AK230" s="393"/>
      <c r="AL230" s="393"/>
      <c r="AM230" s="393"/>
      <c r="AN230" s="393"/>
      <c r="AO230" s="393"/>
      <c r="AP230" s="393"/>
      <c r="AQ230" s="393"/>
      <c r="AR230" s="393"/>
      <c r="AS230" s="393"/>
      <c r="AT230" s="393"/>
      <c r="AU230" s="393"/>
      <c r="AV230" s="393"/>
      <c r="AW230" s="393"/>
      <c r="AX230" s="393"/>
      <c r="AY230" s="393"/>
      <c r="AZ230" s="7"/>
      <c r="BA230" s="393"/>
      <c r="BB230" s="393"/>
      <c r="BC230" s="393"/>
      <c r="BD230" s="393"/>
      <c r="BE230" s="393"/>
      <c r="BF230" s="393"/>
      <c r="BG230" s="393"/>
      <c r="BH230" s="393"/>
      <c r="BI230" s="393"/>
      <c r="BJ230" s="393"/>
      <c r="BK230" s="393"/>
      <c r="BL230" s="393"/>
      <c r="BM230" s="393"/>
      <c r="BN230" s="393"/>
      <c r="BO230" s="393"/>
    </row>
    <row r="231" spans="1:67" ht="15">
      <c r="A231" s="393"/>
      <c r="B231" s="393"/>
      <c r="C231" s="393"/>
      <c r="D231" s="393"/>
      <c r="E231" s="393"/>
      <c r="F231" s="393"/>
      <c r="G231" s="394"/>
      <c r="H231" s="394"/>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3"/>
      <c r="AR231" s="393"/>
      <c r="AS231" s="393"/>
      <c r="AT231" s="393"/>
      <c r="AU231" s="393"/>
      <c r="AV231" s="393"/>
      <c r="AW231" s="393"/>
      <c r="AX231" s="393"/>
      <c r="AY231" s="393"/>
      <c r="AZ231" s="7"/>
      <c r="BA231" s="393"/>
      <c r="BB231" s="393"/>
      <c r="BC231" s="393"/>
      <c r="BD231" s="393"/>
      <c r="BE231" s="393"/>
      <c r="BF231" s="393"/>
      <c r="BG231" s="393"/>
      <c r="BH231" s="393"/>
      <c r="BI231" s="393"/>
      <c r="BJ231" s="393"/>
      <c r="BK231" s="393"/>
      <c r="BL231" s="393"/>
      <c r="BM231" s="393"/>
      <c r="BN231" s="393"/>
      <c r="BO231" s="393"/>
    </row>
    <row r="232" spans="1:67" ht="15">
      <c r="A232" s="393"/>
      <c r="B232" s="393"/>
      <c r="C232" s="393"/>
      <c r="D232" s="393"/>
      <c r="E232" s="393"/>
      <c r="F232" s="393"/>
      <c r="G232" s="394"/>
      <c r="H232" s="394"/>
      <c r="I232" s="393"/>
      <c r="J232" s="393"/>
      <c r="K232" s="393"/>
      <c r="L232" s="393"/>
      <c r="M232" s="393"/>
      <c r="N232" s="393"/>
      <c r="O232" s="393"/>
      <c r="P232" s="393"/>
      <c r="Q232" s="393"/>
      <c r="R232" s="393"/>
      <c r="S232" s="393"/>
      <c r="T232" s="393"/>
      <c r="U232" s="393"/>
      <c r="V232" s="393"/>
      <c r="W232" s="393"/>
      <c r="X232" s="393"/>
      <c r="Y232" s="393"/>
      <c r="Z232" s="393"/>
      <c r="AA232" s="393"/>
      <c r="AB232" s="393"/>
      <c r="AC232" s="393"/>
      <c r="AD232" s="393"/>
      <c r="AE232" s="393"/>
      <c r="AF232" s="393"/>
      <c r="AG232" s="393"/>
      <c r="AH232" s="393"/>
      <c r="AI232" s="393"/>
      <c r="AJ232" s="393"/>
      <c r="AK232" s="393"/>
      <c r="AL232" s="393"/>
      <c r="AM232" s="393"/>
      <c r="AN232" s="393"/>
      <c r="AO232" s="393"/>
      <c r="AP232" s="393"/>
      <c r="AQ232" s="393"/>
      <c r="AR232" s="393"/>
      <c r="AS232" s="393"/>
      <c r="AT232" s="393"/>
      <c r="AU232" s="393"/>
      <c r="AV232" s="393"/>
      <c r="AW232" s="393"/>
      <c r="AX232" s="393"/>
      <c r="AY232" s="393"/>
      <c r="AZ232" s="7"/>
      <c r="BA232" s="393"/>
      <c r="BB232" s="393"/>
      <c r="BC232" s="393"/>
      <c r="BD232" s="393"/>
      <c r="BE232" s="393"/>
      <c r="BF232" s="393"/>
      <c r="BG232" s="393"/>
      <c r="BH232" s="393"/>
      <c r="BI232" s="393"/>
      <c r="BJ232" s="393"/>
      <c r="BK232" s="393"/>
      <c r="BL232" s="393"/>
      <c r="BM232" s="393"/>
      <c r="BN232" s="393"/>
      <c r="BO232" s="393"/>
    </row>
    <row r="233" spans="1:67" ht="15">
      <c r="A233" s="393"/>
      <c r="B233" s="393"/>
      <c r="C233" s="393"/>
      <c r="D233" s="393"/>
      <c r="E233" s="393"/>
      <c r="F233" s="393"/>
      <c r="G233" s="394"/>
      <c r="H233" s="394"/>
      <c r="I233" s="393"/>
      <c r="J233" s="393"/>
      <c r="K233" s="393"/>
      <c r="L233" s="393"/>
      <c r="M233" s="393"/>
      <c r="N233" s="393"/>
      <c r="O233" s="393"/>
      <c r="P233" s="393"/>
      <c r="Q233" s="393"/>
      <c r="R233" s="393"/>
      <c r="S233" s="393"/>
      <c r="T233" s="393"/>
      <c r="U233" s="393"/>
      <c r="V233" s="393"/>
      <c r="W233" s="393"/>
      <c r="X233" s="393"/>
      <c r="Y233" s="393"/>
      <c r="Z233" s="393"/>
      <c r="AA233" s="393"/>
      <c r="AB233" s="393"/>
      <c r="AC233" s="393"/>
      <c r="AD233" s="393"/>
      <c r="AE233" s="393"/>
      <c r="AF233" s="393"/>
      <c r="AG233" s="393"/>
      <c r="AH233" s="393"/>
      <c r="AI233" s="393"/>
      <c r="AJ233" s="393"/>
      <c r="AK233" s="393"/>
      <c r="AL233" s="393"/>
      <c r="AM233" s="393"/>
      <c r="AN233" s="393"/>
      <c r="AO233" s="393"/>
      <c r="AP233" s="393"/>
      <c r="AQ233" s="393"/>
      <c r="AR233" s="393"/>
      <c r="AS233" s="393"/>
      <c r="AT233" s="393"/>
      <c r="AU233" s="393"/>
      <c r="AV233" s="393"/>
      <c r="AW233" s="393"/>
      <c r="AX233" s="393"/>
      <c r="AY233" s="393"/>
      <c r="AZ233" s="7"/>
      <c r="BA233" s="393"/>
      <c r="BB233" s="393"/>
      <c r="BC233" s="393"/>
      <c r="BD233" s="393"/>
      <c r="BE233" s="393"/>
      <c r="BF233" s="393"/>
      <c r="BG233" s="393"/>
      <c r="BH233" s="393"/>
      <c r="BI233" s="393"/>
      <c r="BJ233" s="393"/>
      <c r="BK233" s="393"/>
      <c r="BL233" s="393"/>
      <c r="BM233" s="393"/>
      <c r="BN233" s="393"/>
      <c r="BO233" s="393"/>
    </row>
    <row r="234" spans="1:67" ht="15">
      <c r="A234" s="393"/>
      <c r="B234" s="393"/>
      <c r="C234" s="393"/>
      <c r="D234" s="393"/>
      <c r="E234" s="393"/>
      <c r="F234" s="393"/>
      <c r="G234" s="394"/>
      <c r="H234" s="394"/>
      <c r="I234" s="393"/>
      <c r="J234" s="393"/>
      <c r="K234" s="393"/>
      <c r="L234" s="393"/>
      <c r="M234" s="393"/>
      <c r="N234" s="393"/>
      <c r="O234" s="393"/>
      <c r="P234" s="393"/>
      <c r="Q234" s="393"/>
      <c r="R234" s="393"/>
      <c r="S234" s="393"/>
      <c r="T234" s="393"/>
      <c r="U234" s="393"/>
      <c r="V234" s="393"/>
      <c r="W234" s="393"/>
      <c r="X234" s="393"/>
      <c r="Y234" s="393"/>
      <c r="Z234" s="393"/>
      <c r="AA234" s="393"/>
      <c r="AB234" s="393"/>
      <c r="AC234" s="393"/>
      <c r="AD234" s="393"/>
      <c r="AE234" s="393"/>
      <c r="AF234" s="393"/>
      <c r="AG234" s="393"/>
      <c r="AH234" s="393"/>
      <c r="AI234" s="393"/>
      <c r="AJ234" s="393"/>
      <c r="AK234" s="393"/>
      <c r="AL234" s="393"/>
      <c r="AM234" s="393"/>
      <c r="AN234" s="393"/>
      <c r="AO234" s="393"/>
      <c r="AP234" s="393"/>
      <c r="AQ234" s="393"/>
      <c r="AR234" s="393"/>
      <c r="AS234" s="393"/>
      <c r="AT234" s="393"/>
      <c r="AU234" s="393"/>
      <c r="AV234" s="393"/>
      <c r="AW234" s="393"/>
      <c r="AX234" s="393"/>
      <c r="AY234" s="393"/>
      <c r="AZ234" s="7"/>
      <c r="BA234" s="393"/>
      <c r="BB234" s="393"/>
      <c r="BC234" s="393"/>
      <c r="BD234" s="393"/>
      <c r="BE234" s="393"/>
      <c r="BF234" s="393"/>
      <c r="BG234" s="393"/>
      <c r="BH234" s="393"/>
      <c r="BI234" s="393"/>
      <c r="BJ234" s="393"/>
      <c r="BK234" s="393"/>
      <c r="BL234" s="393"/>
      <c r="BM234" s="393"/>
      <c r="BN234" s="393"/>
      <c r="BO234" s="393"/>
    </row>
    <row r="235" spans="1:67" ht="15">
      <c r="A235" s="393"/>
      <c r="B235" s="393"/>
      <c r="C235" s="393"/>
      <c r="D235" s="393"/>
      <c r="E235" s="393"/>
      <c r="F235" s="393"/>
      <c r="G235" s="394"/>
      <c r="H235" s="394"/>
      <c r="I235" s="393"/>
      <c r="J235" s="393"/>
      <c r="K235" s="393"/>
      <c r="L235" s="393"/>
      <c r="M235" s="393"/>
      <c r="N235" s="393"/>
      <c r="O235" s="393"/>
      <c r="P235" s="393"/>
      <c r="Q235" s="393"/>
      <c r="R235" s="393"/>
      <c r="S235" s="393"/>
      <c r="T235" s="393"/>
      <c r="U235" s="393"/>
      <c r="V235" s="393"/>
      <c r="W235" s="393"/>
      <c r="X235" s="393"/>
      <c r="Y235" s="393"/>
      <c r="Z235" s="393"/>
      <c r="AA235" s="393"/>
      <c r="AB235" s="393"/>
      <c r="AC235" s="393"/>
      <c r="AD235" s="393"/>
      <c r="AE235" s="393"/>
      <c r="AF235" s="393"/>
      <c r="AG235" s="393"/>
      <c r="AH235" s="393"/>
      <c r="AI235" s="393"/>
      <c r="AJ235" s="393"/>
      <c r="AK235" s="393"/>
      <c r="AL235" s="393"/>
      <c r="AM235" s="393"/>
      <c r="AN235" s="393"/>
      <c r="AO235" s="393"/>
      <c r="AP235" s="393"/>
      <c r="AQ235" s="393"/>
      <c r="AR235" s="393"/>
      <c r="AS235" s="393"/>
      <c r="AT235" s="393"/>
      <c r="AU235" s="393"/>
      <c r="AV235" s="393"/>
      <c r="AW235" s="393"/>
      <c r="AX235" s="393"/>
      <c r="AY235" s="393"/>
      <c r="AZ235" s="7"/>
      <c r="BA235" s="393"/>
      <c r="BB235" s="393"/>
      <c r="BC235" s="393"/>
      <c r="BD235" s="393"/>
      <c r="BE235" s="393"/>
      <c r="BF235" s="393"/>
      <c r="BG235" s="393"/>
      <c r="BH235" s="393"/>
      <c r="BI235" s="393"/>
      <c r="BJ235" s="393"/>
      <c r="BK235" s="393"/>
      <c r="BL235" s="393"/>
      <c r="BM235" s="393"/>
      <c r="BN235" s="393"/>
      <c r="BO235" s="393"/>
    </row>
    <row r="236" spans="1:67" ht="15">
      <c r="A236" s="393"/>
      <c r="B236" s="393"/>
      <c r="C236" s="393"/>
      <c r="D236" s="393"/>
      <c r="E236" s="393"/>
      <c r="F236" s="393"/>
      <c r="G236" s="394"/>
      <c r="H236" s="394"/>
      <c r="I236" s="393"/>
      <c r="J236" s="393"/>
      <c r="K236" s="393"/>
      <c r="L236" s="393"/>
      <c r="M236" s="393"/>
      <c r="N236" s="393"/>
      <c r="O236" s="393"/>
      <c r="P236" s="393"/>
      <c r="Q236" s="393"/>
      <c r="R236" s="393"/>
      <c r="S236" s="393"/>
      <c r="T236" s="393"/>
      <c r="U236" s="393"/>
      <c r="V236" s="393"/>
      <c r="W236" s="393"/>
      <c r="X236" s="393"/>
      <c r="Y236" s="393"/>
      <c r="Z236" s="393"/>
      <c r="AA236" s="393"/>
      <c r="AB236" s="393"/>
      <c r="AC236" s="393"/>
      <c r="AD236" s="393"/>
      <c r="AE236" s="393"/>
      <c r="AF236" s="393"/>
      <c r="AG236" s="393"/>
      <c r="AH236" s="393"/>
      <c r="AI236" s="393"/>
      <c r="AJ236" s="393"/>
      <c r="AK236" s="393"/>
      <c r="AL236" s="393"/>
      <c r="AM236" s="393"/>
      <c r="AN236" s="393"/>
      <c r="AO236" s="393"/>
      <c r="AP236" s="393"/>
      <c r="AQ236" s="393"/>
      <c r="AR236" s="393"/>
      <c r="AS236" s="393"/>
      <c r="AT236" s="393"/>
      <c r="AU236" s="393"/>
      <c r="AV236" s="393"/>
      <c r="AW236" s="393"/>
      <c r="AX236" s="393"/>
      <c r="AY236" s="393"/>
      <c r="AZ236" s="7"/>
      <c r="BA236" s="393"/>
      <c r="BB236" s="393"/>
      <c r="BC236" s="393"/>
      <c r="BD236" s="393"/>
      <c r="BE236" s="393"/>
      <c r="BF236" s="393"/>
      <c r="BG236" s="393"/>
      <c r="BH236" s="393"/>
      <c r="BI236" s="393"/>
      <c r="BJ236" s="393"/>
      <c r="BK236" s="393"/>
      <c r="BL236" s="393"/>
      <c r="BM236" s="393"/>
      <c r="BN236" s="393"/>
      <c r="BO236" s="393"/>
    </row>
    <row r="237" spans="1:67" ht="15">
      <c r="A237" s="393"/>
      <c r="B237" s="393"/>
      <c r="C237" s="393"/>
      <c r="D237" s="393"/>
      <c r="E237" s="393"/>
      <c r="F237" s="393"/>
      <c r="G237" s="394"/>
      <c r="H237" s="394"/>
      <c r="I237" s="393"/>
      <c r="J237" s="393"/>
      <c r="K237" s="393"/>
      <c r="L237" s="393"/>
      <c r="M237" s="393"/>
      <c r="N237" s="393"/>
      <c r="O237" s="393"/>
      <c r="P237" s="393"/>
      <c r="Q237" s="393"/>
      <c r="R237" s="393"/>
      <c r="S237" s="393"/>
      <c r="T237" s="393"/>
      <c r="U237" s="393"/>
      <c r="V237" s="393"/>
      <c r="W237" s="393"/>
      <c r="X237" s="393"/>
      <c r="Y237" s="393"/>
      <c r="Z237" s="393"/>
      <c r="AA237" s="393"/>
      <c r="AB237" s="393"/>
      <c r="AC237" s="393"/>
      <c r="AD237" s="393"/>
      <c r="AE237" s="393"/>
      <c r="AF237" s="393"/>
      <c r="AG237" s="393"/>
      <c r="AH237" s="393"/>
      <c r="AI237" s="393"/>
      <c r="AJ237" s="393"/>
      <c r="AK237" s="393"/>
      <c r="AL237" s="393"/>
      <c r="AM237" s="393"/>
      <c r="AN237" s="393"/>
      <c r="AO237" s="393"/>
      <c r="AP237" s="393"/>
      <c r="AQ237" s="393"/>
      <c r="AR237" s="393"/>
      <c r="AS237" s="393"/>
      <c r="AT237" s="393"/>
      <c r="AU237" s="393"/>
      <c r="AV237" s="393"/>
      <c r="AW237" s="393"/>
      <c r="AX237" s="393"/>
      <c r="AY237" s="393"/>
      <c r="AZ237" s="7"/>
      <c r="BA237" s="393"/>
      <c r="BB237" s="393"/>
      <c r="BC237" s="393"/>
      <c r="BD237" s="393"/>
      <c r="BE237" s="393"/>
      <c r="BF237" s="393"/>
      <c r="BG237" s="393"/>
      <c r="BH237" s="393"/>
      <c r="BI237" s="393"/>
      <c r="BJ237" s="393"/>
      <c r="BK237" s="393"/>
      <c r="BL237" s="393"/>
      <c r="BM237" s="393"/>
      <c r="BN237" s="393"/>
      <c r="BO237" s="393"/>
    </row>
    <row r="238" spans="1:67" ht="15">
      <c r="A238" s="393"/>
      <c r="B238" s="393"/>
      <c r="C238" s="393"/>
      <c r="D238" s="393"/>
      <c r="E238" s="393"/>
      <c r="F238" s="393"/>
      <c r="G238" s="394"/>
      <c r="H238" s="394"/>
      <c r="I238" s="393"/>
      <c r="J238" s="393"/>
      <c r="K238" s="393"/>
      <c r="L238" s="393"/>
      <c r="M238" s="393"/>
      <c r="N238" s="393"/>
      <c r="O238" s="393"/>
      <c r="P238" s="393"/>
      <c r="Q238" s="393"/>
      <c r="R238" s="393"/>
      <c r="S238" s="393"/>
      <c r="T238" s="393"/>
      <c r="U238" s="393"/>
      <c r="V238" s="393"/>
      <c r="W238" s="393"/>
      <c r="X238" s="393"/>
      <c r="Y238" s="393"/>
      <c r="Z238" s="393"/>
      <c r="AA238" s="393"/>
      <c r="AB238" s="393"/>
      <c r="AC238" s="393"/>
      <c r="AD238" s="393"/>
      <c r="AE238" s="393"/>
      <c r="AF238" s="393"/>
      <c r="AG238" s="393"/>
      <c r="AH238" s="393"/>
      <c r="AI238" s="393"/>
      <c r="AJ238" s="393"/>
      <c r="AK238" s="393"/>
      <c r="AL238" s="393"/>
      <c r="AM238" s="393"/>
      <c r="AN238" s="393"/>
      <c r="AO238" s="393"/>
      <c r="AP238" s="393"/>
      <c r="AQ238" s="393"/>
      <c r="AR238" s="393"/>
      <c r="AS238" s="393"/>
      <c r="AT238" s="393"/>
      <c r="AU238" s="393"/>
      <c r="AV238" s="393"/>
      <c r="AW238" s="393"/>
      <c r="AX238" s="393"/>
      <c r="AY238" s="393"/>
      <c r="AZ238" s="7"/>
      <c r="BA238" s="393"/>
      <c r="BB238" s="393"/>
      <c r="BC238" s="393"/>
      <c r="BD238" s="393"/>
      <c r="BE238" s="393"/>
      <c r="BF238" s="393"/>
      <c r="BG238" s="393"/>
      <c r="BH238" s="393"/>
      <c r="BI238" s="393"/>
      <c r="BJ238" s="393"/>
      <c r="BK238" s="393"/>
      <c r="BL238" s="393"/>
      <c r="BM238" s="393"/>
      <c r="BN238" s="393"/>
      <c r="BO238" s="393"/>
    </row>
    <row r="239" spans="1:67" ht="15">
      <c r="A239" s="393"/>
      <c r="B239" s="393"/>
      <c r="C239" s="393"/>
      <c r="D239" s="393"/>
      <c r="E239" s="393"/>
      <c r="F239" s="393"/>
      <c r="G239" s="394"/>
      <c r="H239" s="394"/>
      <c r="I239" s="393"/>
      <c r="J239" s="393"/>
      <c r="K239" s="393"/>
      <c r="L239" s="393"/>
      <c r="M239" s="393"/>
      <c r="N239" s="393"/>
      <c r="O239" s="393"/>
      <c r="P239" s="393"/>
      <c r="Q239" s="393"/>
      <c r="R239" s="393"/>
      <c r="S239" s="393"/>
      <c r="T239" s="393"/>
      <c r="U239" s="393"/>
      <c r="V239" s="393"/>
      <c r="W239" s="393"/>
      <c r="X239" s="393"/>
      <c r="Y239" s="393"/>
      <c r="Z239" s="393"/>
      <c r="AA239" s="393"/>
      <c r="AB239" s="393"/>
      <c r="AC239" s="393"/>
      <c r="AD239" s="393"/>
      <c r="AE239" s="393"/>
      <c r="AF239" s="393"/>
      <c r="AG239" s="393"/>
      <c r="AH239" s="393"/>
      <c r="AI239" s="393"/>
      <c r="AJ239" s="393"/>
      <c r="AK239" s="393"/>
      <c r="AL239" s="393"/>
      <c r="AM239" s="393"/>
      <c r="AN239" s="393"/>
      <c r="AO239" s="393"/>
      <c r="AP239" s="393"/>
      <c r="AQ239" s="393"/>
      <c r="AR239" s="393"/>
      <c r="AS239" s="393"/>
      <c r="AT239" s="393"/>
      <c r="AU239" s="393"/>
      <c r="AV239" s="393"/>
      <c r="AW239" s="393"/>
      <c r="AX239" s="393"/>
      <c r="AY239" s="393"/>
      <c r="AZ239" s="7"/>
      <c r="BA239" s="393"/>
      <c r="BB239" s="393"/>
      <c r="BC239" s="393"/>
      <c r="BD239" s="393"/>
      <c r="BE239" s="393"/>
      <c r="BF239" s="393"/>
      <c r="BG239" s="393"/>
      <c r="BH239" s="393"/>
      <c r="BI239" s="393"/>
      <c r="BJ239" s="393"/>
      <c r="BK239" s="393"/>
      <c r="BL239" s="393"/>
      <c r="BM239" s="393"/>
      <c r="BN239" s="393"/>
      <c r="BO239" s="393"/>
    </row>
    <row r="240" spans="1:67" ht="15">
      <c r="A240" s="393"/>
      <c r="B240" s="393"/>
      <c r="C240" s="393"/>
      <c r="D240" s="393"/>
      <c r="E240" s="393"/>
      <c r="F240" s="393"/>
      <c r="G240" s="394"/>
      <c r="H240" s="394"/>
      <c r="I240" s="393"/>
      <c r="J240" s="393"/>
      <c r="K240" s="393"/>
      <c r="L240" s="393"/>
      <c r="M240" s="393"/>
      <c r="N240" s="393"/>
      <c r="O240" s="393"/>
      <c r="P240" s="393"/>
      <c r="Q240" s="393"/>
      <c r="R240" s="393"/>
      <c r="S240" s="393"/>
      <c r="T240" s="393"/>
      <c r="U240" s="393"/>
      <c r="V240" s="393"/>
      <c r="W240" s="393"/>
      <c r="X240" s="393"/>
      <c r="Y240" s="393"/>
      <c r="Z240" s="393"/>
      <c r="AA240" s="393"/>
      <c r="AB240" s="393"/>
      <c r="AC240" s="393"/>
      <c r="AD240" s="393"/>
      <c r="AE240" s="393"/>
      <c r="AF240" s="393"/>
      <c r="AG240" s="393"/>
      <c r="AH240" s="393"/>
      <c r="AI240" s="393"/>
      <c r="AJ240" s="393"/>
      <c r="AK240" s="393"/>
      <c r="AL240" s="393"/>
      <c r="AM240" s="393"/>
      <c r="AN240" s="393"/>
      <c r="AO240" s="393"/>
      <c r="AP240" s="393"/>
      <c r="AQ240" s="393"/>
      <c r="AR240" s="393"/>
      <c r="AS240" s="393"/>
      <c r="AT240" s="393"/>
      <c r="AU240" s="393"/>
      <c r="AV240" s="393"/>
      <c r="AW240" s="393"/>
      <c r="AX240" s="393"/>
      <c r="AY240" s="393"/>
      <c r="AZ240" s="7"/>
      <c r="BA240" s="393"/>
      <c r="BB240" s="393"/>
      <c r="BC240" s="393"/>
      <c r="BD240" s="393"/>
      <c r="BE240" s="393"/>
      <c r="BF240" s="393"/>
      <c r="BG240" s="393"/>
      <c r="BH240" s="393"/>
      <c r="BI240" s="393"/>
      <c r="BJ240" s="393"/>
      <c r="BK240" s="393"/>
      <c r="BL240" s="393"/>
      <c r="BM240" s="393"/>
      <c r="BN240" s="393"/>
      <c r="BO240" s="393"/>
    </row>
    <row r="241" spans="1:67" ht="15">
      <c r="A241" s="393"/>
      <c r="B241" s="393"/>
      <c r="C241" s="393"/>
      <c r="D241" s="393"/>
      <c r="E241" s="393"/>
      <c r="F241" s="393"/>
      <c r="G241" s="394"/>
      <c r="H241" s="394"/>
      <c r="I241" s="393"/>
      <c r="J241" s="393"/>
      <c r="K241" s="393"/>
      <c r="L241" s="393"/>
      <c r="M241" s="393"/>
      <c r="N241" s="393"/>
      <c r="O241" s="393"/>
      <c r="P241" s="393"/>
      <c r="Q241" s="393"/>
      <c r="R241" s="393"/>
      <c r="S241" s="393"/>
      <c r="T241" s="393"/>
      <c r="U241" s="393"/>
      <c r="V241" s="393"/>
      <c r="W241" s="393"/>
      <c r="X241" s="393"/>
      <c r="Y241" s="393"/>
      <c r="Z241" s="393"/>
      <c r="AA241" s="393"/>
      <c r="AB241" s="393"/>
      <c r="AC241" s="393"/>
      <c r="AD241" s="393"/>
      <c r="AE241" s="393"/>
      <c r="AF241" s="393"/>
      <c r="AG241" s="393"/>
      <c r="AH241" s="393"/>
      <c r="AI241" s="393"/>
      <c r="AJ241" s="393"/>
      <c r="AK241" s="393"/>
      <c r="AL241" s="393"/>
      <c r="AM241" s="393"/>
      <c r="AN241" s="393"/>
      <c r="AO241" s="393"/>
      <c r="AP241" s="393"/>
      <c r="AQ241" s="393"/>
      <c r="AR241" s="393"/>
      <c r="AS241" s="393"/>
      <c r="AT241" s="393"/>
      <c r="AU241" s="393"/>
      <c r="AV241" s="393"/>
      <c r="AW241" s="393"/>
      <c r="AX241" s="393"/>
      <c r="AY241" s="393"/>
      <c r="AZ241" s="7"/>
      <c r="BA241" s="393"/>
      <c r="BB241" s="393"/>
      <c r="BC241" s="393"/>
      <c r="BD241" s="393"/>
      <c r="BE241" s="393"/>
      <c r="BF241" s="393"/>
      <c r="BG241" s="393"/>
      <c r="BH241" s="393"/>
      <c r="BI241" s="393"/>
      <c r="BJ241" s="393"/>
      <c r="BK241" s="393"/>
      <c r="BL241" s="393"/>
      <c r="BM241" s="393"/>
      <c r="BN241" s="393"/>
      <c r="BO241" s="393"/>
    </row>
    <row r="242" spans="1:67" ht="15">
      <c r="A242" s="393"/>
      <c r="B242" s="393"/>
      <c r="C242" s="393"/>
      <c r="D242" s="393"/>
      <c r="E242" s="393"/>
      <c r="F242" s="393"/>
      <c r="G242" s="394"/>
      <c r="H242" s="394"/>
      <c r="I242" s="393"/>
      <c r="J242" s="393"/>
      <c r="K242" s="393"/>
      <c r="L242" s="393"/>
      <c r="M242" s="393"/>
      <c r="N242" s="393"/>
      <c r="O242" s="393"/>
      <c r="P242" s="393"/>
      <c r="Q242" s="393"/>
      <c r="R242" s="393"/>
      <c r="S242" s="393"/>
      <c r="T242" s="393"/>
      <c r="U242" s="393"/>
      <c r="V242" s="393"/>
      <c r="W242" s="393"/>
      <c r="X242" s="393"/>
      <c r="Y242" s="393"/>
      <c r="Z242" s="393"/>
      <c r="AA242" s="393"/>
      <c r="AB242" s="393"/>
      <c r="AC242" s="393"/>
      <c r="AD242" s="393"/>
      <c r="AE242" s="393"/>
      <c r="AF242" s="393"/>
      <c r="AG242" s="393"/>
      <c r="AH242" s="393"/>
      <c r="AI242" s="393"/>
      <c r="AJ242" s="393"/>
      <c r="AK242" s="393"/>
      <c r="AL242" s="393"/>
      <c r="AM242" s="393"/>
      <c r="AN242" s="393"/>
      <c r="AO242" s="393"/>
      <c r="AP242" s="393"/>
      <c r="AQ242" s="393"/>
      <c r="AR242" s="393"/>
      <c r="AS242" s="393"/>
      <c r="AT242" s="393"/>
      <c r="AU242" s="393"/>
      <c r="AV242" s="393"/>
      <c r="AW242" s="393"/>
      <c r="AX242" s="393"/>
      <c r="AY242" s="393"/>
      <c r="AZ242" s="7"/>
      <c r="BA242" s="393"/>
      <c r="BB242" s="393"/>
      <c r="BC242" s="393"/>
      <c r="BD242" s="393"/>
      <c r="BE242" s="393"/>
      <c r="BF242" s="393"/>
      <c r="BG242" s="393"/>
      <c r="BH242" s="393"/>
      <c r="BI242" s="393"/>
      <c r="BJ242" s="393"/>
      <c r="BK242" s="393"/>
      <c r="BL242" s="393"/>
      <c r="BM242" s="393"/>
      <c r="BN242" s="393"/>
      <c r="BO242" s="393"/>
    </row>
    <row r="243" spans="1:67" ht="15">
      <c r="A243" s="393"/>
      <c r="B243" s="393"/>
      <c r="C243" s="393"/>
      <c r="D243" s="393"/>
      <c r="E243" s="393"/>
      <c r="F243" s="393"/>
      <c r="G243" s="394"/>
      <c r="H243" s="394"/>
      <c r="I243" s="393"/>
      <c r="J243" s="393"/>
      <c r="K243" s="393"/>
      <c r="L243" s="393"/>
      <c r="M243" s="393"/>
      <c r="N243" s="393"/>
      <c r="O243" s="393"/>
      <c r="P243" s="393"/>
      <c r="Q243" s="393"/>
      <c r="R243" s="393"/>
      <c r="S243" s="393"/>
      <c r="T243" s="393"/>
      <c r="U243" s="393"/>
      <c r="V243" s="393"/>
      <c r="W243" s="393"/>
      <c r="X243" s="393"/>
      <c r="Y243" s="393"/>
      <c r="Z243" s="393"/>
      <c r="AA243" s="393"/>
      <c r="AB243" s="393"/>
      <c r="AC243" s="393"/>
      <c r="AD243" s="393"/>
      <c r="AE243" s="393"/>
      <c r="AF243" s="393"/>
      <c r="AG243" s="393"/>
      <c r="AH243" s="393"/>
      <c r="AI243" s="393"/>
      <c r="AJ243" s="393"/>
      <c r="AK243" s="393"/>
      <c r="AL243" s="393"/>
      <c r="AM243" s="393"/>
      <c r="AN243" s="393"/>
      <c r="AO243" s="393"/>
      <c r="AP243" s="393"/>
      <c r="AQ243" s="393"/>
      <c r="AR243" s="393"/>
      <c r="AS243" s="393"/>
      <c r="AT243" s="393"/>
      <c r="AU243" s="393"/>
      <c r="AV243" s="393"/>
      <c r="AW243" s="393"/>
      <c r="AX243" s="393"/>
      <c r="AY243" s="393"/>
      <c r="AZ243" s="7"/>
      <c r="BA243" s="393"/>
      <c r="BB243" s="393"/>
      <c r="BC243" s="393"/>
      <c r="BD243" s="393"/>
      <c r="BE243" s="393"/>
      <c r="BF243" s="393"/>
      <c r="BG243" s="393"/>
      <c r="BH243" s="393"/>
      <c r="BI243" s="393"/>
      <c r="BJ243" s="393"/>
      <c r="BK243" s="393"/>
      <c r="BL243" s="393"/>
      <c r="BM243" s="393"/>
      <c r="BN243" s="393"/>
      <c r="BO243" s="393"/>
    </row>
    <row r="244" spans="1:67" ht="15">
      <c r="A244" s="393"/>
      <c r="B244" s="393"/>
      <c r="C244" s="393"/>
      <c r="D244" s="393"/>
      <c r="E244" s="393"/>
      <c r="F244" s="393"/>
      <c r="G244" s="394"/>
      <c r="H244" s="394"/>
      <c r="I244" s="393"/>
      <c r="J244" s="393"/>
      <c r="K244" s="393"/>
      <c r="L244" s="393"/>
      <c r="M244" s="393"/>
      <c r="N244" s="393"/>
      <c r="O244" s="393"/>
      <c r="P244" s="393"/>
      <c r="Q244" s="393"/>
      <c r="R244" s="393"/>
      <c r="S244" s="393"/>
      <c r="T244" s="393"/>
      <c r="U244" s="393"/>
      <c r="V244" s="393"/>
      <c r="W244" s="393"/>
      <c r="X244" s="393"/>
      <c r="Y244" s="393"/>
      <c r="Z244" s="393"/>
      <c r="AA244" s="393"/>
      <c r="AB244" s="393"/>
      <c r="AC244" s="393"/>
      <c r="AD244" s="393"/>
      <c r="AE244" s="393"/>
      <c r="AF244" s="393"/>
      <c r="AG244" s="393"/>
      <c r="AH244" s="393"/>
      <c r="AI244" s="393"/>
      <c r="AJ244" s="393"/>
      <c r="AK244" s="393"/>
      <c r="AL244" s="393"/>
      <c r="AM244" s="393"/>
      <c r="AN244" s="393"/>
      <c r="AO244" s="393"/>
      <c r="AP244" s="393"/>
      <c r="AQ244" s="393"/>
      <c r="AR244" s="393"/>
      <c r="AS244" s="393"/>
      <c r="AT244" s="393"/>
      <c r="AU244" s="393"/>
      <c r="AV244" s="393"/>
      <c r="AW244" s="393"/>
      <c r="AX244" s="393"/>
      <c r="AY244" s="393"/>
      <c r="AZ244" s="7"/>
      <c r="BA244" s="393"/>
      <c r="BB244" s="393"/>
      <c r="BC244" s="393"/>
      <c r="BD244" s="393"/>
      <c r="BE244" s="393"/>
      <c r="BF244" s="393"/>
      <c r="BG244" s="393"/>
      <c r="BH244" s="393"/>
      <c r="BI244" s="393"/>
      <c r="BJ244" s="393"/>
      <c r="BK244" s="393"/>
      <c r="BL244" s="393"/>
      <c r="BM244" s="393"/>
      <c r="BN244" s="393"/>
      <c r="BO244" s="393"/>
    </row>
    <row r="245" spans="1:67" ht="15">
      <c r="A245" s="393"/>
      <c r="B245" s="393"/>
      <c r="C245" s="393"/>
      <c r="D245" s="393"/>
      <c r="E245" s="393"/>
      <c r="F245" s="393"/>
      <c r="G245" s="394"/>
      <c r="H245" s="394"/>
      <c r="I245" s="393"/>
      <c r="J245" s="393"/>
      <c r="K245" s="393"/>
      <c r="L245" s="393"/>
      <c r="M245" s="393"/>
      <c r="N245" s="393"/>
      <c r="O245" s="393"/>
      <c r="P245" s="393"/>
      <c r="Q245" s="393"/>
      <c r="R245" s="393"/>
      <c r="S245" s="393"/>
      <c r="T245" s="393"/>
      <c r="U245" s="393"/>
      <c r="V245" s="393"/>
      <c r="W245" s="393"/>
      <c r="X245" s="393"/>
      <c r="Y245" s="393"/>
      <c r="Z245" s="393"/>
      <c r="AA245" s="393"/>
      <c r="AB245" s="393"/>
      <c r="AC245" s="393"/>
      <c r="AD245" s="393"/>
      <c r="AE245" s="393"/>
      <c r="AF245" s="393"/>
      <c r="AG245" s="393"/>
      <c r="AH245" s="393"/>
      <c r="AI245" s="393"/>
      <c r="AJ245" s="393"/>
      <c r="AK245" s="393"/>
      <c r="AL245" s="393"/>
      <c r="AM245" s="393"/>
      <c r="AN245" s="393"/>
      <c r="AO245" s="393"/>
      <c r="AP245" s="393"/>
      <c r="AQ245" s="393"/>
      <c r="AR245" s="393"/>
      <c r="AS245" s="393"/>
      <c r="AT245" s="393"/>
      <c r="AU245" s="393"/>
      <c r="AV245" s="393"/>
      <c r="AW245" s="393"/>
      <c r="AX245" s="393"/>
      <c r="AY245" s="393"/>
      <c r="AZ245" s="7"/>
      <c r="BA245" s="393"/>
      <c r="BB245" s="393"/>
      <c r="BC245" s="393"/>
      <c r="BD245" s="393"/>
      <c r="BE245" s="393"/>
      <c r="BF245" s="393"/>
      <c r="BG245" s="393"/>
      <c r="BH245" s="393"/>
      <c r="BI245" s="393"/>
      <c r="BJ245" s="393"/>
      <c r="BK245" s="393"/>
      <c r="BL245" s="393"/>
      <c r="BM245" s="393"/>
      <c r="BN245" s="393"/>
      <c r="BO245" s="393"/>
    </row>
    <row r="246" spans="1:67" ht="15">
      <c r="A246" s="393"/>
      <c r="B246" s="393"/>
      <c r="C246" s="393"/>
      <c r="D246" s="393"/>
      <c r="E246" s="393"/>
      <c r="F246" s="393"/>
      <c r="G246" s="394"/>
      <c r="H246" s="394"/>
      <c r="I246" s="393"/>
      <c r="J246" s="393"/>
      <c r="K246" s="393"/>
      <c r="L246" s="393"/>
      <c r="M246" s="393"/>
      <c r="N246" s="393"/>
      <c r="O246" s="393"/>
      <c r="P246" s="393"/>
      <c r="Q246" s="393"/>
      <c r="R246" s="393"/>
      <c r="S246" s="393"/>
      <c r="T246" s="393"/>
      <c r="U246" s="393"/>
      <c r="V246" s="393"/>
      <c r="W246" s="393"/>
      <c r="X246" s="393"/>
      <c r="Y246" s="393"/>
      <c r="Z246" s="393"/>
      <c r="AA246" s="393"/>
      <c r="AB246" s="393"/>
      <c r="AC246" s="393"/>
      <c r="AD246" s="393"/>
      <c r="AE246" s="393"/>
      <c r="AF246" s="393"/>
      <c r="AG246" s="393"/>
      <c r="AH246" s="393"/>
      <c r="AI246" s="393"/>
      <c r="AJ246" s="393"/>
      <c r="AK246" s="393"/>
      <c r="AL246" s="393"/>
      <c r="AM246" s="393"/>
      <c r="AN246" s="393"/>
      <c r="AO246" s="393"/>
      <c r="AP246" s="393"/>
      <c r="AQ246" s="393"/>
      <c r="AR246" s="393"/>
      <c r="AS246" s="393"/>
      <c r="AT246" s="393"/>
      <c r="AU246" s="393"/>
      <c r="AV246" s="393"/>
      <c r="AW246" s="393"/>
      <c r="AX246" s="393"/>
      <c r="AY246" s="393"/>
      <c r="AZ246" s="7"/>
      <c r="BA246" s="393"/>
      <c r="BB246" s="393"/>
      <c r="BC246" s="393"/>
      <c r="BD246" s="393"/>
      <c r="BE246" s="393"/>
      <c r="BF246" s="393"/>
      <c r="BG246" s="393"/>
      <c r="BH246" s="393"/>
      <c r="BI246" s="393"/>
      <c r="BJ246" s="393"/>
      <c r="BK246" s="393"/>
      <c r="BL246" s="393"/>
      <c r="BM246" s="393"/>
      <c r="BN246" s="393"/>
      <c r="BO246" s="393"/>
    </row>
    <row r="247" spans="1:67" ht="15">
      <c r="A247" s="393"/>
      <c r="B247" s="393"/>
      <c r="C247" s="393"/>
      <c r="D247" s="393"/>
      <c r="E247" s="393"/>
      <c r="F247" s="393"/>
      <c r="G247" s="394"/>
      <c r="H247" s="394"/>
      <c r="I247" s="393"/>
      <c r="J247" s="393"/>
      <c r="K247" s="393"/>
      <c r="L247" s="393"/>
      <c r="M247" s="393"/>
      <c r="N247" s="393"/>
      <c r="O247" s="393"/>
      <c r="P247" s="393"/>
      <c r="Q247" s="393"/>
      <c r="R247" s="393"/>
      <c r="S247" s="393"/>
      <c r="T247" s="393"/>
      <c r="U247" s="393"/>
      <c r="V247" s="393"/>
      <c r="W247" s="393"/>
      <c r="X247" s="393"/>
      <c r="Y247" s="393"/>
      <c r="Z247" s="393"/>
      <c r="AA247" s="393"/>
      <c r="AB247" s="393"/>
      <c r="AC247" s="393"/>
      <c r="AD247" s="393"/>
      <c r="AE247" s="393"/>
      <c r="AF247" s="393"/>
      <c r="AG247" s="393"/>
      <c r="AH247" s="393"/>
      <c r="AI247" s="393"/>
      <c r="AJ247" s="393"/>
      <c r="AK247" s="393"/>
      <c r="AL247" s="393"/>
      <c r="AM247" s="393"/>
      <c r="AN247" s="393"/>
      <c r="AO247" s="393"/>
      <c r="AP247" s="393"/>
      <c r="AQ247" s="393"/>
      <c r="AR247" s="393"/>
      <c r="AS247" s="393"/>
      <c r="AT247" s="393"/>
      <c r="AU247" s="393"/>
      <c r="AV247" s="393"/>
      <c r="AW247" s="393"/>
      <c r="AX247" s="393"/>
      <c r="AY247" s="393"/>
      <c r="AZ247" s="7"/>
      <c r="BA247" s="393"/>
      <c r="BB247" s="393"/>
      <c r="BC247" s="393"/>
      <c r="BD247" s="393"/>
      <c r="BE247" s="393"/>
      <c r="BF247" s="393"/>
      <c r="BG247" s="393"/>
      <c r="BH247" s="393"/>
      <c r="BI247" s="393"/>
      <c r="BJ247" s="393"/>
      <c r="BK247" s="393"/>
      <c r="BL247" s="393"/>
      <c r="BM247" s="393"/>
      <c r="BN247" s="393"/>
      <c r="BO247" s="393"/>
    </row>
    <row r="248" spans="1:67" ht="15">
      <c r="A248" s="393"/>
      <c r="B248" s="393"/>
      <c r="C248" s="393"/>
      <c r="D248" s="393"/>
      <c r="E248" s="393"/>
      <c r="F248" s="393"/>
      <c r="G248" s="394"/>
      <c r="H248" s="394"/>
      <c r="I248" s="393"/>
      <c r="J248" s="393"/>
      <c r="K248" s="393"/>
      <c r="L248" s="393"/>
      <c r="M248" s="393"/>
      <c r="N248" s="393"/>
      <c r="O248" s="393"/>
      <c r="P248" s="393"/>
      <c r="Q248" s="393"/>
      <c r="R248" s="393"/>
      <c r="S248" s="393"/>
      <c r="T248" s="393"/>
      <c r="U248" s="393"/>
      <c r="V248" s="393"/>
      <c r="W248" s="393"/>
      <c r="X248" s="393"/>
      <c r="Y248" s="393"/>
      <c r="Z248" s="393"/>
      <c r="AA248" s="393"/>
      <c r="AB248" s="393"/>
      <c r="AC248" s="393"/>
      <c r="AD248" s="393"/>
      <c r="AE248" s="393"/>
      <c r="AF248" s="393"/>
      <c r="AG248" s="393"/>
      <c r="AH248" s="393"/>
      <c r="AI248" s="393"/>
      <c r="AJ248" s="393"/>
      <c r="AK248" s="393"/>
      <c r="AL248" s="393"/>
      <c r="AM248" s="393"/>
      <c r="AN248" s="393"/>
      <c r="AO248" s="393"/>
      <c r="AP248" s="393"/>
      <c r="AQ248" s="393"/>
      <c r="AR248" s="393"/>
      <c r="AS248" s="393"/>
      <c r="AT248" s="393"/>
      <c r="AU248" s="393"/>
      <c r="AV248" s="393"/>
      <c r="AW248" s="393"/>
      <c r="AX248" s="393"/>
      <c r="AY248" s="393"/>
      <c r="AZ248" s="7"/>
      <c r="BA248" s="393"/>
      <c r="BB248" s="393"/>
      <c r="BC248" s="393"/>
      <c r="BD248" s="393"/>
      <c r="BE248" s="393"/>
      <c r="BF248" s="393"/>
      <c r="BG248" s="393"/>
      <c r="BH248" s="393"/>
      <c r="BI248" s="393"/>
      <c r="BJ248" s="393"/>
      <c r="BK248" s="393"/>
      <c r="BL248" s="393"/>
      <c r="BM248" s="393"/>
      <c r="BN248" s="393"/>
      <c r="BO248" s="393"/>
    </row>
    <row r="249" spans="1:67" ht="15">
      <c r="A249" s="393"/>
      <c r="B249" s="393"/>
      <c r="C249" s="393"/>
      <c r="D249" s="393"/>
      <c r="E249" s="393"/>
      <c r="F249" s="393"/>
      <c r="G249" s="394"/>
      <c r="H249" s="394"/>
      <c r="I249" s="393"/>
      <c r="J249" s="393"/>
      <c r="K249" s="393"/>
      <c r="L249" s="393"/>
      <c r="M249" s="393"/>
      <c r="N249" s="393"/>
      <c r="O249" s="393"/>
      <c r="P249" s="393"/>
      <c r="Q249" s="393"/>
      <c r="R249" s="393"/>
      <c r="S249" s="393"/>
      <c r="T249" s="393"/>
      <c r="U249" s="393"/>
      <c r="V249" s="393"/>
      <c r="W249" s="393"/>
      <c r="X249" s="393"/>
      <c r="Y249" s="393"/>
      <c r="Z249" s="393"/>
      <c r="AA249" s="393"/>
      <c r="AB249" s="393"/>
      <c r="AC249" s="393"/>
      <c r="AD249" s="393"/>
      <c r="AE249" s="393"/>
      <c r="AF249" s="393"/>
      <c r="AG249" s="393"/>
      <c r="AH249" s="393"/>
      <c r="AI249" s="393"/>
      <c r="AJ249" s="393"/>
      <c r="AK249" s="393"/>
      <c r="AL249" s="393"/>
      <c r="AM249" s="393"/>
      <c r="AN249" s="393"/>
      <c r="AO249" s="393"/>
      <c r="AP249" s="393"/>
      <c r="AQ249" s="393"/>
      <c r="AR249" s="393"/>
      <c r="AS249" s="393"/>
      <c r="AT249" s="393"/>
      <c r="AU249" s="393"/>
      <c r="AV249" s="393"/>
      <c r="AW249" s="393"/>
      <c r="AX249" s="393"/>
      <c r="AY249" s="393"/>
      <c r="AZ249" s="7"/>
      <c r="BA249" s="393"/>
      <c r="BB249" s="393"/>
      <c r="BC249" s="393"/>
      <c r="BD249" s="393"/>
      <c r="BE249" s="393"/>
      <c r="BF249" s="393"/>
      <c r="BG249" s="393"/>
      <c r="BH249" s="393"/>
      <c r="BI249" s="393"/>
      <c r="BJ249" s="393"/>
      <c r="BK249" s="393"/>
      <c r="BL249" s="393"/>
      <c r="BM249" s="393"/>
      <c r="BN249" s="393"/>
      <c r="BO249" s="393"/>
    </row>
    <row r="250" spans="1:67" ht="15">
      <c r="A250" s="393"/>
      <c r="B250" s="393"/>
      <c r="C250" s="393"/>
      <c r="D250" s="393"/>
      <c r="E250" s="393"/>
      <c r="F250" s="393"/>
      <c r="G250" s="394"/>
      <c r="H250" s="394"/>
      <c r="I250" s="393"/>
      <c r="J250" s="393"/>
      <c r="K250" s="393"/>
      <c r="L250" s="393"/>
      <c r="M250" s="393"/>
      <c r="N250" s="393"/>
      <c r="O250" s="393"/>
      <c r="P250" s="393"/>
      <c r="Q250" s="393"/>
      <c r="R250" s="393"/>
      <c r="S250" s="393"/>
      <c r="T250" s="393"/>
      <c r="U250" s="393"/>
      <c r="V250" s="393"/>
      <c r="W250" s="393"/>
      <c r="X250" s="393"/>
      <c r="Y250" s="393"/>
      <c r="Z250" s="393"/>
      <c r="AA250" s="393"/>
      <c r="AB250" s="393"/>
      <c r="AC250" s="393"/>
      <c r="AD250" s="393"/>
      <c r="AE250" s="393"/>
      <c r="AF250" s="393"/>
      <c r="AG250" s="393"/>
      <c r="AH250" s="393"/>
      <c r="AI250" s="393"/>
      <c r="AJ250" s="393"/>
      <c r="AK250" s="393"/>
      <c r="AL250" s="393"/>
      <c r="AM250" s="393"/>
      <c r="AN250" s="393"/>
      <c r="AO250" s="393"/>
      <c r="AP250" s="393"/>
      <c r="AQ250" s="393"/>
      <c r="AR250" s="393"/>
      <c r="AS250" s="393"/>
      <c r="AT250" s="393"/>
      <c r="AU250" s="393"/>
      <c r="AV250" s="393"/>
      <c r="AW250" s="393"/>
      <c r="AX250" s="393"/>
      <c r="AY250" s="393"/>
      <c r="AZ250" s="7"/>
      <c r="BA250" s="393"/>
      <c r="BB250" s="393"/>
      <c r="BC250" s="393"/>
      <c r="BD250" s="393"/>
      <c r="BE250" s="393"/>
      <c r="BF250" s="393"/>
      <c r="BG250" s="393"/>
      <c r="BH250" s="393"/>
      <c r="BI250" s="393"/>
      <c r="BJ250" s="393"/>
      <c r="BK250" s="393"/>
      <c r="BL250" s="393"/>
      <c r="BM250" s="393"/>
      <c r="BN250" s="393"/>
      <c r="BO250" s="393"/>
    </row>
    <row r="251" spans="1:67" ht="15">
      <c r="A251" s="393"/>
      <c r="B251" s="393"/>
      <c r="C251" s="393"/>
      <c r="D251" s="393"/>
      <c r="E251" s="393"/>
      <c r="F251" s="393"/>
      <c r="G251" s="394"/>
      <c r="H251" s="394"/>
      <c r="I251" s="393"/>
      <c r="J251" s="393"/>
      <c r="K251" s="393"/>
      <c r="L251" s="393"/>
      <c r="M251" s="393"/>
      <c r="N251" s="393"/>
      <c r="O251" s="393"/>
      <c r="P251" s="393"/>
      <c r="Q251" s="393"/>
      <c r="R251" s="393"/>
      <c r="S251" s="393"/>
      <c r="T251" s="393"/>
      <c r="U251" s="393"/>
      <c r="V251" s="393"/>
      <c r="W251" s="393"/>
      <c r="X251" s="393"/>
      <c r="Y251" s="393"/>
      <c r="Z251" s="393"/>
      <c r="AA251" s="393"/>
      <c r="AB251" s="393"/>
      <c r="AC251" s="393"/>
      <c r="AD251" s="393"/>
      <c r="AE251" s="393"/>
      <c r="AF251" s="393"/>
      <c r="AG251" s="393"/>
      <c r="AH251" s="393"/>
      <c r="AI251" s="393"/>
      <c r="AJ251" s="393"/>
      <c r="AK251" s="393"/>
      <c r="AL251" s="393"/>
      <c r="AM251" s="393"/>
      <c r="AN251" s="393"/>
      <c r="AO251" s="393"/>
      <c r="AP251" s="393"/>
      <c r="AQ251" s="393"/>
      <c r="AR251" s="393"/>
      <c r="AS251" s="393"/>
      <c r="AT251" s="393"/>
      <c r="AU251" s="393"/>
      <c r="AV251" s="393"/>
      <c r="AW251" s="393"/>
      <c r="AX251" s="393"/>
      <c r="AY251" s="393"/>
      <c r="AZ251" s="7"/>
      <c r="BA251" s="393"/>
      <c r="BB251" s="393"/>
      <c r="BC251" s="393"/>
      <c r="BD251" s="393"/>
      <c r="BE251" s="393"/>
      <c r="BF251" s="393"/>
      <c r="BG251" s="393"/>
      <c r="BH251" s="393"/>
      <c r="BI251" s="393"/>
      <c r="BJ251" s="393"/>
      <c r="BK251" s="393"/>
      <c r="BL251" s="393"/>
      <c r="BM251" s="393"/>
      <c r="BN251" s="393"/>
      <c r="BO251" s="393"/>
    </row>
    <row r="252" spans="1:67" ht="15">
      <c r="A252" s="393"/>
      <c r="B252" s="393"/>
      <c r="C252" s="393"/>
      <c r="D252" s="393"/>
      <c r="E252" s="393"/>
      <c r="F252" s="393"/>
      <c r="G252" s="394"/>
      <c r="H252" s="394"/>
      <c r="I252" s="393"/>
      <c r="J252" s="393"/>
      <c r="K252" s="393"/>
      <c r="L252" s="393"/>
      <c r="M252" s="393"/>
      <c r="N252" s="393"/>
      <c r="O252" s="393"/>
      <c r="P252" s="393"/>
      <c r="Q252" s="393"/>
      <c r="R252" s="393"/>
      <c r="S252" s="393"/>
      <c r="T252" s="393"/>
      <c r="U252" s="393"/>
      <c r="V252" s="393"/>
      <c r="W252" s="393"/>
      <c r="X252" s="393"/>
      <c r="Y252" s="393"/>
      <c r="Z252" s="393"/>
      <c r="AA252" s="393"/>
      <c r="AB252" s="393"/>
      <c r="AC252" s="393"/>
      <c r="AD252" s="393"/>
      <c r="AE252" s="393"/>
      <c r="AF252" s="393"/>
      <c r="AG252" s="393"/>
      <c r="AH252" s="393"/>
      <c r="AI252" s="393"/>
      <c r="AJ252" s="393"/>
      <c r="AK252" s="393"/>
      <c r="AL252" s="393"/>
      <c r="AM252" s="393"/>
      <c r="AN252" s="393"/>
      <c r="AO252" s="393"/>
      <c r="AP252" s="393"/>
      <c r="AQ252" s="393"/>
      <c r="AR252" s="393"/>
      <c r="AS252" s="393"/>
      <c r="AT252" s="393"/>
      <c r="AU252" s="393"/>
      <c r="AV252" s="393"/>
      <c r="AW252" s="393"/>
      <c r="AX252" s="393"/>
      <c r="AY252" s="393"/>
      <c r="AZ252" s="7"/>
      <c r="BA252" s="393"/>
      <c r="BB252" s="393"/>
      <c r="BC252" s="393"/>
      <c r="BD252" s="393"/>
      <c r="BE252" s="393"/>
      <c r="BF252" s="393"/>
      <c r="BG252" s="393"/>
      <c r="BH252" s="393"/>
      <c r="BI252" s="393"/>
      <c r="BJ252" s="393"/>
      <c r="BK252" s="393"/>
      <c r="BL252" s="393"/>
      <c r="BM252" s="393"/>
      <c r="BN252" s="393"/>
      <c r="BO252" s="393"/>
    </row>
    <row r="253" spans="1:67" ht="15">
      <c r="A253" s="393"/>
      <c r="B253" s="393"/>
      <c r="C253" s="393"/>
      <c r="D253" s="393"/>
      <c r="E253" s="393"/>
      <c r="F253" s="393"/>
      <c r="G253" s="394"/>
      <c r="H253" s="394"/>
      <c r="I253" s="393"/>
      <c r="J253" s="393"/>
      <c r="K253" s="393"/>
      <c r="L253" s="393"/>
      <c r="M253" s="393"/>
      <c r="N253" s="393"/>
      <c r="O253" s="393"/>
      <c r="P253" s="393"/>
      <c r="Q253" s="393"/>
      <c r="R253" s="393"/>
      <c r="S253" s="393"/>
      <c r="T253" s="393"/>
      <c r="U253" s="393"/>
      <c r="V253" s="393"/>
      <c r="W253" s="393"/>
      <c r="X253" s="393"/>
      <c r="Y253" s="393"/>
      <c r="Z253" s="393"/>
      <c r="AA253" s="393"/>
      <c r="AB253" s="393"/>
      <c r="AC253" s="393"/>
      <c r="AD253" s="393"/>
      <c r="AE253" s="393"/>
      <c r="AF253" s="393"/>
      <c r="AG253" s="393"/>
      <c r="AH253" s="393"/>
      <c r="AI253" s="393"/>
      <c r="AJ253" s="393"/>
      <c r="AK253" s="393"/>
      <c r="AL253" s="393"/>
      <c r="AM253" s="393"/>
      <c r="AN253" s="393"/>
      <c r="AO253" s="393"/>
      <c r="AP253" s="393"/>
      <c r="AQ253" s="393"/>
      <c r="AR253" s="393"/>
      <c r="AS253" s="393"/>
      <c r="AT253" s="393"/>
      <c r="AU253" s="393"/>
      <c r="AV253" s="393"/>
      <c r="AW253" s="393"/>
      <c r="AX253" s="393"/>
      <c r="AY253" s="393"/>
      <c r="AZ253" s="7"/>
      <c r="BA253" s="393"/>
      <c r="BB253" s="393"/>
      <c r="BC253" s="393"/>
      <c r="BD253" s="393"/>
      <c r="BE253" s="393"/>
      <c r="BF253" s="393"/>
      <c r="BG253" s="393"/>
      <c r="BH253" s="393"/>
      <c r="BI253" s="393"/>
      <c r="BJ253" s="393"/>
      <c r="BK253" s="393"/>
      <c r="BL253" s="393"/>
      <c r="BM253" s="393"/>
      <c r="BN253" s="393"/>
      <c r="BO253" s="393"/>
    </row>
    <row r="254" spans="1:67" ht="15">
      <c r="A254" s="393"/>
      <c r="B254" s="393"/>
      <c r="C254" s="393"/>
      <c r="D254" s="393"/>
      <c r="E254" s="393"/>
      <c r="F254" s="393"/>
      <c r="G254" s="394"/>
      <c r="H254" s="394"/>
      <c r="I254" s="393"/>
      <c r="J254" s="393"/>
      <c r="K254" s="393"/>
      <c r="L254" s="393"/>
      <c r="M254" s="393"/>
      <c r="N254" s="393"/>
      <c r="O254" s="393"/>
      <c r="P254" s="393"/>
      <c r="Q254" s="393"/>
      <c r="R254" s="393"/>
      <c r="S254" s="393"/>
      <c r="T254" s="393"/>
      <c r="U254" s="393"/>
      <c r="V254" s="393"/>
      <c r="W254" s="393"/>
      <c r="X254" s="393"/>
      <c r="Y254" s="393"/>
      <c r="Z254" s="393"/>
      <c r="AA254" s="393"/>
      <c r="AB254" s="393"/>
      <c r="AC254" s="393"/>
      <c r="AD254" s="393"/>
      <c r="AE254" s="393"/>
      <c r="AF254" s="393"/>
      <c r="AG254" s="393"/>
      <c r="AH254" s="393"/>
      <c r="AI254" s="393"/>
      <c r="AJ254" s="393"/>
      <c r="AK254" s="393"/>
      <c r="AL254" s="393"/>
      <c r="AM254" s="393"/>
      <c r="AN254" s="393"/>
      <c r="AO254" s="393"/>
      <c r="AP254" s="393"/>
      <c r="AQ254" s="393"/>
      <c r="AR254" s="393"/>
      <c r="AS254" s="393"/>
      <c r="AT254" s="393"/>
      <c r="AU254" s="393"/>
      <c r="AV254" s="393"/>
      <c r="AW254" s="393"/>
      <c r="AX254" s="393"/>
      <c r="AY254" s="393"/>
      <c r="AZ254" s="7"/>
      <c r="BA254" s="393"/>
      <c r="BB254" s="393"/>
      <c r="BC254" s="393"/>
      <c r="BD254" s="393"/>
      <c r="BE254" s="393"/>
      <c r="BF254" s="393"/>
      <c r="BG254" s="393"/>
      <c r="BH254" s="393"/>
      <c r="BI254" s="393"/>
      <c r="BJ254" s="393"/>
      <c r="BK254" s="393"/>
      <c r="BL254" s="393"/>
      <c r="BM254" s="393"/>
      <c r="BN254" s="393"/>
      <c r="BO254" s="393"/>
    </row>
    <row r="255" spans="1:67" ht="15">
      <c r="A255" s="393"/>
      <c r="B255" s="393"/>
      <c r="C255" s="393"/>
      <c r="D255" s="393"/>
      <c r="E255" s="393"/>
      <c r="F255" s="393"/>
      <c r="G255" s="394"/>
      <c r="H255" s="394"/>
      <c r="I255" s="393"/>
      <c r="J255" s="393"/>
      <c r="K255" s="393"/>
      <c r="L255" s="393"/>
      <c r="M255" s="393"/>
      <c r="N255" s="393"/>
      <c r="O255" s="393"/>
      <c r="P255" s="393"/>
      <c r="Q255" s="393"/>
      <c r="R255" s="393"/>
      <c r="S255" s="393"/>
      <c r="T255" s="393"/>
      <c r="U255" s="393"/>
      <c r="V255" s="393"/>
      <c r="W255" s="393"/>
      <c r="X255" s="393"/>
      <c r="Y255" s="393"/>
      <c r="Z255" s="393"/>
      <c r="AA255" s="393"/>
      <c r="AB255" s="393"/>
      <c r="AC255" s="393"/>
      <c r="AD255" s="393"/>
      <c r="AE255" s="393"/>
      <c r="AF255" s="393"/>
      <c r="AG255" s="393"/>
      <c r="AH255" s="393"/>
      <c r="AI255" s="393"/>
      <c r="AJ255" s="393"/>
      <c r="AK255" s="393"/>
      <c r="AL255" s="393"/>
      <c r="AM255" s="393"/>
      <c r="AN255" s="393"/>
      <c r="AO255" s="393"/>
      <c r="AP255" s="393"/>
      <c r="AQ255" s="393"/>
      <c r="AR255" s="393"/>
      <c r="AS255" s="393"/>
      <c r="AT255" s="393"/>
      <c r="AU255" s="393"/>
      <c r="AV255" s="393"/>
      <c r="AW255" s="393"/>
      <c r="AX255" s="393"/>
      <c r="AY255" s="393"/>
      <c r="AZ255" s="7"/>
      <c r="BA255" s="393"/>
      <c r="BB255" s="393"/>
      <c r="BC255" s="393"/>
      <c r="BD255" s="393"/>
      <c r="BE255" s="393"/>
      <c r="BF255" s="393"/>
      <c r="BG255" s="393"/>
      <c r="BH255" s="393"/>
      <c r="BI255" s="393"/>
      <c r="BJ255" s="393"/>
      <c r="BK255" s="393"/>
      <c r="BL255" s="393"/>
      <c r="BM255" s="393"/>
      <c r="BN255" s="393"/>
      <c r="BO255" s="393"/>
    </row>
    <row r="256" spans="1:67" ht="15">
      <c r="A256" s="393"/>
      <c r="B256" s="393"/>
      <c r="C256" s="393"/>
      <c r="D256" s="393"/>
      <c r="E256" s="393"/>
      <c r="F256" s="393"/>
      <c r="G256" s="394"/>
      <c r="H256" s="394"/>
      <c r="I256" s="393"/>
      <c r="J256" s="393"/>
      <c r="K256" s="393"/>
      <c r="L256" s="393"/>
      <c r="M256" s="393"/>
      <c r="N256" s="393"/>
      <c r="O256" s="393"/>
      <c r="P256" s="393"/>
      <c r="Q256" s="393"/>
      <c r="R256" s="393"/>
      <c r="S256" s="393"/>
      <c r="T256" s="393"/>
      <c r="U256" s="393"/>
      <c r="V256" s="393"/>
      <c r="W256" s="393"/>
      <c r="X256" s="393"/>
      <c r="Y256" s="393"/>
      <c r="Z256" s="393"/>
      <c r="AA256" s="393"/>
      <c r="AB256" s="393"/>
      <c r="AC256" s="393"/>
      <c r="AD256" s="393"/>
      <c r="AE256" s="393"/>
      <c r="AF256" s="393"/>
      <c r="AG256" s="393"/>
      <c r="AH256" s="393"/>
      <c r="AI256" s="393"/>
      <c r="AJ256" s="393"/>
      <c r="AK256" s="393"/>
      <c r="AL256" s="393"/>
      <c r="AM256" s="393"/>
      <c r="AN256" s="393"/>
      <c r="AO256" s="393"/>
      <c r="AP256" s="393"/>
      <c r="AQ256" s="393"/>
      <c r="AR256" s="393"/>
      <c r="AS256" s="393"/>
      <c r="AT256" s="393"/>
      <c r="AU256" s="393"/>
      <c r="AV256" s="393"/>
      <c r="AW256" s="393"/>
      <c r="AX256" s="393"/>
      <c r="AY256" s="393"/>
      <c r="AZ256" s="7"/>
      <c r="BA256" s="393"/>
      <c r="BB256" s="393"/>
      <c r="BC256" s="393"/>
      <c r="BD256" s="393"/>
      <c r="BE256" s="393"/>
      <c r="BF256" s="393"/>
      <c r="BG256" s="393"/>
      <c r="BH256" s="393"/>
      <c r="BI256" s="393"/>
      <c r="BJ256" s="393"/>
      <c r="BK256" s="393"/>
      <c r="BL256" s="393"/>
      <c r="BM256" s="393"/>
      <c r="BN256" s="393"/>
      <c r="BO256" s="393"/>
    </row>
    <row r="257" spans="1:67" ht="15">
      <c r="A257" s="393"/>
      <c r="B257" s="393"/>
      <c r="C257" s="393"/>
      <c r="D257" s="393"/>
      <c r="E257" s="393"/>
      <c r="F257" s="393"/>
      <c r="G257" s="394"/>
      <c r="H257" s="394"/>
      <c r="I257" s="393"/>
      <c r="J257" s="393"/>
      <c r="K257" s="393"/>
      <c r="L257" s="393"/>
      <c r="M257" s="393"/>
      <c r="N257" s="393"/>
      <c r="O257" s="393"/>
      <c r="P257" s="393"/>
      <c r="Q257" s="393"/>
      <c r="R257" s="393"/>
      <c r="S257" s="393"/>
      <c r="T257" s="393"/>
      <c r="U257" s="393"/>
      <c r="V257" s="393"/>
      <c r="W257" s="393"/>
      <c r="X257" s="393"/>
      <c r="Y257" s="393"/>
      <c r="Z257" s="393"/>
      <c r="AA257" s="393"/>
      <c r="AB257" s="393"/>
      <c r="AC257" s="393"/>
      <c r="AD257" s="393"/>
      <c r="AE257" s="393"/>
      <c r="AF257" s="393"/>
      <c r="AG257" s="393"/>
      <c r="AH257" s="393"/>
      <c r="AI257" s="393"/>
      <c r="AJ257" s="393"/>
      <c r="AK257" s="393"/>
      <c r="AL257" s="393"/>
      <c r="AM257" s="393"/>
      <c r="AN257" s="393"/>
      <c r="AO257" s="393"/>
      <c r="AP257" s="393"/>
      <c r="AQ257" s="393"/>
      <c r="AR257" s="393"/>
      <c r="AS257" s="393"/>
      <c r="AT257" s="393"/>
      <c r="AU257" s="393"/>
      <c r="AV257" s="393"/>
      <c r="AW257" s="393"/>
      <c r="AX257" s="393"/>
      <c r="AY257" s="393"/>
      <c r="AZ257" s="7"/>
      <c r="BA257" s="393"/>
      <c r="BB257" s="393"/>
      <c r="BC257" s="393"/>
      <c r="BD257" s="393"/>
      <c r="BE257" s="393"/>
      <c r="BF257" s="393"/>
      <c r="BG257" s="393"/>
      <c r="BH257" s="393"/>
      <c r="BI257" s="393"/>
      <c r="BJ257" s="393"/>
      <c r="BK257" s="393"/>
      <c r="BL257" s="393"/>
      <c r="BM257" s="393"/>
      <c r="BN257" s="393"/>
      <c r="BO257" s="393"/>
    </row>
    <row r="258" spans="1:67" ht="15">
      <c r="A258" s="393"/>
      <c r="B258" s="393"/>
      <c r="C258" s="393"/>
      <c r="D258" s="393"/>
      <c r="E258" s="393"/>
      <c r="F258" s="393"/>
      <c r="G258" s="394"/>
      <c r="H258" s="394"/>
      <c r="I258" s="393"/>
      <c r="J258" s="393"/>
      <c r="K258" s="393"/>
      <c r="L258" s="393"/>
      <c r="M258" s="393"/>
      <c r="N258" s="393"/>
      <c r="O258" s="393"/>
      <c r="P258" s="393"/>
      <c r="Q258" s="393"/>
      <c r="R258" s="393"/>
      <c r="S258" s="393"/>
      <c r="T258" s="393"/>
      <c r="U258" s="393"/>
      <c r="V258" s="393"/>
      <c r="W258" s="393"/>
      <c r="X258" s="393"/>
      <c r="Y258" s="393"/>
      <c r="Z258" s="393"/>
      <c r="AA258" s="393"/>
      <c r="AB258" s="393"/>
      <c r="AC258" s="393"/>
      <c r="AD258" s="393"/>
      <c r="AE258" s="393"/>
      <c r="AF258" s="393"/>
      <c r="AG258" s="393"/>
      <c r="AH258" s="393"/>
      <c r="AI258" s="393"/>
      <c r="AJ258" s="393"/>
      <c r="AK258" s="393"/>
      <c r="AL258" s="393"/>
      <c r="AM258" s="393"/>
      <c r="AN258" s="393"/>
      <c r="AO258" s="393"/>
      <c r="AP258" s="393"/>
      <c r="AQ258" s="393"/>
      <c r="AR258" s="393"/>
      <c r="AS258" s="393"/>
      <c r="AT258" s="393"/>
      <c r="AU258" s="393"/>
      <c r="AV258" s="393"/>
      <c r="AW258" s="393"/>
      <c r="AX258" s="393"/>
      <c r="AY258" s="393"/>
      <c r="AZ258" s="7"/>
      <c r="BA258" s="393"/>
      <c r="BB258" s="393"/>
      <c r="BC258" s="393"/>
      <c r="BD258" s="393"/>
      <c r="BE258" s="393"/>
      <c r="BF258" s="393"/>
      <c r="BG258" s="393"/>
      <c r="BH258" s="393"/>
      <c r="BI258" s="393"/>
      <c r="BJ258" s="393"/>
      <c r="BK258" s="393"/>
      <c r="BL258" s="393"/>
      <c r="BM258" s="393"/>
      <c r="BN258" s="393"/>
      <c r="BO258" s="393"/>
    </row>
    <row r="259" spans="1:67" ht="15">
      <c r="A259" s="393"/>
      <c r="B259" s="393"/>
      <c r="C259" s="393"/>
      <c r="D259" s="393"/>
      <c r="E259" s="393"/>
      <c r="F259" s="393"/>
      <c r="G259" s="394"/>
      <c r="H259" s="394"/>
      <c r="I259" s="393"/>
      <c r="J259" s="393"/>
      <c r="K259" s="393"/>
      <c r="L259" s="393"/>
      <c r="M259" s="393"/>
      <c r="N259" s="393"/>
      <c r="O259" s="393"/>
      <c r="P259" s="393"/>
      <c r="Q259" s="393"/>
      <c r="R259" s="393"/>
      <c r="S259" s="393"/>
      <c r="T259" s="393"/>
      <c r="U259" s="393"/>
      <c r="V259" s="393"/>
      <c r="W259" s="393"/>
      <c r="X259" s="393"/>
      <c r="Y259" s="393"/>
      <c r="Z259" s="393"/>
      <c r="AA259" s="393"/>
      <c r="AB259" s="393"/>
      <c r="AC259" s="393"/>
      <c r="AD259" s="393"/>
      <c r="AE259" s="393"/>
      <c r="AF259" s="393"/>
      <c r="AG259" s="393"/>
      <c r="AH259" s="393"/>
      <c r="AI259" s="393"/>
      <c r="AJ259" s="393"/>
      <c r="AK259" s="393"/>
      <c r="AL259" s="393"/>
      <c r="AM259" s="393"/>
      <c r="AN259" s="393"/>
      <c r="AO259" s="393"/>
      <c r="AP259" s="393"/>
      <c r="AQ259" s="393"/>
      <c r="AR259" s="393"/>
      <c r="AS259" s="393"/>
      <c r="AT259" s="393"/>
      <c r="AU259" s="393"/>
      <c r="AV259" s="393"/>
      <c r="AW259" s="393"/>
      <c r="AX259" s="393"/>
      <c r="AY259" s="393"/>
      <c r="AZ259" s="7"/>
      <c r="BA259" s="393"/>
      <c r="BB259" s="393"/>
      <c r="BC259" s="393"/>
      <c r="BD259" s="393"/>
      <c r="BE259" s="393"/>
      <c r="BF259" s="393"/>
      <c r="BG259" s="393"/>
      <c r="BH259" s="393"/>
      <c r="BI259" s="393"/>
      <c r="BJ259" s="393"/>
      <c r="BK259" s="393"/>
      <c r="BL259" s="393"/>
      <c r="BM259" s="393"/>
      <c r="BN259" s="393"/>
      <c r="BO259" s="393"/>
    </row>
    <row r="260" spans="1:67" ht="15">
      <c r="A260" s="393"/>
      <c r="B260" s="393"/>
      <c r="C260" s="393"/>
      <c r="D260" s="393"/>
      <c r="E260" s="393"/>
      <c r="F260" s="393"/>
      <c r="G260" s="394"/>
      <c r="H260" s="394"/>
      <c r="I260" s="393"/>
      <c r="J260" s="393"/>
      <c r="K260" s="393"/>
      <c r="L260" s="393"/>
      <c r="M260" s="393"/>
      <c r="N260" s="393"/>
      <c r="O260" s="393"/>
      <c r="P260" s="393"/>
      <c r="Q260" s="393"/>
      <c r="R260" s="393"/>
      <c r="S260" s="393"/>
      <c r="T260" s="393"/>
      <c r="U260" s="393"/>
      <c r="V260" s="393"/>
      <c r="W260" s="393"/>
      <c r="X260" s="393"/>
      <c r="Y260" s="393"/>
      <c r="Z260" s="393"/>
      <c r="AA260" s="393"/>
      <c r="AB260" s="393"/>
      <c r="AC260" s="393"/>
      <c r="AD260" s="393"/>
      <c r="AE260" s="393"/>
      <c r="AF260" s="393"/>
      <c r="AG260" s="393"/>
      <c r="AH260" s="393"/>
      <c r="AI260" s="393"/>
      <c r="AJ260" s="393"/>
      <c r="AK260" s="393"/>
      <c r="AL260" s="393"/>
      <c r="AM260" s="393"/>
      <c r="AN260" s="393"/>
      <c r="AO260" s="393"/>
      <c r="AP260" s="393"/>
      <c r="AQ260" s="393"/>
      <c r="AR260" s="393"/>
      <c r="AS260" s="393"/>
      <c r="AT260" s="393"/>
      <c r="AU260" s="393"/>
      <c r="AV260" s="393"/>
      <c r="AW260" s="393"/>
      <c r="AX260" s="393"/>
      <c r="AY260" s="393"/>
      <c r="AZ260" s="7"/>
      <c r="BA260" s="393"/>
      <c r="BB260" s="393"/>
      <c r="BC260" s="393"/>
      <c r="BD260" s="393"/>
      <c r="BE260" s="393"/>
      <c r="BF260" s="393"/>
      <c r="BG260" s="393"/>
      <c r="BH260" s="393"/>
      <c r="BI260" s="393"/>
      <c r="BJ260" s="393"/>
      <c r="BK260" s="393"/>
      <c r="BL260" s="393"/>
      <c r="BM260" s="393"/>
      <c r="BN260" s="393"/>
      <c r="BO260" s="393"/>
    </row>
    <row r="261" spans="1:67" ht="15">
      <c r="A261" s="393"/>
      <c r="B261" s="393"/>
      <c r="C261" s="393"/>
      <c r="D261" s="393"/>
      <c r="E261" s="393"/>
      <c r="F261" s="393"/>
      <c r="G261" s="394"/>
      <c r="H261" s="394"/>
      <c r="I261" s="393"/>
      <c r="J261" s="393"/>
      <c r="K261" s="393"/>
      <c r="L261" s="393"/>
      <c r="M261" s="393"/>
      <c r="N261" s="393"/>
      <c r="O261" s="393"/>
      <c r="P261" s="393"/>
      <c r="Q261" s="393"/>
      <c r="R261" s="393"/>
      <c r="S261" s="393"/>
      <c r="T261" s="393"/>
      <c r="U261" s="393"/>
      <c r="V261" s="393"/>
      <c r="W261" s="393"/>
      <c r="X261" s="393"/>
      <c r="Y261" s="393"/>
      <c r="Z261" s="393"/>
      <c r="AA261" s="393"/>
      <c r="AB261" s="393"/>
      <c r="AC261" s="393"/>
      <c r="AD261" s="393"/>
      <c r="AE261" s="393"/>
      <c r="AF261" s="393"/>
      <c r="AG261" s="393"/>
      <c r="AH261" s="393"/>
      <c r="AI261" s="393"/>
      <c r="AJ261" s="393"/>
      <c r="AK261" s="393"/>
      <c r="AL261" s="393"/>
      <c r="AM261" s="393"/>
      <c r="AN261" s="393"/>
      <c r="AO261" s="393"/>
      <c r="AP261" s="393"/>
      <c r="AQ261" s="393"/>
      <c r="AR261" s="393"/>
      <c r="AS261" s="393"/>
      <c r="AT261" s="393"/>
      <c r="AU261" s="393"/>
      <c r="AV261" s="393"/>
      <c r="AW261" s="393"/>
      <c r="AX261" s="393"/>
      <c r="AY261" s="393"/>
      <c r="AZ261" s="7"/>
      <c r="BA261" s="393"/>
      <c r="BB261" s="393"/>
      <c r="BC261" s="393"/>
      <c r="BD261" s="393"/>
      <c r="BE261" s="393"/>
      <c r="BF261" s="393"/>
      <c r="BG261" s="393"/>
      <c r="BH261" s="393"/>
      <c r="BI261" s="393"/>
      <c r="BJ261" s="393"/>
      <c r="BK261" s="393"/>
      <c r="BL261" s="393"/>
      <c r="BM261" s="393"/>
      <c r="BN261" s="393"/>
      <c r="BO261" s="393"/>
    </row>
    <row r="262" spans="1:67" ht="15">
      <c r="A262" s="393"/>
      <c r="B262" s="393"/>
      <c r="C262" s="393"/>
      <c r="D262" s="393"/>
      <c r="E262" s="393"/>
      <c r="F262" s="393"/>
      <c r="G262" s="394"/>
      <c r="H262" s="394"/>
      <c r="I262" s="393"/>
      <c r="J262" s="393"/>
      <c r="K262" s="393"/>
      <c r="L262" s="393"/>
      <c r="M262" s="393"/>
      <c r="N262" s="393"/>
      <c r="O262" s="393"/>
      <c r="P262" s="393"/>
      <c r="Q262" s="393"/>
      <c r="R262" s="393"/>
      <c r="S262" s="393"/>
      <c r="T262" s="393"/>
      <c r="U262" s="393"/>
      <c r="V262" s="393"/>
      <c r="W262" s="393"/>
      <c r="X262" s="393"/>
      <c r="Y262" s="393"/>
      <c r="Z262" s="393"/>
      <c r="AA262" s="393"/>
      <c r="AB262" s="393"/>
      <c r="AC262" s="393"/>
      <c r="AD262" s="393"/>
      <c r="AE262" s="393"/>
      <c r="AF262" s="393"/>
      <c r="AG262" s="393"/>
      <c r="AH262" s="393"/>
      <c r="AI262" s="393"/>
      <c r="AJ262" s="393"/>
      <c r="AK262" s="393"/>
      <c r="AL262" s="393"/>
      <c r="AM262" s="393"/>
      <c r="AN262" s="393"/>
      <c r="AO262" s="393"/>
      <c r="AP262" s="393"/>
      <c r="AQ262" s="393"/>
      <c r="AR262" s="393"/>
      <c r="AS262" s="393"/>
      <c r="AT262" s="393"/>
      <c r="AU262" s="393"/>
      <c r="AV262" s="393"/>
      <c r="AW262" s="393"/>
      <c r="AX262" s="393"/>
      <c r="AY262" s="393"/>
      <c r="AZ262" s="7"/>
      <c r="BA262" s="393"/>
      <c r="BB262" s="393"/>
      <c r="BC262" s="393"/>
      <c r="BD262" s="393"/>
      <c r="BE262" s="393"/>
      <c r="BF262" s="393"/>
      <c r="BG262" s="393"/>
      <c r="BH262" s="393"/>
      <c r="BI262" s="393"/>
      <c r="BJ262" s="393"/>
      <c r="BK262" s="393"/>
      <c r="BL262" s="393"/>
      <c r="BM262" s="393"/>
      <c r="BN262" s="393"/>
      <c r="BO262" s="393"/>
    </row>
    <row r="263" spans="1:67" ht="15">
      <c r="A263" s="393"/>
      <c r="B263" s="393"/>
      <c r="C263" s="393"/>
      <c r="D263" s="393"/>
      <c r="E263" s="393"/>
      <c r="F263" s="393"/>
      <c r="G263" s="394"/>
      <c r="H263" s="394"/>
      <c r="I263" s="393"/>
      <c r="J263" s="393"/>
      <c r="K263" s="393"/>
      <c r="L263" s="393"/>
      <c r="M263" s="393"/>
      <c r="N263" s="393"/>
      <c r="O263" s="393"/>
      <c r="P263" s="393"/>
      <c r="Q263" s="393"/>
      <c r="R263" s="393"/>
      <c r="S263" s="393"/>
      <c r="T263" s="393"/>
      <c r="U263" s="393"/>
      <c r="V263" s="393"/>
      <c r="W263" s="393"/>
      <c r="X263" s="393"/>
      <c r="Y263" s="393"/>
      <c r="Z263" s="393"/>
      <c r="AA263" s="393"/>
      <c r="AB263" s="393"/>
      <c r="AC263" s="393"/>
      <c r="AD263" s="393"/>
      <c r="AE263" s="393"/>
      <c r="AF263" s="393"/>
      <c r="AG263" s="393"/>
      <c r="AH263" s="393"/>
      <c r="AI263" s="393"/>
      <c r="AJ263" s="393"/>
      <c r="AK263" s="393"/>
      <c r="AL263" s="393"/>
      <c r="AM263" s="393"/>
      <c r="AN263" s="393"/>
      <c r="AO263" s="393"/>
      <c r="AP263" s="393"/>
      <c r="AQ263" s="393"/>
      <c r="AR263" s="393"/>
      <c r="AS263" s="393"/>
      <c r="AT263" s="393"/>
      <c r="AU263" s="393"/>
      <c r="AV263" s="393"/>
      <c r="AW263" s="393"/>
      <c r="AX263" s="393"/>
      <c r="AY263" s="393"/>
      <c r="AZ263" s="7"/>
      <c r="BA263" s="393"/>
      <c r="BB263" s="393"/>
      <c r="BC263" s="393"/>
      <c r="BD263" s="393"/>
      <c r="BE263" s="393"/>
      <c r="BF263" s="393"/>
      <c r="BG263" s="393"/>
      <c r="BH263" s="393"/>
      <c r="BI263" s="393"/>
      <c r="BJ263" s="393"/>
      <c r="BK263" s="393"/>
      <c r="BL263" s="393"/>
      <c r="BM263" s="393"/>
      <c r="BN263" s="393"/>
      <c r="BO263" s="393"/>
    </row>
    <row r="264" spans="1:67" ht="15">
      <c r="A264" s="393"/>
      <c r="B264" s="393"/>
      <c r="C264" s="393"/>
      <c r="D264" s="393"/>
      <c r="E264" s="393"/>
      <c r="F264" s="393"/>
      <c r="G264" s="394"/>
      <c r="H264" s="394"/>
      <c r="I264" s="393"/>
      <c r="J264" s="393"/>
      <c r="K264" s="393"/>
      <c r="L264" s="393"/>
      <c r="M264" s="393"/>
      <c r="N264" s="393"/>
      <c r="O264" s="393"/>
      <c r="P264" s="393"/>
      <c r="Q264" s="393"/>
      <c r="R264" s="393"/>
      <c r="S264" s="393"/>
      <c r="T264" s="393"/>
      <c r="U264" s="393"/>
      <c r="V264" s="393"/>
      <c r="W264" s="393"/>
      <c r="X264" s="393"/>
      <c r="Y264" s="393"/>
      <c r="Z264" s="393"/>
      <c r="AA264" s="393"/>
      <c r="AB264" s="393"/>
      <c r="AC264" s="393"/>
      <c r="AD264" s="393"/>
      <c r="AE264" s="393"/>
      <c r="AF264" s="393"/>
      <c r="AG264" s="393"/>
      <c r="AH264" s="393"/>
      <c r="AI264" s="393"/>
      <c r="AJ264" s="393"/>
      <c r="AK264" s="393"/>
      <c r="AL264" s="393"/>
      <c r="AM264" s="393"/>
      <c r="AN264" s="393"/>
      <c r="AO264" s="393"/>
      <c r="AP264" s="393"/>
      <c r="AQ264" s="393"/>
      <c r="AR264" s="393"/>
      <c r="AS264" s="393"/>
      <c r="AT264" s="393"/>
      <c r="AU264" s="393"/>
      <c r="AV264" s="393"/>
      <c r="AW264" s="393"/>
      <c r="AX264" s="393"/>
      <c r="AY264" s="393"/>
      <c r="AZ264" s="7"/>
      <c r="BA264" s="393"/>
      <c r="BB264" s="393"/>
      <c r="BC264" s="393"/>
      <c r="BD264" s="393"/>
      <c r="BE264" s="393"/>
      <c r="BF264" s="393"/>
      <c r="BG264" s="393"/>
      <c r="BH264" s="393"/>
      <c r="BI264" s="393"/>
      <c r="BJ264" s="393"/>
      <c r="BK264" s="393"/>
      <c r="BL264" s="393"/>
      <c r="BM264" s="393"/>
      <c r="BN264" s="393"/>
      <c r="BO264" s="393"/>
    </row>
    <row r="265" spans="1:67" ht="15">
      <c r="A265" s="393"/>
      <c r="B265" s="393"/>
      <c r="C265" s="393"/>
      <c r="D265" s="393"/>
      <c r="E265" s="393"/>
      <c r="F265" s="393"/>
      <c r="G265" s="394"/>
      <c r="H265" s="394"/>
      <c r="I265" s="393"/>
      <c r="J265" s="393"/>
      <c r="K265" s="393"/>
      <c r="L265" s="393"/>
      <c r="M265" s="393"/>
      <c r="N265" s="393"/>
      <c r="O265" s="393"/>
      <c r="P265" s="393"/>
      <c r="Q265" s="393"/>
      <c r="R265" s="393"/>
      <c r="S265" s="393"/>
      <c r="T265" s="393"/>
      <c r="U265" s="393"/>
      <c r="V265" s="393"/>
      <c r="W265" s="393"/>
      <c r="X265" s="393"/>
      <c r="Y265" s="393"/>
      <c r="Z265" s="393"/>
      <c r="AA265" s="393"/>
      <c r="AB265" s="393"/>
      <c r="AC265" s="393"/>
      <c r="AD265" s="393"/>
      <c r="AE265" s="393"/>
      <c r="AF265" s="393"/>
      <c r="AG265" s="393"/>
      <c r="AH265" s="393"/>
      <c r="AI265" s="393"/>
      <c r="AJ265" s="393"/>
      <c r="AK265" s="393"/>
      <c r="AL265" s="393"/>
      <c r="AM265" s="393"/>
      <c r="AN265" s="393"/>
      <c r="AO265" s="393"/>
      <c r="AP265" s="393"/>
      <c r="AQ265" s="393"/>
      <c r="AR265" s="393"/>
      <c r="AS265" s="393"/>
      <c r="AT265" s="393"/>
      <c r="AU265" s="393"/>
      <c r="AV265" s="393"/>
      <c r="AW265" s="393"/>
      <c r="AX265" s="393"/>
      <c r="AY265" s="393"/>
      <c r="AZ265" s="7"/>
      <c r="BA265" s="393"/>
      <c r="BB265" s="393"/>
      <c r="BC265" s="393"/>
      <c r="BD265" s="393"/>
      <c r="BE265" s="393"/>
      <c r="BF265" s="393"/>
      <c r="BG265" s="393"/>
      <c r="BH265" s="393"/>
      <c r="BI265" s="393"/>
      <c r="BJ265" s="393"/>
      <c r="BK265" s="393"/>
      <c r="BL265" s="393"/>
      <c r="BM265" s="393"/>
      <c r="BN265" s="393"/>
      <c r="BO265" s="393"/>
    </row>
    <row r="266" spans="1:67" ht="15">
      <c r="A266" s="393"/>
      <c r="B266" s="393"/>
      <c r="C266" s="393"/>
      <c r="D266" s="393"/>
      <c r="E266" s="393"/>
      <c r="F266" s="393"/>
      <c r="G266" s="394"/>
      <c r="H266" s="394"/>
      <c r="I266" s="393"/>
      <c r="J266" s="393"/>
      <c r="K266" s="393"/>
      <c r="L266" s="393"/>
      <c r="M266" s="393"/>
      <c r="N266" s="393"/>
      <c r="O266" s="393"/>
      <c r="P266" s="393"/>
      <c r="Q266" s="393"/>
      <c r="R266" s="393"/>
      <c r="S266" s="393"/>
      <c r="T266" s="393"/>
      <c r="U266" s="393"/>
      <c r="V266" s="393"/>
      <c r="W266" s="393"/>
      <c r="X266" s="393"/>
      <c r="Y266" s="393"/>
      <c r="Z266" s="393"/>
      <c r="AA266" s="393"/>
      <c r="AB266" s="393"/>
      <c r="AC266" s="393"/>
      <c r="AD266" s="393"/>
      <c r="AE266" s="393"/>
      <c r="AF266" s="393"/>
      <c r="AG266" s="393"/>
      <c r="AH266" s="393"/>
      <c r="AI266" s="393"/>
      <c r="AJ266" s="393"/>
      <c r="AK266" s="393"/>
      <c r="AL266" s="393"/>
      <c r="AM266" s="393"/>
      <c r="AN266" s="393"/>
      <c r="AO266" s="393"/>
      <c r="AP266" s="393"/>
      <c r="AQ266" s="393"/>
      <c r="AR266" s="393"/>
      <c r="AS266" s="393"/>
      <c r="AT266" s="393"/>
      <c r="AU266" s="393"/>
      <c r="AV266" s="393"/>
      <c r="AW266" s="393"/>
      <c r="AX266" s="393"/>
      <c r="AY266" s="393"/>
      <c r="AZ266" s="7"/>
      <c r="BA266" s="393"/>
      <c r="BB266" s="393"/>
      <c r="BC266" s="393"/>
      <c r="BD266" s="393"/>
      <c r="BE266" s="393"/>
      <c r="BF266" s="393"/>
      <c r="BG266" s="393"/>
      <c r="BH266" s="393"/>
      <c r="BI266" s="393"/>
      <c r="BJ266" s="393"/>
      <c r="BK266" s="393"/>
      <c r="BL266" s="393"/>
      <c r="BM266" s="393"/>
      <c r="BN266" s="393"/>
      <c r="BO266" s="393"/>
    </row>
    <row r="267" spans="1:67" ht="15">
      <c r="A267" s="393"/>
      <c r="B267" s="393"/>
      <c r="C267" s="393"/>
      <c r="D267" s="393"/>
      <c r="E267" s="393"/>
      <c r="F267" s="393"/>
      <c r="G267" s="394"/>
      <c r="H267" s="394"/>
      <c r="I267" s="393"/>
      <c r="J267" s="393"/>
      <c r="K267" s="393"/>
      <c r="L267" s="393"/>
      <c r="M267" s="393"/>
      <c r="N267" s="393"/>
      <c r="O267" s="393"/>
      <c r="P267" s="393"/>
      <c r="Q267" s="393"/>
      <c r="R267" s="393"/>
      <c r="S267" s="393"/>
      <c r="T267" s="393"/>
      <c r="U267" s="393"/>
      <c r="V267" s="393"/>
      <c r="W267" s="393"/>
      <c r="X267" s="393"/>
      <c r="Y267" s="393"/>
      <c r="Z267" s="393"/>
      <c r="AA267" s="393"/>
      <c r="AB267" s="393"/>
      <c r="AC267" s="393"/>
      <c r="AD267" s="393"/>
      <c r="AE267" s="393"/>
      <c r="AF267" s="393"/>
      <c r="AG267" s="393"/>
      <c r="AH267" s="393"/>
      <c r="AI267" s="393"/>
      <c r="AJ267" s="393"/>
      <c r="AK267" s="393"/>
      <c r="AL267" s="393"/>
      <c r="AM267" s="393"/>
      <c r="AN267" s="393"/>
      <c r="AO267" s="393"/>
      <c r="AP267" s="393"/>
      <c r="AQ267" s="393"/>
      <c r="AR267" s="393"/>
      <c r="AS267" s="393"/>
      <c r="AT267" s="393"/>
      <c r="AU267" s="393"/>
      <c r="AV267" s="393"/>
      <c r="AW267" s="393"/>
      <c r="AX267" s="393"/>
      <c r="AY267" s="393"/>
      <c r="AZ267" s="7"/>
      <c r="BA267" s="393"/>
      <c r="BB267" s="393"/>
      <c r="BC267" s="393"/>
      <c r="BD267" s="393"/>
      <c r="BE267" s="393"/>
      <c r="BF267" s="393"/>
      <c r="BG267" s="393"/>
      <c r="BH267" s="393"/>
      <c r="BI267" s="393"/>
      <c r="BJ267" s="393"/>
      <c r="BK267" s="393"/>
      <c r="BL267" s="393"/>
      <c r="BM267" s="393"/>
      <c r="BN267" s="393"/>
      <c r="BO267" s="393"/>
    </row>
    <row r="268" spans="1:67" ht="15">
      <c r="A268" s="393"/>
      <c r="B268" s="393"/>
      <c r="C268" s="393"/>
      <c r="D268" s="393"/>
      <c r="E268" s="393"/>
      <c r="F268" s="393"/>
      <c r="G268" s="394"/>
      <c r="H268" s="394"/>
      <c r="I268" s="393"/>
      <c r="J268" s="393"/>
      <c r="K268" s="393"/>
      <c r="L268" s="393"/>
      <c r="M268" s="393"/>
      <c r="N268" s="393"/>
      <c r="O268" s="393"/>
      <c r="P268" s="393"/>
      <c r="Q268" s="393"/>
      <c r="R268" s="393"/>
      <c r="S268" s="393"/>
      <c r="T268" s="393"/>
      <c r="U268" s="393"/>
      <c r="V268" s="393"/>
      <c r="W268" s="393"/>
      <c r="X268" s="393"/>
      <c r="Y268" s="393"/>
      <c r="Z268" s="393"/>
      <c r="AA268" s="393"/>
      <c r="AB268" s="393"/>
      <c r="AC268" s="393"/>
      <c r="AD268" s="393"/>
      <c r="AE268" s="393"/>
      <c r="AF268" s="393"/>
      <c r="AG268" s="393"/>
      <c r="AH268" s="393"/>
      <c r="AI268" s="393"/>
      <c r="AJ268" s="393"/>
      <c r="AK268" s="393"/>
      <c r="AL268" s="393"/>
      <c r="AM268" s="393"/>
      <c r="AN268" s="393"/>
      <c r="AO268" s="393"/>
      <c r="AP268" s="393"/>
      <c r="AQ268" s="393"/>
      <c r="AR268" s="393"/>
      <c r="AS268" s="393"/>
      <c r="AT268" s="393"/>
      <c r="AU268" s="393"/>
      <c r="AV268" s="393"/>
      <c r="AW268" s="393"/>
      <c r="AX268" s="393"/>
      <c r="AY268" s="393"/>
      <c r="AZ268" s="7"/>
      <c r="BA268" s="393"/>
      <c r="BB268" s="393"/>
      <c r="BC268" s="393"/>
      <c r="BD268" s="393"/>
      <c r="BE268" s="393"/>
      <c r="BF268" s="393"/>
      <c r="BG268" s="393"/>
      <c r="BH268" s="393"/>
      <c r="BI268" s="393"/>
      <c r="BJ268" s="393"/>
      <c r="BK268" s="393"/>
      <c r="BL268" s="393"/>
      <c r="BM268" s="393"/>
      <c r="BN268" s="393"/>
      <c r="BO268" s="393"/>
    </row>
    <row r="269" spans="1:67" ht="15">
      <c r="A269" s="393"/>
      <c r="B269" s="393"/>
      <c r="C269" s="393"/>
      <c r="D269" s="393"/>
      <c r="E269" s="393"/>
      <c r="F269" s="393"/>
      <c r="G269" s="394"/>
      <c r="H269" s="394"/>
      <c r="I269" s="393"/>
      <c r="J269" s="393"/>
      <c r="K269" s="393"/>
      <c r="L269" s="393"/>
      <c r="M269" s="393"/>
      <c r="N269" s="393"/>
      <c r="O269" s="393"/>
      <c r="P269" s="393"/>
      <c r="Q269" s="393"/>
      <c r="R269" s="393"/>
      <c r="S269" s="393"/>
      <c r="T269" s="393"/>
      <c r="U269" s="393"/>
      <c r="V269" s="393"/>
      <c r="W269" s="393"/>
      <c r="X269" s="393"/>
      <c r="Y269" s="393"/>
      <c r="Z269" s="393"/>
      <c r="AA269" s="393"/>
      <c r="AB269" s="393"/>
      <c r="AC269" s="393"/>
      <c r="AD269" s="393"/>
      <c r="AE269" s="393"/>
      <c r="AF269" s="393"/>
      <c r="AG269" s="393"/>
      <c r="AH269" s="393"/>
      <c r="AI269" s="393"/>
      <c r="AJ269" s="393"/>
      <c r="AK269" s="393"/>
      <c r="AL269" s="393"/>
      <c r="AM269" s="393"/>
      <c r="AN269" s="393"/>
      <c r="AO269" s="393"/>
      <c r="AP269" s="393"/>
      <c r="AQ269" s="393"/>
      <c r="AR269" s="393"/>
      <c r="AS269" s="393"/>
      <c r="AT269" s="393"/>
      <c r="AU269" s="393"/>
      <c r="AV269" s="393"/>
      <c r="AW269" s="393"/>
      <c r="AX269" s="393"/>
      <c r="AY269" s="393"/>
      <c r="AZ269" s="7"/>
      <c r="BA269" s="393"/>
      <c r="BB269" s="393"/>
      <c r="BC269" s="393"/>
      <c r="BD269" s="393"/>
      <c r="BE269" s="393"/>
      <c r="BF269" s="393"/>
      <c r="BG269" s="393"/>
      <c r="BH269" s="393"/>
      <c r="BI269" s="393"/>
      <c r="BJ269" s="393"/>
      <c r="BK269" s="393"/>
      <c r="BL269" s="393"/>
      <c r="BM269" s="393"/>
      <c r="BN269" s="393"/>
      <c r="BO269" s="393"/>
    </row>
    <row r="270" spans="1:67" ht="15">
      <c r="A270" s="393"/>
      <c r="B270" s="393"/>
      <c r="C270" s="393"/>
      <c r="D270" s="393"/>
      <c r="E270" s="393"/>
      <c r="F270" s="393"/>
      <c r="G270" s="394"/>
      <c r="H270" s="394"/>
      <c r="I270" s="393"/>
      <c r="J270" s="393"/>
      <c r="K270" s="393"/>
      <c r="L270" s="393"/>
      <c r="M270" s="393"/>
      <c r="N270" s="393"/>
      <c r="O270" s="393"/>
      <c r="P270" s="393"/>
      <c r="Q270" s="393"/>
      <c r="R270" s="393"/>
      <c r="S270" s="393"/>
      <c r="T270" s="393"/>
      <c r="U270" s="393"/>
      <c r="V270" s="393"/>
      <c r="W270" s="393"/>
      <c r="X270" s="393"/>
      <c r="Y270" s="393"/>
      <c r="Z270" s="393"/>
      <c r="AA270" s="393"/>
      <c r="AB270" s="393"/>
      <c r="AC270" s="393"/>
      <c r="AD270" s="393"/>
      <c r="AE270" s="393"/>
      <c r="AF270" s="393"/>
      <c r="AG270" s="393"/>
      <c r="AH270" s="393"/>
      <c r="AI270" s="393"/>
      <c r="AJ270" s="393"/>
      <c r="AK270" s="393"/>
      <c r="AL270" s="393"/>
      <c r="AM270" s="393"/>
      <c r="AN270" s="393"/>
      <c r="AO270" s="393"/>
      <c r="AP270" s="393"/>
      <c r="AQ270" s="393"/>
      <c r="AR270" s="393"/>
      <c r="AS270" s="393"/>
      <c r="AT270" s="393"/>
      <c r="AU270" s="393"/>
      <c r="AV270" s="393"/>
      <c r="AW270" s="393"/>
      <c r="AX270" s="393"/>
      <c r="AY270" s="393"/>
      <c r="AZ270" s="7"/>
      <c r="BA270" s="393"/>
      <c r="BB270" s="393"/>
      <c r="BC270" s="393"/>
      <c r="BD270" s="393"/>
      <c r="BE270" s="393"/>
      <c r="BF270" s="393"/>
      <c r="BG270" s="393"/>
      <c r="BH270" s="393"/>
      <c r="BI270" s="393"/>
      <c r="BJ270" s="393"/>
      <c r="BK270" s="393"/>
      <c r="BL270" s="393"/>
      <c r="BM270" s="393"/>
      <c r="BN270" s="393"/>
      <c r="BO270" s="393"/>
    </row>
    <row r="271" spans="1:67" ht="15">
      <c r="A271" s="393"/>
      <c r="B271" s="393"/>
      <c r="C271" s="393"/>
      <c r="D271" s="393"/>
      <c r="E271" s="393"/>
      <c r="F271" s="393"/>
      <c r="G271" s="394"/>
      <c r="H271" s="394"/>
      <c r="I271" s="393"/>
      <c r="J271" s="393"/>
      <c r="K271" s="393"/>
      <c r="L271" s="393"/>
      <c r="M271" s="393"/>
      <c r="N271" s="393"/>
      <c r="O271" s="393"/>
      <c r="P271" s="393"/>
      <c r="Q271" s="393"/>
      <c r="R271" s="393"/>
      <c r="S271" s="393"/>
      <c r="T271" s="393"/>
      <c r="U271" s="393"/>
      <c r="V271" s="393"/>
      <c r="W271" s="393"/>
      <c r="X271" s="393"/>
      <c r="Y271" s="393"/>
      <c r="Z271" s="393"/>
      <c r="AA271" s="393"/>
      <c r="AB271" s="393"/>
      <c r="AC271" s="393"/>
      <c r="AD271" s="393"/>
      <c r="AE271" s="393"/>
      <c r="AF271" s="393"/>
      <c r="AG271" s="393"/>
      <c r="AH271" s="393"/>
      <c r="AI271" s="393"/>
      <c r="AJ271" s="393"/>
      <c r="AK271" s="393"/>
      <c r="AL271" s="393"/>
      <c r="AM271" s="393"/>
      <c r="AN271" s="393"/>
      <c r="AO271" s="393"/>
      <c r="AP271" s="393"/>
      <c r="AQ271" s="393"/>
      <c r="AR271" s="393"/>
      <c r="AS271" s="393"/>
      <c r="AT271" s="393"/>
      <c r="AU271" s="393"/>
      <c r="AV271" s="393"/>
      <c r="AW271" s="393"/>
      <c r="AX271" s="393"/>
      <c r="AY271" s="393"/>
      <c r="AZ271" s="7"/>
      <c r="BA271" s="393"/>
      <c r="BB271" s="393"/>
      <c r="BC271" s="393"/>
      <c r="BD271" s="393"/>
      <c r="BE271" s="393"/>
      <c r="BF271" s="393"/>
      <c r="BG271" s="393"/>
      <c r="BH271" s="393"/>
      <c r="BI271" s="393"/>
      <c r="BJ271" s="393"/>
      <c r="BK271" s="393"/>
      <c r="BL271" s="393"/>
      <c r="BM271" s="393"/>
      <c r="BN271" s="393"/>
      <c r="BO271" s="393"/>
    </row>
    <row r="272" spans="1:67" ht="15">
      <c r="A272" s="393"/>
      <c r="B272" s="393"/>
      <c r="C272" s="393"/>
      <c r="D272" s="393"/>
      <c r="E272" s="393"/>
      <c r="F272" s="393"/>
      <c r="G272" s="394"/>
      <c r="H272" s="394"/>
      <c r="I272" s="393"/>
      <c r="J272" s="393"/>
      <c r="K272" s="393"/>
      <c r="L272" s="393"/>
      <c r="M272" s="393"/>
      <c r="N272" s="393"/>
      <c r="O272" s="393"/>
      <c r="P272" s="393"/>
      <c r="Q272" s="393"/>
      <c r="R272" s="393"/>
      <c r="S272" s="393"/>
      <c r="T272" s="393"/>
      <c r="U272" s="393"/>
      <c r="V272" s="393"/>
      <c r="W272" s="393"/>
      <c r="X272" s="393"/>
      <c r="Y272" s="393"/>
      <c r="Z272" s="393"/>
      <c r="AA272" s="393"/>
      <c r="AB272" s="393"/>
      <c r="AC272" s="393"/>
      <c r="AD272" s="393"/>
      <c r="AE272" s="393"/>
      <c r="AF272" s="393"/>
      <c r="AG272" s="393"/>
      <c r="AH272" s="393"/>
      <c r="AI272" s="393"/>
      <c r="AJ272" s="393"/>
      <c r="AK272" s="393"/>
      <c r="AL272" s="393"/>
      <c r="AM272" s="393"/>
      <c r="AN272" s="393"/>
      <c r="AO272" s="393"/>
      <c r="AP272" s="393"/>
      <c r="AQ272" s="393"/>
      <c r="AR272" s="393"/>
      <c r="AS272" s="393"/>
      <c r="AT272" s="393"/>
      <c r="AU272" s="393"/>
      <c r="AV272" s="393"/>
      <c r="AW272" s="393"/>
      <c r="AX272" s="393"/>
      <c r="AY272" s="393"/>
      <c r="AZ272" s="7"/>
      <c r="BA272" s="393"/>
      <c r="BB272" s="393"/>
      <c r="BC272" s="393"/>
      <c r="BD272" s="393"/>
      <c r="BE272" s="393"/>
      <c r="BF272" s="393"/>
      <c r="BG272" s="393"/>
      <c r="BH272" s="393"/>
      <c r="BI272" s="393"/>
      <c r="BJ272" s="393"/>
      <c r="BK272" s="393"/>
      <c r="BL272" s="393"/>
      <c r="BM272" s="393"/>
      <c r="BN272" s="393"/>
      <c r="BO272" s="393"/>
    </row>
    <row r="273" spans="1:67" ht="15">
      <c r="A273" s="393"/>
      <c r="B273" s="393"/>
      <c r="C273" s="393"/>
      <c r="D273" s="393"/>
      <c r="E273" s="393"/>
      <c r="F273" s="393"/>
      <c r="G273" s="394"/>
      <c r="H273" s="394"/>
      <c r="I273" s="393"/>
      <c r="J273" s="393"/>
      <c r="K273" s="393"/>
      <c r="L273" s="393"/>
      <c r="M273" s="393"/>
      <c r="N273" s="393"/>
      <c r="O273" s="393"/>
      <c r="P273" s="393"/>
      <c r="Q273" s="393"/>
      <c r="R273" s="393"/>
      <c r="S273" s="393"/>
      <c r="T273" s="393"/>
      <c r="U273" s="393"/>
      <c r="V273" s="393"/>
      <c r="W273" s="393"/>
      <c r="X273" s="393"/>
      <c r="Y273" s="393"/>
      <c r="Z273" s="393"/>
      <c r="AA273" s="393"/>
      <c r="AB273" s="393"/>
      <c r="AC273" s="393"/>
      <c r="AD273" s="393"/>
      <c r="AE273" s="393"/>
      <c r="AF273" s="393"/>
      <c r="AG273" s="393"/>
      <c r="AH273" s="393"/>
      <c r="AI273" s="393"/>
      <c r="AJ273" s="393"/>
      <c r="AK273" s="393"/>
      <c r="AL273" s="393"/>
      <c r="AM273" s="393"/>
      <c r="AN273" s="393"/>
      <c r="AO273" s="393"/>
      <c r="AP273" s="393"/>
      <c r="AQ273" s="393"/>
      <c r="AR273" s="393"/>
      <c r="AS273" s="393"/>
      <c r="AT273" s="393"/>
      <c r="AU273" s="393"/>
      <c r="AV273" s="393"/>
      <c r="AW273" s="393"/>
      <c r="AX273" s="393"/>
      <c r="AY273" s="393"/>
      <c r="AZ273" s="7"/>
      <c r="BA273" s="393"/>
      <c r="BB273" s="393"/>
      <c r="BC273" s="393"/>
      <c r="BD273" s="393"/>
      <c r="BE273" s="393"/>
      <c r="BF273" s="393"/>
      <c r="BG273" s="393"/>
      <c r="BH273" s="393"/>
      <c r="BI273" s="393"/>
      <c r="BJ273" s="393"/>
      <c r="BK273" s="393"/>
      <c r="BL273" s="393"/>
      <c r="BM273" s="393"/>
      <c r="BN273" s="393"/>
      <c r="BO273" s="393"/>
    </row>
    <row r="274" spans="1:67" ht="15">
      <c r="A274" s="393"/>
      <c r="B274" s="393"/>
      <c r="C274" s="393"/>
      <c r="D274" s="393"/>
      <c r="E274" s="393"/>
      <c r="F274" s="393"/>
      <c r="G274" s="394"/>
      <c r="H274" s="394"/>
      <c r="I274" s="393"/>
      <c r="J274" s="393"/>
      <c r="K274" s="393"/>
      <c r="L274" s="393"/>
      <c r="M274" s="393"/>
      <c r="N274" s="393"/>
      <c r="O274" s="393"/>
      <c r="P274" s="393"/>
      <c r="Q274" s="393"/>
      <c r="R274" s="393"/>
      <c r="S274" s="393"/>
      <c r="T274" s="393"/>
      <c r="U274" s="393"/>
      <c r="V274" s="393"/>
      <c r="W274" s="393"/>
      <c r="X274" s="393"/>
      <c r="Y274" s="393"/>
      <c r="Z274" s="393"/>
      <c r="AA274" s="393"/>
      <c r="AB274" s="393"/>
      <c r="AC274" s="393"/>
      <c r="AD274" s="393"/>
      <c r="AE274" s="393"/>
      <c r="AF274" s="393"/>
      <c r="AG274" s="393"/>
      <c r="AH274" s="393"/>
      <c r="AI274" s="393"/>
      <c r="AJ274" s="393"/>
      <c r="AK274" s="393"/>
      <c r="AL274" s="393"/>
      <c r="AM274" s="393"/>
      <c r="AN274" s="393"/>
      <c r="AO274" s="393"/>
      <c r="AP274" s="393"/>
      <c r="AQ274" s="393"/>
      <c r="AR274" s="393"/>
      <c r="AS274" s="393"/>
      <c r="AT274" s="393"/>
      <c r="AU274" s="393"/>
      <c r="AV274" s="393"/>
      <c r="AW274" s="393"/>
      <c r="AX274" s="393"/>
      <c r="AY274" s="393"/>
      <c r="AZ274" s="7"/>
      <c r="BA274" s="393"/>
      <c r="BB274" s="393"/>
      <c r="BC274" s="393"/>
      <c r="BD274" s="393"/>
      <c r="BE274" s="393"/>
      <c r="BF274" s="393"/>
      <c r="BG274" s="393"/>
      <c r="BH274" s="393"/>
      <c r="BI274" s="393"/>
      <c r="BJ274" s="393"/>
      <c r="BK274" s="393"/>
      <c r="BL274" s="393"/>
      <c r="BM274" s="393"/>
      <c r="BN274" s="393"/>
      <c r="BO274" s="393"/>
    </row>
    <row r="275" spans="1:67" ht="15">
      <c r="A275" s="393"/>
      <c r="B275" s="393"/>
      <c r="C275" s="393"/>
      <c r="D275" s="393"/>
      <c r="E275" s="393"/>
      <c r="F275" s="393"/>
      <c r="G275" s="394"/>
      <c r="H275" s="394"/>
      <c r="I275" s="393"/>
      <c r="J275" s="393"/>
      <c r="K275" s="393"/>
      <c r="L275" s="393"/>
      <c r="M275" s="393"/>
      <c r="N275" s="393"/>
      <c r="O275" s="393"/>
      <c r="P275" s="393"/>
      <c r="Q275" s="393"/>
      <c r="R275" s="393"/>
      <c r="S275" s="393"/>
      <c r="T275" s="393"/>
      <c r="U275" s="393"/>
      <c r="V275" s="393"/>
      <c r="W275" s="393"/>
      <c r="X275" s="393"/>
      <c r="Y275" s="393"/>
      <c r="Z275" s="393"/>
      <c r="AA275" s="393"/>
      <c r="AB275" s="393"/>
      <c r="AC275" s="393"/>
      <c r="AD275" s="393"/>
      <c r="AE275" s="393"/>
      <c r="AF275" s="393"/>
      <c r="AG275" s="393"/>
      <c r="AH275" s="393"/>
      <c r="AI275" s="393"/>
      <c r="AJ275" s="393"/>
      <c r="AK275" s="393"/>
      <c r="AL275" s="393"/>
      <c r="AM275" s="393"/>
      <c r="AN275" s="393"/>
      <c r="AO275" s="393"/>
      <c r="AP275" s="393"/>
      <c r="AQ275" s="393"/>
      <c r="AR275" s="393"/>
      <c r="AS275" s="393"/>
      <c r="AT275" s="393"/>
      <c r="AU275" s="393"/>
      <c r="AV275" s="393"/>
      <c r="AW275" s="393"/>
      <c r="AX275" s="393"/>
      <c r="AY275" s="393"/>
      <c r="AZ275" s="7"/>
      <c r="BA275" s="393"/>
      <c r="BB275" s="393"/>
      <c r="BC275" s="393"/>
      <c r="BD275" s="393"/>
      <c r="BE275" s="393"/>
      <c r="BF275" s="393"/>
      <c r="BG275" s="393"/>
      <c r="BH275" s="393"/>
      <c r="BI275" s="393"/>
      <c r="BJ275" s="393"/>
      <c r="BK275" s="393"/>
      <c r="BL275" s="393"/>
      <c r="BM275" s="393"/>
      <c r="BN275" s="393"/>
      <c r="BO275" s="393"/>
    </row>
    <row r="276" spans="1:67" ht="15">
      <c r="A276" s="393"/>
      <c r="B276" s="393"/>
      <c r="C276" s="393"/>
      <c r="D276" s="393"/>
      <c r="E276" s="393"/>
      <c r="F276" s="393"/>
      <c r="G276" s="394"/>
      <c r="H276" s="394"/>
      <c r="I276" s="393"/>
      <c r="J276" s="393"/>
      <c r="K276" s="393"/>
      <c r="L276" s="393"/>
      <c r="M276" s="393"/>
      <c r="N276" s="393"/>
      <c r="O276" s="393"/>
      <c r="P276" s="393"/>
      <c r="Q276" s="393"/>
      <c r="R276" s="393"/>
      <c r="S276" s="393"/>
      <c r="T276" s="393"/>
      <c r="U276" s="393"/>
      <c r="V276" s="393"/>
      <c r="W276" s="393"/>
      <c r="X276" s="393"/>
      <c r="Y276" s="393"/>
      <c r="Z276" s="393"/>
      <c r="AA276" s="393"/>
      <c r="AB276" s="393"/>
      <c r="AC276" s="393"/>
      <c r="AD276" s="393"/>
      <c r="AE276" s="393"/>
      <c r="AF276" s="393"/>
      <c r="AG276" s="393"/>
      <c r="AH276" s="393"/>
      <c r="AI276" s="393"/>
      <c r="AJ276" s="393"/>
      <c r="AK276" s="393"/>
      <c r="AL276" s="393"/>
      <c r="AM276" s="393"/>
      <c r="AN276" s="393"/>
      <c r="AO276" s="393"/>
      <c r="AP276" s="393"/>
      <c r="AQ276" s="393"/>
      <c r="AR276" s="393"/>
      <c r="AS276" s="393"/>
      <c r="AT276" s="393"/>
      <c r="AU276" s="393"/>
      <c r="AV276" s="393"/>
      <c r="AW276" s="393"/>
      <c r="AX276" s="393"/>
      <c r="AY276" s="393"/>
      <c r="AZ276" s="7"/>
      <c r="BA276" s="393"/>
      <c r="BB276" s="393"/>
      <c r="BC276" s="393"/>
      <c r="BD276" s="393"/>
      <c r="BE276" s="393"/>
      <c r="BF276" s="393"/>
      <c r="BG276" s="393"/>
      <c r="BH276" s="393"/>
      <c r="BI276" s="393"/>
      <c r="BJ276" s="393"/>
      <c r="BK276" s="393"/>
      <c r="BL276" s="393"/>
      <c r="BM276" s="393"/>
      <c r="BN276" s="393"/>
      <c r="BO276" s="393"/>
    </row>
    <row r="277" spans="1:67" ht="15">
      <c r="A277" s="393"/>
      <c r="B277" s="393"/>
      <c r="C277" s="393"/>
      <c r="D277" s="393"/>
      <c r="E277" s="393"/>
      <c r="F277" s="393"/>
      <c r="G277" s="394"/>
      <c r="H277" s="394"/>
      <c r="I277" s="393"/>
      <c r="J277" s="393"/>
      <c r="K277" s="393"/>
      <c r="L277" s="393"/>
      <c r="M277" s="393"/>
      <c r="N277" s="393"/>
      <c r="O277" s="393"/>
      <c r="P277" s="393"/>
      <c r="Q277" s="393"/>
      <c r="R277" s="393"/>
      <c r="S277" s="393"/>
      <c r="T277" s="393"/>
      <c r="U277" s="393"/>
      <c r="V277" s="393"/>
      <c r="W277" s="393"/>
      <c r="X277" s="393"/>
      <c r="Y277" s="393"/>
      <c r="Z277" s="393"/>
      <c r="AA277" s="393"/>
      <c r="AB277" s="393"/>
      <c r="AC277" s="393"/>
      <c r="AD277" s="393"/>
      <c r="AE277" s="393"/>
      <c r="AF277" s="393"/>
      <c r="AG277" s="393"/>
      <c r="AH277" s="393"/>
      <c r="AI277" s="393"/>
      <c r="AJ277" s="393"/>
      <c r="AK277" s="393"/>
      <c r="AL277" s="393"/>
      <c r="AM277" s="393"/>
      <c r="AN277" s="393"/>
      <c r="AO277" s="393"/>
      <c r="AP277" s="393"/>
      <c r="AQ277" s="393"/>
      <c r="AR277" s="393"/>
      <c r="AS277" s="393"/>
      <c r="AT277" s="393"/>
      <c r="AU277" s="393"/>
      <c r="AV277" s="393"/>
      <c r="AW277" s="393"/>
      <c r="AX277" s="393"/>
      <c r="AY277" s="393"/>
      <c r="AZ277" s="7"/>
      <c r="BA277" s="393"/>
      <c r="BB277" s="393"/>
      <c r="BC277" s="393"/>
      <c r="BD277" s="393"/>
      <c r="BE277" s="393"/>
      <c r="BF277" s="393"/>
      <c r="BG277" s="393"/>
      <c r="BH277" s="393"/>
      <c r="BI277" s="393"/>
      <c r="BJ277" s="393"/>
      <c r="BK277" s="393"/>
      <c r="BL277" s="393"/>
      <c r="BM277" s="393"/>
      <c r="BN277" s="393"/>
      <c r="BO277" s="393"/>
    </row>
    <row r="278" spans="1:67" ht="15">
      <c r="A278" s="393"/>
      <c r="B278" s="393"/>
      <c r="C278" s="393"/>
      <c r="D278" s="393"/>
      <c r="E278" s="393"/>
      <c r="F278" s="393"/>
      <c r="G278" s="394"/>
      <c r="H278" s="394"/>
      <c r="I278" s="393"/>
      <c r="J278" s="393"/>
      <c r="K278" s="393"/>
      <c r="L278" s="393"/>
      <c r="M278" s="393"/>
      <c r="N278" s="393"/>
      <c r="O278" s="393"/>
      <c r="P278" s="393"/>
      <c r="Q278" s="393"/>
      <c r="R278" s="393"/>
      <c r="S278" s="393"/>
      <c r="T278" s="393"/>
      <c r="U278" s="393"/>
      <c r="V278" s="393"/>
      <c r="W278" s="393"/>
      <c r="X278" s="393"/>
      <c r="Y278" s="393"/>
      <c r="Z278" s="393"/>
      <c r="AA278" s="393"/>
      <c r="AB278" s="393"/>
      <c r="AC278" s="393"/>
      <c r="AD278" s="393"/>
      <c r="AE278" s="393"/>
      <c r="AF278" s="393"/>
      <c r="AG278" s="393"/>
      <c r="AH278" s="393"/>
      <c r="AI278" s="393"/>
      <c r="AJ278" s="393"/>
      <c r="AK278" s="393"/>
      <c r="AL278" s="393"/>
      <c r="AM278" s="393"/>
      <c r="AN278" s="393"/>
      <c r="AO278" s="393"/>
      <c r="AP278" s="393"/>
      <c r="AQ278" s="393"/>
      <c r="AR278" s="393"/>
      <c r="AS278" s="393"/>
      <c r="AT278" s="393"/>
      <c r="AU278" s="393"/>
      <c r="AV278" s="393"/>
      <c r="AW278" s="393"/>
      <c r="AX278" s="393"/>
      <c r="AY278" s="393"/>
      <c r="AZ278" s="7"/>
      <c r="BA278" s="393"/>
      <c r="BB278" s="393"/>
      <c r="BC278" s="393"/>
      <c r="BD278" s="393"/>
      <c r="BE278" s="393"/>
      <c r="BF278" s="393"/>
      <c r="BG278" s="393"/>
      <c r="BH278" s="393"/>
      <c r="BI278" s="393"/>
      <c r="BJ278" s="393"/>
      <c r="BK278" s="393"/>
      <c r="BL278" s="393"/>
      <c r="BM278" s="393"/>
      <c r="BN278" s="393"/>
      <c r="BO278" s="393"/>
    </row>
    <row r="279" spans="1:67" ht="15">
      <c r="A279" s="393"/>
      <c r="B279" s="393"/>
      <c r="C279" s="393"/>
      <c r="D279" s="393"/>
      <c r="E279" s="393"/>
      <c r="F279" s="393"/>
      <c r="G279" s="394"/>
      <c r="H279" s="394"/>
      <c r="I279" s="393"/>
      <c r="J279" s="393"/>
      <c r="K279" s="393"/>
      <c r="L279" s="393"/>
      <c r="M279" s="393"/>
      <c r="N279" s="393"/>
      <c r="O279" s="393"/>
      <c r="P279" s="393"/>
      <c r="Q279" s="393"/>
      <c r="R279" s="393"/>
      <c r="S279" s="393"/>
      <c r="T279" s="393"/>
      <c r="U279" s="393"/>
      <c r="V279" s="393"/>
      <c r="W279" s="393"/>
      <c r="X279" s="393"/>
      <c r="Y279" s="393"/>
      <c r="Z279" s="393"/>
      <c r="AA279" s="393"/>
      <c r="AB279" s="393"/>
      <c r="AC279" s="393"/>
      <c r="AD279" s="393"/>
      <c r="AE279" s="393"/>
      <c r="AF279" s="393"/>
      <c r="AG279" s="393"/>
      <c r="AH279" s="393"/>
      <c r="AI279" s="393"/>
      <c r="AJ279" s="393"/>
      <c r="AK279" s="393"/>
      <c r="AL279" s="393"/>
      <c r="AM279" s="393"/>
      <c r="AN279" s="393"/>
      <c r="AO279" s="393"/>
      <c r="AP279" s="393"/>
      <c r="AQ279" s="393"/>
      <c r="AR279" s="393"/>
      <c r="AS279" s="393"/>
      <c r="AT279" s="393"/>
      <c r="AU279" s="393"/>
      <c r="AV279" s="393"/>
      <c r="AW279" s="393"/>
      <c r="AX279" s="393"/>
      <c r="AY279" s="393"/>
      <c r="AZ279" s="7"/>
      <c r="BA279" s="393"/>
      <c r="BB279" s="393"/>
      <c r="BC279" s="393"/>
      <c r="BD279" s="393"/>
      <c r="BE279" s="393"/>
      <c r="BF279" s="393"/>
      <c r="BG279" s="393"/>
      <c r="BH279" s="393"/>
      <c r="BI279" s="393"/>
      <c r="BJ279" s="393"/>
      <c r="BK279" s="393"/>
      <c r="BL279" s="393"/>
      <c r="BM279" s="393"/>
      <c r="BN279" s="393"/>
      <c r="BO279" s="393"/>
    </row>
    <row r="280" spans="1:67" ht="15">
      <c r="A280" s="393"/>
      <c r="B280" s="393"/>
      <c r="C280" s="393"/>
      <c r="D280" s="393"/>
      <c r="E280" s="393"/>
      <c r="F280" s="393"/>
      <c r="G280" s="394"/>
      <c r="H280" s="394"/>
      <c r="I280" s="393"/>
      <c r="J280" s="393"/>
      <c r="K280" s="393"/>
      <c r="L280" s="393"/>
      <c r="M280" s="393"/>
      <c r="N280" s="393"/>
      <c r="O280" s="393"/>
      <c r="P280" s="393"/>
      <c r="Q280" s="393"/>
      <c r="R280" s="393"/>
      <c r="S280" s="393"/>
      <c r="T280" s="393"/>
      <c r="U280" s="393"/>
      <c r="V280" s="393"/>
      <c r="W280" s="393"/>
      <c r="X280" s="393"/>
      <c r="Y280" s="393"/>
      <c r="Z280" s="393"/>
      <c r="AA280" s="393"/>
      <c r="AB280" s="393"/>
      <c r="AC280" s="393"/>
      <c r="AD280" s="393"/>
      <c r="AE280" s="393"/>
      <c r="AF280" s="393"/>
      <c r="AG280" s="393"/>
      <c r="AH280" s="393"/>
      <c r="AI280" s="393"/>
      <c r="AJ280" s="393"/>
      <c r="AK280" s="393"/>
      <c r="AL280" s="393"/>
      <c r="AM280" s="393"/>
      <c r="AN280" s="393"/>
      <c r="AO280" s="393"/>
      <c r="AP280" s="393"/>
      <c r="AQ280" s="393"/>
      <c r="AR280" s="393"/>
      <c r="AS280" s="393"/>
      <c r="AT280" s="393"/>
      <c r="AU280" s="393"/>
      <c r="AV280" s="393"/>
      <c r="AW280" s="393"/>
      <c r="AX280" s="393"/>
      <c r="AY280" s="393"/>
      <c r="AZ280" s="7"/>
      <c r="BA280" s="393"/>
      <c r="BB280" s="393"/>
      <c r="BC280" s="393"/>
      <c r="BD280" s="393"/>
      <c r="BE280" s="393"/>
      <c r="BF280" s="393"/>
      <c r="BG280" s="393"/>
      <c r="BH280" s="393"/>
      <c r="BI280" s="393"/>
      <c r="BJ280" s="393"/>
      <c r="BK280" s="393"/>
      <c r="BL280" s="393"/>
      <c r="BM280" s="393"/>
      <c r="BN280" s="393"/>
      <c r="BO280" s="393"/>
    </row>
    <row r="281" spans="1:67" ht="15">
      <c r="A281" s="393"/>
      <c r="B281" s="393"/>
      <c r="C281" s="393"/>
      <c r="D281" s="393"/>
      <c r="E281" s="393"/>
      <c r="F281" s="393"/>
      <c r="G281" s="394"/>
      <c r="H281" s="394"/>
      <c r="I281" s="393"/>
      <c r="J281" s="393"/>
      <c r="K281" s="393"/>
      <c r="L281" s="393"/>
      <c r="M281" s="393"/>
      <c r="N281" s="393"/>
      <c r="O281" s="393"/>
      <c r="P281" s="393"/>
      <c r="Q281" s="393"/>
      <c r="R281" s="393"/>
      <c r="S281" s="393"/>
      <c r="T281" s="393"/>
      <c r="U281" s="393"/>
      <c r="V281" s="393"/>
      <c r="W281" s="393"/>
      <c r="X281" s="393"/>
      <c r="Y281" s="393"/>
      <c r="Z281" s="393"/>
      <c r="AA281" s="393"/>
      <c r="AB281" s="393"/>
      <c r="AC281" s="393"/>
      <c r="AD281" s="393"/>
      <c r="AE281" s="393"/>
      <c r="AF281" s="393"/>
      <c r="AG281" s="393"/>
      <c r="AH281" s="393"/>
      <c r="AI281" s="393"/>
      <c r="AJ281" s="393"/>
      <c r="AK281" s="393"/>
      <c r="AL281" s="393"/>
      <c r="AM281" s="393"/>
      <c r="AN281" s="393"/>
      <c r="AO281" s="393"/>
      <c r="AP281" s="393"/>
      <c r="AQ281" s="393"/>
      <c r="AR281" s="393"/>
      <c r="AS281" s="393"/>
      <c r="AT281" s="393"/>
      <c r="AU281" s="393"/>
      <c r="AV281" s="393"/>
      <c r="AW281" s="393"/>
      <c r="AX281" s="393"/>
      <c r="AY281" s="393"/>
      <c r="AZ281" s="7"/>
      <c r="BA281" s="393"/>
      <c r="BB281" s="393"/>
      <c r="BC281" s="393"/>
      <c r="BD281" s="393"/>
      <c r="BE281" s="393"/>
      <c r="BF281" s="393"/>
      <c r="BG281" s="393"/>
      <c r="BH281" s="393"/>
      <c r="BI281" s="393"/>
      <c r="BJ281" s="393"/>
      <c r="BK281" s="393"/>
      <c r="BL281" s="393"/>
      <c r="BM281" s="393"/>
      <c r="BN281" s="393"/>
      <c r="BO281" s="393"/>
    </row>
    <row r="282" spans="1:67" ht="15">
      <c r="A282" s="393"/>
      <c r="B282" s="393"/>
      <c r="C282" s="393"/>
      <c r="D282" s="393"/>
      <c r="E282" s="393"/>
      <c r="F282" s="393"/>
      <c r="G282" s="394"/>
      <c r="H282" s="394"/>
      <c r="I282" s="393"/>
      <c r="J282" s="393"/>
      <c r="K282" s="393"/>
      <c r="L282" s="393"/>
      <c r="M282" s="393"/>
      <c r="N282" s="393"/>
      <c r="O282" s="393"/>
      <c r="P282" s="393"/>
      <c r="Q282" s="393"/>
      <c r="R282" s="393"/>
      <c r="S282" s="393"/>
      <c r="T282" s="393"/>
      <c r="U282" s="393"/>
      <c r="V282" s="393"/>
      <c r="W282" s="393"/>
      <c r="X282" s="393"/>
      <c r="Y282" s="393"/>
      <c r="Z282" s="393"/>
      <c r="AA282" s="393"/>
      <c r="AB282" s="393"/>
      <c r="AC282" s="393"/>
      <c r="AD282" s="393"/>
      <c r="AE282" s="393"/>
      <c r="AF282" s="393"/>
      <c r="AG282" s="393"/>
      <c r="AH282" s="393"/>
      <c r="AI282" s="393"/>
      <c r="AJ282" s="393"/>
      <c r="AK282" s="393"/>
      <c r="AL282" s="393"/>
      <c r="AM282" s="393"/>
      <c r="AN282" s="393"/>
      <c r="AO282" s="393"/>
      <c r="AP282" s="393"/>
      <c r="AQ282" s="393"/>
      <c r="AR282" s="393"/>
      <c r="AS282" s="393"/>
      <c r="AT282" s="393"/>
      <c r="AU282" s="393"/>
      <c r="AV282" s="393"/>
      <c r="AW282" s="393"/>
      <c r="AX282" s="393"/>
      <c r="AY282" s="393"/>
      <c r="AZ282" s="7"/>
      <c r="BA282" s="393"/>
      <c r="BB282" s="393"/>
      <c r="BC282" s="393"/>
      <c r="BD282" s="393"/>
      <c r="BE282" s="393"/>
      <c r="BF282" s="393"/>
      <c r="BG282" s="393"/>
      <c r="BH282" s="393"/>
      <c r="BI282" s="393"/>
      <c r="BJ282" s="393"/>
      <c r="BK282" s="393"/>
      <c r="BL282" s="393"/>
      <c r="BM282" s="393"/>
      <c r="BN282" s="393"/>
      <c r="BO282" s="393"/>
    </row>
    <row r="283" spans="1:67" ht="15">
      <c r="A283" s="393"/>
      <c r="B283" s="393"/>
      <c r="C283" s="393"/>
      <c r="D283" s="393"/>
      <c r="E283" s="393"/>
      <c r="F283" s="393"/>
      <c r="G283" s="394"/>
      <c r="H283" s="394"/>
      <c r="I283" s="393"/>
      <c r="J283" s="393"/>
      <c r="K283" s="393"/>
      <c r="L283" s="393"/>
      <c r="M283" s="393"/>
      <c r="N283" s="393"/>
      <c r="O283" s="393"/>
      <c r="P283" s="393"/>
      <c r="Q283" s="393"/>
      <c r="R283" s="393"/>
      <c r="S283" s="393"/>
      <c r="T283" s="393"/>
      <c r="U283" s="393"/>
      <c r="V283" s="393"/>
      <c r="W283" s="393"/>
      <c r="X283" s="393"/>
      <c r="Y283" s="393"/>
      <c r="Z283" s="393"/>
      <c r="AA283" s="393"/>
      <c r="AB283" s="393"/>
      <c r="AC283" s="393"/>
      <c r="AD283" s="393"/>
      <c r="AE283" s="393"/>
      <c r="AF283" s="393"/>
      <c r="AG283" s="393"/>
      <c r="AH283" s="393"/>
      <c r="AI283" s="393"/>
      <c r="AJ283" s="393"/>
      <c r="AK283" s="393"/>
      <c r="AL283" s="393"/>
      <c r="AM283" s="393"/>
      <c r="AN283" s="393"/>
      <c r="AO283" s="393"/>
      <c r="AP283" s="393"/>
      <c r="AQ283" s="393"/>
      <c r="AR283" s="393"/>
      <c r="AS283" s="393"/>
      <c r="AT283" s="393"/>
      <c r="AU283" s="393"/>
      <c r="AV283" s="393"/>
      <c r="AW283" s="393"/>
      <c r="AX283" s="393"/>
      <c r="AY283" s="393"/>
      <c r="AZ283" s="7"/>
      <c r="BA283" s="393"/>
      <c r="BB283" s="393"/>
      <c r="BC283" s="393"/>
      <c r="BD283" s="393"/>
      <c r="BE283" s="393"/>
      <c r="BF283" s="393"/>
      <c r="BG283" s="393"/>
      <c r="BH283" s="393"/>
      <c r="BI283" s="393"/>
      <c r="BJ283" s="393"/>
      <c r="BK283" s="393"/>
      <c r="BL283" s="393"/>
      <c r="BM283" s="393"/>
      <c r="BN283" s="393"/>
      <c r="BO283" s="393"/>
    </row>
    <row r="284" spans="1:67" ht="15">
      <c r="A284" s="393"/>
      <c r="B284" s="393"/>
      <c r="C284" s="393"/>
      <c r="D284" s="393"/>
      <c r="E284" s="393"/>
      <c r="F284" s="393"/>
      <c r="G284" s="394"/>
      <c r="H284" s="394"/>
      <c r="I284" s="393"/>
      <c r="J284" s="393"/>
      <c r="K284" s="393"/>
      <c r="L284" s="393"/>
      <c r="M284" s="393"/>
      <c r="N284" s="393"/>
      <c r="O284" s="393"/>
      <c r="P284" s="393"/>
      <c r="Q284" s="393"/>
      <c r="R284" s="393"/>
      <c r="S284" s="393"/>
      <c r="T284" s="393"/>
      <c r="U284" s="393"/>
      <c r="V284" s="393"/>
      <c r="W284" s="393"/>
      <c r="X284" s="393"/>
      <c r="Y284" s="393"/>
      <c r="Z284" s="393"/>
      <c r="AA284" s="393"/>
      <c r="AB284" s="393"/>
      <c r="AC284" s="393"/>
      <c r="AD284" s="393"/>
      <c r="AE284" s="393"/>
      <c r="AF284" s="393"/>
      <c r="AG284" s="393"/>
      <c r="AH284" s="393"/>
      <c r="AI284" s="393"/>
      <c r="AJ284" s="393"/>
      <c r="AK284" s="393"/>
      <c r="AL284" s="393"/>
      <c r="AM284" s="393"/>
      <c r="AN284" s="393"/>
      <c r="AO284" s="393"/>
      <c r="AP284" s="393"/>
      <c r="AQ284" s="393"/>
      <c r="AR284" s="393"/>
      <c r="AS284" s="393"/>
      <c r="AT284" s="393"/>
      <c r="AU284" s="393"/>
      <c r="AV284" s="393"/>
      <c r="AW284" s="393"/>
      <c r="AX284" s="393"/>
      <c r="AY284" s="393"/>
      <c r="AZ284" s="7"/>
      <c r="BA284" s="393"/>
      <c r="BB284" s="393"/>
      <c r="BC284" s="393"/>
      <c r="BD284" s="393"/>
      <c r="BE284" s="393"/>
      <c r="BF284" s="393"/>
      <c r="BG284" s="393"/>
      <c r="BH284" s="393"/>
      <c r="BI284" s="393"/>
      <c r="BJ284" s="393"/>
      <c r="BK284" s="393"/>
      <c r="BL284" s="393"/>
      <c r="BM284" s="393"/>
      <c r="BN284" s="393"/>
      <c r="BO284" s="393"/>
    </row>
    <row r="285" spans="1:67" ht="15">
      <c r="A285" s="393"/>
      <c r="B285" s="393"/>
      <c r="C285" s="393"/>
      <c r="D285" s="393"/>
      <c r="E285" s="393"/>
      <c r="F285" s="393"/>
      <c r="G285" s="394"/>
      <c r="H285" s="394"/>
      <c r="I285" s="393"/>
      <c r="J285" s="393"/>
      <c r="K285" s="393"/>
      <c r="L285" s="393"/>
      <c r="M285" s="393"/>
      <c r="N285" s="393"/>
      <c r="O285" s="393"/>
      <c r="P285" s="393"/>
      <c r="Q285" s="393"/>
      <c r="R285" s="393"/>
      <c r="S285" s="393"/>
      <c r="T285" s="393"/>
      <c r="U285" s="393"/>
      <c r="V285" s="393"/>
      <c r="W285" s="393"/>
      <c r="X285" s="393"/>
      <c r="Y285" s="393"/>
      <c r="Z285" s="393"/>
      <c r="AA285" s="393"/>
      <c r="AB285" s="393"/>
      <c r="AC285" s="393"/>
      <c r="AD285" s="393"/>
      <c r="AE285" s="393"/>
      <c r="AF285" s="393"/>
      <c r="AG285" s="393"/>
      <c r="AH285" s="393"/>
      <c r="AI285" s="393"/>
      <c r="AJ285" s="393"/>
      <c r="AK285" s="393"/>
      <c r="AL285" s="393"/>
      <c r="AM285" s="393"/>
      <c r="AN285" s="393"/>
      <c r="AO285" s="393"/>
      <c r="AP285" s="393"/>
      <c r="AQ285" s="393"/>
      <c r="AR285" s="393"/>
      <c r="AS285" s="393"/>
      <c r="AT285" s="393"/>
      <c r="AU285" s="393"/>
      <c r="AV285" s="393"/>
      <c r="AW285" s="393"/>
      <c r="AX285" s="393"/>
      <c r="AY285" s="393"/>
      <c r="AZ285" s="7"/>
      <c r="BA285" s="393"/>
      <c r="BB285" s="393"/>
      <c r="BC285" s="393"/>
      <c r="BD285" s="393"/>
      <c r="BE285" s="393"/>
      <c r="BF285" s="393"/>
      <c r="BG285" s="393"/>
      <c r="BH285" s="393"/>
      <c r="BI285" s="393"/>
      <c r="BJ285" s="393"/>
      <c r="BK285" s="393"/>
      <c r="BL285" s="393"/>
      <c r="BM285" s="393"/>
      <c r="BN285" s="393"/>
      <c r="BO285" s="393"/>
    </row>
    <row r="286" spans="1:67" ht="15">
      <c r="A286" s="393"/>
      <c r="B286" s="393"/>
      <c r="C286" s="393"/>
      <c r="D286" s="393"/>
      <c r="E286" s="393"/>
      <c r="F286" s="393"/>
      <c r="G286" s="394"/>
      <c r="H286" s="394"/>
      <c r="I286" s="393"/>
      <c r="J286" s="393"/>
      <c r="K286" s="393"/>
      <c r="L286" s="393"/>
      <c r="M286" s="393"/>
      <c r="N286" s="393"/>
      <c r="O286" s="393"/>
      <c r="P286" s="393"/>
      <c r="Q286" s="393"/>
      <c r="R286" s="393"/>
      <c r="S286" s="393"/>
      <c r="T286" s="393"/>
      <c r="U286" s="393"/>
      <c r="V286" s="393"/>
      <c r="W286" s="393"/>
      <c r="X286" s="393"/>
      <c r="Y286" s="393"/>
      <c r="Z286" s="393"/>
      <c r="AA286" s="393"/>
      <c r="AB286" s="393"/>
      <c r="AC286" s="393"/>
      <c r="AD286" s="393"/>
      <c r="AE286" s="393"/>
      <c r="AF286" s="393"/>
      <c r="AG286" s="393"/>
      <c r="AH286" s="393"/>
      <c r="AI286" s="393"/>
      <c r="AJ286" s="393"/>
      <c r="AK286" s="393"/>
      <c r="AL286" s="393"/>
      <c r="AM286" s="393"/>
      <c r="AN286" s="393"/>
      <c r="AO286" s="393"/>
      <c r="AP286" s="393"/>
      <c r="AQ286" s="393"/>
      <c r="AR286" s="393"/>
      <c r="AS286" s="393"/>
      <c r="AT286" s="393"/>
      <c r="AU286" s="393"/>
      <c r="AV286" s="393"/>
      <c r="AW286" s="393"/>
      <c r="AX286" s="393"/>
      <c r="AY286" s="393"/>
      <c r="AZ286" s="7"/>
      <c r="BA286" s="393"/>
      <c r="BB286" s="393"/>
      <c r="BC286" s="393"/>
      <c r="BD286" s="393"/>
      <c r="BE286" s="393"/>
      <c r="BF286" s="393"/>
      <c r="BG286" s="393"/>
      <c r="BH286" s="393"/>
      <c r="BI286" s="393"/>
      <c r="BJ286" s="393"/>
      <c r="BK286" s="393"/>
      <c r="BL286" s="393"/>
      <c r="BM286" s="393"/>
      <c r="BN286" s="393"/>
      <c r="BO286" s="393"/>
    </row>
    <row r="287" spans="1:67" ht="15">
      <c r="A287" s="393"/>
      <c r="B287" s="393"/>
      <c r="C287" s="393"/>
      <c r="D287" s="393"/>
      <c r="E287" s="393"/>
      <c r="F287" s="393"/>
      <c r="G287" s="394"/>
      <c r="H287" s="394"/>
      <c r="I287" s="393"/>
      <c r="J287" s="393"/>
      <c r="K287" s="393"/>
      <c r="L287" s="393"/>
      <c r="M287" s="393"/>
      <c r="N287" s="393"/>
      <c r="O287" s="393"/>
      <c r="P287" s="393"/>
      <c r="Q287" s="393"/>
      <c r="R287" s="393"/>
      <c r="S287" s="393"/>
      <c r="T287" s="393"/>
      <c r="U287" s="393"/>
      <c r="V287" s="393"/>
      <c r="W287" s="393"/>
      <c r="X287" s="393"/>
      <c r="Y287" s="393"/>
      <c r="Z287" s="393"/>
      <c r="AA287" s="393"/>
      <c r="AB287" s="393"/>
      <c r="AC287" s="393"/>
      <c r="AD287" s="393"/>
      <c r="AE287" s="393"/>
      <c r="AF287" s="393"/>
      <c r="AG287" s="393"/>
      <c r="AH287" s="393"/>
      <c r="AI287" s="393"/>
      <c r="AJ287" s="393"/>
      <c r="AK287" s="393"/>
      <c r="AL287" s="393"/>
      <c r="AM287" s="393"/>
      <c r="AN287" s="393"/>
      <c r="AO287" s="393"/>
      <c r="AP287" s="393"/>
      <c r="AQ287" s="393"/>
      <c r="AR287" s="393"/>
      <c r="AS287" s="393"/>
      <c r="AT287" s="393"/>
      <c r="AU287" s="393"/>
      <c r="AV287" s="393"/>
      <c r="AW287" s="393"/>
      <c r="AX287" s="393"/>
      <c r="AY287" s="393"/>
      <c r="AZ287" s="7"/>
      <c r="BA287" s="393"/>
      <c r="BB287" s="393"/>
      <c r="BC287" s="393"/>
      <c r="BD287" s="393"/>
      <c r="BE287" s="393"/>
      <c r="BF287" s="393"/>
      <c r="BG287" s="393"/>
      <c r="BH287" s="393"/>
      <c r="BI287" s="393"/>
      <c r="BJ287" s="393"/>
      <c r="BK287" s="393"/>
      <c r="BL287" s="393"/>
      <c r="BM287" s="393"/>
      <c r="BN287" s="393"/>
      <c r="BO287" s="393"/>
    </row>
    <row r="288" spans="1:67" ht="15">
      <c r="A288" s="393"/>
      <c r="B288" s="393"/>
      <c r="C288" s="393"/>
      <c r="D288" s="393"/>
      <c r="E288" s="393"/>
      <c r="F288" s="393"/>
      <c r="G288" s="394"/>
      <c r="H288" s="394"/>
      <c r="I288" s="393"/>
      <c r="J288" s="393"/>
      <c r="K288" s="393"/>
      <c r="L288" s="393"/>
      <c r="M288" s="393"/>
      <c r="N288" s="393"/>
      <c r="O288" s="393"/>
      <c r="P288" s="393"/>
      <c r="Q288" s="393"/>
      <c r="R288" s="393"/>
      <c r="S288" s="393"/>
      <c r="T288" s="393"/>
      <c r="U288" s="393"/>
      <c r="V288" s="393"/>
      <c r="W288" s="393"/>
      <c r="X288" s="393"/>
      <c r="Y288" s="393"/>
      <c r="Z288" s="393"/>
      <c r="AA288" s="393"/>
      <c r="AB288" s="393"/>
      <c r="AC288" s="393"/>
      <c r="AD288" s="393"/>
      <c r="AE288" s="393"/>
      <c r="AF288" s="393"/>
      <c r="AG288" s="393"/>
      <c r="AH288" s="393"/>
      <c r="AI288" s="393"/>
      <c r="AJ288" s="393"/>
      <c r="AK288" s="393"/>
      <c r="AL288" s="393"/>
      <c r="AM288" s="393"/>
      <c r="AN288" s="393"/>
      <c r="AO288" s="393"/>
      <c r="AP288" s="393"/>
      <c r="AQ288" s="393"/>
      <c r="AR288" s="393"/>
      <c r="AS288" s="393"/>
      <c r="AT288" s="393"/>
      <c r="AU288" s="393"/>
      <c r="AV288" s="393"/>
      <c r="AW288" s="393"/>
      <c r="AX288" s="393"/>
      <c r="AY288" s="393"/>
      <c r="AZ288" s="7"/>
      <c r="BA288" s="393"/>
      <c r="BB288" s="393"/>
      <c r="BC288" s="393"/>
      <c r="BD288" s="393"/>
      <c r="BE288" s="393"/>
      <c r="BF288" s="393"/>
      <c r="BG288" s="393"/>
      <c r="BH288" s="393"/>
      <c r="BI288" s="393"/>
      <c r="BJ288" s="393"/>
      <c r="BK288" s="393"/>
      <c r="BL288" s="393"/>
      <c r="BM288" s="393"/>
      <c r="BN288" s="393"/>
      <c r="BO288" s="393"/>
    </row>
    <row r="289" spans="1:67" ht="15">
      <c r="A289" s="393"/>
      <c r="B289" s="393"/>
      <c r="C289" s="393"/>
      <c r="D289" s="393"/>
      <c r="E289" s="393"/>
      <c r="F289" s="393"/>
      <c r="G289" s="394"/>
      <c r="H289" s="394"/>
      <c r="I289" s="393"/>
      <c r="J289" s="393"/>
      <c r="K289" s="393"/>
      <c r="L289" s="393"/>
      <c r="M289" s="393"/>
      <c r="N289" s="393"/>
      <c r="O289" s="393"/>
      <c r="P289" s="393"/>
      <c r="Q289" s="393"/>
      <c r="R289" s="393"/>
      <c r="S289" s="393"/>
      <c r="T289" s="393"/>
      <c r="U289" s="393"/>
      <c r="V289" s="393"/>
      <c r="W289" s="393"/>
      <c r="X289" s="393"/>
      <c r="Y289" s="393"/>
      <c r="Z289" s="393"/>
      <c r="AA289" s="393"/>
      <c r="AB289" s="393"/>
      <c r="AC289" s="393"/>
      <c r="AD289" s="393"/>
      <c r="AE289" s="393"/>
      <c r="AF289" s="393"/>
      <c r="AG289" s="393"/>
      <c r="AH289" s="393"/>
      <c r="AI289" s="393"/>
      <c r="AJ289" s="393"/>
      <c r="AK289" s="393"/>
      <c r="AL289" s="393"/>
      <c r="AM289" s="393"/>
      <c r="AN289" s="393"/>
      <c r="AO289" s="393"/>
      <c r="AP289" s="393"/>
      <c r="AQ289" s="393"/>
      <c r="AR289" s="393"/>
      <c r="AS289" s="393"/>
      <c r="AT289" s="393"/>
      <c r="AU289" s="393"/>
      <c r="AV289" s="393"/>
      <c r="AW289" s="393"/>
      <c r="AX289" s="393"/>
      <c r="AY289" s="393"/>
      <c r="AZ289" s="7"/>
      <c r="BA289" s="393"/>
      <c r="BB289" s="393"/>
      <c r="BC289" s="393"/>
      <c r="BD289" s="393"/>
      <c r="BE289" s="393"/>
      <c r="BF289" s="393"/>
      <c r="BG289" s="393"/>
      <c r="BH289" s="393"/>
      <c r="BI289" s="393"/>
      <c r="BJ289" s="393"/>
      <c r="BK289" s="393"/>
      <c r="BL289" s="393"/>
      <c r="BM289" s="393"/>
      <c r="BN289" s="393"/>
      <c r="BO289" s="393"/>
    </row>
    <row r="290" spans="1:67" ht="15">
      <c r="A290" s="393"/>
      <c r="B290" s="393"/>
      <c r="C290" s="393"/>
      <c r="D290" s="393"/>
      <c r="E290" s="393"/>
      <c r="F290" s="393"/>
      <c r="G290" s="394"/>
      <c r="H290" s="394"/>
      <c r="I290" s="393"/>
      <c r="J290" s="393"/>
      <c r="K290" s="393"/>
      <c r="L290" s="393"/>
      <c r="M290" s="393"/>
      <c r="N290" s="393"/>
      <c r="O290" s="393"/>
      <c r="P290" s="393"/>
      <c r="Q290" s="393"/>
      <c r="R290" s="393"/>
      <c r="S290" s="393"/>
      <c r="T290" s="393"/>
      <c r="U290" s="393"/>
      <c r="V290" s="393"/>
      <c r="W290" s="393"/>
      <c r="X290" s="393"/>
      <c r="Y290" s="393"/>
      <c r="Z290" s="393"/>
      <c r="AA290" s="393"/>
      <c r="AB290" s="393"/>
      <c r="AC290" s="393"/>
      <c r="AD290" s="393"/>
      <c r="AE290" s="393"/>
      <c r="AF290" s="393"/>
      <c r="AG290" s="393"/>
      <c r="AH290" s="393"/>
      <c r="AI290" s="393"/>
      <c r="AJ290" s="393"/>
      <c r="AK290" s="393"/>
      <c r="AL290" s="393"/>
      <c r="AM290" s="393"/>
      <c r="AN290" s="393"/>
      <c r="AO290" s="393"/>
      <c r="AP290" s="393"/>
      <c r="AQ290" s="393"/>
      <c r="AR290" s="393"/>
      <c r="AS290" s="393"/>
      <c r="AT290" s="393"/>
      <c r="AU290" s="393"/>
      <c r="AV290" s="393"/>
      <c r="AW290" s="393"/>
      <c r="AX290" s="393"/>
      <c r="AY290" s="393"/>
      <c r="AZ290" s="7"/>
      <c r="BA290" s="393"/>
      <c r="BB290" s="393"/>
      <c r="BC290" s="393"/>
      <c r="BD290" s="393"/>
      <c r="BE290" s="393"/>
      <c r="BF290" s="393"/>
      <c r="BG290" s="393"/>
      <c r="BH290" s="393"/>
      <c r="BI290" s="393"/>
      <c r="BJ290" s="393"/>
      <c r="BK290" s="393"/>
      <c r="BL290" s="393"/>
      <c r="BM290" s="393"/>
      <c r="BN290" s="393"/>
      <c r="BO290" s="393"/>
    </row>
    <row r="291" spans="1:67" ht="15">
      <c r="A291" s="393"/>
      <c r="B291" s="393"/>
      <c r="C291" s="393"/>
      <c r="D291" s="393"/>
      <c r="E291" s="393"/>
      <c r="F291" s="393"/>
      <c r="G291" s="394"/>
      <c r="H291" s="394"/>
      <c r="I291" s="393"/>
      <c r="J291" s="393"/>
      <c r="K291" s="393"/>
      <c r="L291" s="393"/>
      <c r="M291" s="393"/>
      <c r="N291" s="393"/>
      <c r="O291" s="393"/>
      <c r="P291" s="393"/>
      <c r="Q291" s="393"/>
      <c r="R291" s="393"/>
      <c r="S291" s="393"/>
      <c r="T291" s="393"/>
      <c r="U291" s="393"/>
      <c r="V291" s="393"/>
      <c r="W291" s="393"/>
      <c r="X291" s="393"/>
      <c r="Y291" s="393"/>
      <c r="Z291" s="393"/>
      <c r="AA291" s="393"/>
      <c r="AB291" s="393"/>
      <c r="AC291" s="393"/>
      <c r="AD291" s="393"/>
      <c r="AE291" s="393"/>
      <c r="AF291" s="393"/>
      <c r="AG291" s="393"/>
      <c r="AH291" s="393"/>
      <c r="AI291" s="393"/>
      <c r="AJ291" s="393"/>
      <c r="AK291" s="393"/>
      <c r="AL291" s="393"/>
      <c r="AM291" s="393"/>
      <c r="AN291" s="393"/>
      <c r="AO291" s="393"/>
      <c r="AP291" s="393"/>
      <c r="AQ291" s="393"/>
      <c r="AR291" s="393"/>
      <c r="AS291" s="393"/>
      <c r="AT291" s="393"/>
      <c r="AU291" s="393"/>
      <c r="AV291" s="393"/>
      <c r="AW291" s="393"/>
      <c r="AX291" s="393"/>
      <c r="AY291" s="393"/>
      <c r="AZ291" s="7"/>
      <c r="BA291" s="393"/>
      <c r="BB291" s="393"/>
      <c r="BC291" s="393"/>
      <c r="BD291" s="393"/>
      <c r="BE291" s="393"/>
      <c r="BF291" s="393"/>
      <c r="BG291" s="393"/>
      <c r="BH291" s="393"/>
      <c r="BI291" s="393"/>
      <c r="BJ291" s="393"/>
      <c r="BK291" s="393"/>
      <c r="BL291" s="393"/>
      <c r="BM291" s="393"/>
      <c r="BN291" s="393"/>
      <c r="BO291" s="393"/>
    </row>
    <row r="292" spans="1:67" ht="15">
      <c r="A292" s="393"/>
      <c r="B292" s="393"/>
      <c r="C292" s="393"/>
      <c r="D292" s="393"/>
      <c r="E292" s="393"/>
      <c r="F292" s="393"/>
      <c r="G292" s="394"/>
      <c r="H292" s="394"/>
      <c r="I292" s="393"/>
      <c r="J292" s="393"/>
      <c r="K292" s="393"/>
      <c r="L292" s="393"/>
      <c r="M292" s="393"/>
      <c r="N292" s="393"/>
      <c r="O292" s="393"/>
      <c r="P292" s="393"/>
      <c r="Q292" s="393"/>
      <c r="R292" s="393"/>
      <c r="S292" s="393"/>
      <c r="T292" s="393"/>
      <c r="U292" s="393"/>
      <c r="V292" s="393"/>
      <c r="W292" s="393"/>
      <c r="X292" s="393"/>
      <c r="Y292" s="393"/>
      <c r="Z292" s="393"/>
      <c r="AA292" s="393"/>
      <c r="AB292" s="393"/>
      <c r="AC292" s="393"/>
      <c r="AD292" s="393"/>
      <c r="AE292" s="393"/>
      <c r="AF292" s="393"/>
      <c r="AG292" s="393"/>
      <c r="AH292" s="393"/>
      <c r="AI292" s="393"/>
      <c r="AJ292" s="393"/>
      <c r="AK292" s="393"/>
      <c r="AL292" s="393"/>
      <c r="AM292" s="393"/>
      <c r="AN292" s="393"/>
      <c r="AO292" s="393"/>
      <c r="AP292" s="393"/>
      <c r="AQ292" s="393"/>
      <c r="AR292" s="393"/>
      <c r="AS292" s="393"/>
      <c r="AT292" s="393"/>
      <c r="AU292" s="393"/>
      <c r="AV292" s="393"/>
      <c r="AW292" s="393"/>
      <c r="AX292" s="393"/>
      <c r="AY292" s="393"/>
      <c r="AZ292" s="7"/>
      <c r="BA292" s="393"/>
      <c r="BB292" s="393"/>
      <c r="BC292" s="393"/>
      <c r="BD292" s="393"/>
      <c r="BE292" s="393"/>
      <c r="BF292" s="393"/>
      <c r="BG292" s="393"/>
      <c r="BH292" s="393"/>
      <c r="BI292" s="393"/>
      <c r="BJ292" s="393"/>
      <c r="BK292" s="393"/>
      <c r="BL292" s="393"/>
      <c r="BM292" s="393"/>
      <c r="BN292" s="393"/>
      <c r="BO292" s="393"/>
    </row>
    <row r="293" spans="1:67" ht="15">
      <c r="A293" s="393"/>
      <c r="B293" s="393"/>
      <c r="C293" s="393"/>
      <c r="D293" s="393"/>
      <c r="E293" s="393"/>
      <c r="F293" s="393"/>
      <c r="G293" s="394"/>
      <c r="H293" s="394"/>
      <c r="I293" s="393"/>
      <c r="J293" s="393"/>
      <c r="K293" s="393"/>
      <c r="L293" s="393"/>
      <c r="M293" s="393"/>
      <c r="N293" s="393"/>
      <c r="O293" s="393"/>
      <c r="P293" s="393"/>
      <c r="Q293" s="393"/>
      <c r="R293" s="393"/>
      <c r="S293" s="393"/>
      <c r="T293" s="393"/>
      <c r="U293" s="393"/>
      <c r="V293" s="393"/>
      <c r="W293" s="393"/>
      <c r="X293" s="393"/>
      <c r="Y293" s="393"/>
      <c r="Z293" s="393"/>
      <c r="AA293" s="393"/>
      <c r="AB293" s="393"/>
      <c r="AC293" s="393"/>
      <c r="AD293" s="393"/>
      <c r="AE293" s="393"/>
      <c r="AF293" s="393"/>
      <c r="AG293" s="393"/>
      <c r="AH293" s="393"/>
      <c r="AI293" s="393"/>
      <c r="AJ293" s="393"/>
      <c r="AK293" s="393"/>
      <c r="AL293" s="393"/>
      <c r="AM293" s="393"/>
      <c r="AN293" s="393"/>
      <c r="AO293" s="393"/>
      <c r="AP293" s="393"/>
      <c r="AQ293" s="393"/>
      <c r="AR293" s="393"/>
      <c r="AS293" s="393"/>
      <c r="AT293" s="393"/>
      <c r="AU293" s="393"/>
      <c r="AV293" s="393"/>
      <c r="AW293" s="393"/>
      <c r="AX293" s="393"/>
      <c r="AY293" s="393"/>
      <c r="AZ293" s="7"/>
      <c r="BA293" s="393"/>
      <c r="BB293" s="393"/>
      <c r="BC293" s="393"/>
      <c r="BD293" s="393"/>
      <c r="BE293" s="393"/>
      <c r="BF293" s="393"/>
      <c r="BG293" s="393"/>
      <c r="BH293" s="393"/>
      <c r="BI293" s="393"/>
      <c r="BJ293" s="393"/>
      <c r="BK293" s="393"/>
      <c r="BL293" s="393"/>
      <c r="BM293" s="393"/>
      <c r="BN293" s="393"/>
      <c r="BO293" s="393"/>
    </row>
    <row r="294" spans="1:67" ht="15">
      <c r="A294" s="393"/>
      <c r="B294" s="393"/>
      <c r="C294" s="393"/>
      <c r="D294" s="393"/>
      <c r="E294" s="393"/>
      <c r="F294" s="393"/>
      <c r="G294" s="394"/>
      <c r="H294" s="394"/>
      <c r="I294" s="393"/>
      <c r="J294" s="393"/>
      <c r="K294" s="393"/>
      <c r="L294" s="393"/>
      <c r="M294" s="393"/>
      <c r="N294" s="393"/>
      <c r="O294" s="393"/>
      <c r="P294" s="393"/>
      <c r="Q294" s="393"/>
      <c r="R294" s="393"/>
      <c r="S294" s="393"/>
      <c r="T294" s="393"/>
      <c r="U294" s="393"/>
      <c r="V294" s="393"/>
      <c r="W294" s="393"/>
      <c r="X294" s="393"/>
      <c r="Y294" s="393"/>
      <c r="Z294" s="393"/>
      <c r="AA294" s="393"/>
      <c r="AB294" s="393"/>
      <c r="AC294" s="393"/>
      <c r="AD294" s="393"/>
      <c r="AE294" s="393"/>
      <c r="AF294" s="393"/>
      <c r="AG294" s="393"/>
      <c r="AH294" s="393"/>
      <c r="AI294" s="393"/>
      <c r="AJ294" s="393"/>
      <c r="AK294" s="393"/>
      <c r="AL294" s="393"/>
      <c r="AM294" s="393"/>
      <c r="AN294" s="393"/>
      <c r="AO294" s="393"/>
      <c r="AP294" s="393"/>
      <c r="AQ294" s="393"/>
      <c r="AR294" s="393"/>
      <c r="AS294" s="393"/>
      <c r="AT294" s="393"/>
      <c r="AU294" s="393"/>
      <c r="AV294" s="393"/>
      <c r="AW294" s="393"/>
      <c r="AX294" s="393"/>
      <c r="AY294" s="393"/>
      <c r="AZ294" s="7"/>
      <c r="BA294" s="393"/>
      <c r="BB294" s="393"/>
      <c r="BC294" s="393"/>
      <c r="BD294" s="393"/>
      <c r="BE294" s="393"/>
      <c r="BF294" s="393"/>
      <c r="BG294" s="393"/>
      <c r="BH294" s="393"/>
      <c r="BI294" s="393"/>
      <c r="BJ294" s="393"/>
      <c r="BK294" s="393"/>
      <c r="BL294" s="393"/>
      <c r="BM294" s="393"/>
      <c r="BN294" s="393"/>
      <c r="BO294" s="393"/>
    </row>
    <row r="295" spans="1:67" ht="15">
      <c r="A295" s="393"/>
      <c r="B295" s="393"/>
      <c r="C295" s="393"/>
      <c r="D295" s="393"/>
      <c r="E295" s="393"/>
      <c r="F295" s="393"/>
      <c r="G295" s="394"/>
      <c r="H295" s="394"/>
      <c r="I295" s="393"/>
      <c r="J295" s="393"/>
      <c r="K295" s="393"/>
      <c r="L295" s="393"/>
      <c r="M295" s="393"/>
      <c r="N295" s="393"/>
      <c r="O295" s="393"/>
      <c r="P295" s="393"/>
      <c r="Q295" s="393"/>
      <c r="R295" s="393"/>
      <c r="S295" s="393"/>
      <c r="T295" s="393"/>
      <c r="U295" s="393"/>
      <c r="V295" s="393"/>
      <c r="W295" s="393"/>
      <c r="X295" s="393"/>
      <c r="Y295" s="393"/>
      <c r="Z295" s="393"/>
      <c r="AA295" s="393"/>
      <c r="AB295" s="393"/>
      <c r="AC295" s="393"/>
      <c r="AD295" s="393"/>
      <c r="AE295" s="393"/>
      <c r="AF295" s="393"/>
      <c r="AG295" s="393"/>
      <c r="AH295" s="393"/>
      <c r="AI295" s="393"/>
      <c r="AJ295" s="393"/>
      <c r="AK295" s="393"/>
      <c r="AL295" s="393"/>
      <c r="AM295" s="393"/>
      <c r="AN295" s="393"/>
      <c r="AO295" s="393"/>
      <c r="AP295" s="393"/>
      <c r="AQ295" s="393"/>
      <c r="AR295" s="393"/>
      <c r="AS295" s="393"/>
      <c r="AT295" s="393"/>
      <c r="AU295" s="393"/>
      <c r="AV295" s="393"/>
      <c r="AW295" s="393"/>
      <c r="AX295" s="393"/>
      <c r="AY295" s="393"/>
      <c r="AZ295" s="7"/>
      <c r="BA295" s="393"/>
      <c r="BB295" s="393"/>
      <c r="BC295" s="393"/>
      <c r="BD295" s="393"/>
      <c r="BE295" s="393"/>
      <c r="BF295" s="393"/>
      <c r="BG295" s="393"/>
      <c r="BH295" s="393"/>
      <c r="BI295" s="393"/>
      <c r="BJ295" s="393"/>
      <c r="BK295" s="393"/>
      <c r="BL295" s="393"/>
      <c r="BM295" s="393"/>
      <c r="BN295" s="393"/>
      <c r="BO295" s="393"/>
    </row>
    <row r="296" spans="1:67" ht="15">
      <c r="A296" s="393"/>
      <c r="B296" s="393"/>
      <c r="C296" s="393"/>
      <c r="D296" s="393"/>
      <c r="E296" s="393"/>
      <c r="F296" s="393"/>
      <c r="G296" s="394"/>
      <c r="H296" s="394"/>
      <c r="I296" s="393"/>
      <c r="J296" s="393"/>
      <c r="K296" s="393"/>
      <c r="L296" s="393"/>
      <c r="M296" s="393"/>
      <c r="N296" s="393"/>
      <c r="O296" s="393"/>
      <c r="P296" s="393"/>
      <c r="Q296" s="393"/>
      <c r="R296" s="393"/>
      <c r="S296" s="393"/>
      <c r="T296" s="393"/>
      <c r="U296" s="393"/>
      <c r="V296" s="393"/>
      <c r="W296" s="393"/>
      <c r="X296" s="393"/>
      <c r="Y296" s="393"/>
      <c r="Z296" s="393"/>
      <c r="AA296" s="393"/>
      <c r="AB296" s="393"/>
      <c r="AC296" s="393"/>
      <c r="AD296" s="393"/>
      <c r="AE296" s="393"/>
      <c r="AF296" s="393"/>
      <c r="AG296" s="393"/>
      <c r="AH296" s="393"/>
      <c r="AI296" s="393"/>
      <c r="AJ296" s="393"/>
      <c r="AK296" s="393"/>
      <c r="AL296" s="393"/>
      <c r="AM296" s="393"/>
      <c r="AN296" s="393"/>
      <c r="AO296" s="393"/>
      <c r="AP296" s="393"/>
      <c r="AQ296" s="393"/>
      <c r="AR296" s="393"/>
      <c r="AS296" s="393"/>
      <c r="AT296" s="393"/>
      <c r="AU296" s="393"/>
      <c r="AV296" s="393"/>
      <c r="AW296" s="393"/>
      <c r="AX296" s="393"/>
      <c r="AY296" s="393"/>
      <c r="AZ296" s="7"/>
      <c r="BA296" s="393"/>
      <c r="BB296" s="393"/>
      <c r="BC296" s="393"/>
      <c r="BD296" s="393"/>
      <c r="BE296" s="393"/>
      <c r="BF296" s="393"/>
      <c r="BG296" s="393"/>
      <c r="BH296" s="393"/>
      <c r="BI296" s="393"/>
      <c r="BJ296" s="393"/>
      <c r="BK296" s="393"/>
      <c r="BL296" s="393"/>
      <c r="BM296" s="393"/>
      <c r="BN296" s="393"/>
      <c r="BO296" s="393"/>
    </row>
    <row r="297" spans="1:67" ht="15">
      <c r="A297" s="393"/>
      <c r="B297" s="393"/>
      <c r="C297" s="393"/>
      <c r="D297" s="393"/>
      <c r="E297" s="393"/>
      <c r="F297" s="393"/>
      <c r="G297" s="394"/>
      <c r="H297" s="394"/>
      <c r="I297" s="393"/>
      <c r="J297" s="393"/>
      <c r="K297" s="393"/>
      <c r="L297" s="393"/>
      <c r="M297" s="393"/>
      <c r="N297" s="393"/>
      <c r="O297" s="393"/>
      <c r="P297" s="393"/>
      <c r="Q297" s="393"/>
      <c r="R297" s="393"/>
      <c r="S297" s="393"/>
      <c r="T297" s="393"/>
      <c r="U297" s="393"/>
      <c r="V297" s="393"/>
      <c r="W297" s="393"/>
      <c r="X297" s="393"/>
      <c r="Y297" s="393"/>
      <c r="Z297" s="393"/>
      <c r="AA297" s="393"/>
      <c r="AB297" s="393"/>
      <c r="AC297" s="393"/>
      <c r="AD297" s="393"/>
      <c r="AE297" s="393"/>
      <c r="AF297" s="393"/>
      <c r="AG297" s="393"/>
      <c r="AH297" s="393"/>
      <c r="AI297" s="393"/>
      <c r="AJ297" s="393"/>
      <c r="AK297" s="393"/>
      <c r="AL297" s="393"/>
      <c r="AM297" s="393"/>
      <c r="AN297" s="393"/>
      <c r="AO297" s="393"/>
      <c r="AP297" s="393"/>
      <c r="AQ297" s="393"/>
      <c r="AR297" s="393"/>
      <c r="AS297" s="393"/>
      <c r="AT297" s="393"/>
      <c r="AU297" s="393"/>
      <c r="AV297" s="393"/>
      <c r="AW297" s="393"/>
      <c r="AX297" s="393"/>
      <c r="AY297" s="393"/>
      <c r="AZ297" s="7"/>
      <c r="BA297" s="393"/>
      <c r="BB297" s="393"/>
      <c r="BC297" s="393"/>
      <c r="BD297" s="393"/>
      <c r="BE297" s="393"/>
      <c r="BF297" s="393"/>
      <c r="BG297" s="393"/>
      <c r="BH297" s="393"/>
      <c r="BI297" s="393"/>
      <c r="BJ297" s="393"/>
      <c r="BK297" s="393"/>
      <c r="BL297" s="393"/>
      <c r="BM297" s="393"/>
      <c r="BN297" s="393"/>
      <c r="BO297" s="393"/>
    </row>
    <row r="298" spans="1:67" ht="15">
      <c r="A298" s="393"/>
      <c r="B298" s="393"/>
      <c r="C298" s="393"/>
      <c r="D298" s="393"/>
      <c r="E298" s="393"/>
      <c r="F298" s="393"/>
      <c r="G298" s="394"/>
      <c r="H298" s="394"/>
      <c r="I298" s="393"/>
      <c r="J298" s="393"/>
      <c r="K298" s="393"/>
      <c r="L298" s="393"/>
      <c r="M298" s="393"/>
      <c r="N298" s="393"/>
      <c r="O298" s="393"/>
      <c r="P298" s="393"/>
      <c r="Q298" s="393"/>
      <c r="R298" s="393"/>
      <c r="S298" s="393"/>
      <c r="T298" s="393"/>
      <c r="U298" s="393"/>
      <c r="V298" s="393"/>
      <c r="W298" s="393"/>
      <c r="X298" s="393"/>
      <c r="Y298" s="393"/>
      <c r="Z298" s="393"/>
      <c r="AA298" s="393"/>
      <c r="AB298" s="393"/>
      <c r="AC298" s="393"/>
      <c r="AD298" s="393"/>
      <c r="AE298" s="393"/>
      <c r="AF298" s="393"/>
      <c r="AG298" s="393"/>
      <c r="AH298" s="393"/>
      <c r="AI298" s="393"/>
      <c r="AJ298" s="393"/>
      <c r="AK298" s="393"/>
      <c r="AL298" s="393"/>
      <c r="AM298" s="393"/>
      <c r="AN298" s="393"/>
      <c r="AO298" s="393"/>
      <c r="AP298" s="393"/>
      <c r="AQ298" s="393"/>
      <c r="AR298" s="393"/>
      <c r="AS298" s="393"/>
      <c r="AT298" s="393"/>
      <c r="AU298" s="393"/>
      <c r="AV298" s="393"/>
      <c r="AW298" s="393"/>
      <c r="AX298" s="393"/>
      <c r="AY298" s="393"/>
      <c r="AZ298" s="7"/>
      <c r="BA298" s="393"/>
      <c r="BB298" s="393"/>
      <c r="BC298" s="393"/>
      <c r="BD298" s="393"/>
      <c r="BE298" s="393"/>
      <c r="BF298" s="393"/>
      <c r="BG298" s="393"/>
      <c r="BH298" s="393"/>
      <c r="BI298" s="393"/>
      <c r="BJ298" s="393"/>
      <c r="BK298" s="393"/>
      <c r="BL298" s="393"/>
      <c r="BM298" s="393"/>
      <c r="BN298" s="393"/>
      <c r="BO298" s="393"/>
    </row>
    <row r="299" spans="1:67" ht="15">
      <c r="A299" s="393"/>
      <c r="B299" s="393"/>
      <c r="C299" s="393"/>
      <c r="D299" s="393"/>
      <c r="E299" s="393"/>
      <c r="F299" s="393"/>
      <c r="G299" s="394"/>
      <c r="H299" s="394"/>
      <c r="I299" s="393"/>
      <c r="J299" s="393"/>
      <c r="K299" s="393"/>
      <c r="L299" s="393"/>
      <c r="M299" s="393"/>
      <c r="N299" s="393"/>
      <c r="O299" s="393"/>
      <c r="P299" s="393"/>
      <c r="Q299" s="393"/>
      <c r="R299" s="393"/>
      <c r="S299" s="393"/>
      <c r="T299" s="393"/>
      <c r="U299" s="393"/>
      <c r="V299" s="393"/>
      <c r="W299" s="393"/>
      <c r="X299" s="393"/>
      <c r="Y299" s="393"/>
      <c r="Z299" s="393"/>
      <c r="AA299" s="393"/>
      <c r="AB299" s="393"/>
      <c r="AC299" s="393"/>
      <c r="AD299" s="393"/>
      <c r="AE299" s="393"/>
      <c r="AF299" s="393"/>
      <c r="AG299" s="393"/>
      <c r="AH299" s="393"/>
      <c r="AI299" s="393"/>
      <c r="AJ299" s="393"/>
      <c r="AK299" s="393"/>
      <c r="AL299" s="393"/>
      <c r="AM299" s="393"/>
      <c r="AN299" s="393"/>
      <c r="AO299" s="393"/>
      <c r="AP299" s="393"/>
      <c r="AQ299" s="393"/>
      <c r="AR299" s="393"/>
      <c r="AS299" s="393"/>
      <c r="AT299" s="393"/>
      <c r="AU299" s="393"/>
      <c r="AV299" s="393"/>
      <c r="AW299" s="393"/>
      <c r="AX299" s="393"/>
      <c r="AY299" s="393"/>
      <c r="AZ299" s="7"/>
      <c r="BA299" s="393"/>
      <c r="BB299" s="393"/>
      <c r="BC299" s="393"/>
      <c r="BD299" s="393"/>
      <c r="BE299" s="393"/>
      <c r="BF299" s="393"/>
      <c r="BG299" s="393"/>
      <c r="BH299" s="393"/>
      <c r="BI299" s="393"/>
      <c r="BJ299" s="393"/>
      <c r="BK299" s="393"/>
      <c r="BL299" s="393"/>
      <c r="BM299" s="393"/>
      <c r="BN299" s="393"/>
      <c r="BO299" s="393"/>
    </row>
    <row r="300" spans="1:67" ht="15">
      <c r="A300" s="393"/>
      <c r="B300" s="393"/>
      <c r="C300" s="393"/>
      <c r="D300" s="393"/>
      <c r="E300" s="393"/>
      <c r="F300" s="393"/>
      <c r="G300" s="394"/>
      <c r="H300" s="394"/>
      <c r="I300" s="393"/>
      <c r="J300" s="393"/>
      <c r="K300" s="393"/>
      <c r="L300" s="393"/>
      <c r="M300" s="393"/>
      <c r="N300" s="393"/>
      <c r="O300" s="393"/>
      <c r="P300" s="393"/>
      <c r="Q300" s="393"/>
      <c r="R300" s="393"/>
      <c r="S300" s="393"/>
      <c r="T300" s="393"/>
      <c r="U300" s="393"/>
      <c r="V300" s="393"/>
      <c r="W300" s="393"/>
      <c r="X300" s="393"/>
      <c r="Y300" s="393"/>
      <c r="Z300" s="393"/>
      <c r="AA300" s="393"/>
      <c r="AB300" s="393"/>
      <c r="AC300" s="393"/>
      <c r="AD300" s="393"/>
      <c r="AE300" s="393"/>
      <c r="AF300" s="393"/>
      <c r="AG300" s="393"/>
      <c r="AH300" s="393"/>
      <c r="AI300" s="393"/>
      <c r="AJ300" s="393"/>
      <c r="AK300" s="393"/>
      <c r="AL300" s="393"/>
      <c r="AM300" s="393"/>
      <c r="AN300" s="393"/>
      <c r="AO300" s="393"/>
      <c r="AP300" s="393"/>
      <c r="AQ300" s="393"/>
      <c r="AR300" s="393"/>
      <c r="AS300" s="393"/>
      <c r="AT300" s="393"/>
      <c r="AU300" s="393"/>
      <c r="AV300" s="393"/>
      <c r="AW300" s="393"/>
      <c r="AX300" s="393"/>
      <c r="AY300" s="393"/>
      <c r="AZ300" s="7"/>
      <c r="BA300" s="393"/>
      <c r="BB300" s="393"/>
      <c r="BC300" s="393"/>
      <c r="BD300" s="393"/>
      <c r="BE300" s="393"/>
      <c r="BF300" s="393"/>
      <c r="BG300" s="393"/>
      <c r="BH300" s="393"/>
      <c r="BI300" s="393"/>
      <c r="BJ300" s="393"/>
      <c r="BK300" s="393"/>
      <c r="BL300" s="393"/>
      <c r="BM300" s="393"/>
      <c r="BN300" s="393"/>
      <c r="BO300" s="393"/>
    </row>
    <row r="301" spans="1:67" ht="15">
      <c r="A301" s="393"/>
      <c r="B301" s="393"/>
      <c r="C301" s="393"/>
      <c r="D301" s="393"/>
      <c r="E301" s="393"/>
      <c r="F301" s="393"/>
      <c r="G301" s="394"/>
      <c r="H301" s="394"/>
      <c r="I301" s="393"/>
      <c r="J301" s="393"/>
      <c r="K301" s="393"/>
      <c r="L301" s="393"/>
      <c r="M301" s="393"/>
      <c r="N301" s="393"/>
      <c r="O301" s="393"/>
      <c r="P301" s="393"/>
      <c r="Q301" s="393"/>
      <c r="R301" s="393"/>
      <c r="S301" s="393"/>
      <c r="T301" s="393"/>
      <c r="U301" s="393"/>
      <c r="V301" s="393"/>
      <c r="W301" s="393"/>
      <c r="X301" s="393"/>
      <c r="Y301" s="393"/>
      <c r="Z301" s="393"/>
      <c r="AA301" s="393"/>
      <c r="AB301" s="393"/>
      <c r="AC301" s="393"/>
      <c r="AD301" s="393"/>
      <c r="AE301" s="393"/>
      <c r="AF301" s="393"/>
      <c r="AG301" s="393"/>
      <c r="AH301" s="393"/>
      <c r="AI301" s="393"/>
      <c r="AJ301" s="393"/>
      <c r="AK301" s="393"/>
      <c r="AL301" s="393"/>
      <c r="AM301" s="393"/>
      <c r="AN301" s="393"/>
      <c r="AO301" s="393"/>
      <c r="AP301" s="393"/>
      <c r="AQ301" s="393"/>
      <c r="AR301" s="393"/>
      <c r="AS301" s="393"/>
      <c r="AT301" s="393"/>
      <c r="AU301" s="393"/>
      <c r="AV301" s="393"/>
      <c r="AW301" s="393"/>
      <c r="AX301" s="393"/>
      <c r="AY301" s="393"/>
      <c r="AZ301" s="7"/>
      <c r="BA301" s="393"/>
      <c r="BB301" s="393"/>
      <c r="BC301" s="393"/>
      <c r="BD301" s="393"/>
      <c r="BE301" s="393"/>
      <c r="BF301" s="393"/>
      <c r="BG301" s="393"/>
      <c r="BH301" s="393"/>
      <c r="BI301" s="393"/>
      <c r="BJ301" s="393"/>
      <c r="BK301" s="393"/>
      <c r="BL301" s="393"/>
      <c r="BM301" s="393"/>
      <c r="BN301" s="393"/>
      <c r="BO301" s="393"/>
    </row>
    <row r="302" spans="1:67" ht="15">
      <c r="A302" s="393"/>
      <c r="B302" s="393"/>
      <c r="C302" s="393"/>
      <c r="D302" s="393"/>
      <c r="E302" s="393"/>
      <c r="F302" s="393"/>
      <c r="G302" s="394"/>
      <c r="H302" s="394"/>
      <c r="I302" s="393"/>
      <c r="J302" s="393"/>
      <c r="K302" s="393"/>
      <c r="L302" s="393"/>
      <c r="M302" s="393"/>
      <c r="N302" s="393"/>
      <c r="O302" s="393"/>
      <c r="P302" s="393"/>
      <c r="Q302" s="393"/>
      <c r="R302" s="393"/>
      <c r="S302" s="393"/>
      <c r="T302" s="393"/>
      <c r="U302" s="393"/>
      <c r="V302" s="393"/>
      <c r="W302" s="393"/>
      <c r="X302" s="393"/>
      <c r="Y302" s="393"/>
      <c r="Z302" s="393"/>
      <c r="AA302" s="393"/>
      <c r="AB302" s="393"/>
      <c r="AC302" s="393"/>
      <c r="AD302" s="393"/>
      <c r="AE302" s="393"/>
      <c r="AF302" s="393"/>
      <c r="AG302" s="393"/>
      <c r="AH302" s="393"/>
      <c r="AI302" s="393"/>
      <c r="AJ302" s="393"/>
      <c r="AK302" s="393"/>
      <c r="AL302" s="393"/>
      <c r="AM302" s="393"/>
      <c r="AN302" s="393"/>
      <c r="AO302" s="393"/>
      <c r="AP302" s="393"/>
      <c r="AQ302" s="393"/>
      <c r="AR302" s="393"/>
      <c r="AS302" s="393"/>
      <c r="AT302" s="393"/>
      <c r="AU302" s="393"/>
      <c r="AV302" s="393"/>
      <c r="AW302" s="393"/>
      <c r="AX302" s="393"/>
      <c r="AY302" s="393"/>
      <c r="AZ302" s="7"/>
      <c r="BA302" s="393"/>
      <c r="BB302" s="393"/>
      <c r="BC302" s="393"/>
      <c r="BD302" s="393"/>
      <c r="BE302" s="393"/>
      <c r="BF302" s="393"/>
      <c r="BG302" s="393"/>
      <c r="BH302" s="393"/>
      <c r="BI302" s="393"/>
      <c r="BJ302" s="393"/>
      <c r="BK302" s="393"/>
      <c r="BL302" s="393"/>
      <c r="BM302" s="393"/>
      <c r="BN302" s="393"/>
      <c r="BO302" s="393"/>
    </row>
    <row r="303" spans="1:67" ht="15">
      <c r="A303" s="393"/>
      <c r="B303" s="393"/>
      <c r="C303" s="393"/>
      <c r="D303" s="393"/>
      <c r="E303" s="393"/>
      <c r="F303" s="393"/>
      <c r="G303" s="394"/>
      <c r="H303" s="394"/>
      <c r="I303" s="393"/>
      <c r="J303" s="393"/>
      <c r="K303" s="393"/>
      <c r="L303" s="393"/>
      <c r="M303" s="393"/>
      <c r="N303" s="393"/>
      <c r="O303" s="393"/>
      <c r="P303" s="393"/>
      <c r="Q303" s="393"/>
      <c r="R303" s="393"/>
      <c r="S303" s="393"/>
      <c r="T303" s="393"/>
      <c r="U303" s="393"/>
      <c r="V303" s="393"/>
      <c r="W303" s="393"/>
      <c r="X303" s="393"/>
      <c r="Y303" s="393"/>
      <c r="Z303" s="393"/>
      <c r="AA303" s="393"/>
      <c r="AB303" s="393"/>
      <c r="AC303" s="393"/>
      <c r="AD303" s="393"/>
      <c r="AE303" s="393"/>
      <c r="AF303" s="393"/>
      <c r="AG303" s="393"/>
      <c r="AH303" s="393"/>
      <c r="AI303" s="393"/>
      <c r="AJ303" s="393"/>
      <c r="AK303" s="393"/>
      <c r="AL303" s="393"/>
      <c r="AM303" s="393"/>
      <c r="AN303" s="393"/>
      <c r="AO303" s="393"/>
      <c r="AP303" s="393"/>
      <c r="AQ303" s="393"/>
      <c r="AR303" s="393"/>
      <c r="AS303" s="393"/>
      <c r="AT303" s="393"/>
      <c r="AU303" s="393"/>
      <c r="AV303" s="393"/>
      <c r="AW303" s="393"/>
      <c r="AX303" s="393"/>
      <c r="AY303" s="393"/>
      <c r="AZ303" s="7"/>
      <c r="BA303" s="393"/>
      <c r="BB303" s="393"/>
      <c r="BC303" s="393"/>
      <c r="BD303" s="393"/>
      <c r="BE303" s="393"/>
      <c r="BF303" s="393"/>
      <c r="BG303" s="393"/>
      <c r="BH303" s="393"/>
      <c r="BI303" s="393"/>
      <c r="BJ303" s="393"/>
      <c r="BK303" s="393"/>
      <c r="BL303" s="393"/>
      <c r="BM303" s="393"/>
      <c r="BN303" s="393"/>
      <c r="BO303" s="393"/>
    </row>
    <row r="304" spans="1:67" ht="15">
      <c r="A304" s="393"/>
      <c r="B304" s="393"/>
      <c r="C304" s="393"/>
      <c r="D304" s="393"/>
      <c r="E304" s="393"/>
      <c r="F304" s="393"/>
      <c r="G304" s="394"/>
      <c r="H304" s="394"/>
      <c r="I304" s="393"/>
      <c r="J304" s="393"/>
      <c r="K304" s="393"/>
      <c r="L304" s="393"/>
      <c r="M304" s="393"/>
      <c r="N304" s="393"/>
      <c r="O304" s="393"/>
      <c r="P304" s="393"/>
      <c r="Q304" s="393"/>
      <c r="R304" s="393"/>
      <c r="S304" s="393"/>
      <c r="T304" s="393"/>
      <c r="U304" s="393"/>
      <c r="V304" s="393"/>
      <c r="W304" s="393"/>
      <c r="X304" s="393"/>
      <c r="Y304" s="393"/>
      <c r="Z304" s="393"/>
      <c r="AA304" s="393"/>
      <c r="AB304" s="393"/>
      <c r="AC304" s="393"/>
      <c r="AD304" s="393"/>
      <c r="AE304" s="393"/>
      <c r="AF304" s="393"/>
      <c r="AG304" s="393"/>
      <c r="AH304" s="393"/>
      <c r="AI304" s="393"/>
      <c r="AJ304" s="393"/>
      <c r="AK304" s="393"/>
      <c r="AL304" s="393"/>
      <c r="AM304" s="393"/>
      <c r="AN304" s="393"/>
      <c r="AO304" s="393"/>
      <c r="AP304" s="393"/>
      <c r="AQ304" s="393"/>
      <c r="AR304" s="393"/>
      <c r="AS304" s="393"/>
      <c r="AT304" s="393"/>
      <c r="AU304" s="393"/>
      <c r="AV304" s="393"/>
      <c r="AW304" s="393"/>
      <c r="AX304" s="393"/>
      <c r="AY304" s="393"/>
      <c r="AZ304" s="7"/>
      <c r="BA304" s="393"/>
      <c r="BB304" s="393"/>
      <c r="BC304" s="393"/>
      <c r="BD304" s="393"/>
      <c r="BE304" s="393"/>
      <c r="BF304" s="393"/>
      <c r="BG304" s="393"/>
      <c r="BH304" s="393"/>
      <c r="BI304" s="393"/>
      <c r="BJ304" s="393"/>
      <c r="BK304" s="393"/>
      <c r="BL304" s="393"/>
      <c r="BM304" s="393"/>
      <c r="BN304" s="393"/>
      <c r="BO304" s="393"/>
    </row>
    <row r="305" spans="1:67" ht="15">
      <c r="A305" s="393"/>
      <c r="B305" s="393"/>
      <c r="C305" s="393"/>
      <c r="D305" s="393"/>
      <c r="E305" s="393"/>
      <c r="F305" s="393"/>
      <c r="G305" s="394"/>
      <c r="H305" s="394"/>
      <c r="I305" s="393"/>
      <c r="J305" s="393"/>
      <c r="K305" s="393"/>
      <c r="L305" s="393"/>
      <c r="M305" s="393"/>
      <c r="N305" s="393"/>
      <c r="O305" s="393"/>
      <c r="P305" s="393"/>
      <c r="Q305" s="393"/>
      <c r="R305" s="393"/>
      <c r="S305" s="393"/>
      <c r="T305" s="393"/>
      <c r="U305" s="393"/>
      <c r="V305" s="393"/>
      <c r="W305" s="393"/>
      <c r="X305" s="393"/>
      <c r="Y305" s="393"/>
      <c r="Z305" s="393"/>
      <c r="AA305" s="393"/>
      <c r="AB305" s="393"/>
      <c r="AC305" s="393"/>
      <c r="AD305" s="393"/>
      <c r="AE305" s="393"/>
      <c r="AF305" s="393"/>
      <c r="AG305" s="393"/>
      <c r="AH305" s="393"/>
      <c r="AI305" s="393"/>
      <c r="AJ305" s="393"/>
      <c r="AK305" s="393"/>
      <c r="AL305" s="393"/>
      <c r="AM305" s="393"/>
      <c r="AN305" s="393"/>
      <c r="AO305" s="393"/>
      <c r="AP305" s="393"/>
      <c r="AQ305" s="393"/>
      <c r="AR305" s="393"/>
      <c r="AS305" s="393"/>
      <c r="AT305" s="393"/>
      <c r="AU305" s="393"/>
      <c r="AV305" s="393"/>
      <c r="AW305" s="393"/>
      <c r="AX305" s="393"/>
      <c r="AY305" s="393"/>
      <c r="AZ305" s="7"/>
      <c r="BA305" s="393"/>
      <c r="BB305" s="393"/>
      <c r="BC305" s="393"/>
      <c r="BD305" s="393"/>
      <c r="BE305" s="393"/>
      <c r="BF305" s="393"/>
      <c r="BG305" s="393"/>
      <c r="BH305" s="393"/>
      <c r="BI305" s="393"/>
      <c r="BJ305" s="393"/>
      <c r="BK305" s="393"/>
      <c r="BL305" s="393"/>
      <c r="BM305" s="393"/>
      <c r="BN305" s="393"/>
      <c r="BO305" s="393"/>
    </row>
    <row r="306" spans="1:67" ht="15">
      <c r="A306" s="393"/>
      <c r="B306" s="393"/>
      <c r="C306" s="393"/>
      <c r="D306" s="393"/>
      <c r="E306" s="393"/>
      <c r="F306" s="393"/>
      <c r="G306" s="394"/>
      <c r="H306" s="394"/>
      <c r="I306" s="393"/>
      <c r="J306" s="393"/>
      <c r="K306" s="393"/>
      <c r="L306" s="393"/>
      <c r="M306" s="393"/>
      <c r="N306" s="393"/>
      <c r="O306" s="393"/>
      <c r="P306" s="393"/>
      <c r="Q306" s="393"/>
      <c r="R306" s="393"/>
      <c r="S306" s="393"/>
      <c r="T306" s="393"/>
      <c r="U306" s="393"/>
      <c r="V306" s="393"/>
      <c r="W306" s="393"/>
      <c r="X306" s="393"/>
      <c r="Y306" s="393"/>
      <c r="Z306" s="393"/>
      <c r="AA306" s="393"/>
      <c r="AB306" s="393"/>
      <c r="AC306" s="393"/>
      <c r="AD306" s="393"/>
      <c r="AE306" s="393"/>
      <c r="AF306" s="393"/>
      <c r="AG306" s="393"/>
      <c r="AH306" s="393"/>
      <c r="AI306" s="393"/>
      <c r="AJ306" s="393"/>
      <c r="AK306" s="393"/>
      <c r="AL306" s="393"/>
      <c r="AM306" s="393"/>
      <c r="AN306" s="393"/>
      <c r="AO306" s="393"/>
      <c r="AP306" s="393"/>
      <c r="AQ306" s="393"/>
      <c r="AR306" s="393"/>
      <c r="AS306" s="393"/>
      <c r="AT306" s="393"/>
      <c r="AU306" s="393"/>
      <c r="AV306" s="393"/>
      <c r="AW306" s="393"/>
      <c r="AX306" s="393"/>
      <c r="AY306" s="393"/>
      <c r="AZ306" s="7"/>
      <c r="BA306" s="393"/>
      <c r="BB306" s="393"/>
      <c r="BC306" s="393"/>
      <c r="BD306" s="393"/>
      <c r="BE306" s="393"/>
      <c r="BF306" s="393"/>
      <c r="BG306" s="393"/>
      <c r="BH306" s="393"/>
      <c r="BI306" s="393"/>
      <c r="BJ306" s="393"/>
      <c r="BK306" s="393"/>
      <c r="BL306" s="393"/>
      <c r="BM306" s="393"/>
      <c r="BN306" s="393"/>
      <c r="BO306" s="393"/>
    </row>
    <row r="307" spans="1:67" ht="15">
      <c r="A307" s="393"/>
      <c r="B307" s="393"/>
      <c r="C307" s="393"/>
      <c r="D307" s="393"/>
      <c r="E307" s="393"/>
      <c r="F307" s="393"/>
      <c r="G307" s="394"/>
      <c r="H307" s="394"/>
      <c r="I307" s="393"/>
      <c r="J307" s="393"/>
      <c r="K307" s="393"/>
      <c r="L307" s="393"/>
      <c r="M307" s="393"/>
      <c r="N307" s="393"/>
      <c r="O307" s="393"/>
      <c r="P307" s="393"/>
      <c r="Q307" s="393"/>
      <c r="R307" s="393"/>
      <c r="S307" s="393"/>
      <c r="T307" s="393"/>
      <c r="U307" s="393"/>
      <c r="V307" s="393"/>
      <c r="W307" s="393"/>
      <c r="X307" s="393"/>
      <c r="Y307" s="393"/>
      <c r="Z307" s="393"/>
      <c r="AA307" s="393"/>
      <c r="AB307" s="393"/>
      <c r="AC307" s="393"/>
      <c r="AD307" s="393"/>
      <c r="AE307" s="393"/>
      <c r="AF307" s="393"/>
      <c r="AG307" s="393"/>
      <c r="AH307" s="393"/>
      <c r="AI307" s="393"/>
      <c r="AJ307" s="393"/>
      <c r="AK307" s="393"/>
      <c r="AL307" s="393"/>
      <c r="AM307" s="393"/>
      <c r="AN307" s="393"/>
      <c r="AO307" s="393"/>
      <c r="AP307" s="393"/>
      <c r="AQ307" s="393"/>
      <c r="AR307" s="393"/>
      <c r="AS307" s="393"/>
      <c r="AT307" s="393"/>
      <c r="AU307" s="393"/>
      <c r="AV307" s="393"/>
      <c r="AW307" s="393"/>
      <c r="AX307" s="393"/>
      <c r="AY307" s="393"/>
      <c r="AZ307" s="7"/>
      <c r="BA307" s="393"/>
      <c r="BB307" s="393"/>
      <c r="BC307" s="393"/>
      <c r="BD307" s="393"/>
      <c r="BE307" s="393"/>
      <c r="BF307" s="393"/>
      <c r="BG307" s="393"/>
      <c r="BH307" s="393"/>
      <c r="BI307" s="393"/>
      <c r="BJ307" s="393"/>
      <c r="BK307" s="393"/>
      <c r="BL307" s="393"/>
      <c r="BM307" s="393"/>
      <c r="BN307" s="393"/>
      <c r="BO307" s="393"/>
    </row>
    <row r="308" spans="1:67" ht="15">
      <c r="A308" s="393"/>
      <c r="B308" s="393"/>
      <c r="C308" s="393"/>
      <c r="D308" s="393"/>
      <c r="E308" s="393"/>
      <c r="F308" s="393"/>
      <c r="G308" s="394"/>
      <c r="H308" s="394"/>
      <c r="I308" s="393"/>
      <c r="J308" s="393"/>
      <c r="K308" s="393"/>
      <c r="L308" s="393"/>
      <c r="M308" s="393"/>
      <c r="N308" s="393"/>
      <c r="O308" s="393"/>
      <c r="P308" s="393"/>
      <c r="Q308" s="393"/>
      <c r="R308" s="393"/>
      <c r="S308" s="393"/>
      <c r="T308" s="393"/>
      <c r="U308" s="393"/>
      <c r="V308" s="393"/>
      <c r="W308" s="393"/>
      <c r="X308" s="393"/>
      <c r="Y308" s="393"/>
      <c r="Z308" s="393"/>
      <c r="AA308" s="393"/>
      <c r="AB308" s="393"/>
      <c r="AC308" s="393"/>
      <c r="AD308" s="393"/>
      <c r="AE308" s="393"/>
      <c r="AF308" s="393"/>
      <c r="AG308" s="393"/>
      <c r="AH308" s="393"/>
      <c r="AI308" s="393"/>
      <c r="AJ308" s="393"/>
      <c r="AK308" s="393"/>
      <c r="AL308" s="393"/>
      <c r="AM308" s="393"/>
      <c r="AN308" s="393"/>
      <c r="AO308" s="393"/>
      <c r="AP308" s="393"/>
      <c r="AQ308" s="393"/>
      <c r="AR308" s="393"/>
      <c r="AS308" s="393"/>
      <c r="AT308" s="393"/>
      <c r="AU308" s="393"/>
      <c r="AV308" s="393"/>
      <c r="AW308" s="393"/>
      <c r="AX308" s="393"/>
      <c r="AY308" s="393"/>
      <c r="AZ308" s="7"/>
      <c r="BA308" s="393"/>
      <c r="BB308" s="393"/>
      <c r="BC308" s="393"/>
      <c r="BD308" s="393"/>
      <c r="BE308" s="393"/>
      <c r="BF308" s="393"/>
      <c r="BG308" s="393"/>
      <c r="BH308" s="393"/>
      <c r="BI308" s="393"/>
      <c r="BJ308" s="393"/>
      <c r="BK308" s="393"/>
      <c r="BL308" s="393"/>
      <c r="BM308" s="393"/>
      <c r="BN308" s="393"/>
      <c r="BO308" s="393"/>
    </row>
    <row r="309" spans="1:67" ht="15">
      <c r="A309" s="393"/>
      <c r="B309" s="393"/>
      <c r="C309" s="393"/>
      <c r="D309" s="393"/>
      <c r="E309" s="393"/>
      <c r="F309" s="393"/>
      <c r="G309" s="394"/>
      <c r="H309" s="394"/>
      <c r="I309" s="393"/>
      <c r="J309" s="393"/>
      <c r="K309" s="393"/>
      <c r="L309" s="393"/>
      <c r="M309" s="393"/>
      <c r="N309" s="393"/>
      <c r="O309" s="393"/>
      <c r="P309" s="393"/>
      <c r="Q309" s="393"/>
      <c r="R309" s="393"/>
      <c r="S309" s="393"/>
      <c r="T309" s="393"/>
      <c r="U309" s="393"/>
      <c r="V309" s="393"/>
      <c r="W309" s="393"/>
      <c r="X309" s="393"/>
      <c r="Y309" s="393"/>
      <c r="Z309" s="393"/>
      <c r="AA309" s="393"/>
      <c r="AB309" s="393"/>
      <c r="AC309" s="393"/>
      <c r="AD309" s="393"/>
      <c r="AE309" s="393"/>
      <c r="AF309" s="393"/>
      <c r="AG309" s="393"/>
      <c r="AH309" s="393"/>
      <c r="AI309" s="393"/>
      <c r="AJ309" s="393"/>
      <c r="AK309" s="393"/>
      <c r="AL309" s="393"/>
      <c r="AM309" s="393"/>
      <c r="AN309" s="393"/>
      <c r="AO309" s="393"/>
      <c r="AP309" s="393"/>
      <c r="AQ309" s="393"/>
      <c r="AR309" s="393"/>
      <c r="AS309" s="393"/>
      <c r="AT309" s="393"/>
      <c r="AU309" s="393"/>
      <c r="AV309" s="393"/>
      <c r="AW309" s="393"/>
      <c r="AX309" s="393"/>
      <c r="AY309" s="393"/>
      <c r="AZ309" s="7"/>
      <c r="BA309" s="393"/>
      <c r="BB309" s="393"/>
      <c r="BC309" s="393"/>
      <c r="BD309" s="393"/>
      <c r="BE309" s="393"/>
      <c r="BF309" s="393"/>
      <c r="BG309" s="393"/>
      <c r="BH309" s="393"/>
      <c r="BI309" s="393"/>
      <c r="BJ309" s="393"/>
      <c r="BK309" s="393"/>
      <c r="BL309" s="393"/>
      <c r="BM309" s="393"/>
      <c r="BN309" s="393"/>
      <c r="BO309" s="393"/>
    </row>
    <row r="310" spans="1:67" ht="15">
      <c r="A310" s="393"/>
      <c r="B310" s="393"/>
      <c r="C310" s="393"/>
      <c r="D310" s="393"/>
      <c r="E310" s="393"/>
      <c r="F310" s="393"/>
      <c r="G310" s="394"/>
      <c r="H310" s="394"/>
      <c r="I310" s="393"/>
      <c r="J310" s="393"/>
      <c r="K310" s="393"/>
      <c r="L310" s="393"/>
      <c r="M310" s="393"/>
      <c r="N310" s="393"/>
      <c r="O310" s="393"/>
      <c r="P310" s="393"/>
      <c r="Q310" s="393"/>
      <c r="R310" s="393"/>
      <c r="S310" s="393"/>
      <c r="T310" s="393"/>
      <c r="U310" s="393"/>
      <c r="V310" s="393"/>
      <c r="W310" s="393"/>
      <c r="X310" s="393"/>
      <c r="Y310" s="393"/>
      <c r="Z310" s="393"/>
      <c r="AA310" s="393"/>
      <c r="AB310" s="393"/>
      <c r="AC310" s="393"/>
      <c r="AD310" s="393"/>
      <c r="AE310" s="393"/>
      <c r="AF310" s="393"/>
      <c r="AG310" s="393"/>
      <c r="AH310" s="393"/>
      <c r="AI310" s="393"/>
      <c r="AJ310" s="393"/>
      <c r="AK310" s="393"/>
      <c r="AL310" s="393"/>
      <c r="AM310" s="393"/>
      <c r="AN310" s="393"/>
      <c r="AO310" s="393"/>
      <c r="AP310" s="393"/>
      <c r="AQ310" s="393"/>
      <c r="AR310" s="393"/>
      <c r="AS310" s="393"/>
      <c r="AT310" s="393"/>
      <c r="AU310" s="393"/>
      <c r="AV310" s="393"/>
      <c r="AW310" s="393"/>
      <c r="AX310" s="393"/>
      <c r="AY310" s="393"/>
      <c r="AZ310" s="7"/>
      <c r="BA310" s="393"/>
      <c r="BB310" s="393"/>
      <c r="BC310" s="393"/>
      <c r="BD310" s="393"/>
      <c r="BE310" s="393"/>
      <c r="BF310" s="393"/>
      <c r="BG310" s="393"/>
      <c r="BH310" s="393"/>
      <c r="BI310" s="393"/>
      <c r="BJ310" s="393"/>
      <c r="BK310" s="393"/>
      <c r="BL310" s="393"/>
      <c r="BM310" s="393"/>
      <c r="BN310" s="393"/>
      <c r="BO310" s="393"/>
    </row>
    <row r="311" spans="1:67" ht="15">
      <c r="A311" s="393"/>
      <c r="B311" s="393"/>
      <c r="C311" s="393"/>
      <c r="D311" s="393"/>
      <c r="E311" s="393"/>
      <c r="F311" s="393"/>
      <c r="G311" s="394"/>
      <c r="H311" s="394"/>
      <c r="I311" s="393"/>
      <c r="J311" s="393"/>
      <c r="K311" s="393"/>
      <c r="L311" s="393"/>
      <c r="M311" s="393"/>
      <c r="N311" s="393"/>
      <c r="O311" s="393"/>
      <c r="P311" s="393"/>
      <c r="Q311" s="393"/>
      <c r="R311" s="393"/>
      <c r="S311" s="393"/>
      <c r="T311" s="393"/>
      <c r="U311" s="393"/>
      <c r="V311" s="393"/>
      <c r="W311" s="393"/>
      <c r="X311" s="393"/>
      <c r="Y311" s="393"/>
      <c r="Z311" s="393"/>
      <c r="AA311" s="393"/>
      <c r="AB311" s="393"/>
      <c r="AC311" s="393"/>
      <c r="AD311" s="393"/>
      <c r="AE311" s="393"/>
      <c r="AF311" s="393"/>
      <c r="AG311" s="393"/>
      <c r="AH311" s="393"/>
      <c r="AI311" s="393"/>
      <c r="AJ311" s="393"/>
      <c r="AK311" s="393"/>
      <c r="AL311" s="393"/>
      <c r="AM311" s="393"/>
      <c r="AN311" s="393"/>
      <c r="AO311" s="393"/>
      <c r="AP311" s="393"/>
      <c r="AQ311" s="393"/>
      <c r="AR311" s="393"/>
      <c r="AS311" s="393"/>
      <c r="AT311" s="393"/>
      <c r="AU311" s="393"/>
      <c r="AV311" s="393"/>
      <c r="AW311" s="393"/>
      <c r="AX311" s="393"/>
      <c r="AY311" s="393"/>
      <c r="AZ311" s="7"/>
      <c r="BA311" s="393"/>
      <c r="BB311" s="393"/>
      <c r="BC311" s="393"/>
      <c r="BD311" s="393"/>
      <c r="BE311" s="393"/>
      <c r="BF311" s="393"/>
      <c r="BG311" s="393"/>
      <c r="BH311" s="393"/>
      <c r="BI311" s="393"/>
      <c r="BJ311" s="393"/>
      <c r="BK311" s="393"/>
      <c r="BL311" s="393"/>
      <c r="BM311" s="393"/>
      <c r="BN311" s="393"/>
      <c r="BO311" s="393"/>
    </row>
    <row r="312" spans="1:67" ht="15">
      <c r="A312" s="393"/>
      <c r="B312" s="393"/>
      <c r="C312" s="393"/>
      <c r="D312" s="393"/>
      <c r="E312" s="393"/>
      <c r="F312" s="393"/>
      <c r="G312" s="394"/>
      <c r="H312" s="394"/>
      <c r="I312" s="393"/>
      <c r="J312" s="393"/>
      <c r="K312" s="393"/>
      <c r="L312" s="393"/>
      <c r="M312" s="393"/>
      <c r="N312" s="393"/>
      <c r="O312" s="393"/>
      <c r="P312" s="393"/>
      <c r="Q312" s="393"/>
      <c r="R312" s="393"/>
      <c r="S312" s="393"/>
      <c r="T312" s="393"/>
      <c r="U312" s="393"/>
      <c r="V312" s="393"/>
      <c r="W312" s="393"/>
      <c r="X312" s="393"/>
      <c r="Y312" s="393"/>
      <c r="Z312" s="393"/>
      <c r="AA312" s="393"/>
      <c r="AB312" s="393"/>
      <c r="AC312" s="393"/>
      <c r="AD312" s="393"/>
      <c r="AE312" s="393"/>
      <c r="AF312" s="393"/>
      <c r="AG312" s="393"/>
      <c r="AH312" s="393"/>
      <c r="AI312" s="393"/>
      <c r="AJ312" s="393"/>
      <c r="AK312" s="393"/>
      <c r="AL312" s="393"/>
      <c r="AM312" s="393"/>
      <c r="AN312" s="393"/>
      <c r="AO312" s="393"/>
      <c r="AP312" s="393"/>
      <c r="AQ312" s="393"/>
      <c r="AR312" s="393"/>
      <c r="AS312" s="393"/>
      <c r="AT312" s="393"/>
      <c r="AU312" s="393"/>
      <c r="AV312" s="393"/>
      <c r="AW312" s="393"/>
      <c r="AX312" s="393"/>
      <c r="AY312" s="393"/>
      <c r="AZ312" s="7"/>
      <c r="BA312" s="393"/>
      <c r="BB312" s="393"/>
      <c r="BC312" s="393"/>
      <c r="BD312" s="393"/>
      <c r="BE312" s="393"/>
      <c r="BF312" s="393"/>
      <c r="BG312" s="393"/>
      <c r="BH312" s="393"/>
      <c r="BI312" s="393"/>
      <c r="BJ312" s="393"/>
      <c r="BK312" s="393"/>
      <c r="BL312" s="393"/>
      <c r="BM312" s="393"/>
      <c r="BN312" s="393"/>
      <c r="BO312" s="393"/>
    </row>
    <row r="313" spans="1:67" ht="15">
      <c r="A313" s="393"/>
      <c r="B313" s="393"/>
      <c r="C313" s="393"/>
      <c r="D313" s="393"/>
      <c r="E313" s="393"/>
      <c r="F313" s="393"/>
      <c r="G313" s="394"/>
      <c r="H313" s="394"/>
      <c r="I313" s="393"/>
      <c r="J313" s="393"/>
      <c r="K313" s="393"/>
      <c r="L313" s="393"/>
      <c r="M313" s="393"/>
      <c r="N313" s="393"/>
      <c r="O313" s="393"/>
      <c r="P313" s="393"/>
      <c r="Q313" s="393"/>
      <c r="R313" s="393"/>
      <c r="S313" s="393"/>
      <c r="T313" s="393"/>
      <c r="U313" s="393"/>
      <c r="V313" s="393"/>
      <c r="W313" s="393"/>
      <c r="X313" s="393"/>
      <c r="Y313" s="393"/>
      <c r="Z313" s="393"/>
      <c r="AA313" s="393"/>
      <c r="AB313" s="393"/>
      <c r="AC313" s="393"/>
      <c r="AD313" s="393"/>
      <c r="AE313" s="393"/>
      <c r="AF313" s="393"/>
      <c r="AG313" s="393"/>
      <c r="AH313" s="393"/>
      <c r="AI313" s="393"/>
      <c r="AJ313" s="393"/>
      <c r="AK313" s="393"/>
      <c r="AL313" s="393"/>
      <c r="AM313" s="393"/>
      <c r="AN313" s="393"/>
      <c r="AO313" s="393"/>
      <c r="AP313" s="393"/>
      <c r="AQ313" s="393"/>
      <c r="AR313" s="393"/>
      <c r="AS313" s="393"/>
      <c r="AT313" s="393"/>
      <c r="AU313" s="393"/>
      <c r="AV313" s="393"/>
      <c r="AW313" s="393"/>
      <c r="AX313" s="393"/>
      <c r="AY313" s="393"/>
      <c r="AZ313" s="7"/>
      <c r="BA313" s="393"/>
      <c r="BB313" s="393"/>
      <c r="BC313" s="393"/>
      <c r="BD313" s="393"/>
      <c r="BE313" s="393"/>
      <c r="BF313" s="393"/>
      <c r="BG313" s="393"/>
      <c r="BH313" s="393"/>
      <c r="BI313" s="393"/>
      <c r="BJ313" s="393"/>
      <c r="BK313" s="393"/>
      <c r="BL313" s="393"/>
      <c r="BM313" s="393"/>
      <c r="BN313" s="393"/>
      <c r="BO313" s="393"/>
    </row>
    <row r="314" spans="1:67" ht="15">
      <c r="A314" s="393"/>
      <c r="B314" s="393"/>
      <c r="C314" s="393"/>
      <c r="D314" s="393"/>
      <c r="E314" s="393"/>
      <c r="F314" s="393"/>
      <c r="G314" s="394"/>
      <c r="H314" s="394"/>
      <c r="I314" s="393"/>
      <c r="J314" s="393"/>
      <c r="K314" s="393"/>
      <c r="L314" s="393"/>
      <c r="M314" s="393"/>
      <c r="N314" s="393"/>
      <c r="O314" s="393"/>
      <c r="P314" s="393"/>
      <c r="Q314" s="393"/>
      <c r="R314" s="393"/>
      <c r="S314" s="393"/>
      <c r="T314" s="393"/>
      <c r="U314" s="393"/>
      <c r="V314" s="393"/>
      <c r="W314" s="393"/>
      <c r="X314" s="393"/>
      <c r="Y314" s="393"/>
      <c r="Z314" s="393"/>
      <c r="AA314" s="393"/>
      <c r="AB314" s="393"/>
      <c r="AC314" s="393"/>
      <c r="AD314" s="393"/>
      <c r="AE314" s="393"/>
      <c r="AF314" s="393"/>
      <c r="AG314" s="393"/>
      <c r="AH314" s="393"/>
      <c r="AI314" s="393"/>
      <c r="AJ314" s="393"/>
      <c r="AK314" s="393"/>
      <c r="AL314" s="393"/>
      <c r="AM314" s="393"/>
      <c r="AN314" s="393"/>
      <c r="AO314" s="393"/>
      <c r="AP314" s="393"/>
      <c r="AQ314" s="393"/>
      <c r="AR314" s="393"/>
      <c r="AS314" s="393"/>
      <c r="AT314" s="393"/>
      <c r="AU314" s="393"/>
      <c r="AV314" s="393"/>
      <c r="AW314" s="393"/>
      <c r="AX314" s="393"/>
      <c r="AY314" s="393"/>
      <c r="AZ314" s="7"/>
      <c r="BA314" s="393"/>
      <c r="BB314" s="393"/>
      <c r="BC314" s="393"/>
      <c r="BD314" s="393"/>
      <c r="BE314" s="393"/>
      <c r="BF314" s="393"/>
      <c r="BG314" s="393"/>
      <c r="BH314" s="393"/>
      <c r="BI314" s="393"/>
      <c r="BJ314" s="393"/>
      <c r="BK314" s="393"/>
      <c r="BL314" s="393"/>
      <c r="BM314" s="393"/>
      <c r="BN314" s="393"/>
      <c r="BO314" s="393"/>
    </row>
    <row r="315" spans="1:67" ht="15">
      <c r="A315" s="393"/>
      <c r="B315" s="393"/>
      <c r="C315" s="393"/>
      <c r="D315" s="393"/>
      <c r="E315" s="393"/>
      <c r="F315" s="393"/>
      <c r="G315" s="394"/>
      <c r="H315" s="394"/>
      <c r="I315" s="393"/>
      <c r="J315" s="393"/>
      <c r="K315" s="393"/>
      <c r="L315" s="393"/>
      <c r="M315" s="393"/>
      <c r="N315" s="393"/>
      <c r="O315" s="393"/>
      <c r="P315" s="393"/>
      <c r="Q315" s="393"/>
      <c r="R315" s="393"/>
      <c r="S315" s="393"/>
      <c r="T315" s="393"/>
      <c r="U315" s="393"/>
      <c r="V315" s="393"/>
      <c r="W315" s="393"/>
      <c r="X315" s="393"/>
      <c r="Y315" s="393"/>
      <c r="Z315" s="393"/>
      <c r="AA315" s="393"/>
      <c r="AB315" s="393"/>
      <c r="AC315" s="393"/>
      <c r="AD315" s="393"/>
      <c r="AE315" s="393"/>
      <c r="AF315" s="393"/>
      <c r="AG315" s="393"/>
      <c r="AH315" s="393"/>
      <c r="AI315" s="393"/>
      <c r="AJ315" s="393"/>
      <c r="AK315" s="393"/>
      <c r="AL315" s="393"/>
      <c r="AM315" s="393"/>
      <c r="AN315" s="393"/>
      <c r="AO315" s="393"/>
      <c r="AP315" s="393"/>
      <c r="AQ315" s="393"/>
      <c r="AR315" s="393"/>
      <c r="AS315" s="393"/>
      <c r="AT315" s="393"/>
      <c r="AU315" s="393"/>
      <c r="AV315" s="393"/>
      <c r="AW315" s="393"/>
      <c r="AX315" s="393"/>
      <c r="AY315" s="393"/>
      <c r="AZ315" s="7"/>
      <c r="BA315" s="393"/>
      <c r="BB315" s="393"/>
      <c r="BC315" s="393"/>
      <c r="BD315" s="393"/>
      <c r="BE315" s="393"/>
      <c r="BF315" s="393"/>
      <c r="BG315" s="393"/>
      <c r="BH315" s="393"/>
      <c r="BI315" s="393"/>
      <c r="BJ315" s="393"/>
      <c r="BK315" s="393"/>
      <c r="BL315" s="393"/>
      <c r="BM315" s="393"/>
      <c r="BN315" s="393"/>
      <c r="BO315" s="393"/>
    </row>
    <row r="316" spans="1:67" ht="15">
      <c r="A316" s="393"/>
      <c r="B316" s="393"/>
      <c r="C316" s="393"/>
      <c r="D316" s="393"/>
      <c r="E316" s="393"/>
      <c r="F316" s="393"/>
      <c r="G316" s="394"/>
      <c r="H316" s="394"/>
      <c r="I316" s="393"/>
      <c r="J316" s="393"/>
      <c r="K316" s="393"/>
      <c r="L316" s="393"/>
      <c r="M316" s="393"/>
      <c r="N316" s="393"/>
      <c r="O316" s="393"/>
      <c r="P316" s="393"/>
      <c r="Q316" s="393"/>
      <c r="R316" s="393"/>
      <c r="S316" s="393"/>
      <c r="T316" s="393"/>
      <c r="U316" s="393"/>
      <c r="V316" s="393"/>
      <c r="W316" s="393"/>
      <c r="X316" s="393"/>
      <c r="Y316" s="393"/>
      <c r="Z316" s="393"/>
      <c r="AA316" s="393"/>
      <c r="AB316" s="393"/>
      <c r="AC316" s="393"/>
      <c r="AD316" s="393"/>
      <c r="AE316" s="393"/>
      <c r="AF316" s="393"/>
      <c r="AG316" s="393"/>
      <c r="AH316" s="393"/>
      <c r="AI316" s="393"/>
      <c r="AJ316" s="393"/>
      <c r="AK316" s="393"/>
      <c r="AL316" s="393"/>
      <c r="AM316" s="393"/>
      <c r="AN316" s="393"/>
      <c r="AO316" s="393"/>
      <c r="AP316" s="393"/>
      <c r="AQ316" s="393"/>
      <c r="AR316" s="393"/>
      <c r="AS316" s="393"/>
      <c r="AT316" s="393"/>
      <c r="AU316" s="393"/>
      <c r="AV316" s="393"/>
      <c r="AW316" s="393"/>
      <c r="AX316" s="393"/>
      <c r="AY316" s="393"/>
      <c r="AZ316" s="7"/>
      <c r="BA316" s="393"/>
      <c r="BB316" s="393"/>
      <c r="BC316" s="393"/>
      <c r="BD316" s="393"/>
      <c r="BE316" s="393"/>
      <c r="BF316" s="393"/>
      <c r="BG316" s="393"/>
      <c r="BH316" s="393"/>
      <c r="BI316" s="393"/>
      <c r="BJ316" s="393"/>
      <c r="BK316" s="393"/>
      <c r="BL316" s="393"/>
      <c r="BM316" s="393"/>
      <c r="BN316" s="393"/>
      <c r="BO316" s="393"/>
    </row>
    <row r="317" spans="1:67" ht="15">
      <c r="A317" s="393"/>
      <c r="B317" s="393"/>
      <c r="C317" s="393"/>
      <c r="D317" s="393"/>
      <c r="E317" s="393"/>
      <c r="F317" s="393"/>
      <c r="G317" s="394"/>
      <c r="H317" s="394"/>
      <c r="I317" s="393"/>
      <c r="J317" s="393"/>
      <c r="K317" s="393"/>
      <c r="L317" s="393"/>
      <c r="M317" s="393"/>
      <c r="N317" s="393"/>
      <c r="O317" s="393"/>
      <c r="P317" s="393"/>
      <c r="Q317" s="393"/>
      <c r="R317" s="393"/>
      <c r="S317" s="393"/>
      <c r="T317" s="393"/>
      <c r="U317" s="393"/>
      <c r="V317" s="393"/>
      <c r="W317" s="393"/>
      <c r="X317" s="393"/>
      <c r="Y317" s="393"/>
      <c r="Z317" s="393"/>
      <c r="AA317" s="393"/>
      <c r="AB317" s="393"/>
      <c r="AC317" s="393"/>
      <c r="AD317" s="393"/>
      <c r="AE317" s="393"/>
      <c r="AF317" s="393"/>
      <c r="AG317" s="393"/>
      <c r="AH317" s="393"/>
      <c r="AI317" s="393"/>
      <c r="AJ317" s="393"/>
      <c r="AK317" s="393"/>
      <c r="AL317" s="393"/>
      <c r="AM317" s="393"/>
      <c r="AN317" s="393"/>
      <c r="AO317" s="393"/>
      <c r="AP317" s="393"/>
      <c r="AQ317" s="393"/>
      <c r="AR317" s="393"/>
      <c r="AS317" s="393"/>
      <c r="AT317" s="393"/>
      <c r="AU317" s="393"/>
      <c r="AV317" s="393"/>
      <c r="AW317" s="393"/>
      <c r="AX317" s="393"/>
      <c r="AY317" s="393"/>
      <c r="AZ317" s="7"/>
      <c r="BA317" s="393"/>
      <c r="BB317" s="393"/>
      <c r="BC317" s="393"/>
      <c r="BD317" s="393"/>
      <c r="BE317" s="393"/>
      <c r="BF317" s="393"/>
      <c r="BG317" s="393"/>
      <c r="BH317" s="393"/>
      <c r="BI317" s="393"/>
      <c r="BJ317" s="393"/>
      <c r="BK317" s="393"/>
      <c r="BL317" s="393"/>
      <c r="BM317" s="393"/>
      <c r="BN317" s="393"/>
      <c r="BO317" s="393"/>
    </row>
    <row r="318" spans="1:67" ht="15">
      <c r="A318" s="393"/>
      <c r="B318" s="393"/>
      <c r="C318" s="393"/>
      <c r="D318" s="393"/>
      <c r="E318" s="393"/>
      <c r="F318" s="393"/>
      <c r="G318" s="394"/>
      <c r="H318" s="394"/>
      <c r="I318" s="393"/>
      <c r="J318" s="393"/>
      <c r="K318" s="393"/>
      <c r="L318" s="393"/>
      <c r="M318" s="393"/>
      <c r="N318" s="393"/>
      <c r="O318" s="393"/>
      <c r="P318" s="393"/>
      <c r="Q318" s="393"/>
      <c r="R318" s="393"/>
      <c r="S318" s="393"/>
      <c r="T318" s="393"/>
      <c r="U318" s="393"/>
      <c r="V318" s="393"/>
      <c r="W318" s="393"/>
      <c r="X318" s="393"/>
      <c r="Y318" s="393"/>
      <c r="Z318" s="393"/>
      <c r="AA318" s="393"/>
      <c r="AB318" s="393"/>
      <c r="AC318" s="393"/>
      <c r="AD318" s="393"/>
      <c r="AE318" s="393"/>
      <c r="AF318" s="393"/>
      <c r="AG318" s="393"/>
      <c r="AH318" s="393"/>
      <c r="AI318" s="393"/>
      <c r="AJ318" s="393"/>
      <c r="AK318" s="393"/>
      <c r="AL318" s="393"/>
      <c r="AM318" s="393"/>
      <c r="AN318" s="393"/>
      <c r="AO318" s="393"/>
      <c r="AP318" s="393"/>
      <c r="AQ318" s="393"/>
      <c r="AR318" s="393"/>
      <c r="AS318" s="393"/>
      <c r="AT318" s="393"/>
      <c r="AU318" s="393"/>
      <c r="AV318" s="393"/>
      <c r="AW318" s="393"/>
      <c r="AX318" s="393"/>
      <c r="AY318" s="393"/>
      <c r="AZ318" s="7"/>
      <c r="BA318" s="393"/>
      <c r="BB318" s="393"/>
      <c r="BC318" s="393"/>
      <c r="BD318" s="393"/>
      <c r="BE318" s="393"/>
      <c r="BF318" s="393"/>
      <c r="BG318" s="393"/>
      <c r="BH318" s="393"/>
      <c r="BI318" s="393"/>
      <c r="BJ318" s="393"/>
      <c r="BK318" s="393"/>
      <c r="BL318" s="393"/>
      <c r="BM318" s="393"/>
      <c r="BN318" s="393"/>
      <c r="BO318" s="393"/>
    </row>
    <row r="319" spans="1:67" ht="15">
      <c r="A319" s="393"/>
      <c r="B319" s="393"/>
      <c r="C319" s="393"/>
      <c r="D319" s="393"/>
      <c r="E319" s="393"/>
      <c r="F319" s="393"/>
      <c r="G319" s="394"/>
      <c r="H319" s="394"/>
      <c r="I319" s="393"/>
      <c r="J319" s="393"/>
      <c r="K319" s="393"/>
      <c r="L319" s="393"/>
      <c r="M319" s="393"/>
      <c r="N319" s="393"/>
      <c r="O319" s="393"/>
      <c r="P319" s="393"/>
      <c r="Q319" s="393"/>
      <c r="R319" s="393"/>
      <c r="S319" s="393"/>
      <c r="T319" s="393"/>
      <c r="U319" s="393"/>
      <c r="V319" s="393"/>
      <c r="W319" s="393"/>
      <c r="X319" s="393"/>
      <c r="Y319" s="393"/>
      <c r="Z319" s="393"/>
      <c r="AA319" s="393"/>
      <c r="AB319" s="393"/>
      <c r="AC319" s="393"/>
      <c r="AD319" s="393"/>
      <c r="AE319" s="393"/>
      <c r="AF319" s="393"/>
      <c r="AG319" s="393"/>
      <c r="AH319" s="393"/>
      <c r="AI319" s="393"/>
      <c r="AJ319" s="393"/>
      <c r="AK319" s="393"/>
      <c r="AL319" s="393"/>
      <c r="AM319" s="393"/>
      <c r="AN319" s="393"/>
      <c r="AO319" s="393"/>
      <c r="AP319" s="393"/>
      <c r="AQ319" s="393"/>
      <c r="AR319" s="393"/>
      <c r="AS319" s="393"/>
      <c r="AT319" s="393"/>
      <c r="AU319" s="393"/>
      <c r="AV319" s="393"/>
      <c r="AW319" s="393"/>
      <c r="AX319" s="393"/>
      <c r="AY319" s="393"/>
      <c r="AZ319" s="7"/>
      <c r="BA319" s="393"/>
      <c r="BB319" s="393"/>
      <c r="BC319" s="393"/>
      <c r="BD319" s="393"/>
      <c r="BE319" s="393"/>
      <c r="BF319" s="393"/>
      <c r="BG319" s="393"/>
      <c r="BH319" s="393"/>
      <c r="BI319" s="393"/>
      <c r="BJ319" s="393"/>
      <c r="BK319" s="393"/>
      <c r="BL319" s="393"/>
      <c r="BM319" s="393"/>
      <c r="BN319" s="393"/>
      <c r="BO319" s="393"/>
    </row>
    <row r="320" spans="1:67" ht="15">
      <c r="A320" s="393"/>
      <c r="B320" s="393"/>
      <c r="C320" s="393"/>
      <c r="D320" s="393"/>
      <c r="E320" s="393"/>
      <c r="F320" s="393"/>
      <c r="G320" s="394"/>
      <c r="H320" s="394"/>
      <c r="I320" s="393"/>
      <c r="J320" s="393"/>
      <c r="K320" s="393"/>
      <c r="L320" s="393"/>
      <c r="M320" s="393"/>
      <c r="N320" s="393"/>
      <c r="O320" s="393"/>
      <c r="P320" s="393"/>
      <c r="Q320" s="393"/>
      <c r="R320" s="393"/>
      <c r="S320" s="393"/>
      <c r="T320" s="393"/>
      <c r="U320" s="393"/>
      <c r="V320" s="393"/>
      <c r="W320" s="393"/>
      <c r="X320" s="393"/>
      <c r="Y320" s="393"/>
      <c r="Z320" s="393"/>
      <c r="AA320" s="393"/>
      <c r="AB320" s="393"/>
      <c r="AC320" s="393"/>
      <c r="AD320" s="393"/>
      <c r="AE320" s="393"/>
      <c r="AF320" s="393"/>
      <c r="AG320" s="393"/>
      <c r="AH320" s="393"/>
      <c r="AI320" s="393"/>
      <c r="AJ320" s="393"/>
      <c r="AK320" s="393"/>
      <c r="AL320" s="393"/>
      <c r="AM320" s="393"/>
      <c r="AN320" s="393"/>
      <c r="AO320" s="393"/>
      <c r="AP320" s="393"/>
      <c r="AQ320" s="393"/>
      <c r="AR320" s="393"/>
      <c r="AS320" s="393"/>
      <c r="AT320" s="393"/>
      <c r="AU320" s="393"/>
      <c r="AV320" s="393"/>
      <c r="AW320" s="393"/>
      <c r="AX320" s="393"/>
      <c r="AY320" s="393"/>
      <c r="AZ320" s="7"/>
      <c r="BA320" s="393"/>
      <c r="BB320" s="393"/>
      <c r="BC320" s="393"/>
      <c r="BD320" s="393"/>
      <c r="BE320" s="393"/>
      <c r="BF320" s="393"/>
      <c r="BG320" s="393"/>
      <c r="BH320" s="393"/>
      <c r="BI320" s="393"/>
      <c r="BJ320" s="393"/>
      <c r="BK320" s="393"/>
      <c r="BL320" s="393"/>
      <c r="BM320" s="393"/>
      <c r="BN320" s="393"/>
      <c r="BO320" s="393"/>
    </row>
    <row r="321" spans="1:67" ht="15">
      <c r="A321" s="393"/>
      <c r="B321" s="393"/>
      <c r="C321" s="393"/>
      <c r="D321" s="393"/>
      <c r="E321" s="393"/>
      <c r="F321" s="393"/>
      <c r="G321" s="394"/>
      <c r="H321" s="394"/>
      <c r="I321" s="393"/>
      <c r="J321" s="393"/>
      <c r="K321" s="393"/>
      <c r="L321" s="393"/>
      <c r="M321" s="393"/>
      <c r="N321" s="393"/>
      <c r="O321" s="393"/>
      <c r="P321" s="393"/>
      <c r="Q321" s="393"/>
      <c r="R321" s="393"/>
      <c r="S321" s="393"/>
      <c r="T321" s="393"/>
      <c r="U321" s="393"/>
      <c r="V321" s="393"/>
      <c r="W321" s="393"/>
      <c r="X321" s="393"/>
      <c r="Y321" s="393"/>
      <c r="Z321" s="393"/>
      <c r="AA321" s="393"/>
      <c r="AB321" s="393"/>
      <c r="AC321" s="393"/>
      <c r="AD321" s="393"/>
      <c r="AE321" s="393"/>
      <c r="AF321" s="393"/>
      <c r="AG321" s="393"/>
      <c r="AH321" s="393"/>
      <c r="AI321" s="393"/>
      <c r="AJ321" s="393"/>
      <c r="AK321" s="393"/>
      <c r="AL321" s="393"/>
      <c r="AM321" s="393"/>
      <c r="AN321" s="393"/>
      <c r="AO321" s="393"/>
      <c r="AP321" s="393"/>
      <c r="AQ321" s="393"/>
      <c r="AR321" s="393"/>
      <c r="AS321" s="393"/>
      <c r="AT321" s="393"/>
      <c r="AU321" s="393"/>
      <c r="AV321" s="393"/>
      <c r="AW321" s="393"/>
      <c r="AX321" s="393"/>
      <c r="AY321" s="393"/>
      <c r="AZ321" s="7"/>
      <c r="BA321" s="393"/>
      <c r="BB321" s="393"/>
      <c r="BC321" s="393"/>
      <c r="BD321" s="393"/>
      <c r="BE321" s="393"/>
      <c r="BF321" s="393"/>
      <c r="BG321" s="393"/>
      <c r="BH321" s="393"/>
      <c r="BI321" s="393"/>
      <c r="BJ321" s="393"/>
      <c r="BK321" s="393"/>
      <c r="BL321" s="393"/>
      <c r="BM321" s="393"/>
      <c r="BN321" s="393"/>
      <c r="BO321" s="393"/>
    </row>
    <row r="322" spans="1:67" ht="15">
      <c r="A322" s="393"/>
      <c r="B322" s="393"/>
      <c r="C322" s="393"/>
      <c r="D322" s="393"/>
      <c r="E322" s="393"/>
      <c r="F322" s="393"/>
      <c r="G322" s="394"/>
      <c r="H322" s="394"/>
      <c r="I322" s="393"/>
      <c r="J322" s="393"/>
      <c r="K322" s="393"/>
      <c r="L322" s="393"/>
      <c r="M322" s="393"/>
      <c r="N322" s="393"/>
      <c r="O322" s="393"/>
      <c r="P322" s="393"/>
      <c r="Q322" s="393"/>
      <c r="R322" s="393"/>
      <c r="S322" s="393"/>
      <c r="T322" s="393"/>
      <c r="U322" s="393"/>
      <c r="V322" s="393"/>
      <c r="W322" s="393"/>
      <c r="X322" s="393"/>
      <c r="Y322" s="393"/>
      <c r="Z322" s="393"/>
      <c r="AA322" s="393"/>
      <c r="AB322" s="393"/>
      <c r="AC322" s="393"/>
      <c r="AD322" s="393"/>
      <c r="AE322" s="393"/>
      <c r="AF322" s="393"/>
      <c r="AG322" s="393"/>
      <c r="AH322" s="393"/>
      <c r="AI322" s="393"/>
      <c r="AJ322" s="393"/>
      <c r="AK322" s="393"/>
      <c r="AL322" s="393"/>
      <c r="AM322" s="393"/>
      <c r="AN322" s="393"/>
      <c r="AO322" s="393"/>
      <c r="AP322" s="393"/>
      <c r="AQ322" s="393"/>
      <c r="AR322" s="393"/>
      <c r="AS322" s="393"/>
      <c r="AT322" s="393"/>
      <c r="AU322" s="393"/>
      <c r="AV322" s="393"/>
      <c r="AW322" s="393"/>
      <c r="AX322" s="393"/>
      <c r="AY322" s="393"/>
      <c r="AZ322" s="7"/>
      <c r="BA322" s="393"/>
      <c r="BB322" s="393"/>
      <c r="BC322" s="393"/>
      <c r="BD322" s="393"/>
      <c r="BE322" s="393"/>
      <c r="BF322" s="393"/>
      <c r="BG322" s="393"/>
      <c r="BH322" s="393"/>
      <c r="BI322" s="393"/>
      <c r="BJ322" s="393"/>
      <c r="BK322" s="393"/>
      <c r="BL322" s="393"/>
      <c r="BM322" s="393"/>
      <c r="BN322" s="393"/>
      <c r="BO322" s="393"/>
    </row>
    <row r="323" spans="1:67" ht="15">
      <c r="A323" s="393"/>
      <c r="B323" s="393"/>
      <c r="C323" s="393"/>
      <c r="D323" s="393"/>
      <c r="E323" s="393"/>
      <c r="F323" s="393"/>
      <c r="G323" s="394"/>
      <c r="H323" s="394"/>
      <c r="I323" s="393"/>
      <c r="J323" s="393"/>
      <c r="K323" s="393"/>
      <c r="L323" s="393"/>
      <c r="M323" s="393"/>
      <c r="N323" s="393"/>
      <c r="O323" s="393"/>
      <c r="P323" s="393"/>
      <c r="Q323" s="393"/>
      <c r="R323" s="393"/>
      <c r="S323" s="393"/>
      <c r="T323" s="393"/>
      <c r="U323" s="393"/>
      <c r="V323" s="393"/>
      <c r="W323" s="393"/>
      <c r="X323" s="393"/>
      <c r="Y323" s="393"/>
      <c r="Z323" s="393"/>
      <c r="AA323" s="393"/>
      <c r="AB323" s="393"/>
      <c r="AC323" s="393"/>
      <c r="AD323" s="393"/>
      <c r="AE323" s="393"/>
      <c r="AF323" s="393"/>
      <c r="AG323" s="393"/>
      <c r="AH323" s="393"/>
      <c r="AI323" s="393"/>
      <c r="AJ323" s="393"/>
      <c r="AK323" s="393"/>
      <c r="AL323" s="393"/>
      <c r="AM323" s="393"/>
      <c r="AN323" s="393"/>
      <c r="AO323" s="393"/>
      <c r="AP323" s="393"/>
      <c r="AQ323" s="393"/>
      <c r="AR323" s="393"/>
      <c r="AS323" s="393"/>
      <c r="AT323" s="393"/>
      <c r="AU323" s="393"/>
      <c r="AV323" s="393"/>
      <c r="AW323" s="393"/>
      <c r="AX323" s="393"/>
      <c r="AY323" s="393"/>
      <c r="AZ323" s="7"/>
      <c r="BA323" s="393"/>
      <c r="BB323" s="393"/>
      <c r="BC323" s="393"/>
      <c r="BD323" s="393"/>
      <c r="BE323" s="393"/>
      <c r="BF323" s="393"/>
      <c r="BG323" s="393"/>
      <c r="BH323" s="393"/>
      <c r="BI323" s="393"/>
      <c r="BJ323" s="393"/>
      <c r="BK323" s="393"/>
      <c r="BL323" s="393"/>
      <c r="BM323" s="393"/>
      <c r="BN323" s="393"/>
      <c r="BO323" s="393"/>
    </row>
    <row r="324" spans="1:67" ht="15">
      <c r="A324" s="393"/>
      <c r="B324" s="393"/>
      <c r="C324" s="393"/>
      <c r="D324" s="393"/>
      <c r="E324" s="393"/>
      <c r="F324" s="393"/>
      <c r="G324" s="394"/>
      <c r="H324" s="394"/>
      <c r="I324" s="393"/>
      <c r="J324" s="393"/>
      <c r="K324" s="393"/>
      <c r="L324" s="393"/>
      <c r="M324" s="393"/>
      <c r="N324" s="393"/>
      <c r="O324" s="393"/>
      <c r="P324" s="393"/>
      <c r="Q324" s="393"/>
      <c r="R324" s="393"/>
      <c r="S324" s="393"/>
      <c r="T324" s="393"/>
      <c r="U324" s="393"/>
      <c r="V324" s="393"/>
      <c r="W324" s="393"/>
      <c r="X324" s="393"/>
      <c r="Y324" s="393"/>
      <c r="Z324" s="393"/>
      <c r="AA324" s="393"/>
      <c r="AB324" s="393"/>
      <c r="AC324" s="393"/>
      <c r="AD324" s="393"/>
      <c r="AE324" s="393"/>
      <c r="AF324" s="393"/>
      <c r="AG324" s="393"/>
      <c r="AH324" s="393"/>
      <c r="AI324" s="393"/>
      <c r="AJ324" s="393"/>
      <c r="AK324" s="393"/>
      <c r="AL324" s="393"/>
      <c r="AM324" s="393"/>
      <c r="AN324" s="393"/>
      <c r="AO324" s="393"/>
      <c r="AP324" s="393"/>
      <c r="AQ324" s="393"/>
      <c r="AR324" s="393"/>
      <c r="AS324" s="393"/>
      <c r="AT324" s="393"/>
      <c r="AU324" s="393"/>
      <c r="AV324" s="393"/>
      <c r="AW324" s="393"/>
      <c r="AX324" s="393"/>
      <c r="AY324" s="393"/>
      <c r="AZ324" s="7"/>
      <c r="BA324" s="393"/>
      <c r="BB324" s="393"/>
      <c r="BC324" s="393"/>
      <c r="BD324" s="393"/>
      <c r="BE324" s="393"/>
      <c r="BF324" s="393"/>
      <c r="BG324" s="393"/>
      <c r="BH324" s="393"/>
      <c r="BI324" s="393"/>
      <c r="BJ324" s="393"/>
      <c r="BK324" s="393"/>
      <c r="BL324" s="393"/>
      <c r="BM324" s="393"/>
      <c r="BN324" s="393"/>
      <c r="BO324" s="393"/>
    </row>
    <row r="325" spans="1:67" ht="15">
      <c r="A325" s="393"/>
      <c r="B325" s="393"/>
      <c r="C325" s="393"/>
      <c r="D325" s="393"/>
      <c r="E325" s="393"/>
      <c r="F325" s="393"/>
      <c r="G325" s="394"/>
      <c r="H325" s="394"/>
      <c r="I325" s="393"/>
      <c r="J325" s="393"/>
      <c r="K325" s="393"/>
      <c r="L325" s="393"/>
      <c r="M325" s="393"/>
      <c r="N325" s="393"/>
      <c r="O325" s="393"/>
      <c r="P325" s="393"/>
      <c r="Q325" s="393"/>
      <c r="R325" s="393"/>
      <c r="S325" s="393"/>
      <c r="T325" s="393"/>
      <c r="U325" s="393"/>
      <c r="V325" s="393"/>
      <c r="W325" s="393"/>
      <c r="X325" s="393"/>
      <c r="Y325" s="393"/>
      <c r="Z325" s="393"/>
      <c r="AA325" s="393"/>
      <c r="AB325" s="393"/>
      <c r="AC325" s="393"/>
      <c r="AD325" s="393"/>
      <c r="AE325" s="393"/>
      <c r="AF325" s="393"/>
      <c r="AG325" s="393"/>
      <c r="AH325" s="393"/>
      <c r="AI325" s="393"/>
      <c r="AJ325" s="393"/>
      <c r="AK325" s="393"/>
      <c r="AL325" s="393"/>
      <c r="AM325" s="393"/>
      <c r="AN325" s="393"/>
      <c r="AO325" s="393"/>
      <c r="AP325" s="393"/>
      <c r="AQ325" s="393"/>
      <c r="AR325" s="393"/>
      <c r="AS325" s="393"/>
      <c r="AT325" s="393"/>
      <c r="AU325" s="393"/>
      <c r="AV325" s="393"/>
      <c r="AW325" s="393"/>
      <c r="AX325" s="393"/>
      <c r="AY325" s="393"/>
      <c r="AZ325" s="7"/>
      <c r="BA325" s="393"/>
      <c r="BB325" s="393"/>
      <c r="BC325" s="393"/>
      <c r="BD325" s="393"/>
      <c r="BE325" s="393"/>
      <c r="BF325" s="393"/>
      <c r="BG325" s="393"/>
      <c r="BH325" s="393"/>
      <c r="BI325" s="393"/>
      <c r="BJ325" s="393"/>
      <c r="BK325" s="393"/>
      <c r="BL325" s="393"/>
      <c r="BM325" s="393"/>
      <c r="BN325" s="393"/>
      <c r="BO325" s="393"/>
    </row>
    <row r="326" spans="1:67" ht="15">
      <c r="A326" s="393"/>
      <c r="B326" s="393"/>
      <c r="C326" s="393"/>
      <c r="D326" s="393"/>
      <c r="E326" s="393"/>
      <c r="F326" s="393"/>
      <c r="G326" s="394"/>
      <c r="H326" s="394"/>
      <c r="I326" s="393"/>
      <c r="J326" s="393"/>
      <c r="K326" s="393"/>
      <c r="L326" s="393"/>
      <c r="M326" s="393"/>
      <c r="N326" s="393"/>
      <c r="O326" s="393"/>
      <c r="P326" s="393"/>
      <c r="Q326" s="393"/>
      <c r="R326" s="393"/>
      <c r="S326" s="393"/>
      <c r="T326" s="393"/>
      <c r="U326" s="393"/>
      <c r="V326" s="393"/>
      <c r="W326" s="393"/>
      <c r="X326" s="393"/>
      <c r="Y326" s="393"/>
      <c r="Z326" s="393"/>
      <c r="AA326" s="393"/>
      <c r="AB326" s="393"/>
      <c r="AC326" s="393"/>
      <c r="AD326" s="393"/>
      <c r="AE326" s="393"/>
      <c r="AF326" s="393"/>
      <c r="AG326" s="393"/>
      <c r="AH326" s="393"/>
      <c r="AI326" s="393"/>
      <c r="AJ326" s="393"/>
      <c r="AK326" s="393"/>
      <c r="AL326" s="393"/>
      <c r="AM326" s="393"/>
      <c r="AN326" s="393"/>
      <c r="AO326" s="393"/>
      <c r="AP326" s="393"/>
      <c r="AQ326" s="393"/>
      <c r="AR326" s="393"/>
      <c r="AS326" s="393"/>
      <c r="AT326" s="393"/>
      <c r="AU326" s="393"/>
      <c r="AV326" s="393"/>
      <c r="AW326" s="393"/>
      <c r="AX326" s="393"/>
      <c r="AY326" s="393"/>
      <c r="AZ326" s="7"/>
      <c r="BA326" s="393"/>
      <c r="BB326" s="393"/>
      <c r="BC326" s="393"/>
      <c r="BD326" s="393"/>
      <c r="BE326" s="393"/>
      <c r="BF326" s="393"/>
      <c r="BG326" s="393"/>
      <c r="BH326" s="393"/>
      <c r="BI326" s="393"/>
      <c r="BJ326" s="393"/>
      <c r="BK326" s="393"/>
      <c r="BL326" s="393"/>
      <c r="BM326" s="393"/>
      <c r="BN326" s="393"/>
      <c r="BO326" s="393"/>
    </row>
    <row r="327" spans="1:67" ht="15">
      <c r="A327" s="393"/>
      <c r="B327" s="393"/>
      <c r="C327" s="393"/>
      <c r="D327" s="393"/>
      <c r="E327" s="393"/>
      <c r="F327" s="393"/>
      <c r="G327" s="394"/>
      <c r="H327" s="394"/>
      <c r="I327" s="393"/>
      <c r="J327" s="393"/>
      <c r="K327" s="393"/>
      <c r="L327" s="393"/>
      <c r="M327" s="393"/>
      <c r="N327" s="393"/>
      <c r="O327" s="393"/>
      <c r="P327" s="393"/>
      <c r="Q327" s="393"/>
      <c r="R327" s="393"/>
      <c r="S327" s="393"/>
      <c r="T327" s="393"/>
      <c r="U327" s="393"/>
      <c r="V327" s="393"/>
      <c r="W327" s="393"/>
      <c r="X327" s="393"/>
      <c r="Y327" s="393"/>
      <c r="Z327" s="393"/>
      <c r="AA327" s="393"/>
      <c r="AB327" s="393"/>
      <c r="AC327" s="393"/>
      <c r="AD327" s="393"/>
      <c r="AE327" s="393"/>
      <c r="AF327" s="393"/>
      <c r="AG327" s="393"/>
      <c r="AH327" s="393"/>
      <c r="AI327" s="393"/>
      <c r="AJ327" s="393"/>
      <c r="AK327" s="393"/>
      <c r="AL327" s="393"/>
      <c r="AM327" s="393"/>
      <c r="AN327" s="393"/>
      <c r="AO327" s="393"/>
      <c r="AP327" s="393"/>
      <c r="AQ327" s="393"/>
      <c r="AR327" s="393"/>
      <c r="AS327" s="393"/>
      <c r="AT327" s="393"/>
      <c r="AU327" s="393"/>
      <c r="AV327" s="393"/>
      <c r="AW327" s="393"/>
      <c r="AX327" s="393"/>
      <c r="AY327" s="393"/>
      <c r="AZ327" s="7"/>
      <c r="BA327" s="393"/>
      <c r="BB327" s="393"/>
      <c r="BC327" s="393"/>
      <c r="BD327" s="393"/>
      <c r="BE327" s="393"/>
      <c r="BF327" s="393"/>
      <c r="BG327" s="393"/>
      <c r="BH327" s="393"/>
      <c r="BI327" s="393"/>
      <c r="BJ327" s="393"/>
      <c r="BK327" s="393"/>
      <c r="BL327" s="393"/>
      <c r="BM327" s="393"/>
      <c r="BN327" s="393"/>
      <c r="BO327" s="393"/>
    </row>
    <row r="328" spans="1:67" ht="15">
      <c r="A328" s="393"/>
      <c r="B328" s="393"/>
      <c r="C328" s="393"/>
      <c r="D328" s="393"/>
      <c r="E328" s="393"/>
      <c r="F328" s="393"/>
      <c r="G328" s="394"/>
      <c r="H328" s="394"/>
      <c r="I328" s="393"/>
      <c r="J328" s="393"/>
      <c r="K328" s="393"/>
      <c r="L328" s="393"/>
      <c r="M328" s="393"/>
      <c r="N328" s="393"/>
      <c r="O328" s="393"/>
      <c r="P328" s="393"/>
      <c r="Q328" s="393"/>
      <c r="R328" s="393"/>
      <c r="S328" s="393"/>
      <c r="T328" s="393"/>
      <c r="U328" s="393"/>
      <c r="V328" s="393"/>
      <c r="W328" s="393"/>
      <c r="X328" s="393"/>
      <c r="Y328" s="393"/>
      <c r="Z328" s="393"/>
      <c r="AA328" s="393"/>
      <c r="AB328" s="393"/>
      <c r="AC328" s="393"/>
      <c r="AD328" s="393"/>
      <c r="AE328" s="393"/>
      <c r="AF328" s="393"/>
      <c r="AG328" s="393"/>
      <c r="AH328" s="393"/>
      <c r="AI328" s="393"/>
      <c r="AJ328" s="393"/>
      <c r="AK328" s="393"/>
      <c r="AL328" s="393"/>
      <c r="AM328" s="393"/>
      <c r="AN328" s="393"/>
      <c r="AO328" s="393"/>
      <c r="AP328" s="393"/>
      <c r="AQ328" s="393"/>
      <c r="AR328" s="393"/>
      <c r="AS328" s="393"/>
      <c r="AT328" s="393"/>
      <c r="AU328" s="393"/>
      <c r="AV328" s="393"/>
      <c r="AW328" s="393"/>
      <c r="AX328" s="393"/>
      <c r="AY328" s="393"/>
      <c r="AZ328" s="7"/>
      <c r="BA328" s="393"/>
      <c r="BB328" s="393"/>
      <c r="BC328" s="393"/>
      <c r="BD328" s="393"/>
      <c r="BE328" s="393"/>
      <c r="BF328" s="393"/>
      <c r="BG328" s="393"/>
      <c r="BH328" s="393"/>
      <c r="BI328" s="393"/>
      <c r="BJ328" s="393"/>
      <c r="BK328" s="393"/>
      <c r="BL328" s="393"/>
      <c r="BM328" s="393"/>
      <c r="BN328" s="393"/>
      <c r="BO328" s="393"/>
    </row>
    <row r="329" spans="1:67" ht="15">
      <c r="A329" s="393"/>
      <c r="B329" s="393"/>
      <c r="C329" s="393"/>
      <c r="D329" s="393"/>
      <c r="E329" s="393"/>
      <c r="F329" s="393"/>
      <c r="G329" s="394"/>
      <c r="H329" s="394"/>
      <c r="I329" s="393"/>
      <c r="J329" s="393"/>
      <c r="K329" s="393"/>
      <c r="L329" s="393"/>
      <c r="M329" s="393"/>
      <c r="N329" s="393"/>
      <c r="O329" s="393"/>
      <c r="P329" s="393"/>
      <c r="Q329" s="393"/>
      <c r="R329" s="393"/>
      <c r="S329" s="393"/>
      <c r="T329" s="393"/>
      <c r="U329" s="393"/>
      <c r="V329" s="393"/>
      <c r="W329" s="393"/>
      <c r="X329" s="393"/>
      <c r="Y329" s="393"/>
      <c r="Z329" s="393"/>
      <c r="AA329" s="393"/>
      <c r="AB329" s="393"/>
      <c r="AC329" s="393"/>
      <c r="AD329" s="393"/>
      <c r="AE329" s="393"/>
      <c r="AF329" s="393"/>
      <c r="AG329" s="393"/>
      <c r="AH329" s="393"/>
      <c r="AI329" s="393"/>
      <c r="AJ329" s="393"/>
      <c r="AK329" s="393"/>
      <c r="AL329" s="393"/>
      <c r="AM329" s="393"/>
      <c r="AN329" s="393"/>
      <c r="AO329" s="393"/>
      <c r="AP329" s="393"/>
      <c r="AQ329" s="393"/>
      <c r="AR329" s="393"/>
      <c r="AS329" s="393"/>
      <c r="AT329" s="393"/>
      <c r="AU329" s="393"/>
      <c r="AV329" s="393"/>
      <c r="AW329" s="393"/>
      <c r="AX329" s="393"/>
      <c r="AY329" s="393"/>
      <c r="AZ329" s="7"/>
      <c r="BA329" s="393"/>
      <c r="BB329" s="393"/>
      <c r="BC329" s="393"/>
      <c r="BD329" s="393"/>
      <c r="BE329" s="393"/>
      <c r="BF329" s="393"/>
      <c r="BG329" s="393"/>
      <c r="BH329" s="393"/>
      <c r="BI329" s="393"/>
      <c r="BJ329" s="393"/>
      <c r="BK329" s="393"/>
      <c r="BL329" s="393"/>
      <c r="BM329" s="393"/>
      <c r="BN329" s="393"/>
      <c r="BO329" s="393"/>
    </row>
    <row r="330" spans="1:67" ht="15">
      <c r="A330" s="393"/>
      <c r="B330" s="393"/>
      <c r="C330" s="393"/>
      <c r="D330" s="393"/>
      <c r="E330" s="393"/>
      <c r="F330" s="393"/>
      <c r="G330" s="394"/>
      <c r="H330" s="394"/>
      <c r="I330" s="393"/>
      <c r="J330" s="393"/>
      <c r="K330" s="393"/>
      <c r="L330" s="393"/>
      <c r="M330" s="393"/>
      <c r="N330" s="393"/>
      <c r="O330" s="393"/>
      <c r="P330" s="393"/>
      <c r="Q330" s="393"/>
      <c r="R330" s="393"/>
      <c r="S330" s="393"/>
      <c r="T330" s="393"/>
      <c r="U330" s="393"/>
      <c r="V330" s="393"/>
      <c r="W330" s="393"/>
      <c r="X330" s="393"/>
      <c r="Y330" s="393"/>
      <c r="Z330" s="393"/>
      <c r="AA330" s="393"/>
      <c r="AB330" s="393"/>
      <c r="AC330" s="393"/>
      <c r="AD330" s="393"/>
      <c r="AE330" s="393"/>
      <c r="AF330" s="393"/>
      <c r="AG330" s="393"/>
      <c r="AH330" s="393"/>
      <c r="AI330" s="393"/>
      <c r="AJ330" s="393"/>
      <c r="AK330" s="393"/>
      <c r="AL330" s="393"/>
      <c r="AM330" s="393"/>
      <c r="AN330" s="393"/>
      <c r="AO330" s="393"/>
      <c r="AP330" s="393"/>
      <c r="AQ330" s="393"/>
      <c r="AR330" s="393"/>
      <c r="AS330" s="393"/>
      <c r="AT330" s="393"/>
      <c r="AU330" s="393"/>
      <c r="AV330" s="393"/>
      <c r="AW330" s="393"/>
      <c r="AX330" s="393"/>
      <c r="AY330" s="393"/>
      <c r="AZ330" s="7"/>
      <c r="BA330" s="393"/>
      <c r="BB330" s="393"/>
      <c r="BC330" s="393"/>
      <c r="BD330" s="393"/>
      <c r="BE330" s="393"/>
      <c r="BF330" s="393"/>
      <c r="BG330" s="393"/>
      <c r="BH330" s="393"/>
      <c r="BI330" s="393"/>
      <c r="BJ330" s="393"/>
      <c r="BK330" s="393"/>
      <c r="BL330" s="393"/>
      <c r="BM330" s="393"/>
      <c r="BN330" s="393"/>
      <c r="BO330" s="393"/>
    </row>
    <row r="331" spans="1:67" ht="15">
      <c r="A331" s="393"/>
      <c r="B331" s="393"/>
      <c r="C331" s="393"/>
      <c r="D331" s="393"/>
      <c r="E331" s="393"/>
      <c r="F331" s="393"/>
      <c r="G331" s="394"/>
      <c r="H331" s="394"/>
      <c r="I331" s="393"/>
      <c r="J331" s="393"/>
      <c r="K331" s="393"/>
      <c r="L331" s="393"/>
      <c r="M331" s="393"/>
      <c r="N331" s="393"/>
      <c r="O331" s="393"/>
      <c r="P331" s="393"/>
      <c r="Q331" s="393"/>
      <c r="R331" s="393"/>
      <c r="S331" s="393"/>
      <c r="T331" s="393"/>
      <c r="U331" s="393"/>
      <c r="V331" s="393"/>
      <c r="W331" s="393"/>
      <c r="X331" s="393"/>
      <c r="Y331" s="393"/>
      <c r="Z331" s="393"/>
      <c r="AA331" s="393"/>
      <c r="AB331" s="393"/>
      <c r="AC331" s="393"/>
      <c r="AD331" s="393"/>
      <c r="AE331" s="393"/>
      <c r="AF331" s="393"/>
      <c r="AG331" s="393"/>
      <c r="AH331" s="393"/>
      <c r="AI331" s="393"/>
      <c r="AJ331" s="393"/>
      <c r="AK331" s="393"/>
      <c r="AL331" s="393"/>
      <c r="AM331" s="393"/>
      <c r="AN331" s="393"/>
      <c r="AO331" s="393"/>
      <c r="AP331" s="393"/>
      <c r="AQ331" s="393"/>
      <c r="AR331" s="393"/>
      <c r="AS331" s="393"/>
      <c r="AT331" s="393"/>
      <c r="AU331" s="393"/>
      <c r="AV331" s="393"/>
      <c r="AW331" s="393"/>
      <c r="AX331" s="393"/>
      <c r="AY331" s="393"/>
      <c r="AZ331" s="7"/>
      <c r="BA331" s="393"/>
      <c r="BB331" s="393"/>
      <c r="BC331" s="393"/>
      <c r="BD331" s="393"/>
      <c r="BE331" s="393"/>
      <c r="BF331" s="393"/>
      <c r="BG331" s="393"/>
      <c r="BH331" s="393"/>
      <c r="BI331" s="393"/>
      <c r="BJ331" s="393"/>
      <c r="BK331" s="393"/>
      <c r="BL331" s="393"/>
      <c r="BM331" s="393"/>
      <c r="BN331" s="393"/>
      <c r="BO331" s="393"/>
    </row>
    <row r="332" spans="1:67" ht="15">
      <c r="A332" s="393"/>
      <c r="B332" s="393"/>
      <c r="C332" s="393"/>
      <c r="D332" s="393"/>
      <c r="E332" s="393"/>
      <c r="F332" s="393"/>
      <c r="G332" s="394"/>
      <c r="H332" s="394"/>
      <c r="I332" s="393"/>
      <c r="J332" s="393"/>
      <c r="K332" s="393"/>
      <c r="L332" s="393"/>
      <c r="M332" s="393"/>
      <c r="N332" s="393"/>
      <c r="O332" s="393"/>
      <c r="P332" s="393"/>
      <c r="Q332" s="393"/>
      <c r="R332" s="393"/>
      <c r="S332" s="393"/>
      <c r="T332" s="393"/>
      <c r="U332" s="393"/>
      <c r="V332" s="393"/>
      <c r="W332" s="393"/>
      <c r="X332" s="393"/>
      <c r="Y332" s="393"/>
      <c r="Z332" s="393"/>
      <c r="AA332" s="393"/>
      <c r="AB332" s="393"/>
      <c r="AC332" s="393"/>
      <c r="AD332" s="393"/>
      <c r="AE332" s="393"/>
      <c r="AF332" s="393"/>
      <c r="AG332" s="393"/>
      <c r="AH332" s="393"/>
      <c r="AI332" s="393"/>
      <c r="AJ332" s="393"/>
      <c r="AK332" s="393"/>
      <c r="AL332" s="393"/>
      <c r="AM332" s="393"/>
      <c r="AN332" s="393"/>
      <c r="AO332" s="393"/>
      <c r="AP332" s="393"/>
      <c r="AQ332" s="393"/>
      <c r="AR332" s="393"/>
      <c r="AS332" s="393"/>
      <c r="AT332" s="393"/>
      <c r="AU332" s="393"/>
      <c r="AV332" s="393"/>
      <c r="AW332" s="393"/>
      <c r="AX332" s="393"/>
      <c r="AY332" s="393"/>
      <c r="AZ332" s="7"/>
      <c r="BA332" s="393"/>
      <c r="BB332" s="393"/>
      <c r="BC332" s="393"/>
      <c r="BD332" s="393"/>
      <c r="BE332" s="393"/>
      <c r="BF332" s="393"/>
      <c r="BG332" s="393"/>
      <c r="BH332" s="393"/>
      <c r="BI332" s="393"/>
      <c r="BJ332" s="393"/>
      <c r="BK332" s="393"/>
      <c r="BL332" s="393"/>
      <c r="BM332" s="393"/>
      <c r="BN332" s="393"/>
      <c r="BO332" s="393"/>
    </row>
    <row r="333" spans="1:67" ht="15">
      <c r="A333" s="393"/>
      <c r="B333" s="393"/>
      <c r="C333" s="393"/>
      <c r="D333" s="393"/>
      <c r="E333" s="393"/>
      <c r="F333" s="393"/>
      <c r="G333" s="394"/>
      <c r="H333" s="394"/>
      <c r="I333" s="393"/>
      <c r="J333" s="393"/>
      <c r="K333" s="393"/>
      <c r="L333" s="393"/>
      <c r="M333" s="393"/>
      <c r="N333" s="393"/>
      <c r="O333" s="393"/>
      <c r="P333" s="393"/>
      <c r="Q333" s="393"/>
      <c r="R333" s="393"/>
      <c r="S333" s="393"/>
      <c r="T333" s="393"/>
      <c r="U333" s="393"/>
      <c r="V333" s="393"/>
      <c r="W333" s="393"/>
      <c r="X333" s="393"/>
      <c r="Y333" s="393"/>
      <c r="Z333" s="393"/>
      <c r="AA333" s="393"/>
      <c r="AB333" s="393"/>
      <c r="AC333" s="393"/>
      <c r="AD333" s="393"/>
      <c r="AE333" s="393"/>
      <c r="AF333" s="393"/>
      <c r="AG333" s="393"/>
      <c r="AH333" s="393"/>
      <c r="AI333" s="393"/>
      <c r="AJ333" s="393"/>
      <c r="AK333" s="393"/>
      <c r="AL333" s="393"/>
      <c r="AM333" s="393"/>
      <c r="AN333" s="393"/>
      <c r="AO333" s="393"/>
      <c r="AP333" s="393"/>
      <c r="AQ333" s="393"/>
      <c r="AR333" s="393"/>
      <c r="AS333" s="393"/>
      <c r="AT333" s="393"/>
      <c r="AU333" s="393"/>
      <c r="AV333" s="393"/>
      <c r="AW333" s="393"/>
      <c r="AX333" s="393"/>
      <c r="AY333" s="393"/>
      <c r="AZ333" s="7"/>
      <c r="BA333" s="393"/>
      <c r="BB333" s="393"/>
      <c r="BC333" s="393"/>
      <c r="BD333" s="393"/>
      <c r="BE333" s="393"/>
      <c r="BF333" s="393"/>
      <c r="BG333" s="393"/>
      <c r="BH333" s="393"/>
      <c r="BI333" s="393"/>
      <c r="BJ333" s="393"/>
      <c r="BK333" s="393"/>
      <c r="BL333" s="393"/>
      <c r="BM333" s="393"/>
      <c r="BN333" s="393"/>
      <c r="BO333" s="393"/>
    </row>
    <row r="334" spans="1:67" ht="15">
      <c r="A334" s="393"/>
      <c r="B334" s="393"/>
      <c r="C334" s="393"/>
      <c r="D334" s="393"/>
      <c r="E334" s="393"/>
      <c r="F334" s="393"/>
      <c r="G334" s="394"/>
      <c r="H334" s="394"/>
      <c r="I334" s="393"/>
      <c r="J334" s="393"/>
      <c r="K334" s="393"/>
      <c r="L334" s="393"/>
      <c r="M334" s="393"/>
      <c r="N334" s="393"/>
      <c r="O334" s="393"/>
      <c r="P334" s="393"/>
      <c r="Q334" s="393"/>
      <c r="R334" s="393"/>
      <c r="S334" s="393"/>
      <c r="T334" s="393"/>
      <c r="U334" s="393"/>
      <c r="V334" s="393"/>
      <c r="W334" s="393"/>
      <c r="X334" s="393"/>
      <c r="Y334" s="393"/>
      <c r="Z334" s="393"/>
      <c r="AA334" s="393"/>
      <c r="AB334" s="393"/>
      <c r="AC334" s="393"/>
      <c r="AD334" s="393"/>
      <c r="AE334" s="393"/>
      <c r="AF334" s="393"/>
      <c r="AG334" s="393"/>
      <c r="AH334" s="393"/>
      <c r="AI334" s="393"/>
      <c r="AJ334" s="393"/>
      <c r="AK334" s="393"/>
      <c r="AL334" s="393"/>
      <c r="AM334" s="393"/>
      <c r="AN334" s="393"/>
      <c r="AO334" s="393"/>
      <c r="AP334" s="393"/>
      <c r="AQ334" s="393"/>
      <c r="AR334" s="393"/>
      <c r="AS334" s="393"/>
      <c r="AT334" s="393"/>
      <c r="AU334" s="393"/>
      <c r="AV334" s="393"/>
      <c r="AW334" s="393"/>
      <c r="AX334" s="393"/>
      <c r="AY334" s="393"/>
      <c r="AZ334" s="7"/>
      <c r="BA334" s="393"/>
      <c r="BB334" s="393"/>
      <c r="BC334" s="393"/>
      <c r="BD334" s="393"/>
      <c r="BE334" s="393"/>
      <c r="BF334" s="393"/>
      <c r="BG334" s="393"/>
      <c r="BH334" s="393"/>
      <c r="BI334" s="393"/>
      <c r="BJ334" s="393"/>
      <c r="BK334" s="393"/>
      <c r="BL334" s="393"/>
      <c r="BM334" s="393"/>
      <c r="BN334" s="393"/>
      <c r="BO334" s="393"/>
    </row>
    <row r="335" spans="1:67" ht="15">
      <c r="A335" s="393"/>
      <c r="B335" s="393"/>
      <c r="C335" s="393"/>
      <c r="D335" s="393"/>
      <c r="E335" s="393"/>
      <c r="F335" s="393"/>
      <c r="G335" s="394"/>
      <c r="H335" s="394"/>
      <c r="I335" s="393"/>
      <c r="J335" s="393"/>
      <c r="K335" s="393"/>
      <c r="L335" s="393"/>
      <c r="M335" s="393"/>
      <c r="N335" s="393"/>
      <c r="O335" s="393"/>
      <c r="P335" s="393"/>
      <c r="Q335" s="393"/>
      <c r="R335" s="393"/>
      <c r="S335" s="393"/>
      <c r="T335" s="393"/>
      <c r="U335" s="393"/>
      <c r="V335" s="393"/>
      <c r="W335" s="393"/>
      <c r="X335" s="393"/>
      <c r="Y335" s="393"/>
      <c r="Z335" s="393"/>
      <c r="AA335" s="393"/>
      <c r="AB335" s="393"/>
      <c r="AC335" s="393"/>
      <c r="AD335" s="393"/>
      <c r="AE335" s="393"/>
      <c r="AF335" s="393"/>
      <c r="AG335" s="393"/>
      <c r="AH335" s="393"/>
      <c r="AI335" s="393"/>
      <c r="AJ335" s="393"/>
      <c r="AK335" s="393"/>
      <c r="AL335" s="393"/>
      <c r="AM335" s="393"/>
      <c r="AN335" s="393"/>
      <c r="AO335" s="393"/>
      <c r="AP335" s="393"/>
      <c r="AQ335" s="393"/>
      <c r="AR335" s="393"/>
      <c r="AS335" s="393"/>
      <c r="AT335" s="393"/>
      <c r="AU335" s="393"/>
      <c r="AV335" s="393"/>
      <c r="AW335" s="393"/>
      <c r="AX335" s="393"/>
      <c r="AY335" s="393"/>
      <c r="AZ335" s="7"/>
      <c r="BA335" s="393"/>
      <c r="BB335" s="393"/>
      <c r="BC335" s="393"/>
      <c r="BD335" s="393"/>
      <c r="BE335" s="393"/>
      <c r="BF335" s="393"/>
      <c r="BG335" s="393"/>
      <c r="BH335" s="393"/>
      <c r="BI335" s="393"/>
      <c r="BJ335" s="393"/>
      <c r="BK335" s="393"/>
      <c r="BL335" s="393"/>
      <c r="BM335" s="393"/>
      <c r="BN335" s="393"/>
      <c r="BO335" s="393"/>
    </row>
    <row r="336" spans="1:67" ht="15">
      <c r="A336" s="393"/>
      <c r="B336" s="393"/>
      <c r="C336" s="393"/>
      <c r="D336" s="393"/>
      <c r="E336" s="393"/>
      <c r="F336" s="393"/>
      <c r="G336" s="394"/>
      <c r="H336" s="394"/>
      <c r="I336" s="393"/>
      <c r="J336" s="393"/>
      <c r="K336" s="393"/>
      <c r="L336" s="393"/>
      <c r="M336" s="393"/>
      <c r="N336" s="393"/>
      <c r="O336" s="393"/>
      <c r="P336" s="393"/>
      <c r="Q336" s="393"/>
      <c r="R336" s="393"/>
      <c r="S336" s="393"/>
      <c r="T336" s="393"/>
      <c r="U336" s="393"/>
      <c r="V336" s="393"/>
      <c r="W336" s="393"/>
      <c r="X336" s="393"/>
      <c r="Y336" s="393"/>
      <c r="Z336" s="393"/>
      <c r="AA336" s="393"/>
      <c r="AB336" s="393"/>
      <c r="AC336" s="393"/>
      <c r="AD336" s="393"/>
      <c r="AE336" s="393"/>
      <c r="AF336" s="393"/>
      <c r="AG336" s="393"/>
      <c r="AH336" s="393"/>
      <c r="AI336" s="393"/>
      <c r="AJ336" s="393"/>
      <c r="AK336" s="393"/>
      <c r="AL336" s="393"/>
      <c r="AM336" s="393"/>
      <c r="AN336" s="393"/>
      <c r="AO336" s="393"/>
      <c r="AP336" s="393"/>
      <c r="AQ336" s="393"/>
      <c r="AR336" s="393"/>
      <c r="AS336" s="393"/>
      <c r="AT336" s="393"/>
      <c r="AU336" s="393"/>
      <c r="AV336" s="393"/>
      <c r="AW336" s="393"/>
      <c r="AX336" s="393"/>
      <c r="AY336" s="393"/>
      <c r="AZ336" s="7"/>
      <c r="BA336" s="393"/>
      <c r="BB336" s="393"/>
      <c r="BC336" s="393"/>
      <c r="BD336" s="393"/>
      <c r="BE336" s="393"/>
      <c r="BF336" s="393"/>
      <c r="BG336" s="393"/>
      <c r="BH336" s="393"/>
      <c r="BI336" s="393"/>
      <c r="BJ336" s="393"/>
      <c r="BK336" s="393"/>
      <c r="BL336" s="393"/>
      <c r="BM336" s="393"/>
      <c r="BN336" s="393"/>
      <c r="BO336" s="393"/>
    </row>
    <row r="337" spans="1:67" ht="15">
      <c r="A337" s="393"/>
      <c r="B337" s="393"/>
      <c r="C337" s="393"/>
      <c r="D337" s="393"/>
      <c r="E337" s="393"/>
      <c r="F337" s="393"/>
      <c r="G337" s="394"/>
      <c r="H337" s="394"/>
      <c r="I337" s="393"/>
      <c r="J337" s="393"/>
      <c r="K337" s="393"/>
      <c r="L337" s="393"/>
      <c r="M337" s="393"/>
      <c r="N337" s="393"/>
      <c r="O337" s="393"/>
      <c r="P337" s="393"/>
      <c r="Q337" s="393"/>
      <c r="R337" s="393"/>
      <c r="S337" s="393"/>
      <c r="T337" s="393"/>
      <c r="U337" s="393"/>
      <c r="V337" s="393"/>
      <c r="W337" s="393"/>
      <c r="X337" s="393"/>
      <c r="Y337" s="393"/>
      <c r="Z337" s="393"/>
      <c r="AA337" s="393"/>
      <c r="AB337" s="393"/>
      <c r="AC337" s="393"/>
      <c r="AD337" s="393"/>
      <c r="AE337" s="393"/>
      <c r="AF337" s="393"/>
      <c r="AG337" s="393"/>
      <c r="AH337" s="393"/>
      <c r="AI337" s="393"/>
      <c r="AJ337" s="393"/>
      <c r="AK337" s="393"/>
      <c r="AL337" s="393"/>
      <c r="AM337" s="393"/>
      <c r="AN337" s="393"/>
      <c r="AO337" s="393"/>
      <c r="AP337" s="393"/>
      <c r="AQ337" s="393"/>
      <c r="AR337" s="393"/>
      <c r="AS337" s="393"/>
      <c r="AT337" s="393"/>
      <c r="AU337" s="393"/>
      <c r="AV337" s="393"/>
      <c r="AW337" s="393"/>
      <c r="AX337" s="393"/>
      <c r="AY337" s="393"/>
      <c r="AZ337" s="7"/>
      <c r="BA337" s="393"/>
      <c r="BB337" s="393"/>
      <c r="BC337" s="393"/>
      <c r="BD337" s="393"/>
      <c r="BE337" s="393"/>
      <c r="BF337" s="393"/>
      <c r="BG337" s="393"/>
      <c r="BH337" s="393"/>
      <c r="BI337" s="393"/>
      <c r="BJ337" s="393"/>
      <c r="BK337" s="393"/>
      <c r="BL337" s="393"/>
      <c r="BM337" s="393"/>
      <c r="BN337" s="393"/>
      <c r="BO337" s="393"/>
    </row>
    <row r="338" spans="1:67" ht="15">
      <c r="A338" s="393"/>
      <c r="B338" s="393"/>
      <c r="C338" s="393"/>
      <c r="D338" s="393"/>
      <c r="E338" s="393"/>
      <c r="F338" s="393"/>
      <c r="G338" s="394"/>
      <c r="H338" s="394"/>
      <c r="I338" s="393"/>
      <c r="J338" s="393"/>
      <c r="K338" s="393"/>
      <c r="L338" s="393"/>
      <c r="M338" s="393"/>
      <c r="N338" s="393"/>
      <c r="O338" s="393"/>
      <c r="P338" s="393"/>
      <c r="Q338" s="393"/>
      <c r="R338" s="393"/>
      <c r="S338" s="393"/>
      <c r="T338" s="393"/>
      <c r="U338" s="393"/>
      <c r="V338" s="393"/>
      <c r="W338" s="393"/>
      <c r="X338" s="393"/>
      <c r="Y338" s="393"/>
      <c r="Z338" s="393"/>
      <c r="AA338" s="393"/>
      <c r="AB338" s="393"/>
      <c r="AC338" s="393"/>
      <c r="AD338" s="393"/>
      <c r="AE338" s="393"/>
      <c r="AF338" s="393"/>
      <c r="AG338" s="393"/>
      <c r="AH338" s="393"/>
      <c r="AI338" s="393"/>
      <c r="AJ338" s="393"/>
      <c r="AK338" s="393"/>
      <c r="AL338" s="393"/>
      <c r="AM338" s="393"/>
      <c r="AN338" s="393"/>
      <c r="AO338" s="393"/>
      <c r="AP338" s="393"/>
      <c r="AQ338" s="393"/>
      <c r="AR338" s="393"/>
      <c r="AS338" s="393"/>
      <c r="AT338" s="393"/>
      <c r="AU338" s="393"/>
      <c r="AV338" s="393"/>
      <c r="AW338" s="393"/>
      <c r="AX338" s="393"/>
      <c r="AY338" s="393"/>
      <c r="AZ338" s="7"/>
      <c r="BA338" s="393"/>
      <c r="BB338" s="393"/>
      <c r="BC338" s="393"/>
      <c r="BD338" s="393"/>
      <c r="BE338" s="393"/>
      <c r="BF338" s="393"/>
      <c r="BG338" s="393"/>
      <c r="BH338" s="393"/>
      <c r="BI338" s="393"/>
      <c r="BJ338" s="393"/>
      <c r="BK338" s="393"/>
      <c r="BL338" s="393"/>
      <c r="BM338" s="393"/>
      <c r="BN338" s="393"/>
      <c r="BO338" s="393"/>
    </row>
    <row r="339" spans="1:67" ht="15">
      <c r="A339" s="393"/>
      <c r="B339" s="393"/>
      <c r="C339" s="393"/>
      <c r="D339" s="393"/>
      <c r="E339" s="393"/>
      <c r="F339" s="393"/>
      <c r="G339" s="394"/>
      <c r="H339" s="394"/>
      <c r="I339" s="393"/>
      <c r="J339" s="393"/>
      <c r="K339" s="393"/>
      <c r="L339" s="393"/>
      <c r="M339" s="393"/>
      <c r="N339" s="393"/>
      <c r="O339" s="393"/>
      <c r="P339" s="393"/>
      <c r="Q339" s="393"/>
      <c r="R339" s="393"/>
      <c r="S339" s="393"/>
      <c r="T339" s="393"/>
      <c r="U339" s="393"/>
      <c r="V339" s="393"/>
      <c r="W339" s="393"/>
      <c r="X339" s="393"/>
      <c r="Y339" s="393"/>
      <c r="Z339" s="393"/>
      <c r="AA339" s="393"/>
      <c r="AB339" s="393"/>
      <c r="AC339" s="393"/>
      <c r="AD339" s="393"/>
      <c r="AE339" s="393"/>
      <c r="AF339" s="393"/>
      <c r="AG339" s="393"/>
      <c r="AH339" s="393"/>
      <c r="AI339" s="393"/>
      <c r="AJ339" s="393"/>
      <c r="AK339" s="393"/>
      <c r="AL339" s="393"/>
      <c r="AM339" s="393"/>
      <c r="AN339" s="393"/>
      <c r="AO339" s="393"/>
      <c r="AP339" s="393"/>
      <c r="AQ339" s="393"/>
      <c r="AR339" s="393"/>
      <c r="AS339" s="393"/>
      <c r="AT339" s="393"/>
      <c r="AU339" s="393"/>
      <c r="AV339" s="393"/>
      <c r="AW339" s="393"/>
      <c r="AX339" s="393"/>
      <c r="AY339" s="393"/>
      <c r="AZ339" s="7"/>
      <c r="BA339" s="393"/>
      <c r="BB339" s="393"/>
      <c r="BC339" s="393"/>
      <c r="BD339" s="393"/>
      <c r="BE339" s="393"/>
      <c r="BF339" s="393"/>
      <c r="BG339" s="393"/>
      <c r="BH339" s="393"/>
      <c r="BI339" s="393"/>
      <c r="BJ339" s="393"/>
      <c r="BK339" s="393"/>
      <c r="BL339" s="393"/>
      <c r="BM339" s="393"/>
      <c r="BN339" s="393"/>
      <c r="BO339" s="393"/>
    </row>
    <row r="340" spans="1:67" ht="15">
      <c r="A340" s="393"/>
      <c r="B340" s="393"/>
      <c r="C340" s="393"/>
      <c r="D340" s="393"/>
      <c r="E340" s="393"/>
      <c r="F340" s="393"/>
      <c r="G340" s="394"/>
      <c r="H340" s="394"/>
      <c r="I340" s="393"/>
      <c r="J340" s="393"/>
      <c r="K340" s="393"/>
      <c r="L340" s="393"/>
      <c r="M340" s="393"/>
      <c r="N340" s="393"/>
      <c r="O340" s="393"/>
      <c r="P340" s="393"/>
      <c r="Q340" s="393"/>
      <c r="R340" s="393"/>
      <c r="S340" s="393"/>
      <c r="T340" s="393"/>
      <c r="U340" s="393"/>
      <c r="V340" s="393"/>
      <c r="W340" s="393"/>
      <c r="X340" s="393"/>
      <c r="Y340" s="393"/>
      <c r="Z340" s="393"/>
      <c r="AA340" s="393"/>
      <c r="AB340" s="393"/>
      <c r="AC340" s="393"/>
      <c r="AD340" s="393"/>
      <c r="AE340" s="393"/>
      <c r="AF340" s="393"/>
      <c r="AG340" s="393"/>
      <c r="AH340" s="393"/>
      <c r="AI340" s="393"/>
      <c r="AJ340" s="393"/>
      <c r="AK340" s="393"/>
      <c r="AL340" s="393"/>
      <c r="AM340" s="393"/>
      <c r="AN340" s="393"/>
      <c r="AO340" s="393"/>
      <c r="AP340" s="393"/>
      <c r="AQ340" s="393"/>
      <c r="AR340" s="393"/>
      <c r="AS340" s="393"/>
      <c r="AT340" s="393"/>
      <c r="AU340" s="393"/>
      <c r="AV340" s="393"/>
      <c r="AW340" s="393"/>
      <c r="AX340" s="393"/>
      <c r="AY340" s="393"/>
      <c r="AZ340" s="7"/>
      <c r="BA340" s="393"/>
      <c r="BB340" s="393"/>
      <c r="BC340" s="393"/>
      <c r="BD340" s="393"/>
      <c r="BE340" s="393"/>
      <c r="BF340" s="393"/>
      <c r="BG340" s="393"/>
      <c r="BH340" s="393"/>
      <c r="BI340" s="393"/>
      <c r="BJ340" s="393"/>
      <c r="BK340" s="393"/>
      <c r="BL340" s="393"/>
      <c r="BM340" s="393"/>
      <c r="BN340" s="393"/>
      <c r="BO340" s="393"/>
    </row>
    <row r="341" spans="1:67" ht="15">
      <c r="A341" s="393"/>
      <c r="B341" s="393"/>
      <c r="C341" s="393"/>
      <c r="D341" s="393"/>
      <c r="E341" s="393"/>
      <c r="F341" s="393"/>
      <c r="G341" s="394"/>
      <c r="H341" s="394"/>
      <c r="I341" s="393"/>
      <c r="J341" s="393"/>
      <c r="K341" s="393"/>
      <c r="L341" s="393"/>
      <c r="M341" s="393"/>
      <c r="N341" s="393"/>
      <c r="O341" s="393"/>
      <c r="P341" s="393"/>
      <c r="Q341" s="393"/>
      <c r="R341" s="393"/>
      <c r="S341" s="393"/>
      <c r="T341" s="393"/>
      <c r="U341" s="393"/>
      <c r="V341" s="393"/>
      <c r="W341" s="393"/>
      <c r="X341" s="393"/>
      <c r="Y341" s="393"/>
      <c r="Z341" s="393"/>
      <c r="AA341" s="393"/>
      <c r="AB341" s="393"/>
      <c r="AC341" s="393"/>
      <c r="AD341" s="393"/>
      <c r="AE341" s="393"/>
      <c r="AF341" s="393"/>
      <c r="AG341" s="393"/>
      <c r="AH341" s="393"/>
      <c r="AI341" s="393"/>
      <c r="AJ341" s="393"/>
      <c r="AK341" s="393"/>
      <c r="AL341" s="393"/>
      <c r="AM341" s="393"/>
      <c r="AN341" s="393"/>
      <c r="AO341" s="393"/>
      <c r="AP341" s="393"/>
      <c r="AQ341" s="393"/>
      <c r="AR341" s="393"/>
      <c r="AS341" s="393"/>
      <c r="AT341" s="393"/>
      <c r="AU341" s="393"/>
      <c r="AV341" s="393"/>
      <c r="AW341" s="393"/>
      <c r="AX341" s="393"/>
      <c r="AY341" s="393"/>
      <c r="AZ341" s="7"/>
      <c r="BA341" s="393"/>
      <c r="BB341" s="393"/>
      <c r="BC341" s="393"/>
      <c r="BD341" s="393"/>
      <c r="BE341" s="393"/>
      <c r="BF341" s="393"/>
      <c r="BG341" s="393"/>
      <c r="BH341" s="393"/>
      <c r="BI341" s="393"/>
      <c r="BJ341" s="393"/>
      <c r="BK341" s="393"/>
      <c r="BL341" s="393"/>
      <c r="BM341" s="393"/>
      <c r="BN341" s="393"/>
      <c r="BO341" s="393"/>
    </row>
    <row r="342" spans="1:67" ht="15">
      <c r="A342" s="393"/>
      <c r="B342" s="393"/>
      <c r="C342" s="393"/>
      <c r="D342" s="393"/>
      <c r="E342" s="393"/>
      <c r="F342" s="393"/>
      <c r="G342" s="394"/>
      <c r="H342" s="394"/>
      <c r="I342" s="393"/>
      <c r="J342" s="393"/>
      <c r="K342" s="393"/>
      <c r="L342" s="393"/>
      <c r="M342" s="393"/>
      <c r="N342" s="393"/>
      <c r="O342" s="393"/>
      <c r="P342" s="393"/>
      <c r="Q342" s="393"/>
      <c r="R342" s="393"/>
      <c r="S342" s="393"/>
      <c r="T342" s="393"/>
      <c r="U342" s="393"/>
      <c r="V342" s="393"/>
      <c r="W342" s="393"/>
      <c r="X342" s="393"/>
      <c r="Y342" s="393"/>
      <c r="Z342" s="393"/>
      <c r="AA342" s="393"/>
      <c r="AB342" s="393"/>
      <c r="AC342" s="393"/>
      <c r="AD342" s="393"/>
      <c r="AE342" s="393"/>
      <c r="AF342" s="393"/>
      <c r="AG342" s="393"/>
      <c r="AH342" s="393"/>
      <c r="AI342" s="393"/>
      <c r="AJ342" s="393"/>
      <c r="AK342" s="393"/>
      <c r="AL342" s="393"/>
      <c r="AM342" s="393"/>
      <c r="AN342" s="393"/>
      <c r="AO342" s="393"/>
      <c r="AP342" s="393"/>
      <c r="AQ342" s="393"/>
      <c r="AR342" s="393"/>
      <c r="AS342" s="393"/>
      <c r="AT342" s="393"/>
      <c r="AU342" s="393"/>
      <c r="AV342" s="393"/>
      <c r="AW342" s="393"/>
      <c r="AX342" s="393"/>
      <c r="AY342" s="393"/>
      <c r="AZ342" s="7"/>
      <c r="BA342" s="393"/>
      <c r="BB342" s="393"/>
      <c r="BC342" s="393"/>
      <c r="BD342" s="393"/>
      <c r="BE342" s="393"/>
      <c r="BF342" s="393"/>
      <c r="BG342" s="393"/>
      <c r="BH342" s="393"/>
      <c r="BI342" s="393"/>
      <c r="BJ342" s="393"/>
      <c r="BK342" s="393"/>
      <c r="BL342" s="393"/>
      <c r="BM342" s="393"/>
      <c r="BN342" s="393"/>
      <c r="BO342" s="393"/>
    </row>
    <row r="343" spans="1:67" ht="15">
      <c r="A343" s="393"/>
      <c r="B343" s="393"/>
      <c r="C343" s="393"/>
      <c r="D343" s="393"/>
      <c r="E343" s="393"/>
      <c r="F343" s="393"/>
      <c r="G343" s="394"/>
      <c r="H343" s="394"/>
      <c r="I343" s="393"/>
      <c r="J343" s="393"/>
      <c r="K343" s="393"/>
      <c r="L343" s="393"/>
      <c r="M343" s="393"/>
      <c r="N343" s="393"/>
      <c r="O343" s="393"/>
      <c r="P343" s="393"/>
      <c r="Q343" s="393"/>
      <c r="R343" s="393"/>
      <c r="S343" s="393"/>
      <c r="T343" s="393"/>
      <c r="U343" s="393"/>
      <c r="V343" s="393"/>
      <c r="W343" s="393"/>
      <c r="X343" s="393"/>
      <c r="Y343" s="393"/>
      <c r="Z343" s="393"/>
      <c r="AA343" s="393"/>
      <c r="AB343" s="393"/>
      <c r="AC343" s="393"/>
      <c r="AD343" s="393"/>
      <c r="AE343" s="393"/>
      <c r="AF343" s="393"/>
      <c r="AG343" s="393"/>
      <c r="AH343" s="393"/>
      <c r="AI343" s="393"/>
      <c r="AJ343" s="393"/>
      <c r="AK343" s="393"/>
      <c r="AL343" s="393"/>
      <c r="AM343" s="393"/>
      <c r="AN343" s="393"/>
      <c r="AO343" s="393"/>
      <c r="AP343" s="393"/>
      <c r="AQ343" s="393"/>
      <c r="AR343" s="393"/>
      <c r="AS343" s="393"/>
      <c r="AT343" s="393"/>
      <c r="AU343" s="393"/>
      <c r="AV343" s="393"/>
      <c r="AW343" s="393"/>
      <c r="AX343" s="393"/>
      <c r="AY343" s="393"/>
      <c r="AZ343" s="7"/>
      <c r="BA343" s="393"/>
      <c r="BB343" s="393"/>
      <c r="BC343" s="393"/>
      <c r="BD343" s="393"/>
      <c r="BE343" s="393"/>
      <c r="BF343" s="393"/>
      <c r="BG343" s="393"/>
      <c r="BH343" s="393"/>
      <c r="BI343" s="393"/>
      <c r="BJ343" s="393"/>
      <c r="BK343" s="393"/>
      <c r="BL343" s="393"/>
      <c r="BM343" s="393"/>
      <c r="BN343" s="393"/>
      <c r="BO343" s="393"/>
    </row>
    <row r="344" spans="1:67" ht="15">
      <c r="A344" s="393"/>
      <c r="B344" s="393"/>
      <c r="C344" s="393"/>
      <c r="D344" s="393"/>
      <c r="E344" s="393"/>
      <c r="F344" s="393"/>
      <c r="G344" s="394"/>
      <c r="H344" s="394"/>
      <c r="I344" s="393"/>
      <c r="J344" s="393"/>
      <c r="K344" s="393"/>
      <c r="L344" s="393"/>
      <c r="M344" s="393"/>
      <c r="N344" s="393"/>
      <c r="O344" s="393"/>
      <c r="P344" s="393"/>
      <c r="Q344" s="393"/>
      <c r="R344" s="393"/>
      <c r="S344" s="393"/>
      <c r="T344" s="393"/>
      <c r="U344" s="393"/>
      <c r="V344" s="393"/>
      <c r="W344" s="393"/>
      <c r="X344" s="393"/>
      <c r="Y344" s="393"/>
      <c r="Z344" s="393"/>
      <c r="AA344" s="393"/>
      <c r="AB344" s="393"/>
      <c r="AC344" s="393"/>
      <c r="AD344" s="393"/>
      <c r="AE344" s="393"/>
      <c r="AF344" s="393"/>
      <c r="AG344" s="393"/>
      <c r="AH344" s="393"/>
      <c r="AI344" s="393"/>
      <c r="AJ344" s="393"/>
      <c r="AK344" s="393"/>
      <c r="AL344" s="393"/>
      <c r="AM344" s="393"/>
      <c r="AN344" s="393"/>
      <c r="AO344" s="393"/>
      <c r="AP344" s="393"/>
      <c r="AQ344" s="393"/>
      <c r="AR344" s="393"/>
      <c r="AS344" s="393"/>
      <c r="AT344" s="393"/>
      <c r="AU344" s="393"/>
      <c r="AV344" s="393"/>
      <c r="AW344" s="393"/>
      <c r="AX344" s="393"/>
      <c r="AY344" s="393"/>
      <c r="AZ344" s="7"/>
      <c r="BA344" s="393"/>
      <c r="BB344" s="393"/>
      <c r="BC344" s="393"/>
      <c r="BD344" s="393"/>
      <c r="BE344" s="393"/>
      <c r="BF344" s="393"/>
      <c r="BG344" s="393"/>
      <c r="BH344" s="393"/>
      <c r="BI344" s="393"/>
      <c r="BJ344" s="393"/>
      <c r="BK344" s="393"/>
      <c r="BL344" s="393"/>
      <c r="BM344" s="393"/>
      <c r="BN344" s="393"/>
      <c r="BO344" s="393"/>
    </row>
    <row r="345" spans="1:67" ht="15">
      <c r="A345" s="393"/>
      <c r="B345" s="393"/>
      <c r="C345" s="393"/>
      <c r="D345" s="393"/>
      <c r="E345" s="393"/>
      <c r="F345" s="393"/>
      <c r="G345" s="394"/>
      <c r="H345" s="394"/>
      <c r="I345" s="393"/>
      <c r="J345" s="393"/>
      <c r="K345" s="393"/>
      <c r="L345" s="393"/>
      <c r="M345" s="393"/>
      <c r="N345" s="393"/>
      <c r="O345" s="393"/>
      <c r="P345" s="393"/>
      <c r="Q345" s="393"/>
      <c r="R345" s="393"/>
      <c r="S345" s="393"/>
      <c r="T345" s="393"/>
      <c r="U345" s="393"/>
      <c r="V345" s="393"/>
      <c r="W345" s="393"/>
      <c r="X345" s="393"/>
      <c r="Y345" s="393"/>
      <c r="Z345" s="393"/>
      <c r="AA345" s="393"/>
      <c r="AB345" s="393"/>
      <c r="AC345" s="393"/>
      <c r="AD345" s="393"/>
      <c r="AE345" s="393"/>
      <c r="AF345" s="393"/>
      <c r="AG345" s="393"/>
      <c r="AH345" s="393"/>
      <c r="AI345" s="393"/>
      <c r="AJ345" s="393"/>
      <c r="AK345" s="393"/>
      <c r="AL345" s="393"/>
      <c r="AM345" s="393"/>
      <c r="AN345" s="393"/>
      <c r="AO345" s="393"/>
      <c r="AP345" s="393"/>
      <c r="AQ345" s="393"/>
      <c r="AR345" s="393"/>
      <c r="AS345" s="393"/>
      <c r="AT345" s="393"/>
      <c r="AU345" s="393"/>
      <c r="AV345" s="393"/>
      <c r="AW345" s="393"/>
      <c r="AX345" s="393"/>
      <c r="AY345" s="393"/>
      <c r="AZ345" s="7"/>
      <c r="BA345" s="393"/>
      <c r="BB345" s="393"/>
      <c r="BC345" s="393"/>
      <c r="BD345" s="393"/>
      <c r="BE345" s="393"/>
      <c r="BF345" s="393"/>
      <c r="BG345" s="393"/>
      <c r="BH345" s="393"/>
      <c r="BI345" s="393"/>
      <c r="BJ345" s="393"/>
      <c r="BK345" s="393"/>
      <c r="BL345" s="393"/>
      <c r="BM345" s="393"/>
      <c r="BN345" s="393"/>
      <c r="BO345" s="393"/>
    </row>
    <row r="346" spans="1:67" ht="15">
      <c r="A346" s="393"/>
      <c r="B346" s="393"/>
      <c r="C346" s="393"/>
      <c r="D346" s="393"/>
      <c r="E346" s="393"/>
      <c r="F346" s="393"/>
      <c r="G346" s="394"/>
      <c r="H346" s="394"/>
      <c r="I346" s="393"/>
      <c r="J346" s="393"/>
      <c r="K346" s="393"/>
      <c r="L346" s="393"/>
      <c r="M346" s="393"/>
      <c r="N346" s="393"/>
      <c r="O346" s="393"/>
      <c r="P346" s="393"/>
      <c r="Q346" s="393"/>
      <c r="R346" s="393"/>
      <c r="S346" s="393"/>
      <c r="T346" s="393"/>
      <c r="U346" s="393"/>
      <c r="V346" s="393"/>
      <c r="W346" s="393"/>
      <c r="X346" s="393"/>
      <c r="Y346" s="393"/>
      <c r="Z346" s="393"/>
      <c r="AA346" s="393"/>
      <c r="AB346" s="393"/>
      <c r="AC346" s="393"/>
      <c r="AD346" s="393"/>
      <c r="AE346" s="393"/>
      <c r="AF346" s="393"/>
      <c r="AG346" s="393"/>
      <c r="AH346" s="393"/>
      <c r="AI346" s="393"/>
      <c r="AJ346" s="393"/>
      <c r="AK346" s="393"/>
      <c r="AL346" s="393"/>
      <c r="AM346" s="393"/>
      <c r="AN346" s="393"/>
      <c r="AO346" s="393"/>
      <c r="AP346" s="393"/>
      <c r="AQ346" s="393"/>
      <c r="AR346" s="393"/>
      <c r="AS346" s="393"/>
      <c r="AT346" s="393"/>
      <c r="AU346" s="393"/>
      <c r="AV346" s="393"/>
      <c r="AW346" s="393"/>
      <c r="AX346" s="393"/>
      <c r="AY346" s="393"/>
      <c r="AZ346" s="7"/>
      <c r="BA346" s="393"/>
      <c r="BB346" s="393"/>
      <c r="BC346" s="393"/>
      <c r="BD346" s="393"/>
      <c r="BE346" s="393"/>
      <c r="BF346" s="393"/>
      <c r="BG346" s="393"/>
      <c r="BH346" s="393"/>
      <c r="BI346" s="393"/>
      <c r="BJ346" s="393"/>
      <c r="BK346" s="393"/>
      <c r="BL346" s="393"/>
      <c r="BM346" s="393"/>
      <c r="BN346" s="393"/>
      <c r="BO346" s="393"/>
    </row>
    <row r="347" spans="1:67" ht="15">
      <c r="A347" s="393"/>
      <c r="B347" s="393"/>
      <c r="C347" s="393"/>
      <c r="D347" s="393"/>
      <c r="E347" s="393"/>
      <c r="F347" s="393"/>
      <c r="G347" s="394"/>
      <c r="H347" s="394"/>
      <c r="I347" s="393"/>
      <c r="J347" s="393"/>
      <c r="K347" s="393"/>
      <c r="L347" s="393"/>
      <c r="M347" s="393"/>
      <c r="N347" s="393"/>
      <c r="O347" s="393"/>
      <c r="P347" s="393"/>
      <c r="Q347" s="393"/>
      <c r="R347" s="393"/>
      <c r="S347" s="393"/>
      <c r="T347" s="393"/>
      <c r="U347" s="393"/>
      <c r="V347" s="393"/>
      <c r="W347" s="393"/>
      <c r="X347" s="393"/>
      <c r="Y347" s="393"/>
      <c r="Z347" s="393"/>
      <c r="AA347" s="393"/>
      <c r="AB347" s="393"/>
      <c r="AC347" s="393"/>
      <c r="AD347" s="393"/>
      <c r="AE347" s="393"/>
      <c r="AF347" s="393"/>
      <c r="AG347" s="393"/>
      <c r="AH347" s="393"/>
      <c r="AI347" s="393"/>
      <c r="AJ347" s="393"/>
      <c r="AK347" s="393"/>
      <c r="AL347" s="393"/>
      <c r="AM347" s="393"/>
      <c r="AN347" s="393"/>
      <c r="AO347" s="393"/>
      <c r="AP347" s="393"/>
      <c r="AQ347" s="393"/>
      <c r="AR347" s="393"/>
      <c r="AS347" s="393"/>
      <c r="AT347" s="393"/>
      <c r="AU347" s="393"/>
      <c r="AV347" s="393"/>
      <c r="AW347" s="393"/>
      <c r="AX347" s="393"/>
      <c r="AY347" s="393"/>
      <c r="AZ347" s="7"/>
      <c r="BA347" s="393"/>
      <c r="BB347" s="393"/>
      <c r="BC347" s="393"/>
      <c r="BD347" s="393"/>
      <c r="BE347" s="393"/>
      <c r="BF347" s="393"/>
      <c r="BG347" s="393"/>
      <c r="BH347" s="393"/>
      <c r="BI347" s="393"/>
      <c r="BJ347" s="393"/>
      <c r="BK347" s="393"/>
      <c r="BL347" s="393"/>
      <c r="BM347" s="393"/>
      <c r="BN347" s="393"/>
      <c r="BO347" s="393"/>
    </row>
    <row r="348" spans="1:67" ht="15">
      <c r="A348" s="393"/>
      <c r="B348" s="393"/>
      <c r="C348" s="393"/>
      <c r="D348" s="393"/>
      <c r="E348" s="393"/>
      <c r="F348" s="393"/>
      <c r="G348" s="394"/>
      <c r="H348" s="394"/>
      <c r="I348" s="393"/>
      <c r="J348" s="393"/>
      <c r="K348" s="393"/>
      <c r="L348" s="393"/>
      <c r="M348" s="393"/>
      <c r="N348" s="393"/>
      <c r="O348" s="393"/>
      <c r="P348" s="393"/>
      <c r="Q348" s="393"/>
      <c r="R348" s="393"/>
      <c r="S348" s="393"/>
      <c r="T348" s="393"/>
      <c r="U348" s="393"/>
      <c r="V348" s="393"/>
      <c r="W348" s="393"/>
      <c r="X348" s="393"/>
      <c r="Y348" s="393"/>
      <c r="Z348" s="393"/>
      <c r="AA348" s="393"/>
      <c r="AB348" s="393"/>
      <c r="AC348" s="393"/>
      <c r="AD348" s="393"/>
      <c r="AE348" s="393"/>
      <c r="AF348" s="393"/>
      <c r="AG348" s="393"/>
      <c r="AH348" s="393"/>
      <c r="AI348" s="393"/>
      <c r="AJ348" s="393"/>
      <c r="AK348" s="393"/>
      <c r="AL348" s="393"/>
      <c r="AM348" s="393"/>
      <c r="AN348" s="393"/>
      <c r="AO348" s="393"/>
      <c r="AP348" s="393"/>
      <c r="AQ348" s="393"/>
      <c r="AR348" s="393"/>
      <c r="AS348" s="393"/>
      <c r="AT348" s="393"/>
      <c r="AU348" s="393"/>
      <c r="AV348" s="393"/>
      <c r="AW348" s="393"/>
      <c r="AX348" s="393"/>
      <c r="AY348" s="393"/>
      <c r="AZ348" s="7"/>
      <c r="BA348" s="393"/>
      <c r="BB348" s="393"/>
      <c r="BC348" s="393"/>
      <c r="BD348" s="393"/>
      <c r="BE348" s="393"/>
      <c r="BF348" s="393"/>
      <c r="BG348" s="393"/>
      <c r="BH348" s="393"/>
      <c r="BI348" s="393"/>
      <c r="BJ348" s="393"/>
      <c r="BK348" s="393"/>
      <c r="BL348" s="393"/>
      <c r="BM348" s="393"/>
      <c r="BN348" s="393"/>
      <c r="BO348" s="393"/>
    </row>
    <row r="349" spans="1:67" ht="15">
      <c r="A349" s="393"/>
      <c r="B349" s="393"/>
      <c r="C349" s="393"/>
      <c r="D349" s="393"/>
      <c r="E349" s="393"/>
      <c r="F349" s="393"/>
      <c r="G349" s="394"/>
      <c r="H349" s="394"/>
      <c r="I349" s="393"/>
      <c r="J349" s="393"/>
      <c r="K349" s="393"/>
      <c r="L349" s="393"/>
      <c r="M349" s="393"/>
      <c r="N349" s="393"/>
      <c r="O349" s="393"/>
      <c r="P349" s="393"/>
      <c r="Q349" s="393"/>
      <c r="R349" s="393"/>
      <c r="S349" s="393"/>
      <c r="T349" s="393"/>
      <c r="U349" s="393"/>
      <c r="V349" s="393"/>
      <c r="W349" s="393"/>
      <c r="X349" s="393"/>
      <c r="Y349" s="393"/>
      <c r="Z349" s="393"/>
      <c r="AA349" s="393"/>
      <c r="AB349" s="393"/>
      <c r="AC349" s="393"/>
      <c r="AD349" s="393"/>
      <c r="AE349" s="393"/>
      <c r="AF349" s="393"/>
      <c r="AG349" s="393"/>
      <c r="AH349" s="393"/>
      <c r="AI349" s="393"/>
      <c r="AJ349" s="393"/>
      <c r="AK349" s="393"/>
      <c r="AL349" s="393"/>
      <c r="AM349" s="393"/>
      <c r="AN349" s="393"/>
      <c r="AO349" s="393"/>
      <c r="AP349" s="393"/>
      <c r="AQ349" s="393"/>
      <c r="AR349" s="393"/>
      <c r="AS349" s="393"/>
      <c r="AT349" s="393"/>
      <c r="AU349" s="393"/>
      <c r="AV349" s="393"/>
      <c r="AW349" s="393"/>
      <c r="AX349" s="393"/>
      <c r="AY349" s="393"/>
      <c r="AZ349" s="7"/>
      <c r="BA349" s="393"/>
      <c r="BB349" s="393"/>
      <c r="BC349" s="393"/>
      <c r="BD349" s="393"/>
      <c r="BE349" s="393"/>
      <c r="BF349" s="393"/>
      <c r="BG349" s="393"/>
      <c r="BH349" s="393"/>
      <c r="BI349" s="393"/>
      <c r="BJ349" s="393"/>
      <c r="BK349" s="393"/>
      <c r="BL349" s="393"/>
      <c r="BM349" s="393"/>
      <c r="BN349" s="393"/>
      <c r="BO349" s="393"/>
    </row>
    <row r="350" spans="1:67" ht="15">
      <c r="A350" s="393"/>
      <c r="B350" s="393"/>
      <c r="C350" s="393"/>
      <c r="D350" s="393"/>
      <c r="E350" s="393"/>
      <c r="F350" s="393"/>
      <c r="G350" s="394"/>
      <c r="H350" s="394"/>
      <c r="I350" s="393"/>
      <c r="J350" s="393"/>
      <c r="K350" s="393"/>
      <c r="L350" s="393"/>
      <c r="M350" s="393"/>
      <c r="N350" s="393"/>
      <c r="O350" s="393"/>
      <c r="P350" s="393"/>
      <c r="Q350" s="393"/>
      <c r="R350" s="393"/>
      <c r="S350" s="393"/>
      <c r="T350" s="393"/>
      <c r="U350" s="393"/>
      <c r="V350" s="393"/>
      <c r="W350" s="393"/>
      <c r="X350" s="393"/>
      <c r="Y350" s="393"/>
      <c r="Z350" s="393"/>
      <c r="AA350" s="393"/>
      <c r="AB350" s="393"/>
      <c r="AC350" s="393"/>
      <c r="AD350" s="393"/>
      <c r="AE350" s="393"/>
      <c r="AF350" s="393"/>
      <c r="AG350" s="393"/>
      <c r="AH350" s="393"/>
      <c r="AI350" s="393"/>
      <c r="AJ350" s="393"/>
      <c r="AK350" s="393"/>
      <c r="AL350" s="393"/>
      <c r="AM350" s="393"/>
      <c r="AN350" s="393"/>
      <c r="AO350" s="393"/>
      <c r="AP350" s="393"/>
      <c r="AQ350" s="393"/>
      <c r="AR350" s="393"/>
      <c r="AS350" s="393"/>
      <c r="AT350" s="393"/>
      <c r="AU350" s="393"/>
      <c r="AV350" s="393"/>
      <c r="AW350" s="393"/>
      <c r="AX350" s="393"/>
      <c r="AY350" s="393"/>
      <c r="AZ350" s="7"/>
      <c r="BA350" s="393"/>
      <c r="BB350" s="393"/>
      <c r="BC350" s="393"/>
      <c r="BD350" s="393"/>
      <c r="BE350" s="393"/>
      <c r="BF350" s="393"/>
      <c r="BG350" s="393"/>
      <c r="BH350" s="393"/>
      <c r="BI350" s="393"/>
      <c r="BJ350" s="393"/>
      <c r="BK350" s="393"/>
      <c r="BL350" s="393"/>
      <c r="BM350" s="393"/>
      <c r="BN350" s="393"/>
      <c r="BO350" s="393"/>
    </row>
    <row r="351" spans="1:67" ht="15">
      <c r="A351" s="393"/>
      <c r="B351" s="393"/>
      <c r="C351" s="393"/>
      <c r="D351" s="393"/>
      <c r="E351" s="393"/>
      <c r="F351" s="393"/>
      <c r="G351" s="394"/>
      <c r="H351" s="394"/>
      <c r="I351" s="393"/>
      <c r="J351" s="393"/>
      <c r="K351" s="393"/>
      <c r="L351" s="393"/>
      <c r="M351" s="393"/>
      <c r="N351" s="393"/>
      <c r="O351" s="393"/>
      <c r="P351" s="393"/>
      <c r="Q351" s="393"/>
      <c r="R351" s="393"/>
      <c r="S351" s="393"/>
      <c r="T351" s="393"/>
      <c r="U351" s="393"/>
      <c r="V351" s="393"/>
      <c r="W351" s="393"/>
      <c r="X351" s="393"/>
      <c r="Y351" s="393"/>
      <c r="Z351" s="393"/>
      <c r="AA351" s="393"/>
      <c r="AB351" s="393"/>
      <c r="AC351" s="393"/>
      <c r="AD351" s="393"/>
      <c r="AE351" s="393"/>
      <c r="AF351" s="393"/>
      <c r="AG351" s="393"/>
      <c r="AH351" s="393"/>
      <c r="AI351" s="393"/>
      <c r="AJ351" s="393"/>
      <c r="AK351" s="393"/>
      <c r="AL351" s="393"/>
      <c r="AM351" s="393"/>
      <c r="AN351" s="393"/>
      <c r="AO351" s="393"/>
      <c r="AP351" s="393"/>
      <c r="AQ351" s="393"/>
      <c r="AR351" s="393"/>
      <c r="AS351" s="393"/>
      <c r="AT351" s="393"/>
      <c r="AU351" s="393"/>
      <c r="AV351" s="393"/>
      <c r="AW351" s="393"/>
      <c r="AX351" s="393"/>
      <c r="AY351" s="393"/>
      <c r="AZ351" s="7"/>
      <c r="BA351" s="393"/>
      <c r="BB351" s="393"/>
      <c r="BC351" s="393"/>
      <c r="BD351" s="393"/>
      <c r="BE351" s="393"/>
      <c r="BF351" s="393"/>
      <c r="BG351" s="393"/>
      <c r="BH351" s="393"/>
      <c r="BI351" s="393"/>
      <c r="BJ351" s="393"/>
      <c r="BK351" s="393"/>
      <c r="BL351" s="393"/>
      <c r="BM351" s="393"/>
      <c r="BN351" s="393"/>
      <c r="BO351" s="393"/>
    </row>
    <row r="352" spans="1:67" ht="15">
      <c r="A352" s="393"/>
      <c r="B352" s="393"/>
      <c r="C352" s="393"/>
      <c r="D352" s="393"/>
      <c r="E352" s="393"/>
      <c r="F352" s="393"/>
      <c r="G352" s="394"/>
      <c r="H352" s="394"/>
      <c r="I352" s="393"/>
      <c r="J352" s="393"/>
      <c r="K352" s="393"/>
      <c r="L352" s="393"/>
      <c r="M352" s="393"/>
      <c r="N352" s="393"/>
      <c r="O352" s="393"/>
      <c r="P352" s="393"/>
      <c r="Q352" s="393"/>
      <c r="R352" s="393"/>
      <c r="S352" s="393"/>
      <c r="T352" s="393"/>
      <c r="U352" s="393"/>
      <c r="V352" s="393"/>
      <c r="W352" s="393"/>
      <c r="X352" s="393"/>
      <c r="Y352" s="393"/>
      <c r="Z352" s="393"/>
      <c r="AA352" s="393"/>
      <c r="AB352" s="393"/>
      <c r="AC352" s="393"/>
      <c r="AD352" s="393"/>
      <c r="AE352" s="393"/>
      <c r="AF352" s="393"/>
      <c r="AG352" s="393"/>
      <c r="AH352" s="393"/>
      <c r="AI352" s="393"/>
      <c r="AJ352" s="393"/>
      <c r="AK352" s="393"/>
      <c r="AL352" s="393"/>
      <c r="AM352" s="393"/>
      <c r="AN352" s="393"/>
      <c r="AO352" s="393"/>
      <c r="AP352" s="393"/>
      <c r="AQ352" s="393"/>
      <c r="AR352" s="393"/>
      <c r="AS352" s="393"/>
      <c r="AT352" s="393"/>
      <c r="AU352" s="393"/>
      <c r="AV352" s="393"/>
      <c r="AW352" s="393"/>
      <c r="AX352" s="393"/>
      <c r="AY352" s="393"/>
      <c r="AZ352" s="7"/>
      <c r="BA352" s="393"/>
      <c r="BB352" s="393"/>
      <c r="BC352" s="393"/>
      <c r="BD352" s="393"/>
      <c r="BE352" s="393"/>
      <c r="BF352" s="393"/>
      <c r="BG352" s="393"/>
      <c r="BH352" s="393"/>
      <c r="BI352" s="393"/>
      <c r="BJ352" s="393"/>
      <c r="BK352" s="393"/>
      <c r="BL352" s="393"/>
      <c r="BM352" s="393"/>
      <c r="BN352" s="393"/>
      <c r="BO352" s="393"/>
    </row>
    <row r="353" spans="1:67" ht="15">
      <c r="A353" s="393"/>
      <c r="B353" s="393"/>
      <c r="C353" s="393"/>
      <c r="D353" s="393"/>
      <c r="E353" s="393"/>
      <c r="F353" s="393"/>
      <c r="G353" s="394"/>
      <c r="H353" s="394"/>
      <c r="I353" s="393"/>
      <c r="J353" s="393"/>
      <c r="K353" s="393"/>
      <c r="L353" s="393"/>
      <c r="M353" s="393"/>
      <c r="N353" s="393"/>
      <c r="O353" s="393"/>
      <c r="P353" s="393"/>
      <c r="Q353" s="393"/>
      <c r="R353" s="393"/>
      <c r="S353" s="393"/>
      <c r="T353" s="393"/>
      <c r="U353" s="393"/>
      <c r="V353" s="393"/>
      <c r="W353" s="393"/>
      <c r="X353" s="393"/>
      <c r="Y353" s="393"/>
      <c r="Z353" s="393"/>
      <c r="AA353" s="393"/>
      <c r="AB353" s="393"/>
      <c r="AC353" s="393"/>
      <c r="AD353" s="393"/>
      <c r="AE353" s="393"/>
      <c r="AF353" s="393"/>
      <c r="AG353" s="393"/>
      <c r="AH353" s="393"/>
      <c r="AI353" s="393"/>
      <c r="AJ353" s="393"/>
      <c r="AK353" s="393"/>
      <c r="AL353" s="393"/>
      <c r="AM353" s="393"/>
      <c r="AN353" s="393"/>
      <c r="AO353" s="393"/>
      <c r="AP353" s="393"/>
      <c r="AQ353" s="393"/>
      <c r="AR353" s="393"/>
      <c r="AS353" s="393"/>
      <c r="AT353" s="393"/>
      <c r="AU353" s="393"/>
      <c r="AV353" s="393"/>
      <c r="AW353" s="393"/>
      <c r="AX353" s="393"/>
      <c r="AY353" s="393"/>
      <c r="AZ353" s="7"/>
      <c r="BA353" s="393"/>
      <c r="BB353" s="393"/>
      <c r="BC353" s="393"/>
      <c r="BD353" s="393"/>
      <c r="BE353" s="393"/>
      <c r="BF353" s="393"/>
      <c r="BG353" s="393"/>
      <c r="BH353" s="393"/>
      <c r="BI353" s="393"/>
      <c r="BJ353" s="393"/>
      <c r="BK353" s="393"/>
      <c r="BL353" s="393"/>
      <c r="BM353" s="393"/>
      <c r="BN353" s="393"/>
      <c r="BO353" s="393"/>
    </row>
    <row r="354" spans="1:67" ht="15">
      <c r="A354" s="393"/>
      <c r="B354" s="393"/>
      <c r="C354" s="393"/>
      <c r="D354" s="393"/>
      <c r="E354" s="393"/>
      <c r="F354" s="393"/>
      <c r="G354" s="394"/>
      <c r="H354" s="394"/>
      <c r="I354" s="393"/>
      <c r="J354" s="393"/>
      <c r="K354" s="393"/>
      <c r="L354" s="393"/>
      <c r="M354" s="393"/>
      <c r="N354" s="393"/>
      <c r="O354" s="393"/>
      <c r="P354" s="393"/>
      <c r="Q354" s="393"/>
      <c r="R354" s="393"/>
      <c r="S354" s="393"/>
      <c r="T354" s="393"/>
      <c r="U354" s="393"/>
      <c r="V354" s="393"/>
      <c r="W354" s="393"/>
      <c r="X354" s="393"/>
      <c r="Y354" s="393"/>
      <c r="Z354" s="393"/>
      <c r="AA354" s="393"/>
      <c r="AB354" s="393"/>
      <c r="AC354" s="393"/>
      <c r="AD354" s="393"/>
      <c r="AE354" s="393"/>
      <c r="AF354" s="393"/>
      <c r="AG354" s="393"/>
      <c r="AH354" s="393"/>
      <c r="AI354" s="393"/>
      <c r="AJ354" s="393"/>
      <c r="AK354" s="393"/>
      <c r="AL354" s="393"/>
      <c r="AM354" s="393"/>
      <c r="AN354" s="393"/>
      <c r="AO354" s="393"/>
      <c r="AP354" s="393"/>
      <c r="AQ354" s="393"/>
      <c r="AR354" s="393"/>
      <c r="AS354" s="393"/>
      <c r="AT354" s="393"/>
      <c r="AU354" s="393"/>
      <c r="AV354" s="393"/>
      <c r="AW354" s="393"/>
      <c r="AX354" s="393"/>
      <c r="AY354" s="393"/>
      <c r="AZ354" s="7"/>
      <c r="BA354" s="393"/>
      <c r="BB354" s="393"/>
      <c r="BC354" s="393"/>
      <c r="BD354" s="393"/>
      <c r="BE354" s="393"/>
      <c r="BF354" s="393"/>
      <c r="BG354" s="393"/>
      <c r="BH354" s="393"/>
      <c r="BI354" s="393"/>
      <c r="BJ354" s="393"/>
      <c r="BK354" s="393"/>
      <c r="BL354" s="393"/>
      <c r="BM354" s="393"/>
      <c r="BN354" s="393"/>
      <c r="BO354" s="393"/>
    </row>
    <row r="355" spans="1:67" ht="15">
      <c r="A355" s="393"/>
      <c r="B355" s="393"/>
      <c r="C355" s="393"/>
      <c r="D355" s="393"/>
      <c r="E355" s="393"/>
      <c r="F355" s="393"/>
      <c r="G355" s="394"/>
      <c r="H355" s="394"/>
      <c r="I355" s="393"/>
      <c r="J355" s="393"/>
      <c r="K355" s="393"/>
      <c r="L355" s="393"/>
      <c r="M355" s="393"/>
      <c r="N355" s="393"/>
      <c r="O355" s="393"/>
      <c r="P355" s="393"/>
      <c r="Q355" s="393"/>
      <c r="R355" s="393"/>
      <c r="S355" s="393"/>
      <c r="T355" s="393"/>
      <c r="U355" s="393"/>
      <c r="V355" s="393"/>
      <c r="W355" s="393"/>
      <c r="X355" s="393"/>
      <c r="Y355" s="393"/>
      <c r="Z355" s="393"/>
      <c r="AA355" s="393"/>
      <c r="AB355" s="393"/>
      <c r="AC355" s="393"/>
      <c r="AD355" s="393"/>
      <c r="AE355" s="393"/>
      <c r="AF355" s="393"/>
      <c r="AG355" s="393"/>
      <c r="AH355" s="393"/>
      <c r="AI355" s="393"/>
      <c r="AJ355" s="393"/>
      <c r="AK355" s="393"/>
      <c r="AL355" s="393"/>
      <c r="AM355" s="393"/>
      <c r="AN355" s="393"/>
      <c r="AO355" s="393"/>
      <c r="AP355" s="393"/>
      <c r="AQ355" s="393"/>
      <c r="AR355" s="393"/>
      <c r="AS355" s="393"/>
      <c r="AT355" s="393"/>
      <c r="AU355" s="393"/>
      <c r="AV355" s="393"/>
      <c r="AW355" s="393"/>
      <c r="AX355" s="393"/>
      <c r="AY355" s="393"/>
      <c r="AZ355" s="7"/>
      <c r="BA355" s="393"/>
      <c r="BB355" s="393"/>
      <c r="BC355" s="393"/>
      <c r="BD355" s="393"/>
      <c r="BE355" s="393"/>
      <c r="BF355" s="393"/>
      <c r="BG355" s="393"/>
      <c r="BH355" s="393"/>
      <c r="BI355" s="393"/>
      <c r="BJ355" s="393"/>
      <c r="BK355" s="393"/>
      <c r="BL355" s="393"/>
      <c r="BM355" s="393"/>
      <c r="BN355" s="393"/>
      <c r="BO355" s="393"/>
    </row>
    <row r="356" spans="1:67" ht="15">
      <c r="A356" s="393"/>
      <c r="B356" s="393"/>
      <c r="C356" s="393"/>
      <c r="D356" s="393"/>
      <c r="E356" s="393"/>
      <c r="F356" s="393"/>
      <c r="G356" s="394"/>
      <c r="H356" s="394"/>
      <c r="I356" s="393"/>
      <c r="J356" s="393"/>
      <c r="K356" s="393"/>
      <c r="L356" s="393"/>
      <c r="M356" s="393"/>
      <c r="N356" s="393"/>
      <c r="O356" s="393"/>
      <c r="P356" s="393"/>
      <c r="Q356" s="393"/>
      <c r="R356" s="393"/>
      <c r="S356" s="393"/>
      <c r="T356" s="393"/>
      <c r="U356" s="393"/>
      <c r="V356" s="393"/>
      <c r="W356" s="393"/>
      <c r="X356" s="393"/>
      <c r="Y356" s="393"/>
      <c r="Z356" s="393"/>
      <c r="AA356" s="393"/>
      <c r="AB356" s="393"/>
      <c r="AC356" s="393"/>
      <c r="AD356" s="393"/>
      <c r="AE356" s="393"/>
      <c r="AF356" s="393"/>
      <c r="AG356" s="393"/>
      <c r="AH356" s="393"/>
      <c r="AI356" s="393"/>
      <c r="AJ356" s="393"/>
      <c r="AK356" s="393"/>
      <c r="AL356" s="393"/>
      <c r="AM356" s="393"/>
      <c r="AN356" s="393"/>
      <c r="AO356" s="393"/>
      <c r="AP356" s="393"/>
      <c r="AQ356" s="393"/>
      <c r="AR356" s="393"/>
      <c r="AS356" s="393"/>
      <c r="AT356" s="393"/>
      <c r="AU356" s="393"/>
      <c r="AV356" s="393"/>
      <c r="AW356" s="393"/>
      <c r="AX356" s="393"/>
      <c r="AY356" s="393"/>
      <c r="AZ356" s="7"/>
      <c r="BA356" s="393"/>
      <c r="BB356" s="393"/>
      <c r="BC356" s="393"/>
      <c r="BD356" s="393"/>
      <c r="BE356" s="393"/>
      <c r="BF356" s="393"/>
      <c r="BG356" s="393"/>
      <c r="BH356" s="393"/>
      <c r="BI356" s="393"/>
      <c r="BJ356" s="393"/>
      <c r="BK356" s="393"/>
      <c r="BL356" s="393"/>
      <c r="BM356" s="393"/>
      <c r="BN356" s="393"/>
      <c r="BO356" s="393"/>
    </row>
    <row r="357" spans="1:67" ht="15">
      <c r="A357" s="393"/>
      <c r="B357" s="393"/>
      <c r="C357" s="393"/>
      <c r="D357" s="393"/>
      <c r="E357" s="393"/>
      <c r="F357" s="393"/>
      <c r="G357" s="394"/>
      <c r="H357" s="394"/>
      <c r="I357" s="393"/>
      <c r="J357" s="393"/>
      <c r="K357" s="393"/>
      <c r="L357" s="393"/>
      <c r="M357" s="393"/>
      <c r="N357" s="393"/>
      <c r="O357" s="393"/>
      <c r="P357" s="393"/>
      <c r="Q357" s="393"/>
      <c r="R357" s="393"/>
      <c r="S357" s="393"/>
      <c r="T357" s="393"/>
      <c r="U357" s="393"/>
      <c r="V357" s="393"/>
      <c r="W357" s="393"/>
      <c r="X357" s="393"/>
      <c r="Y357" s="393"/>
      <c r="Z357" s="393"/>
      <c r="AA357" s="393"/>
      <c r="AB357" s="393"/>
      <c r="AC357" s="393"/>
      <c r="AD357" s="393"/>
      <c r="AE357" s="393"/>
      <c r="AF357" s="393"/>
      <c r="AG357" s="393"/>
      <c r="AH357" s="393"/>
      <c r="AI357" s="393"/>
      <c r="AJ357" s="393"/>
      <c r="AK357" s="393"/>
      <c r="AL357" s="393"/>
      <c r="AM357" s="393"/>
      <c r="AN357" s="393"/>
      <c r="AO357" s="393"/>
      <c r="AP357" s="393"/>
      <c r="AQ357" s="393"/>
      <c r="AR357" s="393"/>
      <c r="AS357" s="393"/>
      <c r="AT357" s="393"/>
      <c r="AU357" s="393"/>
      <c r="AV357" s="393"/>
      <c r="AW357" s="393"/>
      <c r="AX357" s="393"/>
      <c r="AY357" s="393"/>
      <c r="AZ357" s="7"/>
      <c r="BA357" s="393"/>
      <c r="BB357" s="393"/>
      <c r="BC357" s="393"/>
      <c r="BD357" s="393"/>
      <c r="BE357" s="393"/>
      <c r="BF357" s="393"/>
      <c r="BG357" s="393"/>
      <c r="BH357" s="393"/>
      <c r="BI357" s="393"/>
      <c r="BJ357" s="393"/>
      <c r="BK357" s="393"/>
      <c r="BL357" s="393"/>
      <c r="BM357" s="393"/>
      <c r="BN357" s="393"/>
      <c r="BO357" s="393"/>
    </row>
    <row r="358" spans="1:67" ht="15">
      <c r="A358" s="393"/>
      <c r="B358" s="393"/>
      <c r="C358" s="393"/>
      <c r="D358" s="393"/>
      <c r="E358" s="393"/>
      <c r="F358" s="393"/>
      <c r="G358" s="394"/>
      <c r="H358" s="394"/>
      <c r="I358" s="393"/>
      <c r="J358" s="393"/>
      <c r="K358" s="393"/>
      <c r="L358" s="393"/>
      <c r="M358" s="393"/>
      <c r="N358" s="393"/>
      <c r="O358" s="393"/>
      <c r="P358" s="393"/>
      <c r="Q358" s="393"/>
      <c r="R358" s="393"/>
      <c r="S358" s="393"/>
      <c r="T358" s="393"/>
      <c r="U358" s="393"/>
      <c r="V358" s="393"/>
      <c r="W358" s="393"/>
      <c r="X358" s="393"/>
      <c r="Y358" s="393"/>
      <c r="Z358" s="393"/>
      <c r="AA358" s="393"/>
      <c r="AB358" s="393"/>
      <c r="AC358" s="393"/>
      <c r="AD358" s="393"/>
      <c r="AE358" s="393"/>
      <c r="AF358" s="393"/>
      <c r="AG358" s="393"/>
      <c r="AH358" s="393"/>
      <c r="AI358" s="393"/>
      <c r="AJ358" s="393"/>
      <c r="AK358" s="393"/>
      <c r="AL358" s="393"/>
      <c r="AM358" s="393"/>
      <c r="AN358" s="393"/>
      <c r="AO358" s="393"/>
      <c r="AP358" s="393"/>
      <c r="AQ358" s="393"/>
      <c r="AR358" s="393"/>
      <c r="AS358" s="393"/>
      <c r="AT358" s="393"/>
      <c r="AU358" s="393"/>
      <c r="AV358" s="393"/>
      <c r="AW358" s="393"/>
      <c r="AX358" s="393"/>
      <c r="AY358" s="393"/>
      <c r="AZ358" s="7"/>
      <c r="BA358" s="393"/>
      <c r="BB358" s="393"/>
      <c r="BC358" s="393"/>
      <c r="BD358" s="393"/>
      <c r="BE358" s="393"/>
      <c r="BF358" s="393"/>
      <c r="BG358" s="393"/>
      <c r="BH358" s="393"/>
      <c r="BI358" s="393"/>
      <c r="BJ358" s="393"/>
      <c r="BK358" s="393"/>
      <c r="BL358" s="393"/>
      <c r="BM358" s="393"/>
      <c r="BN358" s="393"/>
      <c r="BO358" s="393"/>
    </row>
    <row r="359" spans="1:67" ht="15">
      <c r="A359" s="393"/>
      <c r="B359" s="393"/>
      <c r="C359" s="393"/>
      <c r="D359" s="393"/>
      <c r="E359" s="393"/>
      <c r="F359" s="393"/>
      <c r="G359" s="394"/>
      <c r="H359" s="394"/>
      <c r="I359" s="393"/>
      <c r="J359" s="393"/>
      <c r="K359" s="393"/>
      <c r="L359" s="393"/>
      <c r="M359" s="393"/>
      <c r="N359" s="393"/>
      <c r="O359" s="393"/>
      <c r="P359" s="393"/>
      <c r="Q359" s="393"/>
      <c r="R359" s="393"/>
      <c r="S359" s="393"/>
      <c r="T359" s="393"/>
      <c r="U359" s="393"/>
      <c r="V359" s="393"/>
      <c r="W359" s="393"/>
      <c r="X359" s="393"/>
      <c r="Y359" s="393"/>
      <c r="Z359" s="393"/>
      <c r="AA359" s="393"/>
      <c r="AB359" s="393"/>
      <c r="AC359" s="393"/>
      <c r="AD359" s="393"/>
      <c r="AE359" s="393"/>
      <c r="AF359" s="393"/>
      <c r="AG359" s="393"/>
      <c r="AH359" s="393"/>
      <c r="AI359" s="393"/>
      <c r="AJ359" s="393"/>
      <c r="AK359" s="393"/>
      <c r="AL359" s="393"/>
      <c r="AM359" s="393"/>
      <c r="AN359" s="393"/>
      <c r="AO359" s="393"/>
      <c r="AP359" s="393"/>
      <c r="AQ359" s="393"/>
      <c r="AR359" s="393"/>
      <c r="AS359" s="393"/>
      <c r="AT359" s="393"/>
      <c r="AU359" s="393"/>
      <c r="AV359" s="393"/>
      <c r="AW359" s="393"/>
      <c r="AX359" s="393"/>
      <c r="AY359" s="393"/>
      <c r="AZ359" s="7"/>
      <c r="BA359" s="393"/>
      <c r="BB359" s="393"/>
      <c r="BC359" s="393"/>
      <c r="BD359" s="393"/>
      <c r="BE359" s="393"/>
      <c r="BF359" s="393"/>
      <c r="BG359" s="393"/>
      <c r="BH359" s="393"/>
      <c r="BI359" s="393"/>
      <c r="BJ359" s="393"/>
      <c r="BK359" s="393"/>
      <c r="BL359" s="393"/>
      <c r="BM359" s="393"/>
      <c r="BN359" s="393"/>
      <c r="BO359" s="393"/>
    </row>
    <row r="360" spans="1:67" ht="15">
      <c r="A360" s="393"/>
      <c r="B360" s="393"/>
      <c r="C360" s="393"/>
      <c r="D360" s="393"/>
      <c r="E360" s="393"/>
      <c r="F360" s="393"/>
      <c r="G360" s="394"/>
      <c r="H360" s="394"/>
      <c r="I360" s="393"/>
      <c r="J360" s="393"/>
      <c r="K360" s="393"/>
      <c r="L360" s="393"/>
      <c r="M360" s="393"/>
      <c r="N360" s="393"/>
      <c r="O360" s="393"/>
      <c r="P360" s="393"/>
      <c r="Q360" s="393"/>
      <c r="R360" s="393"/>
      <c r="S360" s="393"/>
      <c r="T360" s="393"/>
      <c r="U360" s="393"/>
      <c r="V360" s="393"/>
      <c r="W360" s="393"/>
      <c r="X360" s="393"/>
      <c r="Y360" s="393"/>
      <c r="Z360" s="393"/>
      <c r="AA360" s="393"/>
      <c r="AB360" s="393"/>
      <c r="AC360" s="393"/>
      <c r="AD360" s="393"/>
      <c r="AE360" s="393"/>
      <c r="AF360" s="393"/>
      <c r="AG360" s="393"/>
      <c r="AH360" s="393"/>
      <c r="AI360" s="393"/>
      <c r="AJ360" s="393"/>
      <c r="AK360" s="393"/>
      <c r="AL360" s="393"/>
      <c r="AM360" s="393"/>
      <c r="AN360" s="393"/>
      <c r="AO360" s="393"/>
      <c r="AP360" s="393"/>
      <c r="AQ360" s="393"/>
      <c r="AR360" s="393"/>
      <c r="AS360" s="393"/>
      <c r="AT360" s="393"/>
      <c r="AU360" s="393"/>
      <c r="AV360" s="393"/>
      <c r="AW360" s="393"/>
      <c r="AX360" s="393"/>
      <c r="AY360" s="393"/>
      <c r="AZ360" s="7"/>
      <c r="BA360" s="393"/>
      <c r="BB360" s="393"/>
      <c r="BC360" s="393"/>
      <c r="BD360" s="393"/>
      <c r="BE360" s="393"/>
      <c r="BF360" s="393"/>
      <c r="BG360" s="393"/>
      <c r="BH360" s="393"/>
      <c r="BI360" s="393"/>
      <c r="BJ360" s="393"/>
      <c r="BK360" s="393"/>
      <c r="BL360" s="393"/>
      <c r="BM360" s="393"/>
      <c r="BN360" s="393"/>
      <c r="BO360" s="393"/>
    </row>
    <row r="361" spans="1:67" ht="15">
      <c r="A361" s="393"/>
      <c r="B361" s="393"/>
      <c r="C361" s="393"/>
      <c r="D361" s="393"/>
      <c r="E361" s="393"/>
      <c r="F361" s="393"/>
      <c r="G361" s="394"/>
      <c r="H361" s="394"/>
      <c r="I361" s="393"/>
      <c r="J361" s="393"/>
      <c r="K361" s="393"/>
      <c r="L361" s="393"/>
      <c r="M361" s="393"/>
      <c r="N361" s="393"/>
      <c r="O361" s="393"/>
      <c r="P361" s="393"/>
      <c r="Q361" s="393"/>
      <c r="R361" s="393"/>
      <c r="S361" s="393"/>
      <c r="T361" s="393"/>
      <c r="U361" s="393"/>
      <c r="V361" s="393"/>
      <c r="W361" s="393"/>
      <c r="X361" s="393"/>
      <c r="Y361" s="393"/>
      <c r="Z361" s="393"/>
      <c r="AA361" s="393"/>
      <c r="AB361" s="393"/>
      <c r="AC361" s="393"/>
      <c r="AD361" s="393"/>
      <c r="AE361" s="393"/>
      <c r="AF361" s="393"/>
      <c r="AG361" s="393"/>
      <c r="AH361" s="393"/>
      <c r="AI361" s="393"/>
      <c r="AJ361" s="393"/>
      <c r="AK361" s="393"/>
      <c r="AL361" s="393"/>
      <c r="AM361" s="393"/>
      <c r="AN361" s="393"/>
      <c r="AO361" s="393"/>
      <c r="AP361" s="393"/>
      <c r="AQ361" s="393"/>
      <c r="AR361" s="393"/>
      <c r="AS361" s="393"/>
      <c r="AT361" s="393"/>
      <c r="AU361" s="393"/>
      <c r="AV361" s="393"/>
      <c r="AW361" s="393"/>
      <c r="AX361" s="393"/>
      <c r="AY361" s="393"/>
      <c r="AZ361" s="7"/>
      <c r="BA361" s="393"/>
      <c r="BB361" s="393"/>
      <c r="BC361" s="393"/>
      <c r="BD361" s="393"/>
      <c r="BE361" s="393"/>
      <c r="BF361" s="393"/>
      <c r="BG361" s="393"/>
      <c r="BH361" s="393"/>
      <c r="BI361" s="393"/>
      <c r="BJ361" s="393"/>
      <c r="BK361" s="393"/>
      <c r="BL361" s="393"/>
      <c r="BM361" s="393"/>
      <c r="BN361" s="393"/>
      <c r="BO361" s="393"/>
    </row>
    <row r="362" spans="1:67" ht="15">
      <c r="A362" s="393"/>
      <c r="B362" s="393"/>
      <c r="C362" s="393"/>
      <c r="D362" s="393"/>
      <c r="E362" s="393"/>
      <c r="F362" s="393"/>
      <c r="G362" s="394"/>
      <c r="H362" s="394"/>
      <c r="I362" s="393"/>
      <c r="J362" s="393"/>
      <c r="K362" s="393"/>
      <c r="L362" s="393"/>
      <c r="M362" s="393"/>
      <c r="N362" s="393"/>
      <c r="O362" s="393"/>
      <c r="P362" s="393"/>
      <c r="Q362" s="393"/>
      <c r="R362" s="393"/>
      <c r="S362" s="393"/>
      <c r="T362" s="393"/>
      <c r="U362" s="393"/>
      <c r="V362" s="393"/>
      <c r="W362" s="393"/>
      <c r="X362" s="393"/>
      <c r="Y362" s="393"/>
      <c r="Z362" s="393"/>
      <c r="AA362" s="393"/>
      <c r="AB362" s="393"/>
      <c r="AC362" s="393"/>
      <c r="AD362" s="393"/>
      <c r="AE362" s="393"/>
      <c r="AF362" s="393"/>
      <c r="AG362" s="393"/>
      <c r="AH362" s="393"/>
      <c r="AI362" s="393"/>
      <c r="AJ362" s="393"/>
      <c r="AK362" s="393"/>
      <c r="AL362" s="393"/>
      <c r="AM362" s="393"/>
      <c r="AN362" s="393"/>
      <c r="AO362" s="393"/>
      <c r="AP362" s="393"/>
      <c r="AQ362" s="393"/>
      <c r="AR362" s="393"/>
      <c r="AS362" s="393"/>
      <c r="AT362" s="393"/>
      <c r="AU362" s="393"/>
      <c r="AV362" s="393"/>
      <c r="AW362" s="393"/>
      <c r="AX362" s="393"/>
      <c r="AY362" s="393"/>
      <c r="AZ362" s="7"/>
      <c r="BA362" s="393"/>
      <c r="BB362" s="393"/>
      <c r="BC362" s="393"/>
      <c r="BD362" s="393"/>
      <c r="BE362" s="393"/>
      <c r="BF362" s="393"/>
      <c r="BG362" s="393"/>
      <c r="BH362" s="393"/>
      <c r="BI362" s="393"/>
      <c r="BJ362" s="393"/>
      <c r="BK362" s="393"/>
      <c r="BL362" s="393"/>
      <c r="BM362" s="393"/>
      <c r="BN362" s="393"/>
      <c r="BO362" s="393"/>
    </row>
    <row r="363" spans="1:67" ht="15">
      <c r="A363" s="393"/>
      <c r="B363" s="393"/>
      <c r="C363" s="393"/>
      <c r="D363" s="393"/>
      <c r="E363" s="393"/>
      <c r="F363" s="393"/>
      <c r="G363" s="394"/>
      <c r="H363" s="394"/>
      <c r="I363" s="393"/>
      <c r="J363" s="393"/>
      <c r="K363" s="393"/>
      <c r="L363" s="393"/>
      <c r="M363" s="393"/>
      <c r="N363" s="393"/>
      <c r="O363" s="393"/>
      <c r="P363" s="393"/>
      <c r="Q363" s="393"/>
      <c r="R363" s="393"/>
      <c r="S363" s="393"/>
      <c r="T363" s="393"/>
      <c r="U363" s="393"/>
      <c r="V363" s="393"/>
      <c r="W363" s="393"/>
      <c r="X363" s="393"/>
      <c r="Y363" s="393"/>
      <c r="Z363" s="393"/>
      <c r="AA363" s="393"/>
      <c r="AB363" s="393"/>
      <c r="AC363" s="393"/>
      <c r="AD363" s="393"/>
      <c r="AE363" s="393"/>
      <c r="AF363" s="393"/>
      <c r="AG363" s="393"/>
      <c r="AH363" s="393"/>
      <c r="AI363" s="393"/>
      <c r="AJ363" s="393"/>
      <c r="AK363" s="393"/>
      <c r="AL363" s="393"/>
      <c r="AM363" s="393"/>
      <c r="AN363" s="393"/>
      <c r="AO363" s="393"/>
      <c r="AP363" s="393"/>
      <c r="AQ363" s="393"/>
      <c r="AR363" s="393"/>
      <c r="AS363" s="393"/>
      <c r="AT363" s="393"/>
      <c r="AU363" s="393"/>
      <c r="AV363" s="393"/>
      <c r="AW363" s="393"/>
      <c r="AX363" s="393"/>
      <c r="AY363" s="393"/>
      <c r="AZ363" s="7"/>
      <c r="BA363" s="393"/>
      <c r="BB363" s="393"/>
      <c r="BC363" s="393"/>
      <c r="BD363" s="393"/>
      <c r="BE363" s="393"/>
      <c r="BF363" s="393"/>
      <c r="BG363" s="393"/>
      <c r="BH363" s="393"/>
      <c r="BI363" s="393"/>
      <c r="BJ363" s="393"/>
      <c r="BK363" s="393"/>
      <c r="BL363" s="393"/>
      <c r="BM363" s="393"/>
      <c r="BN363" s="393"/>
      <c r="BO363" s="393"/>
    </row>
    <row r="364" spans="1:67" ht="15">
      <c r="A364" s="393"/>
      <c r="B364" s="393"/>
      <c r="C364" s="393"/>
      <c r="D364" s="393"/>
      <c r="E364" s="393"/>
      <c r="F364" s="393"/>
      <c r="G364" s="394"/>
      <c r="H364" s="394"/>
      <c r="I364" s="393"/>
      <c r="J364" s="393"/>
      <c r="K364" s="393"/>
      <c r="L364" s="393"/>
      <c r="M364" s="393"/>
      <c r="N364" s="393"/>
      <c r="O364" s="393"/>
      <c r="P364" s="393"/>
      <c r="Q364" s="393"/>
      <c r="R364" s="393"/>
      <c r="S364" s="393"/>
      <c r="T364" s="393"/>
      <c r="U364" s="393"/>
      <c r="V364" s="393"/>
      <c r="W364" s="393"/>
      <c r="X364" s="393"/>
      <c r="Y364" s="393"/>
      <c r="Z364" s="393"/>
      <c r="AA364" s="393"/>
      <c r="AB364" s="393"/>
      <c r="AC364" s="393"/>
      <c r="AD364" s="393"/>
      <c r="AE364" s="393"/>
      <c r="AF364" s="393"/>
      <c r="AG364" s="393"/>
      <c r="AH364" s="393"/>
      <c r="AI364" s="393"/>
      <c r="AJ364" s="393"/>
      <c r="AK364" s="393"/>
      <c r="AL364" s="393"/>
      <c r="AM364" s="393"/>
      <c r="AN364" s="393"/>
      <c r="AO364" s="393"/>
      <c r="AP364" s="393"/>
      <c r="AQ364" s="393"/>
      <c r="AR364" s="393"/>
      <c r="AS364" s="393"/>
      <c r="AT364" s="393"/>
      <c r="AU364" s="393"/>
      <c r="AV364" s="393"/>
      <c r="AW364" s="393"/>
      <c r="AX364" s="393"/>
      <c r="AY364" s="393"/>
      <c r="AZ364" s="7"/>
      <c r="BA364" s="393"/>
      <c r="BB364" s="393"/>
      <c r="BC364" s="393"/>
      <c r="BD364" s="393"/>
      <c r="BE364" s="393"/>
      <c r="BF364" s="393"/>
      <c r="BG364" s="393"/>
      <c r="BH364" s="393"/>
      <c r="BI364" s="393"/>
      <c r="BJ364" s="393"/>
      <c r="BK364" s="393"/>
      <c r="BL364" s="393"/>
      <c r="BM364" s="393"/>
      <c r="BN364" s="393"/>
      <c r="BO364" s="393"/>
    </row>
    <row r="365" spans="1:67" ht="15">
      <c r="A365" s="393"/>
      <c r="B365" s="393"/>
      <c r="C365" s="393"/>
      <c r="D365" s="393"/>
      <c r="E365" s="393"/>
      <c r="F365" s="393"/>
      <c r="G365" s="394"/>
      <c r="H365" s="394"/>
      <c r="I365" s="393"/>
      <c r="J365" s="393"/>
      <c r="K365" s="393"/>
      <c r="L365" s="393"/>
      <c r="M365" s="393"/>
      <c r="N365" s="393"/>
      <c r="O365" s="393"/>
      <c r="P365" s="393"/>
      <c r="Q365" s="393"/>
      <c r="R365" s="393"/>
      <c r="S365" s="393"/>
      <c r="T365" s="393"/>
      <c r="U365" s="393"/>
      <c r="V365" s="393"/>
      <c r="W365" s="393"/>
      <c r="X365" s="393"/>
      <c r="Y365" s="393"/>
      <c r="Z365" s="393"/>
      <c r="AA365" s="393"/>
      <c r="AB365" s="393"/>
      <c r="AC365" s="393"/>
      <c r="AD365" s="393"/>
      <c r="AE365" s="393"/>
      <c r="AF365" s="393"/>
      <c r="AG365" s="393"/>
      <c r="AH365" s="393"/>
      <c r="AI365" s="393"/>
      <c r="AJ365" s="393"/>
      <c r="AK365" s="393"/>
      <c r="AL365" s="393"/>
      <c r="AM365" s="393"/>
      <c r="AN365" s="393"/>
      <c r="AO365" s="393"/>
      <c r="AP365" s="393"/>
      <c r="AQ365" s="393"/>
      <c r="AR365" s="393"/>
      <c r="AS365" s="393"/>
      <c r="AT365" s="393"/>
      <c r="AU365" s="393"/>
      <c r="AV365" s="393"/>
      <c r="AW365" s="393"/>
      <c r="AX365" s="393"/>
      <c r="AY365" s="393"/>
      <c r="AZ365" s="7"/>
      <c r="BA365" s="393"/>
      <c r="BB365" s="393"/>
      <c r="BC365" s="393"/>
      <c r="BD365" s="393"/>
      <c r="BE365" s="393"/>
      <c r="BF365" s="393"/>
      <c r="BG365" s="393"/>
      <c r="BH365" s="393"/>
      <c r="BI365" s="393"/>
      <c r="BJ365" s="393"/>
      <c r="BK365" s="393"/>
      <c r="BL365" s="393"/>
      <c r="BM365" s="393"/>
      <c r="BN365" s="393"/>
      <c r="BO365" s="393"/>
    </row>
    <row r="366" spans="1:67" ht="15">
      <c r="A366" s="393"/>
      <c r="B366" s="393"/>
      <c r="C366" s="393"/>
      <c r="D366" s="393"/>
      <c r="E366" s="393"/>
      <c r="F366" s="393"/>
      <c r="G366" s="394"/>
      <c r="H366" s="394"/>
      <c r="I366" s="393"/>
      <c r="J366" s="393"/>
      <c r="K366" s="393"/>
      <c r="L366" s="393"/>
      <c r="M366" s="393"/>
      <c r="N366" s="393"/>
      <c r="O366" s="393"/>
      <c r="P366" s="393"/>
      <c r="Q366" s="393"/>
      <c r="R366" s="393"/>
      <c r="S366" s="393"/>
      <c r="T366" s="393"/>
      <c r="U366" s="393"/>
      <c r="V366" s="393"/>
      <c r="W366" s="393"/>
      <c r="X366" s="393"/>
      <c r="Y366" s="393"/>
      <c r="Z366" s="393"/>
      <c r="AA366" s="393"/>
      <c r="AB366" s="393"/>
      <c r="AC366" s="393"/>
      <c r="AD366" s="393"/>
      <c r="AE366" s="393"/>
      <c r="AF366" s="393"/>
      <c r="AG366" s="393"/>
      <c r="AH366" s="393"/>
      <c r="AI366" s="393"/>
      <c r="AJ366" s="393"/>
      <c r="AK366" s="393"/>
      <c r="AL366" s="393"/>
      <c r="AM366" s="393"/>
      <c r="AN366" s="393"/>
      <c r="AO366" s="393"/>
      <c r="AP366" s="393"/>
      <c r="AQ366" s="393"/>
      <c r="AR366" s="393"/>
      <c r="AS366" s="393"/>
      <c r="AT366" s="393"/>
      <c r="AU366" s="393"/>
      <c r="AV366" s="393"/>
      <c r="AW366" s="393"/>
      <c r="AX366" s="393"/>
      <c r="AY366" s="393"/>
      <c r="AZ366" s="7"/>
      <c r="BA366" s="393"/>
      <c r="BB366" s="393"/>
      <c r="BC366" s="393"/>
      <c r="BD366" s="393"/>
      <c r="BE366" s="393"/>
      <c r="BF366" s="393"/>
      <c r="BG366" s="393"/>
      <c r="BH366" s="393"/>
      <c r="BI366" s="393"/>
      <c r="BJ366" s="393"/>
      <c r="BK366" s="393"/>
      <c r="BL366" s="393"/>
      <c r="BM366" s="393"/>
      <c r="BN366" s="393"/>
      <c r="BO366" s="393"/>
    </row>
    <row r="367" spans="1:67" ht="15">
      <c r="A367" s="393"/>
      <c r="B367" s="393"/>
      <c r="C367" s="393"/>
      <c r="D367" s="393"/>
      <c r="E367" s="393"/>
      <c r="F367" s="393"/>
      <c r="G367" s="394"/>
      <c r="H367" s="394"/>
      <c r="I367" s="393"/>
      <c r="J367" s="393"/>
      <c r="K367" s="393"/>
      <c r="L367" s="393"/>
      <c r="M367" s="393"/>
      <c r="N367" s="393"/>
      <c r="O367" s="393"/>
      <c r="P367" s="393"/>
      <c r="Q367" s="393"/>
      <c r="R367" s="393"/>
      <c r="S367" s="393"/>
      <c r="T367" s="393"/>
      <c r="U367" s="393"/>
      <c r="V367" s="393"/>
      <c r="W367" s="393"/>
      <c r="X367" s="393"/>
      <c r="Y367" s="393"/>
      <c r="Z367" s="393"/>
      <c r="AA367" s="393"/>
      <c r="AB367" s="393"/>
      <c r="AC367" s="393"/>
      <c r="AD367" s="393"/>
      <c r="AE367" s="393"/>
      <c r="AF367" s="393"/>
      <c r="AG367" s="393"/>
      <c r="AH367" s="393"/>
      <c r="AI367" s="393"/>
      <c r="AJ367" s="393"/>
      <c r="AK367" s="393"/>
      <c r="AL367" s="393"/>
      <c r="AM367" s="393"/>
      <c r="AN367" s="393"/>
      <c r="AO367" s="393"/>
      <c r="AP367" s="393"/>
      <c r="AQ367" s="393"/>
      <c r="AR367" s="393"/>
      <c r="AS367" s="393"/>
      <c r="AT367" s="393"/>
      <c r="AU367" s="393"/>
      <c r="AV367" s="393"/>
      <c r="AW367" s="393"/>
      <c r="AX367" s="393"/>
      <c r="AY367" s="393"/>
      <c r="AZ367" s="7"/>
      <c r="BA367" s="393"/>
      <c r="BB367" s="393"/>
      <c r="BC367" s="393"/>
      <c r="BD367" s="393"/>
      <c r="BE367" s="393"/>
      <c r="BF367" s="393"/>
      <c r="BG367" s="393"/>
      <c r="BH367" s="393"/>
      <c r="BI367" s="393"/>
      <c r="BJ367" s="393"/>
      <c r="BK367" s="393"/>
      <c r="BL367" s="393"/>
      <c r="BM367" s="393"/>
      <c r="BN367" s="393"/>
      <c r="BO367" s="393"/>
    </row>
    <row r="368" spans="1:67" ht="15">
      <c r="A368" s="393"/>
      <c r="B368" s="393"/>
      <c r="C368" s="393"/>
      <c r="D368" s="393"/>
      <c r="E368" s="393"/>
      <c r="F368" s="393"/>
      <c r="G368" s="394"/>
      <c r="H368" s="394"/>
      <c r="I368" s="393"/>
      <c r="J368" s="393"/>
      <c r="K368" s="393"/>
      <c r="L368" s="393"/>
      <c r="M368" s="393"/>
      <c r="N368" s="393"/>
      <c r="O368" s="393"/>
      <c r="P368" s="393"/>
      <c r="Q368" s="393"/>
      <c r="R368" s="393"/>
      <c r="S368" s="393"/>
      <c r="T368" s="393"/>
      <c r="U368" s="393"/>
      <c r="V368" s="393"/>
      <c r="W368" s="393"/>
      <c r="X368" s="393"/>
      <c r="Y368" s="393"/>
      <c r="Z368" s="393"/>
      <c r="AA368" s="393"/>
      <c r="AB368" s="393"/>
      <c r="AC368" s="393"/>
      <c r="AD368" s="393"/>
      <c r="AE368" s="393"/>
      <c r="AF368" s="393"/>
      <c r="AG368" s="393"/>
      <c r="AH368" s="393"/>
      <c r="AI368" s="393"/>
      <c r="AJ368" s="393"/>
      <c r="AK368" s="393"/>
      <c r="AL368" s="393"/>
      <c r="AM368" s="393"/>
      <c r="AN368" s="393"/>
      <c r="AO368" s="393"/>
      <c r="AP368" s="393"/>
      <c r="AQ368" s="393"/>
      <c r="AR368" s="393"/>
      <c r="AS368" s="393"/>
      <c r="AT368" s="393"/>
      <c r="AU368" s="393"/>
      <c r="AV368" s="393"/>
      <c r="AW368" s="393"/>
      <c r="AX368" s="393"/>
      <c r="AY368" s="393"/>
      <c r="AZ368" s="7"/>
      <c r="BA368" s="393"/>
      <c r="BB368" s="393"/>
      <c r="BC368" s="393"/>
      <c r="BD368" s="393"/>
      <c r="BE368" s="393"/>
      <c r="BF368" s="393"/>
      <c r="BG368" s="393"/>
      <c r="BH368" s="393"/>
      <c r="BI368" s="393"/>
      <c r="BJ368" s="393"/>
      <c r="BK368" s="393"/>
      <c r="BL368" s="393"/>
      <c r="BM368" s="393"/>
      <c r="BN368" s="393"/>
      <c r="BO368" s="393"/>
    </row>
    <row r="369" spans="1:67" ht="15">
      <c r="A369" s="393"/>
      <c r="B369" s="393"/>
      <c r="C369" s="393"/>
      <c r="D369" s="393"/>
      <c r="E369" s="393"/>
      <c r="F369" s="393"/>
      <c r="G369" s="394"/>
      <c r="H369" s="394"/>
      <c r="I369" s="393"/>
      <c r="J369" s="393"/>
      <c r="K369" s="393"/>
      <c r="L369" s="393"/>
      <c r="M369" s="393"/>
      <c r="N369" s="393"/>
      <c r="O369" s="393"/>
      <c r="P369" s="393"/>
      <c r="Q369" s="393"/>
      <c r="R369" s="393"/>
      <c r="S369" s="393"/>
      <c r="T369" s="393"/>
      <c r="U369" s="393"/>
      <c r="V369" s="393"/>
      <c r="W369" s="393"/>
      <c r="X369" s="393"/>
      <c r="Y369" s="393"/>
      <c r="Z369" s="393"/>
      <c r="AA369" s="393"/>
      <c r="AB369" s="393"/>
      <c r="AC369" s="393"/>
      <c r="AD369" s="393"/>
      <c r="AE369" s="393"/>
      <c r="AF369" s="393"/>
      <c r="AG369" s="393"/>
      <c r="AH369" s="393"/>
      <c r="AI369" s="393"/>
      <c r="AJ369" s="393"/>
      <c r="AK369" s="393"/>
      <c r="AL369" s="393"/>
      <c r="AM369" s="393"/>
      <c r="AN369" s="393"/>
      <c r="AO369" s="393"/>
      <c r="AP369" s="393"/>
      <c r="AQ369" s="393"/>
      <c r="AR369" s="393"/>
      <c r="AS369" s="393"/>
      <c r="AT369" s="393"/>
      <c r="AU369" s="393"/>
      <c r="AV369" s="393"/>
      <c r="AW369" s="393"/>
      <c r="AX369" s="393"/>
      <c r="AY369" s="393"/>
      <c r="AZ369" s="7"/>
      <c r="BA369" s="393"/>
      <c r="BB369" s="393"/>
      <c r="BC369" s="393"/>
      <c r="BD369" s="393"/>
      <c r="BE369" s="393"/>
      <c r="BF369" s="393"/>
      <c r="BG369" s="393"/>
      <c r="BH369" s="393"/>
      <c r="BI369" s="393"/>
      <c r="BJ369" s="393"/>
      <c r="BK369" s="393"/>
      <c r="BL369" s="393"/>
      <c r="BM369" s="393"/>
      <c r="BN369" s="393"/>
      <c r="BO369" s="393"/>
    </row>
    <row r="370" spans="1:67" ht="15">
      <c r="A370" s="393"/>
      <c r="B370" s="393"/>
      <c r="C370" s="393"/>
      <c r="D370" s="393"/>
      <c r="E370" s="393"/>
      <c r="F370" s="393"/>
      <c r="G370" s="394"/>
      <c r="H370" s="394"/>
      <c r="I370" s="393"/>
      <c r="J370" s="393"/>
      <c r="K370" s="393"/>
      <c r="L370" s="393"/>
      <c r="M370" s="393"/>
      <c r="N370" s="393"/>
      <c r="O370" s="393"/>
      <c r="P370" s="393"/>
      <c r="Q370" s="393"/>
      <c r="R370" s="393"/>
      <c r="S370" s="393"/>
      <c r="T370" s="393"/>
      <c r="U370" s="393"/>
      <c r="V370" s="393"/>
      <c r="W370" s="393"/>
      <c r="X370" s="393"/>
      <c r="Y370" s="393"/>
      <c r="Z370" s="393"/>
      <c r="AA370" s="393"/>
      <c r="AB370" s="393"/>
      <c r="AC370" s="393"/>
      <c r="AD370" s="393"/>
      <c r="AE370" s="393"/>
      <c r="AF370" s="393"/>
      <c r="AG370" s="393"/>
      <c r="AH370" s="393"/>
      <c r="AI370" s="393"/>
      <c r="AJ370" s="393"/>
      <c r="AK370" s="393"/>
      <c r="AL370" s="393"/>
      <c r="AM370" s="393"/>
      <c r="AN370" s="393"/>
      <c r="AO370" s="393"/>
      <c r="AP370" s="393"/>
      <c r="AQ370" s="393"/>
      <c r="AR370" s="393"/>
      <c r="AS370" s="393"/>
      <c r="AT370" s="393"/>
      <c r="AU370" s="393"/>
      <c r="AV370" s="393"/>
      <c r="AW370" s="393"/>
      <c r="AX370" s="393"/>
      <c r="AY370" s="393"/>
      <c r="AZ370" s="7"/>
      <c r="BA370" s="393"/>
      <c r="BB370" s="393"/>
      <c r="BC370" s="393"/>
      <c r="BD370" s="393"/>
      <c r="BE370" s="393"/>
      <c r="BF370" s="393"/>
      <c r="BG370" s="393"/>
      <c r="BH370" s="393"/>
      <c r="BI370" s="393"/>
      <c r="BJ370" s="393"/>
      <c r="BK370" s="393"/>
      <c r="BL370" s="393"/>
      <c r="BM370" s="393"/>
      <c r="BN370" s="393"/>
      <c r="BO370" s="393"/>
    </row>
    <row r="371" spans="1:67" ht="15">
      <c r="A371" s="393"/>
      <c r="B371" s="393"/>
      <c r="C371" s="393"/>
      <c r="D371" s="393"/>
      <c r="E371" s="393"/>
      <c r="F371" s="393"/>
      <c r="G371" s="394"/>
      <c r="H371" s="394"/>
      <c r="I371" s="393"/>
      <c r="J371" s="393"/>
      <c r="K371" s="393"/>
      <c r="L371" s="393"/>
      <c r="M371" s="393"/>
      <c r="N371" s="393"/>
      <c r="O371" s="393"/>
      <c r="P371" s="393"/>
      <c r="Q371" s="393"/>
      <c r="R371" s="393"/>
      <c r="S371" s="393"/>
      <c r="T371" s="393"/>
      <c r="U371" s="393"/>
      <c r="V371" s="393"/>
      <c r="W371" s="393"/>
      <c r="X371" s="393"/>
      <c r="Y371" s="393"/>
      <c r="Z371" s="393"/>
      <c r="AA371" s="393"/>
      <c r="AB371" s="393"/>
      <c r="AC371" s="393"/>
      <c r="AD371" s="393"/>
      <c r="AE371" s="393"/>
      <c r="AF371" s="393"/>
      <c r="AG371" s="393"/>
      <c r="AH371" s="393"/>
      <c r="AI371" s="393"/>
      <c r="AJ371" s="393"/>
      <c r="AK371" s="393"/>
      <c r="AL371" s="393"/>
      <c r="AM371" s="393"/>
      <c r="AN371" s="393"/>
      <c r="AO371" s="393"/>
      <c r="AP371" s="393"/>
      <c r="AQ371" s="393"/>
      <c r="AR371" s="393"/>
      <c r="AS371" s="393"/>
      <c r="AT371" s="393"/>
      <c r="AU371" s="393"/>
      <c r="AV371" s="393"/>
      <c r="AW371" s="393"/>
      <c r="AX371" s="393"/>
      <c r="AY371" s="393"/>
      <c r="AZ371" s="7"/>
      <c r="BA371" s="393"/>
      <c r="BB371" s="393"/>
      <c r="BC371" s="393"/>
      <c r="BD371" s="393"/>
      <c r="BE371" s="393"/>
      <c r="BF371" s="393"/>
      <c r="BG371" s="393"/>
      <c r="BH371" s="393"/>
      <c r="BI371" s="393"/>
      <c r="BJ371" s="393"/>
      <c r="BK371" s="393"/>
      <c r="BL371" s="393"/>
      <c r="BM371" s="393"/>
      <c r="BN371" s="393"/>
      <c r="BO371" s="393"/>
    </row>
    <row r="372" spans="1:67" ht="15">
      <c r="A372" s="393"/>
      <c r="B372" s="393"/>
      <c r="C372" s="393"/>
      <c r="D372" s="393"/>
      <c r="E372" s="393"/>
      <c r="F372" s="393"/>
      <c r="G372" s="394"/>
      <c r="H372" s="394"/>
      <c r="I372" s="393"/>
      <c r="J372" s="393"/>
      <c r="K372" s="393"/>
      <c r="L372" s="393"/>
      <c r="M372" s="393"/>
      <c r="N372" s="393"/>
      <c r="O372" s="393"/>
      <c r="P372" s="393"/>
      <c r="Q372" s="393"/>
      <c r="R372" s="393"/>
      <c r="S372" s="393"/>
      <c r="T372" s="393"/>
      <c r="U372" s="393"/>
      <c r="V372" s="393"/>
      <c r="W372" s="393"/>
      <c r="X372" s="393"/>
      <c r="Y372" s="393"/>
      <c r="Z372" s="393"/>
      <c r="AA372" s="393"/>
      <c r="AB372" s="393"/>
      <c r="AC372" s="393"/>
      <c r="AD372" s="393"/>
      <c r="AE372" s="393"/>
      <c r="AF372" s="393"/>
      <c r="AG372" s="393"/>
      <c r="AH372" s="393"/>
      <c r="AI372" s="393"/>
      <c r="AJ372" s="393"/>
      <c r="AK372" s="393"/>
      <c r="AL372" s="393"/>
      <c r="AM372" s="393"/>
      <c r="AN372" s="393"/>
      <c r="AO372" s="393"/>
      <c r="AP372" s="393"/>
      <c r="AQ372" s="393"/>
      <c r="AR372" s="393"/>
      <c r="AS372" s="393"/>
      <c r="AT372" s="393"/>
      <c r="AU372" s="393"/>
      <c r="AV372" s="393"/>
      <c r="AW372" s="393"/>
      <c r="AX372" s="393"/>
      <c r="AY372" s="393"/>
      <c r="AZ372" s="7"/>
      <c r="BA372" s="393"/>
      <c r="BB372" s="393"/>
      <c r="BC372" s="393"/>
      <c r="BD372" s="393"/>
      <c r="BE372" s="393"/>
      <c r="BF372" s="393"/>
      <c r="BG372" s="393"/>
      <c r="BH372" s="393"/>
      <c r="BI372" s="393"/>
      <c r="BJ372" s="393"/>
      <c r="BK372" s="393"/>
      <c r="BL372" s="393"/>
      <c r="BM372" s="393"/>
      <c r="BN372" s="393"/>
      <c r="BO372" s="393"/>
    </row>
    <row r="373" spans="1:67" ht="15">
      <c r="A373" s="393"/>
      <c r="B373" s="393"/>
      <c r="C373" s="393"/>
      <c r="D373" s="393"/>
      <c r="E373" s="393"/>
      <c r="F373" s="393"/>
      <c r="G373" s="394"/>
      <c r="H373" s="394"/>
      <c r="I373" s="393"/>
      <c r="J373" s="393"/>
      <c r="K373" s="393"/>
      <c r="L373" s="393"/>
      <c r="M373" s="393"/>
      <c r="N373" s="393"/>
      <c r="O373" s="393"/>
      <c r="P373" s="393"/>
      <c r="Q373" s="393"/>
      <c r="R373" s="393"/>
      <c r="S373" s="393"/>
      <c r="T373" s="393"/>
      <c r="U373" s="393"/>
      <c r="V373" s="393"/>
      <c r="W373" s="393"/>
      <c r="X373" s="393"/>
      <c r="Y373" s="393"/>
      <c r="Z373" s="393"/>
      <c r="AA373" s="393"/>
      <c r="AB373" s="393"/>
      <c r="AC373" s="393"/>
      <c r="AD373" s="393"/>
      <c r="AE373" s="393"/>
      <c r="AF373" s="393"/>
      <c r="AG373" s="393"/>
      <c r="AH373" s="393"/>
      <c r="AI373" s="393"/>
      <c r="AJ373" s="393"/>
      <c r="AK373" s="393"/>
      <c r="AL373" s="393"/>
      <c r="AM373" s="393"/>
      <c r="AN373" s="393"/>
      <c r="AO373" s="393"/>
      <c r="AP373" s="393"/>
      <c r="AQ373" s="393"/>
      <c r="AR373" s="393"/>
      <c r="AS373" s="393"/>
      <c r="AT373" s="393"/>
      <c r="AU373" s="393"/>
      <c r="AV373" s="393"/>
      <c r="AW373" s="393"/>
      <c r="AX373" s="393"/>
      <c r="AY373" s="393"/>
      <c r="AZ373" s="7"/>
      <c r="BA373" s="393"/>
      <c r="BB373" s="393"/>
      <c r="BC373" s="393"/>
      <c r="BD373" s="393"/>
      <c r="BE373" s="393"/>
      <c r="BF373" s="393"/>
      <c r="BG373" s="393"/>
      <c r="BH373" s="393"/>
      <c r="BI373" s="393"/>
      <c r="BJ373" s="393"/>
      <c r="BK373" s="393"/>
      <c r="BL373" s="393"/>
      <c r="BM373" s="393"/>
      <c r="BN373" s="393"/>
      <c r="BO373" s="393"/>
    </row>
    <row r="374" spans="1:67" ht="15">
      <c r="A374" s="393"/>
      <c r="B374" s="393"/>
      <c r="C374" s="393"/>
      <c r="D374" s="393"/>
      <c r="E374" s="393"/>
      <c r="F374" s="393"/>
      <c r="G374" s="394"/>
      <c r="H374" s="394"/>
      <c r="I374" s="393"/>
      <c r="J374" s="393"/>
      <c r="K374" s="393"/>
      <c r="L374" s="393"/>
      <c r="M374" s="393"/>
      <c r="N374" s="393"/>
      <c r="O374" s="393"/>
      <c r="P374" s="393"/>
      <c r="Q374" s="393"/>
      <c r="R374" s="393"/>
      <c r="S374" s="393"/>
      <c r="T374" s="393"/>
      <c r="U374" s="393"/>
      <c r="V374" s="393"/>
      <c r="W374" s="393"/>
      <c r="X374" s="393"/>
      <c r="Y374" s="393"/>
      <c r="Z374" s="393"/>
      <c r="AA374" s="393"/>
      <c r="AB374" s="393"/>
      <c r="AC374" s="393"/>
      <c r="AD374" s="393"/>
      <c r="AE374" s="393"/>
      <c r="AF374" s="393"/>
      <c r="AG374" s="393"/>
      <c r="AH374" s="393"/>
      <c r="AI374" s="393"/>
      <c r="AJ374" s="393"/>
      <c r="AK374" s="393"/>
      <c r="AL374" s="393"/>
      <c r="AM374" s="393"/>
      <c r="AN374" s="393"/>
      <c r="AO374" s="393"/>
      <c r="AP374" s="393"/>
      <c r="AQ374" s="393"/>
      <c r="AR374" s="393"/>
      <c r="AS374" s="393"/>
      <c r="AT374" s="393"/>
      <c r="AU374" s="393"/>
      <c r="AV374" s="393"/>
      <c r="AW374" s="393"/>
      <c r="AX374" s="393"/>
      <c r="AY374" s="393"/>
      <c r="AZ374" s="7"/>
      <c r="BA374" s="393"/>
      <c r="BB374" s="393"/>
      <c r="BC374" s="393"/>
      <c r="BD374" s="393"/>
      <c r="BE374" s="393"/>
      <c r="BF374" s="393"/>
      <c r="BG374" s="393"/>
      <c r="BH374" s="393"/>
      <c r="BI374" s="393"/>
      <c r="BJ374" s="393"/>
      <c r="BK374" s="393"/>
      <c r="BL374" s="393"/>
      <c r="BM374" s="393"/>
      <c r="BN374" s="393"/>
      <c r="BO374" s="393"/>
    </row>
    <row r="375" spans="1:67" ht="15">
      <c r="A375" s="393"/>
      <c r="B375" s="393"/>
      <c r="C375" s="393"/>
      <c r="D375" s="393"/>
      <c r="E375" s="393"/>
      <c r="F375" s="393"/>
      <c r="G375" s="394"/>
      <c r="H375" s="394"/>
      <c r="I375" s="393"/>
      <c r="J375" s="393"/>
      <c r="K375" s="393"/>
      <c r="L375" s="393"/>
      <c r="M375" s="393"/>
      <c r="N375" s="393"/>
      <c r="O375" s="393"/>
      <c r="P375" s="393"/>
      <c r="Q375" s="393"/>
      <c r="R375" s="393"/>
      <c r="S375" s="393"/>
      <c r="T375" s="393"/>
      <c r="U375" s="393"/>
      <c r="V375" s="393"/>
      <c r="W375" s="393"/>
      <c r="X375" s="393"/>
      <c r="Y375" s="393"/>
      <c r="Z375" s="393"/>
      <c r="AA375" s="393"/>
      <c r="AB375" s="393"/>
      <c r="AC375" s="393"/>
      <c r="AD375" s="393"/>
      <c r="AE375" s="393"/>
      <c r="AF375" s="393"/>
      <c r="AG375" s="393"/>
      <c r="AH375" s="393"/>
      <c r="AI375" s="393"/>
      <c r="AJ375" s="393"/>
      <c r="AK375" s="393"/>
      <c r="AL375" s="393"/>
      <c r="AM375" s="393"/>
      <c r="AN375" s="393"/>
      <c r="AO375" s="393"/>
      <c r="AP375" s="393"/>
      <c r="AQ375" s="393"/>
      <c r="AR375" s="393"/>
      <c r="AS375" s="393"/>
      <c r="AT375" s="393"/>
      <c r="AU375" s="393"/>
      <c r="AV375" s="393"/>
      <c r="AW375" s="393"/>
      <c r="AX375" s="393"/>
      <c r="AY375" s="393"/>
      <c r="AZ375" s="7"/>
      <c r="BA375" s="393"/>
      <c r="BB375" s="393"/>
      <c r="BC375" s="393"/>
      <c r="BD375" s="393"/>
      <c r="BE375" s="393"/>
      <c r="BF375" s="393"/>
      <c r="BG375" s="393"/>
      <c r="BH375" s="393"/>
      <c r="BI375" s="393"/>
      <c r="BJ375" s="393"/>
      <c r="BK375" s="393"/>
      <c r="BL375" s="393"/>
      <c r="BM375" s="393"/>
      <c r="BN375" s="393"/>
      <c r="BO375" s="393"/>
    </row>
    <row r="376" spans="1:67" ht="15">
      <c r="A376" s="393"/>
      <c r="B376" s="393"/>
      <c r="C376" s="393"/>
      <c r="D376" s="393"/>
      <c r="E376" s="393"/>
      <c r="F376" s="393"/>
      <c r="G376" s="394"/>
      <c r="H376" s="394"/>
      <c r="I376" s="393"/>
      <c r="J376" s="393"/>
      <c r="K376" s="393"/>
      <c r="L376" s="393"/>
      <c r="M376" s="393"/>
      <c r="N376" s="393"/>
      <c r="O376" s="393"/>
      <c r="P376" s="393"/>
      <c r="Q376" s="393"/>
      <c r="R376" s="393"/>
      <c r="S376" s="393"/>
      <c r="T376" s="393"/>
      <c r="U376" s="393"/>
      <c r="V376" s="393"/>
      <c r="W376" s="393"/>
      <c r="X376" s="393"/>
      <c r="Y376" s="393"/>
      <c r="Z376" s="393"/>
      <c r="AA376" s="393"/>
      <c r="AB376" s="393"/>
      <c r="AC376" s="393"/>
      <c r="AD376" s="393"/>
      <c r="AE376" s="393"/>
      <c r="AF376" s="393"/>
      <c r="AG376" s="393"/>
      <c r="AH376" s="393"/>
      <c r="AI376" s="393"/>
      <c r="AJ376" s="393"/>
      <c r="AK376" s="393"/>
      <c r="AL376" s="393"/>
      <c r="AM376" s="393"/>
      <c r="AN376" s="393"/>
      <c r="AO376" s="393"/>
      <c r="AP376" s="393"/>
      <c r="AQ376" s="393"/>
      <c r="AR376" s="393"/>
      <c r="AS376" s="393"/>
      <c r="AT376" s="393"/>
      <c r="AU376" s="393"/>
      <c r="AV376" s="393"/>
      <c r="AW376" s="393"/>
      <c r="AX376" s="393"/>
      <c r="AY376" s="393"/>
      <c r="AZ376" s="7"/>
      <c r="BA376" s="393"/>
      <c r="BB376" s="393"/>
      <c r="BC376" s="393"/>
      <c r="BD376" s="393"/>
      <c r="BE376" s="393"/>
      <c r="BF376" s="393"/>
      <c r="BG376" s="393"/>
      <c r="BH376" s="393"/>
      <c r="BI376" s="393"/>
      <c r="BJ376" s="393"/>
      <c r="BK376" s="393"/>
      <c r="BL376" s="393"/>
      <c r="BM376" s="393"/>
      <c r="BN376" s="393"/>
      <c r="BO376" s="393"/>
    </row>
    <row r="377" spans="1:67" ht="15">
      <c r="A377" s="393"/>
      <c r="B377" s="393"/>
      <c r="C377" s="393"/>
      <c r="D377" s="393"/>
      <c r="E377" s="393"/>
      <c r="F377" s="393"/>
      <c r="G377" s="394"/>
      <c r="H377" s="394"/>
      <c r="I377" s="393"/>
      <c r="J377" s="393"/>
      <c r="K377" s="393"/>
      <c r="L377" s="393"/>
      <c r="M377" s="393"/>
      <c r="N377" s="393"/>
      <c r="O377" s="393"/>
      <c r="P377" s="393"/>
      <c r="Q377" s="393"/>
      <c r="R377" s="393"/>
      <c r="S377" s="393"/>
      <c r="T377" s="393"/>
      <c r="U377" s="393"/>
      <c r="V377" s="393"/>
      <c r="W377" s="393"/>
      <c r="X377" s="393"/>
      <c r="Y377" s="393"/>
      <c r="Z377" s="393"/>
      <c r="AA377" s="393"/>
      <c r="AB377" s="393"/>
      <c r="AC377" s="393"/>
      <c r="AD377" s="393"/>
      <c r="AE377" s="393"/>
      <c r="AF377" s="393"/>
      <c r="AG377" s="393"/>
      <c r="AH377" s="393"/>
      <c r="AI377" s="393"/>
      <c r="AJ377" s="393"/>
      <c r="AK377" s="393"/>
      <c r="AL377" s="393"/>
      <c r="AM377" s="393"/>
      <c r="AN377" s="393"/>
      <c r="AO377" s="393"/>
      <c r="AP377" s="393"/>
      <c r="AQ377" s="393"/>
      <c r="AR377" s="393"/>
      <c r="AS377" s="393"/>
      <c r="AT377" s="393"/>
      <c r="AU377" s="393"/>
      <c r="AV377" s="393"/>
      <c r="AW377" s="393"/>
      <c r="AX377" s="393"/>
      <c r="AY377" s="393"/>
      <c r="AZ377" s="7"/>
      <c r="BA377" s="393"/>
      <c r="BB377" s="393"/>
      <c r="BC377" s="393"/>
      <c r="BD377" s="393"/>
      <c r="BE377" s="393"/>
      <c r="BF377" s="393"/>
      <c r="BG377" s="393"/>
      <c r="BH377" s="393"/>
      <c r="BI377" s="393"/>
      <c r="BJ377" s="393"/>
      <c r="BK377" s="393"/>
      <c r="BL377" s="393"/>
      <c r="BM377" s="393"/>
      <c r="BN377" s="393"/>
      <c r="BO377" s="393"/>
    </row>
    <row r="378" spans="1:67" ht="15">
      <c r="A378" s="393"/>
      <c r="B378" s="393"/>
      <c r="C378" s="393"/>
      <c r="D378" s="393"/>
      <c r="E378" s="393"/>
      <c r="F378" s="393"/>
      <c r="G378" s="394"/>
      <c r="H378" s="394"/>
      <c r="I378" s="393"/>
      <c r="J378" s="393"/>
      <c r="K378" s="393"/>
      <c r="L378" s="393"/>
      <c r="M378" s="393"/>
      <c r="N378" s="393"/>
      <c r="O378" s="393"/>
      <c r="P378" s="393"/>
      <c r="Q378" s="393"/>
      <c r="R378" s="393"/>
      <c r="S378" s="393"/>
      <c r="T378" s="393"/>
      <c r="U378" s="393"/>
      <c r="V378" s="393"/>
      <c r="W378" s="393"/>
      <c r="X378" s="393"/>
      <c r="Y378" s="393"/>
      <c r="Z378" s="393"/>
      <c r="AA378" s="393"/>
      <c r="AB378" s="393"/>
      <c r="AC378" s="393"/>
      <c r="AD378" s="393"/>
      <c r="AE378" s="393"/>
      <c r="AF378" s="393"/>
      <c r="AG378" s="393"/>
      <c r="AH378" s="393"/>
      <c r="AI378" s="393"/>
      <c r="AJ378" s="393"/>
      <c r="AK378" s="393"/>
      <c r="AL378" s="393"/>
      <c r="AM378" s="393"/>
      <c r="AN378" s="393"/>
      <c r="AO378" s="393"/>
      <c r="AP378" s="393"/>
      <c r="AQ378" s="393"/>
      <c r="AR378" s="393"/>
      <c r="AS378" s="393"/>
      <c r="AT378" s="393"/>
      <c r="AU378" s="393"/>
      <c r="AV378" s="393"/>
      <c r="AW378" s="393"/>
      <c r="AX378" s="393"/>
      <c r="AY378" s="393"/>
      <c r="AZ378" s="7"/>
      <c r="BA378" s="393"/>
      <c r="BB378" s="393"/>
      <c r="BC378" s="393"/>
      <c r="BD378" s="393"/>
      <c r="BE378" s="393"/>
      <c r="BF378" s="393"/>
      <c r="BG378" s="393"/>
      <c r="BH378" s="393"/>
      <c r="BI378" s="393"/>
      <c r="BJ378" s="393"/>
      <c r="BK378" s="393"/>
      <c r="BL378" s="393"/>
      <c r="BM378" s="393"/>
      <c r="BN378" s="393"/>
      <c r="BO378" s="393"/>
    </row>
    <row r="379" spans="1:67" ht="15">
      <c r="A379" s="393"/>
      <c r="B379" s="393"/>
      <c r="C379" s="393"/>
      <c r="D379" s="393"/>
      <c r="E379" s="393"/>
      <c r="F379" s="393"/>
      <c r="G379" s="394"/>
      <c r="H379" s="394"/>
      <c r="I379" s="393"/>
      <c r="J379" s="393"/>
      <c r="K379" s="393"/>
      <c r="L379" s="393"/>
      <c r="M379" s="393"/>
      <c r="N379" s="393"/>
      <c r="O379" s="393"/>
      <c r="P379" s="393"/>
      <c r="Q379" s="393"/>
      <c r="R379" s="393"/>
      <c r="S379" s="393"/>
      <c r="T379" s="393"/>
      <c r="U379" s="393"/>
      <c r="V379" s="393"/>
      <c r="W379" s="393"/>
      <c r="X379" s="393"/>
      <c r="Y379" s="393"/>
      <c r="Z379" s="393"/>
      <c r="AA379" s="393"/>
      <c r="AB379" s="393"/>
      <c r="AC379" s="393"/>
      <c r="AD379" s="393"/>
      <c r="AE379" s="393"/>
      <c r="AF379" s="393"/>
      <c r="AG379" s="393"/>
      <c r="AH379" s="393"/>
      <c r="AI379" s="393"/>
      <c r="AJ379" s="393"/>
      <c r="AK379" s="393"/>
      <c r="AL379" s="393"/>
      <c r="AM379" s="393"/>
      <c r="AN379" s="393"/>
      <c r="AO379" s="393"/>
      <c r="AP379" s="393"/>
      <c r="AQ379" s="393"/>
      <c r="AR379" s="393"/>
      <c r="AS379" s="393"/>
      <c r="AT379" s="393"/>
      <c r="AU379" s="393"/>
      <c r="AV379" s="393"/>
      <c r="AW379" s="393"/>
      <c r="AX379" s="393"/>
      <c r="AY379" s="393"/>
      <c r="AZ379" s="7"/>
      <c r="BA379" s="393"/>
      <c r="BB379" s="393"/>
      <c r="BC379" s="393"/>
      <c r="BD379" s="393"/>
      <c r="BE379" s="393"/>
      <c r="BF379" s="393"/>
      <c r="BG379" s="393"/>
      <c r="BH379" s="393"/>
      <c r="BI379" s="393"/>
      <c r="BJ379" s="393"/>
      <c r="BK379" s="393"/>
      <c r="BL379" s="393"/>
      <c r="BM379" s="393"/>
      <c r="BN379" s="393"/>
      <c r="BO379" s="393"/>
    </row>
    <row r="380" spans="1:67" ht="15">
      <c r="A380" s="393"/>
      <c r="B380" s="393"/>
      <c r="C380" s="393"/>
      <c r="D380" s="393"/>
      <c r="E380" s="393"/>
      <c r="F380" s="393"/>
      <c r="G380" s="394"/>
      <c r="H380" s="394"/>
      <c r="I380" s="393"/>
      <c r="J380" s="393"/>
      <c r="K380" s="393"/>
      <c r="L380" s="393"/>
      <c r="M380" s="393"/>
      <c r="N380" s="393"/>
      <c r="O380" s="393"/>
      <c r="P380" s="393"/>
      <c r="Q380" s="393"/>
      <c r="R380" s="393"/>
      <c r="S380" s="393"/>
      <c r="T380" s="393"/>
      <c r="U380" s="393"/>
      <c r="V380" s="393"/>
      <c r="W380" s="393"/>
      <c r="X380" s="393"/>
      <c r="Y380" s="393"/>
      <c r="Z380" s="393"/>
      <c r="AA380" s="393"/>
      <c r="AB380" s="393"/>
      <c r="AC380" s="393"/>
      <c r="AD380" s="393"/>
      <c r="AE380" s="393"/>
      <c r="AF380" s="393"/>
      <c r="AG380" s="393"/>
      <c r="AH380" s="393"/>
      <c r="AI380" s="393"/>
      <c r="AJ380" s="393"/>
      <c r="AK380" s="393"/>
      <c r="AL380" s="393"/>
      <c r="AM380" s="393"/>
      <c r="AN380" s="393"/>
      <c r="AO380" s="393"/>
      <c r="AP380" s="393"/>
      <c r="AQ380" s="393"/>
      <c r="AR380" s="393"/>
      <c r="AS380" s="393"/>
      <c r="AT380" s="393"/>
      <c r="AU380" s="393"/>
      <c r="AV380" s="393"/>
      <c r="AW380" s="393"/>
      <c r="AX380" s="393"/>
      <c r="AY380" s="393"/>
      <c r="AZ380" s="7"/>
      <c r="BA380" s="393"/>
      <c r="BB380" s="393"/>
      <c r="BC380" s="393"/>
      <c r="BD380" s="393"/>
      <c r="BE380" s="393"/>
      <c r="BF380" s="393"/>
      <c r="BG380" s="393"/>
      <c r="BH380" s="393"/>
      <c r="BI380" s="393"/>
      <c r="BJ380" s="393"/>
      <c r="BK380" s="393"/>
      <c r="BL380" s="393"/>
      <c r="BM380" s="393"/>
      <c r="BN380" s="393"/>
      <c r="BO380" s="393"/>
    </row>
    <row r="381" spans="1:67" ht="15">
      <c r="A381" s="393"/>
      <c r="B381" s="393"/>
      <c r="C381" s="393"/>
      <c r="D381" s="393"/>
      <c r="E381" s="393"/>
      <c r="F381" s="393"/>
      <c r="G381" s="394"/>
      <c r="H381" s="394"/>
      <c r="I381" s="393"/>
      <c r="J381" s="393"/>
      <c r="K381" s="393"/>
      <c r="L381" s="393"/>
      <c r="M381" s="393"/>
      <c r="N381" s="393"/>
      <c r="O381" s="393"/>
      <c r="P381" s="393"/>
      <c r="Q381" s="393"/>
      <c r="R381" s="393"/>
      <c r="S381" s="393"/>
      <c r="T381" s="393"/>
      <c r="U381" s="393"/>
      <c r="V381" s="393"/>
      <c r="W381" s="393"/>
      <c r="X381" s="393"/>
      <c r="Y381" s="393"/>
      <c r="Z381" s="393"/>
      <c r="AA381" s="393"/>
      <c r="AB381" s="393"/>
      <c r="AC381" s="393"/>
      <c r="AD381" s="393"/>
      <c r="AE381" s="393"/>
      <c r="AF381" s="393"/>
      <c r="AG381" s="393"/>
      <c r="AH381" s="393"/>
      <c r="AI381" s="393"/>
      <c r="AJ381" s="393"/>
      <c r="AK381" s="393"/>
      <c r="AL381" s="393"/>
      <c r="AM381" s="393"/>
      <c r="AN381" s="393"/>
      <c r="AO381" s="393"/>
      <c r="AP381" s="393"/>
      <c r="AQ381" s="393"/>
      <c r="AR381" s="393"/>
      <c r="AS381" s="393"/>
      <c r="AT381" s="393"/>
      <c r="AU381" s="393"/>
      <c r="AV381" s="393"/>
      <c r="AW381" s="393"/>
      <c r="AX381" s="393"/>
      <c r="AY381" s="393"/>
      <c r="AZ381" s="7"/>
      <c r="BA381" s="393"/>
      <c r="BB381" s="393"/>
      <c r="BC381" s="393"/>
      <c r="BD381" s="393"/>
      <c r="BE381" s="393"/>
      <c r="BF381" s="393"/>
      <c r="BG381" s="393"/>
      <c r="BH381" s="393"/>
      <c r="BI381" s="393"/>
      <c r="BJ381" s="393"/>
      <c r="BK381" s="393"/>
      <c r="BL381" s="393"/>
      <c r="BM381" s="393"/>
      <c r="BN381" s="393"/>
      <c r="BO381" s="393"/>
    </row>
    <row r="382" spans="1:67" ht="15">
      <c r="A382" s="393"/>
      <c r="B382" s="393"/>
      <c r="C382" s="393"/>
      <c r="D382" s="393"/>
      <c r="E382" s="393"/>
      <c r="F382" s="393"/>
      <c r="G382" s="394"/>
      <c r="H382" s="394"/>
      <c r="I382" s="393"/>
      <c r="J382" s="393"/>
      <c r="K382" s="393"/>
      <c r="L382" s="393"/>
      <c r="M382" s="393"/>
      <c r="N382" s="393"/>
      <c r="O382" s="393"/>
      <c r="P382" s="393"/>
      <c r="Q382" s="393"/>
      <c r="R382" s="393"/>
      <c r="S382" s="393"/>
      <c r="T382" s="393"/>
      <c r="U382" s="393"/>
      <c r="V382" s="393"/>
      <c r="W382" s="393"/>
      <c r="X382" s="393"/>
      <c r="Y382" s="393"/>
      <c r="Z382" s="393"/>
      <c r="AA382" s="393"/>
      <c r="AB382" s="393"/>
      <c r="AC382" s="393"/>
      <c r="AD382" s="393"/>
      <c r="AE382" s="393"/>
      <c r="AF382" s="393"/>
      <c r="AG382" s="393"/>
      <c r="AH382" s="393"/>
      <c r="AI382" s="393"/>
      <c r="AJ382" s="393"/>
      <c r="AK382" s="393"/>
      <c r="AL382" s="393"/>
      <c r="AM382" s="393"/>
      <c r="AN382" s="393"/>
      <c r="AO382" s="393"/>
      <c r="AP382" s="393"/>
      <c r="AQ382" s="393"/>
      <c r="AR382" s="393"/>
      <c r="AS382" s="393"/>
      <c r="AT382" s="393"/>
      <c r="AU382" s="393"/>
      <c r="AV382" s="393"/>
      <c r="AW382" s="393"/>
      <c r="AX382" s="393"/>
      <c r="AY382" s="393"/>
      <c r="AZ382" s="7"/>
      <c r="BA382" s="393"/>
      <c r="BB382" s="393"/>
      <c r="BC382" s="393"/>
      <c r="BD382" s="393"/>
      <c r="BE382" s="393"/>
      <c r="BF382" s="393"/>
      <c r="BG382" s="393"/>
      <c r="BH382" s="393"/>
      <c r="BI382" s="393"/>
      <c r="BJ382" s="393"/>
      <c r="BK382" s="393"/>
      <c r="BL382" s="393"/>
      <c r="BM382" s="393"/>
      <c r="BN382" s="393"/>
      <c r="BO382" s="393"/>
    </row>
    <row r="383" spans="1:67" ht="15">
      <c r="A383" s="393"/>
      <c r="B383" s="393"/>
      <c r="C383" s="393"/>
      <c r="D383" s="393"/>
      <c r="E383" s="393"/>
      <c r="F383" s="393"/>
      <c r="G383" s="394"/>
      <c r="H383" s="394"/>
      <c r="I383" s="393"/>
      <c r="J383" s="393"/>
      <c r="K383" s="393"/>
      <c r="L383" s="393"/>
      <c r="M383" s="393"/>
      <c r="N383" s="393"/>
      <c r="O383" s="393"/>
      <c r="P383" s="393"/>
      <c r="Q383" s="393"/>
      <c r="R383" s="393"/>
      <c r="S383" s="393"/>
      <c r="T383" s="393"/>
      <c r="U383" s="393"/>
      <c r="V383" s="393"/>
      <c r="W383" s="393"/>
      <c r="X383" s="393"/>
      <c r="Y383" s="393"/>
      <c r="Z383" s="393"/>
      <c r="AA383" s="393"/>
      <c r="AB383" s="393"/>
      <c r="AC383" s="393"/>
      <c r="AD383" s="393"/>
      <c r="AE383" s="393"/>
      <c r="AF383" s="393"/>
      <c r="AG383" s="393"/>
      <c r="AH383" s="393"/>
      <c r="AI383" s="393"/>
      <c r="AJ383" s="393"/>
      <c r="AK383" s="393"/>
      <c r="AL383" s="393"/>
      <c r="AM383" s="393"/>
      <c r="AN383" s="393"/>
      <c r="AO383" s="393"/>
      <c r="AP383" s="393"/>
      <c r="AQ383" s="393"/>
      <c r="AR383" s="393"/>
      <c r="AS383" s="393"/>
      <c r="AT383" s="393"/>
      <c r="AU383" s="393"/>
      <c r="AV383" s="393"/>
      <c r="AW383" s="393"/>
      <c r="AX383" s="393"/>
      <c r="AY383" s="393"/>
      <c r="AZ383" s="7"/>
      <c r="BA383" s="393"/>
      <c r="BB383" s="393"/>
      <c r="BC383" s="393"/>
      <c r="BD383" s="393"/>
      <c r="BE383" s="393"/>
      <c r="BF383" s="393"/>
      <c r="BG383" s="393"/>
      <c r="BH383" s="393"/>
      <c r="BI383" s="393"/>
      <c r="BJ383" s="393"/>
      <c r="BK383" s="393"/>
      <c r="BL383" s="393"/>
      <c r="BM383" s="393"/>
      <c r="BN383" s="393"/>
      <c r="BO383" s="393"/>
    </row>
    <row r="384" spans="1:67" ht="15">
      <c r="A384" s="393"/>
      <c r="B384" s="393"/>
      <c r="C384" s="393"/>
      <c r="D384" s="393"/>
      <c r="E384" s="393"/>
      <c r="F384" s="393"/>
      <c r="G384" s="394"/>
      <c r="H384" s="394"/>
      <c r="I384" s="393"/>
      <c r="J384" s="393"/>
      <c r="K384" s="393"/>
      <c r="L384" s="393"/>
      <c r="M384" s="393"/>
      <c r="N384" s="393"/>
      <c r="O384" s="393"/>
      <c r="P384" s="393"/>
      <c r="Q384" s="393"/>
      <c r="R384" s="393"/>
      <c r="S384" s="393"/>
      <c r="T384" s="393"/>
      <c r="U384" s="393"/>
      <c r="V384" s="393"/>
      <c r="W384" s="393"/>
      <c r="X384" s="393"/>
      <c r="Y384" s="393"/>
      <c r="Z384" s="393"/>
      <c r="AA384" s="393"/>
      <c r="AB384" s="393"/>
      <c r="AC384" s="393"/>
      <c r="AD384" s="393"/>
      <c r="AE384" s="393"/>
      <c r="AF384" s="393"/>
      <c r="AG384" s="393"/>
      <c r="AH384" s="393"/>
      <c r="AI384" s="393"/>
      <c r="AJ384" s="393"/>
      <c r="AK384" s="393"/>
      <c r="AL384" s="393"/>
      <c r="AM384" s="393"/>
      <c r="AN384" s="393"/>
      <c r="AO384" s="393"/>
      <c r="AP384" s="393"/>
      <c r="AQ384" s="393"/>
      <c r="AR384" s="393"/>
      <c r="AS384" s="393"/>
      <c r="AT384" s="393"/>
      <c r="AU384" s="393"/>
      <c r="AV384" s="393"/>
      <c r="AW384" s="393"/>
      <c r="AX384" s="393"/>
      <c r="AY384" s="393"/>
      <c r="AZ384" s="7"/>
      <c r="BA384" s="393"/>
      <c r="BB384" s="393"/>
      <c r="BC384" s="393"/>
      <c r="BD384" s="393"/>
      <c r="BE384" s="393"/>
      <c r="BF384" s="393"/>
      <c r="BG384" s="393"/>
      <c r="BH384" s="393"/>
      <c r="BI384" s="393"/>
      <c r="BJ384" s="393"/>
      <c r="BK384" s="393"/>
      <c r="BL384" s="393"/>
      <c r="BM384" s="393"/>
      <c r="BN384" s="393"/>
      <c r="BO384" s="393"/>
    </row>
    <row r="385" spans="1:67" ht="15">
      <c r="A385" s="393"/>
      <c r="B385" s="393"/>
      <c r="C385" s="393"/>
      <c r="D385" s="393"/>
      <c r="E385" s="393"/>
      <c r="F385" s="393"/>
      <c r="G385" s="394"/>
      <c r="H385" s="394"/>
      <c r="I385" s="393"/>
      <c r="J385" s="393"/>
      <c r="K385" s="393"/>
      <c r="L385" s="393"/>
      <c r="M385" s="393"/>
      <c r="N385" s="393"/>
      <c r="O385" s="393"/>
      <c r="P385" s="393"/>
      <c r="Q385" s="393"/>
      <c r="R385" s="393"/>
      <c r="S385" s="393"/>
      <c r="T385" s="393"/>
      <c r="U385" s="393"/>
      <c r="V385" s="393"/>
      <c r="W385" s="393"/>
      <c r="X385" s="393"/>
      <c r="Y385" s="393"/>
      <c r="Z385" s="393"/>
      <c r="AA385" s="393"/>
      <c r="AB385" s="393"/>
      <c r="AC385" s="393"/>
      <c r="AD385" s="393"/>
      <c r="AE385" s="393"/>
      <c r="AF385" s="393"/>
      <c r="AG385" s="393"/>
      <c r="AH385" s="393"/>
      <c r="AI385" s="393"/>
      <c r="AJ385" s="393"/>
      <c r="AK385" s="393"/>
      <c r="AL385" s="393"/>
      <c r="AM385" s="393"/>
      <c r="AN385" s="393"/>
      <c r="AO385" s="393"/>
      <c r="AP385" s="393"/>
      <c r="AQ385" s="393"/>
      <c r="AR385" s="393"/>
      <c r="AS385" s="393"/>
      <c r="AT385" s="393"/>
      <c r="AU385" s="393"/>
      <c r="AV385" s="393"/>
      <c r="AW385" s="393"/>
      <c r="AX385" s="393"/>
      <c r="AY385" s="393"/>
      <c r="AZ385" s="7"/>
      <c r="BA385" s="393"/>
      <c r="BB385" s="393"/>
      <c r="BC385" s="393"/>
      <c r="BD385" s="393"/>
      <c r="BE385" s="393"/>
      <c r="BF385" s="393"/>
      <c r="BG385" s="393"/>
      <c r="BH385" s="393"/>
      <c r="BI385" s="393"/>
      <c r="BJ385" s="393"/>
      <c r="BK385" s="393"/>
      <c r="BL385" s="393"/>
      <c r="BM385" s="393"/>
      <c r="BN385" s="393"/>
      <c r="BO385" s="393"/>
    </row>
    <row r="386" spans="1:67" ht="15">
      <c r="A386" s="393"/>
      <c r="B386" s="393"/>
      <c r="C386" s="393"/>
      <c r="D386" s="393"/>
      <c r="E386" s="393"/>
      <c r="F386" s="393"/>
      <c r="G386" s="394"/>
      <c r="H386" s="394"/>
      <c r="I386" s="393"/>
      <c r="J386" s="393"/>
      <c r="K386" s="393"/>
      <c r="L386" s="393"/>
      <c r="M386" s="393"/>
      <c r="N386" s="393"/>
      <c r="O386" s="393"/>
      <c r="P386" s="393"/>
      <c r="Q386" s="393"/>
      <c r="R386" s="393"/>
      <c r="S386" s="393"/>
      <c r="T386" s="393"/>
      <c r="U386" s="393"/>
      <c r="V386" s="393"/>
      <c r="W386" s="393"/>
      <c r="X386" s="393"/>
      <c r="Y386" s="393"/>
      <c r="Z386" s="393"/>
      <c r="AA386" s="393"/>
      <c r="AB386" s="393"/>
      <c r="AC386" s="393"/>
      <c r="AD386" s="393"/>
      <c r="AE386" s="393"/>
      <c r="AF386" s="393"/>
      <c r="AG386" s="393"/>
      <c r="AH386" s="393"/>
      <c r="AI386" s="393"/>
      <c r="AJ386" s="393"/>
      <c r="AK386" s="393"/>
      <c r="AL386" s="393"/>
      <c r="AM386" s="393"/>
      <c r="AN386" s="393"/>
      <c r="AO386" s="393"/>
      <c r="AP386" s="393"/>
      <c r="AQ386" s="393"/>
      <c r="AR386" s="393"/>
      <c r="AS386" s="393"/>
      <c r="AT386" s="393"/>
      <c r="AU386" s="393"/>
      <c r="AV386" s="393"/>
      <c r="AW386" s="393"/>
      <c r="AX386" s="393"/>
      <c r="AY386" s="393"/>
      <c r="AZ386" s="7"/>
      <c r="BA386" s="393"/>
      <c r="BB386" s="393"/>
      <c r="BC386" s="393"/>
      <c r="BD386" s="393"/>
      <c r="BE386" s="393"/>
      <c r="BF386" s="393"/>
      <c r="BG386" s="393"/>
      <c r="BH386" s="393"/>
      <c r="BI386" s="393"/>
      <c r="BJ386" s="393"/>
      <c r="BK386" s="393"/>
      <c r="BL386" s="393"/>
      <c r="BM386" s="393"/>
      <c r="BN386" s="393"/>
      <c r="BO386" s="393"/>
    </row>
    <row r="387" spans="1:67" ht="15">
      <c r="A387" s="393"/>
      <c r="B387" s="393"/>
      <c r="C387" s="393"/>
      <c r="D387" s="393"/>
      <c r="E387" s="393"/>
      <c r="F387" s="393"/>
      <c r="G387" s="394"/>
      <c r="H387" s="394"/>
      <c r="I387" s="393"/>
      <c r="J387" s="393"/>
      <c r="K387" s="393"/>
      <c r="L387" s="393"/>
      <c r="M387" s="393"/>
      <c r="N387" s="393"/>
      <c r="O387" s="393"/>
      <c r="P387" s="393"/>
      <c r="Q387" s="393"/>
      <c r="R387" s="393"/>
      <c r="S387" s="393"/>
      <c r="T387" s="393"/>
      <c r="U387" s="393"/>
      <c r="V387" s="393"/>
      <c r="W387" s="393"/>
      <c r="X387" s="393"/>
      <c r="Y387" s="393"/>
      <c r="Z387" s="393"/>
      <c r="AA387" s="393"/>
      <c r="AB387" s="393"/>
      <c r="AC387" s="393"/>
      <c r="AD387" s="393"/>
      <c r="AE387" s="393"/>
      <c r="AF387" s="393"/>
      <c r="AG387" s="393"/>
      <c r="AH387" s="393"/>
      <c r="AI387" s="393"/>
      <c r="AJ387" s="393"/>
      <c r="AK387" s="393"/>
      <c r="AL387" s="393"/>
      <c r="AM387" s="393"/>
      <c r="AN387" s="393"/>
      <c r="AO387" s="393"/>
      <c r="AP387" s="393"/>
      <c r="AQ387" s="393"/>
      <c r="AR387" s="393"/>
      <c r="AS387" s="393"/>
      <c r="AT387" s="393"/>
      <c r="AU387" s="393"/>
      <c r="AV387" s="393"/>
      <c r="AW387" s="393"/>
      <c r="AX387" s="393"/>
      <c r="AY387" s="393"/>
      <c r="AZ387" s="7"/>
      <c r="BA387" s="393"/>
      <c r="BB387" s="393"/>
      <c r="BC387" s="393"/>
      <c r="BD387" s="393"/>
      <c r="BE387" s="393"/>
      <c r="BF387" s="393"/>
      <c r="BG387" s="393"/>
      <c r="BH387" s="393"/>
      <c r="BI387" s="393"/>
      <c r="BJ387" s="393"/>
      <c r="BK387" s="393"/>
      <c r="BL387" s="393"/>
      <c r="BM387" s="393"/>
      <c r="BN387" s="393"/>
      <c r="BO387" s="393"/>
    </row>
    <row r="388" spans="1:67" ht="15">
      <c r="A388" s="393"/>
      <c r="B388" s="393"/>
      <c r="C388" s="393"/>
      <c r="D388" s="393"/>
      <c r="E388" s="393"/>
      <c r="F388" s="393"/>
      <c r="G388" s="394"/>
      <c r="H388" s="394"/>
      <c r="I388" s="393"/>
      <c r="J388" s="393"/>
      <c r="K388" s="393"/>
      <c r="L388" s="393"/>
      <c r="M388" s="393"/>
      <c r="N388" s="393"/>
      <c r="O388" s="393"/>
      <c r="P388" s="393"/>
      <c r="Q388" s="393"/>
      <c r="R388" s="393"/>
      <c r="S388" s="393"/>
      <c r="T388" s="393"/>
      <c r="U388" s="393"/>
      <c r="V388" s="393"/>
      <c r="W388" s="393"/>
      <c r="X388" s="393"/>
      <c r="Y388" s="393"/>
      <c r="Z388" s="393"/>
      <c r="AA388" s="393"/>
      <c r="AB388" s="393"/>
      <c r="AC388" s="393"/>
      <c r="AD388" s="393"/>
      <c r="AE388" s="393"/>
      <c r="AF388" s="393"/>
      <c r="AG388" s="393"/>
      <c r="AH388" s="393"/>
      <c r="AI388" s="393"/>
      <c r="AJ388" s="393"/>
      <c r="AK388" s="393"/>
      <c r="AL388" s="393"/>
      <c r="AM388" s="393"/>
      <c r="AN388" s="393"/>
      <c r="AO388" s="393"/>
      <c r="AP388" s="393"/>
      <c r="AQ388" s="393"/>
      <c r="AR388" s="393"/>
      <c r="AS388" s="393"/>
      <c r="AT388" s="393"/>
      <c r="AU388" s="393"/>
      <c r="AV388" s="393"/>
      <c r="AW388" s="393"/>
      <c r="AX388" s="393"/>
      <c r="AY388" s="393"/>
      <c r="AZ388" s="7"/>
      <c r="BA388" s="393"/>
      <c r="BB388" s="393"/>
      <c r="BC388" s="393"/>
      <c r="BD388" s="393"/>
      <c r="BE388" s="393"/>
      <c r="BF388" s="393"/>
      <c r="BG388" s="393"/>
      <c r="BH388" s="393"/>
      <c r="BI388" s="393"/>
      <c r="BJ388" s="393"/>
      <c r="BK388" s="393"/>
      <c r="BL388" s="393"/>
      <c r="BM388" s="393"/>
      <c r="BN388" s="393"/>
      <c r="BO388" s="393"/>
    </row>
    <row r="389" spans="1:67" ht="15">
      <c r="A389" s="393"/>
      <c r="B389" s="393"/>
      <c r="C389" s="393"/>
      <c r="D389" s="393"/>
      <c r="E389" s="393"/>
      <c r="F389" s="393"/>
      <c r="G389" s="394"/>
      <c r="H389" s="394"/>
      <c r="I389" s="393"/>
      <c r="J389" s="393"/>
      <c r="K389" s="393"/>
      <c r="L389" s="393"/>
      <c r="M389" s="393"/>
      <c r="N389" s="393"/>
      <c r="O389" s="393"/>
      <c r="P389" s="393"/>
      <c r="Q389" s="393"/>
      <c r="R389" s="393"/>
      <c r="S389" s="393"/>
      <c r="T389" s="393"/>
      <c r="U389" s="393"/>
      <c r="V389" s="393"/>
      <c r="W389" s="393"/>
      <c r="X389" s="393"/>
      <c r="Y389" s="393"/>
      <c r="Z389" s="393"/>
      <c r="AA389" s="393"/>
      <c r="AB389" s="393"/>
      <c r="AC389" s="393"/>
      <c r="AD389" s="393"/>
      <c r="AE389" s="393"/>
      <c r="AF389" s="393"/>
      <c r="AG389" s="393"/>
      <c r="AH389" s="393"/>
      <c r="AI389" s="393"/>
      <c r="AJ389" s="393"/>
      <c r="AK389" s="393"/>
      <c r="AL389" s="393"/>
      <c r="AM389" s="393"/>
      <c r="AN389" s="393"/>
      <c r="AO389" s="393"/>
      <c r="AP389" s="393"/>
      <c r="AQ389" s="393"/>
      <c r="AR389" s="393"/>
      <c r="AS389" s="393"/>
      <c r="AT389" s="393"/>
      <c r="AU389" s="393"/>
      <c r="AV389" s="393"/>
      <c r="AW389" s="393"/>
      <c r="AX389" s="393"/>
      <c r="AY389" s="393"/>
      <c r="AZ389" s="7"/>
      <c r="BA389" s="393"/>
      <c r="BB389" s="393"/>
      <c r="BC389" s="393"/>
      <c r="BD389" s="393"/>
      <c r="BE389" s="393"/>
      <c r="BF389" s="393"/>
      <c r="BG389" s="393"/>
      <c r="BH389" s="393"/>
      <c r="BI389" s="393"/>
      <c r="BJ389" s="393"/>
      <c r="BK389" s="393"/>
      <c r="BL389" s="393"/>
      <c r="BM389" s="393"/>
      <c r="BN389" s="393"/>
      <c r="BO389" s="393"/>
    </row>
    <row r="390" spans="1:67" ht="15">
      <c r="A390" s="393"/>
      <c r="B390" s="393"/>
      <c r="C390" s="393"/>
      <c r="D390" s="393"/>
      <c r="E390" s="393"/>
      <c r="F390" s="393"/>
      <c r="G390" s="394"/>
      <c r="H390" s="394"/>
      <c r="I390" s="393"/>
      <c r="J390" s="393"/>
      <c r="K390" s="393"/>
      <c r="L390" s="393"/>
      <c r="M390" s="393"/>
      <c r="N390" s="393"/>
      <c r="O390" s="393"/>
      <c r="P390" s="393"/>
      <c r="Q390" s="393"/>
      <c r="R390" s="393"/>
      <c r="S390" s="393"/>
      <c r="T390" s="393"/>
      <c r="U390" s="393"/>
      <c r="V390" s="393"/>
      <c r="W390" s="393"/>
      <c r="X390" s="393"/>
      <c r="Y390" s="393"/>
      <c r="Z390" s="393"/>
      <c r="AA390" s="393"/>
      <c r="AB390" s="393"/>
      <c r="AC390" s="393"/>
      <c r="AD390" s="393"/>
      <c r="AE390" s="393"/>
      <c r="AF390" s="393"/>
      <c r="AG390" s="393"/>
      <c r="AH390" s="393"/>
      <c r="AI390" s="393"/>
      <c r="AJ390" s="393"/>
      <c r="AK390" s="393"/>
      <c r="AL390" s="393"/>
      <c r="AM390" s="393"/>
      <c r="AN390" s="393"/>
      <c r="AO390" s="393"/>
      <c r="AP390" s="393"/>
      <c r="AQ390" s="393"/>
      <c r="AR390" s="393"/>
      <c r="AS390" s="393"/>
      <c r="AT390" s="393"/>
      <c r="AU390" s="393"/>
      <c r="AV390" s="393"/>
      <c r="AW390" s="393"/>
      <c r="AX390" s="393"/>
      <c r="AY390" s="393"/>
      <c r="AZ390" s="7"/>
      <c r="BA390" s="393"/>
      <c r="BB390" s="393"/>
      <c r="BC390" s="393"/>
      <c r="BD390" s="393"/>
      <c r="BE390" s="393"/>
      <c r="BF390" s="393"/>
      <c r="BG390" s="393"/>
      <c r="BH390" s="393"/>
      <c r="BI390" s="393"/>
      <c r="BJ390" s="393"/>
      <c r="BK390" s="393"/>
      <c r="BL390" s="393"/>
      <c r="BM390" s="393"/>
      <c r="BN390" s="393"/>
      <c r="BO390" s="393"/>
    </row>
    <row r="391" spans="1:67" ht="15">
      <c r="A391" s="393"/>
      <c r="B391" s="393"/>
      <c r="C391" s="393"/>
      <c r="D391" s="393"/>
      <c r="E391" s="393"/>
      <c r="F391" s="393"/>
      <c r="G391" s="394"/>
      <c r="H391" s="394"/>
      <c r="I391" s="393"/>
      <c r="J391" s="393"/>
      <c r="K391" s="393"/>
      <c r="L391" s="393"/>
      <c r="M391" s="393"/>
      <c r="N391" s="393"/>
      <c r="O391" s="393"/>
      <c r="P391" s="393"/>
      <c r="Q391" s="393"/>
      <c r="R391" s="393"/>
      <c r="S391" s="393"/>
      <c r="T391" s="393"/>
      <c r="U391" s="393"/>
      <c r="V391" s="393"/>
      <c r="W391" s="393"/>
      <c r="X391" s="393"/>
      <c r="Y391" s="393"/>
      <c r="Z391" s="393"/>
      <c r="AA391" s="393"/>
      <c r="AB391" s="393"/>
      <c r="AC391" s="393"/>
      <c r="AD391" s="393"/>
      <c r="AE391" s="393"/>
      <c r="AF391" s="393"/>
      <c r="AG391" s="393"/>
      <c r="AH391" s="393"/>
      <c r="AI391" s="393"/>
      <c r="AJ391" s="393"/>
      <c r="AK391" s="393"/>
      <c r="AL391" s="393"/>
      <c r="AM391" s="393"/>
      <c r="AN391" s="393"/>
      <c r="AO391" s="393"/>
      <c r="AP391" s="393"/>
      <c r="AQ391" s="393"/>
      <c r="AR391" s="393"/>
      <c r="AS391" s="393"/>
      <c r="AT391" s="393"/>
      <c r="AU391" s="393"/>
      <c r="AV391" s="393"/>
      <c r="AW391" s="393"/>
      <c r="AX391" s="393"/>
      <c r="AY391" s="393"/>
      <c r="AZ391" s="7"/>
      <c r="BA391" s="393"/>
      <c r="BB391" s="393"/>
      <c r="BC391" s="393"/>
      <c r="BD391" s="393"/>
      <c r="BE391" s="393"/>
      <c r="BF391" s="393"/>
      <c r="BG391" s="393"/>
      <c r="BH391" s="393"/>
      <c r="BI391" s="393"/>
      <c r="BJ391" s="393"/>
      <c r="BK391" s="393"/>
      <c r="BL391" s="393"/>
      <c r="BM391" s="393"/>
      <c r="BN391" s="393"/>
      <c r="BO391" s="393"/>
    </row>
    <row r="392" spans="1:67" ht="15">
      <c r="A392" s="393"/>
      <c r="B392" s="393"/>
      <c r="C392" s="393"/>
      <c r="D392" s="393"/>
      <c r="E392" s="393"/>
      <c r="F392" s="393"/>
      <c r="G392" s="394"/>
      <c r="H392" s="394"/>
      <c r="I392" s="393"/>
      <c r="J392" s="393"/>
      <c r="K392" s="393"/>
      <c r="L392" s="393"/>
      <c r="M392" s="393"/>
      <c r="N392" s="393"/>
      <c r="O392" s="393"/>
      <c r="P392" s="393"/>
      <c r="Q392" s="393"/>
      <c r="R392" s="393"/>
      <c r="S392" s="393"/>
      <c r="T392" s="393"/>
      <c r="U392" s="393"/>
      <c r="V392" s="393"/>
      <c r="W392" s="393"/>
      <c r="X392" s="393"/>
      <c r="Y392" s="393"/>
      <c r="Z392" s="393"/>
      <c r="AA392" s="393"/>
      <c r="AB392" s="393"/>
      <c r="AC392" s="393"/>
      <c r="AD392" s="393"/>
      <c r="AE392" s="393"/>
      <c r="AF392" s="393"/>
      <c r="AG392" s="393"/>
      <c r="AH392" s="393"/>
      <c r="AI392" s="393"/>
      <c r="AJ392" s="393"/>
      <c r="AK392" s="393"/>
      <c r="AL392" s="393"/>
      <c r="AM392" s="393"/>
      <c r="AN392" s="393"/>
      <c r="AO392" s="393"/>
      <c r="AP392" s="393"/>
      <c r="AQ392" s="393"/>
      <c r="AR392" s="393"/>
      <c r="AS392" s="393"/>
      <c r="AT392" s="393"/>
      <c r="AU392" s="393"/>
      <c r="AV392" s="393"/>
      <c r="AW392" s="393"/>
      <c r="AX392" s="393"/>
      <c r="AY392" s="393"/>
      <c r="AZ392" s="7"/>
      <c r="BA392" s="393"/>
      <c r="BB392" s="393"/>
      <c r="BC392" s="393"/>
      <c r="BD392" s="393"/>
      <c r="BE392" s="393"/>
      <c r="BF392" s="393"/>
      <c r="BG392" s="393"/>
      <c r="BH392" s="393"/>
      <c r="BI392" s="393"/>
      <c r="BJ392" s="393"/>
      <c r="BK392" s="393"/>
      <c r="BL392" s="393"/>
      <c r="BM392" s="393"/>
      <c r="BN392" s="393"/>
      <c r="BO392" s="393"/>
    </row>
    <row r="393" spans="1:67" ht="15">
      <c r="A393" s="393"/>
      <c r="B393" s="393"/>
      <c r="C393" s="393"/>
      <c r="D393" s="393"/>
      <c r="E393" s="393"/>
      <c r="F393" s="393"/>
      <c r="G393" s="394"/>
      <c r="H393" s="394"/>
      <c r="I393" s="393"/>
      <c r="J393" s="393"/>
      <c r="K393" s="393"/>
      <c r="L393" s="393"/>
      <c r="M393" s="393"/>
      <c r="N393" s="393"/>
      <c r="O393" s="393"/>
      <c r="P393" s="393"/>
      <c r="Q393" s="393"/>
      <c r="R393" s="393"/>
      <c r="S393" s="393"/>
      <c r="T393" s="393"/>
      <c r="U393" s="393"/>
      <c r="V393" s="393"/>
      <c r="W393" s="393"/>
      <c r="X393" s="393"/>
      <c r="Y393" s="393"/>
      <c r="Z393" s="393"/>
      <c r="AA393" s="393"/>
      <c r="AB393" s="393"/>
      <c r="AC393" s="393"/>
      <c r="AD393" s="393"/>
      <c r="AE393" s="393"/>
      <c r="AF393" s="393"/>
      <c r="AG393" s="393"/>
      <c r="AH393" s="393"/>
      <c r="AI393" s="393"/>
      <c r="AJ393" s="393"/>
      <c r="AK393" s="393"/>
      <c r="AL393" s="393"/>
      <c r="AM393" s="393"/>
      <c r="AN393" s="393"/>
      <c r="AO393" s="393"/>
      <c r="AP393" s="393"/>
      <c r="AQ393" s="393"/>
      <c r="AR393" s="393"/>
      <c r="AS393" s="393"/>
      <c r="AT393" s="393"/>
      <c r="AU393" s="393"/>
      <c r="AV393" s="393"/>
      <c r="AW393" s="393"/>
      <c r="AX393" s="393"/>
      <c r="AY393" s="393"/>
      <c r="AZ393" s="7"/>
      <c r="BA393" s="393"/>
      <c r="BB393" s="393"/>
      <c r="BC393" s="393"/>
      <c r="BD393" s="393"/>
      <c r="BE393" s="393"/>
      <c r="BF393" s="393"/>
      <c r="BG393" s="393"/>
      <c r="BH393" s="393"/>
      <c r="BI393" s="393"/>
      <c r="BJ393" s="393"/>
      <c r="BK393" s="393"/>
      <c r="BL393" s="393"/>
      <c r="BM393" s="393"/>
      <c r="BN393" s="393"/>
      <c r="BO393" s="393"/>
    </row>
    <row r="394" spans="1:67" ht="15">
      <c r="A394" s="393"/>
      <c r="B394" s="393"/>
      <c r="C394" s="393"/>
      <c r="D394" s="393"/>
      <c r="E394" s="393"/>
      <c r="F394" s="393"/>
      <c r="G394" s="394"/>
      <c r="H394" s="394"/>
      <c r="I394" s="393"/>
      <c r="J394" s="393"/>
      <c r="K394" s="393"/>
      <c r="L394" s="393"/>
      <c r="M394" s="393"/>
      <c r="N394" s="393"/>
      <c r="O394" s="393"/>
      <c r="P394" s="393"/>
      <c r="Q394" s="393"/>
      <c r="R394" s="393"/>
      <c r="S394" s="393"/>
      <c r="T394" s="393"/>
      <c r="U394" s="393"/>
      <c r="V394" s="393"/>
      <c r="W394" s="393"/>
      <c r="X394" s="393"/>
      <c r="Y394" s="393"/>
      <c r="Z394" s="393"/>
      <c r="AA394" s="393"/>
      <c r="AB394" s="393"/>
      <c r="AC394" s="393"/>
      <c r="AD394" s="393"/>
      <c r="AE394" s="393"/>
      <c r="AF394" s="393"/>
      <c r="AG394" s="393"/>
      <c r="AH394" s="393"/>
      <c r="AI394" s="393"/>
      <c r="AJ394" s="393"/>
      <c r="AK394" s="393"/>
      <c r="AL394" s="393"/>
      <c r="AM394" s="393"/>
      <c r="AN394" s="393"/>
      <c r="AO394" s="393"/>
      <c r="AP394" s="393"/>
      <c r="AQ394" s="393"/>
      <c r="AR394" s="393"/>
      <c r="AS394" s="393"/>
      <c r="AT394" s="393"/>
      <c r="AU394" s="393"/>
      <c r="AV394" s="393"/>
      <c r="AW394" s="393"/>
      <c r="AX394" s="393"/>
      <c r="AY394" s="393"/>
      <c r="AZ394" s="7"/>
      <c r="BA394" s="393"/>
      <c r="BB394" s="393"/>
      <c r="BC394" s="393"/>
      <c r="BD394" s="393"/>
      <c r="BE394" s="393"/>
      <c r="BF394" s="393"/>
      <c r="BG394" s="393"/>
      <c r="BH394" s="393"/>
      <c r="BI394" s="393"/>
      <c r="BJ394" s="393"/>
      <c r="BK394" s="393"/>
      <c r="BL394" s="393"/>
      <c r="BM394" s="393"/>
      <c r="BN394" s="393"/>
      <c r="BO394" s="393"/>
    </row>
    <row r="395" spans="1:67" ht="15">
      <c r="A395" s="393"/>
      <c r="B395" s="393"/>
      <c r="C395" s="393"/>
      <c r="D395" s="393"/>
      <c r="E395" s="393"/>
      <c r="F395" s="393"/>
      <c r="G395" s="394"/>
      <c r="H395" s="394"/>
      <c r="I395" s="393"/>
      <c r="J395" s="393"/>
      <c r="K395" s="393"/>
      <c r="L395" s="393"/>
      <c r="M395" s="393"/>
      <c r="N395" s="393"/>
      <c r="O395" s="393"/>
      <c r="P395" s="393"/>
      <c r="Q395" s="393"/>
      <c r="R395" s="393"/>
      <c r="S395" s="393"/>
      <c r="T395" s="393"/>
      <c r="U395" s="393"/>
      <c r="V395" s="393"/>
      <c r="W395" s="393"/>
      <c r="X395" s="393"/>
      <c r="Y395" s="393"/>
      <c r="Z395" s="393"/>
      <c r="AA395" s="393"/>
      <c r="AB395" s="393"/>
      <c r="AC395" s="393"/>
      <c r="AD395" s="393"/>
      <c r="AE395" s="393"/>
      <c r="AF395" s="393"/>
      <c r="AG395" s="393"/>
      <c r="AH395" s="393"/>
      <c r="AI395" s="393"/>
      <c r="AJ395" s="393"/>
      <c r="AK395" s="393"/>
      <c r="AL395" s="393"/>
      <c r="AM395" s="393"/>
      <c r="AN395" s="393"/>
      <c r="AO395" s="393"/>
      <c r="AP395" s="393"/>
      <c r="AQ395" s="393"/>
      <c r="AR395" s="393"/>
      <c r="AS395" s="393"/>
      <c r="AT395" s="393"/>
      <c r="AU395" s="393"/>
      <c r="AV395" s="393"/>
      <c r="AW395" s="393"/>
      <c r="AX395" s="393"/>
      <c r="AY395" s="393"/>
      <c r="AZ395" s="7"/>
      <c r="BA395" s="393"/>
      <c r="BB395" s="393"/>
      <c r="BC395" s="393"/>
      <c r="BD395" s="393"/>
      <c r="BE395" s="393"/>
      <c r="BF395" s="393"/>
      <c r="BG395" s="393"/>
      <c r="BH395" s="393"/>
      <c r="BI395" s="393"/>
      <c r="BJ395" s="393"/>
      <c r="BK395" s="393"/>
      <c r="BL395" s="393"/>
      <c r="BM395" s="393"/>
      <c r="BN395" s="393"/>
      <c r="BO395" s="393"/>
    </row>
    <row r="396" spans="1:67" ht="15">
      <c r="A396" s="393"/>
      <c r="B396" s="393"/>
      <c r="C396" s="393"/>
      <c r="D396" s="393"/>
      <c r="E396" s="393"/>
      <c r="F396" s="393"/>
      <c r="G396" s="394"/>
      <c r="H396" s="394"/>
      <c r="I396" s="393"/>
      <c r="J396" s="393"/>
      <c r="K396" s="393"/>
      <c r="L396" s="393"/>
      <c r="M396" s="393"/>
      <c r="N396" s="393"/>
      <c r="O396" s="393"/>
      <c r="P396" s="393"/>
      <c r="Q396" s="393"/>
      <c r="R396" s="393"/>
      <c r="S396" s="393"/>
      <c r="T396" s="393"/>
      <c r="U396" s="393"/>
      <c r="V396" s="393"/>
      <c r="W396" s="393"/>
      <c r="X396" s="393"/>
      <c r="Y396" s="393"/>
      <c r="Z396" s="393"/>
      <c r="AA396" s="393"/>
      <c r="AB396" s="393"/>
      <c r="AC396" s="393"/>
      <c r="AD396" s="393"/>
      <c r="AE396" s="393"/>
      <c r="AF396" s="393"/>
      <c r="AG396" s="393"/>
      <c r="AH396" s="393"/>
      <c r="AI396" s="393"/>
      <c r="AJ396" s="393"/>
      <c r="AK396" s="393"/>
      <c r="AL396" s="393"/>
      <c r="AM396" s="393"/>
      <c r="AN396" s="393"/>
      <c r="AO396" s="393"/>
      <c r="AP396" s="393"/>
      <c r="AQ396" s="393"/>
      <c r="AR396" s="393"/>
      <c r="AS396" s="393"/>
      <c r="AT396" s="393"/>
      <c r="AU396" s="393"/>
      <c r="AV396" s="393"/>
      <c r="AW396" s="393"/>
      <c r="AX396" s="393"/>
      <c r="AY396" s="393"/>
      <c r="AZ396" s="7"/>
      <c r="BA396" s="393"/>
      <c r="BB396" s="393"/>
      <c r="BC396" s="393"/>
      <c r="BD396" s="393"/>
      <c r="BE396" s="393"/>
      <c r="BF396" s="393"/>
      <c r="BG396" s="393"/>
      <c r="BH396" s="393"/>
      <c r="BI396" s="393"/>
      <c r="BJ396" s="393"/>
      <c r="BK396" s="393"/>
      <c r="BL396" s="393"/>
      <c r="BM396" s="393"/>
      <c r="BN396" s="393"/>
      <c r="BO396" s="393"/>
    </row>
    <row r="397" spans="1:67" ht="15">
      <c r="A397" s="393"/>
      <c r="B397" s="393"/>
      <c r="C397" s="393"/>
      <c r="D397" s="393"/>
      <c r="E397" s="393"/>
      <c r="F397" s="393"/>
      <c r="G397" s="394"/>
      <c r="H397" s="394"/>
      <c r="I397" s="393"/>
      <c r="J397" s="393"/>
      <c r="K397" s="393"/>
      <c r="L397" s="393"/>
      <c r="M397" s="393"/>
      <c r="N397" s="393"/>
      <c r="O397" s="393"/>
      <c r="P397" s="393"/>
      <c r="Q397" s="393"/>
      <c r="R397" s="393"/>
      <c r="S397" s="393"/>
      <c r="T397" s="393"/>
      <c r="U397" s="393"/>
      <c r="V397" s="393"/>
      <c r="W397" s="393"/>
      <c r="X397" s="393"/>
      <c r="Y397" s="393"/>
      <c r="Z397" s="393"/>
      <c r="AA397" s="393"/>
      <c r="AB397" s="393"/>
      <c r="AC397" s="393"/>
      <c r="AD397" s="393"/>
      <c r="AE397" s="393"/>
      <c r="AF397" s="393"/>
      <c r="AG397" s="393"/>
      <c r="AH397" s="393"/>
      <c r="AI397" s="393"/>
      <c r="AJ397" s="393"/>
      <c r="AK397" s="393"/>
      <c r="AL397" s="393"/>
      <c r="AM397" s="393"/>
      <c r="AN397" s="393"/>
      <c r="AO397" s="393"/>
      <c r="AP397" s="393"/>
      <c r="AQ397" s="393"/>
      <c r="AR397" s="393"/>
      <c r="AS397" s="393"/>
      <c r="AT397" s="393"/>
      <c r="AU397" s="393"/>
      <c r="AV397" s="393"/>
      <c r="AW397" s="393"/>
      <c r="AX397" s="393"/>
      <c r="AY397" s="393"/>
      <c r="AZ397" s="7"/>
      <c r="BA397" s="393"/>
      <c r="BB397" s="393"/>
      <c r="BC397" s="393"/>
      <c r="BD397" s="393"/>
      <c r="BE397" s="393"/>
      <c r="BF397" s="393"/>
      <c r="BG397" s="393"/>
      <c r="BH397" s="393"/>
      <c r="BI397" s="393"/>
      <c r="BJ397" s="393"/>
      <c r="BK397" s="393"/>
      <c r="BL397" s="393"/>
      <c r="BM397" s="393"/>
      <c r="BN397" s="393"/>
      <c r="BO397" s="393"/>
    </row>
    <row r="398" spans="1:67" ht="15">
      <c r="A398" s="393"/>
      <c r="B398" s="393"/>
      <c r="C398" s="393"/>
      <c r="D398" s="393"/>
      <c r="E398" s="393"/>
      <c r="F398" s="393"/>
      <c r="G398" s="394"/>
      <c r="H398" s="394"/>
      <c r="I398" s="393"/>
      <c r="J398" s="393"/>
      <c r="K398" s="393"/>
      <c r="L398" s="393"/>
      <c r="M398" s="393"/>
      <c r="N398" s="393"/>
      <c r="O398" s="393"/>
      <c r="P398" s="393"/>
      <c r="Q398" s="393"/>
      <c r="R398" s="393"/>
      <c r="S398" s="393"/>
      <c r="T398" s="393"/>
      <c r="U398" s="393"/>
      <c r="V398" s="393"/>
      <c r="W398" s="393"/>
      <c r="X398" s="393"/>
      <c r="Y398" s="393"/>
      <c r="Z398" s="393"/>
      <c r="AA398" s="393"/>
      <c r="AB398" s="393"/>
      <c r="AC398" s="393"/>
      <c r="AD398" s="393"/>
      <c r="AE398" s="393"/>
      <c r="AF398" s="393"/>
      <c r="AG398" s="393"/>
      <c r="AH398" s="393"/>
      <c r="AI398" s="393"/>
      <c r="AJ398" s="393"/>
      <c r="AK398" s="393"/>
      <c r="AL398" s="393"/>
      <c r="AM398" s="393"/>
      <c r="AN398" s="393"/>
      <c r="AO398" s="393"/>
      <c r="AP398" s="393"/>
      <c r="AQ398" s="393"/>
      <c r="AR398" s="393"/>
      <c r="AS398" s="393"/>
      <c r="AT398" s="393"/>
      <c r="AU398" s="393"/>
      <c r="AV398" s="393"/>
      <c r="AW398" s="393"/>
      <c r="AX398" s="393"/>
      <c r="AY398" s="393"/>
      <c r="AZ398" s="7"/>
      <c r="BA398" s="393"/>
      <c r="BB398" s="393"/>
      <c r="BC398" s="393"/>
      <c r="BD398" s="393"/>
      <c r="BE398" s="393"/>
      <c r="BF398" s="393"/>
      <c r="BG398" s="393"/>
      <c r="BH398" s="393"/>
      <c r="BI398" s="393"/>
      <c r="BJ398" s="393"/>
      <c r="BK398" s="393"/>
      <c r="BL398" s="393"/>
      <c r="BM398" s="393"/>
      <c r="BN398" s="393"/>
      <c r="BO398" s="393"/>
    </row>
    <row r="399" spans="1:67" ht="15">
      <c r="A399" s="393"/>
      <c r="B399" s="393"/>
      <c r="C399" s="393"/>
      <c r="D399" s="393"/>
      <c r="E399" s="393"/>
      <c r="F399" s="393"/>
      <c r="G399" s="394"/>
      <c r="H399" s="394"/>
      <c r="I399" s="393"/>
      <c r="J399" s="393"/>
      <c r="K399" s="393"/>
      <c r="L399" s="393"/>
      <c r="M399" s="393"/>
      <c r="N399" s="393"/>
      <c r="O399" s="393"/>
      <c r="P399" s="393"/>
      <c r="Q399" s="393"/>
      <c r="R399" s="393"/>
      <c r="S399" s="393"/>
      <c r="T399" s="393"/>
      <c r="U399" s="393"/>
      <c r="V399" s="393"/>
      <c r="W399" s="393"/>
      <c r="X399" s="393"/>
      <c r="Y399" s="393"/>
      <c r="Z399" s="393"/>
      <c r="AA399" s="393"/>
      <c r="AB399" s="393"/>
      <c r="AC399" s="393"/>
      <c r="AD399" s="393"/>
      <c r="AE399" s="393"/>
      <c r="AF399" s="393"/>
      <c r="AG399" s="393"/>
      <c r="AH399" s="393"/>
      <c r="AI399" s="393"/>
      <c r="AJ399" s="393"/>
      <c r="AK399" s="393"/>
      <c r="AL399" s="393"/>
      <c r="AM399" s="393"/>
      <c r="AN399" s="393"/>
      <c r="AO399" s="393"/>
      <c r="AP399" s="393"/>
      <c r="AQ399" s="393"/>
      <c r="AR399" s="393"/>
      <c r="AS399" s="393"/>
      <c r="AT399" s="393"/>
      <c r="AU399" s="393"/>
      <c r="AV399" s="393"/>
      <c r="AW399" s="393"/>
      <c r="AX399" s="393"/>
      <c r="AY399" s="393"/>
      <c r="AZ399" s="7"/>
      <c r="BA399" s="393"/>
      <c r="BB399" s="393"/>
      <c r="BC399" s="393"/>
      <c r="BD399" s="393"/>
      <c r="BE399" s="393"/>
      <c r="BF399" s="393"/>
      <c r="BG399" s="393"/>
      <c r="BH399" s="393"/>
      <c r="BI399" s="393"/>
      <c r="BJ399" s="393"/>
      <c r="BK399" s="393"/>
      <c r="BL399" s="393"/>
      <c r="BM399" s="393"/>
      <c r="BN399" s="393"/>
      <c r="BO399" s="393"/>
    </row>
    <row r="400" spans="1:67" ht="15">
      <c r="A400" s="393"/>
      <c r="B400" s="393"/>
      <c r="C400" s="393"/>
      <c r="D400" s="393"/>
      <c r="E400" s="393"/>
      <c r="F400" s="393"/>
      <c r="G400" s="394"/>
      <c r="H400" s="394"/>
      <c r="I400" s="393"/>
      <c r="J400" s="393"/>
      <c r="K400" s="393"/>
      <c r="L400" s="393"/>
      <c r="M400" s="393"/>
      <c r="N400" s="393"/>
      <c r="O400" s="393"/>
      <c r="P400" s="393"/>
      <c r="Q400" s="393"/>
      <c r="R400" s="393"/>
      <c r="S400" s="393"/>
      <c r="T400" s="393"/>
      <c r="U400" s="393"/>
      <c r="V400" s="393"/>
      <c r="W400" s="393"/>
      <c r="X400" s="393"/>
      <c r="Y400" s="393"/>
      <c r="Z400" s="393"/>
      <c r="AA400" s="393"/>
      <c r="AB400" s="393"/>
      <c r="AC400" s="393"/>
      <c r="AD400" s="393"/>
      <c r="AE400" s="393"/>
      <c r="AF400" s="393"/>
      <c r="AG400" s="393"/>
      <c r="AH400" s="393"/>
      <c r="AI400" s="393"/>
      <c r="AJ400" s="393"/>
      <c r="AK400" s="393"/>
      <c r="AL400" s="393"/>
      <c r="AM400" s="393"/>
      <c r="AN400" s="393"/>
      <c r="AO400" s="393"/>
      <c r="AP400" s="393"/>
      <c r="AQ400" s="393"/>
      <c r="AR400" s="393"/>
      <c r="AS400" s="393"/>
      <c r="AT400" s="393"/>
      <c r="AU400" s="393"/>
      <c r="AV400" s="393"/>
      <c r="AW400" s="393"/>
      <c r="AX400" s="393"/>
      <c r="AY400" s="393"/>
      <c r="AZ400" s="7"/>
      <c r="BA400" s="393"/>
      <c r="BB400" s="393"/>
      <c r="BC400" s="393"/>
      <c r="BD400" s="393"/>
      <c r="BE400" s="393"/>
      <c r="BF400" s="393"/>
      <c r="BG400" s="393"/>
      <c r="BH400" s="393"/>
      <c r="BI400" s="393"/>
      <c r="BJ400" s="393"/>
      <c r="BK400" s="393"/>
      <c r="BL400" s="393"/>
      <c r="BM400" s="393"/>
      <c r="BN400" s="393"/>
      <c r="BO400" s="393"/>
    </row>
    <row r="401" spans="1:67" ht="15">
      <c r="A401" s="393"/>
      <c r="B401" s="393"/>
      <c r="C401" s="393"/>
      <c r="D401" s="393"/>
      <c r="E401" s="393"/>
      <c r="F401" s="393"/>
      <c r="G401" s="394"/>
      <c r="H401" s="394"/>
      <c r="I401" s="393"/>
      <c r="J401" s="393"/>
      <c r="K401" s="393"/>
      <c r="L401" s="393"/>
      <c r="M401" s="393"/>
      <c r="N401" s="393"/>
      <c r="O401" s="393"/>
      <c r="P401" s="393"/>
      <c r="Q401" s="393"/>
      <c r="R401" s="393"/>
      <c r="S401" s="393"/>
      <c r="T401" s="393"/>
      <c r="U401" s="393"/>
      <c r="V401" s="393"/>
      <c r="W401" s="393"/>
      <c r="X401" s="393"/>
      <c r="Y401" s="393"/>
      <c r="Z401" s="393"/>
      <c r="AA401" s="393"/>
      <c r="AB401" s="393"/>
      <c r="AC401" s="393"/>
      <c r="AD401" s="393"/>
      <c r="AE401" s="393"/>
      <c r="AF401" s="393"/>
      <c r="AG401" s="393"/>
      <c r="AH401" s="393"/>
      <c r="AI401" s="393"/>
      <c r="AJ401" s="393"/>
      <c r="AK401" s="393"/>
      <c r="AL401" s="393"/>
      <c r="AM401" s="393"/>
      <c r="AN401" s="393"/>
      <c r="AO401" s="393"/>
      <c r="AP401" s="393"/>
      <c r="AQ401" s="393"/>
      <c r="AR401" s="393"/>
      <c r="AS401" s="393"/>
      <c r="AT401" s="393"/>
      <c r="AU401" s="393"/>
      <c r="AV401" s="393"/>
      <c r="AW401" s="393"/>
      <c r="AX401" s="393"/>
      <c r="AY401" s="393"/>
      <c r="AZ401" s="7"/>
      <c r="BA401" s="393"/>
      <c r="BB401" s="393"/>
      <c r="BC401" s="393"/>
      <c r="BD401" s="393"/>
      <c r="BE401" s="393"/>
      <c r="BF401" s="393"/>
      <c r="BG401" s="393"/>
      <c r="BH401" s="393"/>
      <c r="BI401" s="393"/>
      <c r="BJ401" s="393"/>
      <c r="BK401" s="393"/>
      <c r="BL401" s="393"/>
      <c r="BM401" s="393"/>
      <c r="BN401" s="393"/>
      <c r="BO401" s="393"/>
    </row>
    <row r="402" spans="1:67" ht="15">
      <c r="A402" s="393"/>
      <c r="B402" s="393"/>
      <c r="C402" s="393"/>
      <c r="D402" s="393"/>
      <c r="E402" s="393"/>
      <c r="F402" s="393"/>
      <c r="G402" s="394"/>
      <c r="H402" s="394"/>
      <c r="I402" s="393"/>
      <c r="J402" s="393"/>
      <c r="K402" s="393"/>
      <c r="L402" s="393"/>
      <c r="M402" s="393"/>
      <c r="N402" s="393"/>
      <c r="O402" s="393"/>
      <c r="P402" s="393"/>
      <c r="Q402" s="393"/>
      <c r="R402" s="393"/>
      <c r="S402" s="393"/>
      <c r="T402" s="393"/>
      <c r="U402" s="393"/>
      <c r="V402" s="393"/>
      <c r="W402" s="393"/>
      <c r="X402" s="393"/>
      <c r="Y402" s="393"/>
      <c r="Z402" s="393"/>
      <c r="AA402" s="393"/>
      <c r="AB402" s="393"/>
      <c r="AC402" s="393"/>
      <c r="AD402" s="393"/>
      <c r="AE402" s="393"/>
      <c r="AF402" s="393"/>
      <c r="AG402" s="393"/>
      <c r="AH402" s="393"/>
      <c r="AI402" s="393"/>
      <c r="AJ402" s="393"/>
      <c r="AK402" s="393"/>
      <c r="AL402" s="393"/>
      <c r="AM402" s="393"/>
      <c r="AN402" s="393"/>
      <c r="AO402" s="393"/>
      <c r="AP402" s="393"/>
      <c r="AQ402" s="393"/>
      <c r="AR402" s="393"/>
      <c r="AS402" s="393"/>
      <c r="AT402" s="393"/>
      <c r="AU402" s="393"/>
      <c r="AV402" s="393"/>
      <c r="AW402" s="393"/>
      <c r="AX402" s="393"/>
      <c r="AY402" s="393"/>
      <c r="AZ402" s="7"/>
      <c r="BA402" s="393"/>
      <c r="BB402" s="393"/>
      <c r="BC402" s="393"/>
      <c r="BD402" s="393"/>
      <c r="BE402" s="393"/>
      <c r="BF402" s="393"/>
      <c r="BG402" s="393"/>
      <c r="BH402" s="393"/>
      <c r="BI402" s="393"/>
      <c r="BJ402" s="393"/>
      <c r="BK402" s="393"/>
      <c r="BL402" s="393"/>
      <c r="BM402" s="393"/>
      <c r="BN402" s="393"/>
      <c r="BO402" s="393"/>
    </row>
    <row r="403" spans="1:67" ht="15">
      <c r="A403" s="393"/>
      <c r="B403" s="393"/>
      <c r="C403" s="393"/>
      <c r="D403" s="393"/>
      <c r="E403" s="393"/>
      <c r="F403" s="393"/>
      <c r="G403" s="394"/>
      <c r="H403" s="394"/>
      <c r="I403" s="393"/>
      <c r="J403" s="393"/>
      <c r="K403" s="393"/>
      <c r="L403" s="393"/>
      <c r="M403" s="393"/>
      <c r="N403" s="393"/>
      <c r="O403" s="393"/>
      <c r="P403" s="393"/>
      <c r="Q403" s="393"/>
      <c r="R403" s="393"/>
      <c r="S403" s="393"/>
      <c r="T403" s="393"/>
      <c r="U403" s="393"/>
      <c r="V403" s="393"/>
      <c r="W403" s="393"/>
      <c r="X403" s="393"/>
      <c r="Y403" s="393"/>
      <c r="Z403" s="393"/>
      <c r="AA403" s="393"/>
      <c r="AB403" s="393"/>
      <c r="AC403" s="393"/>
      <c r="AD403" s="393"/>
      <c r="AE403" s="393"/>
      <c r="AF403" s="393"/>
      <c r="AG403" s="393"/>
      <c r="AH403" s="393"/>
      <c r="AI403" s="393"/>
      <c r="AJ403" s="393"/>
      <c r="AK403" s="393"/>
      <c r="AL403" s="393"/>
      <c r="AM403" s="393"/>
      <c r="AN403" s="393"/>
      <c r="AO403" s="393"/>
      <c r="AP403" s="393"/>
      <c r="AQ403" s="393"/>
      <c r="AR403" s="393"/>
      <c r="AS403" s="393"/>
      <c r="AT403" s="393"/>
      <c r="AU403" s="393"/>
      <c r="AV403" s="393"/>
      <c r="AW403" s="393"/>
      <c r="AX403" s="393"/>
      <c r="AY403" s="393"/>
      <c r="AZ403" s="7"/>
      <c r="BA403" s="393"/>
      <c r="BB403" s="393"/>
      <c r="BC403" s="393"/>
      <c r="BD403" s="393"/>
      <c r="BE403" s="393"/>
      <c r="BF403" s="393"/>
      <c r="BG403" s="393"/>
      <c r="BH403" s="393"/>
      <c r="BI403" s="393"/>
      <c r="BJ403" s="393"/>
      <c r="BK403" s="393"/>
      <c r="BL403" s="393"/>
      <c r="BM403" s="393"/>
      <c r="BN403" s="393"/>
      <c r="BO403" s="393"/>
    </row>
    <row r="404" spans="1:67" ht="15">
      <c r="A404" s="393"/>
      <c r="B404" s="393"/>
      <c r="C404" s="393"/>
      <c r="D404" s="393"/>
      <c r="E404" s="393"/>
      <c r="F404" s="393"/>
      <c r="G404" s="394"/>
      <c r="H404" s="394"/>
      <c r="I404" s="393"/>
      <c r="J404" s="393"/>
      <c r="K404" s="393"/>
      <c r="L404" s="393"/>
      <c r="M404" s="393"/>
      <c r="N404" s="393"/>
      <c r="O404" s="393"/>
      <c r="P404" s="393"/>
      <c r="Q404" s="393"/>
      <c r="R404" s="393"/>
      <c r="S404" s="393"/>
      <c r="T404" s="393"/>
      <c r="U404" s="393"/>
      <c r="V404" s="393"/>
      <c r="W404" s="393"/>
      <c r="X404" s="393"/>
      <c r="Y404" s="393"/>
      <c r="Z404" s="393"/>
      <c r="AA404" s="393"/>
      <c r="AB404" s="393"/>
      <c r="AC404" s="393"/>
      <c r="AD404" s="393"/>
      <c r="AE404" s="393"/>
      <c r="AF404" s="393"/>
      <c r="AG404" s="393"/>
      <c r="AH404" s="393"/>
      <c r="AI404" s="393"/>
      <c r="AJ404" s="393"/>
      <c r="AK404" s="393"/>
      <c r="AL404" s="393"/>
      <c r="AM404" s="393"/>
      <c r="AN404" s="393"/>
      <c r="AO404" s="393"/>
      <c r="AP404" s="393"/>
      <c r="AQ404" s="393"/>
      <c r="AR404" s="393"/>
      <c r="AS404" s="393"/>
      <c r="AT404" s="393"/>
      <c r="AU404" s="393"/>
      <c r="AV404" s="393"/>
      <c r="AW404" s="393"/>
      <c r="AX404" s="393"/>
      <c r="AY404" s="393"/>
      <c r="AZ404" s="7"/>
      <c r="BA404" s="393"/>
      <c r="BB404" s="393"/>
      <c r="BC404" s="393"/>
      <c r="BD404" s="393"/>
      <c r="BE404" s="393"/>
      <c r="BF404" s="393"/>
      <c r="BG404" s="393"/>
      <c r="BH404" s="393"/>
      <c r="BI404" s="393"/>
      <c r="BJ404" s="393"/>
      <c r="BK404" s="393"/>
      <c r="BL404" s="393"/>
      <c r="BM404" s="393"/>
      <c r="BN404" s="393"/>
      <c r="BO404" s="393"/>
    </row>
    <row r="405" spans="1:67" ht="15">
      <c r="A405" s="393"/>
      <c r="B405" s="393"/>
      <c r="C405" s="393"/>
      <c r="D405" s="393"/>
      <c r="E405" s="393"/>
      <c r="F405" s="393"/>
      <c r="G405" s="394"/>
      <c r="H405" s="394"/>
      <c r="I405" s="393"/>
      <c r="J405" s="393"/>
      <c r="K405" s="393"/>
      <c r="L405" s="393"/>
      <c r="M405" s="393"/>
      <c r="N405" s="393"/>
      <c r="O405" s="393"/>
      <c r="P405" s="393"/>
      <c r="Q405" s="393"/>
      <c r="R405" s="393"/>
      <c r="S405" s="393"/>
      <c r="T405" s="393"/>
      <c r="U405" s="393"/>
      <c r="V405" s="393"/>
      <c r="W405" s="393"/>
      <c r="X405" s="393"/>
      <c r="Y405" s="393"/>
      <c r="Z405" s="393"/>
      <c r="AA405" s="393"/>
      <c r="AB405" s="393"/>
      <c r="AC405" s="393"/>
      <c r="AD405" s="393"/>
      <c r="AE405" s="393"/>
      <c r="AF405" s="393"/>
      <c r="AG405" s="393"/>
      <c r="AH405" s="393"/>
      <c r="AI405" s="393"/>
      <c r="AJ405" s="393"/>
      <c r="AK405" s="393"/>
      <c r="AL405" s="393"/>
      <c r="AM405" s="393"/>
      <c r="AN405" s="393"/>
      <c r="AO405" s="393"/>
      <c r="AP405" s="393"/>
      <c r="AQ405" s="393"/>
      <c r="AR405" s="393"/>
      <c r="AS405" s="393"/>
      <c r="AT405" s="393"/>
      <c r="AU405" s="393"/>
      <c r="AV405" s="393"/>
      <c r="AW405" s="393"/>
      <c r="AX405" s="393"/>
      <c r="AY405" s="393"/>
      <c r="AZ405" s="7"/>
      <c r="BA405" s="393"/>
      <c r="BB405" s="393"/>
      <c r="BC405" s="393"/>
      <c r="BD405" s="393"/>
      <c r="BE405" s="393"/>
      <c r="BF405" s="393"/>
      <c r="BG405" s="393"/>
      <c r="BH405" s="393"/>
      <c r="BI405" s="393"/>
      <c r="BJ405" s="393"/>
      <c r="BK405" s="393"/>
      <c r="BL405" s="393"/>
      <c r="BM405" s="393"/>
      <c r="BN405" s="393"/>
      <c r="BO405" s="393"/>
    </row>
    <row r="406" spans="1:67" ht="15">
      <c r="A406" s="393"/>
      <c r="B406" s="393"/>
      <c r="C406" s="393"/>
      <c r="D406" s="393"/>
      <c r="E406" s="393"/>
      <c r="F406" s="393"/>
      <c r="G406" s="394"/>
      <c r="H406" s="394"/>
      <c r="I406" s="393"/>
      <c r="J406" s="393"/>
      <c r="K406" s="393"/>
      <c r="L406" s="393"/>
      <c r="M406" s="393"/>
      <c r="N406" s="393"/>
      <c r="O406" s="393"/>
      <c r="P406" s="393"/>
      <c r="Q406" s="393"/>
      <c r="R406" s="393"/>
      <c r="S406" s="393"/>
      <c r="T406" s="393"/>
      <c r="U406" s="393"/>
      <c r="V406" s="393"/>
      <c r="W406" s="393"/>
      <c r="X406" s="393"/>
      <c r="Y406" s="393"/>
      <c r="Z406" s="393"/>
      <c r="AA406" s="393"/>
      <c r="AB406" s="393"/>
      <c r="AC406" s="393"/>
      <c r="AD406" s="393"/>
      <c r="AE406" s="393"/>
      <c r="AF406" s="393"/>
      <c r="AG406" s="393"/>
      <c r="AH406" s="393"/>
      <c r="AI406" s="393"/>
      <c r="AJ406" s="393"/>
      <c r="AK406" s="393"/>
      <c r="AL406" s="393"/>
      <c r="AM406" s="393"/>
      <c r="AN406" s="393"/>
      <c r="AO406" s="393"/>
      <c r="AP406" s="393"/>
      <c r="AQ406" s="393"/>
      <c r="AR406" s="393"/>
      <c r="AS406" s="393"/>
      <c r="AT406" s="393"/>
      <c r="AU406" s="393"/>
      <c r="AV406" s="393"/>
      <c r="AW406" s="393"/>
      <c r="AX406" s="393"/>
      <c r="AY406" s="393"/>
      <c r="AZ406" s="7"/>
      <c r="BA406" s="393"/>
      <c r="BB406" s="393"/>
      <c r="BC406" s="393"/>
      <c r="BD406" s="393"/>
      <c r="BE406" s="393"/>
      <c r="BF406" s="393"/>
      <c r="BG406" s="393"/>
      <c r="BH406" s="393"/>
      <c r="BI406" s="393"/>
      <c r="BJ406" s="393"/>
      <c r="BK406" s="393"/>
      <c r="BL406" s="393"/>
      <c r="BM406" s="393"/>
      <c r="BN406" s="393"/>
      <c r="BO406" s="393"/>
    </row>
    <row r="407" spans="1:67" ht="15">
      <c r="A407" s="393"/>
      <c r="B407" s="393"/>
      <c r="C407" s="393"/>
      <c r="D407" s="393"/>
      <c r="E407" s="393"/>
      <c r="F407" s="393"/>
      <c r="G407" s="394"/>
      <c r="H407" s="394"/>
      <c r="I407" s="393"/>
      <c r="J407" s="393"/>
      <c r="K407" s="393"/>
      <c r="L407" s="393"/>
      <c r="M407" s="393"/>
      <c r="N407" s="393"/>
      <c r="O407" s="393"/>
      <c r="P407" s="393"/>
      <c r="Q407" s="393"/>
      <c r="R407" s="393"/>
      <c r="S407" s="393"/>
      <c r="T407" s="393"/>
      <c r="U407" s="393"/>
      <c r="V407" s="393"/>
      <c r="W407" s="393"/>
      <c r="X407" s="393"/>
      <c r="Y407" s="393"/>
      <c r="Z407" s="393"/>
      <c r="AA407" s="393"/>
      <c r="AB407" s="393"/>
      <c r="AC407" s="393"/>
      <c r="AD407" s="393"/>
      <c r="AE407" s="393"/>
      <c r="AF407" s="393"/>
      <c r="AG407" s="393"/>
      <c r="AH407" s="393"/>
      <c r="AI407" s="393"/>
      <c r="AJ407" s="393"/>
      <c r="AK407" s="393"/>
      <c r="AL407" s="393"/>
      <c r="AM407" s="393"/>
      <c r="AN407" s="393"/>
      <c r="AO407" s="393"/>
      <c r="AP407" s="393"/>
      <c r="AQ407" s="393"/>
      <c r="AR407" s="393"/>
      <c r="AS407" s="393"/>
      <c r="AT407" s="393"/>
      <c r="AU407" s="393"/>
      <c r="AV407" s="393"/>
      <c r="AW407" s="393"/>
      <c r="AX407" s="393"/>
      <c r="AY407" s="393"/>
      <c r="AZ407" s="7"/>
      <c r="BA407" s="393"/>
      <c r="BB407" s="393"/>
      <c r="BC407" s="393"/>
      <c r="BD407" s="393"/>
      <c r="BE407" s="393"/>
      <c r="BF407" s="393"/>
      <c r="BG407" s="393"/>
      <c r="BH407" s="393"/>
      <c r="BI407" s="393"/>
      <c r="BJ407" s="393"/>
      <c r="BK407" s="393"/>
      <c r="BL407" s="393"/>
      <c r="BM407" s="393"/>
      <c r="BN407" s="393"/>
      <c r="BO407" s="393"/>
    </row>
    <row r="408" spans="1:67" ht="15">
      <c r="A408" s="393"/>
      <c r="B408" s="393"/>
      <c r="C408" s="393"/>
      <c r="D408" s="393"/>
      <c r="E408" s="393"/>
      <c r="F408" s="393"/>
      <c r="G408" s="394"/>
      <c r="H408" s="394"/>
      <c r="I408" s="393"/>
      <c r="J408" s="393"/>
      <c r="K408" s="393"/>
      <c r="L408" s="393"/>
      <c r="M408" s="393"/>
      <c r="N408" s="393"/>
      <c r="O408" s="393"/>
      <c r="P408" s="393"/>
      <c r="Q408" s="393"/>
      <c r="R408" s="393"/>
      <c r="S408" s="393"/>
      <c r="T408" s="393"/>
      <c r="U408" s="393"/>
      <c r="V408" s="393"/>
      <c r="W408" s="393"/>
      <c r="X408" s="393"/>
      <c r="Y408" s="393"/>
      <c r="Z408" s="393"/>
      <c r="AA408" s="393"/>
      <c r="AB408" s="393"/>
      <c r="AC408" s="393"/>
      <c r="AD408" s="393"/>
      <c r="AE408" s="393"/>
      <c r="AF408" s="393"/>
      <c r="AG408" s="393"/>
      <c r="AH408" s="393"/>
      <c r="AI408" s="393"/>
      <c r="AJ408" s="393"/>
      <c r="AK408" s="393"/>
      <c r="AL408" s="393"/>
      <c r="AM408" s="393"/>
      <c r="AN408" s="393"/>
      <c r="AO408" s="393"/>
      <c r="AP408" s="393"/>
      <c r="AQ408" s="393"/>
      <c r="AR408" s="393"/>
      <c r="AS408" s="393"/>
      <c r="AT408" s="393"/>
      <c r="AU408" s="393"/>
      <c r="AV408" s="393"/>
      <c r="AW408" s="393"/>
      <c r="AX408" s="393"/>
      <c r="AY408" s="393"/>
      <c r="AZ408" s="7"/>
      <c r="BA408" s="393"/>
      <c r="BB408" s="393"/>
      <c r="BC408" s="393"/>
      <c r="BD408" s="393"/>
      <c r="BE408" s="393"/>
      <c r="BF408" s="393"/>
      <c r="BG408" s="393"/>
      <c r="BH408" s="393"/>
      <c r="BI408" s="393"/>
      <c r="BJ408" s="393"/>
      <c r="BK408" s="393"/>
      <c r="BL408" s="393"/>
      <c r="BM408" s="393"/>
      <c r="BN408" s="393"/>
      <c r="BO408" s="393"/>
    </row>
    <row r="409" spans="1:67" ht="15">
      <c r="A409" s="393"/>
      <c r="B409" s="393"/>
      <c r="C409" s="393"/>
      <c r="D409" s="393"/>
      <c r="E409" s="393"/>
      <c r="F409" s="393"/>
      <c r="G409" s="394"/>
      <c r="H409" s="394"/>
      <c r="I409" s="393"/>
      <c r="J409" s="393"/>
      <c r="K409" s="393"/>
      <c r="L409" s="393"/>
      <c r="M409" s="393"/>
      <c r="N409" s="393"/>
      <c r="O409" s="393"/>
      <c r="P409" s="393"/>
      <c r="Q409" s="393"/>
      <c r="R409" s="393"/>
      <c r="S409" s="393"/>
      <c r="T409" s="393"/>
      <c r="U409" s="393"/>
      <c r="V409" s="393"/>
      <c r="W409" s="393"/>
      <c r="X409" s="393"/>
      <c r="Y409" s="393"/>
      <c r="Z409" s="393"/>
      <c r="AA409" s="393"/>
      <c r="AB409" s="393"/>
      <c r="AC409" s="393"/>
      <c r="AD409" s="393"/>
      <c r="AE409" s="393"/>
      <c r="AF409" s="393"/>
      <c r="AG409" s="393"/>
      <c r="AH409" s="393"/>
      <c r="AI409" s="393"/>
      <c r="AJ409" s="393"/>
      <c r="AK409" s="393"/>
      <c r="AL409" s="393"/>
      <c r="AM409" s="393"/>
      <c r="AN409" s="393"/>
      <c r="AO409" s="393"/>
      <c r="AP409" s="393"/>
      <c r="AQ409" s="393"/>
      <c r="AR409" s="393"/>
      <c r="AS409" s="393"/>
      <c r="AT409" s="393"/>
      <c r="AU409" s="393"/>
      <c r="AV409" s="393"/>
      <c r="AW409" s="393"/>
      <c r="AX409" s="393"/>
      <c r="AY409" s="393"/>
      <c r="AZ409" s="7"/>
      <c r="BA409" s="393"/>
      <c r="BB409" s="393"/>
      <c r="BC409" s="393"/>
      <c r="BD409" s="393"/>
      <c r="BE409" s="393"/>
      <c r="BF409" s="393"/>
      <c r="BG409" s="393"/>
      <c r="BH409" s="393"/>
      <c r="BI409" s="393"/>
      <c r="BJ409" s="393"/>
      <c r="BK409" s="393"/>
      <c r="BL409" s="393"/>
      <c r="BM409" s="393"/>
      <c r="BN409" s="393"/>
      <c r="BO409" s="393"/>
    </row>
    <row r="410" spans="1:67" ht="15">
      <c r="A410" s="393"/>
      <c r="B410" s="393"/>
      <c r="C410" s="393"/>
      <c r="D410" s="393"/>
      <c r="E410" s="393"/>
      <c r="F410" s="393"/>
      <c r="G410" s="394"/>
      <c r="H410" s="394"/>
      <c r="I410" s="393"/>
      <c r="J410" s="393"/>
      <c r="K410" s="393"/>
      <c r="L410" s="393"/>
      <c r="M410" s="393"/>
      <c r="N410" s="393"/>
      <c r="O410" s="393"/>
      <c r="P410" s="393"/>
      <c r="Q410" s="393"/>
      <c r="R410" s="393"/>
      <c r="S410" s="393"/>
      <c r="T410" s="393"/>
      <c r="U410" s="393"/>
      <c r="V410" s="393"/>
      <c r="W410" s="393"/>
      <c r="X410" s="393"/>
      <c r="Y410" s="393"/>
      <c r="Z410" s="393"/>
      <c r="AA410" s="393"/>
      <c r="AB410" s="393"/>
      <c r="AC410" s="393"/>
      <c r="AD410" s="393"/>
      <c r="AE410" s="393"/>
      <c r="AF410" s="393"/>
      <c r="AG410" s="393"/>
      <c r="AH410" s="393"/>
      <c r="AI410" s="393"/>
      <c r="AJ410" s="393"/>
      <c r="AK410" s="393"/>
      <c r="AL410" s="393"/>
      <c r="AM410" s="393"/>
      <c r="AN410" s="393"/>
      <c r="AO410" s="393"/>
      <c r="AP410" s="393"/>
      <c r="AQ410" s="393"/>
      <c r="AR410" s="393"/>
      <c r="AS410" s="393"/>
      <c r="AT410" s="393"/>
      <c r="AU410" s="393"/>
      <c r="AV410" s="393"/>
      <c r="AW410" s="393"/>
      <c r="AX410" s="393"/>
      <c r="AY410" s="393"/>
      <c r="AZ410" s="7"/>
      <c r="BA410" s="393"/>
      <c r="BB410" s="393"/>
      <c r="BC410" s="393"/>
      <c r="BD410" s="393"/>
      <c r="BE410" s="393"/>
      <c r="BF410" s="393"/>
      <c r="BG410" s="393"/>
      <c r="BH410" s="393"/>
      <c r="BI410" s="393"/>
      <c r="BJ410" s="393"/>
      <c r="BK410" s="393"/>
      <c r="BL410" s="393"/>
      <c r="BM410" s="393"/>
      <c r="BN410" s="393"/>
      <c r="BO410" s="393"/>
    </row>
    <row r="411" spans="1:67" ht="15">
      <c r="A411" s="393"/>
      <c r="B411" s="393"/>
      <c r="C411" s="393"/>
      <c r="D411" s="393"/>
      <c r="E411" s="393"/>
      <c r="F411" s="393"/>
      <c r="G411" s="394"/>
      <c r="H411" s="394"/>
      <c r="I411" s="393"/>
      <c r="J411" s="393"/>
      <c r="K411" s="393"/>
      <c r="L411" s="393"/>
      <c r="M411" s="393"/>
      <c r="N411" s="393"/>
      <c r="O411" s="393"/>
      <c r="P411" s="393"/>
      <c r="Q411" s="393"/>
      <c r="R411" s="393"/>
      <c r="S411" s="393"/>
      <c r="T411" s="393"/>
      <c r="U411" s="393"/>
      <c r="V411" s="393"/>
      <c r="W411" s="393"/>
      <c r="X411" s="393"/>
      <c r="Y411" s="393"/>
      <c r="Z411" s="393"/>
      <c r="AA411" s="393"/>
      <c r="AB411" s="393"/>
      <c r="AC411" s="393"/>
      <c r="AD411" s="393"/>
      <c r="AE411" s="393"/>
      <c r="AF411" s="393"/>
      <c r="AG411" s="393"/>
      <c r="AH411" s="393"/>
      <c r="AI411" s="393"/>
      <c r="AJ411" s="393"/>
      <c r="AK411" s="393"/>
      <c r="AL411" s="393"/>
      <c r="AM411" s="393"/>
      <c r="AN411" s="393"/>
      <c r="AO411" s="393"/>
      <c r="AP411" s="393"/>
      <c r="AQ411" s="393"/>
      <c r="AR411" s="393"/>
      <c r="AS411" s="393"/>
      <c r="AT411" s="393"/>
      <c r="AU411" s="393"/>
      <c r="AV411" s="393"/>
      <c r="AW411" s="393"/>
      <c r="AX411" s="393"/>
      <c r="AY411" s="393"/>
      <c r="AZ411" s="7"/>
      <c r="BA411" s="393"/>
      <c r="BB411" s="393"/>
      <c r="BC411" s="393"/>
      <c r="BD411" s="393"/>
      <c r="BE411" s="393"/>
      <c r="BF411" s="393"/>
      <c r="BG411" s="393"/>
      <c r="BH411" s="393"/>
      <c r="BI411" s="393"/>
      <c r="BJ411" s="393"/>
      <c r="BK411" s="393"/>
      <c r="BL411" s="393"/>
      <c r="BM411" s="393"/>
      <c r="BN411" s="393"/>
      <c r="BO411" s="393"/>
    </row>
    <row r="412" spans="1:67" ht="15">
      <c r="A412" s="393"/>
      <c r="B412" s="393"/>
      <c r="C412" s="393"/>
      <c r="D412" s="393"/>
      <c r="E412" s="393"/>
      <c r="F412" s="393"/>
      <c r="G412" s="394"/>
      <c r="H412" s="394"/>
      <c r="I412" s="393"/>
      <c r="J412" s="393"/>
      <c r="K412" s="393"/>
      <c r="L412" s="393"/>
      <c r="M412" s="393"/>
      <c r="N412" s="393"/>
      <c r="O412" s="393"/>
      <c r="P412" s="393"/>
      <c r="Q412" s="393"/>
      <c r="R412" s="393"/>
      <c r="S412" s="393"/>
      <c r="T412" s="393"/>
      <c r="U412" s="393"/>
      <c r="V412" s="393"/>
      <c r="W412" s="393"/>
      <c r="X412" s="393"/>
      <c r="Y412" s="393"/>
      <c r="Z412" s="393"/>
      <c r="AA412" s="393"/>
      <c r="AB412" s="393"/>
      <c r="AC412" s="393"/>
      <c r="AD412" s="393"/>
      <c r="AE412" s="393"/>
      <c r="AF412" s="393"/>
      <c r="AG412" s="393"/>
      <c r="AH412" s="393"/>
      <c r="AI412" s="393"/>
      <c r="AJ412" s="393"/>
      <c r="AK412" s="393"/>
      <c r="AL412" s="393"/>
      <c r="AM412" s="393"/>
      <c r="AN412" s="393"/>
      <c r="AO412" s="393"/>
      <c r="AP412" s="393"/>
      <c r="AQ412" s="393"/>
      <c r="AR412" s="393"/>
      <c r="AS412" s="393"/>
      <c r="AT412" s="393"/>
      <c r="AU412" s="393"/>
      <c r="AV412" s="393"/>
      <c r="AW412" s="393"/>
      <c r="AX412" s="393"/>
      <c r="AY412" s="393"/>
      <c r="AZ412" s="7"/>
      <c r="BA412" s="393"/>
      <c r="BB412" s="393"/>
      <c r="BC412" s="393"/>
      <c r="BD412" s="393"/>
      <c r="BE412" s="393"/>
      <c r="BF412" s="393"/>
      <c r="BG412" s="393"/>
      <c r="BH412" s="393"/>
      <c r="BI412" s="393"/>
      <c r="BJ412" s="393"/>
      <c r="BK412" s="393"/>
      <c r="BL412" s="393"/>
      <c r="BM412" s="393"/>
      <c r="BN412" s="393"/>
      <c r="BO412" s="393"/>
    </row>
    <row r="413" spans="1:67" ht="15">
      <c r="A413" s="393"/>
      <c r="B413" s="393"/>
      <c r="C413" s="393"/>
      <c r="D413" s="393"/>
      <c r="E413" s="393"/>
      <c r="F413" s="393"/>
      <c r="G413" s="394"/>
      <c r="H413" s="394"/>
      <c r="I413" s="393"/>
      <c r="J413" s="393"/>
      <c r="K413" s="393"/>
      <c r="L413" s="393"/>
      <c r="M413" s="393"/>
      <c r="N413" s="393"/>
      <c r="O413" s="393"/>
      <c r="P413" s="393"/>
      <c r="Q413" s="393"/>
      <c r="R413" s="393"/>
      <c r="S413" s="393"/>
      <c r="T413" s="393"/>
      <c r="U413" s="393"/>
      <c r="V413" s="393"/>
      <c r="W413" s="393"/>
      <c r="X413" s="393"/>
      <c r="Y413" s="393"/>
      <c r="Z413" s="393"/>
      <c r="AA413" s="393"/>
      <c r="AB413" s="393"/>
      <c r="AC413" s="393"/>
      <c r="AD413" s="393"/>
      <c r="AE413" s="393"/>
      <c r="AF413" s="393"/>
      <c r="AG413" s="393"/>
      <c r="AH413" s="393"/>
      <c r="AI413" s="393"/>
      <c r="AJ413" s="393"/>
      <c r="AK413" s="393"/>
      <c r="AL413" s="393"/>
      <c r="AM413" s="393"/>
      <c r="AN413" s="393"/>
      <c r="AO413" s="393"/>
      <c r="AP413" s="393"/>
      <c r="AQ413" s="393"/>
      <c r="AR413" s="393"/>
      <c r="AS413" s="393"/>
      <c r="AT413" s="393"/>
      <c r="AU413" s="393"/>
      <c r="AV413" s="393"/>
      <c r="AW413" s="393"/>
      <c r="AX413" s="393"/>
      <c r="AY413" s="393"/>
      <c r="AZ413" s="7"/>
      <c r="BA413" s="393"/>
      <c r="BB413" s="393"/>
      <c r="BC413" s="393"/>
      <c r="BD413" s="393"/>
      <c r="BE413" s="393"/>
      <c r="BF413" s="393"/>
      <c r="BG413" s="393"/>
      <c r="BH413" s="393"/>
      <c r="BI413" s="393"/>
      <c r="BJ413" s="393"/>
      <c r="BK413" s="393"/>
      <c r="BL413" s="393"/>
      <c r="BM413" s="393"/>
      <c r="BN413" s="393"/>
      <c r="BO413" s="393"/>
    </row>
    <row r="414" spans="1:67" ht="15">
      <c r="A414" s="393"/>
      <c r="B414" s="393"/>
      <c r="C414" s="393"/>
      <c r="D414" s="393"/>
      <c r="E414" s="393"/>
      <c r="F414" s="393"/>
      <c r="G414" s="394"/>
      <c r="H414" s="394"/>
      <c r="I414" s="393"/>
      <c r="J414" s="393"/>
      <c r="K414" s="393"/>
      <c r="L414" s="393"/>
      <c r="M414" s="393"/>
      <c r="N414" s="393"/>
      <c r="O414" s="393"/>
      <c r="P414" s="393"/>
      <c r="Q414" s="393"/>
      <c r="R414" s="393"/>
      <c r="S414" s="393"/>
      <c r="T414" s="393"/>
      <c r="U414" s="393"/>
      <c r="V414" s="393"/>
      <c r="W414" s="393"/>
      <c r="X414" s="393"/>
      <c r="Y414" s="393"/>
      <c r="Z414" s="393"/>
      <c r="AA414" s="393"/>
      <c r="AB414" s="393"/>
      <c r="AC414" s="393"/>
      <c r="AD414" s="393"/>
      <c r="AE414" s="393"/>
      <c r="AF414" s="393"/>
      <c r="AG414" s="393"/>
      <c r="AH414" s="393"/>
      <c r="AI414" s="393"/>
      <c r="AJ414" s="393"/>
      <c r="AK414" s="393"/>
      <c r="AL414" s="393"/>
      <c r="AM414" s="393"/>
      <c r="AN414" s="393"/>
      <c r="AO414" s="393"/>
      <c r="AP414" s="393"/>
      <c r="AQ414" s="393"/>
      <c r="AR414" s="393"/>
      <c r="AS414" s="393"/>
      <c r="AT414" s="393"/>
      <c r="AU414" s="393"/>
      <c r="AV414" s="393"/>
      <c r="AW414" s="393"/>
      <c r="AX414" s="393"/>
      <c r="AY414" s="393"/>
      <c r="AZ414" s="7"/>
      <c r="BA414" s="393"/>
      <c r="BB414" s="393"/>
      <c r="BC414" s="393"/>
      <c r="BD414" s="393"/>
      <c r="BE414" s="393"/>
      <c r="BF414" s="393"/>
      <c r="BG414" s="393"/>
      <c r="BH414" s="393"/>
      <c r="BI414" s="393"/>
      <c r="BJ414" s="393"/>
      <c r="BK414" s="393"/>
      <c r="BL414" s="393"/>
      <c r="BM414" s="393"/>
      <c r="BN414" s="393"/>
      <c r="BO414" s="393"/>
    </row>
    <row r="415" spans="1:67" ht="15">
      <c r="A415" s="393"/>
      <c r="B415" s="393"/>
      <c r="C415" s="393"/>
      <c r="D415" s="393"/>
      <c r="E415" s="393"/>
      <c r="F415" s="393"/>
      <c r="G415" s="394"/>
      <c r="H415" s="394"/>
      <c r="I415" s="393"/>
      <c r="J415" s="393"/>
      <c r="K415" s="393"/>
      <c r="L415" s="393"/>
      <c r="M415" s="393"/>
      <c r="N415" s="393"/>
      <c r="O415" s="393"/>
      <c r="P415" s="393"/>
      <c r="Q415" s="393"/>
      <c r="R415" s="393"/>
      <c r="S415" s="393"/>
      <c r="T415" s="393"/>
      <c r="U415" s="393"/>
      <c r="V415" s="393"/>
      <c r="W415" s="393"/>
      <c r="X415" s="393"/>
      <c r="Y415" s="393"/>
      <c r="Z415" s="393"/>
      <c r="AA415" s="393"/>
      <c r="AB415" s="393"/>
      <c r="AC415" s="393"/>
      <c r="AD415" s="393"/>
      <c r="AE415" s="393"/>
      <c r="AF415" s="393"/>
      <c r="AG415" s="393"/>
      <c r="AH415" s="393"/>
      <c r="AI415" s="393"/>
      <c r="AJ415" s="393"/>
      <c r="AK415" s="393"/>
      <c r="AL415" s="393"/>
      <c r="AM415" s="393"/>
      <c r="AN415" s="393"/>
      <c r="AO415" s="393"/>
      <c r="AP415" s="393"/>
      <c r="AQ415" s="393"/>
      <c r="AR415" s="393"/>
      <c r="AS415" s="393"/>
      <c r="AT415" s="393"/>
      <c r="AU415" s="393"/>
      <c r="AV415" s="393"/>
      <c r="AW415" s="393"/>
      <c r="AX415" s="393"/>
      <c r="AY415" s="393"/>
      <c r="AZ415" s="7"/>
      <c r="BA415" s="393"/>
      <c r="BB415" s="393"/>
      <c r="BC415" s="393"/>
      <c r="BD415" s="393"/>
      <c r="BE415" s="393"/>
      <c r="BF415" s="393"/>
      <c r="BG415" s="393"/>
      <c r="BH415" s="393"/>
      <c r="BI415" s="393"/>
      <c r="BJ415" s="393"/>
      <c r="BK415" s="393"/>
      <c r="BL415" s="393"/>
      <c r="BM415" s="393"/>
      <c r="BN415" s="393"/>
      <c r="BO415" s="393"/>
    </row>
    <row r="416" spans="1:67" ht="15">
      <c r="A416" s="393"/>
      <c r="B416" s="393"/>
      <c r="C416" s="393"/>
      <c r="D416" s="393"/>
      <c r="E416" s="393"/>
      <c r="F416" s="393"/>
      <c r="G416" s="394"/>
      <c r="H416" s="394"/>
      <c r="I416" s="393"/>
      <c r="J416" s="393"/>
      <c r="K416" s="393"/>
      <c r="L416" s="393"/>
      <c r="M416" s="393"/>
      <c r="N416" s="393"/>
      <c r="O416" s="393"/>
      <c r="P416" s="393"/>
      <c r="Q416" s="393"/>
      <c r="R416" s="393"/>
      <c r="S416" s="393"/>
      <c r="T416" s="393"/>
      <c r="U416" s="393"/>
      <c r="V416" s="393"/>
      <c r="W416" s="393"/>
      <c r="X416" s="393"/>
      <c r="Y416" s="393"/>
      <c r="Z416" s="393"/>
      <c r="AA416" s="393"/>
      <c r="AB416" s="393"/>
      <c r="AC416" s="393"/>
      <c r="AD416" s="393"/>
      <c r="AE416" s="393"/>
      <c r="AF416" s="393"/>
      <c r="AG416" s="393"/>
      <c r="AH416" s="393"/>
      <c r="AI416" s="393"/>
      <c r="AJ416" s="393"/>
      <c r="AK416" s="393"/>
      <c r="AL416" s="393"/>
      <c r="AM416" s="393"/>
      <c r="AN416" s="393"/>
      <c r="AO416" s="393"/>
      <c r="AP416" s="393"/>
      <c r="AQ416" s="393"/>
      <c r="AR416" s="393"/>
      <c r="AS416" s="393"/>
      <c r="AT416" s="393"/>
      <c r="AU416" s="393"/>
      <c r="AV416" s="393"/>
      <c r="AW416" s="393"/>
      <c r="AX416" s="393"/>
      <c r="AY416" s="393"/>
      <c r="AZ416" s="7"/>
      <c r="BA416" s="393"/>
      <c r="BB416" s="393"/>
      <c r="BC416" s="393"/>
      <c r="BD416" s="393"/>
      <c r="BE416" s="393"/>
      <c r="BF416" s="393"/>
      <c r="BG416" s="393"/>
      <c r="BH416" s="393"/>
      <c r="BI416" s="393"/>
      <c r="BJ416" s="393"/>
      <c r="BK416" s="393"/>
      <c r="BL416" s="393"/>
      <c r="BM416" s="393"/>
      <c r="BN416" s="393"/>
      <c r="BO416" s="393"/>
    </row>
    <row r="417" spans="1:67" ht="15">
      <c r="A417" s="393"/>
      <c r="B417" s="393"/>
      <c r="C417" s="393"/>
      <c r="D417" s="393"/>
      <c r="E417" s="393"/>
      <c r="F417" s="393"/>
      <c r="G417" s="394"/>
      <c r="H417" s="394"/>
      <c r="I417" s="393"/>
      <c r="J417" s="393"/>
      <c r="K417" s="393"/>
      <c r="L417" s="393"/>
      <c r="M417" s="393"/>
      <c r="N417" s="393"/>
      <c r="O417" s="393"/>
      <c r="P417" s="393"/>
      <c r="Q417" s="393"/>
      <c r="R417" s="393"/>
      <c r="S417" s="393"/>
      <c r="T417" s="393"/>
      <c r="U417" s="393"/>
      <c r="V417" s="393"/>
      <c r="W417" s="393"/>
      <c r="X417" s="393"/>
      <c r="Y417" s="393"/>
      <c r="Z417" s="393"/>
      <c r="AA417" s="393"/>
      <c r="AB417" s="393"/>
      <c r="AC417" s="393"/>
      <c r="AD417" s="393"/>
      <c r="AE417" s="393"/>
      <c r="AF417" s="393"/>
      <c r="AG417" s="393"/>
      <c r="AH417" s="393"/>
      <c r="AI417" s="393"/>
      <c r="AJ417" s="393"/>
      <c r="AK417" s="393"/>
      <c r="AL417" s="393"/>
      <c r="AM417" s="393"/>
      <c r="AN417" s="393"/>
      <c r="AO417" s="393"/>
      <c r="AP417" s="393"/>
      <c r="AQ417" s="393"/>
      <c r="AR417" s="393"/>
      <c r="AS417" s="393"/>
      <c r="AT417" s="393"/>
      <c r="AU417" s="393"/>
      <c r="AV417" s="393"/>
      <c r="AW417" s="393"/>
      <c r="AX417" s="393"/>
      <c r="AY417" s="393"/>
      <c r="AZ417" s="7"/>
      <c r="BA417" s="393"/>
      <c r="BB417" s="393"/>
      <c r="BC417" s="393"/>
      <c r="BD417" s="393"/>
      <c r="BE417" s="393"/>
      <c r="BF417" s="393"/>
      <c r="BG417" s="393"/>
      <c r="BH417" s="393"/>
      <c r="BI417" s="393"/>
      <c r="BJ417" s="393"/>
      <c r="BK417" s="393"/>
      <c r="BL417" s="393"/>
      <c r="BM417" s="393"/>
      <c r="BN417" s="393"/>
      <c r="BO417" s="393"/>
    </row>
    <row r="418" spans="1:67" ht="15">
      <c r="A418" s="393"/>
      <c r="B418" s="393"/>
      <c r="C418" s="393"/>
      <c r="D418" s="393"/>
      <c r="E418" s="393"/>
      <c r="F418" s="393"/>
      <c r="G418" s="394"/>
      <c r="H418" s="394"/>
      <c r="I418" s="393"/>
      <c r="J418" s="393"/>
      <c r="K418" s="393"/>
      <c r="L418" s="393"/>
      <c r="M418" s="393"/>
      <c r="N418" s="393"/>
      <c r="O418" s="393"/>
      <c r="P418" s="393"/>
      <c r="Q418" s="393"/>
      <c r="R418" s="393"/>
      <c r="S418" s="393"/>
      <c r="T418" s="393"/>
      <c r="U418" s="393"/>
      <c r="V418" s="393"/>
      <c r="W418" s="393"/>
      <c r="X418" s="393"/>
      <c r="Y418" s="393"/>
      <c r="Z418" s="393"/>
      <c r="AA418" s="393"/>
      <c r="AB418" s="393"/>
      <c r="AC418" s="393"/>
      <c r="AD418" s="393"/>
      <c r="AE418" s="393"/>
      <c r="AF418" s="393"/>
      <c r="AG418" s="393"/>
      <c r="AH418" s="393"/>
      <c r="AI418" s="393"/>
      <c r="AJ418" s="393"/>
      <c r="AK418" s="393"/>
      <c r="AL418" s="393"/>
      <c r="AM418" s="393"/>
      <c r="AN418" s="393"/>
      <c r="AO418" s="393"/>
      <c r="AP418" s="393"/>
      <c r="AQ418" s="393"/>
      <c r="AR418" s="393"/>
      <c r="AS418" s="393"/>
      <c r="AT418" s="393"/>
      <c r="AU418" s="393"/>
      <c r="AV418" s="393"/>
      <c r="AW418" s="393"/>
      <c r="AX418" s="393"/>
      <c r="AY418" s="393"/>
      <c r="AZ418" s="7"/>
      <c r="BA418" s="393"/>
      <c r="BB418" s="393"/>
      <c r="BC418" s="393"/>
      <c r="BD418" s="393"/>
      <c r="BE418" s="393"/>
      <c r="BF418" s="393"/>
      <c r="BG418" s="393"/>
      <c r="BH418" s="393"/>
      <c r="BI418" s="393"/>
      <c r="BJ418" s="393"/>
      <c r="BK418" s="393"/>
      <c r="BL418" s="393"/>
      <c r="BM418" s="393"/>
      <c r="BN418" s="393"/>
      <c r="BO418" s="393"/>
    </row>
    <row r="419" spans="1:67" ht="15">
      <c r="A419" s="393"/>
      <c r="B419" s="393"/>
      <c r="C419" s="393"/>
      <c r="D419" s="393"/>
      <c r="E419" s="393"/>
      <c r="F419" s="393"/>
      <c r="G419" s="394"/>
      <c r="H419" s="394"/>
      <c r="I419" s="393"/>
      <c r="J419" s="393"/>
      <c r="K419" s="393"/>
      <c r="L419" s="393"/>
      <c r="M419" s="393"/>
      <c r="N419" s="393"/>
      <c r="O419" s="393"/>
      <c r="P419" s="393"/>
      <c r="Q419" s="393"/>
      <c r="R419" s="393"/>
      <c r="S419" s="393"/>
      <c r="T419" s="393"/>
      <c r="U419" s="393"/>
      <c r="V419" s="393"/>
      <c r="W419" s="393"/>
      <c r="X419" s="393"/>
      <c r="Y419" s="393"/>
      <c r="Z419" s="393"/>
      <c r="AA419" s="393"/>
      <c r="AB419" s="393"/>
      <c r="AC419" s="393"/>
      <c r="AD419" s="393"/>
      <c r="AE419" s="393"/>
      <c r="AF419" s="393"/>
      <c r="AG419" s="393"/>
      <c r="AH419" s="393"/>
      <c r="AI419" s="393"/>
      <c r="AJ419" s="393"/>
      <c r="AK419" s="393"/>
      <c r="AL419" s="393"/>
      <c r="AM419" s="393"/>
      <c r="AN419" s="393"/>
      <c r="AO419" s="393"/>
      <c r="AP419" s="393"/>
      <c r="AQ419" s="393"/>
      <c r="AR419" s="393"/>
      <c r="AS419" s="393"/>
      <c r="AT419" s="393"/>
      <c r="AU419" s="393"/>
      <c r="AV419" s="393"/>
      <c r="AW419" s="393"/>
      <c r="AX419" s="393"/>
      <c r="AY419" s="393"/>
      <c r="AZ419" s="7"/>
      <c r="BA419" s="393"/>
      <c r="BB419" s="393"/>
      <c r="BC419" s="393"/>
      <c r="BD419" s="393"/>
      <c r="BE419" s="393"/>
      <c r="BF419" s="393"/>
      <c r="BG419" s="393"/>
      <c r="BH419" s="393"/>
      <c r="BI419" s="393"/>
      <c r="BJ419" s="393"/>
      <c r="BK419" s="393"/>
      <c r="BL419" s="393"/>
      <c r="BM419" s="393"/>
      <c r="BN419" s="393"/>
      <c r="BO419" s="393"/>
    </row>
    <row r="420" spans="1:67" ht="15">
      <c r="A420" s="393"/>
      <c r="B420" s="393"/>
      <c r="C420" s="393"/>
      <c r="D420" s="393"/>
      <c r="E420" s="393"/>
      <c r="F420" s="393"/>
      <c r="G420" s="394"/>
      <c r="H420" s="394"/>
      <c r="I420" s="393"/>
      <c r="J420" s="393"/>
      <c r="K420" s="393"/>
      <c r="L420" s="393"/>
      <c r="M420" s="393"/>
      <c r="N420" s="393"/>
      <c r="O420" s="393"/>
      <c r="P420" s="393"/>
      <c r="Q420" s="393"/>
      <c r="R420" s="393"/>
      <c r="S420" s="393"/>
      <c r="T420" s="393"/>
      <c r="U420" s="393"/>
      <c r="V420" s="393"/>
      <c r="W420" s="393"/>
      <c r="X420" s="393"/>
      <c r="Y420" s="393"/>
      <c r="Z420" s="393"/>
      <c r="AA420" s="393"/>
      <c r="AB420" s="393"/>
      <c r="AC420" s="393"/>
      <c r="AD420" s="393"/>
      <c r="AE420" s="393"/>
      <c r="AF420" s="393"/>
      <c r="AG420" s="393"/>
      <c r="AH420" s="393"/>
      <c r="AI420" s="393"/>
      <c r="AJ420" s="393"/>
      <c r="AK420" s="393"/>
      <c r="AL420" s="393"/>
      <c r="AM420" s="393"/>
      <c r="AN420" s="393"/>
      <c r="AO420" s="393"/>
      <c r="AP420" s="393"/>
      <c r="AQ420" s="393"/>
      <c r="AR420" s="393"/>
      <c r="AS420" s="393"/>
      <c r="AT420" s="393"/>
      <c r="AU420" s="393"/>
      <c r="AV420" s="393"/>
      <c r="AW420" s="393"/>
      <c r="AX420" s="393"/>
      <c r="AY420" s="393"/>
      <c r="AZ420" s="7"/>
      <c r="BA420" s="393"/>
      <c r="BB420" s="393"/>
      <c r="BC420" s="393"/>
      <c r="BD420" s="393"/>
      <c r="BE420" s="393"/>
      <c r="BF420" s="393"/>
      <c r="BG420" s="393"/>
      <c r="BH420" s="393"/>
      <c r="BI420" s="393"/>
      <c r="BJ420" s="393"/>
      <c r="BK420" s="393"/>
      <c r="BL420" s="393"/>
      <c r="BM420" s="393"/>
      <c r="BN420" s="393"/>
      <c r="BO420" s="393"/>
    </row>
    <row r="421" spans="1:67" ht="15">
      <c r="A421" s="393"/>
      <c r="B421" s="393"/>
      <c r="C421" s="393"/>
      <c r="D421" s="393"/>
      <c r="E421" s="393"/>
      <c r="F421" s="393"/>
      <c r="G421" s="394"/>
      <c r="H421" s="394"/>
      <c r="I421" s="393"/>
      <c r="J421" s="393"/>
      <c r="K421" s="393"/>
      <c r="L421" s="393"/>
      <c r="M421" s="393"/>
      <c r="N421" s="393"/>
      <c r="O421" s="393"/>
      <c r="P421" s="393"/>
      <c r="Q421" s="393"/>
      <c r="R421" s="393"/>
      <c r="S421" s="393"/>
      <c r="T421" s="393"/>
      <c r="U421" s="393"/>
      <c r="V421" s="393"/>
      <c r="W421" s="393"/>
      <c r="X421" s="393"/>
      <c r="Y421" s="393"/>
      <c r="Z421" s="393"/>
      <c r="AA421" s="393"/>
      <c r="AB421" s="393"/>
      <c r="AC421" s="393"/>
      <c r="AD421" s="393"/>
      <c r="AE421" s="393"/>
      <c r="AF421" s="393"/>
      <c r="AG421" s="393"/>
      <c r="AH421" s="393"/>
      <c r="AI421" s="393"/>
      <c r="AJ421" s="393"/>
      <c r="AK421" s="393"/>
      <c r="AL421" s="393"/>
      <c r="AM421" s="393"/>
      <c r="AN421" s="393"/>
      <c r="AO421" s="393"/>
      <c r="AP421" s="393"/>
      <c r="AQ421" s="393"/>
      <c r="AR421" s="393"/>
      <c r="AS421" s="393"/>
      <c r="AT421" s="393"/>
      <c r="AU421" s="393"/>
      <c r="AV421" s="393"/>
      <c r="AW421" s="393"/>
      <c r="AX421" s="393"/>
      <c r="AY421" s="393"/>
      <c r="AZ421" s="7"/>
      <c r="BA421" s="393"/>
      <c r="BB421" s="393"/>
      <c r="BC421" s="393"/>
      <c r="BD421" s="393"/>
      <c r="BE421" s="393"/>
      <c r="BF421" s="393"/>
      <c r="BG421" s="393"/>
      <c r="BH421" s="393"/>
      <c r="BI421" s="393"/>
      <c r="BJ421" s="393"/>
      <c r="BK421" s="393"/>
      <c r="BL421" s="393"/>
      <c r="BM421" s="393"/>
      <c r="BN421" s="393"/>
      <c r="BO421" s="393"/>
    </row>
    <row r="422" spans="1:67" ht="15">
      <c r="A422" s="393"/>
      <c r="B422" s="393"/>
      <c r="C422" s="393"/>
      <c r="D422" s="393"/>
      <c r="E422" s="393"/>
      <c r="F422" s="393"/>
      <c r="G422" s="394"/>
      <c r="H422" s="394"/>
      <c r="I422" s="393"/>
      <c r="J422" s="393"/>
      <c r="K422" s="393"/>
      <c r="L422" s="393"/>
      <c r="M422" s="393"/>
      <c r="N422" s="393"/>
      <c r="O422" s="393"/>
      <c r="P422" s="393"/>
      <c r="Q422" s="393"/>
      <c r="R422" s="393"/>
      <c r="S422" s="393"/>
      <c r="T422" s="393"/>
      <c r="U422" s="393"/>
      <c r="V422" s="393"/>
      <c r="W422" s="393"/>
      <c r="X422" s="393"/>
      <c r="Y422" s="393"/>
      <c r="Z422" s="393"/>
      <c r="AA422" s="393"/>
      <c r="AB422" s="393"/>
      <c r="AC422" s="393"/>
      <c r="AD422" s="393"/>
      <c r="AE422" s="393"/>
      <c r="AF422" s="393"/>
      <c r="AG422" s="393"/>
      <c r="AH422" s="393"/>
      <c r="AI422" s="393"/>
      <c r="AJ422" s="393"/>
      <c r="AK422" s="393"/>
      <c r="AL422" s="393"/>
      <c r="AM422" s="393"/>
      <c r="AN422" s="393"/>
      <c r="AO422" s="393"/>
      <c r="AP422" s="393"/>
      <c r="AQ422" s="393"/>
      <c r="AR422" s="393"/>
      <c r="AS422" s="393"/>
      <c r="AT422" s="393"/>
      <c r="AU422" s="393"/>
      <c r="AV422" s="393"/>
      <c r="AW422" s="393"/>
      <c r="AX422" s="393"/>
      <c r="AY422" s="393"/>
      <c r="AZ422" s="7"/>
      <c r="BA422" s="393"/>
      <c r="BB422" s="393"/>
      <c r="BC422" s="393"/>
      <c r="BD422" s="393"/>
      <c r="BE422" s="393"/>
      <c r="BF422" s="393"/>
      <c r="BG422" s="393"/>
      <c r="BH422" s="393"/>
      <c r="BI422" s="393"/>
      <c r="BJ422" s="393"/>
      <c r="BK422" s="393"/>
      <c r="BL422" s="393"/>
      <c r="BM422" s="393"/>
      <c r="BN422" s="393"/>
      <c r="BO422" s="393"/>
    </row>
    <row r="423" spans="1:67" ht="15">
      <c r="A423" s="393"/>
      <c r="B423" s="393"/>
      <c r="C423" s="393"/>
      <c r="D423" s="393"/>
      <c r="E423" s="393"/>
      <c r="F423" s="393"/>
      <c r="G423" s="394"/>
      <c r="H423" s="394"/>
      <c r="I423" s="393"/>
      <c r="J423" s="393"/>
      <c r="K423" s="393"/>
      <c r="L423" s="393"/>
      <c r="M423" s="393"/>
      <c r="N423" s="393"/>
      <c r="O423" s="393"/>
      <c r="P423" s="393"/>
      <c r="Q423" s="393"/>
      <c r="R423" s="393"/>
      <c r="S423" s="393"/>
      <c r="T423" s="393"/>
      <c r="U423" s="393"/>
      <c r="V423" s="393"/>
      <c r="W423" s="393"/>
      <c r="X423" s="393"/>
      <c r="Y423" s="393"/>
      <c r="Z423" s="393"/>
      <c r="AA423" s="393"/>
      <c r="AB423" s="393"/>
      <c r="AC423" s="393"/>
      <c r="AD423" s="393"/>
      <c r="AE423" s="393"/>
      <c r="AF423" s="393"/>
      <c r="AG423" s="393"/>
      <c r="AH423" s="393"/>
      <c r="AI423" s="393"/>
      <c r="AJ423" s="393"/>
      <c r="AK423" s="393"/>
      <c r="AL423" s="393"/>
      <c r="AM423" s="393"/>
      <c r="AN423" s="393"/>
      <c r="AO423" s="393"/>
      <c r="AP423" s="393"/>
      <c r="AQ423" s="393"/>
      <c r="AR423" s="393"/>
      <c r="AS423" s="393"/>
      <c r="AT423" s="393"/>
      <c r="AU423" s="393"/>
      <c r="AV423" s="393"/>
      <c r="AW423" s="393"/>
      <c r="AX423" s="393"/>
      <c r="AY423" s="393"/>
      <c r="AZ423" s="7"/>
      <c r="BA423" s="393"/>
      <c r="BB423" s="393"/>
      <c r="BC423" s="393"/>
      <c r="BD423" s="393"/>
      <c r="BE423" s="393"/>
      <c r="BF423" s="393"/>
      <c r="BG423" s="393"/>
      <c r="BH423" s="393"/>
      <c r="BI423" s="393"/>
      <c r="BJ423" s="393"/>
      <c r="BK423" s="393"/>
      <c r="BL423" s="393"/>
      <c r="BM423" s="393"/>
      <c r="BN423" s="393"/>
      <c r="BO423" s="393"/>
    </row>
    <row r="424" spans="1:67" ht="15">
      <c r="A424" s="393"/>
      <c r="B424" s="393"/>
      <c r="C424" s="393"/>
      <c r="D424" s="393"/>
      <c r="E424" s="393"/>
      <c r="F424" s="393"/>
      <c r="G424" s="394"/>
      <c r="H424" s="394"/>
      <c r="I424" s="393"/>
      <c r="J424" s="393"/>
      <c r="K424" s="393"/>
      <c r="L424" s="393"/>
      <c r="M424" s="393"/>
      <c r="N424" s="393"/>
      <c r="O424" s="393"/>
      <c r="P424" s="393"/>
      <c r="Q424" s="393"/>
      <c r="R424" s="393"/>
      <c r="S424" s="393"/>
      <c r="T424" s="393"/>
      <c r="U424" s="393"/>
      <c r="V424" s="393"/>
      <c r="W424" s="393"/>
      <c r="X424" s="393"/>
      <c r="Y424" s="393"/>
      <c r="Z424" s="393"/>
      <c r="AA424" s="393"/>
      <c r="AB424" s="393"/>
      <c r="AC424" s="393"/>
      <c r="AD424" s="393"/>
      <c r="AE424" s="393"/>
      <c r="AF424" s="393"/>
      <c r="AG424" s="393"/>
      <c r="AH424" s="393"/>
      <c r="AI424" s="393"/>
      <c r="AJ424" s="393"/>
      <c r="AK424" s="393"/>
      <c r="AL424" s="393"/>
      <c r="AM424" s="393"/>
      <c r="AN424" s="393"/>
      <c r="AO424" s="393"/>
      <c r="AP424" s="393"/>
      <c r="AQ424" s="393"/>
      <c r="AR424" s="393"/>
      <c r="AS424" s="393"/>
      <c r="AT424" s="393"/>
      <c r="AU424" s="393"/>
      <c r="AV424" s="393"/>
      <c r="AW424" s="393"/>
      <c r="AX424" s="393"/>
      <c r="AY424" s="393"/>
      <c r="AZ424" s="7"/>
      <c r="BA424" s="393"/>
      <c r="BB424" s="393"/>
      <c r="BC424" s="393"/>
      <c r="BD424" s="393"/>
      <c r="BE424" s="393"/>
      <c r="BF424" s="393"/>
      <c r="BG424" s="393"/>
      <c r="BH424" s="393"/>
      <c r="BI424" s="393"/>
      <c r="BJ424" s="393"/>
      <c r="BK424" s="393"/>
      <c r="BL424" s="393"/>
      <c r="BM424" s="393"/>
      <c r="BN424" s="393"/>
      <c r="BO424" s="393"/>
    </row>
    <row r="425" spans="1:67" ht="15">
      <c r="A425" s="393"/>
      <c r="B425" s="393"/>
      <c r="C425" s="393"/>
      <c r="D425" s="393"/>
      <c r="E425" s="393"/>
      <c r="F425" s="393"/>
      <c r="G425" s="394"/>
      <c r="H425" s="394"/>
      <c r="I425" s="393"/>
      <c r="J425" s="393"/>
      <c r="K425" s="393"/>
      <c r="L425" s="393"/>
      <c r="M425" s="393"/>
      <c r="N425" s="393"/>
      <c r="O425" s="393"/>
      <c r="P425" s="393"/>
      <c r="Q425" s="393"/>
      <c r="R425" s="393"/>
      <c r="S425" s="393"/>
      <c r="T425" s="393"/>
      <c r="U425" s="393"/>
      <c r="V425" s="393"/>
      <c r="W425" s="393"/>
      <c r="X425" s="393"/>
      <c r="Y425" s="393"/>
      <c r="Z425" s="393"/>
      <c r="AA425" s="393"/>
      <c r="AB425" s="393"/>
      <c r="AC425" s="393"/>
      <c r="AD425" s="393"/>
      <c r="AE425" s="393"/>
      <c r="AF425" s="393"/>
      <c r="AG425" s="393"/>
      <c r="AH425" s="393"/>
      <c r="AI425" s="393"/>
      <c r="AJ425" s="393"/>
      <c r="AK425" s="393"/>
      <c r="AL425" s="393"/>
      <c r="AM425" s="393"/>
      <c r="AN425" s="393"/>
      <c r="AO425" s="393"/>
      <c r="AP425" s="393"/>
      <c r="AQ425" s="393"/>
      <c r="AR425" s="393"/>
      <c r="AS425" s="393"/>
      <c r="AT425" s="393"/>
      <c r="AU425" s="393"/>
      <c r="AV425" s="393"/>
      <c r="AW425" s="393"/>
      <c r="AX425" s="393"/>
      <c r="AY425" s="393"/>
      <c r="AZ425" s="7"/>
      <c r="BA425" s="393"/>
      <c r="BB425" s="393"/>
      <c r="BC425" s="393"/>
      <c r="BD425" s="393"/>
      <c r="BE425" s="393"/>
      <c r="BF425" s="393"/>
      <c r="BG425" s="393"/>
      <c r="BH425" s="393"/>
      <c r="BI425" s="393"/>
      <c r="BJ425" s="393"/>
      <c r="BK425" s="393"/>
      <c r="BL425" s="393"/>
      <c r="BM425" s="393"/>
      <c r="BN425" s="393"/>
      <c r="BO425" s="393"/>
    </row>
    <row r="426" spans="1:67" ht="15">
      <c r="A426" s="393"/>
      <c r="B426" s="393"/>
      <c r="C426" s="393"/>
      <c r="D426" s="393"/>
      <c r="E426" s="393"/>
      <c r="F426" s="393"/>
      <c r="G426" s="394"/>
      <c r="H426" s="394"/>
      <c r="I426" s="393"/>
      <c r="J426" s="393"/>
      <c r="K426" s="393"/>
      <c r="L426" s="393"/>
      <c r="M426" s="393"/>
      <c r="N426" s="393"/>
      <c r="O426" s="393"/>
      <c r="P426" s="393"/>
      <c r="Q426" s="393"/>
      <c r="R426" s="393"/>
      <c r="S426" s="393"/>
      <c r="T426" s="393"/>
      <c r="U426" s="393"/>
      <c r="V426" s="393"/>
      <c r="W426" s="393"/>
      <c r="X426" s="393"/>
      <c r="Y426" s="393"/>
      <c r="Z426" s="393"/>
      <c r="AA426" s="393"/>
      <c r="AB426" s="393"/>
      <c r="AC426" s="393"/>
      <c r="AD426" s="393"/>
      <c r="AE426" s="393"/>
      <c r="AF426" s="393"/>
      <c r="AG426" s="393"/>
      <c r="AH426" s="393"/>
      <c r="AI426" s="393"/>
      <c r="AJ426" s="393"/>
      <c r="AK426" s="393"/>
      <c r="AL426" s="393"/>
      <c r="AM426" s="393"/>
      <c r="AN426" s="393"/>
      <c r="AO426" s="393"/>
      <c r="AP426" s="393"/>
      <c r="AQ426" s="393"/>
      <c r="AR426" s="393"/>
      <c r="AS426" s="393"/>
      <c r="AT426" s="393"/>
      <c r="AU426" s="393"/>
      <c r="AV426" s="393"/>
      <c r="AW426" s="393"/>
      <c r="AX426" s="393"/>
      <c r="AY426" s="393"/>
      <c r="AZ426" s="7"/>
      <c r="BA426" s="393"/>
      <c r="BB426" s="393"/>
      <c r="BC426" s="393"/>
      <c r="BD426" s="393"/>
      <c r="BE426" s="393"/>
      <c r="BF426" s="393"/>
      <c r="BG426" s="393"/>
      <c r="BH426" s="393"/>
      <c r="BI426" s="393"/>
      <c r="BJ426" s="393"/>
      <c r="BK426" s="393"/>
      <c r="BL426" s="393"/>
      <c r="BM426" s="393"/>
      <c r="BN426" s="393"/>
      <c r="BO426" s="393"/>
    </row>
    <row r="427" spans="1:67" ht="15">
      <c r="A427" s="393"/>
      <c r="B427" s="393"/>
      <c r="C427" s="393"/>
      <c r="D427" s="393"/>
      <c r="E427" s="393"/>
      <c r="F427" s="393"/>
      <c r="G427" s="394"/>
      <c r="H427" s="394"/>
      <c r="I427" s="393"/>
      <c r="J427" s="393"/>
      <c r="K427" s="393"/>
      <c r="L427" s="393"/>
      <c r="M427" s="393"/>
      <c r="N427" s="393"/>
      <c r="O427" s="393"/>
      <c r="P427" s="393"/>
      <c r="Q427" s="393"/>
      <c r="R427" s="393"/>
      <c r="S427" s="393"/>
      <c r="T427" s="393"/>
      <c r="U427" s="393"/>
      <c r="V427" s="393"/>
      <c r="W427" s="393"/>
      <c r="X427" s="393"/>
      <c r="Y427" s="393"/>
      <c r="Z427" s="393"/>
      <c r="AA427" s="393"/>
      <c r="AB427" s="393"/>
      <c r="AC427" s="393"/>
      <c r="AD427" s="393"/>
      <c r="AE427" s="393"/>
      <c r="AF427" s="393"/>
      <c r="AG427" s="393"/>
      <c r="AH427" s="393"/>
      <c r="AI427" s="393"/>
      <c r="AJ427" s="393"/>
      <c r="AK427" s="393"/>
      <c r="AL427" s="393"/>
      <c r="AM427" s="393"/>
      <c r="AN427" s="393"/>
      <c r="AO427" s="393"/>
      <c r="AP427" s="393"/>
      <c r="AQ427" s="393"/>
      <c r="AR427" s="393"/>
      <c r="AS427" s="393"/>
      <c r="AT427" s="393"/>
      <c r="AU427" s="393"/>
      <c r="AV427" s="393"/>
      <c r="AW427" s="393"/>
      <c r="AX427" s="393"/>
      <c r="AY427" s="393"/>
      <c r="AZ427" s="7"/>
      <c r="BA427" s="393"/>
      <c r="BB427" s="393"/>
      <c r="BC427" s="393"/>
      <c r="BD427" s="393"/>
      <c r="BE427" s="393"/>
      <c r="BF427" s="393"/>
      <c r="BG427" s="393"/>
      <c r="BH427" s="393"/>
      <c r="BI427" s="393"/>
      <c r="BJ427" s="393"/>
      <c r="BK427" s="393"/>
      <c r="BL427" s="393"/>
      <c r="BM427" s="393"/>
      <c r="BN427" s="393"/>
      <c r="BO427" s="393"/>
    </row>
    <row r="428" spans="1:67" ht="15">
      <c r="A428" s="393"/>
      <c r="B428" s="393"/>
      <c r="C428" s="393"/>
      <c r="D428" s="393"/>
      <c r="E428" s="393"/>
      <c r="F428" s="393"/>
      <c r="G428" s="394"/>
      <c r="H428" s="394"/>
      <c r="I428" s="393"/>
      <c r="J428" s="393"/>
      <c r="K428" s="393"/>
      <c r="L428" s="393"/>
      <c r="M428" s="393"/>
      <c r="N428" s="393"/>
      <c r="O428" s="393"/>
      <c r="P428" s="393"/>
      <c r="Q428" s="393"/>
      <c r="R428" s="393"/>
      <c r="S428" s="393"/>
      <c r="T428" s="393"/>
      <c r="U428" s="393"/>
      <c r="V428" s="393"/>
      <c r="W428" s="393"/>
      <c r="X428" s="393"/>
      <c r="Y428" s="393"/>
      <c r="Z428" s="393"/>
      <c r="AA428" s="393"/>
      <c r="AB428" s="393"/>
      <c r="AC428" s="393"/>
      <c r="AD428" s="393"/>
      <c r="AE428" s="393"/>
      <c r="AF428" s="393"/>
      <c r="AG428" s="393"/>
      <c r="AH428" s="393"/>
      <c r="AI428" s="393"/>
      <c r="AJ428" s="393"/>
      <c r="AK428" s="393"/>
      <c r="AL428" s="393"/>
      <c r="AM428" s="393"/>
      <c r="AN428" s="393"/>
      <c r="AO428" s="393"/>
      <c r="AP428" s="393"/>
      <c r="AQ428" s="393"/>
      <c r="AR428" s="393"/>
      <c r="AS428" s="393"/>
      <c r="AT428" s="393"/>
      <c r="AU428" s="393"/>
      <c r="AV428" s="393"/>
      <c r="AW428" s="393"/>
      <c r="AX428" s="393"/>
      <c r="AY428" s="393"/>
      <c r="AZ428" s="7"/>
      <c r="BA428" s="393"/>
      <c r="BB428" s="393"/>
      <c r="BC428" s="393"/>
      <c r="BD428" s="393"/>
      <c r="BE428" s="393"/>
      <c r="BF428" s="393"/>
      <c r="BG428" s="393"/>
      <c r="BH428" s="393"/>
      <c r="BI428" s="393"/>
      <c r="BJ428" s="393"/>
      <c r="BK428" s="393"/>
      <c r="BL428" s="393"/>
      <c r="BM428" s="393"/>
      <c r="BN428" s="393"/>
      <c r="BO428" s="393"/>
    </row>
    <row r="429" spans="1:67" ht="15">
      <c r="A429" s="393"/>
      <c r="B429" s="393"/>
      <c r="C429" s="393"/>
      <c r="D429" s="393"/>
      <c r="E429" s="393"/>
      <c r="F429" s="393"/>
      <c r="G429" s="394"/>
      <c r="H429" s="394"/>
      <c r="I429" s="393"/>
      <c r="J429" s="393"/>
      <c r="K429" s="393"/>
      <c r="L429" s="393"/>
      <c r="M429" s="393"/>
      <c r="N429" s="393"/>
      <c r="O429" s="393"/>
      <c r="P429" s="393"/>
      <c r="Q429" s="393"/>
      <c r="R429" s="393"/>
      <c r="S429" s="393"/>
      <c r="T429" s="393"/>
      <c r="U429" s="393"/>
      <c r="V429" s="393"/>
      <c r="W429" s="393"/>
      <c r="X429" s="393"/>
      <c r="Y429" s="393"/>
      <c r="Z429" s="393"/>
      <c r="AA429" s="393"/>
      <c r="AB429" s="393"/>
      <c r="AC429" s="393"/>
      <c r="AD429" s="393"/>
      <c r="AE429" s="393"/>
      <c r="AF429" s="393"/>
      <c r="AG429" s="393"/>
      <c r="AH429" s="393"/>
      <c r="AI429" s="393"/>
      <c r="AJ429" s="393"/>
      <c r="AK429" s="393"/>
      <c r="AL429" s="393"/>
      <c r="AM429" s="393"/>
      <c r="AN429" s="393"/>
      <c r="AO429" s="393"/>
      <c r="AP429" s="393"/>
      <c r="AQ429" s="393"/>
      <c r="AR429" s="393"/>
      <c r="AS429" s="393"/>
      <c r="AT429" s="393"/>
      <c r="AU429" s="393"/>
      <c r="AV429" s="393"/>
      <c r="AW429" s="393"/>
      <c r="AX429" s="393"/>
      <c r="AY429" s="393"/>
      <c r="AZ429" s="7"/>
      <c r="BA429" s="393"/>
      <c r="BB429" s="393"/>
      <c r="BC429" s="393"/>
      <c r="BD429" s="393"/>
      <c r="BE429" s="393"/>
      <c r="BF429" s="393"/>
      <c r="BG429" s="393"/>
      <c r="BH429" s="393"/>
      <c r="BI429" s="393"/>
      <c r="BJ429" s="393"/>
      <c r="BK429" s="393"/>
      <c r="BL429" s="393"/>
      <c r="BM429" s="393"/>
      <c r="BN429" s="393"/>
      <c r="BO429" s="393"/>
    </row>
    <row r="430" spans="1:67" ht="15">
      <c r="A430" s="393"/>
      <c r="B430" s="393"/>
      <c r="C430" s="393"/>
      <c r="D430" s="393"/>
      <c r="E430" s="393"/>
      <c r="F430" s="393"/>
      <c r="G430" s="394"/>
      <c r="H430" s="394"/>
      <c r="I430" s="393"/>
      <c r="J430" s="393"/>
      <c r="K430" s="393"/>
      <c r="L430" s="393"/>
      <c r="M430" s="393"/>
      <c r="N430" s="393"/>
      <c r="O430" s="393"/>
      <c r="P430" s="393"/>
      <c r="Q430" s="393"/>
      <c r="R430" s="393"/>
      <c r="S430" s="393"/>
      <c r="T430" s="393"/>
      <c r="U430" s="393"/>
      <c r="V430" s="393"/>
      <c r="W430" s="393"/>
      <c r="X430" s="393"/>
      <c r="Y430" s="393"/>
      <c r="Z430" s="393"/>
      <c r="AA430" s="393"/>
      <c r="AB430" s="393"/>
      <c r="AC430" s="393"/>
      <c r="AD430" s="393"/>
      <c r="AE430" s="393"/>
      <c r="AF430" s="393"/>
      <c r="AG430" s="393"/>
      <c r="AH430" s="393"/>
      <c r="AI430" s="393"/>
      <c r="AJ430" s="393"/>
      <c r="AK430" s="393"/>
      <c r="AL430" s="393"/>
      <c r="AM430" s="393"/>
      <c r="AN430" s="393"/>
      <c r="AO430" s="393"/>
      <c r="AP430" s="393"/>
      <c r="AQ430" s="393"/>
      <c r="AR430" s="393"/>
      <c r="AS430" s="393"/>
      <c r="AT430" s="393"/>
      <c r="AU430" s="393"/>
      <c r="AV430" s="393"/>
      <c r="AW430" s="393"/>
      <c r="AX430" s="393"/>
      <c r="AY430" s="393"/>
      <c r="AZ430" s="7"/>
      <c r="BA430" s="393"/>
      <c r="BB430" s="393"/>
      <c r="BC430" s="393"/>
      <c r="BD430" s="393"/>
      <c r="BE430" s="393"/>
      <c r="BF430" s="393"/>
      <c r="BG430" s="393"/>
      <c r="BH430" s="393"/>
      <c r="BI430" s="393"/>
      <c r="BJ430" s="393"/>
      <c r="BK430" s="393"/>
      <c r="BL430" s="393"/>
      <c r="BM430" s="393"/>
      <c r="BN430" s="393"/>
      <c r="BO430" s="393"/>
    </row>
    <row r="431" spans="1:67" ht="15">
      <c r="A431" s="393"/>
      <c r="B431" s="393"/>
      <c r="C431" s="393"/>
      <c r="D431" s="393"/>
      <c r="E431" s="393"/>
      <c r="F431" s="393"/>
      <c r="G431" s="394"/>
      <c r="H431" s="394"/>
      <c r="I431" s="393"/>
      <c r="J431" s="393"/>
      <c r="K431" s="393"/>
      <c r="L431" s="393"/>
      <c r="M431" s="393"/>
      <c r="N431" s="393"/>
      <c r="O431" s="393"/>
      <c r="P431" s="393"/>
      <c r="Q431" s="393"/>
      <c r="R431" s="393"/>
      <c r="S431" s="393"/>
      <c r="T431" s="393"/>
      <c r="U431" s="393"/>
      <c r="V431" s="393"/>
      <c r="W431" s="393"/>
      <c r="X431" s="393"/>
      <c r="Y431" s="393"/>
      <c r="Z431" s="393"/>
      <c r="AA431" s="393"/>
      <c r="AB431" s="393"/>
      <c r="AC431" s="393"/>
      <c r="AD431" s="393"/>
      <c r="AE431" s="393"/>
      <c r="AF431" s="393"/>
      <c r="AG431" s="393"/>
      <c r="AH431" s="393"/>
      <c r="AI431" s="393"/>
      <c r="AJ431" s="393"/>
      <c r="AK431" s="393"/>
      <c r="AL431" s="393"/>
      <c r="AM431" s="393"/>
      <c r="AN431" s="393"/>
      <c r="AO431" s="393"/>
      <c r="AP431" s="393"/>
      <c r="AQ431" s="393"/>
      <c r="AR431" s="393"/>
      <c r="AS431" s="393"/>
      <c r="AT431" s="393"/>
      <c r="AU431" s="393"/>
      <c r="AV431" s="393"/>
      <c r="AW431" s="393"/>
      <c r="AX431" s="393"/>
      <c r="AY431" s="393"/>
      <c r="AZ431" s="7"/>
      <c r="BA431" s="393"/>
      <c r="BB431" s="393"/>
      <c r="BC431" s="393"/>
      <c r="BD431" s="393"/>
      <c r="BE431" s="393"/>
      <c r="BF431" s="393"/>
      <c r="BG431" s="393"/>
      <c r="BH431" s="393"/>
      <c r="BI431" s="393"/>
      <c r="BJ431" s="393"/>
      <c r="BK431" s="393"/>
      <c r="BL431" s="393"/>
      <c r="BM431" s="393"/>
      <c r="BN431" s="393"/>
      <c r="BO431" s="393"/>
    </row>
    <row r="432" spans="1:67" ht="15">
      <c r="A432" s="393"/>
      <c r="B432" s="393"/>
      <c r="C432" s="393"/>
      <c r="D432" s="393"/>
      <c r="E432" s="393"/>
      <c r="F432" s="393"/>
      <c r="G432" s="394"/>
      <c r="H432" s="394"/>
      <c r="I432" s="393"/>
      <c r="J432" s="393"/>
      <c r="K432" s="393"/>
      <c r="L432" s="393"/>
      <c r="M432" s="393"/>
      <c r="N432" s="393"/>
      <c r="O432" s="393"/>
      <c r="P432" s="393"/>
      <c r="Q432" s="393"/>
      <c r="R432" s="393"/>
      <c r="S432" s="393"/>
      <c r="T432" s="393"/>
      <c r="U432" s="393"/>
      <c r="V432" s="393"/>
      <c r="W432" s="393"/>
      <c r="X432" s="393"/>
      <c r="Y432" s="393"/>
      <c r="Z432" s="393"/>
      <c r="AA432" s="393"/>
      <c r="AB432" s="393"/>
      <c r="AC432" s="393"/>
      <c r="AD432" s="393"/>
      <c r="AE432" s="393"/>
      <c r="AF432" s="393"/>
      <c r="AG432" s="393"/>
      <c r="AH432" s="393"/>
      <c r="AI432" s="393"/>
      <c r="AJ432" s="393"/>
      <c r="AK432" s="393"/>
      <c r="AL432" s="393"/>
      <c r="AM432" s="393"/>
      <c r="AN432" s="393"/>
      <c r="AO432" s="393"/>
      <c r="AP432" s="393"/>
      <c r="AQ432" s="393"/>
      <c r="AR432" s="393"/>
      <c r="AS432" s="393"/>
      <c r="AT432" s="393"/>
      <c r="AU432" s="393"/>
      <c r="AV432" s="393"/>
      <c r="AW432" s="393"/>
      <c r="AX432" s="393"/>
      <c r="AY432" s="393"/>
      <c r="AZ432" s="7"/>
      <c r="BA432" s="393"/>
      <c r="BB432" s="393"/>
      <c r="BC432" s="393"/>
      <c r="BD432" s="393"/>
      <c r="BE432" s="393"/>
      <c r="BF432" s="393"/>
      <c r="BG432" s="393"/>
      <c r="BH432" s="393"/>
      <c r="BI432" s="393"/>
      <c r="BJ432" s="393"/>
      <c r="BK432" s="393"/>
      <c r="BL432" s="393"/>
      <c r="BM432" s="393"/>
      <c r="BN432" s="393"/>
      <c r="BO432" s="393"/>
    </row>
    <row r="433" spans="1:67" ht="15">
      <c r="A433" s="393"/>
      <c r="B433" s="393"/>
      <c r="C433" s="393"/>
      <c r="D433" s="393"/>
      <c r="E433" s="393"/>
      <c r="F433" s="393"/>
      <c r="G433" s="394"/>
      <c r="H433" s="394"/>
      <c r="I433" s="393"/>
      <c r="J433" s="393"/>
      <c r="K433" s="393"/>
      <c r="L433" s="393"/>
      <c r="M433" s="393"/>
      <c r="N433" s="393"/>
      <c r="O433" s="393"/>
      <c r="P433" s="393"/>
      <c r="Q433" s="393"/>
      <c r="R433" s="393"/>
      <c r="S433" s="393"/>
      <c r="T433" s="393"/>
      <c r="U433" s="393"/>
      <c r="V433" s="393"/>
      <c r="W433" s="393"/>
      <c r="X433" s="393"/>
      <c r="Y433" s="393"/>
      <c r="Z433" s="393"/>
      <c r="AA433" s="393"/>
      <c r="AB433" s="393"/>
      <c r="AC433" s="393"/>
      <c r="AD433" s="393"/>
      <c r="AE433" s="393"/>
      <c r="AF433" s="393"/>
      <c r="AG433" s="393"/>
      <c r="AH433" s="393"/>
      <c r="AI433" s="393"/>
      <c r="AJ433" s="393"/>
      <c r="AK433" s="393"/>
      <c r="AL433" s="393"/>
      <c r="AM433" s="393"/>
      <c r="AN433" s="393"/>
      <c r="AO433" s="393"/>
      <c r="AP433" s="393"/>
      <c r="AQ433" s="393"/>
      <c r="AR433" s="393"/>
      <c r="AS433" s="393"/>
      <c r="AT433" s="393"/>
      <c r="AU433" s="393"/>
      <c r="AV433" s="393"/>
      <c r="AW433" s="393"/>
      <c r="AX433" s="393"/>
      <c r="AY433" s="393"/>
      <c r="AZ433" s="7"/>
      <c r="BA433" s="393"/>
      <c r="BB433" s="393"/>
      <c r="BC433" s="393"/>
      <c r="BD433" s="393"/>
      <c r="BE433" s="393"/>
      <c r="BF433" s="393"/>
      <c r="BG433" s="393"/>
      <c r="BH433" s="393"/>
      <c r="BI433" s="393"/>
      <c r="BJ433" s="393"/>
      <c r="BK433" s="393"/>
      <c r="BL433" s="393"/>
      <c r="BM433" s="393"/>
      <c r="BN433" s="393"/>
      <c r="BO433" s="393"/>
    </row>
    <row r="434" spans="1:67" ht="15">
      <c r="A434" s="393"/>
      <c r="B434" s="393"/>
      <c r="C434" s="393"/>
      <c r="D434" s="393"/>
      <c r="E434" s="393"/>
      <c r="F434" s="393"/>
      <c r="G434" s="394"/>
      <c r="H434" s="394"/>
      <c r="I434" s="393"/>
      <c r="J434" s="393"/>
      <c r="K434" s="393"/>
      <c r="L434" s="393"/>
      <c r="M434" s="393"/>
      <c r="N434" s="393"/>
      <c r="O434" s="393"/>
      <c r="P434" s="393"/>
      <c r="Q434" s="393"/>
      <c r="R434" s="393"/>
      <c r="S434" s="393"/>
      <c r="T434" s="393"/>
      <c r="U434" s="393"/>
      <c r="V434" s="393"/>
      <c r="W434" s="393"/>
      <c r="X434" s="393"/>
      <c r="Y434" s="393"/>
      <c r="Z434" s="393"/>
      <c r="AA434" s="393"/>
      <c r="AB434" s="393"/>
      <c r="AC434" s="393"/>
      <c r="AD434" s="393"/>
      <c r="AE434" s="393"/>
      <c r="AF434" s="393"/>
      <c r="AG434" s="393"/>
      <c r="AH434" s="393"/>
      <c r="AI434" s="393"/>
      <c r="AJ434" s="393"/>
      <c r="AK434" s="393"/>
      <c r="AL434" s="393"/>
      <c r="AM434" s="393"/>
      <c r="AN434" s="393"/>
      <c r="AO434" s="393"/>
      <c r="AP434" s="393"/>
      <c r="AQ434" s="393"/>
      <c r="AR434" s="393"/>
      <c r="AS434" s="393"/>
      <c r="AT434" s="393"/>
      <c r="AU434" s="393"/>
      <c r="AV434" s="393"/>
      <c r="AW434" s="393"/>
      <c r="AX434" s="393"/>
      <c r="AY434" s="393"/>
      <c r="AZ434" s="7"/>
      <c r="BA434" s="393"/>
      <c r="BB434" s="393"/>
      <c r="BC434" s="393"/>
      <c r="BD434" s="393"/>
      <c r="BE434" s="393"/>
      <c r="BF434" s="393"/>
      <c r="BG434" s="393"/>
      <c r="BH434" s="393"/>
      <c r="BI434" s="393"/>
      <c r="BJ434" s="393"/>
      <c r="BK434" s="393"/>
      <c r="BL434" s="393"/>
      <c r="BM434" s="393"/>
      <c r="BN434" s="393"/>
      <c r="BO434" s="393"/>
    </row>
    <row r="435" spans="1:67" ht="15">
      <c r="A435" s="393"/>
      <c r="B435" s="393"/>
      <c r="C435" s="393"/>
      <c r="D435" s="393"/>
      <c r="E435" s="393"/>
      <c r="F435" s="393"/>
      <c r="G435" s="394"/>
      <c r="H435" s="394"/>
      <c r="I435" s="393"/>
      <c r="J435" s="393"/>
      <c r="K435" s="393"/>
      <c r="L435" s="393"/>
      <c r="M435" s="393"/>
      <c r="N435" s="393"/>
      <c r="O435" s="393"/>
      <c r="P435" s="393"/>
      <c r="Q435" s="393"/>
      <c r="R435" s="393"/>
      <c r="S435" s="393"/>
      <c r="T435" s="393"/>
      <c r="U435" s="393"/>
      <c r="V435" s="393"/>
      <c r="W435" s="393"/>
      <c r="X435" s="393"/>
      <c r="Y435" s="393"/>
      <c r="Z435" s="393"/>
      <c r="AA435" s="393"/>
      <c r="AB435" s="393"/>
      <c r="AC435" s="393"/>
      <c r="AD435" s="393"/>
      <c r="AE435" s="393"/>
      <c r="AF435" s="393"/>
      <c r="AG435" s="393"/>
      <c r="AH435" s="393"/>
      <c r="AI435" s="393"/>
      <c r="AJ435" s="393"/>
      <c r="AK435" s="393"/>
      <c r="AL435" s="393"/>
      <c r="AM435" s="393"/>
      <c r="AN435" s="393"/>
      <c r="AO435" s="393"/>
      <c r="AP435" s="393"/>
      <c r="AQ435" s="393"/>
      <c r="AR435" s="393"/>
      <c r="AS435" s="393"/>
      <c r="AT435" s="393"/>
      <c r="AU435" s="393"/>
      <c r="AV435" s="393"/>
      <c r="AW435" s="393"/>
      <c r="AX435" s="393"/>
      <c r="AY435" s="393"/>
      <c r="AZ435" s="7"/>
      <c r="BA435" s="393"/>
      <c r="BB435" s="393"/>
      <c r="BC435" s="393"/>
      <c r="BD435" s="393"/>
      <c r="BE435" s="393"/>
      <c r="BF435" s="393"/>
      <c r="BG435" s="393"/>
      <c r="BH435" s="393"/>
      <c r="BI435" s="393"/>
      <c r="BJ435" s="393"/>
      <c r="BK435" s="393"/>
      <c r="BL435" s="393"/>
      <c r="BM435" s="393"/>
      <c r="BN435" s="393"/>
      <c r="BO435" s="393"/>
    </row>
    <row r="436" spans="1:67" ht="15">
      <c r="A436" s="393"/>
      <c r="B436" s="393"/>
      <c r="C436" s="393"/>
      <c r="D436" s="393"/>
      <c r="E436" s="393"/>
      <c r="F436" s="393"/>
      <c r="G436" s="394"/>
      <c r="H436" s="394"/>
      <c r="I436" s="393"/>
      <c r="J436" s="393"/>
      <c r="K436" s="393"/>
      <c r="L436" s="393"/>
      <c r="M436" s="393"/>
      <c r="N436" s="393"/>
      <c r="O436" s="393"/>
      <c r="P436" s="393"/>
      <c r="Q436" s="393"/>
      <c r="R436" s="393"/>
      <c r="S436" s="393"/>
      <c r="T436" s="393"/>
      <c r="U436" s="393"/>
      <c r="V436" s="393"/>
      <c r="W436" s="393"/>
      <c r="X436" s="393"/>
      <c r="Y436" s="393"/>
      <c r="Z436" s="393"/>
      <c r="AA436" s="393"/>
      <c r="AB436" s="393"/>
      <c r="AC436" s="393"/>
      <c r="AD436" s="393"/>
      <c r="AE436" s="393"/>
      <c r="AF436" s="393"/>
      <c r="AG436" s="393"/>
      <c r="AH436" s="393"/>
      <c r="AI436" s="393"/>
      <c r="AJ436" s="393"/>
      <c r="AK436" s="393"/>
      <c r="AL436" s="393"/>
      <c r="AM436" s="393"/>
      <c r="AN436" s="393"/>
      <c r="AO436" s="393"/>
      <c r="AP436" s="393"/>
      <c r="AQ436" s="393"/>
      <c r="AR436" s="393"/>
      <c r="AS436" s="393"/>
      <c r="AT436" s="393"/>
      <c r="AU436" s="393"/>
      <c r="AV436" s="393"/>
      <c r="AW436" s="393"/>
      <c r="AX436" s="393"/>
      <c r="AY436" s="393"/>
      <c r="AZ436" s="7"/>
      <c r="BA436" s="393"/>
      <c r="BB436" s="393"/>
      <c r="BC436" s="393"/>
      <c r="BD436" s="393"/>
      <c r="BE436" s="393"/>
      <c r="BF436" s="393"/>
      <c r="BG436" s="393"/>
      <c r="BH436" s="393"/>
      <c r="BI436" s="393"/>
      <c r="BJ436" s="393"/>
      <c r="BK436" s="393"/>
      <c r="BL436" s="393"/>
      <c r="BM436" s="393"/>
      <c r="BN436" s="393"/>
      <c r="BO436" s="393"/>
    </row>
    <row r="437" spans="1:67" ht="15">
      <c r="A437" s="393"/>
      <c r="B437" s="393"/>
      <c r="C437" s="393"/>
      <c r="D437" s="393"/>
      <c r="E437" s="393"/>
      <c r="F437" s="393"/>
      <c r="G437" s="394"/>
      <c r="H437" s="394"/>
      <c r="I437" s="393"/>
      <c r="J437" s="393"/>
      <c r="K437" s="393"/>
      <c r="L437" s="393"/>
      <c r="M437" s="393"/>
      <c r="N437" s="393"/>
      <c r="O437" s="393"/>
      <c r="P437" s="393"/>
      <c r="Q437" s="393"/>
      <c r="R437" s="393"/>
      <c r="S437" s="393"/>
      <c r="T437" s="393"/>
      <c r="U437" s="393"/>
      <c r="V437" s="393"/>
      <c r="W437" s="393"/>
      <c r="X437" s="393"/>
      <c r="Y437" s="393"/>
      <c r="Z437" s="393"/>
      <c r="AA437" s="393"/>
      <c r="AB437" s="393"/>
      <c r="AC437" s="393"/>
      <c r="AD437" s="393"/>
      <c r="AE437" s="393"/>
      <c r="AF437" s="393"/>
      <c r="AG437" s="393"/>
      <c r="AH437" s="393"/>
      <c r="AI437" s="393"/>
      <c r="AJ437" s="393"/>
      <c r="AK437" s="393"/>
      <c r="AL437" s="393"/>
      <c r="AM437" s="393"/>
      <c r="AN437" s="393"/>
      <c r="AO437" s="393"/>
      <c r="AP437" s="393"/>
      <c r="AQ437" s="393"/>
      <c r="AR437" s="393"/>
      <c r="AS437" s="393"/>
      <c r="AT437" s="393"/>
      <c r="AU437" s="393"/>
      <c r="AV437" s="393"/>
      <c r="AW437" s="393"/>
      <c r="AX437" s="393"/>
      <c r="AY437" s="393"/>
      <c r="AZ437" s="7"/>
      <c r="BA437" s="393"/>
      <c r="BB437" s="393"/>
      <c r="BC437" s="393"/>
      <c r="BD437" s="393"/>
      <c r="BE437" s="393"/>
      <c r="BF437" s="393"/>
      <c r="BG437" s="393"/>
      <c r="BH437" s="393"/>
      <c r="BI437" s="393"/>
      <c r="BJ437" s="393"/>
      <c r="BK437" s="393"/>
      <c r="BL437" s="393"/>
      <c r="BM437" s="393"/>
      <c r="BN437" s="393"/>
      <c r="BO437" s="393"/>
    </row>
    <row r="438" spans="1:67" ht="15">
      <c r="A438" s="393"/>
      <c r="B438" s="393"/>
      <c r="C438" s="393"/>
      <c r="D438" s="393"/>
      <c r="E438" s="393"/>
      <c r="F438" s="393"/>
      <c r="G438" s="394"/>
      <c r="H438" s="394"/>
      <c r="I438" s="393"/>
      <c r="J438" s="393"/>
      <c r="K438" s="393"/>
      <c r="L438" s="393"/>
      <c r="M438" s="393"/>
      <c r="N438" s="393"/>
      <c r="O438" s="393"/>
      <c r="P438" s="393"/>
      <c r="Q438" s="393"/>
      <c r="R438" s="393"/>
      <c r="S438" s="393"/>
      <c r="T438" s="393"/>
      <c r="U438" s="393"/>
      <c r="V438" s="393"/>
      <c r="W438" s="393"/>
      <c r="X438" s="393"/>
      <c r="Y438" s="393"/>
      <c r="Z438" s="393"/>
      <c r="AA438" s="393"/>
      <c r="AB438" s="393"/>
      <c r="AC438" s="393"/>
      <c r="AD438" s="393"/>
      <c r="AE438" s="393"/>
      <c r="AF438" s="393"/>
      <c r="AG438" s="393"/>
      <c r="AH438" s="393"/>
      <c r="AI438" s="393"/>
      <c r="AJ438" s="393"/>
      <c r="AK438" s="393"/>
      <c r="AL438" s="393"/>
      <c r="AM438" s="393"/>
      <c r="AN438" s="393"/>
      <c r="AO438" s="393"/>
      <c r="AP438" s="393"/>
      <c r="AQ438" s="393"/>
      <c r="AR438" s="393"/>
      <c r="AS438" s="393"/>
      <c r="AT438" s="393"/>
      <c r="AU438" s="393"/>
      <c r="AV438" s="393"/>
      <c r="AW438" s="393"/>
      <c r="AX438" s="393"/>
      <c r="AY438" s="393"/>
      <c r="AZ438" s="7"/>
      <c r="BA438" s="393"/>
      <c r="BB438" s="393"/>
      <c r="BC438" s="393"/>
      <c r="BD438" s="393"/>
      <c r="BE438" s="393"/>
      <c r="BF438" s="393"/>
      <c r="BG438" s="393"/>
      <c r="BH438" s="393"/>
      <c r="BI438" s="393"/>
      <c r="BJ438" s="393"/>
      <c r="BK438" s="393"/>
      <c r="BL438" s="393"/>
      <c r="BM438" s="393"/>
      <c r="BN438" s="393"/>
      <c r="BO438" s="393"/>
    </row>
    <row r="439" spans="1:67" ht="15">
      <c r="A439" s="393"/>
      <c r="B439" s="393"/>
      <c r="C439" s="393"/>
      <c r="D439" s="393"/>
      <c r="E439" s="393"/>
      <c r="F439" s="393"/>
      <c r="G439" s="394"/>
      <c r="H439" s="394"/>
      <c r="I439" s="393"/>
      <c r="J439" s="393"/>
      <c r="K439" s="393"/>
      <c r="L439" s="393"/>
      <c r="M439" s="393"/>
      <c r="N439" s="393"/>
      <c r="O439" s="393"/>
      <c r="P439" s="393"/>
      <c r="Q439" s="393"/>
      <c r="R439" s="393"/>
      <c r="S439" s="393"/>
      <c r="T439" s="393"/>
      <c r="U439" s="393"/>
      <c r="V439" s="393"/>
      <c r="W439" s="393"/>
      <c r="X439" s="393"/>
      <c r="Y439" s="393"/>
      <c r="Z439" s="393"/>
      <c r="AA439" s="393"/>
      <c r="AB439" s="393"/>
      <c r="AC439" s="393"/>
      <c r="AD439" s="393"/>
      <c r="AE439" s="393"/>
      <c r="AF439" s="393"/>
      <c r="AG439" s="393"/>
      <c r="AH439" s="393"/>
      <c r="AI439" s="393"/>
      <c r="AJ439" s="393"/>
      <c r="AK439" s="393"/>
      <c r="AL439" s="393"/>
      <c r="AM439" s="393"/>
      <c r="AN439" s="393"/>
      <c r="AO439" s="393"/>
      <c r="AP439" s="393"/>
      <c r="AQ439" s="393"/>
      <c r="AR439" s="393"/>
      <c r="AS439" s="393"/>
      <c r="AT439" s="393"/>
      <c r="AU439" s="393"/>
      <c r="AV439" s="393"/>
      <c r="AW439" s="393"/>
      <c r="AX439" s="393"/>
      <c r="AY439" s="393"/>
      <c r="AZ439" s="7"/>
      <c r="BA439" s="393"/>
      <c r="BB439" s="393"/>
      <c r="BC439" s="393"/>
      <c r="BD439" s="393"/>
      <c r="BE439" s="393"/>
      <c r="BF439" s="393"/>
      <c r="BG439" s="393"/>
      <c r="BH439" s="393"/>
      <c r="BI439" s="393"/>
      <c r="BJ439" s="393"/>
      <c r="BK439" s="393"/>
      <c r="BL439" s="393"/>
      <c r="BM439" s="393"/>
      <c r="BN439" s="393"/>
      <c r="BO439" s="393"/>
    </row>
    <row r="440" spans="1:67" ht="15">
      <c r="A440" s="393"/>
      <c r="B440" s="393"/>
      <c r="C440" s="393"/>
      <c r="D440" s="393"/>
      <c r="E440" s="393"/>
      <c r="F440" s="393"/>
      <c r="G440" s="394"/>
      <c r="H440" s="394"/>
      <c r="I440" s="393"/>
      <c r="J440" s="393"/>
      <c r="K440" s="393"/>
      <c r="L440" s="393"/>
      <c r="M440" s="393"/>
      <c r="N440" s="393"/>
      <c r="O440" s="393"/>
      <c r="P440" s="393"/>
      <c r="Q440" s="393"/>
      <c r="R440" s="393"/>
      <c r="S440" s="393"/>
      <c r="T440" s="393"/>
      <c r="U440" s="393"/>
      <c r="V440" s="393"/>
      <c r="W440" s="393"/>
      <c r="X440" s="393"/>
      <c r="Y440" s="393"/>
      <c r="Z440" s="393"/>
      <c r="AA440" s="393"/>
      <c r="AB440" s="393"/>
      <c r="AC440" s="393"/>
      <c r="AD440" s="393"/>
      <c r="AE440" s="393"/>
      <c r="AF440" s="393"/>
      <c r="AG440" s="393"/>
      <c r="AH440" s="393"/>
      <c r="AI440" s="393"/>
      <c r="AJ440" s="393"/>
      <c r="AK440" s="393"/>
      <c r="AL440" s="393"/>
      <c r="AM440" s="393"/>
      <c r="AN440" s="393"/>
      <c r="AO440" s="393"/>
      <c r="AP440" s="393"/>
      <c r="AQ440" s="393"/>
      <c r="AR440" s="393"/>
      <c r="AS440" s="393"/>
      <c r="AT440" s="393"/>
      <c r="AU440" s="393"/>
      <c r="AV440" s="393"/>
      <c r="AW440" s="393"/>
      <c r="AX440" s="393"/>
      <c r="AY440" s="393"/>
      <c r="AZ440" s="7"/>
      <c r="BA440" s="393"/>
      <c r="BB440" s="393"/>
      <c r="BC440" s="393"/>
      <c r="BD440" s="393"/>
      <c r="BE440" s="393"/>
      <c r="BF440" s="393"/>
      <c r="BG440" s="393"/>
      <c r="BH440" s="393"/>
      <c r="BI440" s="393"/>
      <c r="BJ440" s="393"/>
      <c r="BK440" s="393"/>
      <c r="BL440" s="393"/>
      <c r="BM440" s="393"/>
      <c r="BN440" s="393"/>
      <c r="BO440" s="393"/>
    </row>
    <row r="441" spans="1:67" ht="15">
      <c r="A441" s="393"/>
      <c r="B441" s="393"/>
      <c r="C441" s="393"/>
      <c r="D441" s="393"/>
      <c r="E441" s="393"/>
      <c r="F441" s="393"/>
      <c r="G441" s="394"/>
      <c r="H441" s="394"/>
      <c r="I441" s="393"/>
      <c r="J441" s="393"/>
      <c r="K441" s="393"/>
      <c r="L441" s="393"/>
      <c r="M441" s="393"/>
      <c r="N441" s="393"/>
      <c r="O441" s="393"/>
      <c r="P441" s="393"/>
      <c r="Q441" s="393"/>
      <c r="R441" s="393"/>
      <c r="S441" s="393"/>
      <c r="T441" s="393"/>
      <c r="U441" s="393"/>
      <c r="V441" s="393"/>
      <c r="W441" s="393"/>
      <c r="X441" s="393"/>
      <c r="Y441" s="393"/>
      <c r="Z441" s="393"/>
      <c r="AA441" s="393"/>
      <c r="AB441" s="393"/>
      <c r="AC441" s="393"/>
      <c r="AD441" s="393"/>
      <c r="AE441" s="393"/>
      <c r="AF441" s="393"/>
      <c r="AG441" s="393"/>
      <c r="AH441" s="393"/>
      <c r="AI441" s="393"/>
      <c r="AJ441" s="393"/>
      <c r="AK441" s="393"/>
      <c r="AL441" s="393"/>
      <c r="AM441" s="393"/>
      <c r="AN441" s="393"/>
      <c r="AO441" s="393"/>
      <c r="AP441" s="393"/>
      <c r="AQ441" s="393"/>
      <c r="AR441" s="393"/>
      <c r="AS441" s="393"/>
      <c r="AT441" s="393"/>
      <c r="AU441" s="393"/>
      <c r="AV441" s="393"/>
      <c r="AW441" s="393"/>
      <c r="AX441" s="393"/>
      <c r="AY441" s="393"/>
      <c r="AZ441" s="7"/>
      <c r="BA441" s="393"/>
      <c r="BB441" s="393"/>
      <c r="BC441" s="393"/>
      <c r="BD441" s="393"/>
      <c r="BE441" s="393"/>
      <c r="BF441" s="393"/>
      <c r="BG441" s="393"/>
      <c r="BH441" s="393"/>
      <c r="BI441" s="393"/>
      <c r="BJ441" s="393"/>
      <c r="BK441" s="393"/>
      <c r="BL441" s="393"/>
      <c r="BM441" s="393"/>
      <c r="BN441" s="393"/>
      <c r="BO441" s="393"/>
    </row>
    <row r="442" spans="1:67" ht="15">
      <c r="A442" s="393"/>
      <c r="B442" s="393"/>
      <c r="C442" s="393"/>
      <c r="D442" s="393"/>
      <c r="E442" s="393"/>
      <c r="F442" s="393"/>
      <c r="G442" s="394"/>
      <c r="H442" s="394"/>
      <c r="I442" s="393"/>
      <c r="J442" s="393"/>
      <c r="K442" s="393"/>
      <c r="L442" s="393"/>
      <c r="M442" s="393"/>
      <c r="N442" s="393"/>
      <c r="O442" s="393"/>
      <c r="P442" s="393"/>
      <c r="Q442" s="393"/>
      <c r="R442" s="393"/>
      <c r="S442" s="393"/>
      <c r="T442" s="393"/>
      <c r="U442" s="393"/>
      <c r="V442" s="393"/>
      <c r="W442" s="393"/>
      <c r="X442" s="393"/>
      <c r="Y442" s="393"/>
      <c r="Z442" s="393"/>
      <c r="AA442" s="393"/>
      <c r="AB442" s="393"/>
      <c r="AC442" s="393"/>
      <c r="AD442" s="393"/>
      <c r="AE442" s="393"/>
      <c r="AF442" s="393"/>
      <c r="AG442" s="393"/>
      <c r="AH442" s="393"/>
      <c r="AI442" s="393"/>
      <c r="AJ442" s="393"/>
      <c r="AK442" s="393"/>
      <c r="AL442" s="393"/>
      <c r="AM442" s="393"/>
      <c r="AN442" s="393"/>
      <c r="AO442" s="393"/>
      <c r="AP442" s="393"/>
      <c r="AQ442" s="393"/>
      <c r="AR442" s="393"/>
      <c r="AS442" s="393"/>
      <c r="AT442" s="393"/>
      <c r="AU442" s="393"/>
      <c r="AV442" s="393"/>
      <c r="AW442" s="393"/>
      <c r="AX442" s="393"/>
      <c r="AY442" s="393"/>
      <c r="AZ442" s="7"/>
      <c r="BA442" s="393"/>
      <c r="BB442" s="393"/>
      <c r="BC442" s="393"/>
      <c r="BD442" s="393"/>
      <c r="BE442" s="393"/>
      <c r="BF442" s="393"/>
      <c r="BG442" s="393"/>
      <c r="BH442" s="393"/>
      <c r="BI442" s="393"/>
      <c r="BJ442" s="393"/>
      <c r="BK442" s="393"/>
      <c r="BL442" s="393"/>
      <c r="BM442" s="393"/>
      <c r="BN442" s="393"/>
      <c r="BO442" s="393"/>
    </row>
    <row r="443" spans="1:67" ht="15">
      <c r="A443" s="393"/>
      <c r="B443" s="393"/>
      <c r="C443" s="393"/>
      <c r="D443" s="393"/>
      <c r="E443" s="393"/>
      <c r="F443" s="393"/>
      <c r="G443" s="394"/>
      <c r="H443" s="394"/>
      <c r="I443" s="393"/>
      <c r="J443" s="393"/>
      <c r="K443" s="393"/>
      <c r="L443" s="393"/>
      <c r="M443" s="393"/>
      <c r="N443" s="393"/>
      <c r="O443" s="393"/>
      <c r="P443" s="393"/>
      <c r="Q443" s="393"/>
      <c r="R443" s="393"/>
      <c r="S443" s="393"/>
      <c r="T443" s="393"/>
      <c r="U443" s="393"/>
      <c r="V443" s="393"/>
      <c r="W443" s="393"/>
      <c r="X443" s="393"/>
      <c r="Y443" s="393"/>
      <c r="Z443" s="393"/>
      <c r="AA443" s="393"/>
      <c r="AB443" s="393"/>
      <c r="AC443" s="393"/>
      <c r="AD443" s="393"/>
      <c r="AE443" s="393"/>
      <c r="AF443" s="393"/>
      <c r="AG443" s="393"/>
      <c r="AH443" s="393"/>
      <c r="AI443" s="393"/>
      <c r="AJ443" s="393"/>
      <c r="AK443" s="393"/>
      <c r="AL443" s="393"/>
      <c r="AM443" s="393"/>
      <c r="AN443" s="393"/>
      <c r="AO443" s="393"/>
      <c r="AP443" s="393"/>
      <c r="AQ443" s="393"/>
      <c r="AR443" s="393"/>
      <c r="AS443" s="393"/>
      <c r="AT443" s="393"/>
      <c r="AU443" s="393"/>
      <c r="AV443" s="393"/>
      <c r="AW443" s="393"/>
      <c r="AX443" s="393"/>
      <c r="AY443" s="393"/>
      <c r="AZ443" s="7"/>
      <c r="BA443" s="393"/>
      <c r="BB443" s="393"/>
      <c r="BC443" s="393"/>
      <c r="BD443" s="393"/>
      <c r="BE443" s="393"/>
      <c r="BF443" s="393"/>
      <c r="BG443" s="393"/>
      <c r="BH443" s="393"/>
      <c r="BI443" s="393"/>
      <c r="BJ443" s="393"/>
      <c r="BK443" s="393"/>
      <c r="BL443" s="393"/>
      <c r="BM443" s="393"/>
      <c r="BN443" s="393"/>
      <c r="BO443" s="393"/>
    </row>
    <row r="444" spans="1:67" ht="15">
      <c r="A444" s="393"/>
      <c r="B444" s="393"/>
      <c r="C444" s="393"/>
      <c r="D444" s="393"/>
      <c r="E444" s="393"/>
      <c r="F444" s="393"/>
      <c r="G444" s="394"/>
      <c r="H444" s="394"/>
      <c r="I444" s="393"/>
      <c r="J444" s="393"/>
      <c r="K444" s="393"/>
      <c r="L444" s="393"/>
      <c r="M444" s="393"/>
      <c r="N444" s="393"/>
      <c r="O444" s="393"/>
      <c r="P444" s="393"/>
      <c r="Q444" s="393"/>
      <c r="R444" s="393"/>
      <c r="S444" s="393"/>
      <c r="T444" s="393"/>
      <c r="U444" s="393"/>
      <c r="V444" s="393"/>
      <c r="W444" s="393"/>
      <c r="X444" s="393"/>
      <c r="Y444" s="393"/>
      <c r="Z444" s="393"/>
      <c r="AA444" s="393"/>
      <c r="AB444" s="393"/>
      <c r="AC444" s="393"/>
      <c r="AD444" s="393"/>
      <c r="AE444" s="393"/>
      <c r="AF444" s="393"/>
      <c r="AG444" s="393"/>
      <c r="AH444" s="393"/>
      <c r="AI444" s="393"/>
      <c r="AJ444" s="393"/>
      <c r="AK444" s="393"/>
      <c r="AL444" s="393"/>
      <c r="AM444" s="393"/>
      <c r="AN444" s="393"/>
      <c r="AO444" s="393"/>
      <c r="AP444" s="393"/>
      <c r="AQ444" s="393"/>
      <c r="AR444" s="393"/>
      <c r="AS444" s="393"/>
      <c r="AT444" s="393"/>
      <c r="AU444" s="393"/>
      <c r="AV444" s="393"/>
      <c r="AW444" s="393"/>
      <c r="AX444" s="393"/>
      <c r="AY444" s="393"/>
      <c r="AZ444" s="7"/>
      <c r="BA444" s="393"/>
      <c r="BB444" s="393"/>
      <c r="BC444" s="393"/>
      <c r="BD444" s="393"/>
      <c r="BE444" s="393"/>
      <c r="BF444" s="393"/>
      <c r="BG444" s="393"/>
      <c r="BH444" s="393"/>
      <c r="BI444" s="393"/>
      <c r="BJ444" s="393"/>
      <c r="BK444" s="393"/>
      <c r="BL444" s="393"/>
      <c r="BM444" s="393"/>
      <c r="BN444" s="393"/>
      <c r="BO444" s="393"/>
    </row>
    <row r="445" spans="1:67" ht="15">
      <c r="A445" s="393"/>
      <c r="B445" s="393"/>
      <c r="C445" s="393"/>
      <c r="D445" s="393"/>
      <c r="E445" s="393"/>
      <c r="F445" s="393"/>
      <c r="G445" s="394"/>
      <c r="H445" s="394"/>
      <c r="I445" s="393"/>
      <c r="J445" s="393"/>
      <c r="K445" s="393"/>
      <c r="L445" s="393"/>
      <c r="M445" s="393"/>
      <c r="N445" s="393"/>
      <c r="O445" s="393"/>
      <c r="P445" s="393"/>
      <c r="Q445" s="393"/>
      <c r="R445" s="393"/>
      <c r="S445" s="393"/>
      <c r="T445" s="393"/>
      <c r="U445" s="393"/>
      <c r="V445" s="393"/>
      <c r="W445" s="393"/>
      <c r="X445" s="393"/>
      <c r="Y445" s="393"/>
      <c r="Z445" s="393"/>
      <c r="AA445" s="393"/>
      <c r="AB445" s="393"/>
      <c r="AC445" s="393"/>
      <c r="AD445" s="393"/>
      <c r="AE445" s="393"/>
      <c r="AF445" s="393"/>
      <c r="AG445" s="393"/>
      <c r="AH445" s="393"/>
      <c r="AI445" s="393"/>
      <c r="AJ445" s="393"/>
      <c r="AK445" s="393"/>
      <c r="AL445" s="393"/>
      <c r="AM445" s="393"/>
      <c r="AN445" s="393"/>
      <c r="AO445" s="393"/>
      <c r="AP445" s="393"/>
      <c r="AQ445" s="393"/>
      <c r="AR445" s="393"/>
      <c r="AS445" s="393"/>
      <c r="AT445" s="393"/>
      <c r="AU445" s="393"/>
      <c r="AV445" s="393"/>
      <c r="AW445" s="393"/>
      <c r="AX445" s="393"/>
      <c r="AY445" s="393"/>
      <c r="AZ445" s="7"/>
      <c r="BA445" s="393"/>
      <c r="BB445" s="393"/>
      <c r="BC445" s="393"/>
      <c r="BD445" s="393"/>
      <c r="BE445" s="393"/>
      <c r="BF445" s="393"/>
      <c r="BG445" s="393"/>
      <c r="BH445" s="393"/>
      <c r="BI445" s="393"/>
      <c r="BJ445" s="393"/>
      <c r="BK445" s="393"/>
      <c r="BL445" s="393"/>
      <c r="BM445" s="393"/>
      <c r="BN445" s="393"/>
      <c r="BO445" s="393"/>
    </row>
    <row r="446" spans="1:67" ht="15">
      <c r="A446" s="393"/>
      <c r="B446" s="393"/>
      <c r="C446" s="393"/>
      <c r="D446" s="393"/>
      <c r="E446" s="393"/>
      <c r="F446" s="393"/>
      <c r="G446" s="394"/>
      <c r="H446" s="394"/>
      <c r="I446" s="393"/>
      <c r="J446" s="393"/>
      <c r="K446" s="393"/>
      <c r="L446" s="393"/>
      <c r="M446" s="393"/>
      <c r="N446" s="393"/>
      <c r="O446" s="393"/>
      <c r="P446" s="393"/>
      <c r="Q446" s="393"/>
      <c r="R446" s="393"/>
      <c r="S446" s="393"/>
      <c r="T446" s="393"/>
      <c r="U446" s="393"/>
      <c r="V446" s="393"/>
      <c r="W446" s="393"/>
      <c r="X446" s="393"/>
      <c r="Y446" s="393"/>
      <c r="Z446" s="393"/>
      <c r="AA446" s="393"/>
      <c r="AB446" s="393"/>
      <c r="AC446" s="393"/>
      <c r="AD446" s="393"/>
      <c r="AE446" s="393"/>
      <c r="AF446" s="393"/>
      <c r="AG446" s="393"/>
      <c r="AH446" s="393"/>
      <c r="AI446" s="393"/>
      <c r="AJ446" s="393"/>
      <c r="AK446" s="393"/>
      <c r="AL446" s="393"/>
      <c r="AM446" s="393"/>
      <c r="AN446" s="393"/>
      <c r="AO446" s="393"/>
      <c r="AP446" s="393"/>
      <c r="AQ446" s="393"/>
      <c r="AR446" s="393"/>
      <c r="AS446" s="393"/>
      <c r="AT446" s="393"/>
      <c r="AU446" s="393"/>
      <c r="AV446" s="393"/>
      <c r="AW446" s="393"/>
      <c r="AX446" s="393"/>
      <c r="AY446" s="393"/>
      <c r="AZ446" s="7"/>
      <c r="BA446" s="393"/>
      <c r="BB446" s="393"/>
      <c r="BC446" s="393"/>
      <c r="BD446" s="393"/>
      <c r="BE446" s="393"/>
      <c r="BF446" s="393"/>
      <c r="BG446" s="393"/>
      <c r="BH446" s="393"/>
      <c r="BI446" s="393"/>
      <c r="BJ446" s="393"/>
      <c r="BK446" s="393"/>
      <c r="BL446" s="393"/>
      <c r="BM446" s="393"/>
      <c r="BN446" s="393"/>
      <c r="BO446" s="393"/>
    </row>
    <row r="447" spans="1:67" ht="15">
      <c r="A447" s="393"/>
      <c r="B447" s="393"/>
      <c r="C447" s="393"/>
      <c r="D447" s="393"/>
      <c r="E447" s="393"/>
      <c r="F447" s="393"/>
      <c r="G447" s="394"/>
      <c r="H447" s="394"/>
      <c r="I447" s="393"/>
      <c r="J447" s="393"/>
      <c r="K447" s="393"/>
      <c r="L447" s="393"/>
      <c r="M447" s="393"/>
      <c r="N447" s="393"/>
      <c r="O447" s="393"/>
      <c r="P447" s="393"/>
      <c r="Q447" s="393"/>
      <c r="R447" s="393"/>
      <c r="S447" s="393"/>
      <c r="T447" s="393"/>
      <c r="U447" s="393"/>
      <c r="V447" s="393"/>
      <c r="W447" s="393"/>
      <c r="X447" s="393"/>
      <c r="Y447" s="393"/>
      <c r="Z447" s="393"/>
      <c r="AA447" s="393"/>
      <c r="AB447" s="393"/>
      <c r="AC447" s="393"/>
      <c r="AD447" s="393"/>
      <c r="AE447" s="393"/>
      <c r="AF447" s="393"/>
      <c r="AG447" s="393"/>
      <c r="AH447" s="393"/>
      <c r="AI447" s="393"/>
      <c r="AJ447" s="393"/>
      <c r="AK447" s="393"/>
      <c r="AL447" s="393"/>
      <c r="AM447" s="393"/>
      <c r="AN447" s="393"/>
      <c r="AO447" s="393"/>
      <c r="AP447" s="393"/>
      <c r="AQ447" s="393"/>
      <c r="AR447" s="393"/>
      <c r="AS447" s="393"/>
      <c r="AT447" s="393"/>
      <c r="AU447" s="393"/>
      <c r="AV447" s="393"/>
      <c r="AW447" s="393"/>
      <c r="AX447" s="393"/>
      <c r="AY447" s="393"/>
      <c r="AZ447" s="7"/>
      <c r="BA447" s="393"/>
      <c r="BB447" s="393"/>
      <c r="BC447" s="393"/>
      <c r="BD447" s="393"/>
      <c r="BE447" s="393"/>
      <c r="BF447" s="393"/>
      <c r="BG447" s="393"/>
      <c r="BH447" s="393"/>
      <c r="BI447" s="393"/>
      <c r="BJ447" s="393"/>
      <c r="BK447" s="393"/>
      <c r="BL447" s="393"/>
      <c r="BM447" s="393"/>
      <c r="BN447" s="393"/>
      <c r="BO447" s="393"/>
    </row>
    <row r="448" spans="1:67" ht="15">
      <c r="A448" s="393"/>
      <c r="B448" s="393"/>
      <c r="C448" s="393"/>
      <c r="D448" s="393"/>
      <c r="E448" s="393"/>
      <c r="F448" s="393"/>
      <c r="G448" s="394"/>
      <c r="H448" s="394"/>
      <c r="I448" s="393"/>
      <c r="J448" s="393"/>
      <c r="K448" s="393"/>
      <c r="L448" s="393"/>
      <c r="M448" s="393"/>
      <c r="N448" s="393"/>
      <c r="O448" s="393"/>
      <c r="P448" s="393"/>
      <c r="Q448" s="393"/>
      <c r="R448" s="393"/>
      <c r="S448" s="393"/>
      <c r="T448" s="393"/>
      <c r="U448" s="393"/>
      <c r="V448" s="393"/>
      <c r="W448" s="393"/>
      <c r="X448" s="393"/>
      <c r="Y448" s="393"/>
      <c r="Z448" s="393"/>
      <c r="AA448" s="393"/>
      <c r="AB448" s="393"/>
      <c r="AC448" s="393"/>
      <c r="AD448" s="393"/>
      <c r="AE448" s="393"/>
      <c r="AF448" s="393"/>
      <c r="AG448" s="393"/>
      <c r="AH448" s="393"/>
      <c r="AI448" s="393"/>
      <c r="AJ448" s="393"/>
      <c r="AK448" s="393"/>
      <c r="AL448" s="393"/>
      <c r="AM448" s="393"/>
      <c r="AN448" s="393"/>
      <c r="AO448" s="393"/>
      <c r="AP448" s="393"/>
      <c r="AQ448" s="393"/>
      <c r="AR448" s="393"/>
      <c r="AS448" s="393"/>
      <c r="AT448" s="393"/>
      <c r="AU448" s="393"/>
      <c r="AV448" s="393"/>
      <c r="AW448" s="393"/>
      <c r="AX448" s="393"/>
      <c r="AY448" s="393"/>
      <c r="AZ448" s="7"/>
      <c r="BA448" s="393"/>
      <c r="BB448" s="393"/>
      <c r="BC448" s="393"/>
      <c r="BD448" s="393"/>
      <c r="BE448" s="393"/>
      <c r="BF448" s="393"/>
      <c r="BG448" s="393"/>
      <c r="BH448" s="393"/>
      <c r="BI448" s="393"/>
      <c r="BJ448" s="393"/>
      <c r="BK448" s="393"/>
      <c r="BL448" s="393"/>
      <c r="BM448" s="393"/>
      <c r="BN448" s="393"/>
      <c r="BO448" s="393"/>
    </row>
    <row r="449" spans="1:67" ht="15">
      <c r="A449" s="393"/>
      <c r="B449" s="393"/>
      <c r="C449" s="393"/>
      <c r="D449" s="393"/>
      <c r="E449" s="393"/>
      <c r="F449" s="393"/>
      <c r="G449" s="394"/>
      <c r="H449" s="394"/>
      <c r="I449" s="393"/>
      <c r="J449" s="393"/>
      <c r="K449" s="393"/>
      <c r="L449" s="393"/>
      <c r="M449" s="393"/>
      <c r="N449" s="393"/>
      <c r="O449" s="393"/>
      <c r="P449" s="393"/>
      <c r="Q449" s="393"/>
      <c r="R449" s="393"/>
      <c r="S449" s="393"/>
      <c r="T449" s="393"/>
      <c r="U449" s="393"/>
      <c r="V449" s="393"/>
      <c r="W449" s="393"/>
      <c r="X449" s="393"/>
      <c r="Y449" s="393"/>
      <c r="Z449" s="393"/>
      <c r="AA449" s="393"/>
      <c r="AB449" s="393"/>
      <c r="AC449" s="393"/>
      <c r="AD449" s="393"/>
      <c r="AE449" s="393"/>
      <c r="AF449" s="393"/>
      <c r="AG449" s="393"/>
      <c r="AH449" s="393"/>
      <c r="AI449" s="393"/>
      <c r="AJ449" s="393"/>
      <c r="AK449" s="393"/>
      <c r="AL449" s="393"/>
      <c r="AM449" s="393"/>
      <c r="AN449" s="393"/>
      <c r="AO449" s="393"/>
      <c r="AP449" s="393"/>
      <c r="AQ449" s="393"/>
      <c r="AR449" s="393"/>
      <c r="AS449" s="393"/>
      <c r="AT449" s="393"/>
      <c r="AU449" s="393"/>
      <c r="AV449" s="393"/>
      <c r="AW449" s="393"/>
      <c r="AX449" s="393"/>
      <c r="AY449" s="393"/>
      <c r="AZ449" s="7"/>
      <c r="BA449" s="393"/>
      <c r="BB449" s="393"/>
      <c r="BC449" s="393"/>
      <c r="BD449" s="393"/>
      <c r="BE449" s="393"/>
      <c r="BF449" s="393"/>
      <c r="BG449" s="393"/>
      <c r="BH449" s="393"/>
      <c r="BI449" s="393"/>
      <c r="BJ449" s="393"/>
      <c r="BK449" s="393"/>
      <c r="BL449" s="393"/>
      <c r="BM449" s="393"/>
      <c r="BN449" s="393"/>
      <c r="BO449" s="393"/>
    </row>
    <row r="450" spans="1:67" ht="15">
      <c r="A450" s="393"/>
      <c r="B450" s="393"/>
      <c r="C450" s="393"/>
      <c r="D450" s="393"/>
      <c r="E450" s="393"/>
      <c r="F450" s="393"/>
      <c r="G450" s="394"/>
      <c r="H450" s="394"/>
      <c r="I450" s="393"/>
      <c r="J450" s="393"/>
      <c r="K450" s="393"/>
      <c r="L450" s="393"/>
      <c r="M450" s="393"/>
      <c r="N450" s="393"/>
      <c r="O450" s="393"/>
      <c r="P450" s="393"/>
      <c r="Q450" s="393"/>
      <c r="R450" s="393"/>
      <c r="S450" s="393"/>
      <c r="T450" s="393"/>
      <c r="U450" s="393"/>
      <c r="V450" s="393"/>
      <c r="W450" s="393"/>
      <c r="X450" s="393"/>
      <c r="Y450" s="393"/>
      <c r="Z450" s="393"/>
      <c r="AA450" s="393"/>
      <c r="AB450" s="393"/>
      <c r="AC450" s="393"/>
      <c r="AD450" s="393"/>
      <c r="AE450" s="393"/>
      <c r="AF450" s="393"/>
      <c r="AG450" s="393"/>
      <c r="AH450" s="393"/>
      <c r="AI450" s="393"/>
      <c r="AJ450" s="393"/>
      <c r="AK450" s="393"/>
      <c r="AL450" s="393"/>
      <c r="AM450" s="393"/>
      <c r="AN450" s="393"/>
      <c r="AO450" s="393"/>
      <c r="AP450" s="393"/>
      <c r="AQ450" s="393"/>
      <c r="AR450" s="393"/>
      <c r="AS450" s="393"/>
      <c r="AT450" s="393"/>
      <c r="AU450" s="393"/>
      <c r="AV450" s="393"/>
      <c r="AW450" s="393"/>
      <c r="AX450" s="393"/>
      <c r="AY450" s="393"/>
      <c r="AZ450" s="7"/>
      <c r="BA450" s="393"/>
      <c r="BB450" s="393"/>
      <c r="BC450" s="393"/>
      <c r="BD450" s="393"/>
      <c r="BE450" s="393"/>
      <c r="BF450" s="393"/>
      <c r="BG450" s="393"/>
      <c r="BH450" s="393"/>
      <c r="BI450" s="393"/>
      <c r="BJ450" s="393"/>
      <c r="BK450" s="393"/>
      <c r="BL450" s="393"/>
      <c r="BM450" s="393"/>
      <c r="BN450" s="393"/>
      <c r="BO450" s="393"/>
    </row>
    <row r="451" spans="1:67" ht="15">
      <c r="A451" s="393"/>
      <c r="B451" s="393"/>
      <c r="C451" s="393"/>
      <c r="D451" s="393"/>
      <c r="E451" s="393"/>
      <c r="F451" s="393"/>
      <c r="G451" s="394"/>
      <c r="H451" s="394"/>
      <c r="I451" s="393"/>
      <c r="J451" s="393"/>
      <c r="K451" s="393"/>
      <c r="L451" s="393"/>
      <c r="M451" s="393"/>
      <c r="N451" s="393"/>
      <c r="O451" s="393"/>
      <c r="P451" s="393"/>
      <c r="Q451" s="393"/>
      <c r="R451" s="393"/>
      <c r="S451" s="393"/>
      <c r="T451" s="393"/>
      <c r="U451" s="393"/>
      <c r="V451" s="393"/>
      <c r="W451" s="393"/>
      <c r="X451" s="393"/>
      <c r="Y451" s="393"/>
      <c r="Z451" s="393"/>
      <c r="AA451" s="393"/>
      <c r="AB451" s="393"/>
      <c r="AC451" s="393"/>
      <c r="AD451" s="393"/>
      <c r="AE451" s="393"/>
      <c r="AF451" s="393"/>
      <c r="AG451" s="393"/>
      <c r="AH451" s="393"/>
      <c r="AI451" s="393"/>
      <c r="AJ451" s="393"/>
      <c r="AK451" s="393"/>
      <c r="AL451" s="393"/>
      <c r="AM451" s="393"/>
      <c r="AN451" s="393"/>
      <c r="AO451" s="393"/>
      <c r="AP451" s="393"/>
      <c r="AQ451" s="393"/>
      <c r="AR451" s="393"/>
      <c r="AS451" s="393"/>
      <c r="AT451" s="393"/>
      <c r="AU451" s="393"/>
      <c r="AV451" s="393"/>
      <c r="AW451" s="393"/>
      <c r="AX451" s="393"/>
      <c r="AY451" s="393"/>
      <c r="AZ451" s="7"/>
      <c r="BA451" s="393"/>
      <c r="BB451" s="393"/>
      <c r="BC451" s="393"/>
      <c r="BD451" s="393"/>
      <c r="BE451" s="393"/>
      <c r="BF451" s="393"/>
      <c r="BG451" s="393"/>
      <c r="BH451" s="393"/>
      <c r="BI451" s="393"/>
      <c r="BJ451" s="393"/>
      <c r="BK451" s="393"/>
      <c r="BL451" s="393"/>
      <c r="BM451" s="393"/>
      <c r="BN451" s="393"/>
      <c r="BO451" s="393"/>
    </row>
    <row r="452" spans="1:67" ht="15">
      <c r="A452" s="393"/>
      <c r="B452" s="393"/>
      <c r="C452" s="393"/>
      <c r="D452" s="393"/>
      <c r="E452" s="393"/>
      <c r="F452" s="393"/>
      <c r="G452" s="394"/>
      <c r="H452" s="394"/>
      <c r="I452" s="393"/>
      <c r="J452" s="393"/>
      <c r="K452" s="393"/>
      <c r="L452" s="393"/>
      <c r="M452" s="393"/>
      <c r="N452" s="393"/>
      <c r="O452" s="393"/>
      <c r="P452" s="393"/>
      <c r="Q452" s="393"/>
      <c r="R452" s="393"/>
      <c r="S452" s="393"/>
      <c r="T452" s="393"/>
      <c r="U452" s="393"/>
      <c r="V452" s="393"/>
      <c r="W452" s="393"/>
      <c r="X452" s="393"/>
      <c r="Y452" s="393"/>
      <c r="Z452" s="393"/>
      <c r="AA452" s="393"/>
      <c r="AB452" s="393"/>
      <c r="AC452" s="393"/>
      <c r="AD452" s="393"/>
      <c r="AE452" s="393"/>
      <c r="AF452" s="393"/>
      <c r="AG452" s="393"/>
      <c r="AH452" s="393"/>
      <c r="AI452" s="393"/>
      <c r="AJ452" s="393"/>
      <c r="AK452" s="393"/>
      <c r="AL452" s="393"/>
      <c r="AM452" s="393"/>
      <c r="AN452" s="393"/>
      <c r="AO452" s="393"/>
      <c r="AP452" s="393"/>
      <c r="AQ452" s="393"/>
      <c r="AR452" s="393"/>
      <c r="AS452" s="393"/>
      <c r="AT452" s="393"/>
      <c r="AU452" s="393"/>
      <c r="AV452" s="393"/>
      <c r="AW452" s="393"/>
      <c r="AX452" s="393"/>
      <c r="AY452" s="393"/>
      <c r="AZ452" s="7"/>
      <c r="BA452" s="393"/>
      <c r="BB452" s="393"/>
      <c r="BC452" s="393"/>
      <c r="BD452" s="393"/>
      <c r="BE452" s="393"/>
      <c r="BF452" s="393"/>
      <c r="BG452" s="393"/>
      <c r="BH452" s="393"/>
      <c r="BI452" s="393"/>
      <c r="BJ452" s="393"/>
      <c r="BK452" s="393"/>
      <c r="BL452" s="393"/>
      <c r="BM452" s="393"/>
      <c r="BN452" s="393"/>
      <c r="BO452" s="393"/>
    </row>
    <row r="453" spans="1:67" ht="15">
      <c r="A453" s="393"/>
      <c r="B453" s="393"/>
      <c r="C453" s="393"/>
      <c r="D453" s="393"/>
      <c r="E453" s="393"/>
      <c r="F453" s="393"/>
      <c r="G453" s="394"/>
      <c r="H453" s="394"/>
      <c r="I453" s="393"/>
      <c r="J453" s="393"/>
      <c r="K453" s="393"/>
      <c r="L453" s="393"/>
      <c r="M453" s="393"/>
      <c r="N453" s="393"/>
      <c r="O453" s="393"/>
      <c r="P453" s="393"/>
      <c r="Q453" s="393"/>
      <c r="R453" s="393"/>
      <c r="S453" s="393"/>
      <c r="T453" s="393"/>
      <c r="U453" s="393"/>
      <c r="V453" s="393"/>
      <c r="W453" s="393"/>
      <c r="X453" s="393"/>
      <c r="Y453" s="393"/>
      <c r="Z453" s="393"/>
      <c r="AA453" s="393"/>
      <c r="AB453" s="393"/>
      <c r="AC453" s="393"/>
      <c r="AD453" s="393"/>
      <c r="AE453" s="393"/>
      <c r="AF453" s="393"/>
      <c r="AG453" s="393"/>
      <c r="AH453" s="393"/>
      <c r="AI453" s="393"/>
      <c r="AJ453" s="393"/>
      <c r="AK453" s="393"/>
      <c r="AL453" s="393"/>
      <c r="AM453" s="393"/>
      <c r="AN453" s="393"/>
      <c r="AO453" s="393"/>
      <c r="AP453" s="393"/>
      <c r="AQ453" s="393"/>
      <c r="AR453" s="393"/>
      <c r="AS453" s="393"/>
      <c r="AT453" s="393"/>
      <c r="AU453" s="393"/>
      <c r="AV453" s="393"/>
      <c r="AW453" s="393"/>
      <c r="AX453" s="393"/>
      <c r="AY453" s="393"/>
      <c r="AZ453" s="7"/>
      <c r="BA453" s="393"/>
      <c r="BB453" s="393"/>
      <c r="BC453" s="393"/>
      <c r="BD453" s="393"/>
      <c r="BE453" s="393"/>
      <c r="BF453" s="393"/>
      <c r="BG453" s="393"/>
      <c r="BH453" s="393"/>
      <c r="BI453" s="393"/>
      <c r="BJ453" s="393"/>
      <c r="BK453" s="393"/>
      <c r="BL453" s="393"/>
      <c r="BM453" s="393"/>
      <c r="BN453" s="393"/>
      <c r="BO453" s="393"/>
    </row>
    <row r="454" spans="1:67" ht="15">
      <c r="A454" s="393"/>
      <c r="B454" s="393"/>
      <c r="C454" s="393"/>
      <c r="D454" s="393"/>
      <c r="E454" s="393"/>
      <c r="F454" s="393"/>
      <c r="G454" s="394"/>
      <c r="H454" s="394"/>
      <c r="I454" s="393"/>
      <c r="J454" s="393"/>
      <c r="K454" s="393"/>
      <c r="L454" s="393"/>
      <c r="M454" s="393"/>
      <c r="N454" s="393"/>
      <c r="O454" s="393"/>
      <c r="P454" s="393"/>
      <c r="Q454" s="393"/>
      <c r="R454" s="393"/>
      <c r="S454" s="393"/>
      <c r="T454" s="393"/>
      <c r="U454" s="393"/>
      <c r="V454" s="393"/>
      <c r="W454" s="393"/>
      <c r="X454" s="393"/>
      <c r="Y454" s="393"/>
      <c r="Z454" s="393"/>
      <c r="AA454" s="393"/>
      <c r="AB454" s="393"/>
      <c r="AC454" s="393"/>
      <c r="AD454" s="393"/>
      <c r="AE454" s="393"/>
      <c r="AF454" s="393"/>
      <c r="AG454" s="393"/>
      <c r="AH454" s="393"/>
      <c r="AI454" s="393"/>
      <c r="AJ454" s="393"/>
      <c r="AK454" s="393"/>
      <c r="AL454" s="393"/>
      <c r="AM454" s="393"/>
      <c r="AN454" s="393"/>
      <c r="AO454" s="393"/>
      <c r="AP454" s="393"/>
      <c r="AQ454" s="393"/>
      <c r="AR454" s="393"/>
      <c r="AS454" s="393"/>
      <c r="AT454" s="393"/>
      <c r="AU454" s="393"/>
      <c r="AV454" s="393"/>
      <c r="AW454" s="393"/>
      <c r="AX454" s="393"/>
      <c r="AY454" s="393"/>
      <c r="AZ454" s="7"/>
      <c r="BA454" s="393"/>
      <c r="BB454" s="393"/>
      <c r="BC454" s="393"/>
      <c r="BD454" s="393"/>
      <c r="BE454" s="393"/>
      <c r="BF454" s="393"/>
      <c r="BG454" s="393"/>
      <c r="BH454" s="393"/>
      <c r="BI454" s="393"/>
      <c r="BJ454" s="393"/>
      <c r="BK454" s="393"/>
      <c r="BL454" s="393"/>
      <c r="BM454" s="393"/>
      <c r="BN454" s="393"/>
      <c r="BO454" s="393"/>
    </row>
    <row r="455" spans="1:67" ht="15">
      <c r="A455" s="393"/>
      <c r="B455" s="393"/>
      <c r="C455" s="393"/>
      <c r="D455" s="393"/>
      <c r="E455" s="393"/>
      <c r="F455" s="393"/>
      <c r="G455" s="394"/>
      <c r="H455" s="394"/>
      <c r="I455" s="393"/>
      <c r="J455" s="393"/>
      <c r="K455" s="393"/>
      <c r="L455" s="393"/>
      <c r="M455" s="393"/>
      <c r="N455" s="393"/>
      <c r="O455" s="393"/>
      <c r="P455" s="393"/>
      <c r="Q455" s="393"/>
      <c r="R455" s="393"/>
      <c r="S455" s="393"/>
      <c r="T455" s="393"/>
      <c r="U455" s="393"/>
      <c r="V455" s="393"/>
      <c r="W455" s="393"/>
      <c r="X455" s="393"/>
      <c r="Y455" s="393"/>
      <c r="Z455" s="393"/>
      <c r="AA455" s="393"/>
      <c r="AB455" s="393"/>
      <c r="AC455" s="393"/>
      <c r="AD455" s="393"/>
      <c r="AE455" s="393"/>
      <c r="AF455" s="393"/>
      <c r="AG455" s="393"/>
      <c r="AH455" s="393"/>
      <c r="AI455" s="393"/>
      <c r="AJ455" s="393"/>
      <c r="AK455" s="393"/>
      <c r="AL455" s="393"/>
      <c r="AM455" s="393"/>
      <c r="AN455" s="393"/>
      <c r="AO455" s="393"/>
      <c r="AP455" s="393"/>
      <c r="AQ455" s="393"/>
      <c r="AR455" s="393"/>
      <c r="AS455" s="393"/>
      <c r="AT455" s="393"/>
      <c r="AU455" s="393"/>
      <c r="AV455" s="393"/>
      <c r="AW455" s="393"/>
      <c r="AX455" s="393"/>
      <c r="AY455" s="393"/>
      <c r="AZ455" s="7"/>
      <c r="BA455" s="393"/>
      <c r="BB455" s="393"/>
      <c r="BC455" s="393"/>
      <c r="BD455" s="393"/>
      <c r="BE455" s="393"/>
      <c r="BF455" s="393"/>
      <c r="BG455" s="393"/>
      <c r="BH455" s="393"/>
      <c r="BI455" s="393"/>
      <c r="BJ455" s="393"/>
      <c r="BK455" s="393"/>
      <c r="BL455" s="393"/>
      <c r="BM455" s="393"/>
      <c r="BN455" s="393"/>
      <c r="BO455" s="393"/>
    </row>
    <row r="456" spans="1:67" ht="15">
      <c r="A456" s="393"/>
      <c r="B456" s="393"/>
      <c r="C456" s="393"/>
      <c r="D456" s="393"/>
      <c r="E456" s="393"/>
      <c r="F456" s="393"/>
      <c r="G456" s="394"/>
      <c r="H456" s="394"/>
      <c r="I456" s="393"/>
      <c r="J456" s="393"/>
      <c r="K456" s="393"/>
      <c r="L456" s="393"/>
      <c r="M456" s="393"/>
      <c r="N456" s="393"/>
      <c r="O456" s="393"/>
      <c r="P456" s="393"/>
      <c r="Q456" s="393"/>
      <c r="R456" s="393"/>
      <c r="S456" s="393"/>
      <c r="T456" s="393"/>
      <c r="U456" s="393"/>
      <c r="V456" s="393"/>
      <c r="W456" s="393"/>
      <c r="X456" s="393"/>
      <c r="Y456" s="393"/>
      <c r="Z456" s="393"/>
      <c r="AA456" s="393"/>
      <c r="AB456" s="393"/>
      <c r="AC456" s="393"/>
      <c r="AD456" s="393"/>
      <c r="AE456" s="393"/>
      <c r="AF456" s="393"/>
      <c r="AG456" s="393"/>
      <c r="AH456" s="393"/>
      <c r="AI456" s="393"/>
      <c r="AJ456" s="393"/>
      <c r="AK456" s="393"/>
      <c r="AL456" s="393"/>
      <c r="AM456" s="393"/>
      <c r="AN456" s="393"/>
      <c r="AO456" s="393"/>
      <c r="AP456" s="393"/>
      <c r="AQ456" s="393"/>
      <c r="AR456" s="393"/>
      <c r="AS456" s="393"/>
      <c r="AT456" s="393"/>
      <c r="AU456" s="393"/>
      <c r="AV456" s="393"/>
      <c r="AW456" s="393"/>
      <c r="AX456" s="393"/>
      <c r="AY456" s="393"/>
      <c r="AZ456" s="7"/>
      <c r="BA456" s="393"/>
      <c r="BB456" s="393"/>
      <c r="BC456" s="393"/>
      <c r="BD456" s="393"/>
      <c r="BE456" s="393"/>
      <c r="BF456" s="393"/>
      <c r="BG456" s="393"/>
      <c r="BH456" s="393"/>
      <c r="BI456" s="393"/>
      <c r="BJ456" s="393"/>
      <c r="BK456" s="393"/>
      <c r="BL456" s="393"/>
      <c r="BM456" s="393"/>
      <c r="BN456" s="393"/>
      <c r="BO456" s="393"/>
    </row>
    <row r="457" spans="1:67" ht="15">
      <c r="A457" s="393"/>
      <c r="B457" s="393"/>
      <c r="C457" s="393"/>
      <c r="D457" s="393"/>
      <c r="E457" s="393"/>
      <c r="F457" s="393"/>
      <c r="G457" s="394"/>
      <c r="H457" s="394"/>
      <c r="I457" s="393"/>
      <c r="J457" s="393"/>
      <c r="K457" s="393"/>
      <c r="L457" s="393"/>
      <c r="M457" s="393"/>
      <c r="N457" s="393"/>
      <c r="O457" s="393"/>
      <c r="P457" s="393"/>
      <c r="Q457" s="393"/>
      <c r="R457" s="393"/>
      <c r="S457" s="393"/>
      <c r="T457" s="393"/>
      <c r="U457" s="393"/>
      <c r="V457" s="393"/>
      <c r="W457" s="393"/>
      <c r="X457" s="393"/>
      <c r="Y457" s="393"/>
      <c r="Z457" s="393"/>
      <c r="AA457" s="393"/>
      <c r="AB457" s="393"/>
      <c r="AC457" s="393"/>
      <c r="AD457" s="393"/>
      <c r="AE457" s="393"/>
      <c r="AF457" s="393"/>
      <c r="AG457" s="393"/>
      <c r="AH457" s="393"/>
      <c r="AI457" s="393"/>
      <c r="AJ457" s="393"/>
      <c r="AK457" s="393"/>
      <c r="AL457" s="393"/>
      <c r="AM457" s="393"/>
      <c r="AN457" s="393"/>
      <c r="AO457" s="393"/>
      <c r="AP457" s="393"/>
      <c r="AQ457" s="393"/>
      <c r="AR457" s="393"/>
      <c r="AS457" s="393"/>
      <c r="AT457" s="393"/>
      <c r="AU457" s="393"/>
      <c r="AV457" s="393"/>
      <c r="AW457" s="393"/>
      <c r="AX457" s="393"/>
      <c r="AY457" s="393"/>
      <c r="AZ457" s="7"/>
      <c r="BA457" s="393"/>
      <c r="BB457" s="393"/>
      <c r="BC457" s="393"/>
      <c r="BD457" s="393"/>
      <c r="BE457" s="393"/>
      <c r="BF457" s="393"/>
      <c r="BG457" s="393"/>
      <c r="BH457" s="393"/>
      <c r="BI457" s="393"/>
      <c r="BJ457" s="393"/>
      <c r="BK457" s="393"/>
      <c r="BL457" s="393"/>
      <c r="BM457" s="393"/>
      <c r="BN457" s="393"/>
      <c r="BO457" s="393"/>
    </row>
    <row r="458" spans="1:67" ht="15">
      <c r="A458" s="393"/>
      <c r="B458" s="393"/>
      <c r="C458" s="393"/>
      <c r="D458" s="393"/>
      <c r="E458" s="393"/>
      <c r="F458" s="393"/>
      <c r="G458" s="394"/>
      <c r="H458" s="394"/>
      <c r="I458" s="393"/>
      <c r="J458" s="393"/>
      <c r="K458" s="393"/>
      <c r="L458" s="393"/>
      <c r="M458" s="393"/>
      <c r="N458" s="393"/>
      <c r="O458" s="393"/>
      <c r="P458" s="393"/>
      <c r="Q458" s="393"/>
      <c r="R458" s="393"/>
      <c r="S458" s="393"/>
      <c r="T458" s="393"/>
      <c r="U458" s="393"/>
      <c r="V458" s="393"/>
      <c r="W458" s="393"/>
      <c r="X458" s="393"/>
      <c r="Y458" s="393"/>
      <c r="Z458" s="393"/>
      <c r="AA458" s="393"/>
      <c r="AB458" s="393"/>
      <c r="AC458" s="393"/>
      <c r="AD458" s="393"/>
      <c r="AE458" s="393"/>
      <c r="AF458" s="393"/>
      <c r="AG458" s="393"/>
      <c r="AH458" s="393"/>
      <c r="AI458" s="393"/>
      <c r="AJ458" s="393"/>
      <c r="AK458" s="393"/>
      <c r="AL458" s="393"/>
      <c r="AM458" s="393"/>
      <c r="AN458" s="393"/>
      <c r="AO458" s="393"/>
      <c r="AP458" s="393"/>
      <c r="AQ458" s="393"/>
      <c r="AR458" s="393"/>
      <c r="AS458" s="393"/>
      <c r="AT458" s="393"/>
      <c r="AU458" s="393"/>
      <c r="AV458" s="393"/>
      <c r="AW458" s="393"/>
      <c r="AX458" s="393"/>
      <c r="AY458" s="393"/>
      <c r="AZ458" s="7"/>
      <c r="BA458" s="393"/>
      <c r="BB458" s="393"/>
      <c r="BC458" s="393"/>
      <c r="BD458" s="393"/>
      <c r="BE458" s="393"/>
      <c r="BF458" s="393"/>
      <c r="BG458" s="393"/>
      <c r="BH458" s="393"/>
      <c r="BI458" s="393"/>
      <c r="BJ458" s="393"/>
      <c r="BK458" s="393"/>
      <c r="BL458" s="393"/>
      <c r="BM458" s="393"/>
      <c r="BN458" s="393"/>
      <c r="BO458" s="393"/>
    </row>
    <row r="459" spans="1:67" ht="15">
      <c r="A459" s="393"/>
      <c r="B459" s="393"/>
      <c r="C459" s="393"/>
      <c r="D459" s="393"/>
      <c r="E459" s="393"/>
      <c r="F459" s="393"/>
      <c r="G459" s="394"/>
      <c r="H459" s="394"/>
      <c r="I459" s="393"/>
      <c r="J459" s="393"/>
      <c r="K459" s="393"/>
      <c r="L459" s="393"/>
      <c r="M459" s="393"/>
      <c r="N459" s="393"/>
      <c r="O459" s="393"/>
      <c r="P459" s="393"/>
      <c r="Q459" s="393"/>
      <c r="R459" s="393"/>
      <c r="S459" s="393"/>
      <c r="T459" s="393"/>
      <c r="U459" s="393"/>
      <c r="V459" s="393"/>
      <c r="W459" s="393"/>
      <c r="X459" s="393"/>
      <c r="Y459" s="393"/>
      <c r="Z459" s="393"/>
      <c r="AA459" s="393"/>
      <c r="AB459" s="393"/>
      <c r="AC459" s="393"/>
      <c r="AD459" s="393"/>
      <c r="AE459" s="393"/>
      <c r="AF459" s="393"/>
      <c r="AG459" s="393"/>
      <c r="AH459" s="393"/>
      <c r="AI459" s="393"/>
      <c r="AJ459" s="393"/>
      <c r="AK459" s="393"/>
      <c r="AL459" s="393"/>
      <c r="AM459" s="393"/>
      <c r="AN459" s="393"/>
      <c r="AO459" s="393"/>
      <c r="AP459" s="393"/>
      <c r="AQ459" s="393"/>
      <c r="AR459" s="393"/>
      <c r="AS459" s="393"/>
      <c r="AT459" s="393"/>
      <c r="AU459" s="393"/>
      <c r="AV459" s="393"/>
      <c r="AW459" s="393"/>
      <c r="AX459" s="393"/>
      <c r="AY459" s="393"/>
      <c r="AZ459" s="7"/>
      <c r="BA459" s="393"/>
      <c r="BB459" s="393"/>
      <c r="BC459" s="393"/>
      <c r="BD459" s="393"/>
      <c r="BE459" s="393"/>
      <c r="BF459" s="393"/>
      <c r="BG459" s="393"/>
      <c r="BH459" s="393"/>
      <c r="BI459" s="393"/>
      <c r="BJ459" s="393"/>
      <c r="BK459" s="393"/>
      <c r="BL459" s="393"/>
      <c r="BM459" s="393"/>
      <c r="BN459" s="393"/>
      <c r="BO459" s="393"/>
    </row>
    <row r="460" spans="1:67" ht="15">
      <c r="A460" s="393"/>
      <c r="B460" s="393"/>
      <c r="C460" s="393"/>
      <c r="D460" s="393"/>
      <c r="E460" s="393"/>
      <c r="F460" s="393"/>
      <c r="G460" s="394"/>
      <c r="H460" s="394"/>
      <c r="I460" s="393"/>
      <c r="J460" s="393"/>
      <c r="K460" s="393"/>
      <c r="L460" s="393"/>
      <c r="M460" s="393"/>
      <c r="N460" s="393"/>
      <c r="O460" s="393"/>
      <c r="P460" s="393"/>
      <c r="Q460" s="393"/>
      <c r="R460" s="393"/>
      <c r="S460" s="393"/>
      <c r="T460" s="393"/>
      <c r="U460" s="393"/>
      <c r="V460" s="393"/>
      <c r="W460" s="393"/>
      <c r="X460" s="393"/>
      <c r="Y460" s="393"/>
      <c r="Z460" s="393"/>
      <c r="AA460" s="393"/>
      <c r="AB460" s="393"/>
      <c r="AC460" s="393"/>
      <c r="AD460" s="393"/>
      <c r="AE460" s="393"/>
      <c r="AF460" s="393"/>
      <c r="AG460" s="393"/>
      <c r="AH460" s="393"/>
      <c r="AI460" s="393"/>
      <c r="AJ460" s="393"/>
      <c r="AK460" s="393"/>
      <c r="AL460" s="393"/>
      <c r="AM460" s="393"/>
      <c r="AN460" s="393"/>
      <c r="AO460" s="393"/>
      <c r="AP460" s="393"/>
      <c r="AQ460" s="393"/>
      <c r="AR460" s="393"/>
      <c r="AS460" s="393"/>
      <c r="AT460" s="393"/>
      <c r="AU460" s="393"/>
      <c r="AV460" s="393"/>
      <c r="AW460" s="393"/>
      <c r="AX460" s="393"/>
      <c r="AY460" s="393"/>
      <c r="AZ460" s="7"/>
      <c r="BA460" s="393"/>
      <c r="BB460" s="393"/>
      <c r="BC460" s="393"/>
      <c r="BD460" s="393"/>
      <c r="BE460" s="393"/>
      <c r="BF460" s="393"/>
      <c r="BG460" s="393"/>
      <c r="BH460" s="393"/>
      <c r="BI460" s="393"/>
      <c r="BJ460" s="393"/>
      <c r="BK460" s="393"/>
      <c r="BL460" s="393"/>
      <c r="BM460" s="393"/>
      <c r="BN460" s="393"/>
      <c r="BO460" s="393"/>
    </row>
    <row r="461" spans="1:67" ht="15">
      <c r="A461" s="393"/>
      <c r="B461" s="393"/>
      <c r="C461" s="393"/>
      <c r="D461" s="393"/>
      <c r="E461" s="393"/>
      <c r="F461" s="393"/>
      <c r="G461" s="394"/>
      <c r="H461" s="394"/>
      <c r="I461" s="393"/>
      <c r="J461" s="393"/>
      <c r="K461" s="393"/>
      <c r="L461" s="393"/>
      <c r="M461" s="393"/>
      <c r="N461" s="393"/>
      <c r="O461" s="393"/>
      <c r="P461" s="393"/>
      <c r="Q461" s="393"/>
      <c r="R461" s="393"/>
      <c r="S461" s="393"/>
      <c r="T461" s="393"/>
      <c r="U461" s="393"/>
      <c r="V461" s="393"/>
      <c r="W461" s="393"/>
      <c r="X461" s="393"/>
      <c r="Y461" s="393"/>
      <c r="Z461" s="393"/>
      <c r="AA461" s="393"/>
      <c r="AB461" s="393"/>
      <c r="AC461" s="393"/>
      <c r="AD461" s="393"/>
      <c r="AE461" s="393"/>
      <c r="AF461" s="393"/>
      <c r="AG461" s="393"/>
      <c r="AH461" s="393"/>
      <c r="AI461" s="393"/>
      <c r="AJ461" s="393"/>
      <c r="AK461" s="393"/>
      <c r="AL461" s="393"/>
      <c r="AM461" s="393"/>
      <c r="AN461" s="393"/>
      <c r="AO461" s="393"/>
      <c r="AP461" s="393"/>
      <c r="AQ461" s="393"/>
      <c r="AR461" s="393"/>
      <c r="AS461" s="393"/>
      <c r="AT461" s="393"/>
      <c r="AU461" s="393"/>
      <c r="AV461" s="393"/>
      <c r="AW461" s="393"/>
      <c r="AX461" s="393"/>
      <c r="AY461" s="393"/>
      <c r="AZ461" s="7"/>
      <c r="BA461" s="393"/>
      <c r="BB461" s="393"/>
      <c r="BC461" s="393"/>
      <c r="BD461" s="393"/>
      <c r="BE461" s="393"/>
      <c r="BF461" s="393"/>
      <c r="BG461" s="393"/>
      <c r="BH461" s="393"/>
      <c r="BI461" s="393"/>
      <c r="BJ461" s="393"/>
      <c r="BK461" s="393"/>
      <c r="BL461" s="393"/>
      <c r="BM461" s="393"/>
      <c r="BN461" s="393"/>
      <c r="BO461" s="393"/>
    </row>
    <row r="462" spans="1:67" ht="15">
      <c r="A462" s="393"/>
      <c r="B462" s="393"/>
      <c r="C462" s="393"/>
      <c r="D462" s="393"/>
      <c r="E462" s="393"/>
      <c r="F462" s="393"/>
      <c r="G462" s="394"/>
      <c r="H462" s="394"/>
      <c r="I462" s="393"/>
      <c r="J462" s="393"/>
      <c r="K462" s="393"/>
      <c r="L462" s="393"/>
      <c r="M462" s="393"/>
      <c r="N462" s="393"/>
      <c r="O462" s="393"/>
      <c r="P462" s="393"/>
      <c r="Q462" s="393"/>
      <c r="R462" s="393"/>
      <c r="S462" s="393"/>
      <c r="T462" s="393"/>
      <c r="U462" s="393"/>
      <c r="V462" s="393"/>
      <c r="W462" s="393"/>
      <c r="X462" s="393"/>
      <c r="Y462" s="393"/>
      <c r="Z462" s="393"/>
      <c r="AA462" s="393"/>
      <c r="AB462" s="393"/>
      <c r="AC462" s="393"/>
      <c r="AD462" s="393"/>
      <c r="AE462" s="393"/>
      <c r="AF462" s="393"/>
      <c r="AG462" s="393"/>
      <c r="AH462" s="393"/>
      <c r="AI462" s="393"/>
      <c r="AJ462" s="393"/>
      <c r="AK462" s="393"/>
      <c r="AL462" s="393"/>
      <c r="AM462" s="393"/>
      <c r="AN462" s="393"/>
      <c r="AO462" s="393"/>
      <c r="AP462" s="393"/>
      <c r="AQ462" s="393"/>
      <c r="AR462" s="393"/>
      <c r="AS462" s="393"/>
      <c r="AT462" s="393"/>
      <c r="AU462" s="393"/>
      <c r="AV462" s="393"/>
      <c r="AW462" s="393"/>
      <c r="AX462" s="393"/>
      <c r="AY462" s="393"/>
      <c r="AZ462" s="7"/>
      <c r="BA462" s="393"/>
      <c r="BB462" s="393"/>
      <c r="BC462" s="393"/>
      <c r="BD462" s="393"/>
      <c r="BE462" s="393"/>
      <c r="BF462" s="393"/>
      <c r="BG462" s="393"/>
      <c r="BH462" s="393"/>
      <c r="BI462" s="393"/>
      <c r="BJ462" s="393"/>
      <c r="BK462" s="393"/>
      <c r="BL462" s="393"/>
      <c r="BM462" s="393"/>
      <c r="BN462" s="393"/>
      <c r="BO462" s="393"/>
    </row>
    <row r="463" spans="1:67" ht="15">
      <c r="A463" s="393"/>
      <c r="B463" s="393"/>
      <c r="C463" s="393"/>
      <c r="D463" s="393"/>
      <c r="E463" s="393"/>
      <c r="F463" s="393"/>
      <c r="G463" s="394"/>
      <c r="H463" s="394"/>
      <c r="I463" s="393"/>
      <c r="J463" s="393"/>
      <c r="K463" s="393"/>
      <c r="L463" s="393"/>
      <c r="M463" s="393"/>
      <c r="N463" s="393"/>
      <c r="O463" s="393"/>
      <c r="P463" s="393"/>
      <c r="Q463" s="393"/>
      <c r="R463" s="393"/>
      <c r="S463" s="393"/>
      <c r="T463" s="393"/>
      <c r="U463" s="393"/>
      <c r="V463" s="393"/>
      <c r="W463" s="393"/>
      <c r="X463" s="393"/>
      <c r="Y463" s="393"/>
      <c r="Z463" s="393"/>
      <c r="AA463" s="393"/>
      <c r="AB463" s="393"/>
      <c r="AC463" s="393"/>
      <c r="AD463" s="393"/>
      <c r="AE463" s="393"/>
      <c r="AF463" s="393"/>
      <c r="AG463" s="393"/>
      <c r="AH463" s="393"/>
      <c r="AI463" s="393"/>
      <c r="AJ463" s="393"/>
      <c r="AK463" s="393"/>
      <c r="AL463" s="393"/>
      <c r="AM463" s="393"/>
      <c r="AN463" s="393"/>
      <c r="AO463" s="393"/>
      <c r="AP463" s="393"/>
      <c r="AQ463" s="393"/>
      <c r="AR463" s="393"/>
      <c r="AS463" s="393"/>
      <c r="AT463" s="393"/>
      <c r="AU463" s="393"/>
      <c r="AV463" s="393"/>
      <c r="AW463" s="393"/>
      <c r="AX463" s="393"/>
      <c r="AY463" s="393"/>
      <c r="AZ463" s="7"/>
      <c r="BA463" s="393"/>
      <c r="BB463" s="393"/>
      <c r="BC463" s="393"/>
      <c r="BD463" s="393"/>
      <c r="BE463" s="393"/>
      <c r="BF463" s="393"/>
      <c r="BG463" s="393"/>
      <c r="BH463" s="393"/>
      <c r="BI463" s="393"/>
      <c r="BJ463" s="393"/>
      <c r="BK463" s="393"/>
      <c r="BL463" s="393"/>
      <c r="BM463" s="393"/>
      <c r="BN463" s="393"/>
      <c r="BO463" s="393"/>
    </row>
    <row r="464" spans="1:67" ht="15">
      <c r="A464" s="393"/>
      <c r="B464" s="393"/>
      <c r="C464" s="393"/>
      <c r="D464" s="393"/>
      <c r="E464" s="393"/>
      <c r="F464" s="393"/>
      <c r="G464" s="394"/>
      <c r="H464" s="394"/>
      <c r="I464" s="393"/>
      <c r="J464" s="393"/>
      <c r="K464" s="393"/>
      <c r="L464" s="393"/>
      <c r="M464" s="393"/>
      <c r="N464" s="393"/>
      <c r="O464" s="393"/>
      <c r="P464" s="393"/>
      <c r="Q464" s="393"/>
      <c r="R464" s="393"/>
      <c r="S464" s="393"/>
      <c r="T464" s="393"/>
      <c r="U464" s="393"/>
      <c r="V464" s="393"/>
      <c r="W464" s="393"/>
      <c r="X464" s="393"/>
      <c r="Y464" s="393"/>
      <c r="Z464" s="393"/>
      <c r="AA464" s="393"/>
      <c r="AB464" s="393"/>
      <c r="AC464" s="393"/>
      <c r="AD464" s="393"/>
      <c r="AE464" s="393"/>
      <c r="AF464" s="393"/>
      <c r="AG464" s="393"/>
      <c r="AH464" s="393"/>
      <c r="AI464" s="393"/>
      <c r="AJ464" s="393"/>
      <c r="AK464" s="393"/>
      <c r="AL464" s="393"/>
      <c r="AM464" s="393"/>
      <c r="AN464" s="393"/>
      <c r="AO464" s="393"/>
      <c r="AP464" s="393"/>
      <c r="AQ464" s="393"/>
      <c r="AR464" s="393"/>
      <c r="AS464" s="393"/>
      <c r="AT464" s="393"/>
      <c r="AU464" s="393"/>
      <c r="AV464" s="393"/>
      <c r="AW464" s="393"/>
      <c r="AX464" s="393"/>
      <c r="AY464" s="393"/>
      <c r="AZ464" s="7"/>
      <c r="BA464" s="393"/>
      <c r="BB464" s="393"/>
      <c r="BC464" s="393"/>
      <c r="BD464" s="393"/>
      <c r="BE464" s="393"/>
      <c r="BF464" s="393"/>
      <c r="BG464" s="393"/>
      <c r="BH464" s="393"/>
      <c r="BI464" s="393"/>
      <c r="BJ464" s="393"/>
      <c r="BK464" s="393"/>
      <c r="BL464" s="393"/>
      <c r="BM464" s="393"/>
      <c r="BN464" s="393"/>
      <c r="BO464" s="393"/>
    </row>
    <row r="465" spans="1:67" ht="15">
      <c r="A465" s="393"/>
      <c r="B465" s="393"/>
      <c r="C465" s="393"/>
      <c r="D465" s="393"/>
      <c r="E465" s="393"/>
      <c r="F465" s="393"/>
      <c r="G465" s="394"/>
      <c r="H465" s="394"/>
      <c r="I465" s="393"/>
      <c r="J465" s="393"/>
      <c r="K465" s="393"/>
      <c r="L465" s="393"/>
      <c r="M465" s="393"/>
      <c r="N465" s="393"/>
      <c r="O465" s="393"/>
      <c r="P465" s="393"/>
      <c r="Q465" s="393"/>
      <c r="R465" s="393"/>
      <c r="S465" s="393"/>
      <c r="T465" s="393"/>
      <c r="U465" s="393"/>
      <c r="V465" s="393"/>
      <c r="W465" s="393"/>
      <c r="X465" s="393"/>
      <c r="Y465" s="393"/>
      <c r="Z465" s="393"/>
      <c r="AA465" s="393"/>
      <c r="AB465" s="393"/>
      <c r="AC465" s="393"/>
      <c r="AD465" s="393"/>
      <c r="AE465" s="393"/>
      <c r="AF465" s="393"/>
      <c r="AG465" s="393"/>
      <c r="AH465" s="393"/>
      <c r="AI465" s="393"/>
      <c r="AJ465" s="393"/>
      <c r="AK465" s="393"/>
      <c r="AL465" s="393"/>
      <c r="AM465" s="393"/>
      <c r="AN465" s="393"/>
      <c r="AO465" s="393"/>
      <c r="AP465" s="393"/>
      <c r="AQ465" s="393"/>
      <c r="AR465" s="393"/>
      <c r="AS465" s="393"/>
      <c r="AT465" s="393"/>
      <c r="AU465" s="393"/>
      <c r="AV465" s="393"/>
      <c r="AW465" s="393"/>
      <c r="AX465" s="393"/>
      <c r="AY465" s="393"/>
      <c r="AZ465" s="7"/>
      <c r="BA465" s="393"/>
      <c r="BB465" s="393"/>
      <c r="BC465" s="393"/>
      <c r="BD465" s="393"/>
      <c r="BE465" s="393"/>
      <c r="BF465" s="393"/>
      <c r="BG465" s="393"/>
      <c r="BH465" s="393"/>
      <c r="BI465" s="393"/>
      <c r="BJ465" s="393"/>
      <c r="BK465" s="393"/>
      <c r="BL465" s="393"/>
      <c r="BM465" s="393"/>
      <c r="BN465" s="393"/>
      <c r="BO465" s="393"/>
    </row>
    <row r="466" spans="1:67" ht="15">
      <c r="A466" s="393"/>
      <c r="B466" s="393"/>
      <c r="C466" s="393"/>
      <c r="D466" s="393"/>
      <c r="E466" s="393"/>
      <c r="F466" s="393"/>
      <c r="G466" s="394"/>
      <c r="H466" s="394"/>
      <c r="I466" s="393"/>
      <c r="J466" s="393"/>
      <c r="K466" s="393"/>
      <c r="L466" s="393"/>
      <c r="M466" s="393"/>
      <c r="N466" s="393"/>
      <c r="O466" s="393"/>
      <c r="P466" s="393"/>
      <c r="Q466" s="393"/>
      <c r="R466" s="393"/>
      <c r="S466" s="393"/>
      <c r="T466" s="393"/>
      <c r="U466" s="393"/>
      <c r="V466" s="393"/>
      <c r="W466" s="393"/>
      <c r="X466" s="393"/>
      <c r="Y466" s="393"/>
      <c r="Z466" s="393"/>
      <c r="AA466" s="393"/>
      <c r="AB466" s="393"/>
      <c r="AC466" s="393"/>
      <c r="AD466" s="393"/>
      <c r="AE466" s="393"/>
      <c r="AF466" s="393"/>
      <c r="AG466" s="393"/>
      <c r="AH466" s="393"/>
      <c r="AI466" s="393"/>
      <c r="AJ466" s="393"/>
      <c r="AK466" s="393"/>
      <c r="AL466" s="393"/>
      <c r="AM466" s="393"/>
      <c r="AN466" s="393"/>
      <c r="AO466" s="393"/>
      <c r="AP466" s="393"/>
      <c r="AQ466" s="393"/>
      <c r="AR466" s="393"/>
      <c r="AS466" s="393"/>
      <c r="AT466" s="393"/>
      <c r="AU466" s="393"/>
      <c r="AV466" s="393"/>
      <c r="AW466" s="393"/>
      <c r="AX466" s="393"/>
      <c r="AY466" s="393"/>
      <c r="AZ466" s="7"/>
      <c r="BA466" s="393"/>
      <c r="BB466" s="393"/>
      <c r="BC466" s="393"/>
      <c r="BD466" s="393"/>
      <c r="BE466" s="393"/>
      <c r="BF466" s="393"/>
      <c r="BG466" s="393"/>
      <c r="BH466" s="393"/>
      <c r="BI466" s="393"/>
      <c r="BJ466" s="393"/>
      <c r="BK466" s="393"/>
      <c r="BL466" s="393"/>
      <c r="BM466" s="393"/>
      <c r="BN466" s="393"/>
      <c r="BO466" s="393"/>
    </row>
    <row r="467" spans="1:67" ht="15">
      <c r="A467" s="393"/>
      <c r="B467" s="393"/>
      <c r="C467" s="393"/>
      <c r="D467" s="393"/>
      <c r="E467" s="393"/>
      <c r="F467" s="393"/>
      <c r="G467" s="394"/>
      <c r="H467" s="394"/>
      <c r="I467" s="393"/>
      <c r="J467" s="393"/>
      <c r="K467" s="393"/>
      <c r="L467" s="393"/>
      <c r="M467" s="393"/>
      <c r="N467" s="393"/>
      <c r="O467" s="393"/>
      <c r="P467" s="393"/>
      <c r="Q467" s="393"/>
      <c r="R467" s="393"/>
      <c r="S467" s="393"/>
      <c r="T467" s="393"/>
      <c r="U467" s="393"/>
      <c r="V467" s="393"/>
      <c r="W467" s="393"/>
      <c r="X467" s="393"/>
      <c r="Y467" s="393"/>
      <c r="Z467" s="393"/>
      <c r="AA467" s="393"/>
      <c r="AB467" s="393"/>
      <c r="AC467" s="393"/>
      <c r="AD467" s="393"/>
      <c r="AE467" s="393"/>
      <c r="AF467" s="393"/>
      <c r="AG467" s="393"/>
      <c r="AH467" s="393"/>
      <c r="AI467" s="393"/>
      <c r="AJ467" s="393"/>
      <c r="AK467" s="393"/>
      <c r="AL467" s="393"/>
      <c r="AM467" s="393"/>
      <c r="AN467" s="393"/>
      <c r="AO467" s="393"/>
      <c r="AP467" s="393"/>
      <c r="AQ467" s="393"/>
      <c r="AR467" s="393"/>
      <c r="AS467" s="393"/>
      <c r="AT467" s="393"/>
      <c r="AU467" s="393"/>
      <c r="AV467" s="393"/>
      <c r="AW467" s="393"/>
      <c r="AX467" s="393"/>
      <c r="AY467" s="393"/>
      <c r="AZ467" s="7"/>
      <c r="BA467" s="393"/>
      <c r="BB467" s="393"/>
      <c r="BC467" s="393"/>
      <c r="BD467" s="393"/>
      <c r="BE467" s="393"/>
      <c r="BF467" s="393"/>
      <c r="BG467" s="393"/>
      <c r="BH467" s="393"/>
      <c r="BI467" s="393"/>
      <c r="BJ467" s="393"/>
      <c r="BK467" s="393"/>
      <c r="BL467" s="393"/>
      <c r="BM467" s="393"/>
      <c r="BN467" s="393"/>
      <c r="BO467" s="393"/>
    </row>
    <row r="468" spans="1:67" ht="15">
      <c r="A468" s="393"/>
      <c r="B468" s="393"/>
      <c r="C468" s="393"/>
      <c r="D468" s="393"/>
      <c r="E468" s="393"/>
      <c r="F468" s="393"/>
      <c r="G468" s="394"/>
      <c r="H468" s="394"/>
      <c r="I468" s="393"/>
      <c r="J468" s="393"/>
      <c r="K468" s="393"/>
      <c r="L468" s="393"/>
      <c r="M468" s="393"/>
      <c r="N468" s="393"/>
      <c r="O468" s="393"/>
      <c r="P468" s="393"/>
      <c r="Q468" s="393"/>
      <c r="R468" s="393"/>
      <c r="S468" s="393"/>
      <c r="T468" s="393"/>
      <c r="U468" s="393"/>
      <c r="V468" s="393"/>
      <c r="W468" s="393"/>
      <c r="X468" s="393"/>
      <c r="Y468" s="393"/>
      <c r="Z468" s="393"/>
      <c r="AA468" s="393"/>
      <c r="AB468" s="393"/>
      <c r="AC468" s="393"/>
      <c r="AD468" s="393"/>
      <c r="AE468" s="393"/>
      <c r="AF468" s="393"/>
      <c r="AG468" s="393"/>
      <c r="AH468" s="393"/>
      <c r="AI468" s="393"/>
      <c r="AJ468" s="393"/>
      <c r="AK468" s="393"/>
      <c r="AL468" s="393"/>
      <c r="AM468" s="393"/>
      <c r="AN468" s="393"/>
      <c r="AO468" s="393"/>
      <c r="AP468" s="393"/>
      <c r="AQ468" s="393"/>
      <c r="AR468" s="393"/>
      <c r="AS468" s="393"/>
      <c r="AT468" s="393"/>
      <c r="AU468" s="393"/>
      <c r="AV468" s="393"/>
      <c r="AW468" s="393"/>
      <c r="AX468" s="393"/>
      <c r="AY468" s="393"/>
      <c r="AZ468" s="7"/>
      <c r="BA468" s="393"/>
      <c r="BB468" s="393"/>
      <c r="BC468" s="393"/>
      <c r="BD468" s="393"/>
      <c r="BE468" s="393"/>
      <c r="BF468" s="393"/>
      <c r="BG468" s="393"/>
      <c r="BH468" s="393"/>
      <c r="BI468" s="393"/>
      <c r="BJ468" s="393"/>
      <c r="BK468" s="393"/>
      <c r="BL468" s="393"/>
      <c r="BM468" s="393"/>
      <c r="BN468" s="393"/>
      <c r="BO468" s="393"/>
    </row>
    <row r="469" spans="1:67" ht="15">
      <c r="A469" s="393"/>
      <c r="B469" s="393"/>
      <c r="C469" s="393"/>
      <c r="D469" s="393"/>
      <c r="E469" s="393"/>
      <c r="F469" s="393"/>
      <c r="G469" s="394"/>
      <c r="H469" s="394"/>
      <c r="I469" s="393"/>
      <c r="J469" s="393"/>
      <c r="K469" s="393"/>
      <c r="L469" s="393"/>
      <c r="M469" s="393"/>
      <c r="N469" s="393"/>
      <c r="O469" s="393"/>
      <c r="P469" s="393"/>
      <c r="Q469" s="393"/>
      <c r="R469" s="393"/>
      <c r="S469" s="393"/>
      <c r="T469" s="393"/>
      <c r="U469" s="393"/>
      <c r="V469" s="393"/>
      <c r="W469" s="393"/>
      <c r="X469" s="393"/>
      <c r="Y469" s="393"/>
      <c r="Z469" s="393"/>
      <c r="AA469" s="393"/>
      <c r="AB469" s="393"/>
      <c r="AC469" s="393"/>
      <c r="AD469" s="393"/>
      <c r="AE469" s="393"/>
      <c r="AF469" s="393"/>
      <c r="AG469" s="393"/>
      <c r="AH469" s="393"/>
      <c r="AI469" s="393"/>
      <c r="AJ469" s="393"/>
      <c r="AK469" s="393"/>
      <c r="AL469" s="393"/>
      <c r="AM469" s="393"/>
      <c r="AN469" s="393"/>
      <c r="AO469" s="393"/>
      <c r="AP469" s="393"/>
      <c r="AQ469" s="393"/>
      <c r="AR469" s="393"/>
      <c r="AS469" s="393"/>
      <c r="AT469" s="393"/>
      <c r="AU469" s="393"/>
      <c r="AV469" s="393"/>
      <c r="AW469" s="393"/>
      <c r="AX469" s="393"/>
      <c r="AY469" s="393"/>
      <c r="AZ469" s="7"/>
      <c r="BA469" s="393"/>
      <c r="BB469" s="393"/>
      <c r="BC469" s="393"/>
      <c r="BD469" s="393"/>
      <c r="BE469" s="393"/>
      <c r="BF469" s="393"/>
      <c r="BG469" s="393"/>
      <c r="BH469" s="393"/>
      <c r="BI469" s="393"/>
      <c r="BJ469" s="393"/>
      <c r="BK469" s="393"/>
      <c r="BL469" s="393"/>
      <c r="BM469" s="393"/>
      <c r="BN469" s="393"/>
      <c r="BO469" s="393"/>
    </row>
    <row r="470" spans="1:67" ht="15">
      <c r="A470" s="393"/>
      <c r="B470" s="393"/>
      <c r="C470" s="393"/>
      <c r="D470" s="393"/>
      <c r="E470" s="393"/>
      <c r="F470" s="393"/>
      <c r="G470" s="394"/>
      <c r="H470" s="394"/>
      <c r="I470" s="393"/>
      <c r="J470" s="393"/>
      <c r="K470" s="393"/>
      <c r="L470" s="393"/>
      <c r="M470" s="393"/>
      <c r="N470" s="393"/>
      <c r="O470" s="393"/>
      <c r="P470" s="393"/>
      <c r="Q470" s="393"/>
      <c r="R470" s="393"/>
      <c r="S470" s="393"/>
      <c r="T470" s="393"/>
      <c r="U470" s="393"/>
      <c r="V470" s="393"/>
      <c r="W470" s="393"/>
      <c r="X470" s="393"/>
      <c r="Y470" s="393"/>
      <c r="Z470" s="393"/>
      <c r="AA470" s="393"/>
      <c r="AB470" s="393"/>
      <c r="AC470" s="393"/>
      <c r="AD470" s="393"/>
      <c r="AE470" s="393"/>
      <c r="AF470" s="393"/>
      <c r="AG470" s="393"/>
      <c r="AH470" s="393"/>
      <c r="AI470" s="393"/>
      <c r="AJ470" s="393"/>
      <c r="AK470" s="393"/>
      <c r="AL470" s="393"/>
      <c r="AM470" s="393"/>
      <c r="AN470" s="393"/>
      <c r="AO470" s="393"/>
      <c r="AP470" s="393"/>
      <c r="AQ470" s="393"/>
      <c r="AR470" s="393"/>
      <c r="AS470" s="393"/>
      <c r="AT470" s="393"/>
      <c r="AU470" s="393"/>
      <c r="AV470" s="393"/>
      <c r="AW470" s="393"/>
      <c r="AX470" s="393"/>
      <c r="AY470" s="393"/>
      <c r="AZ470" s="7"/>
      <c r="BA470" s="393"/>
      <c r="BB470" s="393"/>
      <c r="BC470" s="393"/>
      <c r="BD470" s="393"/>
      <c r="BE470" s="393"/>
      <c r="BF470" s="393"/>
      <c r="BG470" s="393"/>
      <c r="BH470" s="393"/>
      <c r="BI470" s="393"/>
      <c r="BJ470" s="393"/>
      <c r="BK470" s="393"/>
      <c r="BL470" s="393"/>
      <c r="BM470" s="393"/>
      <c r="BN470" s="393"/>
      <c r="BO470" s="393"/>
    </row>
    <row r="471" spans="1:67" ht="15">
      <c r="A471" s="393"/>
      <c r="B471" s="393"/>
      <c r="C471" s="393"/>
      <c r="D471" s="393"/>
      <c r="E471" s="393"/>
      <c r="F471" s="393"/>
      <c r="G471" s="394"/>
      <c r="H471" s="394"/>
      <c r="I471" s="393"/>
      <c r="J471" s="393"/>
      <c r="K471" s="393"/>
      <c r="L471" s="393"/>
      <c r="M471" s="393"/>
      <c r="N471" s="393"/>
      <c r="O471" s="393"/>
      <c r="P471" s="393"/>
      <c r="Q471" s="393"/>
      <c r="R471" s="393"/>
      <c r="S471" s="393"/>
      <c r="T471" s="393"/>
      <c r="U471" s="393"/>
      <c r="V471" s="393"/>
      <c r="W471" s="393"/>
      <c r="X471" s="393"/>
      <c r="Y471" s="393"/>
      <c r="Z471" s="393"/>
      <c r="AA471" s="393"/>
      <c r="AB471" s="393"/>
      <c r="AC471" s="393"/>
      <c r="AD471" s="393"/>
      <c r="AE471" s="393"/>
      <c r="AF471" s="393"/>
      <c r="AG471" s="393"/>
      <c r="AH471" s="393"/>
      <c r="AI471" s="393"/>
      <c r="AJ471" s="393"/>
      <c r="AK471" s="393"/>
      <c r="AL471" s="393"/>
      <c r="AM471" s="393"/>
      <c r="AN471" s="393"/>
      <c r="AO471" s="393"/>
      <c r="AP471" s="393"/>
      <c r="AQ471" s="393"/>
      <c r="AR471" s="393"/>
      <c r="AS471" s="393"/>
      <c r="AT471" s="393"/>
      <c r="AU471" s="393"/>
      <c r="AV471" s="393"/>
      <c r="AW471" s="393"/>
      <c r="AX471" s="393"/>
      <c r="AY471" s="393"/>
      <c r="AZ471" s="7"/>
      <c r="BA471" s="393"/>
      <c r="BB471" s="393"/>
      <c r="BC471" s="393"/>
      <c r="BD471" s="393"/>
      <c r="BE471" s="393"/>
      <c r="BF471" s="393"/>
      <c r="BG471" s="393"/>
      <c r="BH471" s="393"/>
      <c r="BI471" s="393"/>
      <c r="BJ471" s="393"/>
      <c r="BK471" s="393"/>
      <c r="BL471" s="393"/>
      <c r="BM471" s="393"/>
      <c r="BN471" s="393"/>
      <c r="BO471" s="393"/>
    </row>
    <row r="472" spans="1:67" ht="15">
      <c r="A472" s="393"/>
      <c r="B472" s="393"/>
      <c r="C472" s="393"/>
      <c r="D472" s="393"/>
      <c r="E472" s="393"/>
      <c r="F472" s="393"/>
      <c r="G472" s="394"/>
      <c r="H472" s="394"/>
      <c r="I472" s="393"/>
      <c r="J472" s="393"/>
      <c r="K472" s="393"/>
      <c r="L472" s="393"/>
      <c r="M472" s="393"/>
      <c r="N472" s="393"/>
      <c r="O472" s="393"/>
      <c r="P472" s="393"/>
      <c r="Q472" s="393"/>
      <c r="R472" s="393"/>
      <c r="S472" s="393"/>
      <c r="T472" s="393"/>
      <c r="U472" s="393"/>
      <c r="V472" s="393"/>
      <c r="W472" s="393"/>
      <c r="X472" s="393"/>
      <c r="Y472" s="393"/>
      <c r="Z472" s="393"/>
      <c r="AA472" s="393"/>
      <c r="AB472" s="393"/>
      <c r="AC472" s="393"/>
      <c r="AD472" s="393"/>
      <c r="AE472" s="393"/>
      <c r="AF472" s="393"/>
      <c r="AG472" s="393"/>
      <c r="AH472" s="393"/>
      <c r="AI472" s="393"/>
      <c r="AJ472" s="393"/>
      <c r="AK472" s="393"/>
      <c r="AL472" s="393"/>
      <c r="AM472" s="393"/>
      <c r="AN472" s="393"/>
      <c r="AO472" s="393"/>
      <c r="AP472" s="393"/>
      <c r="AQ472" s="393"/>
      <c r="AR472" s="393"/>
      <c r="AS472" s="393"/>
      <c r="AT472" s="393"/>
      <c r="AU472" s="393"/>
      <c r="AV472" s="393"/>
      <c r="AW472" s="393"/>
      <c r="AX472" s="393"/>
      <c r="AY472" s="393"/>
      <c r="AZ472" s="7"/>
      <c r="BA472" s="393"/>
      <c r="BB472" s="393"/>
      <c r="BC472" s="393"/>
      <c r="BD472" s="393"/>
      <c r="BE472" s="393"/>
      <c r="BF472" s="393"/>
      <c r="BG472" s="393"/>
      <c r="BH472" s="393"/>
      <c r="BI472" s="393"/>
      <c r="BJ472" s="393"/>
      <c r="BK472" s="393"/>
      <c r="BL472" s="393"/>
      <c r="BM472" s="393"/>
      <c r="BN472" s="393"/>
      <c r="BO472" s="393"/>
    </row>
    <row r="473" spans="1:67" ht="15">
      <c r="A473" s="393"/>
      <c r="B473" s="393"/>
      <c r="C473" s="393"/>
      <c r="D473" s="393"/>
      <c r="E473" s="393"/>
      <c r="F473" s="393"/>
      <c r="G473" s="394"/>
      <c r="H473" s="394"/>
      <c r="I473" s="393"/>
      <c r="J473" s="393"/>
      <c r="K473" s="393"/>
      <c r="L473" s="393"/>
      <c r="M473" s="393"/>
      <c r="N473" s="393"/>
      <c r="O473" s="393"/>
      <c r="P473" s="393"/>
      <c r="Q473" s="393"/>
      <c r="R473" s="393"/>
      <c r="S473" s="393"/>
      <c r="T473" s="393"/>
      <c r="U473" s="393"/>
      <c r="V473" s="393"/>
      <c r="W473" s="393"/>
      <c r="X473" s="393"/>
      <c r="Y473" s="393"/>
      <c r="Z473" s="393"/>
      <c r="AA473" s="393"/>
      <c r="AB473" s="393"/>
      <c r="AC473" s="393"/>
      <c r="AD473" s="393"/>
      <c r="AE473" s="393"/>
      <c r="AF473" s="393"/>
      <c r="AG473" s="393"/>
      <c r="AH473" s="393"/>
      <c r="AI473" s="393"/>
      <c r="AJ473" s="393"/>
      <c r="AK473" s="393"/>
      <c r="AL473" s="393"/>
      <c r="AM473" s="393"/>
      <c r="AN473" s="393"/>
      <c r="AO473" s="393"/>
      <c r="AP473" s="393"/>
      <c r="AQ473" s="393"/>
      <c r="AR473" s="393"/>
      <c r="AS473" s="393"/>
      <c r="AT473" s="393"/>
      <c r="AU473" s="393"/>
      <c r="AV473" s="393"/>
      <c r="AW473" s="393"/>
      <c r="AX473" s="393"/>
      <c r="AY473" s="393"/>
      <c r="AZ473" s="7"/>
      <c r="BA473" s="393"/>
      <c r="BB473" s="393"/>
      <c r="BC473" s="393"/>
      <c r="BD473" s="393"/>
      <c r="BE473" s="393"/>
      <c r="BF473" s="393"/>
      <c r="BG473" s="393"/>
      <c r="BH473" s="393"/>
      <c r="BI473" s="393"/>
      <c r="BJ473" s="393"/>
      <c r="BK473" s="393"/>
      <c r="BL473" s="393"/>
      <c r="BM473" s="393"/>
      <c r="BN473" s="393"/>
      <c r="BO473" s="393"/>
    </row>
    <row r="474" spans="1:67" ht="15">
      <c r="A474" s="393"/>
      <c r="B474" s="393"/>
      <c r="C474" s="393"/>
      <c r="D474" s="393"/>
      <c r="E474" s="393"/>
      <c r="F474" s="393"/>
      <c r="G474" s="394"/>
      <c r="H474" s="394"/>
      <c r="I474" s="393"/>
      <c r="J474" s="393"/>
      <c r="K474" s="393"/>
      <c r="L474" s="393"/>
      <c r="M474" s="393"/>
      <c r="N474" s="393"/>
      <c r="O474" s="393"/>
      <c r="P474" s="393"/>
      <c r="Q474" s="393"/>
      <c r="R474" s="393"/>
      <c r="S474" s="393"/>
      <c r="T474" s="393"/>
      <c r="U474" s="393"/>
      <c r="V474" s="393"/>
      <c r="W474" s="393"/>
      <c r="X474" s="393"/>
      <c r="Y474" s="393"/>
      <c r="Z474" s="393"/>
      <c r="AA474" s="393"/>
      <c r="AB474" s="393"/>
      <c r="AC474" s="393"/>
      <c r="AD474" s="393"/>
      <c r="AE474" s="393"/>
      <c r="AF474" s="393"/>
      <c r="AG474" s="393"/>
      <c r="AH474" s="393"/>
      <c r="AI474" s="393"/>
      <c r="AJ474" s="393"/>
      <c r="AK474" s="393"/>
      <c r="AL474" s="393"/>
      <c r="AM474" s="393"/>
      <c r="AN474" s="393"/>
      <c r="AO474" s="393"/>
      <c r="AP474" s="393"/>
      <c r="AQ474" s="393"/>
      <c r="AR474" s="393"/>
      <c r="AS474" s="393"/>
      <c r="AT474" s="393"/>
      <c r="AU474" s="393"/>
      <c r="AV474" s="393"/>
      <c r="AW474" s="393"/>
      <c r="AX474" s="393"/>
      <c r="AY474" s="393"/>
      <c r="AZ474" s="7"/>
      <c r="BA474" s="393"/>
      <c r="BB474" s="393"/>
      <c r="BC474" s="393"/>
      <c r="BD474" s="393"/>
      <c r="BE474" s="393"/>
      <c r="BF474" s="393"/>
      <c r="BG474" s="393"/>
      <c r="BH474" s="393"/>
      <c r="BI474" s="393"/>
      <c r="BJ474" s="393"/>
      <c r="BK474" s="393"/>
      <c r="BL474" s="393"/>
      <c r="BM474" s="393"/>
      <c r="BN474" s="393"/>
      <c r="BO474" s="393"/>
    </row>
    <row r="475" spans="1:67" ht="15">
      <c r="A475" s="393"/>
      <c r="B475" s="393"/>
      <c r="C475" s="393"/>
      <c r="D475" s="393"/>
      <c r="E475" s="393"/>
      <c r="F475" s="393"/>
      <c r="G475" s="394"/>
      <c r="H475" s="394"/>
      <c r="I475" s="393"/>
      <c r="J475" s="393"/>
      <c r="K475" s="393"/>
      <c r="L475" s="393"/>
      <c r="M475" s="393"/>
      <c r="N475" s="393"/>
      <c r="O475" s="393"/>
      <c r="P475" s="393"/>
      <c r="Q475" s="393"/>
      <c r="R475" s="393"/>
      <c r="S475" s="393"/>
      <c r="T475" s="393"/>
      <c r="U475" s="393"/>
      <c r="V475" s="393"/>
      <c r="W475" s="393"/>
      <c r="X475" s="393"/>
      <c r="Y475" s="393"/>
      <c r="Z475" s="393"/>
      <c r="AA475" s="393"/>
      <c r="AB475" s="393"/>
      <c r="AC475" s="393"/>
      <c r="AD475" s="393"/>
      <c r="AE475" s="393"/>
      <c r="AF475" s="393"/>
      <c r="AG475" s="393"/>
      <c r="AH475" s="393"/>
      <c r="AI475" s="393"/>
      <c r="AJ475" s="393"/>
      <c r="AK475" s="393"/>
      <c r="AL475" s="393"/>
      <c r="AM475" s="393"/>
      <c r="AN475" s="393"/>
      <c r="AO475" s="393"/>
      <c r="AP475" s="393"/>
      <c r="AQ475" s="393"/>
      <c r="AR475" s="393"/>
      <c r="AS475" s="393"/>
      <c r="AT475" s="393"/>
      <c r="AU475" s="393"/>
      <c r="AV475" s="393"/>
      <c r="AW475" s="393"/>
      <c r="AX475" s="393"/>
      <c r="AY475" s="393"/>
      <c r="AZ475" s="7"/>
      <c r="BA475" s="393"/>
      <c r="BB475" s="393"/>
      <c r="BC475" s="393"/>
      <c r="BD475" s="393"/>
      <c r="BE475" s="393"/>
      <c r="BF475" s="393"/>
      <c r="BG475" s="393"/>
      <c r="BH475" s="393"/>
      <c r="BI475" s="393"/>
      <c r="BJ475" s="393"/>
      <c r="BK475" s="393"/>
      <c r="BL475" s="393"/>
      <c r="BM475" s="393"/>
      <c r="BN475" s="393"/>
      <c r="BO475" s="393"/>
    </row>
    <row r="476" spans="1:67" ht="15">
      <c r="A476" s="393"/>
      <c r="B476" s="393"/>
      <c r="C476" s="393"/>
      <c r="D476" s="393"/>
      <c r="E476" s="393"/>
      <c r="F476" s="393"/>
      <c r="G476" s="394"/>
      <c r="H476" s="394"/>
      <c r="I476" s="393"/>
      <c r="J476" s="393"/>
      <c r="K476" s="393"/>
      <c r="L476" s="393"/>
      <c r="M476" s="393"/>
      <c r="N476" s="393"/>
      <c r="O476" s="393"/>
      <c r="P476" s="393"/>
      <c r="Q476" s="393"/>
      <c r="R476" s="393"/>
      <c r="S476" s="393"/>
      <c r="T476" s="393"/>
      <c r="U476" s="393"/>
      <c r="V476" s="393"/>
      <c r="W476" s="393"/>
      <c r="X476" s="393"/>
      <c r="Y476" s="393"/>
      <c r="Z476" s="393"/>
      <c r="AA476" s="393"/>
      <c r="AB476" s="393"/>
      <c r="AC476" s="393"/>
      <c r="AD476" s="393"/>
      <c r="AE476" s="393"/>
      <c r="AF476" s="393"/>
      <c r="AG476" s="393"/>
      <c r="AH476" s="393"/>
      <c r="AI476" s="393"/>
      <c r="AJ476" s="393"/>
      <c r="AK476" s="393"/>
      <c r="AL476" s="393"/>
      <c r="AM476" s="393"/>
      <c r="AN476" s="393"/>
      <c r="AO476" s="393"/>
      <c r="AP476" s="393"/>
      <c r="AQ476" s="393"/>
      <c r="AR476" s="393"/>
      <c r="AS476" s="393"/>
      <c r="AT476" s="393"/>
      <c r="AU476" s="393"/>
      <c r="AV476" s="393"/>
      <c r="AW476" s="393"/>
      <c r="AX476" s="393"/>
      <c r="AY476" s="393"/>
      <c r="AZ476" s="7"/>
      <c r="BA476" s="393"/>
      <c r="BB476" s="393"/>
      <c r="BC476" s="393"/>
      <c r="BD476" s="393"/>
      <c r="BE476" s="393"/>
      <c r="BF476" s="393"/>
      <c r="BG476" s="393"/>
      <c r="BH476" s="393"/>
      <c r="BI476" s="393"/>
      <c r="BJ476" s="393"/>
      <c r="BK476" s="393"/>
      <c r="BL476" s="393"/>
      <c r="BM476" s="393"/>
      <c r="BN476" s="393"/>
      <c r="BO476" s="393"/>
    </row>
    <row r="477" spans="1:67" ht="15">
      <c r="A477" s="393"/>
      <c r="B477" s="393"/>
      <c r="C477" s="393"/>
      <c r="D477" s="393"/>
      <c r="E477" s="393"/>
      <c r="F477" s="393"/>
      <c r="G477" s="394"/>
      <c r="H477" s="394"/>
      <c r="I477" s="393"/>
      <c r="J477" s="393"/>
      <c r="K477" s="393"/>
      <c r="L477" s="393"/>
      <c r="M477" s="393"/>
      <c r="N477" s="393"/>
      <c r="O477" s="393"/>
      <c r="P477" s="393"/>
      <c r="Q477" s="393"/>
      <c r="R477" s="393"/>
      <c r="S477" s="393"/>
      <c r="T477" s="393"/>
      <c r="U477" s="393"/>
      <c r="V477" s="393"/>
      <c r="W477" s="393"/>
      <c r="X477" s="393"/>
      <c r="Y477" s="393"/>
      <c r="Z477" s="393"/>
      <c r="AA477" s="393"/>
      <c r="AB477" s="393"/>
      <c r="AC477" s="393"/>
      <c r="AD477" s="393"/>
      <c r="AE477" s="393"/>
      <c r="AF477" s="393"/>
      <c r="AG477" s="393"/>
      <c r="AH477" s="393"/>
      <c r="AI477" s="393"/>
      <c r="AJ477" s="393"/>
      <c r="AK477" s="393"/>
      <c r="AL477" s="393"/>
      <c r="AM477" s="393"/>
      <c r="AN477" s="393"/>
      <c r="AO477" s="393"/>
      <c r="AP477" s="393"/>
      <c r="AQ477" s="393"/>
      <c r="AR477" s="393"/>
      <c r="AS477" s="393"/>
      <c r="AT477" s="393"/>
      <c r="AU477" s="393"/>
      <c r="AV477" s="393"/>
      <c r="AW477" s="393"/>
      <c r="AX477" s="393"/>
      <c r="AY477" s="393"/>
      <c r="AZ477" s="7"/>
      <c r="BA477" s="393"/>
      <c r="BB477" s="393"/>
      <c r="BC477" s="393"/>
      <c r="BD477" s="393"/>
      <c r="BE477" s="393"/>
      <c r="BF477" s="393"/>
      <c r="BG477" s="393"/>
      <c r="BH477" s="393"/>
      <c r="BI477" s="393"/>
      <c r="BJ477" s="393"/>
      <c r="BK477" s="393"/>
      <c r="BL477" s="393"/>
      <c r="BM477" s="393"/>
      <c r="BN477" s="393"/>
      <c r="BO477" s="393"/>
    </row>
    <row r="478" spans="1:67" ht="15">
      <c r="A478" s="393"/>
      <c r="B478" s="393"/>
      <c r="C478" s="393"/>
      <c r="D478" s="393"/>
      <c r="E478" s="393"/>
      <c r="F478" s="393"/>
      <c r="G478" s="394"/>
      <c r="H478" s="394"/>
      <c r="I478" s="393"/>
      <c r="J478" s="393"/>
      <c r="K478" s="393"/>
      <c r="L478" s="393"/>
      <c r="M478" s="393"/>
      <c r="N478" s="393"/>
      <c r="O478" s="393"/>
      <c r="P478" s="393"/>
      <c r="Q478" s="393"/>
      <c r="R478" s="393"/>
      <c r="S478" s="393"/>
      <c r="T478" s="393"/>
      <c r="U478" s="393"/>
      <c r="V478" s="393"/>
      <c r="W478" s="393"/>
      <c r="X478" s="393"/>
      <c r="Y478" s="393"/>
      <c r="Z478" s="393"/>
      <c r="AA478" s="393"/>
      <c r="AB478" s="393"/>
      <c r="AC478" s="393"/>
      <c r="AD478" s="393"/>
      <c r="AE478" s="393"/>
      <c r="AF478" s="393"/>
      <c r="AG478" s="393"/>
      <c r="AH478" s="393"/>
      <c r="AI478" s="393"/>
      <c r="AJ478" s="393"/>
      <c r="AK478" s="393"/>
      <c r="AL478" s="393"/>
      <c r="AM478" s="393"/>
      <c r="AN478" s="393"/>
      <c r="AO478" s="393"/>
      <c r="AP478" s="393"/>
      <c r="AQ478" s="393"/>
      <c r="AR478" s="393"/>
      <c r="AS478" s="393"/>
      <c r="AT478" s="393"/>
      <c r="AU478" s="393"/>
      <c r="AV478" s="393"/>
      <c r="AW478" s="393"/>
      <c r="AX478" s="393"/>
      <c r="AY478" s="393"/>
      <c r="AZ478" s="7"/>
      <c r="BA478" s="393"/>
      <c r="BB478" s="393"/>
      <c r="BC478" s="393"/>
      <c r="BD478" s="393"/>
      <c r="BE478" s="393"/>
      <c r="BF478" s="393"/>
      <c r="BG478" s="393"/>
      <c r="BH478" s="393"/>
      <c r="BI478" s="393"/>
      <c r="BJ478" s="393"/>
      <c r="BK478" s="393"/>
      <c r="BL478" s="393"/>
      <c r="BM478" s="393"/>
      <c r="BN478" s="393"/>
      <c r="BO478" s="393"/>
    </row>
    <row r="479" spans="1:67" ht="15">
      <c r="A479" s="393"/>
      <c r="B479" s="393"/>
      <c r="C479" s="393"/>
      <c r="D479" s="393"/>
      <c r="E479" s="393"/>
      <c r="F479" s="393"/>
      <c r="G479" s="394"/>
      <c r="H479" s="394"/>
      <c r="I479" s="393"/>
      <c r="J479" s="393"/>
      <c r="K479" s="393"/>
      <c r="L479" s="393"/>
      <c r="M479" s="393"/>
      <c r="N479" s="393"/>
      <c r="O479" s="393"/>
      <c r="P479" s="393"/>
      <c r="Q479" s="393"/>
      <c r="R479" s="393"/>
      <c r="S479" s="393"/>
      <c r="T479" s="393"/>
      <c r="U479" s="393"/>
      <c r="V479" s="393"/>
      <c r="W479" s="393"/>
      <c r="X479" s="393"/>
      <c r="Y479" s="393"/>
      <c r="Z479" s="393"/>
      <c r="AA479" s="393"/>
      <c r="AB479" s="393"/>
      <c r="AC479" s="393"/>
      <c r="AD479" s="393"/>
      <c r="AE479" s="393"/>
      <c r="AF479" s="393"/>
      <c r="AG479" s="393"/>
      <c r="AH479" s="393"/>
      <c r="AI479" s="393"/>
      <c r="AJ479" s="393"/>
      <c r="AK479" s="393"/>
      <c r="AL479" s="393"/>
      <c r="AM479" s="393"/>
      <c r="AN479" s="393"/>
      <c r="AO479" s="393"/>
      <c r="AP479" s="393"/>
      <c r="AQ479" s="393"/>
      <c r="AR479" s="393"/>
      <c r="AS479" s="393"/>
      <c r="AT479" s="393"/>
      <c r="AU479" s="393"/>
      <c r="AV479" s="393"/>
      <c r="AW479" s="393"/>
      <c r="AX479" s="393"/>
      <c r="AY479" s="393"/>
      <c r="AZ479" s="7"/>
      <c r="BA479" s="393"/>
      <c r="BB479" s="393"/>
      <c r="BC479" s="393"/>
      <c r="BD479" s="393"/>
      <c r="BE479" s="393"/>
      <c r="BF479" s="393"/>
      <c r="BG479" s="393"/>
      <c r="BH479" s="393"/>
      <c r="BI479" s="393"/>
      <c r="BJ479" s="393"/>
      <c r="BK479" s="393"/>
      <c r="BL479" s="393"/>
      <c r="BM479" s="393"/>
      <c r="BN479" s="393"/>
      <c r="BO479" s="393"/>
    </row>
    <row r="480" spans="1:67" ht="15">
      <c r="A480" s="393"/>
      <c r="B480" s="393"/>
      <c r="C480" s="393"/>
      <c r="D480" s="393"/>
      <c r="E480" s="393"/>
      <c r="F480" s="393"/>
      <c r="G480" s="394"/>
      <c r="H480" s="394"/>
      <c r="I480" s="393"/>
      <c r="J480" s="393"/>
      <c r="K480" s="393"/>
      <c r="L480" s="393"/>
      <c r="M480" s="393"/>
      <c r="N480" s="393"/>
      <c r="O480" s="393"/>
      <c r="P480" s="393"/>
      <c r="Q480" s="393"/>
      <c r="R480" s="393"/>
      <c r="S480" s="393"/>
      <c r="T480" s="393"/>
      <c r="U480" s="393"/>
      <c r="V480" s="393"/>
      <c r="W480" s="393"/>
      <c r="X480" s="393"/>
      <c r="Y480" s="393"/>
      <c r="Z480" s="393"/>
      <c r="AA480" s="393"/>
      <c r="AB480" s="393"/>
      <c r="AC480" s="393"/>
      <c r="AD480" s="393"/>
      <c r="AE480" s="393"/>
      <c r="AF480" s="393"/>
      <c r="AG480" s="393"/>
      <c r="AH480" s="393"/>
      <c r="AI480" s="393"/>
      <c r="AJ480" s="393"/>
      <c r="AK480" s="393"/>
      <c r="AL480" s="393"/>
      <c r="AM480" s="393"/>
      <c r="AN480" s="393"/>
      <c r="AO480" s="393"/>
      <c r="AP480" s="393"/>
      <c r="AQ480" s="393"/>
      <c r="AR480" s="393"/>
      <c r="AS480" s="393"/>
      <c r="AT480" s="393"/>
      <c r="AU480" s="393"/>
      <c r="AV480" s="393"/>
      <c r="AW480" s="393"/>
      <c r="AX480" s="393"/>
      <c r="AY480" s="393"/>
      <c r="AZ480" s="7"/>
      <c r="BA480" s="393"/>
      <c r="BB480" s="393"/>
      <c r="BC480" s="393"/>
      <c r="BD480" s="393"/>
      <c r="BE480" s="393"/>
      <c r="BF480" s="393"/>
      <c r="BG480" s="393"/>
      <c r="BH480" s="393"/>
      <c r="BI480" s="393"/>
      <c r="BJ480" s="393"/>
      <c r="BK480" s="393"/>
      <c r="BL480" s="393"/>
      <c r="BM480" s="393"/>
      <c r="BN480" s="393"/>
      <c r="BO480" s="393"/>
    </row>
    <row r="481" spans="1:67" ht="15">
      <c r="A481" s="393"/>
      <c r="B481" s="393"/>
      <c r="C481" s="393"/>
      <c r="D481" s="393"/>
      <c r="E481" s="393"/>
      <c r="F481" s="393"/>
      <c r="G481" s="394"/>
      <c r="H481" s="394"/>
      <c r="I481" s="393"/>
      <c r="J481" s="393"/>
      <c r="K481" s="393"/>
      <c r="L481" s="393"/>
      <c r="M481" s="393"/>
      <c r="N481" s="393"/>
      <c r="O481" s="393"/>
      <c r="P481" s="393"/>
      <c r="Q481" s="393"/>
      <c r="R481" s="393"/>
      <c r="S481" s="393"/>
      <c r="T481" s="393"/>
      <c r="U481" s="393"/>
      <c r="V481" s="393"/>
      <c r="W481" s="393"/>
      <c r="X481" s="393"/>
      <c r="Y481" s="393"/>
      <c r="Z481" s="393"/>
      <c r="AA481" s="393"/>
      <c r="AB481" s="393"/>
      <c r="AC481" s="393"/>
      <c r="AD481" s="393"/>
      <c r="AE481" s="393"/>
      <c r="AF481" s="393"/>
      <c r="AG481" s="393"/>
      <c r="AH481" s="393"/>
      <c r="AI481" s="393"/>
      <c r="AJ481" s="393"/>
      <c r="AK481" s="393"/>
      <c r="AL481" s="393"/>
      <c r="AM481" s="393"/>
      <c r="AN481" s="393"/>
      <c r="AO481" s="393"/>
      <c r="AP481" s="393"/>
      <c r="AQ481" s="393"/>
      <c r="AR481" s="393"/>
      <c r="AS481" s="393"/>
      <c r="AT481" s="393"/>
      <c r="AU481" s="393"/>
      <c r="AV481" s="393"/>
      <c r="AW481" s="393"/>
      <c r="AX481" s="393"/>
      <c r="AY481" s="393"/>
      <c r="AZ481" s="7"/>
      <c r="BA481" s="393"/>
      <c r="BB481" s="393"/>
      <c r="BC481" s="393"/>
      <c r="BD481" s="393"/>
      <c r="BE481" s="393"/>
      <c r="BF481" s="393"/>
      <c r="BG481" s="393"/>
      <c r="BH481" s="393"/>
      <c r="BI481" s="393"/>
      <c r="BJ481" s="393"/>
      <c r="BK481" s="393"/>
      <c r="BL481" s="393"/>
      <c r="BM481" s="393"/>
      <c r="BN481" s="393"/>
      <c r="BO481" s="393"/>
    </row>
    <row r="482" spans="1:67" ht="15">
      <c r="A482" s="393"/>
      <c r="B482" s="393"/>
      <c r="C482" s="393"/>
      <c r="D482" s="393"/>
      <c r="E482" s="393"/>
      <c r="F482" s="393"/>
      <c r="G482" s="394"/>
      <c r="H482" s="394"/>
      <c r="I482" s="393"/>
      <c r="J482" s="393"/>
      <c r="K482" s="393"/>
      <c r="L482" s="393"/>
      <c r="M482" s="393"/>
      <c r="N482" s="393"/>
      <c r="O482" s="393"/>
      <c r="P482" s="393"/>
      <c r="Q482" s="393"/>
      <c r="R482" s="393"/>
      <c r="S482" s="393"/>
      <c r="T482" s="393"/>
      <c r="U482" s="393"/>
      <c r="V482" s="393"/>
      <c r="W482" s="393"/>
      <c r="X482" s="393"/>
      <c r="Y482" s="393"/>
      <c r="Z482" s="393"/>
      <c r="AA482" s="393"/>
      <c r="AB482" s="393"/>
      <c r="AC482" s="393"/>
      <c r="AD482" s="393"/>
      <c r="AE482" s="393"/>
      <c r="AF482" s="393"/>
      <c r="AG482" s="393"/>
      <c r="AH482" s="393"/>
      <c r="AI482" s="393"/>
      <c r="AJ482" s="393"/>
      <c r="AK482" s="393"/>
      <c r="AL482" s="393"/>
      <c r="AM482" s="393"/>
      <c r="AN482" s="393"/>
      <c r="AO482" s="393"/>
      <c r="AP482" s="393"/>
      <c r="AQ482" s="393"/>
      <c r="AR482" s="393"/>
      <c r="AS482" s="393"/>
      <c r="AT482" s="393"/>
      <c r="AU482" s="393"/>
      <c r="AV482" s="393"/>
      <c r="AW482" s="393"/>
      <c r="AX482" s="393"/>
      <c r="AY482" s="393"/>
      <c r="AZ482" s="7"/>
      <c r="BA482" s="393"/>
      <c r="BB482" s="393"/>
      <c r="BC482" s="393"/>
      <c r="BD482" s="393"/>
      <c r="BE482" s="393"/>
      <c r="BF482" s="393"/>
      <c r="BG482" s="393"/>
      <c r="BH482" s="393"/>
      <c r="BI482" s="393"/>
      <c r="BJ482" s="393"/>
      <c r="BK482" s="393"/>
      <c r="BL482" s="393"/>
      <c r="BM482" s="393"/>
      <c r="BN482" s="393"/>
      <c r="BO482" s="393"/>
    </row>
    <row r="483" spans="1:67" ht="15">
      <c r="A483" s="393"/>
      <c r="B483" s="393"/>
      <c r="C483" s="393"/>
      <c r="D483" s="393"/>
      <c r="E483" s="393"/>
      <c r="F483" s="393"/>
      <c r="G483" s="394"/>
      <c r="H483" s="394"/>
      <c r="I483" s="393"/>
      <c r="J483" s="393"/>
      <c r="K483" s="393"/>
      <c r="L483" s="393"/>
      <c r="M483" s="393"/>
      <c r="N483" s="393"/>
      <c r="O483" s="393"/>
      <c r="P483" s="393"/>
      <c r="Q483" s="393"/>
      <c r="R483" s="393"/>
      <c r="S483" s="393"/>
      <c r="T483" s="393"/>
      <c r="U483" s="393"/>
      <c r="V483" s="393"/>
      <c r="W483" s="393"/>
      <c r="X483" s="393"/>
      <c r="Y483" s="393"/>
      <c r="Z483" s="393"/>
      <c r="AA483" s="393"/>
      <c r="AB483" s="393"/>
      <c r="AC483" s="393"/>
      <c r="AD483" s="393"/>
      <c r="AE483" s="393"/>
      <c r="AF483" s="393"/>
      <c r="AG483" s="393"/>
      <c r="AH483" s="393"/>
      <c r="AI483" s="393"/>
      <c r="AJ483" s="393"/>
      <c r="AK483" s="393"/>
      <c r="AL483" s="393"/>
      <c r="AM483" s="393"/>
      <c r="AN483" s="393"/>
      <c r="AO483" s="393"/>
      <c r="AP483" s="393"/>
      <c r="AQ483" s="393"/>
      <c r="AR483" s="393"/>
      <c r="AS483" s="393"/>
      <c r="AT483" s="393"/>
      <c r="AU483" s="393"/>
      <c r="AV483" s="393"/>
      <c r="AW483" s="393"/>
      <c r="AX483" s="393"/>
      <c r="AY483" s="393"/>
      <c r="AZ483" s="7"/>
      <c r="BA483" s="393"/>
      <c r="BB483" s="393"/>
      <c r="BC483" s="393"/>
      <c r="BD483" s="393"/>
      <c r="BE483" s="393"/>
      <c r="BF483" s="393"/>
      <c r="BG483" s="393"/>
      <c r="BH483" s="393"/>
      <c r="BI483" s="393"/>
      <c r="BJ483" s="393"/>
      <c r="BK483" s="393"/>
      <c r="BL483" s="393"/>
      <c r="BM483" s="393"/>
      <c r="BN483" s="393"/>
      <c r="BO483" s="393"/>
    </row>
    <row r="484" spans="1:67" ht="15">
      <c r="A484" s="393"/>
      <c r="B484" s="393"/>
      <c r="C484" s="393"/>
      <c r="D484" s="393"/>
      <c r="E484" s="393"/>
      <c r="F484" s="393"/>
      <c r="G484" s="394"/>
      <c r="H484" s="394"/>
      <c r="I484" s="393"/>
      <c r="J484" s="393"/>
      <c r="K484" s="393"/>
      <c r="L484" s="393"/>
      <c r="M484" s="393"/>
      <c r="N484" s="393"/>
      <c r="O484" s="393"/>
      <c r="P484" s="393"/>
      <c r="Q484" s="393"/>
      <c r="R484" s="393"/>
      <c r="S484" s="393"/>
      <c r="T484" s="393"/>
      <c r="U484" s="393"/>
      <c r="V484" s="393"/>
      <c r="W484" s="393"/>
      <c r="X484" s="393"/>
      <c r="Y484" s="393"/>
      <c r="Z484" s="393"/>
      <c r="AA484" s="393"/>
      <c r="AB484" s="393"/>
      <c r="AC484" s="393"/>
      <c r="AD484" s="393"/>
      <c r="AE484" s="393"/>
      <c r="AF484" s="393"/>
      <c r="AG484" s="393"/>
      <c r="AH484" s="393"/>
      <c r="AI484" s="393"/>
      <c r="AJ484" s="393"/>
      <c r="AK484" s="393"/>
      <c r="AL484" s="393"/>
      <c r="AM484" s="393"/>
      <c r="AN484" s="393"/>
      <c r="AO484" s="393"/>
      <c r="AP484" s="393"/>
      <c r="AQ484" s="393"/>
      <c r="AR484" s="393"/>
      <c r="AS484" s="393"/>
      <c r="AT484" s="393"/>
      <c r="AU484" s="393"/>
      <c r="AV484" s="393"/>
      <c r="AW484" s="393"/>
      <c r="AX484" s="393"/>
      <c r="AY484" s="393"/>
      <c r="AZ484" s="7"/>
      <c r="BA484" s="393"/>
      <c r="BB484" s="393"/>
      <c r="BC484" s="393"/>
      <c r="BD484" s="393"/>
      <c r="BE484" s="393"/>
      <c r="BF484" s="393"/>
      <c r="BG484" s="393"/>
      <c r="BH484" s="393"/>
      <c r="BI484" s="393"/>
      <c r="BJ484" s="393"/>
      <c r="BK484" s="393"/>
      <c r="BL484" s="393"/>
      <c r="BM484" s="393"/>
      <c r="BN484" s="393"/>
      <c r="BO484" s="393"/>
    </row>
    <row r="485" spans="1:67" ht="15">
      <c r="A485" s="393"/>
      <c r="B485" s="393"/>
      <c r="C485" s="393"/>
      <c r="D485" s="393"/>
      <c r="E485" s="393"/>
      <c r="F485" s="393"/>
      <c r="G485" s="394"/>
      <c r="H485" s="394"/>
      <c r="I485" s="393"/>
      <c r="J485" s="393"/>
      <c r="K485" s="393"/>
      <c r="L485" s="393"/>
      <c r="M485" s="393"/>
      <c r="N485" s="393"/>
      <c r="O485" s="393"/>
      <c r="P485" s="393"/>
      <c r="Q485" s="393"/>
      <c r="R485" s="393"/>
      <c r="S485" s="393"/>
      <c r="T485" s="393"/>
      <c r="U485" s="393"/>
      <c r="V485" s="393"/>
      <c r="W485" s="393"/>
      <c r="X485" s="393"/>
      <c r="Y485" s="393"/>
      <c r="Z485" s="393"/>
      <c r="AA485" s="393"/>
      <c r="AB485" s="393"/>
      <c r="AC485" s="393"/>
      <c r="AD485" s="393"/>
      <c r="AE485" s="393"/>
      <c r="AF485" s="393"/>
      <c r="AG485" s="393"/>
      <c r="AH485" s="393"/>
      <c r="AI485" s="393"/>
      <c r="AJ485" s="393"/>
      <c r="AK485" s="393"/>
      <c r="AL485" s="393"/>
      <c r="AM485" s="393"/>
      <c r="AN485" s="393"/>
      <c r="AO485" s="393"/>
      <c r="AP485" s="393"/>
      <c r="AQ485" s="393"/>
      <c r="AR485" s="393"/>
      <c r="AS485" s="393"/>
      <c r="AT485" s="393"/>
      <c r="AU485" s="393"/>
      <c r="AV485" s="393"/>
      <c r="AW485" s="393"/>
      <c r="AX485" s="393"/>
      <c r="AY485" s="393"/>
      <c r="AZ485" s="7"/>
      <c r="BA485" s="393"/>
      <c r="BB485" s="393"/>
      <c r="BC485" s="393"/>
      <c r="BD485" s="393"/>
      <c r="BE485" s="393"/>
      <c r="BF485" s="393"/>
      <c r="BG485" s="393"/>
      <c r="BH485" s="393"/>
      <c r="BI485" s="393"/>
      <c r="BJ485" s="393"/>
      <c r="BK485" s="393"/>
      <c r="BL485" s="393"/>
      <c r="BM485" s="393"/>
      <c r="BN485" s="393"/>
      <c r="BO485" s="393"/>
    </row>
    <row r="486" spans="1:67" ht="15">
      <c r="A486" s="393"/>
      <c r="B486" s="393"/>
      <c r="C486" s="393"/>
      <c r="D486" s="393"/>
      <c r="E486" s="393"/>
      <c r="F486" s="393"/>
      <c r="G486" s="394"/>
      <c r="H486" s="394"/>
      <c r="I486" s="393"/>
      <c r="J486" s="393"/>
      <c r="K486" s="393"/>
      <c r="L486" s="393"/>
      <c r="M486" s="393"/>
      <c r="N486" s="393"/>
      <c r="O486" s="393"/>
      <c r="P486" s="393"/>
      <c r="Q486" s="393"/>
      <c r="R486" s="393"/>
      <c r="S486" s="393"/>
      <c r="T486" s="393"/>
      <c r="U486" s="393"/>
      <c r="V486" s="393"/>
      <c r="W486" s="393"/>
      <c r="X486" s="393"/>
      <c r="Y486" s="393"/>
      <c r="Z486" s="393"/>
      <c r="AA486" s="393"/>
      <c r="AB486" s="393"/>
      <c r="AC486" s="393"/>
      <c r="AD486" s="393"/>
      <c r="AE486" s="393"/>
      <c r="AF486" s="393"/>
      <c r="AG486" s="393"/>
      <c r="AH486" s="393"/>
      <c r="AI486" s="393"/>
      <c r="AJ486" s="393"/>
      <c r="AK486" s="393"/>
      <c r="AL486" s="393"/>
      <c r="AM486" s="393"/>
      <c r="AN486" s="393"/>
      <c r="AO486" s="393"/>
      <c r="AP486" s="393"/>
      <c r="AQ486" s="393"/>
      <c r="AR486" s="393"/>
      <c r="AS486" s="393"/>
      <c r="AT486" s="393"/>
      <c r="AU486" s="393"/>
      <c r="AV486" s="393"/>
      <c r="AW486" s="393"/>
      <c r="AX486" s="393"/>
      <c r="AY486" s="393"/>
      <c r="AZ486" s="7"/>
      <c r="BA486" s="393"/>
      <c r="BB486" s="393"/>
      <c r="BC486" s="393"/>
      <c r="BD486" s="393"/>
      <c r="BE486" s="393"/>
      <c r="BF486" s="393"/>
      <c r="BG486" s="393"/>
      <c r="BH486" s="393"/>
      <c r="BI486" s="393"/>
      <c r="BJ486" s="393"/>
      <c r="BK486" s="393"/>
      <c r="BL486" s="393"/>
      <c r="BM486" s="393"/>
      <c r="BN486" s="393"/>
      <c r="BO486" s="393"/>
    </row>
    <row r="487" spans="1:67" ht="15">
      <c r="A487" s="393"/>
      <c r="B487" s="393"/>
      <c r="C487" s="393"/>
      <c r="D487" s="393"/>
      <c r="E487" s="393"/>
      <c r="F487" s="393"/>
      <c r="G487" s="394"/>
      <c r="H487" s="394"/>
      <c r="I487" s="393"/>
      <c r="J487" s="393"/>
      <c r="K487" s="393"/>
      <c r="L487" s="393"/>
      <c r="M487" s="393"/>
      <c r="N487" s="393"/>
      <c r="O487" s="393"/>
      <c r="P487" s="393"/>
      <c r="Q487" s="393"/>
      <c r="R487" s="393"/>
      <c r="S487" s="393"/>
      <c r="T487" s="393"/>
      <c r="U487" s="393"/>
      <c r="V487" s="393"/>
      <c r="W487" s="393"/>
      <c r="X487" s="393"/>
      <c r="Y487" s="393"/>
      <c r="Z487" s="393"/>
      <c r="AA487" s="393"/>
      <c r="AB487" s="393"/>
      <c r="AC487" s="393"/>
      <c r="AD487" s="393"/>
      <c r="AE487" s="393"/>
      <c r="AF487" s="393"/>
      <c r="AG487" s="393"/>
      <c r="AH487" s="393"/>
      <c r="AI487" s="393"/>
      <c r="AJ487" s="393"/>
      <c r="AK487" s="393"/>
      <c r="AL487" s="393"/>
      <c r="AM487" s="393"/>
      <c r="AN487" s="393"/>
      <c r="AO487" s="393"/>
      <c r="AP487" s="393"/>
      <c r="AQ487" s="393"/>
      <c r="AR487" s="393"/>
      <c r="AS487" s="393"/>
      <c r="AT487" s="393"/>
      <c r="AU487" s="393"/>
      <c r="AV487" s="393"/>
      <c r="AW487" s="393"/>
      <c r="AX487" s="393"/>
      <c r="AY487" s="393"/>
      <c r="AZ487" s="7"/>
      <c r="BA487" s="393"/>
      <c r="BB487" s="393"/>
      <c r="BC487" s="393"/>
      <c r="BD487" s="393"/>
      <c r="BE487" s="393"/>
      <c r="BF487" s="393"/>
      <c r="BG487" s="393"/>
      <c r="BH487" s="393"/>
      <c r="BI487" s="393"/>
      <c r="BJ487" s="393"/>
      <c r="BK487" s="393"/>
      <c r="BL487" s="393"/>
      <c r="BM487" s="393"/>
      <c r="BN487" s="393"/>
      <c r="BO487" s="393"/>
    </row>
    <row r="488" spans="1:67" ht="15">
      <c r="A488" s="393"/>
      <c r="B488" s="393"/>
      <c r="C488" s="393"/>
      <c r="D488" s="393"/>
      <c r="E488" s="393"/>
      <c r="F488" s="393"/>
      <c r="G488" s="394"/>
      <c r="H488" s="394"/>
      <c r="I488" s="393"/>
      <c r="J488" s="393"/>
      <c r="K488" s="393"/>
      <c r="L488" s="393"/>
      <c r="M488" s="393"/>
      <c r="N488" s="393"/>
      <c r="O488" s="393"/>
      <c r="P488" s="393"/>
      <c r="Q488" s="393"/>
      <c r="R488" s="393"/>
      <c r="S488" s="393"/>
      <c r="T488" s="393"/>
      <c r="U488" s="393"/>
      <c r="V488" s="393"/>
      <c r="W488" s="393"/>
      <c r="X488" s="393"/>
      <c r="Y488" s="393"/>
      <c r="Z488" s="393"/>
      <c r="AA488" s="393"/>
      <c r="AB488" s="393"/>
      <c r="AC488" s="393"/>
      <c r="AD488" s="393"/>
      <c r="AE488" s="393"/>
      <c r="AF488" s="393"/>
      <c r="AG488" s="393"/>
      <c r="AH488" s="393"/>
      <c r="AI488" s="393"/>
      <c r="AJ488" s="393"/>
      <c r="AK488" s="393"/>
      <c r="AL488" s="393"/>
      <c r="AM488" s="393"/>
      <c r="AN488" s="393"/>
      <c r="AO488" s="393"/>
      <c r="AP488" s="393"/>
      <c r="AQ488" s="393"/>
      <c r="AR488" s="393"/>
      <c r="AS488" s="393"/>
      <c r="AT488" s="393"/>
      <c r="AU488" s="393"/>
      <c r="AV488" s="393"/>
      <c r="AW488" s="393"/>
      <c r="AX488" s="393"/>
      <c r="AY488" s="393"/>
      <c r="AZ488" s="7"/>
      <c r="BA488" s="393"/>
      <c r="BB488" s="393"/>
      <c r="BC488" s="393"/>
      <c r="BD488" s="393"/>
      <c r="BE488" s="393"/>
      <c r="BF488" s="393"/>
      <c r="BG488" s="393"/>
      <c r="BH488" s="393"/>
      <c r="BI488" s="393"/>
      <c r="BJ488" s="393"/>
      <c r="BK488" s="393"/>
      <c r="BL488" s="393"/>
      <c r="BM488" s="393"/>
      <c r="BN488" s="393"/>
      <c r="BO488" s="393"/>
    </row>
    <row r="489" spans="1:67" ht="15">
      <c r="A489" s="393"/>
      <c r="B489" s="393"/>
      <c r="C489" s="393"/>
      <c r="D489" s="393"/>
      <c r="E489" s="393"/>
      <c r="F489" s="393"/>
      <c r="G489" s="394"/>
      <c r="H489" s="394"/>
      <c r="I489" s="393"/>
      <c r="J489" s="393"/>
      <c r="K489" s="393"/>
      <c r="L489" s="393"/>
      <c r="M489" s="393"/>
      <c r="N489" s="393"/>
      <c r="O489" s="393"/>
      <c r="P489" s="393"/>
      <c r="Q489" s="393"/>
      <c r="R489" s="393"/>
      <c r="S489" s="393"/>
      <c r="T489" s="393"/>
      <c r="U489" s="393"/>
      <c r="V489" s="393"/>
      <c r="W489" s="393"/>
      <c r="X489" s="393"/>
      <c r="Y489" s="393"/>
      <c r="Z489" s="393"/>
      <c r="AA489" s="393"/>
      <c r="AB489" s="393"/>
      <c r="AC489" s="393"/>
      <c r="AD489" s="393"/>
      <c r="AE489" s="393"/>
      <c r="AF489" s="393"/>
      <c r="AG489" s="393"/>
      <c r="AH489" s="393"/>
      <c r="AI489" s="393"/>
      <c r="AJ489" s="393"/>
      <c r="AK489" s="393"/>
      <c r="AL489" s="393"/>
      <c r="AM489" s="393"/>
      <c r="AN489" s="393"/>
      <c r="AO489" s="393"/>
      <c r="AP489" s="393"/>
      <c r="AQ489" s="393"/>
      <c r="AR489" s="393"/>
      <c r="AS489" s="393"/>
      <c r="AT489" s="393"/>
      <c r="AU489" s="393"/>
      <c r="AV489" s="393"/>
      <c r="AW489" s="393"/>
      <c r="AX489" s="393"/>
      <c r="AY489" s="393"/>
      <c r="AZ489" s="7"/>
      <c r="BA489" s="393"/>
      <c r="BB489" s="393"/>
      <c r="BC489" s="393"/>
      <c r="BD489" s="393"/>
      <c r="BE489" s="393"/>
      <c r="BF489" s="393"/>
      <c r="BG489" s="393"/>
      <c r="BH489" s="393"/>
      <c r="BI489" s="393"/>
      <c r="BJ489" s="393"/>
      <c r="BK489" s="393"/>
      <c r="BL489" s="393"/>
      <c r="BM489" s="393"/>
      <c r="BN489" s="393"/>
      <c r="BO489" s="393"/>
    </row>
    <row r="490" spans="1:67" ht="15">
      <c r="A490" s="393"/>
      <c r="B490" s="393"/>
      <c r="C490" s="393"/>
      <c r="D490" s="393"/>
      <c r="E490" s="393"/>
      <c r="F490" s="393"/>
      <c r="G490" s="394"/>
      <c r="H490" s="394"/>
      <c r="I490" s="393"/>
      <c r="J490" s="393"/>
      <c r="K490" s="393"/>
      <c r="L490" s="393"/>
      <c r="M490" s="393"/>
      <c r="N490" s="393"/>
      <c r="O490" s="393"/>
      <c r="P490" s="393"/>
      <c r="Q490" s="393"/>
      <c r="R490" s="393"/>
      <c r="S490" s="393"/>
      <c r="T490" s="393"/>
      <c r="U490" s="393"/>
      <c r="V490" s="393"/>
      <c r="W490" s="393"/>
      <c r="X490" s="393"/>
      <c r="Y490" s="393"/>
      <c r="Z490" s="393"/>
      <c r="AA490" s="393"/>
      <c r="AB490" s="393"/>
      <c r="AC490" s="393"/>
      <c r="AD490" s="393"/>
      <c r="AE490" s="393"/>
      <c r="AF490" s="393"/>
      <c r="AG490" s="393"/>
      <c r="AH490" s="393"/>
      <c r="AI490" s="393"/>
      <c r="AJ490" s="393"/>
      <c r="AK490" s="393"/>
      <c r="AL490" s="393"/>
      <c r="AM490" s="393"/>
      <c r="AN490" s="393"/>
      <c r="AO490" s="393"/>
      <c r="AP490" s="393"/>
      <c r="AQ490" s="393"/>
      <c r="AR490" s="393"/>
      <c r="AS490" s="393"/>
      <c r="AT490" s="393"/>
      <c r="AU490" s="393"/>
      <c r="AV490" s="393"/>
      <c r="AW490" s="393"/>
      <c r="AX490" s="393"/>
      <c r="AY490" s="393"/>
      <c r="AZ490" s="7"/>
      <c r="BA490" s="393"/>
      <c r="BB490" s="393"/>
      <c r="BC490" s="393"/>
      <c r="BD490" s="393"/>
      <c r="BE490" s="393"/>
      <c r="BF490" s="393"/>
      <c r="BG490" s="393"/>
      <c r="BH490" s="393"/>
      <c r="BI490" s="393"/>
      <c r="BJ490" s="393"/>
      <c r="BK490" s="393"/>
      <c r="BL490" s="393"/>
      <c r="BM490" s="393"/>
      <c r="BN490" s="393"/>
      <c r="BO490" s="393"/>
    </row>
    <row r="491" spans="1:67" ht="15">
      <c r="A491" s="393"/>
      <c r="B491" s="393"/>
      <c r="C491" s="393"/>
      <c r="D491" s="393"/>
      <c r="E491" s="393"/>
      <c r="F491" s="393"/>
      <c r="G491" s="394"/>
      <c r="H491" s="394"/>
      <c r="I491" s="393"/>
      <c r="J491" s="393"/>
      <c r="K491" s="393"/>
      <c r="L491" s="393"/>
      <c r="M491" s="393"/>
      <c r="N491" s="393"/>
      <c r="O491" s="393"/>
      <c r="P491" s="393"/>
      <c r="Q491" s="393"/>
      <c r="R491" s="393"/>
      <c r="S491" s="393"/>
      <c r="T491" s="393"/>
      <c r="U491" s="393"/>
      <c r="V491" s="393"/>
      <c r="W491" s="393"/>
      <c r="X491" s="393"/>
      <c r="Y491" s="393"/>
      <c r="Z491" s="393"/>
      <c r="AA491" s="393"/>
      <c r="AB491" s="393"/>
      <c r="AC491" s="393"/>
      <c r="AD491" s="393"/>
      <c r="AE491" s="393"/>
      <c r="AF491" s="393"/>
      <c r="AG491" s="393"/>
      <c r="AH491" s="393"/>
      <c r="AI491" s="393"/>
      <c r="AJ491" s="393"/>
      <c r="AK491" s="393"/>
      <c r="AL491" s="393"/>
      <c r="AM491" s="393"/>
      <c r="AN491" s="393"/>
      <c r="AO491" s="393"/>
      <c r="AP491" s="393"/>
      <c r="AQ491" s="393"/>
      <c r="AR491" s="393"/>
      <c r="AS491" s="393"/>
      <c r="AT491" s="393"/>
      <c r="AU491" s="393"/>
      <c r="AV491" s="393"/>
      <c r="AW491" s="393"/>
      <c r="AX491" s="393"/>
      <c r="AY491" s="393"/>
      <c r="AZ491" s="7"/>
      <c r="BA491" s="393"/>
      <c r="BB491" s="393"/>
      <c r="BC491" s="393"/>
      <c r="BD491" s="393"/>
      <c r="BE491" s="393"/>
      <c r="BF491" s="393"/>
      <c r="BG491" s="393"/>
      <c r="BH491" s="393"/>
      <c r="BI491" s="393"/>
      <c r="BJ491" s="393"/>
      <c r="BK491" s="393"/>
      <c r="BL491" s="393"/>
      <c r="BM491" s="393"/>
      <c r="BN491" s="393"/>
      <c r="BO491" s="393"/>
    </row>
    <row r="492" spans="1:67" ht="15">
      <c r="A492" s="393"/>
      <c r="B492" s="393"/>
      <c r="C492" s="393"/>
      <c r="D492" s="393"/>
      <c r="E492" s="393"/>
      <c r="F492" s="393"/>
      <c r="G492" s="394"/>
      <c r="H492" s="394"/>
      <c r="I492" s="393"/>
      <c r="J492" s="393"/>
      <c r="K492" s="393"/>
      <c r="L492" s="393"/>
      <c r="M492" s="393"/>
      <c r="N492" s="393"/>
      <c r="O492" s="393"/>
      <c r="P492" s="393"/>
      <c r="Q492" s="393"/>
      <c r="R492" s="393"/>
      <c r="S492" s="393"/>
      <c r="T492" s="393"/>
      <c r="U492" s="393"/>
      <c r="V492" s="393"/>
      <c r="W492" s="393"/>
      <c r="X492" s="393"/>
      <c r="Y492" s="393"/>
      <c r="Z492" s="393"/>
      <c r="AA492" s="393"/>
      <c r="AB492" s="393"/>
      <c r="AC492" s="393"/>
      <c r="AD492" s="393"/>
      <c r="AE492" s="393"/>
      <c r="AF492" s="393"/>
      <c r="AG492" s="393"/>
      <c r="AH492" s="393"/>
      <c r="AI492" s="393"/>
      <c r="AJ492" s="393"/>
      <c r="AK492" s="393"/>
      <c r="AL492" s="393"/>
      <c r="AM492" s="393"/>
      <c r="AN492" s="393"/>
      <c r="AO492" s="393"/>
      <c r="AP492" s="393"/>
      <c r="AQ492" s="393"/>
      <c r="AR492" s="393"/>
      <c r="AS492" s="393"/>
      <c r="AT492" s="393"/>
      <c r="AU492" s="393"/>
      <c r="AV492" s="393"/>
      <c r="AW492" s="393"/>
      <c r="AX492" s="393"/>
      <c r="AY492" s="393"/>
      <c r="AZ492" s="7"/>
      <c r="BA492" s="393"/>
      <c r="BB492" s="393"/>
      <c r="BC492" s="393"/>
      <c r="BD492" s="393"/>
      <c r="BE492" s="393"/>
      <c r="BF492" s="393"/>
      <c r="BG492" s="393"/>
      <c r="BH492" s="393"/>
      <c r="BI492" s="393"/>
      <c r="BJ492" s="393"/>
      <c r="BK492" s="393"/>
      <c r="BL492" s="393"/>
      <c r="BM492" s="393"/>
      <c r="BN492" s="393"/>
      <c r="BO492" s="393"/>
    </row>
    <row r="493" spans="1:67" ht="15">
      <c r="A493" s="393"/>
      <c r="B493" s="393"/>
      <c r="C493" s="393"/>
      <c r="D493" s="393"/>
      <c r="E493" s="393"/>
      <c r="F493" s="393"/>
      <c r="G493" s="394"/>
      <c r="H493" s="394"/>
      <c r="I493" s="393"/>
      <c r="J493" s="393"/>
      <c r="K493" s="393"/>
      <c r="L493" s="393"/>
      <c r="M493" s="393"/>
      <c r="N493" s="393"/>
      <c r="O493" s="393"/>
      <c r="P493" s="393"/>
      <c r="Q493" s="393"/>
      <c r="R493" s="393"/>
      <c r="S493" s="393"/>
      <c r="T493" s="393"/>
      <c r="U493" s="393"/>
      <c r="V493" s="393"/>
      <c r="W493" s="393"/>
      <c r="X493" s="393"/>
      <c r="Y493" s="393"/>
      <c r="Z493" s="393"/>
      <c r="AA493" s="393"/>
      <c r="AB493" s="393"/>
      <c r="AC493" s="393"/>
      <c r="AD493" s="393"/>
      <c r="AE493" s="393"/>
      <c r="AF493" s="393"/>
      <c r="AG493" s="393"/>
      <c r="AH493" s="393"/>
      <c r="AI493" s="393"/>
      <c r="AJ493" s="393"/>
      <c r="AK493" s="393"/>
      <c r="AL493" s="393"/>
      <c r="AM493" s="393"/>
      <c r="AN493" s="393"/>
      <c r="AO493" s="393"/>
      <c r="AP493" s="393"/>
      <c r="AQ493" s="393"/>
      <c r="AR493" s="393"/>
      <c r="AS493" s="393"/>
      <c r="AT493" s="393"/>
      <c r="AU493" s="393"/>
      <c r="AV493" s="393"/>
      <c r="AW493" s="393"/>
      <c r="AX493" s="393"/>
      <c r="AY493" s="393"/>
      <c r="AZ493" s="7"/>
      <c r="BA493" s="393"/>
      <c r="BB493" s="393"/>
      <c r="BC493" s="393"/>
      <c r="BD493" s="393"/>
      <c r="BE493" s="393"/>
      <c r="BF493" s="393"/>
      <c r="BG493" s="393"/>
      <c r="BH493" s="393"/>
      <c r="BI493" s="393"/>
      <c r="BJ493" s="393"/>
      <c r="BK493" s="393"/>
      <c r="BL493" s="393"/>
      <c r="BM493" s="393"/>
      <c r="BN493" s="393"/>
      <c r="BO493" s="393"/>
    </row>
    <row r="494" spans="1:67" ht="15">
      <c r="A494" s="393"/>
      <c r="B494" s="393"/>
      <c r="C494" s="393"/>
      <c r="D494" s="393"/>
      <c r="E494" s="393"/>
      <c r="F494" s="393"/>
      <c r="G494" s="394"/>
      <c r="H494" s="394"/>
      <c r="I494" s="393"/>
      <c r="J494" s="393"/>
      <c r="K494" s="393"/>
      <c r="L494" s="393"/>
      <c r="M494" s="393"/>
      <c r="N494" s="393"/>
      <c r="O494" s="393"/>
      <c r="P494" s="393"/>
      <c r="Q494" s="393"/>
      <c r="R494" s="393"/>
      <c r="S494" s="393"/>
      <c r="T494" s="393"/>
      <c r="U494" s="393"/>
      <c r="V494" s="393"/>
      <c r="W494" s="393"/>
      <c r="X494" s="393"/>
      <c r="Y494" s="393"/>
      <c r="Z494" s="393"/>
      <c r="AA494" s="393"/>
      <c r="AB494" s="393"/>
      <c r="AC494" s="393"/>
      <c r="AD494" s="393"/>
      <c r="AE494" s="393"/>
      <c r="AF494" s="393"/>
      <c r="AG494" s="393"/>
      <c r="AH494" s="393"/>
      <c r="AI494" s="393"/>
      <c r="AJ494" s="393"/>
      <c r="AK494" s="393"/>
      <c r="AL494" s="393"/>
      <c r="AM494" s="393"/>
      <c r="AN494" s="393"/>
      <c r="AO494" s="393"/>
      <c r="AP494" s="393"/>
      <c r="AQ494" s="393"/>
      <c r="AR494" s="393"/>
      <c r="AS494" s="393"/>
      <c r="AT494" s="393"/>
      <c r="AU494" s="393"/>
      <c r="AV494" s="393"/>
      <c r="AW494" s="393"/>
      <c r="AX494" s="393"/>
      <c r="AY494" s="393"/>
      <c r="AZ494" s="7"/>
      <c r="BA494" s="393"/>
      <c r="BB494" s="393"/>
      <c r="BC494" s="393"/>
      <c r="BD494" s="393"/>
      <c r="BE494" s="393"/>
      <c r="BF494" s="393"/>
      <c r="BG494" s="393"/>
      <c r="BH494" s="393"/>
      <c r="BI494" s="393"/>
      <c r="BJ494" s="393"/>
      <c r="BK494" s="393"/>
      <c r="BL494" s="393"/>
      <c r="BM494" s="393"/>
      <c r="BN494" s="393"/>
      <c r="BO494" s="393"/>
    </row>
    <row r="495" spans="1:67" ht="15">
      <c r="A495" s="393"/>
      <c r="B495" s="393"/>
      <c r="C495" s="393"/>
      <c r="D495" s="393"/>
      <c r="E495" s="393"/>
      <c r="F495" s="393"/>
      <c r="G495" s="394"/>
      <c r="H495" s="394"/>
      <c r="I495" s="393"/>
      <c r="J495" s="393"/>
      <c r="K495" s="393"/>
      <c r="L495" s="393"/>
      <c r="M495" s="393"/>
      <c r="N495" s="393"/>
      <c r="O495" s="393"/>
      <c r="P495" s="393"/>
      <c r="Q495" s="393"/>
      <c r="R495" s="393"/>
      <c r="S495" s="393"/>
      <c r="T495" s="393"/>
      <c r="U495" s="393"/>
      <c r="V495" s="393"/>
      <c r="W495" s="393"/>
      <c r="X495" s="393"/>
      <c r="Y495" s="393"/>
      <c r="Z495" s="393"/>
      <c r="AA495" s="393"/>
      <c r="AB495" s="393"/>
      <c r="AC495" s="393"/>
      <c r="AD495" s="393"/>
      <c r="AE495" s="393"/>
      <c r="AF495" s="393"/>
      <c r="AG495" s="393"/>
      <c r="AH495" s="393"/>
      <c r="AI495" s="393"/>
      <c r="AJ495" s="393"/>
      <c r="AK495" s="393"/>
      <c r="AL495" s="393"/>
      <c r="AM495" s="393"/>
      <c r="AN495" s="393"/>
      <c r="AO495" s="393"/>
      <c r="AP495" s="393"/>
      <c r="AQ495" s="393"/>
      <c r="AR495" s="393"/>
      <c r="AS495" s="393"/>
      <c r="AT495" s="393"/>
      <c r="AU495" s="393"/>
      <c r="AV495" s="393"/>
      <c r="AW495" s="393"/>
      <c r="AX495" s="393"/>
      <c r="AY495" s="393"/>
      <c r="AZ495" s="7"/>
      <c r="BA495" s="393"/>
      <c r="BB495" s="393"/>
      <c r="BC495" s="393"/>
      <c r="BD495" s="393"/>
      <c r="BE495" s="393"/>
      <c r="BF495" s="393"/>
      <c r="BG495" s="393"/>
      <c r="BH495" s="393"/>
      <c r="BI495" s="393"/>
      <c r="BJ495" s="393"/>
      <c r="BK495" s="393"/>
      <c r="BL495" s="393"/>
      <c r="BM495" s="393"/>
      <c r="BN495" s="393"/>
      <c r="BO495" s="393"/>
    </row>
    <row r="496" spans="1:67" ht="15">
      <c r="A496" s="393"/>
      <c r="B496" s="393"/>
      <c r="C496" s="393"/>
      <c r="D496" s="393"/>
      <c r="E496" s="393"/>
      <c r="F496" s="393"/>
      <c r="G496" s="394"/>
      <c r="H496" s="394"/>
      <c r="I496" s="393"/>
      <c r="J496" s="393"/>
      <c r="K496" s="393"/>
      <c r="L496" s="393"/>
      <c r="M496" s="393"/>
      <c r="N496" s="393"/>
      <c r="O496" s="393"/>
      <c r="P496" s="393"/>
      <c r="Q496" s="393"/>
      <c r="R496" s="393"/>
      <c r="S496" s="393"/>
      <c r="T496" s="393"/>
      <c r="U496" s="393"/>
      <c r="V496" s="393"/>
      <c r="W496" s="393"/>
      <c r="X496" s="393"/>
      <c r="Y496" s="393"/>
      <c r="Z496" s="393"/>
      <c r="AA496" s="393"/>
      <c r="AB496" s="393"/>
      <c r="AC496" s="393"/>
      <c r="AD496" s="393"/>
      <c r="AE496" s="393"/>
      <c r="AF496" s="393"/>
      <c r="AG496" s="393"/>
      <c r="AH496" s="393"/>
      <c r="AI496" s="393"/>
      <c r="AJ496" s="393"/>
      <c r="AK496" s="393"/>
      <c r="AL496" s="393"/>
      <c r="AM496" s="393"/>
      <c r="AN496" s="393"/>
      <c r="AO496" s="393"/>
      <c r="AP496" s="393"/>
      <c r="AQ496" s="393"/>
      <c r="AR496" s="393"/>
      <c r="AS496" s="393"/>
      <c r="AT496" s="393"/>
      <c r="AU496" s="393"/>
      <c r="AV496" s="393"/>
      <c r="AW496" s="393"/>
      <c r="AX496" s="393"/>
      <c r="AY496" s="393"/>
      <c r="AZ496" s="7"/>
      <c r="BA496" s="393"/>
      <c r="BB496" s="393"/>
      <c r="BC496" s="393"/>
      <c r="BD496" s="393"/>
      <c r="BE496" s="393"/>
      <c r="BF496" s="393"/>
      <c r="BG496" s="393"/>
      <c r="BH496" s="393"/>
      <c r="BI496" s="393"/>
      <c r="BJ496" s="393"/>
      <c r="BK496" s="393"/>
      <c r="BL496" s="393"/>
      <c r="BM496" s="393"/>
      <c r="BN496" s="393"/>
      <c r="BO496" s="393"/>
    </row>
    <row r="497" spans="1:67" ht="15">
      <c r="A497" s="393"/>
      <c r="B497" s="393"/>
      <c r="C497" s="393"/>
      <c r="D497" s="393"/>
      <c r="E497" s="393"/>
      <c r="F497" s="393"/>
      <c r="G497" s="394"/>
      <c r="H497" s="394"/>
      <c r="I497" s="393"/>
      <c r="J497" s="393"/>
      <c r="K497" s="393"/>
      <c r="L497" s="393"/>
      <c r="M497" s="393"/>
      <c r="N497" s="393"/>
      <c r="O497" s="393"/>
      <c r="P497" s="393"/>
      <c r="Q497" s="393"/>
      <c r="R497" s="393"/>
      <c r="S497" s="393"/>
      <c r="T497" s="393"/>
      <c r="U497" s="393"/>
      <c r="V497" s="393"/>
      <c r="W497" s="393"/>
      <c r="X497" s="393"/>
      <c r="Y497" s="393"/>
      <c r="Z497" s="393"/>
      <c r="AA497" s="393"/>
      <c r="AB497" s="393"/>
      <c r="AC497" s="393"/>
      <c r="AD497" s="393"/>
      <c r="AE497" s="393"/>
      <c r="AF497" s="393"/>
      <c r="AG497" s="393"/>
      <c r="AH497" s="393"/>
      <c r="AI497" s="393"/>
      <c r="AJ497" s="393"/>
      <c r="AK497" s="393"/>
      <c r="AL497" s="393"/>
      <c r="AM497" s="393"/>
      <c r="AN497" s="393"/>
      <c r="AO497" s="393"/>
      <c r="AP497" s="393"/>
      <c r="AQ497" s="393"/>
      <c r="AR497" s="393"/>
      <c r="AS497" s="393"/>
      <c r="AT497" s="393"/>
      <c r="AU497" s="393"/>
      <c r="AV497" s="393"/>
      <c r="AW497" s="393"/>
      <c r="AX497" s="393"/>
      <c r="AY497" s="393"/>
      <c r="AZ497" s="7"/>
      <c r="BA497" s="393"/>
      <c r="BB497" s="393"/>
      <c r="BC497" s="393"/>
      <c r="BD497" s="393"/>
      <c r="BE497" s="393"/>
      <c r="BF497" s="393"/>
      <c r="BG497" s="393"/>
      <c r="BH497" s="393"/>
      <c r="BI497" s="393"/>
      <c r="BJ497" s="393"/>
      <c r="BK497" s="393"/>
      <c r="BL497" s="393"/>
      <c r="BM497" s="393"/>
      <c r="BN497" s="393"/>
      <c r="BO497" s="393"/>
    </row>
    <row r="498" spans="1:67" ht="15">
      <c r="A498" s="393"/>
      <c r="B498" s="393"/>
      <c r="C498" s="393"/>
      <c r="D498" s="393"/>
      <c r="E498" s="393"/>
      <c r="F498" s="393"/>
      <c r="G498" s="394"/>
      <c r="H498" s="394"/>
      <c r="I498" s="393"/>
      <c r="J498" s="393"/>
      <c r="K498" s="393"/>
      <c r="L498" s="393"/>
      <c r="M498" s="393"/>
      <c r="N498" s="393"/>
      <c r="O498" s="393"/>
      <c r="P498" s="393"/>
      <c r="Q498" s="393"/>
      <c r="R498" s="393"/>
      <c r="S498" s="393"/>
      <c r="T498" s="393"/>
      <c r="U498" s="393"/>
      <c r="V498" s="393"/>
      <c r="W498" s="393"/>
      <c r="X498" s="393"/>
      <c r="Y498" s="393"/>
      <c r="Z498" s="393"/>
      <c r="AA498" s="393"/>
      <c r="AB498" s="393"/>
      <c r="AC498" s="393"/>
      <c r="AD498" s="393"/>
      <c r="AE498" s="393"/>
      <c r="AF498" s="393"/>
      <c r="AG498" s="393"/>
      <c r="AH498" s="393"/>
      <c r="AI498" s="393"/>
      <c r="AJ498" s="393"/>
      <c r="AK498" s="393"/>
      <c r="AL498" s="393"/>
      <c r="AM498" s="393"/>
      <c r="AN498" s="393"/>
      <c r="AO498" s="393"/>
      <c r="AP498" s="393"/>
      <c r="AQ498" s="393"/>
      <c r="AR498" s="393"/>
      <c r="AS498" s="393"/>
      <c r="AT498" s="393"/>
      <c r="AU498" s="393"/>
      <c r="AV498" s="393"/>
      <c r="AW498" s="393"/>
      <c r="AX498" s="393"/>
      <c r="AY498" s="393"/>
      <c r="AZ498" s="7"/>
      <c r="BA498" s="393"/>
      <c r="BB498" s="393"/>
      <c r="BC498" s="393"/>
      <c r="BD498" s="393"/>
      <c r="BE498" s="393"/>
      <c r="BF498" s="393"/>
      <c r="BG498" s="393"/>
      <c r="BH498" s="393"/>
      <c r="BI498" s="393"/>
      <c r="BJ498" s="393"/>
      <c r="BK498" s="393"/>
      <c r="BL498" s="393"/>
      <c r="BM498" s="393"/>
      <c r="BN498" s="393"/>
      <c r="BO498" s="393"/>
    </row>
    <row r="499" spans="1:67" ht="15">
      <c r="A499" s="393"/>
      <c r="B499" s="393"/>
      <c r="C499" s="393"/>
      <c r="D499" s="393"/>
      <c r="E499" s="393"/>
      <c r="F499" s="393"/>
      <c r="G499" s="394"/>
      <c r="H499" s="394"/>
      <c r="I499" s="393"/>
      <c r="J499" s="393"/>
      <c r="K499" s="393"/>
      <c r="L499" s="393"/>
      <c r="M499" s="393"/>
      <c r="N499" s="393"/>
      <c r="O499" s="393"/>
      <c r="P499" s="393"/>
      <c r="Q499" s="393"/>
      <c r="R499" s="393"/>
      <c r="S499" s="393"/>
      <c r="T499" s="393"/>
      <c r="U499" s="393"/>
      <c r="V499" s="393"/>
      <c r="W499" s="393"/>
      <c r="X499" s="393"/>
      <c r="Y499" s="393"/>
      <c r="Z499" s="393"/>
      <c r="AA499" s="393"/>
      <c r="AB499" s="393"/>
      <c r="AC499" s="393"/>
      <c r="AD499" s="393"/>
      <c r="AE499" s="393"/>
      <c r="AF499" s="393"/>
      <c r="AG499" s="393"/>
      <c r="AH499" s="393"/>
      <c r="AI499" s="393"/>
      <c r="AJ499" s="393"/>
      <c r="AK499" s="393"/>
      <c r="AL499" s="393"/>
      <c r="AM499" s="393"/>
      <c r="AN499" s="393"/>
      <c r="AO499" s="393"/>
      <c r="AP499" s="393"/>
      <c r="AQ499" s="393"/>
      <c r="AR499" s="393"/>
      <c r="AS499" s="393"/>
      <c r="AT499" s="393"/>
      <c r="AU499" s="393"/>
      <c r="AV499" s="393"/>
      <c r="AW499" s="393"/>
      <c r="AX499" s="393"/>
      <c r="AY499" s="393"/>
      <c r="AZ499" s="7"/>
      <c r="BA499" s="393"/>
      <c r="BB499" s="393"/>
      <c r="BC499" s="393"/>
      <c r="BD499" s="393"/>
      <c r="BE499" s="393"/>
      <c r="BF499" s="393"/>
      <c r="BG499" s="393"/>
      <c r="BH499" s="393"/>
      <c r="BI499" s="393"/>
      <c r="BJ499" s="393"/>
      <c r="BK499" s="393"/>
      <c r="BL499" s="393"/>
      <c r="BM499" s="393"/>
      <c r="BN499" s="393"/>
      <c r="BO499" s="393"/>
    </row>
    <row r="500" spans="1:67" ht="15">
      <c r="A500" s="393"/>
      <c r="B500" s="393"/>
      <c r="C500" s="393"/>
      <c r="D500" s="393"/>
      <c r="E500" s="393"/>
      <c r="F500" s="393"/>
      <c r="G500" s="394"/>
      <c r="H500" s="394"/>
      <c r="I500" s="393"/>
      <c r="J500" s="393"/>
      <c r="K500" s="393"/>
      <c r="L500" s="393"/>
      <c r="M500" s="393"/>
      <c r="N500" s="393"/>
      <c r="O500" s="393"/>
      <c r="P500" s="393"/>
      <c r="Q500" s="393"/>
      <c r="R500" s="393"/>
      <c r="S500" s="393"/>
      <c r="T500" s="393"/>
      <c r="U500" s="393"/>
      <c r="V500" s="393"/>
      <c r="W500" s="393"/>
      <c r="X500" s="393"/>
      <c r="Y500" s="393"/>
      <c r="Z500" s="393"/>
      <c r="AA500" s="393"/>
      <c r="AB500" s="393"/>
      <c r="AC500" s="393"/>
      <c r="AD500" s="393"/>
      <c r="AE500" s="393"/>
      <c r="AF500" s="393"/>
      <c r="AG500" s="393"/>
      <c r="AH500" s="393"/>
      <c r="AI500" s="393"/>
      <c r="AJ500" s="393"/>
      <c r="AK500" s="393"/>
      <c r="AL500" s="393"/>
      <c r="AM500" s="393"/>
      <c r="AN500" s="393"/>
      <c r="AO500" s="393"/>
      <c r="AP500" s="393"/>
      <c r="AQ500" s="393"/>
      <c r="AR500" s="393"/>
      <c r="AS500" s="393"/>
      <c r="AT500" s="393"/>
      <c r="AU500" s="393"/>
      <c r="AV500" s="393"/>
      <c r="AW500" s="393"/>
      <c r="AX500" s="393"/>
      <c r="AY500" s="393"/>
      <c r="AZ500" s="7"/>
      <c r="BA500" s="393"/>
      <c r="BB500" s="393"/>
      <c r="BC500" s="393"/>
      <c r="BD500" s="393"/>
      <c r="BE500" s="393"/>
      <c r="BF500" s="393"/>
      <c r="BG500" s="393"/>
      <c r="BH500" s="393"/>
      <c r="BI500" s="393"/>
      <c r="BJ500" s="393"/>
      <c r="BK500" s="393"/>
      <c r="BL500" s="393"/>
      <c r="BM500" s="393"/>
      <c r="BN500" s="393"/>
      <c r="BO500" s="393"/>
    </row>
    <row r="501" spans="1:67" ht="15">
      <c r="A501" s="393"/>
      <c r="B501" s="393"/>
      <c r="C501" s="393"/>
      <c r="D501" s="393"/>
      <c r="E501" s="393"/>
      <c r="F501" s="393"/>
      <c r="G501" s="394"/>
      <c r="H501" s="394"/>
      <c r="I501" s="393"/>
      <c r="J501" s="393"/>
      <c r="K501" s="393"/>
      <c r="L501" s="393"/>
      <c r="M501" s="393"/>
      <c r="N501" s="393"/>
      <c r="O501" s="393"/>
      <c r="P501" s="393"/>
      <c r="Q501" s="393"/>
      <c r="R501" s="393"/>
      <c r="S501" s="393"/>
      <c r="T501" s="393"/>
      <c r="U501" s="393"/>
      <c r="V501" s="393"/>
      <c r="W501" s="393"/>
      <c r="X501" s="393"/>
      <c r="Y501" s="393"/>
      <c r="Z501" s="393"/>
      <c r="AA501" s="393"/>
      <c r="AB501" s="393"/>
      <c r="AC501" s="393"/>
      <c r="AD501" s="393"/>
      <c r="AE501" s="393"/>
      <c r="AF501" s="393"/>
      <c r="AG501" s="393"/>
      <c r="AH501" s="393"/>
      <c r="AI501" s="393"/>
      <c r="AJ501" s="393"/>
      <c r="AK501" s="393"/>
      <c r="AL501" s="393"/>
      <c r="AM501" s="393"/>
      <c r="AN501" s="393"/>
      <c r="AO501" s="393"/>
      <c r="AP501" s="393"/>
      <c r="AQ501" s="393"/>
      <c r="AR501" s="393"/>
      <c r="AS501" s="393"/>
      <c r="AT501" s="393"/>
      <c r="AU501" s="393"/>
      <c r="AV501" s="393"/>
      <c r="AW501" s="393"/>
      <c r="AX501" s="393"/>
      <c r="AY501" s="393"/>
      <c r="AZ501" s="7"/>
      <c r="BA501" s="393"/>
      <c r="BB501" s="393"/>
      <c r="BC501" s="393"/>
      <c r="BD501" s="393"/>
      <c r="BE501" s="393"/>
      <c r="BF501" s="393"/>
      <c r="BG501" s="393"/>
      <c r="BH501" s="393"/>
      <c r="BI501" s="393"/>
      <c r="BJ501" s="393"/>
      <c r="BK501" s="393"/>
      <c r="BL501" s="393"/>
      <c r="BM501" s="393"/>
      <c r="BN501" s="393"/>
      <c r="BO501" s="393"/>
    </row>
    <row r="502" spans="1:67" ht="15">
      <c r="A502" s="393"/>
      <c r="B502" s="393"/>
      <c r="C502" s="393"/>
      <c r="D502" s="393"/>
      <c r="E502" s="393"/>
      <c r="F502" s="393"/>
      <c r="G502" s="394"/>
      <c r="H502" s="394"/>
      <c r="I502" s="393"/>
      <c r="J502" s="393"/>
      <c r="K502" s="393"/>
      <c r="L502" s="393"/>
      <c r="M502" s="393"/>
      <c r="N502" s="393"/>
      <c r="O502" s="393"/>
      <c r="P502" s="393"/>
      <c r="Q502" s="393"/>
      <c r="R502" s="393"/>
      <c r="S502" s="393"/>
      <c r="T502" s="393"/>
      <c r="U502" s="393"/>
      <c r="V502" s="393"/>
      <c r="W502" s="393"/>
      <c r="X502" s="393"/>
      <c r="Y502" s="393"/>
      <c r="Z502" s="393"/>
      <c r="AA502" s="393"/>
      <c r="AB502" s="393"/>
      <c r="AC502" s="393"/>
      <c r="AD502" s="393"/>
      <c r="AE502" s="393"/>
      <c r="AF502" s="393"/>
      <c r="AG502" s="393"/>
      <c r="AH502" s="393"/>
      <c r="AI502" s="393"/>
      <c r="AJ502" s="393"/>
      <c r="AK502" s="393"/>
      <c r="AL502" s="393"/>
      <c r="AM502" s="393"/>
      <c r="AN502" s="393"/>
      <c r="AO502" s="393"/>
      <c r="AP502" s="393"/>
      <c r="AQ502" s="393"/>
      <c r="AR502" s="393"/>
      <c r="AS502" s="393"/>
      <c r="AT502" s="393"/>
      <c r="AU502" s="393"/>
      <c r="AV502" s="393"/>
      <c r="AW502" s="393"/>
      <c r="AX502" s="393"/>
      <c r="AY502" s="393"/>
      <c r="AZ502" s="7"/>
      <c r="BA502" s="393"/>
      <c r="BB502" s="393"/>
      <c r="BC502" s="393"/>
      <c r="BD502" s="393"/>
      <c r="BE502" s="393"/>
      <c r="BF502" s="393"/>
      <c r="BG502" s="393"/>
      <c r="BH502" s="393"/>
      <c r="BI502" s="393"/>
      <c r="BJ502" s="393"/>
      <c r="BK502" s="393"/>
      <c r="BL502" s="393"/>
      <c r="BM502" s="393"/>
      <c r="BN502" s="393"/>
      <c r="BO502" s="393"/>
    </row>
    <row r="503" spans="1:67" ht="15">
      <c r="A503" s="393"/>
      <c r="B503" s="393"/>
      <c r="C503" s="393"/>
      <c r="D503" s="393"/>
      <c r="E503" s="393"/>
      <c r="F503" s="393"/>
      <c r="G503" s="394"/>
      <c r="H503" s="394"/>
      <c r="I503" s="393"/>
      <c r="J503" s="393"/>
      <c r="K503" s="393"/>
      <c r="L503" s="393"/>
      <c r="M503" s="393"/>
      <c r="N503" s="393"/>
      <c r="O503" s="393"/>
      <c r="P503" s="393"/>
      <c r="Q503" s="393"/>
      <c r="R503" s="393"/>
      <c r="S503" s="393"/>
      <c r="T503" s="393"/>
      <c r="U503" s="393"/>
      <c r="V503" s="393"/>
      <c r="W503" s="393"/>
      <c r="X503" s="393"/>
      <c r="Y503" s="393"/>
      <c r="Z503" s="393"/>
      <c r="AA503" s="393"/>
      <c r="AB503" s="393"/>
      <c r="AC503" s="393"/>
      <c r="AD503" s="393"/>
      <c r="AE503" s="393"/>
      <c r="AF503" s="393"/>
      <c r="AG503" s="393"/>
      <c r="AH503" s="393"/>
      <c r="AI503" s="393"/>
      <c r="AJ503" s="393"/>
      <c r="AK503" s="393"/>
      <c r="AL503" s="393"/>
      <c r="AM503" s="393"/>
      <c r="AN503" s="393"/>
      <c r="AO503" s="393"/>
      <c r="AP503" s="393"/>
      <c r="AQ503" s="393"/>
      <c r="AR503" s="393"/>
      <c r="AS503" s="393"/>
      <c r="AT503" s="393"/>
      <c r="AU503" s="393"/>
      <c r="AV503" s="393"/>
      <c r="AW503" s="393"/>
      <c r="AX503" s="393"/>
      <c r="AY503" s="393"/>
      <c r="AZ503" s="7"/>
      <c r="BA503" s="393"/>
      <c r="BB503" s="393"/>
      <c r="BC503" s="393"/>
      <c r="BD503" s="393"/>
      <c r="BE503" s="393"/>
      <c r="BF503" s="393"/>
      <c r="BG503" s="393"/>
      <c r="BH503" s="393"/>
      <c r="BI503" s="393"/>
      <c r="BJ503" s="393"/>
      <c r="BK503" s="393"/>
      <c r="BL503" s="393"/>
      <c r="BM503" s="393"/>
      <c r="BN503" s="393"/>
      <c r="BO503" s="393"/>
    </row>
    <row r="504" spans="1:67" ht="15">
      <c r="A504" s="393"/>
      <c r="B504" s="393"/>
      <c r="C504" s="393"/>
      <c r="D504" s="393"/>
      <c r="E504" s="393"/>
      <c r="F504" s="393"/>
      <c r="G504" s="394"/>
      <c r="H504" s="394"/>
      <c r="I504" s="393"/>
      <c r="J504" s="393"/>
      <c r="K504" s="393"/>
      <c r="L504" s="393"/>
      <c r="M504" s="393"/>
      <c r="N504" s="393"/>
      <c r="O504" s="393"/>
      <c r="P504" s="393"/>
      <c r="Q504" s="393"/>
      <c r="R504" s="393"/>
      <c r="S504" s="393"/>
      <c r="T504" s="393"/>
      <c r="U504" s="393"/>
      <c r="V504" s="393"/>
      <c r="W504" s="393"/>
      <c r="X504" s="393"/>
      <c r="Y504" s="393"/>
      <c r="Z504" s="393"/>
      <c r="AA504" s="393"/>
      <c r="AB504" s="393"/>
      <c r="AC504" s="393"/>
      <c r="AD504" s="393"/>
      <c r="AE504" s="393"/>
      <c r="AF504" s="393"/>
      <c r="AG504" s="393"/>
      <c r="AH504" s="393"/>
      <c r="AI504" s="393"/>
      <c r="AJ504" s="393"/>
      <c r="AK504" s="393"/>
      <c r="AL504" s="393"/>
      <c r="AM504" s="393"/>
      <c r="AN504" s="393"/>
      <c r="AO504" s="393"/>
      <c r="AP504" s="393"/>
      <c r="AQ504" s="393"/>
      <c r="AR504" s="393"/>
      <c r="AS504" s="393"/>
      <c r="AT504" s="393"/>
      <c r="AU504" s="393"/>
      <c r="AV504" s="393"/>
      <c r="AW504" s="393"/>
      <c r="AX504" s="393"/>
      <c r="AY504" s="393"/>
      <c r="AZ504" s="7"/>
      <c r="BA504" s="393"/>
      <c r="BB504" s="393"/>
      <c r="BC504" s="393"/>
      <c r="BD504" s="393"/>
      <c r="BE504" s="393"/>
      <c r="BF504" s="393"/>
      <c r="BG504" s="393"/>
      <c r="BH504" s="393"/>
      <c r="BI504" s="393"/>
      <c r="BJ504" s="393"/>
      <c r="BK504" s="393"/>
      <c r="BL504" s="393"/>
      <c r="BM504" s="393"/>
      <c r="BN504" s="393"/>
      <c r="BO504" s="393"/>
    </row>
    <row r="505" spans="1:67" ht="15">
      <c r="A505" s="393"/>
      <c r="B505" s="393"/>
      <c r="C505" s="393"/>
      <c r="D505" s="393"/>
      <c r="E505" s="393"/>
      <c r="F505" s="393"/>
      <c r="G505" s="394"/>
      <c r="H505" s="394"/>
      <c r="I505" s="393"/>
      <c r="J505" s="393"/>
      <c r="K505" s="393"/>
      <c r="L505" s="393"/>
      <c r="M505" s="393"/>
      <c r="N505" s="393"/>
      <c r="O505" s="393"/>
      <c r="P505" s="393"/>
      <c r="Q505" s="393"/>
      <c r="R505" s="393"/>
      <c r="S505" s="393"/>
      <c r="T505" s="393"/>
      <c r="U505" s="393"/>
      <c r="V505" s="393"/>
      <c r="W505" s="393"/>
      <c r="X505" s="393"/>
      <c r="Y505" s="393"/>
      <c r="Z505" s="393"/>
      <c r="AA505" s="393"/>
      <c r="AB505" s="393"/>
      <c r="AC505" s="393"/>
      <c r="AD505" s="393"/>
      <c r="AE505" s="393"/>
      <c r="AF505" s="393"/>
      <c r="AG505" s="393"/>
      <c r="AH505" s="393"/>
      <c r="AI505" s="393"/>
      <c r="AJ505" s="393"/>
      <c r="AK505" s="393"/>
      <c r="AL505" s="393"/>
      <c r="AM505" s="393"/>
      <c r="AN505" s="393"/>
      <c r="AO505" s="393"/>
      <c r="AP505" s="393"/>
      <c r="AQ505" s="393"/>
      <c r="AR505" s="393"/>
      <c r="AS505" s="393"/>
      <c r="AT505" s="393"/>
      <c r="AU505" s="393"/>
      <c r="AV505" s="393"/>
      <c r="AW505" s="393"/>
      <c r="AX505" s="393"/>
      <c r="AY505" s="393"/>
      <c r="AZ505" s="7"/>
      <c r="BA505" s="393"/>
      <c r="BB505" s="393"/>
      <c r="BC505" s="393"/>
      <c r="BD505" s="393"/>
      <c r="BE505" s="393"/>
      <c r="BF505" s="393"/>
      <c r="BG505" s="393"/>
      <c r="BH505" s="393"/>
      <c r="BI505" s="393"/>
      <c r="BJ505" s="393"/>
      <c r="BK505" s="393"/>
      <c r="BL505" s="393"/>
      <c r="BM505" s="393"/>
      <c r="BN505" s="393"/>
      <c r="BO505" s="393"/>
    </row>
    <row r="506" spans="1:67" ht="15">
      <c r="A506" s="393"/>
      <c r="B506" s="393"/>
      <c r="C506" s="393"/>
      <c r="D506" s="393"/>
      <c r="E506" s="393"/>
      <c r="F506" s="393"/>
      <c r="G506" s="394"/>
      <c r="H506" s="394"/>
      <c r="I506" s="393"/>
      <c r="J506" s="393"/>
      <c r="K506" s="393"/>
      <c r="L506" s="393"/>
      <c r="M506" s="393"/>
      <c r="N506" s="393"/>
      <c r="O506" s="393"/>
      <c r="P506" s="393"/>
      <c r="Q506" s="393"/>
      <c r="R506" s="393"/>
      <c r="S506" s="393"/>
      <c r="T506" s="393"/>
      <c r="U506" s="393"/>
      <c r="V506" s="393"/>
      <c r="W506" s="393"/>
      <c r="X506" s="393"/>
      <c r="Y506" s="393"/>
      <c r="Z506" s="393"/>
      <c r="AA506" s="393"/>
      <c r="AB506" s="393"/>
      <c r="AC506" s="393"/>
      <c r="AD506" s="393"/>
      <c r="AE506" s="393"/>
      <c r="AF506" s="393"/>
      <c r="AG506" s="393"/>
      <c r="AH506" s="393"/>
      <c r="AI506" s="393"/>
      <c r="AJ506" s="393"/>
      <c r="AK506" s="393"/>
      <c r="AL506" s="393"/>
      <c r="AM506" s="393"/>
      <c r="AN506" s="393"/>
      <c r="AO506" s="393"/>
      <c r="AP506" s="393"/>
      <c r="AQ506" s="393"/>
      <c r="AR506" s="393"/>
      <c r="AS506" s="393"/>
      <c r="AT506" s="393"/>
      <c r="AU506" s="393"/>
      <c r="AV506" s="393"/>
      <c r="AW506" s="393"/>
      <c r="AX506" s="393"/>
      <c r="AY506" s="393"/>
      <c r="AZ506" s="7"/>
      <c r="BA506" s="393"/>
      <c r="BB506" s="393"/>
      <c r="BC506" s="393"/>
      <c r="BD506" s="393"/>
      <c r="BE506" s="393"/>
      <c r="BF506" s="393"/>
      <c r="BG506" s="393"/>
      <c r="BH506" s="393"/>
      <c r="BI506" s="393"/>
      <c r="BJ506" s="393"/>
      <c r="BK506" s="393"/>
      <c r="BL506" s="393"/>
      <c r="BM506" s="393"/>
      <c r="BN506" s="393"/>
      <c r="BO506" s="393"/>
    </row>
    <row r="507" spans="1:67" ht="15">
      <c r="A507" s="393"/>
      <c r="B507" s="393"/>
      <c r="C507" s="393"/>
      <c r="D507" s="393"/>
      <c r="E507" s="393"/>
      <c r="F507" s="393"/>
      <c r="G507" s="394"/>
      <c r="H507" s="394"/>
      <c r="I507" s="393"/>
      <c r="J507" s="393"/>
      <c r="K507" s="393"/>
      <c r="L507" s="393"/>
      <c r="M507" s="393"/>
      <c r="N507" s="393"/>
      <c r="O507" s="393"/>
      <c r="P507" s="393"/>
      <c r="Q507" s="393"/>
      <c r="R507" s="393"/>
      <c r="S507" s="393"/>
      <c r="T507" s="393"/>
      <c r="U507" s="393"/>
      <c r="V507" s="393"/>
      <c r="W507" s="393"/>
      <c r="X507" s="393"/>
      <c r="Y507" s="393"/>
      <c r="Z507" s="393"/>
      <c r="AA507" s="393"/>
      <c r="AB507" s="393"/>
      <c r="AC507" s="393"/>
      <c r="AD507" s="393"/>
      <c r="AE507" s="393"/>
      <c r="AF507" s="393"/>
      <c r="AG507" s="393"/>
      <c r="AH507" s="393"/>
      <c r="AI507" s="393"/>
      <c r="AJ507" s="393"/>
      <c r="AK507" s="393"/>
      <c r="AL507" s="393"/>
      <c r="AM507" s="393"/>
      <c r="AN507" s="393"/>
      <c r="AO507" s="393"/>
      <c r="AP507" s="393"/>
      <c r="AQ507" s="393"/>
      <c r="AR507" s="393"/>
      <c r="AS507" s="393"/>
      <c r="AT507" s="393"/>
      <c r="AU507" s="393"/>
      <c r="AV507" s="393"/>
      <c r="AW507" s="393"/>
      <c r="AX507" s="393"/>
      <c r="AY507" s="393"/>
      <c r="AZ507" s="7"/>
      <c r="BA507" s="393"/>
      <c r="BB507" s="393"/>
      <c r="BC507" s="393"/>
      <c r="BD507" s="393"/>
      <c r="BE507" s="393"/>
      <c r="BF507" s="393"/>
      <c r="BG507" s="393"/>
      <c r="BH507" s="393"/>
      <c r="BI507" s="393"/>
      <c r="BJ507" s="393"/>
      <c r="BK507" s="393"/>
      <c r="BL507" s="393"/>
      <c r="BM507" s="393"/>
      <c r="BN507" s="393"/>
      <c r="BO507" s="393"/>
    </row>
    <row r="508" spans="1:67" ht="15">
      <c r="A508" s="393"/>
      <c r="B508" s="393"/>
      <c r="C508" s="393"/>
      <c r="D508" s="393"/>
      <c r="E508" s="393"/>
      <c r="F508" s="393"/>
      <c r="G508" s="394"/>
      <c r="H508" s="394"/>
      <c r="I508" s="393"/>
      <c r="J508" s="393"/>
      <c r="K508" s="393"/>
      <c r="L508" s="393"/>
      <c r="M508" s="393"/>
      <c r="N508" s="393"/>
      <c r="O508" s="393"/>
      <c r="P508" s="393"/>
      <c r="Q508" s="393"/>
      <c r="R508" s="393"/>
      <c r="S508" s="393"/>
      <c r="T508" s="393"/>
      <c r="U508" s="393"/>
      <c r="V508" s="393"/>
      <c r="W508" s="393"/>
      <c r="X508" s="393"/>
      <c r="Y508" s="393"/>
      <c r="Z508" s="393"/>
      <c r="AA508" s="393"/>
      <c r="AB508" s="393"/>
      <c r="AC508" s="393"/>
      <c r="AD508" s="393"/>
      <c r="AE508" s="393"/>
      <c r="AF508" s="393"/>
      <c r="AG508" s="393"/>
      <c r="AH508" s="393"/>
      <c r="AI508" s="393"/>
      <c r="AJ508" s="393"/>
      <c r="AK508" s="393"/>
      <c r="AL508" s="393"/>
      <c r="AM508" s="393"/>
      <c r="AN508" s="393"/>
      <c r="AO508" s="393"/>
      <c r="AP508" s="393"/>
      <c r="AQ508" s="393"/>
      <c r="AR508" s="393"/>
      <c r="AS508" s="393"/>
      <c r="AT508" s="393"/>
      <c r="AU508" s="393"/>
      <c r="AV508" s="393"/>
      <c r="AW508" s="393"/>
      <c r="AX508" s="393"/>
      <c r="AY508" s="393"/>
      <c r="AZ508" s="7"/>
      <c r="BA508" s="393"/>
      <c r="BB508" s="393"/>
      <c r="BC508" s="393"/>
      <c r="BD508" s="393"/>
      <c r="BE508" s="393"/>
      <c r="BF508" s="393"/>
      <c r="BG508" s="393"/>
      <c r="BH508" s="393"/>
      <c r="BI508" s="393"/>
      <c r="BJ508" s="393"/>
      <c r="BK508" s="393"/>
      <c r="BL508" s="393"/>
      <c r="BM508" s="393"/>
      <c r="BN508" s="393"/>
      <c r="BO508" s="393"/>
    </row>
    <row r="509" spans="1:67" ht="15">
      <c r="A509" s="393"/>
      <c r="B509" s="393"/>
      <c r="C509" s="393"/>
      <c r="D509" s="393"/>
      <c r="E509" s="393"/>
      <c r="F509" s="393"/>
      <c r="G509" s="394"/>
      <c r="H509" s="394"/>
      <c r="I509" s="393"/>
      <c r="J509" s="393"/>
      <c r="K509" s="393"/>
      <c r="L509" s="393"/>
      <c r="M509" s="393"/>
      <c r="N509" s="393"/>
      <c r="O509" s="393"/>
      <c r="P509" s="393"/>
      <c r="Q509" s="393"/>
      <c r="R509" s="393"/>
      <c r="S509" s="393"/>
      <c r="T509" s="393"/>
      <c r="U509" s="393"/>
      <c r="V509" s="393"/>
      <c r="W509" s="393"/>
      <c r="X509" s="393"/>
      <c r="Y509" s="393"/>
      <c r="Z509" s="393"/>
      <c r="AA509" s="393"/>
      <c r="AB509" s="393"/>
      <c r="AC509" s="393"/>
      <c r="AD509" s="393"/>
      <c r="AE509" s="393"/>
      <c r="AF509" s="393"/>
      <c r="AG509" s="393"/>
      <c r="AH509" s="393"/>
      <c r="AI509" s="393"/>
      <c r="AJ509" s="393"/>
      <c r="AK509" s="393"/>
      <c r="AL509" s="393"/>
      <c r="AM509" s="393"/>
      <c r="AN509" s="393"/>
      <c r="AO509" s="393"/>
      <c r="AP509" s="393"/>
      <c r="AQ509" s="393"/>
      <c r="AR509" s="393"/>
      <c r="AS509" s="393"/>
      <c r="AT509" s="393"/>
      <c r="AU509" s="393"/>
      <c r="AV509" s="393"/>
      <c r="AW509" s="393"/>
      <c r="AX509" s="393"/>
      <c r="AY509" s="393"/>
      <c r="AZ509" s="7"/>
      <c r="BA509" s="393"/>
      <c r="BB509" s="393"/>
      <c r="BC509" s="393"/>
      <c r="BD509" s="393"/>
      <c r="BE509" s="393"/>
      <c r="BF509" s="393"/>
      <c r="BG509" s="393"/>
      <c r="BH509" s="393"/>
      <c r="BI509" s="393"/>
      <c r="BJ509" s="393"/>
      <c r="BK509" s="393"/>
      <c r="BL509" s="393"/>
      <c r="BM509" s="393"/>
      <c r="BN509" s="393"/>
      <c r="BO509" s="393"/>
    </row>
    <row r="510" spans="1:67" ht="15">
      <c r="A510" s="393"/>
      <c r="B510" s="393"/>
      <c r="C510" s="393"/>
      <c r="D510" s="393"/>
      <c r="E510" s="393"/>
      <c r="F510" s="393"/>
      <c r="G510" s="394"/>
      <c r="H510" s="394"/>
      <c r="I510" s="393"/>
      <c r="J510" s="393"/>
      <c r="K510" s="393"/>
      <c r="L510" s="393"/>
      <c r="M510" s="393"/>
      <c r="N510" s="393"/>
      <c r="O510" s="393"/>
      <c r="P510" s="393"/>
      <c r="Q510" s="393"/>
      <c r="R510" s="393"/>
      <c r="S510" s="393"/>
      <c r="T510" s="393"/>
      <c r="U510" s="393"/>
      <c r="V510" s="393"/>
      <c r="W510" s="393"/>
      <c r="X510" s="393"/>
      <c r="Y510" s="393"/>
      <c r="Z510" s="393"/>
      <c r="AA510" s="393"/>
      <c r="AB510" s="393"/>
      <c r="AC510" s="393"/>
      <c r="AD510" s="393"/>
      <c r="AE510" s="393"/>
      <c r="AF510" s="393"/>
      <c r="AG510" s="393"/>
      <c r="AH510" s="393"/>
      <c r="AI510" s="393"/>
      <c r="AJ510" s="393"/>
      <c r="AK510" s="393"/>
      <c r="AL510" s="393"/>
      <c r="AM510" s="393"/>
      <c r="AN510" s="393"/>
      <c r="AO510" s="393"/>
      <c r="AP510" s="393"/>
      <c r="AQ510" s="393"/>
      <c r="AR510" s="393"/>
      <c r="AS510" s="393"/>
      <c r="AT510" s="393"/>
      <c r="AU510" s="393"/>
      <c r="AV510" s="393"/>
      <c r="AW510" s="393"/>
      <c r="AX510" s="393"/>
      <c r="AY510" s="393"/>
      <c r="AZ510" s="7"/>
      <c r="BA510" s="393"/>
      <c r="BB510" s="393"/>
      <c r="BC510" s="393"/>
      <c r="BD510" s="393"/>
      <c r="BE510" s="393"/>
      <c r="BF510" s="393"/>
      <c r="BG510" s="393"/>
      <c r="BH510" s="393"/>
      <c r="BI510" s="393"/>
      <c r="BJ510" s="393"/>
      <c r="BK510" s="393"/>
      <c r="BL510" s="393"/>
      <c r="BM510" s="393"/>
      <c r="BN510" s="393"/>
      <c r="BO510" s="393"/>
    </row>
    <row r="511" spans="1:67" ht="15">
      <c r="A511" s="393"/>
      <c r="B511" s="393"/>
      <c r="C511" s="393"/>
      <c r="D511" s="393"/>
      <c r="E511" s="393"/>
      <c r="F511" s="393"/>
      <c r="G511" s="394"/>
      <c r="H511" s="394"/>
      <c r="I511" s="393"/>
      <c r="J511" s="393"/>
      <c r="K511" s="393"/>
      <c r="L511" s="393"/>
      <c r="M511" s="393"/>
      <c r="N511" s="393"/>
      <c r="O511" s="393"/>
      <c r="P511" s="393"/>
      <c r="Q511" s="393"/>
      <c r="R511" s="393"/>
      <c r="S511" s="393"/>
      <c r="T511" s="393"/>
      <c r="U511" s="393"/>
      <c r="V511" s="393"/>
      <c r="W511" s="393"/>
      <c r="X511" s="393"/>
      <c r="Y511" s="393"/>
      <c r="Z511" s="393"/>
      <c r="AA511" s="393"/>
      <c r="AB511" s="393"/>
      <c r="AC511" s="393"/>
      <c r="AD511" s="393"/>
      <c r="AE511" s="393"/>
      <c r="AF511" s="393"/>
      <c r="AG511" s="393"/>
      <c r="AH511" s="393"/>
      <c r="AI511" s="393"/>
      <c r="AJ511" s="393"/>
      <c r="AK511" s="393"/>
      <c r="AL511" s="393"/>
      <c r="AM511" s="393"/>
      <c r="AN511" s="393"/>
      <c r="AO511" s="393"/>
      <c r="AP511" s="393"/>
      <c r="AQ511" s="393"/>
      <c r="AR511" s="393"/>
      <c r="AS511" s="393"/>
      <c r="AT511" s="393"/>
      <c r="AU511" s="393"/>
      <c r="AV511" s="393"/>
      <c r="AW511" s="393"/>
      <c r="AX511" s="393"/>
      <c r="AY511" s="393"/>
      <c r="AZ511" s="7"/>
      <c r="BA511" s="393"/>
      <c r="BB511" s="393"/>
      <c r="BC511" s="393"/>
      <c r="BD511" s="393"/>
      <c r="BE511" s="393"/>
      <c r="BF511" s="393"/>
      <c r="BG511" s="393"/>
      <c r="BH511" s="393"/>
      <c r="BI511" s="393"/>
      <c r="BJ511" s="393"/>
      <c r="BK511" s="393"/>
      <c r="BL511" s="393"/>
      <c r="BM511" s="393"/>
      <c r="BN511" s="393"/>
      <c r="BO511" s="393"/>
    </row>
    <row r="512" spans="1:67" ht="15">
      <c r="A512" s="393"/>
      <c r="B512" s="393"/>
      <c r="C512" s="393"/>
      <c r="D512" s="393"/>
      <c r="E512" s="393"/>
      <c r="F512" s="393"/>
      <c r="G512" s="394"/>
      <c r="H512" s="394"/>
      <c r="I512" s="393"/>
      <c r="J512" s="393"/>
      <c r="K512" s="393"/>
      <c r="L512" s="393"/>
      <c r="M512" s="393"/>
      <c r="N512" s="393"/>
      <c r="O512" s="393"/>
      <c r="P512" s="393"/>
      <c r="Q512" s="393"/>
      <c r="R512" s="393"/>
      <c r="S512" s="393"/>
      <c r="T512" s="393"/>
      <c r="U512" s="393"/>
      <c r="V512" s="393"/>
      <c r="W512" s="393"/>
      <c r="X512" s="393"/>
      <c r="Y512" s="393"/>
      <c r="Z512" s="393"/>
      <c r="AA512" s="393"/>
      <c r="AB512" s="393"/>
      <c r="AC512" s="393"/>
      <c r="AD512" s="393"/>
      <c r="AE512" s="393"/>
      <c r="AF512" s="393"/>
      <c r="AG512" s="393"/>
      <c r="AH512" s="393"/>
      <c r="AI512" s="393"/>
      <c r="AJ512" s="393"/>
      <c r="AK512" s="393"/>
      <c r="AL512" s="393"/>
      <c r="AM512" s="393"/>
      <c r="AN512" s="393"/>
      <c r="AO512" s="393"/>
      <c r="AP512" s="393"/>
      <c r="AQ512" s="393"/>
      <c r="AR512" s="393"/>
      <c r="AS512" s="393"/>
      <c r="AT512" s="393"/>
      <c r="AU512" s="393"/>
      <c r="AV512" s="393"/>
      <c r="AW512" s="393"/>
      <c r="AX512" s="393"/>
      <c r="AY512" s="393"/>
      <c r="AZ512" s="7"/>
      <c r="BA512" s="393"/>
      <c r="BB512" s="393"/>
      <c r="BC512" s="393"/>
      <c r="BD512" s="393"/>
      <c r="BE512" s="393"/>
      <c r="BF512" s="393"/>
      <c r="BG512" s="393"/>
      <c r="BH512" s="393"/>
      <c r="BI512" s="393"/>
      <c r="BJ512" s="393"/>
      <c r="BK512" s="393"/>
      <c r="BL512" s="393"/>
      <c r="BM512" s="393"/>
      <c r="BN512" s="393"/>
      <c r="BO512" s="393"/>
    </row>
    <row r="513" spans="1:67" ht="15">
      <c r="A513" s="393"/>
      <c r="B513" s="393"/>
      <c r="C513" s="393"/>
      <c r="D513" s="393"/>
      <c r="E513" s="393"/>
      <c r="F513" s="393"/>
      <c r="G513" s="394"/>
      <c r="H513" s="394"/>
      <c r="I513" s="393"/>
      <c r="J513" s="393"/>
      <c r="K513" s="393"/>
      <c r="L513" s="393"/>
      <c r="M513" s="393"/>
      <c r="N513" s="393"/>
      <c r="O513" s="393"/>
      <c r="P513" s="393"/>
      <c r="Q513" s="393"/>
      <c r="R513" s="393"/>
      <c r="S513" s="393"/>
      <c r="T513" s="393"/>
      <c r="U513" s="393"/>
      <c r="V513" s="393"/>
      <c r="W513" s="393"/>
      <c r="X513" s="393"/>
      <c r="Y513" s="393"/>
      <c r="Z513" s="393"/>
      <c r="AA513" s="393"/>
      <c r="AB513" s="393"/>
      <c r="AC513" s="393"/>
      <c r="AD513" s="393"/>
      <c r="AE513" s="393"/>
      <c r="AF513" s="393"/>
      <c r="AG513" s="393"/>
      <c r="AH513" s="393"/>
      <c r="AI513" s="393"/>
      <c r="AJ513" s="393"/>
      <c r="AK513" s="393"/>
      <c r="AL513" s="393"/>
      <c r="AM513" s="393"/>
      <c r="AN513" s="393"/>
      <c r="AO513" s="393"/>
      <c r="AP513" s="393"/>
      <c r="AQ513" s="393"/>
      <c r="AR513" s="393"/>
      <c r="AS513" s="393"/>
      <c r="AT513" s="393"/>
      <c r="AU513" s="393"/>
      <c r="AV513" s="393"/>
      <c r="AW513" s="393"/>
      <c r="AX513" s="393"/>
      <c r="AY513" s="393"/>
      <c r="AZ513" s="7"/>
      <c r="BA513" s="393"/>
      <c r="BB513" s="393"/>
      <c r="BC513" s="393"/>
      <c r="BD513" s="393"/>
      <c r="BE513" s="393"/>
      <c r="BF513" s="393"/>
      <c r="BG513" s="393"/>
      <c r="BH513" s="393"/>
      <c r="BI513" s="393"/>
      <c r="BJ513" s="393"/>
      <c r="BK513" s="393"/>
      <c r="BL513" s="393"/>
      <c r="BM513" s="393"/>
      <c r="BN513" s="393"/>
      <c r="BO513" s="393"/>
    </row>
    <row r="514" spans="1:67" ht="15">
      <c r="A514" s="393"/>
      <c r="B514" s="393"/>
      <c r="C514" s="393"/>
      <c r="D514" s="393"/>
      <c r="E514" s="393"/>
      <c r="F514" s="393"/>
      <c r="G514" s="394"/>
      <c r="H514" s="394"/>
      <c r="I514" s="393"/>
      <c r="J514" s="393"/>
      <c r="K514" s="393"/>
      <c r="L514" s="393"/>
      <c r="M514" s="393"/>
      <c r="N514" s="393"/>
      <c r="O514" s="393"/>
      <c r="P514" s="393"/>
      <c r="Q514" s="393"/>
      <c r="R514" s="393"/>
      <c r="S514" s="393"/>
      <c r="T514" s="393"/>
      <c r="U514" s="393"/>
      <c r="V514" s="393"/>
      <c r="W514" s="393"/>
      <c r="X514" s="393"/>
      <c r="Y514" s="393"/>
      <c r="Z514" s="393"/>
      <c r="AA514" s="393"/>
      <c r="AB514" s="393"/>
      <c r="AC514" s="393"/>
      <c r="AD514" s="393"/>
      <c r="AE514" s="393"/>
      <c r="AF514" s="393"/>
      <c r="AG514" s="393"/>
      <c r="AH514" s="393"/>
      <c r="AI514" s="393"/>
      <c r="AJ514" s="393"/>
      <c r="AK514" s="393"/>
      <c r="AL514" s="393"/>
      <c r="AM514" s="393"/>
      <c r="AN514" s="393"/>
      <c r="AO514" s="393"/>
      <c r="AP514" s="393"/>
      <c r="AQ514" s="393"/>
      <c r="AR514" s="393"/>
      <c r="AS514" s="393"/>
      <c r="AT514" s="393"/>
      <c r="AU514" s="393"/>
      <c r="AV514" s="393"/>
      <c r="AW514" s="393"/>
      <c r="AX514" s="393"/>
      <c r="AY514" s="393"/>
      <c r="AZ514" s="7"/>
      <c r="BA514" s="393"/>
      <c r="BB514" s="393"/>
      <c r="BC514" s="393"/>
      <c r="BD514" s="393"/>
      <c r="BE514" s="393"/>
      <c r="BF514" s="393"/>
      <c r="BG514" s="393"/>
      <c r="BH514" s="393"/>
      <c r="BI514" s="393"/>
      <c r="BJ514" s="393"/>
      <c r="BK514" s="393"/>
      <c r="BL514" s="393"/>
      <c r="BM514" s="393"/>
      <c r="BN514" s="393"/>
      <c r="BO514" s="393"/>
    </row>
    <row r="515" spans="1:67" ht="15">
      <c r="A515" s="393"/>
      <c r="B515" s="393"/>
      <c r="C515" s="393"/>
      <c r="D515" s="393"/>
      <c r="E515" s="393"/>
      <c r="F515" s="393"/>
      <c r="G515" s="394"/>
      <c r="H515" s="394"/>
      <c r="I515" s="393"/>
      <c r="J515" s="393"/>
      <c r="K515" s="393"/>
      <c r="L515" s="393"/>
      <c r="M515" s="393"/>
      <c r="N515" s="393"/>
      <c r="O515" s="393"/>
      <c r="P515" s="393"/>
      <c r="Q515" s="393"/>
      <c r="R515" s="393"/>
      <c r="S515" s="393"/>
      <c r="T515" s="393"/>
      <c r="U515" s="393"/>
      <c r="V515" s="393"/>
      <c r="W515" s="393"/>
      <c r="X515" s="393"/>
      <c r="Y515" s="393"/>
      <c r="Z515" s="393"/>
      <c r="AA515" s="393"/>
      <c r="AB515" s="393"/>
      <c r="AC515" s="393"/>
      <c r="AD515" s="393"/>
      <c r="AE515" s="393"/>
      <c r="AF515" s="393"/>
      <c r="AG515" s="393"/>
      <c r="AH515" s="393"/>
      <c r="AI515" s="393"/>
      <c r="AJ515" s="393"/>
      <c r="AK515" s="393"/>
      <c r="AL515" s="393"/>
      <c r="AM515" s="393"/>
      <c r="AN515" s="393"/>
      <c r="AO515" s="393"/>
      <c r="AP515" s="393"/>
      <c r="AQ515" s="393"/>
      <c r="AR515" s="393"/>
      <c r="AS515" s="393"/>
      <c r="AT515" s="393"/>
      <c r="AU515" s="393"/>
      <c r="AV515" s="393"/>
      <c r="AW515" s="393"/>
      <c r="AX515" s="393"/>
      <c r="AY515" s="393"/>
      <c r="AZ515" s="7"/>
      <c r="BA515" s="393"/>
      <c r="BB515" s="393"/>
      <c r="BC515" s="393"/>
      <c r="BD515" s="393"/>
      <c r="BE515" s="393"/>
      <c r="BF515" s="393"/>
      <c r="BG515" s="393"/>
      <c r="BH515" s="393"/>
      <c r="BI515" s="393"/>
      <c r="BJ515" s="393"/>
      <c r="BK515" s="393"/>
      <c r="BL515" s="393"/>
      <c r="BM515" s="393"/>
      <c r="BN515" s="393"/>
      <c r="BO515" s="393"/>
    </row>
    <row r="516" spans="1:67" ht="15">
      <c r="A516" s="393"/>
      <c r="B516" s="393"/>
      <c r="C516" s="393"/>
      <c r="D516" s="393"/>
      <c r="E516" s="393"/>
      <c r="F516" s="393"/>
      <c r="G516" s="394"/>
      <c r="H516" s="394"/>
      <c r="I516" s="393"/>
      <c r="J516" s="393"/>
      <c r="K516" s="393"/>
      <c r="L516" s="393"/>
      <c r="M516" s="393"/>
      <c r="N516" s="393"/>
      <c r="O516" s="393"/>
      <c r="P516" s="393"/>
      <c r="Q516" s="393"/>
      <c r="R516" s="393"/>
      <c r="S516" s="393"/>
      <c r="T516" s="393"/>
      <c r="U516" s="393"/>
      <c r="V516" s="393"/>
      <c r="W516" s="393"/>
      <c r="X516" s="393"/>
      <c r="Y516" s="393"/>
      <c r="Z516" s="393"/>
      <c r="AA516" s="393"/>
      <c r="AB516" s="393"/>
      <c r="AC516" s="393"/>
      <c r="AD516" s="393"/>
      <c r="AE516" s="393"/>
      <c r="AF516" s="393"/>
      <c r="AG516" s="393"/>
      <c r="AH516" s="393"/>
      <c r="AI516" s="393"/>
      <c r="AJ516" s="393"/>
      <c r="AK516" s="393"/>
      <c r="AL516" s="393"/>
      <c r="AM516" s="393"/>
      <c r="AN516" s="393"/>
      <c r="AO516" s="393"/>
      <c r="AP516" s="393"/>
      <c r="AQ516" s="393"/>
      <c r="AR516" s="393"/>
      <c r="AS516" s="393"/>
      <c r="AT516" s="393"/>
      <c r="AU516" s="393"/>
      <c r="AV516" s="393"/>
      <c r="AW516" s="393"/>
      <c r="AX516" s="393"/>
      <c r="AY516" s="393"/>
      <c r="AZ516" s="7"/>
      <c r="BA516" s="393"/>
      <c r="BB516" s="393"/>
      <c r="BC516" s="393"/>
      <c r="BD516" s="393"/>
      <c r="BE516" s="393"/>
      <c r="BF516" s="393"/>
      <c r="BG516" s="393"/>
      <c r="BH516" s="393"/>
      <c r="BI516" s="393"/>
      <c r="BJ516" s="393"/>
      <c r="BK516" s="393"/>
      <c r="BL516" s="393"/>
      <c r="BM516" s="393"/>
      <c r="BN516" s="393"/>
      <c r="BO516" s="393"/>
    </row>
    <row r="517" spans="1:67" ht="15">
      <c r="A517" s="393"/>
      <c r="B517" s="393"/>
      <c r="C517" s="393"/>
      <c r="D517" s="393"/>
      <c r="E517" s="393"/>
      <c r="F517" s="393"/>
      <c r="G517" s="394"/>
      <c r="H517" s="394"/>
      <c r="I517" s="393"/>
      <c r="J517" s="393"/>
      <c r="K517" s="393"/>
      <c r="L517" s="393"/>
      <c r="M517" s="393"/>
      <c r="N517" s="393"/>
      <c r="O517" s="393"/>
      <c r="P517" s="393"/>
      <c r="Q517" s="393"/>
      <c r="R517" s="393"/>
      <c r="S517" s="393"/>
      <c r="T517" s="393"/>
      <c r="U517" s="393"/>
      <c r="V517" s="393"/>
      <c r="W517" s="393"/>
      <c r="X517" s="393"/>
      <c r="Y517" s="393"/>
      <c r="Z517" s="393"/>
      <c r="AA517" s="393"/>
      <c r="AB517" s="393"/>
      <c r="AC517" s="393"/>
      <c r="AD517" s="393"/>
      <c r="AE517" s="393"/>
      <c r="AF517" s="393"/>
      <c r="AG517" s="393"/>
      <c r="AH517" s="393"/>
      <c r="AI517" s="393"/>
      <c r="AJ517" s="393"/>
      <c r="AK517" s="393"/>
      <c r="AL517" s="393"/>
      <c r="AM517" s="393"/>
      <c r="AN517" s="393"/>
      <c r="AO517" s="393"/>
      <c r="AP517" s="393"/>
      <c r="AQ517" s="393"/>
      <c r="AR517" s="393"/>
      <c r="AS517" s="393"/>
      <c r="AT517" s="393"/>
      <c r="AU517" s="393"/>
      <c r="AV517" s="393"/>
      <c r="AW517" s="393"/>
      <c r="AX517" s="393"/>
      <c r="AY517" s="393"/>
      <c r="AZ517" s="7"/>
      <c r="BA517" s="393"/>
      <c r="BB517" s="393"/>
      <c r="BC517" s="393"/>
      <c r="BD517" s="393"/>
      <c r="BE517" s="393"/>
      <c r="BF517" s="393"/>
      <c r="BG517" s="393"/>
      <c r="BH517" s="393"/>
      <c r="BI517" s="393"/>
      <c r="BJ517" s="393"/>
      <c r="BK517" s="393"/>
      <c r="BL517" s="393"/>
      <c r="BM517" s="393"/>
      <c r="BN517" s="393"/>
      <c r="BO517" s="393"/>
    </row>
    <row r="518" spans="1:67" ht="15">
      <c r="A518" s="393"/>
      <c r="B518" s="393"/>
      <c r="C518" s="393"/>
      <c r="D518" s="393"/>
      <c r="E518" s="393"/>
      <c r="F518" s="393"/>
      <c r="G518" s="394"/>
      <c r="H518" s="394"/>
      <c r="I518" s="393"/>
      <c r="J518" s="393"/>
      <c r="K518" s="393"/>
      <c r="L518" s="393"/>
      <c r="M518" s="393"/>
      <c r="N518" s="393"/>
      <c r="O518" s="393"/>
      <c r="P518" s="393"/>
      <c r="Q518" s="393"/>
      <c r="R518" s="393"/>
      <c r="S518" s="393"/>
      <c r="T518" s="393"/>
      <c r="U518" s="393"/>
      <c r="V518" s="393"/>
      <c r="W518" s="393"/>
      <c r="X518" s="393"/>
      <c r="Y518" s="393"/>
      <c r="Z518" s="393"/>
      <c r="AA518" s="393"/>
      <c r="AB518" s="393"/>
      <c r="AC518" s="393"/>
      <c r="AD518" s="393"/>
      <c r="AE518" s="393"/>
      <c r="AF518" s="393"/>
      <c r="AG518" s="393"/>
      <c r="AH518" s="393"/>
      <c r="AI518" s="393"/>
      <c r="AJ518" s="393"/>
      <c r="AK518" s="393"/>
      <c r="AL518" s="393"/>
      <c r="AM518" s="393"/>
      <c r="AN518" s="393"/>
      <c r="AO518" s="393"/>
      <c r="AP518" s="393"/>
      <c r="AQ518" s="393"/>
      <c r="AR518" s="393"/>
      <c r="AS518" s="393"/>
      <c r="AT518" s="393"/>
      <c r="AU518" s="393"/>
      <c r="AV518" s="393"/>
      <c r="AW518" s="393"/>
      <c r="AX518" s="393"/>
      <c r="AY518" s="393"/>
      <c r="AZ518" s="7"/>
      <c r="BA518" s="393"/>
      <c r="BB518" s="393"/>
      <c r="BC518" s="393"/>
      <c r="BD518" s="393"/>
      <c r="BE518" s="393"/>
      <c r="BF518" s="393"/>
      <c r="BG518" s="393"/>
      <c r="BH518" s="393"/>
      <c r="BI518" s="393"/>
      <c r="BJ518" s="393"/>
      <c r="BK518" s="393"/>
      <c r="BL518" s="393"/>
      <c r="BM518" s="393"/>
      <c r="BN518" s="393"/>
      <c r="BO518" s="393"/>
    </row>
    <row r="519" spans="1:67" ht="15">
      <c r="A519" s="393"/>
      <c r="B519" s="393"/>
      <c r="C519" s="393"/>
      <c r="D519" s="393"/>
      <c r="E519" s="393"/>
      <c r="F519" s="393"/>
      <c r="G519" s="394"/>
      <c r="H519" s="394"/>
      <c r="I519" s="393"/>
      <c r="J519" s="393"/>
      <c r="K519" s="393"/>
      <c r="L519" s="393"/>
      <c r="M519" s="393"/>
      <c r="N519" s="393"/>
      <c r="O519" s="393"/>
      <c r="P519" s="393"/>
      <c r="Q519" s="393"/>
      <c r="R519" s="393"/>
      <c r="S519" s="393"/>
      <c r="T519" s="393"/>
      <c r="U519" s="393"/>
      <c r="V519" s="393"/>
      <c r="W519" s="393"/>
      <c r="X519" s="393"/>
      <c r="Y519" s="393"/>
      <c r="Z519" s="393"/>
      <c r="AA519" s="393"/>
      <c r="AB519" s="393"/>
      <c r="AC519" s="393"/>
      <c r="AD519" s="393"/>
      <c r="AE519" s="393"/>
      <c r="AF519" s="393"/>
      <c r="AG519" s="393"/>
      <c r="AH519" s="393"/>
      <c r="AI519" s="393"/>
      <c r="AJ519" s="393"/>
      <c r="AK519" s="393"/>
      <c r="AL519" s="393"/>
      <c r="AM519" s="393"/>
      <c r="AN519" s="393"/>
      <c r="AO519" s="393"/>
      <c r="AP519" s="393"/>
      <c r="AQ519" s="393"/>
      <c r="AR519" s="393"/>
      <c r="AS519" s="393"/>
      <c r="AT519" s="393"/>
      <c r="AU519" s="393"/>
      <c r="AV519" s="393"/>
      <c r="AW519" s="393"/>
      <c r="AX519" s="393"/>
      <c r="AY519" s="393"/>
      <c r="AZ519" s="7"/>
      <c r="BA519" s="393"/>
      <c r="BB519" s="393"/>
      <c r="BC519" s="393"/>
      <c r="BD519" s="393"/>
      <c r="BE519" s="393"/>
      <c r="BF519" s="393"/>
      <c r="BG519" s="393"/>
      <c r="BH519" s="393"/>
      <c r="BI519" s="393"/>
      <c r="BJ519" s="393"/>
      <c r="BK519" s="393"/>
      <c r="BL519" s="393"/>
      <c r="BM519" s="393"/>
      <c r="BN519" s="393"/>
      <c r="BO519" s="393"/>
    </row>
    <row r="520" spans="1:67" ht="15">
      <c r="A520" s="393"/>
      <c r="B520" s="393"/>
      <c r="C520" s="393"/>
      <c r="D520" s="393"/>
      <c r="E520" s="393"/>
      <c r="F520" s="393"/>
      <c r="G520" s="394"/>
      <c r="H520" s="394"/>
      <c r="I520" s="393"/>
      <c r="J520" s="393"/>
      <c r="K520" s="393"/>
      <c r="L520" s="393"/>
      <c r="M520" s="393"/>
      <c r="N520" s="393"/>
      <c r="O520" s="393"/>
      <c r="P520" s="393"/>
      <c r="Q520" s="393"/>
      <c r="R520" s="393"/>
      <c r="S520" s="393"/>
      <c r="T520" s="393"/>
      <c r="U520" s="393"/>
      <c r="V520" s="393"/>
      <c r="W520" s="393"/>
      <c r="X520" s="393"/>
      <c r="Y520" s="393"/>
      <c r="Z520" s="393"/>
      <c r="AA520" s="393"/>
      <c r="AB520" s="393"/>
      <c r="AC520" s="393"/>
      <c r="AD520" s="393"/>
      <c r="AE520" s="393"/>
      <c r="AF520" s="393"/>
      <c r="AG520" s="393"/>
      <c r="AH520" s="393"/>
      <c r="AI520" s="393"/>
      <c r="AJ520" s="393"/>
      <c r="AK520" s="393"/>
      <c r="AL520" s="393"/>
      <c r="AM520" s="393"/>
      <c r="AN520" s="393"/>
      <c r="AO520" s="393"/>
      <c r="AP520" s="393"/>
      <c r="AQ520" s="393"/>
      <c r="AR520" s="393"/>
      <c r="AS520" s="393"/>
      <c r="AT520" s="393"/>
      <c r="AU520" s="393"/>
      <c r="AV520" s="393"/>
      <c r="AW520" s="393"/>
      <c r="AX520" s="393"/>
      <c r="AY520" s="393"/>
      <c r="AZ520" s="7"/>
      <c r="BA520" s="393"/>
      <c r="BB520" s="393"/>
      <c r="BC520" s="393"/>
      <c r="BD520" s="393"/>
      <c r="BE520" s="393"/>
      <c r="BF520" s="393"/>
      <c r="BG520" s="393"/>
      <c r="BH520" s="393"/>
      <c r="BI520" s="393"/>
      <c r="BJ520" s="393"/>
      <c r="BK520" s="393"/>
      <c r="BL520" s="393"/>
      <c r="BM520" s="393"/>
      <c r="BN520" s="393"/>
      <c r="BO520" s="393"/>
    </row>
    <row r="521" spans="1:67" ht="15">
      <c r="A521" s="393"/>
      <c r="B521" s="393"/>
      <c r="C521" s="393"/>
      <c r="D521" s="393"/>
      <c r="E521" s="393"/>
      <c r="F521" s="393"/>
      <c r="G521" s="394"/>
      <c r="H521" s="394"/>
      <c r="I521" s="393"/>
      <c r="J521" s="393"/>
      <c r="K521" s="393"/>
      <c r="L521" s="393"/>
      <c r="M521" s="393"/>
      <c r="N521" s="393"/>
      <c r="O521" s="393"/>
      <c r="P521" s="393"/>
      <c r="Q521" s="393"/>
      <c r="R521" s="393"/>
      <c r="S521" s="393"/>
      <c r="T521" s="393"/>
      <c r="U521" s="393"/>
      <c r="V521" s="393"/>
      <c r="W521" s="393"/>
      <c r="X521" s="393"/>
      <c r="Y521" s="393"/>
      <c r="Z521" s="393"/>
      <c r="AA521" s="393"/>
      <c r="AB521" s="393"/>
      <c r="AC521" s="393"/>
      <c r="AD521" s="393"/>
      <c r="AE521" s="393"/>
      <c r="AF521" s="393"/>
      <c r="AG521" s="393"/>
      <c r="AH521" s="393"/>
      <c r="AI521" s="393"/>
      <c r="AJ521" s="393"/>
      <c r="AK521" s="393"/>
      <c r="AL521" s="393"/>
      <c r="AM521" s="393"/>
      <c r="AN521" s="393"/>
      <c r="AO521" s="393"/>
      <c r="AP521" s="393"/>
      <c r="AQ521" s="393"/>
      <c r="AR521" s="393"/>
      <c r="AS521" s="393"/>
      <c r="AT521" s="393"/>
      <c r="AU521" s="393"/>
      <c r="AV521" s="393"/>
      <c r="AW521" s="393"/>
      <c r="AX521" s="393"/>
      <c r="AY521" s="393"/>
      <c r="AZ521" s="7"/>
      <c r="BA521" s="393"/>
      <c r="BB521" s="393"/>
      <c r="BC521" s="393"/>
      <c r="BD521" s="393"/>
      <c r="BE521" s="393"/>
      <c r="BF521" s="393"/>
      <c r="BG521" s="393"/>
      <c r="BH521" s="393"/>
      <c r="BI521" s="393"/>
      <c r="BJ521" s="393"/>
      <c r="BK521" s="393"/>
      <c r="BL521" s="393"/>
      <c r="BM521" s="393"/>
      <c r="BN521" s="393"/>
      <c r="BO521" s="393"/>
    </row>
    <row r="522" spans="1:67" ht="15">
      <c r="A522" s="393"/>
      <c r="B522" s="393"/>
      <c r="C522" s="393"/>
      <c r="D522" s="393"/>
      <c r="E522" s="393"/>
      <c r="F522" s="393"/>
      <c r="G522" s="394"/>
      <c r="H522" s="394"/>
      <c r="I522" s="393"/>
      <c r="J522" s="393"/>
      <c r="K522" s="393"/>
      <c r="L522" s="393"/>
      <c r="M522" s="393"/>
      <c r="N522" s="393"/>
      <c r="O522" s="393"/>
      <c r="P522" s="393"/>
      <c r="Q522" s="393"/>
      <c r="R522" s="393"/>
      <c r="S522" s="393"/>
      <c r="T522" s="393"/>
      <c r="U522" s="393"/>
      <c r="V522" s="393"/>
      <c r="W522" s="393"/>
      <c r="X522" s="393"/>
      <c r="Y522" s="393"/>
      <c r="Z522" s="393"/>
      <c r="AA522" s="393"/>
      <c r="AB522" s="393"/>
      <c r="AC522" s="393"/>
      <c r="AD522" s="393"/>
      <c r="AE522" s="393"/>
      <c r="AF522" s="393"/>
      <c r="AG522" s="393"/>
      <c r="AH522" s="393"/>
      <c r="AI522" s="393"/>
      <c r="AJ522" s="393"/>
      <c r="AK522" s="393"/>
      <c r="AL522" s="393"/>
      <c r="AM522" s="393"/>
      <c r="AN522" s="393"/>
      <c r="AO522" s="393"/>
      <c r="AP522" s="393"/>
      <c r="AQ522" s="393"/>
      <c r="AR522" s="393"/>
      <c r="AS522" s="393"/>
      <c r="AT522" s="393"/>
      <c r="AU522" s="393"/>
      <c r="AV522" s="393"/>
      <c r="AW522" s="393"/>
      <c r="AX522" s="393"/>
      <c r="AY522" s="393"/>
      <c r="AZ522" s="7"/>
      <c r="BA522" s="393"/>
      <c r="BB522" s="393"/>
      <c r="BC522" s="393"/>
      <c r="BD522" s="393"/>
      <c r="BE522" s="393"/>
      <c r="BF522" s="393"/>
      <c r="BG522" s="393"/>
      <c r="BH522" s="393"/>
      <c r="BI522" s="393"/>
      <c r="BJ522" s="393"/>
      <c r="BK522" s="393"/>
      <c r="BL522" s="393"/>
      <c r="BM522" s="393"/>
      <c r="BN522" s="393"/>
      <c r="BO522" s="393"/>
    </row>
    <row r="523" spans="1:67" ht="15">
      <c r="A523" s="393"/>
      <c r="B523" s="393"/>
      <c r="C523" s="393"/>
      <c r="D523" s="393"/>
      <c r="E523" s="393"/>
      <c r="F523" s="393"/>
      <c r="G523" s="394"/>
      <c r="H523" s="394"/>
      <c r="I523" s="393"/>
      <c r="J523" s="393"/>
      <c r="K523" s="393"/>
      <c r="L523" s="393"/>
      <c r="M523" s="393"/>
      <c r="N523" s="393"/>
      <c r="O523" s="393"/>
      <c r="P523" s="393"/>
      <c r="Q523" s="393"/>
      <c r="R523" s="393"/>
      <c r="S523" s="393"/>
      <c r="T523" s="393"/>
      <c r="U523" s="393"/>
      <c r="V523" s="393"/>
      <c r="W523" s="393"/>
      <c r="X523" s="393"/>
      <c r="Y523" s="393"/>
      <c r="Z523" s="393"/>
      <c r="AA523" s="393"/>
      <c r="AB523" s="393"/>
      <c r="AC523" s="393"/>
      <c r="AD523" s="393"/>
      <c r="AE523" s="393"/>
      <c r="AF523" s="393"/>
      <c r="AG523" s="393"/>
      <c r="AH523" s="393"/>
      <c r="AI523" s="393"/>
      <c r="AJ523" s="393"/>
      <c r="AK523" s="393"/>
      <c r="AL523" s="393"/>
      <c r="AM523" s="393"/>
      <c r="AN523" s="393"/>
      <c r="AO523" s="393"/>
      <c r="AP523" s="393"/>
      <c r="AQ523" s="393"/>
      <c r="AR523" s="393"/>
      <c r="AS523" s="393"/>
      <c r="AT523" s="393"/>
      <c r="AU523" s="393"/>
      <c r="AV523" s="393"/>
      <c r="AW523" s="393"/>
      <c r="AX523" s="393"/>
      <c r="AY523" s="393"/>
      <c r="AZ523" s="7"/>
      <c r="BA523" s="393"/>
      <c r="BB523" s="393"/>
      <c r="BC523" s="393"/>
      <c r="BD523" s="393"/>
      <c r="BE523" s="393"/>
      <c r="BF523" s="393"/>
      <c r="BG523" s="393"/>
      <c r="BH523" s="393"/>
      <c r="BI523" s="393"/>
      <c r="BJ523" s="393"/>
      <c r="BK523" s="393"/>
      <c r="BL523" s="393"/>
      <c r="BM523" s="393"/>
      <c r="BN523" s="393"/>
      <c r="BO523" s="393"/>
    </row>
    <row r="524" spans="1:67" ht="15">
      <c r="A524" s="393"/>
      <c r="B524" s="393"/>
      <c r="C524" s="393"/>
      <c r="D524" s="393"/>
      <c r="E524" s="393"/>
      <c r="F524" s="393"/>
      <c r="G524" s="394"/>
      <c r="H524" s="394"/>
      <c r="I524" s="393"/>
      <c r="J524" s="393"/>
      <c r="K524" s="393"/>
      <c r="L524" s="393"/>
      <c r="M524" s="393"/>
      <c r="N524" s="393"/>
      <c r="O524" s="393"/>
      <c r="P524" s="393"/>
      <c r="Q524" s="393"/>
      <c r="R524" s="393"/>
      <c r="S524" s="393"/>
      <c r="T524" s="393"/>
      <c r="U524" s="393"/>
      <c r="V524" s="393"/>
      <c r="W524" s="393"/>
      <c r="X524" s="393"/>
      <c r="Y524" s="393"/>
      <c r="Z524" s="393"/>
      <c r="AA524" s="393"/>
      <c r="AB524" s="393"/>
      <c r="AC524" s="393"/>
      <c r="AD524" s="393"/>
      <c r="AE524" s="393"/>
      <c r="AF524" s="393"/>
      <c r="AG524" s="393"/>
      <c r="AH524" s="393"/>
      <c r="AI524" s="393"/>
      <c r="AJ524" s="393"/>
      <c r="AK524" s="393"/>
      <c r="AL524" s="393"/>
      <c r="AM524" s="393"/>
      <c r="AN524" s="393"/>
      <c r="AO524" s="393"/>
      <c r="AP524" s="393"/>
      <c r="AQ524" s="393"/>
      <c r="AR524" s="393"/>
      <c r="AS524" s="393"/>
      <c r="AT524" s="393"/>
      <c r="AU524" s="393"/>
      <c r="AV524" s="393"/>
      <c r="AW524" s="393"/>
      <c r="AX524" s="393"/>
      <c r="AY524" s="393"/>
      <c r="AZ524" s="7"/>
      <c r="BA524" s="393"/>
      <c r="BB524" s="393"/>
      <c r="BC524" s="393"/>
      <c r="BD524" s="393"/>
      <c r="BE524" s="393"/>
      <c r="BF524" s="393"/>
      <c r="BG524" s="393"/>
      <c r="BH524" s="393"/>
      <c r="BI524" s="393"/>
      <c r="BJ524" s="393"/>
      <c r="BK524" s="393"/>
      <c r="BL524" s="393"/>
      <c r="BM524" s="393"/>
      <c r="BN524" s="393"/>
      <c r="BO524" s="393"/>
    </row>
    <row r="525" spans="1:67" ht="15">
      <c r="A525" s="393"/>
      <c r="B525" s="393"/>
      <c r="C525" s="393"/>
      <c r="D525" s="393"/>
      <c r="E525" s="393"/>
      <c r="F525" s="393"/>
      <c r="G525" s="394"/>
      <c r="H525" s="394"/>
      <c r="I525" s="393"/>
      <c r="J525" s="393"/>
      <c r="K525" s="393"/>
      <c r="L525" s="393"/>
      <c r="M525" s="393"/>
      <c r="N525" s="393"/>
      <c r="O525" s="393"/>
      <c r="P525" s="393"/>
      <c r="Q525" s="393"/>
      <c r="R525" s="393"/>
      <c r="S525" s="393"/>
      <c r="T525" s="393"/>
      <c r="U525" s="393"/>
      <c r="V525" s="393"/>
      <c r="W525" s="393"/>
      <c r="X525" s="393"/>
      <c r="Y525" s="393"/>
      <c r="Z525" s="393"/>
      <c r="AA525" s="393"/>
      <c r="AB525" s="393"/>
      <c r="AC525" s="393"/>
      <c r="AD525" s="393"/>
      <c r="AE525" s="393"/>
      <c r="AF525" s="393"/>
      <c r="AG525" s="393"/>
      <c r="AH525" s="393"/>
      <c r="AI525" s="393"/>
      <c r="AJ525" s="393"/>
      <c r="AK525" s="393"/>
      <c r="AL525" s="393"/>
      <c r="AM525" s="393"/>
      <c r="AN525" s="393"/>
      <c r="AO525" s="393"/>
      <c r="AP525" s="393"/>
      <c r="AQ525" s="393"/>
      <c r="AR525" s="393"/>
      <c r="AS525" s="393"/>
      <c r="AT525" s="393"/>
      <c r="AU525" s="393"/>
      <c r="AV525" s="393"/>
      <c r="AW525" s="393"/>
      <c r="AX525" s="393"/>
      <c r="AY525" s="393"/>
      <c r="AZ525" s="7"/>
      <c r="BA525" s="393"/>
      <c r="BB525" s="393"/>
      <c r="BC525" s="393"/>
      <c r="BD525" s="393"/>
      <c r="BE525" s="393"/>
      <c r="BF525" s="393"/>
      <c r="BG525" s="393"/>
      <c r="BH525" s="393"/>
      <c r="BI525" s="393"/>
      <c r="BJ525" s="393"/>
      <c r="BK525" s="393"/>
      <c r="BL525" s="393"/>
      <c r="BM525" s="393"/>
      <c r="BN525" s="393"/>
      <c r="BO525" s="393"/>
    </row>
    <row r="526" spans="1:67" ht="15">
      <c r="A526" s="393"/>
      <c r="B526" s="393"/>
      <c r="C526" s="393"/>
      <c r="D526" s="393"/>
      <c r="E526" s="393"/>
      <c r="F526" s="393"/>
      <c r="G526" s="394"/>
      <c r="H526" s="394"/>
      <c r="I526" s="393"/>
      <c r="J526" s="393"/>
      <c r="K526" s="393"/>
      <c r="L526" s="393"/>
      <c r="M526" s="393"/>
      <c r="N526" s="393"/>
      <c r="O526" s="393"/>
      <c r="P526" s="393"/>
      <c r="Q526" s="393"/>
      <c r="R526" s="393"/>
      <c r="S526" s="393"/>
      <c r="T526" s="393"/>
      <c r="U526" s="393"/>
      <c r="V526" s="393"/>
      <c r="W526" s="393"/>
      <c r="X526" s="393"/>
      <c r="Y526" s="393"/>
      <c r="Z526" s="393"/>
      <c r="AA526" s="393"/>
      <c r="AB526" s="393"/>
      <c r="AC526" s="393"/>
      <c r="AD526" s="393"/>
      <c r="AE526" s="393"/>
      <c r="AF526" s="393"/>
      <c r="AG526" s="393"/>
      <c r="AH526" s="393"/>
      <c r="AI526" s="393"/>
      <c r="AJ526" s="393"/>
      <c r="AK526" s="393"/>
      <c r="AL526" s="393"/>
      <c r="AM526" s="393"/>
      <c r="AN526" s="393"/>
      <c r="AO526" s="393"/>
      <c r="AP526" s="393"/>
      <c r="AQ526" s="393"/>
      <c r="AR526" s="393"/>
      <c r="AS526" s="393"/>
      <c r="AT526" s="393"/>
      <c r="AU526" s="393"/>
      <c r="AV526" s="393"/>
      <c r="AW526" s="393"/>
      <c r="AX526" s="393"/>
      <c r="AY526" s="393"/>
      <c r="AZ526" s="7"/>
      <c r="BA526" s="393"/>
      <c r="BB526" s="393"/>
      <c r="BC526" s="393"/>
      <c r="BD526" s="393"/>
      <c r="BE526" s="393"/>
      <c r="BF526" s="393"/>
      <c r="BG526" s="393"/>
      <c r="BH526" s="393"/>
      <c r="BI526" s="393"/>
      <c r="BJ526" s="393"/>
      <c r="BK526" s="393"/>
      <c r="BL526" s="393"/>
      <c r="BM526" s="393"/>
      <c r="BN526" s="393"/>
      <c r="BO526" s="393"/>
    </row>
    <row r="527" spans="1:67" ht="15">
      <c r="A527" s="393"/>
      <c r="B527" s="393"/>
      <c r="C527" s="393"/>
      <c r="D527" s="393"/>
      <c r="E527" s="393"/>
      <c r="F527" s="393"/>
      <c r="G527" s="394"/>
      <c r="H527" s="394"/>
      <c r="I527" s="393"/>
      <c r="J527" s="393"/>
      <c r="K527" s="393"/>
      <c r="L527" s="393"/>
      <c r="M527" s="393"/>
      <c r="N527" s="393"/>
      <c r="O527" s="393"/>
      <c r="P527" s="393"/>
      <c r="Q527" s="393"/>
      <c r="R527" s="393"/>
      <c r="S527" s="393"/>
      <c r="T527" s="393"/>
      <c r="U527" s="393"/>
      <c r="V527" s="393"/>
      <c r="W527" s="393"/>
      <c r="X527" s="393"/>
      <c r="Y527" s="393"/>
      <c r="Z527" s="393"/>
      <c r="AA527" s="393"/>
      <c r="AB527" s="393"/>
      <c r="AC527" s="393"/>
      <c r="AD527" s="393"/>
      <c r="AE527" s="393"/>
      <c r="AF527" s="393"/>
      <c r="AG527" s="393"/>
      <c r="AH527" s="393"/>
      <c r="AI527" s="393"/>
      <c r="AJ527" s="393"/>
      <c r="AK527" s="393"/>
      <c r="AL527" s="393"/>
      <c r="AM527" s="393"/>
      <c r="AN527" s="393"/>
      <c r="AO527" s="393"/>
      <c r="AP527" s="393"/>
      <c r="AQ527" s="393"/>
      <c r="AR527" s="393"/>
      <c r="AS527" s="393"/>
      <c r="AT527" s="393"/>
      <c r="AU527" s="393"/>
      <c r="AV527" s="393"/>
      <c r="AW527" s="393"/>
      <c r="AX527" s="393"/>
      <c r="AY527" s="393"/>
      <c r="AZ527" s="7"/>
      <c r="BA527" s="393"/>
      <c r="BB527" s="393"/>
      <c r="BC527" s="393"/>
      <c r="BD527" s="393"/>
      <c r="BE527" s="393"/>
      <c r="BF527" s="393"/>
      <c r="BG527" s="393"/>
      <c r="BH527" s="393"/>
      <c r="BI527" s="393"/>
      <c r="BJ527" s="393"/>
      <c r="BK527" s="393"/>
      <c r="BL527" s="393"/>
      <c r="BM527" s="393"/>
      <c r="BN527" s="393"/>
      <c r="BO527" s="393"/>
    </row>
    <row r="528" spans="1:67" ht="15">
      <c r="A528" s="393"/>
      <c r="B528" s="393"/>
      <c r="C528" s="393"/>
      <c r="D528" s="393"/>
      <c r="E528" s="393"/>
      <c r="F528" s="393"/>
      <c r="G528" s="394"/>
      <c r="H528" s="394"/>
      <c r="I528" s="393"/>
      <c r="J528" s="393"/>
      <c r="K528" s="393"/>
      <c r="L528" s="393"/>
      <c r="M528" s="393"/>
      <c r="N528" s="393"/>
      <c r="O528" s="393"/>
      <c r="P528" s="393"/>
      <c r="Q528" s="393"/>
      <c r="R528" s="393"/>
      <c r="S528" s="393"/>
      <c r="T528" s="393"/>
      <c r="U528" s="393"/>
      <c r="V528" s="393"/>
      <c r="W528" s="393"/>
      <c r="X528" s="393"/>
      <c r="Y528" s="393"/>
      <c r="Z528" s="393"/>
      <c r="AA528" s="393"/>
      <c r="AB528" s="393"/>
      <c r="AC528" s="393"/>
      <c r="AD528" s="393"/>
      <c r="AE528" s="393"/>
      <c r="AF528" s="393"/>
      <c r="AG528" s="393"/>
      <c r="AH528" s="393"/>
      <c r="AI528" s="393"/>
      <c r="AJ528" s="393"/>
      <c r="AK528" s="393"/>
      <c r="AL528" s="393"/>
      <c r="AM528" s="393"/>
      <c r="AN528" s="393"/>
      <c r="AO528" s="393"/>
      <c r="AP528" s="393"/>
      <c r="AQ528" s="393"/>
      <c r="AR528" s="393"/>
      <c r="AS528" s="393"/>
      <c r="AT528" s="393"/>
      <c r="AU528" s="393"/>
      <c r="AV528" s="393"/>
      <c r="AW528" s="393"/>
      <c r="AX528" s="393"/>
      <c r="AY528" s="393"/>
      <c r="AZ528" s="7"/>
      <c r="BA528" s="393"/>
      <c r="BB528" s="393"/>
      <c r="BC528" s="393"/>
      <c r="BD528" s="393"/>
      <c r="BE528" s="393"/>
      <c r="BF528" s="393"/>
      <c r="BG528" s="393"/>
      <c r="BH528" s="393"/>
      <c r="BI528" s="393"/>
      <c r="BJ528" s="393"/>
      <c r="BK528" s="393"/>
      <c r="BL528" s="393"/>
      <c r="BM528" s="393"/>
      <c r="BN528" s="393"/>
      <c r="BO528" s="393"/>
    </row>
    <row r="529" spans="1:67" ht="15">
      <c r="A529" s="393"/>
      <c r="B529" s="393"/>
      <c r="C529" s="393"/>
      <c r="D529" s="393"/>
      <c r="E529" s="393"/>
      <c r="F529" s="393"/>
      <c r="G529" s="394"/>
      <c r="H529" s="394"/>
      <c r="I529" s="393"/>
      <c r="J529" s="393"/>
      <c r="K529" s="393"/>
      <c r="L529" s="393"/>
      <c r="M529" s="393"/>
      <c r="N529" s="393"/>
      <c r="O529" s="393"/>
      <c r="P529" s="393"/>
      <c r="Q529" s="393"/>
      <c r="R529" s="393"/>
      <c r="S529" s="393"/>
      <c r="T529" s="393"/>
      <c r="U529" s="393"/>
      <c r="V529" s="393"/>
      <c r="W529" s="393"/>
      <c r="X529" s="393"/>
      <c r="Y529" s="393"/>
      <c r="Z529" s="393"/>
      <c r="AA529" s="393"/>
      <c r="AB529" s="393"/>
      <c r="AC529" s="393"/>
      <c r="AD529" s="393"/>
      <c r="AE529" s="393"/>
      <c r="AF529" s="393"/>
      <c r="AG529" s="393"/>
      <c r="AH529" s="393"/>
      <c r="AI529" s="393"/>
      <c r="AJ529" s="393"/>
      <c r="AK529" s="393"/>
      <c r="AL529" s="393"/>
      <c r="AM529" s="393"/>
      <c r="AN529" s="393"/>
      <c r="AO529" s="393"/>
      <c r="AP529" s="393"/>
      <c r="AQ529" s="393"/>
      <c r="AR529" s="393"/>
      <c r="AS529" s="393"/>
      <c r="AT529" s="393"/>
      <c r="AU529" s="393"/>
      <c r="AV529" s="393"/>
      <c r="AW529" s="393"/>
      <c r="AX529" s="393"/>
      <c r="AY529" s="393"/>
      <c r="AZ529" s="7"/>
      <c r="BA529" s="393"/>
      <c r="BB529" s="393"/>
      <c r="BC529" s="393"/>
      <c r="BD529" s="393"/>
      <c r="BE529" s="393"/>
      <c r="BF529" s="393"/>
      <c r="BG529" s="393"/>
      <c r="BH529" s="393"/>
      <c r="BI529" s="393"/>
      <c r="BJ529" s="393"/>
      <c r="BK529" s="393"/>
      <c r="BL529" s="393"/>
      <c r="BM529" s="393"/>
      <c r="BN529" s="393"/>
      <c r="BO529" s="393"/>
    </row>
    <row r="530" spans="1:67" ht="15">
      <c r="A530" s="393"/>
      <c r="B530" s="393"/>
      <c r="C530" s="393"/>
      <c r="D530" s="393"/>
      <c r="E530" s="393"/>
      <c r="F530" s="393"/>
      <c r="G530" s="394"/>
      <c r="H530" s="394"/>
      <c r="I530" s="393"/>
      <c r="J530" s="393"/>
      <c r="K530" s="393"/>
      <c r="L530" s="393"/>
      <c r="M530" s="393"/>
      <c r="N530" s="393"/>
      <c r="O530" s="393"/>
      <c r="P530" s="393"/>
      <c r="Q530" s="393"/>
      <c r="R530" s="393"/>
      <c r="S530" s="393"/>
      <c r="T530" s="393"/>
      <c r="U530" s="393"/>
      <c r="V530" s="393"/>
      <c r="W530" s="393"/>
      <c r="X530" s="393"/>
      <c r="Y530" s="393"/>
      <c r="Z530" s="393"/>
      <c r="AA530" s="393"/>
      <c r="AB530" s="393"/>
      <c r="AC530" s="393"/>
      <c r="AD530" s="393"/>
      <c r="AE530" s="393"/>
      <c r="AF530" s="393"/>
      <c r="AG530" s="393"/>
      <c r="AH530" s="393"/>
      <c r="AI530" s="393"/>
      <c r="AJ530" s="393"/>
      <c r="AK530" s="393"/>
      <c r="AL530" s="393"/>
      <c r="AM530" s="393"/>
      <c r="AN530" s="393"/>
      <c r="AO530" s="393"/>
      <c r="AP530" s="393"/>
      <c r="AQ530" s="393"/>
      <c r="AR530" s="393"/>
      <c r="AS530" s="393"/>
      <c r="AT530" s="393"/>
      <c r="AU530" s="393"/>
      <c r="AV530" s="393"/>
      <c r="AW530" s="393"/>
      <c r="AX530" s="393"/>
      <c r="AY530" s="393"/>
      <c r="AZ530" s="7"/>
      <c r="BA530" s="393"/>
      <c r="BB530" s="393"/>
      <c r="BC530" s="393"/>
      <c r="BD530" s="393"/>
      <c r="BE530" s="393"/>
      <c r="BF530" s="393"/>
      <c r="BG530" s="393"/>
      <c r="BH530" s="393"/>
      <c r="BI530" s="393"/>
      <c r="BJ530" s="393"/>
      <c r="BK530" s="393"/>
      <c r="BL530" s="393"/>
      <c r="BM530" s="393"/>
      <c r="BN530" s="393"/>
      <c r="BO530" s="393"/>
    </row>
    <row r="531" spans="1:67" ht="15">
      <c r="A531" s="393"/>
      <c r="B531" s="393"/>
      <c r="C531" s="393"/>
      <c r="D531" s="393"/>
      <c r="E531" s="393"/>
      <c r="F531" s="393"/>
      <c r="G531" s="394"/>
      <c r="H531" s="394"/>
      <c r="I531" s="393"/>
      <c r="J531" s="393"/>
      <c r="K531" s="393"/>
      <c r="L531" s="393"/>
      <c r="M531" s="393"/>
      <c r="N531" s="393"/>
      <c r="O531" s="393"/>
      <c r="P531" s="393"/>
      <c r="Q531" s="393"/>
      <c r="R531" s="393"/>
      <c r="S531" s="393"/>
      <c r="T531" s="393"/>
      <c r="U531" s="393"/>
      <c r="V531" s="393"/>
      <c r="W531" s="393"/>
      <c r="X531" s="393"/>
      <c r="Y531" s="393"/>
      <c r="Z531" s="393"/>
      <c r="AA531" s="393"/>
      <c r="AB531" s="393"/>
      <c r="AC531" s="393"/>
      <c r="AD531" s="393"/>
      <c r="AE531" s="393"/>
      <c r="AF531" s="393"/>
      <c r="AG531" s="393"/>
      <c r="AH531" s="393"/>
      <c r="AI531" s="393"/>
      <c r="AJ531" s="393"/>
      <c r="AK531" s="393"/>
      <c r="AL531" s="393"/>
      <c r="AM531" s="393"/>
      <c r="AN531" s="393"/>
      <c r="AO531" s="393"/>
      <c r="AP531" s="393"/>
      <c r="AQ531" s="393"/>
      <c r="AR531" s="393"/>
      <c r="AS531" s="393"/>
      <c r="AT531" s="393"/>
      <c r="AU531" s="393"/>
      <c r="AV531" s="393"/>
      <c r="AW531" s="393"/>
      <c r="AX531" s="393"/>
      <c r="AY531" s="393"/>
      <c r="AZ531" s="7"/>
      <c r="BA531" s="393"/>
      <c r="BB531" s="393"/>
      <c r="BC531" s="393"/>
      <c r="BD531" s="393"/>
      <c r="BE531" s="393"/>
      <c r="BF531" s="393"/>
      <c r="BG531" s="393"/>
      <c r="BH531" s="393"/>
      <c r="BI531" s="393"/>
      <c r="BJ531" s="393"/>
      <c r="BK531" s="393"/>
      <c r="BL531" s="393"/>
      <c r="BM531" s="393"/>
      <c r="BN531" s="393"/>
      <c r="BO531" s="393"/>
    </row>
    <row r="532" spans="1:67" ht="15">
      <c r="A532" s="393"/>
      <c r="B532" s="393"/>
      <c r="C532" s="393"/>
      <c r="D532" s="393"/>
      <c r="E532" s="393"/>
      <c r="F532" s="393"/>
      <c r="G532" s="394"/>
      <c r="H532" s="394"/>
      <c r="I532" s="393"/>
      <c r="J532" s="393"/>
      <c r="K532" s="393"/>
      <c r="L532" s="393"/>
      <c r="M532" s="393"/>
      <c r="N532" s="393"/>
      <c r="O532" s="393"/>
      <c r="P532" s="393"/>
      <c r="Q532" s="393"/>
      <c r="R532" s="393"/>
      <c r="S532" s="393"/>
      <c r="T532" s="393"/>
      <c r="U532" s="393"/>
      <c r="V532" s="393"/>
      <c r="W532" s="393"/>
      <c r="X532" s="393"/>
      <c r="Y532" s="393"/>
      <c r="Z532" s="393"/>
      <c r="AA532" s="393"/>
      <c r="AB532" s="393"/>
      <c r="AC532" s="393"/>
      <c r="AD532" s="393"/>
      <c r="AE532" s="393"/>
      <c r="AF532" s="393"/>
      <c r="AG532" s="393"/>
      <c r="AH532" s="393"/>
      <c r="AI532" s="393"/>
      <c r="AJ532" s="393"/>
      <c r="AK532" s="393"/>
      <c r="AL532" s="393"/>
      <c r="AM532" s="393"/>
      <c r="AN532" s="393"/>
      <c r="AO532" s="393"/>
      <c r="AP532" s="393"/>
      <c r="AQ532" s="393"/>
      <c r="AR532" s="393"/>
      <c r="AS532" s="393"/>
      <c r="AT532" s="393"/>
      <c r="AU532" s="393"/>
      <c r="AV532" s="393"/>
      <c r="AW532" s="393"/>
      <c r="AX532" s="393"/>
      <c r="AY532" s="393"/>
      <c r="AZ532" s="7"/>
      <c r="BA532" s="393"/>
      <c r="BB532" s="393"/>
      <c r="BC532" s="393"/>
      <c r="BD532" s="393"/>
      <c r="BE532" s="393"/>
      <c r="BF532" s="393"/>
      <c r="BG532" s="393"/>
      <c r="BH532" s="393"/>
      <c r="BI532" s="393"/>
      <c r="BJ532" s="393"/>
      <c r="BK532" s="393"/>
      <c r="BL532" s="393"/>
      <c r="BM532" s="393"/>
      <c r="BN532" s="393"/>
      <c r="BO532" s="393"/>
    </row>
    <row r="533" spans="1:67" ht="15">
      <c r="A533" s="393"/>
      <c r="B533" s="393"/>
      <c r="C533" s="393"/>
      <c r="D533" s="393"/>
      <c r="E533" s="393"/>
      <c r="F533" s="393"/>
      <c r="G533" s="394"/>
      <c r="H533" s="394"/>
      <c r="I533" s="393"/>
      <c r="J533" s="393"/>
      <c r="K533" s="393"/>
      <c r="L533" s="393"/>
      <c r="M533" s="393"/>
      <c r="N533" s="393"/>
      <c r="O533" s="393"/>
      <c r="P533" s="393"/>
      <c r="Q533" s="393"/>
      <c r="R533" s="393"/>
      <c r="S533" s="393"/>
      <c r="T533" s="393"/>
      <c r="U533" s="393"/>
      <c r="V533" s="393"/>
      <c r="W533" s="393"/>
      <c r="X533" s="393"/>
      <c r="Y533" s="393"/>
      <c r="Z533" s="393"/>
      <c r="AA533" s="393"/>
      <c r="AB533" s="393"/>
      <c r="AC533" s="393"/>
      <c r="AD533" s="393"/>
      <c r="AE533" s="393"/>
      <c r="AF533" s="393"/>
      <c r="AG533" s="393"/>
      <c r="AH533" s="393"/>
      <c r="AI533" s="393"/>
      <c r="AJ533" s="393"/>
      <c r="AK533" s="393"/>
      <c r="AL533" s="393"/>
      <c r="AM533" s="393"/>
      <c r="AN533" s="393"/>
      <c r="AO533" s="393"/>
      <c r="AP533" s="393"/>
      <c r="AQ533" s="393"/>
      <c r="AR533" s="393"/>
      <c r="AS533" s="393"/>
      <c r="AT533" s="393"/>
      <c r="AU533" s="393"/>
      <c r="AV533" s="393"/>
      <c r="AW533" s="393"/>
      <c r="AX533" s="393"/>
      <c r="AY533" s="393"/>
      <c r="AZ533" s="7"/>
      <c r="BA533" s="393"/>
      <c r="BB533" s="393"/>
      <c r="BC533" s="393"/>
      <c r="BD533" s="393"/>
      <c r="BE533" s="393"/>
      <c r="BF533" s="393"/>
      <c r="BG533" s="393"/>
      <c r="BH533" s="393"/>
      <c r="BI533" s="393"/>
      <c r="BJ533" s="393"/>
      <c r="BK533" s="393"/>
      <c r="BL533" s="393"/>
      <c r="BM533" s="393"/>
      <c r="BN533" s="393"/>
      <c r="BO533" s="393"/>
    </row>
    <row r="534" spans="1:67" ht="15">
      <c r="A534" s="393"/>
      <c r="B534" s="393"/>
      <c r="C534" s="393"/>
      <c r="D534" s="393"/>
      <c r="E534" s="393"/>
      <c r="F534" s="393"/>
      <c r="G534" s="394"/>
      <c r="H534" s="394"/>
      <c r="I534" s="393"/>
      <c r="J534" s="393"/>
      <c r="K534" s="393"/>
      <c r="L534" s="393"/>
      <c r="M534" s="393"/>
      <c r="N534" s="393"/>
      <c r="O534" s="393"/>
      <c r="P534" s="393"/>
      <c r="Q534" s="393"/>
      <c r="R534" s="393"/>
      <c r="S534" s="393"/>
      <c r="T534" s="393"/>
      <c r="U534" s="393"/>
      <c r="V534" s="393"/>
      <c r="W534" s="393"/>
      <c r="X534" s="393"/>
      <c r="Y534" s="393"/>
      <c r="Z534" s="393"/>
      <c r="AA534" s="393"/>
      <c r="AB534" s="393"/>
      <c r="AC534" s="393"/>
      <c r="AD534" s="393"/>
      <c r="AE534" s="393"/>
      <c r="AF534" s="393"/>
      <c r="AG534" s="393"/>
      <c r="AH534" s="393"/>
      <c r="AI534" s="393"/>
      <c r="AJ534" s="393"/>
      <c r="AK534" s="393"/>
      <c r="AL534" s="393"/>
      <c r="AM534" s="393"/>
      <c r="AN534" s="393"/>
      <c r="AO534" s="393"/>
      <c r="AP534" s="393"/>
      <c r="AQ534" s="393"/>
      <c r="AR534" s="393"/>
      <c r="AS534" s="393"/>
      <c r="AT534" s="393"/>
      <c r="AU534" s="393"/>
      <c r="AV534" s="393"/>
      <c r="AW534" s="393"/>
      <c r="AX534" s="393"/>
      <c r="AY534" s="393"/>
      <c r="AZ534" s="7"/>
      <c r="BA534" s="393"/>
      <c r="BB534" s="393"/>
      <c r="BC534" s="393"/>
      <c r="BD534" s="393"/>
      <c r="BE534" s="393"/>
      <c r="BF534" s="393"/>
      <c r="BG534" s="393"/>
      <c r="BH534" s="393"/>
      <c r="BI534" s="393"/>
      <c r="BJ534" s="393"/>
      <c r="BK534" s="393"/>
      <c r="BL534" s="393"/>
      <c r="BM534" s="393"/>
      <c r="BN534" s="393"/>
      <c r="BO534" s="393"/>
    </row>
    <row r="535" spans="1:67" ht="15">
      <c r="A535" s="393"/>
      <c r="B535" s="393"/>
      <c r="C535" s="393"/>
      <c r="D535" s="393"/>
      <c r="E535" s="393"/>
      <c r="F535" s="393"/>
      <c r="G535" s="394"/>
      <c r="H535" s="394"/>
      <c r="I535" s="393"/>
      <c r="J535" s="393"/>
      <c r="K535" s="393"/>
      <c r="L535" s="393"/>
      <c r="M535" s="393"/>
      <c r="N535" s="393"/>
      <c r="O535" s="393"/>
      <c r="P535" s="393"/>
      <c r="Q535" s="393"/>
      <c r="R535" s="393"/>
      <c r="S535" s="393"/>
      <c r="T535" s="393"/>
      <c r="U535" s="393"/>
      <c r="V535" s="393"/>
      <c r="W535" s="393"/>
      <c r="X535" s="393"/>
      <c r="Y535" s="393"/>
      <c r="Z535" s="393"/>
      <c r="AA535" s="393"/>
      <c r="AB535" s="393"/>
      <c r="AC535" s="393"/>
      <c r="AD535" s="393"/>
      <c r="AE535" s="393"/>
      <c r="AF535" s="393"/>
      <c r="AG535" s="393"/>
      <c r="AH535" s="393"/>
      <c r="AI535" s="393"/>
      <c r="AJ535" s="393"/>
      <c r="AK535" s="393"/>
      <c r="AL535" s="393"/>
      <c r="AM535" s="393"/>
      <c r="AN535" s="393"/>
      <c r="AO535" s="393"/>
      <c r="AP535" s="393"/>
      <c r="AQ535" s="393"/>
      <c r="AR535" s="393"/>
      <c r="AS535" s="393"/>
      <c r="AT535" s="393"/>
      <c r="AU535" s="393"/>
      <c r="AV535" s="393"/>
      <c r="AW535" s="393"/>
      <c r="AX535" s="393"/>
      <c r="AY535" s="393"/>
      <c r="AZ535" s="7"/>
      <c r="BA535" s="393"/>
      <c r="BB535" s="393"/>
      <c r="BC535" s="393"/>
      <c r="BD535" s="393"/>
      <c r="BE535" s="393"/>
      <c r="BF535" s="393"/>
      <c r="BG535" s="393"/>
      <c r="BH535" s="393"/>
      <c r="BI535" s="393"/>
      <c r="BJ535" s="393"/>
      <c r="BK535" s="393"/>
      <c r="BL535" s="393"/>
      <c r="BM535" s="393"/>
      <c r="BN535" s="393"/>
      <c r="BO535" s="393"/>
    </row>
    <row r="536" spans="1:67" ht="15">
      <c r="A536" s="393"/>
      <c r="B536" s="393"/>
      <c r="C536" s="393"/>
      <c r="D536" s="393"/>
      <c r="E536" s="393"/>
      <c r="F536" s="393"/>
      <c r="G536" s="394"/>
      <c r="H536" s="394"/>
      <c r="I536" s="393"/>
      <c r="J536" s="393"/>
      <c r="K536" s="393"/>
      <c r="L536" s="393"/>
      <c r="M536" s="393"/>
      <c r="N536" s="393"/>
      <c r="O536" s="393"/>
      <c r="P536" s="393"/>
      <c r="Q536" s="393"/>
      <c r="R536" s="393"/>
      <c r="S536" s="393"/>
      <c r="T536" s="393"/>
      <c r="U536" s="393"/>
      <c r="V536" s="393"/>
      <c r="W536" s="393"/>
      <c r="X536" s="393"/>
      <c r="Y536" s="393"/>
      <c r="Z536" s="393"/>
      <c r="AA536" s="393"/>
      <c r="AB536" s="393"/>
      <c r="AC536" s="393"/>
      <c r="AD536" s="393"/>
      <c r="AE536" s="393"/>
      <c r="AF536" s="393"/>
      <c r="AG536" s="393"/>
      <c r="AH536" s="393"/>
      <c r="AI536" s="393"/>
      <c r="AJ536" s="393"/>
      <c r="AK536" s="393"/>
      <c r="AL536" s="393"/>
      <c r="AM536" s="393"/>
      <c r="AN536" s="393"/>
      <c r="AO536" s="393"/>
      <c r="AP536" s="393"/>
      <c r="AQ536" s="393"/>
      <c r="AR536" s="393"/>
      <c r="AS536" s="393"/>
      <c r="AT536" s="393"/>
      <c r="AU536" s="393"/>
      <c r="AV536" s="393"/>
      <c r="AW536" s="393"/>
      <c r="AX536" s="393"/>
      <c r="AY536" s="393"/>
      <c r="AZ536" s="7"/>
      <c r="BA536" s="393"/>
      <c r="BB536" s="393"/>
      <c r="BC536" s="393"/>
      <c r="BD536" s="393"/>
      <c r="BE536" s="393"/>
      <c r="BF536" s="393"/>
      <c r="BG536" s="393"/>
      <c r="BH536" s="393"/>
      <c r="BI536" s="393"/>
      <c r="BJ536" s="393"/>
      <c r="BK536" s="393"/>
      <c r="BL536" s="393"/>
      <c r="BM536" s="393"/>
      <c r="BN536" s="393"/>
      <c r="BO536" s="393"/>
    </row>
    <row r="537" spans="1:67" ht="15">
      <c r="A537" s="393"/>
      <c r="B537" s="393"/>
      <c r="C537" s="393"/>
      <c r="D537" s="393"/>
      <c r="E537" s="393"/>
      <c r="F537" s="393"/>
      <c r="G537" s="394"/>
      <c r="H537" s="394"/>
      <c r="I537" s="393"/>
      <c r="J537" s="393"/>
      <c r="K537" s="393"/>
      <c r="L537" s="393"/>
      <c r="M537" s="393"/>
      <c r="N537" s="393"/>
      <c r="O537" s="393"/>
      <c r="P537" s="393"/>
      <c r="Q537" s="393"/>
      <c r="R537" s="393"/>
      <c r="S537" s="393"/>
      <c r="T537" s="393"/>
      <c r="U537" s="393"/>
      <c r="V537" s="393"/>
      <c r="W537" s="393"/>
      <c r="X537" s="393"/>
      <c r="Y537" s="393"/>
      <c r="Z537" s="393"/>
      <c r="AA537" s="393"/>
      <c r="AB537" s="393"/>
      <c r="AC537" s="393"/>
      <c r="AD537" s="393"/>
      <c r="AE537" s="393"/>
      <c r="AF537" s="393"/>
      <c r="AG537" s="393"/>
      <c r="AH537" s="393"/>
      <c r="AI537" s="393"/>
      <c r="AJ537" s="393"/>
      <c r="AK537" s="393"/>
      <c r="AL537" s="393"/>
      <c r="AM537" s="393"/>
      <c r="AN537" s="393"/>
      <c r="AO537" s="393"/>
      <c r="AP537" s="393"/>
      <c r="AQ537" s="393"/>
      <c r="AR537" s="393"/>
      <c r="AS537" s="393"/>
      <c r="AT537" s="393"/>
      <c r="AU537" s="393"/>
      <c r="AV537" s="393"/>
      <c r="AW537" s="393"/>
      <c r="AX537" s="393"/>
      <c r="AY537" s="393"/>
      <c r="AZ537" s="7"/>
      <c r="BA537" s="393"/>
      <c r="BB537" s="393"/>
      <c r="BC537" s="393"/>
      <c r="BD537" s="393"/>
      <c r="BE537" s="393"/>
      <c r="BF537" s="393"/>
      <c r="BG537" s="393"/>
      <c r="BH537" s="393"/>
      <c r="BI537" s="393"/>
      <c r="BJ537" s="393"/>
      <c r="BK537" s="393"/>
      <c r="BL537" s="393"/>
      <c r="BM537" s="393"/>
      <c r="BN537" s="393"/>
      <c r="BO537" s="393"/>
    </row>
    <row r="538" spans="1:67" ht="15">
      <c r="A538" s="393"/>
      <c r="B538" s="393"/>
      <c r="C538" s="393"/>
      <c r="D538" s="393"/>
      <c r="E538" s="393"/>
      <c r="F538" s="393"/>
      <c r="G538" s="394"/>
      <c r="H538" s="394"/>
      <c r="I538" s="393"/>
      <c r="J538" s="393"/>
      <c r="K538" s="393"/>
      <c r="L538" s="393"/>
      <c r="M538" s="393"/>
      <c r="N538" s="393"/>
      <c r="O538" s="393"/>
      <c r="P538" s="393"/>
      <c r="Q538" s="393"/>
      <c r="R538" s="393"/>
      <c r="S538" s="393"/>
      <c r="T538" s="393"/>
      <c r="U538" s="393"/>
      <c r="V538" s="393"/>
      <c r="W538" s="393"/>
      <c r="X538" s="393"/>
      <c r="Y538" s="393"/>
      <c r="Z538" s="393"/>
      <c r="AA538" s="393"/>
      <c r="AB538" s="393"/>
      <c r="AC538" s="393"/>
      <c r="AD538" s="393"/>
      <c r="AE538" s="393"/>
      <c r="AF538" s="393"/>
      <c r="AG538" s="393"/>
      <c r="AH538" s="393"/>
      <c r="AI538" s="393"/>
      <c r="AJ538" s="393"/>
      <c r="AK538" s="393"/>
      <c r="AL538" s="393"/>
      <c r="AM538" s="393"/>
      <c r="AN538" s="393"/>
      <c r="AO538" s="393"/>
      <c r="AP538" s="393"/>
      <c r="AQ538" s="393"/>
      <c r="AR538" s="393"/>
      <c r="AS538" s="393"/>
      <c r="AT538" s="393"/>
      <c r="AU538" s="393"/>
      <c r="AV538" s="393"/>
      <c r="AW538" s="393"/>
      <c r="AX538" s="393"/>
      <c r="AY538" s="393"/>
      <c r="AZ538" s="7"/>
      <c r="BA538" s="393"/>
      <c r="BB538" s="393"/>
      <c r="BC538" s="393"/>
      <c r="BD538" s="393"/>
      <c r="BE538" s="393"/>
      <c r="BF538" s="393"/>
      <c r="BG538" s="393"/>
      <c r="BH538" s="393"/>
      <c r="BI538" s="393"/>
      <c r="BJ538" s="393"/>
      <c r="BK538" s="393"/>
      <c r="BL538" s="393"/>
      <c r="BM538" s="393"/>
      <c r="BN538" s="393"/>
      <c r="BO538" s="393"/>
    </row>
    <row r="539" spans="1:67" ht="15">
      <c r="A539" s="393"/>
      <c r="B539" s="393"/>
      <c r="C539" s="393"/>
      <c r="D539" s="393"/>
      <c r="E539" s="393"/>
      <c r="F539" s="393"/>
      <c r="G539" s="394"/>
      <c r="H539" s="394"/>
      <c r="I539" s="393"/>
      <c r="J539" s="393"/>
      <c r="K539" s="393"/>
      <c r="L539" s="393"/>
      <c r="M539" s="393"/>
      <c r="N539" s="393"/>
      <c r="O539" s="393"/>
      <c r="P539" s="393"/>
      <c r="Q539" s="393"/>
      <c r="R539" s="393"/>
      <c r="S539" s="393"/>
      <c r="T539" s="393"/>
      <c r="U539" s="393"/>
      <c r="V539" s="393"/>
      <c r="W539" s="393"/>
      <c r="X539" s="393"/>
      <c r="Y539" s="393"/>
      <c r="Z539" s="393"/>
      <c r="AA539" s="393"/>
      <c r="AB539" s="393"/>
      <c r="AC539" s="393"/>
      <c r="AD539" s="393"/>
      <c r="AE539" s="393"/>
      <c r="AF539" s="393"/>
      <c r="AG539" s="393"/>
      <c r="AH539" s="393"/>
      <c r="AI539" s="393"/>
      <c r="AJ539" s="393"/>
      <c r="AK539" s="393"/>
      <c r="AL539" s="393"/>
      <c r="AM539" s="393"/>
      <c r="AN539" s="393"/>
      <c r="AO539" s="393"/>
      <c r="AP539" s="393"/>
      <c r="AQ539" s="393"/>
      <c r="AR539" s="393"/>
      <c r="AS539" s="393"/>
      <c r="AT539" s="393"/>
      <c r="AU539" s="393"/>
      <c r="AV539" s="393"/>
      <c r="AW539" s="393"/>
      <c r="AX539" s="393"/>
      <c r="AY539" s="393"/>
      <c r="AZ539" s="7"/>
      <c r="BA539" s="393"/>
      <c r="BB539" s="393"/>
      <c r="BC539" s="393"/>
      <c r="BD539" s="393"/>
      <c r="BE539" s="393"/>
      <c r="BF539" s="393"/>
      <c r="BG539" s="393"/>
      <c r="BH539" s="393"/>
      <c r="BI539" s="393"/>
      <c r="BJ539" s="393"/>
      <c r="BK539" s="393"/>
      <c r="BL539" s="393"/>
      <c r="BM539" s="393"/>
      <c r="BN539" s="393"/>
      <c r="BO539" s="393"/>
    </row>
    <row r="540" spans="1:67" ht="15">
      <c r="A540" s="393"/>
      <c r="B540" s="393"/>
      <c r="C540" s="393"/>
      <c r="D540" s="393"/>
      <c r="E540" s="393"/>
      <c r="F540" s="393"/>
      <c r="G540" s="394"/>
      <c r="H540" s="394"/>
      <c r="I540" s="393"/>
      <c r="J540" s="393"/>
      <c r="K540" s="393"/>
      <c r="L540" s="393"/>
      <c r="M540" s="393"/>
      <c r="N540" s="393"/>
      <c r="O540" s="393"/>
      <c r="P540" s="393"/>
      <c r="Q540" s="393"/>
      <c r="R540" s="393"/>
      <c r="S540" s="393"/>
      <c r="T540" s="393"/>
      <c r="U540" s="393"/>
      <c r="V540" s="393"/>
      <c r="W540" s="393"/>
      <c r="X540" s="393"/>
      <c r="Y540" s="393"/>
      <c r="Z540" s="393"/>
      <c r="AA540" s="393"/>
      <c r="AB540" s="393"/>
      <c r="AC540" s="393"/>
      <c r="AD540" s="393"/>
      <c r="AE540" s="393"/>
      <c r="AF540" s="393"/>
      <c r="AG540" s="393"/>
      <c r="AH540" s="393"/>
      <c r="AI540" s="393"/>
      <c r="AJ540" s="393"/>
      <c r="AK540" s="393"/>
      <c r="AL540" s="393"/>
      <c r="AM540" s="393"/>
      <c r="AN540" s="393"/>
      <c r="AO540" s="393"/>
      <c r="AP540" s="393"/>
      <c r="AQ540" s="393"/>
      <c r="AR540" s="393"/>
      <c r="AS540" s="393"/>
      <c r="AT540" s="393"/>
      <c r="AU540" s="393"/>
      <c r="AV540" s="393"/>
      <c r="AW540" s="393"/>
      <c r="AX540" s="393"/>
      <c r="AY540" s="393"/>
      <c r="AZ540" s="7"/>
      <c r="BA540" s="393"/>
      <c r="BB540" s="393"/>
      <c r="BC540" s="393"/>
      <c r="BD540" s="393"/>
      <c r="BE540" s="393"/>
      <c r="BF540" s="393"/>
      <c r="BG540" s="393"/>
      <c r="BH540" s="393"/>
      <c r="BI540" s="393"/>
      <c r="BJ540" s="393"/>
      <c r="BK540" s="393"/>
      <c r="BL540" s="393"/>
      <c r="BM540" s="393"/>
      <c r="BN540" s="393"/>
      <c r="BO540" s="393"/>
    </row>
    <row r="541" spans="1:67" ht="15">
      <c r="A541" s="393"/>
      <c r="B541" s="393"/>
      <c r="C541" s="393"/>
      <c r="D541" s="393"/>
      <c r="E541" s="393"/>
      <c r="F541" s="393"/>
      <c r="G541" s="394"/>
      <c r="H541" s="394"/>
      <c r="I541" s="393"/>
      <c r="J541" s="393"/>
      <c r="K541" s="393"/>
      <c r="L541" s="393"/>
      <c r="M541" s="393"/>
      <c r="N541" s="393"/>
      <c r="O541" s="393"/>
      <c r="P541" s="393"/>
      <c r="Q541" s="393"/>
      <c r="R541" s="393"/>
      <c r="S541" s="393"/>
      <c r="T541" s="393"/>
      <c r="U541" s="393"/>
      <c r="V541" s="393"/>
      <c r="W541" s="393"/>
      <c r="X541" s="393"/>
      <c r="Y541" s="393"/>
      <c r="Z541" s="393"/>
      <c r="AA541" s="393"/>
      <c r="AB541" s="393"/>
      <c r="AC541" s="393"/>
      <c r="AD541" s="393"/>
      <c r="AE541" s="393"/>
      <c r="AF541" s="393"/>
      <c r="AG541" s="393"/>
      <c r="AH541" s="393"/>
      <c r="AI541" s="393"/>
      <c r="AJ541" s="393"/>
      <c r="AK541" s="393"/>
      <c r="AL541" s="393"/>
      <c r="AM541" s="393"/>
      <c r="AN541" s="393"/>
      <c r="AO541" s="393"/>
      <c r="AP541" s="393"/>
      <c r="AQ541" s="393"/>
      <c r="AR541" s="393"/>
      <c r="AS541" s="393"/>
      <c r="AT541" s="393"/>
      <c r="AU541" s="393"/>
      <c r="AV541" s="393"/>
      <c r="AW541" s="393"/>
      <c r="AX541" s="393"/>
      <c r="AY541" s="393"/>
      <c r="AZ541" s="7"/>
      <c r="BA541" s="393"/>
      <c r="BB541" s="393"/>
      <c r="BC541" s="393"/>
      <c r="BD541" s="393"/>
      <c r="BE541" s="393"/>
      <c r="BF541" s="393"/>
      <c r="BG541" s="393"/>
      <c r="BH541" s="393"/>
      <c r="BI541" s="393"/>
      <c r="BJ541" s="393"/>
      <c r="BK541" s="393"/>
      <c r="BL541" s="393"/>
      <c r="BM541" s="393"/>
      <c r="BN541" s="393"/>
      <c r="BO541" s="393"/>
    </row>
    <row r="542" spans="1:67" ht="15">
      <c r="A542" s="393"/>
      <c r="B542" s="393"/>
      <c r="C542" s="393"/>
      <c r="D542" s="393"/>
      <c r="E542" s="393"/>
      <c r="F542" s="393"/>
      <c r="G542" s="394"/>
      <c r="H542" s="394"/>
      <c r="I542" s="393"/>
      <c r="J542" s="393"/>
      <c r="K542" s="393"/>
      <c r="L542" s="393"/>
      <c r="M542" s="393"/>
      <c r="N542" s="393"/>
      <c r="O542" s="393"/>
      <c r="P542" s="393"/>
      <c r="Q542" s="393"/>
      <c r="R542" s="393"/>
      <c r="S542" s="393"/>
      <c r="T542" s="393"/>
      <c r="U542" s="393"/>
      <c r="V542" s="393"/>
      <c r="W542" s="393"/>
      <c r="X542" s="393"/>
      <c r="Y542" s="393"/>
      <c r="Z542" s="393"/>
      <c r="AA542" s="393"/>
      <c r="AB542" s="393"/>
      <c r="AC542" s="393"/>
      <c r="AD542" s="393"/>
      <c r="AE542" s="393"/>
      <c r="AF542" s="393"/>
      <c r="AG542" s="393"/>
      <c r="AH542" s="393"/>
      <c r="AI542" s="393"/>
      <c r="AJ542" s="393"/>
      <c r="AK542" s="393"/>
      <c r="AL542" s="393"/>
      <c r="AM542" s="393"/>
      <c r="AN542" s="393"/>
      <c r="AO542" s="393"/>
      <c r="AP542" s="393"/>
      <c r="AQ542" s="393"/>
      <c r="AR542" s="393"/>
      <c r="AS542" s="393"/>
      <c r="AT542" s="393"/>
      <c r="AU542" s="393"/>
      <c r="AV542" s="393"/>
      <c r="AW542" s="393"/>
      <c r="AX542" s="393"/>
      <c r="AY542" s="393"/>
      <c r="AZ542" s="7"/>
      <c r="BA542" s="393"/>
      <c r="BB542" s="393"/>
      <c r="BC542" s="393"/>
      <c r="BD542" s="393"/>
      <c r="BE542" s="393"/>
      <c r="BF542" s="393"/>
      <c r="BG542" s="393"/>
      <c r="BH542" s="393"/>
      <c r="BI542" s="393"/>
      <c r="BJ542" s="393"/>
      <c r="BK542" s="393"/>
      <c r="BL542" s="393"/>
      <c r="BM542" s="393"/>
      <c r="BN542" s="393"/>
      <c r="BO542" s="393"/>
    </row>
    <row r="543" spans="1:67" ht="15">
      <c r="A543" s="393"/>
      <c r="B543" s="393"/>
      <c r="C543" s="393"/>
      <c r="D543" s="393"/>
      <c r="E543" s="393"/>
      <c r="F543" s="393"/>
      <c r="G543" s="394"/>
      <c r="H543" s="394"/>
      <c r="I543" s="393"/>
      <c r="J543" s="393"/>
      <c r="K543" s="393"/>
      <c r="L543" s="393"/>
      <c r="M543" s="393"/>
      <c r="N543" s="393"/>
      <c r="O543" s="393"/>
      <c r="P543" s="393"/>
      <c r="Q543" s="393"/>
      <c r="R543" s="393"/>
      <c r="S543" s="393"/>
      <c r="T543" s="393"/>
      <c r="U543" s="393"/>
      <c r="V543" s="393"/>
      <c r="W543" s="393"/>
      <c r="X543" s="393"/>
      <c r="Y543" s="393"/>
      <c r="Z543" s="393"/>
      <c r="AA543" s="393"/>
      <c r="AB543" s="393"/>
      <c r="AC543" s="393"/>
      <c r="AD543" s="393"/>
      <c r="AE543" s="393"/>
      <c r="AF543" s="393"/>
      <c r="AG543" s="393"/>
      <c r="AH543" s="393"/>
      <c r="AI543" s="393"/>
      <c r="AJ543" s="393"/>
      <c r="AK543" s="393"/>
      <c r="AL543" s="393"/>
      <c r="AM543" s="393"/>
      <c r="AN543" s="393"/>
      <c r="AO543" s="393"/>
      <c r="AP543" s="393"/>
      <c r="AQ543" s="393"/>
      <c r="AR543" s="393"/>
      <c r="AS543" s="393"/>
      <c r="AT543" s="393"/>
      <c r="AU543" s="393"/>
      <c r="AV543" s="393"/>
      <c r="AW543" s="393"/>
      <c r="AX543" s="393"/>
      <c r="AY543" s="393"/>
      <c r="AZ543" s="7"/>
      <c r="BA543" s="393"/>
      <c r="BB543" s="393"/>
      <c r="BC543" s="393"/>
      <c r="BD543" s="393"/>
      <c r="BE543" s="393"/>
      <c r="BF543" s="393"/>
      <c r="BG543" s="393"/>
      <c r="BH543" s="393"/>
      <c r="BI543" s="393"/>
      <c r="BJ543" s="393"/>
      <c r="BK543" s="393"/>
      <c r="BL543" s="393"/>
      <c r="BM543" s="393"/>
      <c r="BN543" s="393"/>
      <c r="BO543" s="393"/>
    </row>
    <row r="544" spans="1:67" ht="15">
      <c r="A544" s="393"/>
      <c r="B544" s="393"/>
      <c r="C544" s="393"/>
      <c r="D544" s="393"/>
      <c r="E544" s="393"/>
      <c r="F544" s="393"/>
      <c r="G544" s="394"/>
      <c r="H544" s="394"/>
      <c r="I544" s="393"/>
      <c r="J544" s="393"/>
      <c r="K544" s="393"/>
      <c r="L544" s="393"/>
      <c r="M544" s="393"/>
      <c r="N544" s="393"/>
      <c r="O544" s="393"/>
      <c r="P544" s="393"/>
      <c r="Q544" s="393"/>
      <c r="R544" s="393"/>
      <c r="S544" s="393"/>
      <c r="T544" s="393"/>
      <c r="U544" s="393"/>
      <c r="V544" s="393"/>
      <c r="W544" s="393"/>
      <c r="X544" s="393"/>
      <c r="Y544" s="393"/>
      <c r="Z544" s="393"/>
      <c r="AA544" s="393"/>
      <c r="AB544" s="393"/>
      <c r="AC544" s="393"/>
      <c r="AD544" s="393"/>
      <c r="AE544" s="393"/>
      <c r="AF544" s="393"/>
      <c r="AG544" s="393"/>
      <c r="AH544" s="393"/>
      <c r="AI544" s="393"/>
      <c r="AJ544" s="393"/>
      <c r="AK544" s="393"/>
      <c r="AL544" s="393"/>
      <c r="AM544" s="393"/>
      <c r="AN544" s="393"/>
      <c r="AO544" s="393"/>
      <c r="AP544" s="393"/>
      <c r="AQ544" s="393"/>
      <c r="AR544" s="393"/>
      <c r="AS544" s="393"/>
      <c r="AT544" s="393"/>
      <c r="AU544" s="393"/>
      <c r="AV544" s="393"/>
      <c r="AW544" s="393"/>
      <c r="AX544" s="393"/>
      <c r="AY544" s="393"/>
      <c r="AZ544" s="7"/>
      <c r="BA544" s="393"/>
      <c r="BB544" s="393"/>
      <c r="BC544" s="393"/>
      <c r="BD544" s="393"/>
      <c r="BE544" s="393"/>
      <c r="BF544" s="393"/>
      <c r="BG544" s="393"/>
      <c r="BH544" s="393"/>
      <c r="BI544" s="393"/>
      <c r="BJ544" s="393"/>
      <c r="BK544" s="393"/>
      <c r="BL544" s="393"/>
      <c r="BM544" s="393"/>
      <c r="BN544" s="393"/>
      <c r="BO544" s="393"/>
    </row>
    <row r="545" spans="1:67" ht="15">
      <c r="A545" s="393"/>
      <c r="B545" s="393"/>
      <c r="C545" s="393"/>
      <c r="D545" s="393"/>
      <c r="E545" s="393"/>
      <c r="F545" s="393"/>
      <c r="G545" s="394"/>
      <c r="H545" s="394"/>
      <c r="I545" s="393"/>
      <c r="J545" s="393"/>
      <c r="K545" s="393"/>
      <c r="L545" s="393"/>
      <c r="M545" s="393"/>
      <c r="N545" s="393"/>
      <c r="O545" s="393"/>
      <c r="P545" s="393"/>
      <c r="Q545" s="393"/>
      <c r="R545" s="393"/>
      <c r="S545" s="393"/>
      <c r="T545" s="393"/>
      <c r="U545" s="393"/>
      <c r="V545" s="393"/>
      <c r="W545" s="393"/>
      <c r="X545" s="393"/>
      <c r="Y545" s="393"/>
      <c r="Z545" s="393"/>
      <c r="AA545" s="393"/>
      <c r="AB545" s="393"/>
      <c r="AC545" s="393"/>
      <c r="AD545" s="393"/>
      <c r="AE545" s="393"/>
      <c r="AF545" s="393"/>
      <c r="AG545" s="393"/>
      <c r="AH545" s="393"/>
      <c r="AI545" s="393"/>
      <c r="AJ545" s="393"/>
      <c r="AK545" s="393"/>
      <c r="AL545" s="393"/>
      <c r="AM545" s="393"/>
      <c r="AN545" s="393"/>
      <c r="AO545" s="393"/>
      <c r="AP545" s="393"/>
      <c r="AQ545" s="393"/>
      <c r="AR545" s="393"/>
      <c r="AS545" s="393"/>
      <c r="AT545" s="393"/>
      <c r="AU545" s="393"/>
      <c r="AV545" s="393"/>
      <c r="AW545" s="393"/>
      <c r="AX545" s="393"/>
      <c r="AY545" s="393"/>
      <c r="AZ545" s="7"/>
      <c r="BA545" s="393"/>
      <c r="BB545" s="393"/>
      <c r="BC545" s="393"/>
      <c r="BD545" s="393"/>
      <c r="BE545" s="393"/>
      <c r="BF545" s="393"/>
      <c r="BG545" s="393"/>
      <c r="BH545" s="393"/>
      <c r="BI545" s="393"/>
      <c r="BJ545" s="393"/>
      <c r="BK545" s="393"/>
      <c r="BL545" s="393"/>
      <c r="BM545" s="393"/>
      <c r="BN545" s="393"/>
      <c r="BO545" s="393"/>
    </row>
    <row r="546" spans="1:67" ht="15">
      <c r="A546" s="393"/>
      <c r="B546" s="393"/>
      <c r="C546" s="393"/>
      <c r="D546" s="393"/>
      <c r="E546" s="393"/>
      <c r="F546" s="393"/>
      <c r="G546" s="394"/>
      <c r="H546" s="394"/>
      <c r="I546" s="393"/>
      <c r="J546" s="393"/>
      <c r="K546" s="393"/>
      <c r="L546" s="393"/>
      <c r="M546" s="393"/>
      <c r="N546" s="393"/>
      <c r="O546" s="393"/>
      <c r="P546" s="393"/>
      <c r="Q546" s="393"/>
      <c r="R546" s="393"/>
      <c r="S546" s="393"/>
      <c r="T546" s="393"/>
      <c r="U546" s="393"/>
      <c r="V546" s="393"/>
      <c r="W546" s="393"/>
      <c r="X546" s="393"/>
      <c r="Y546" s="393"/>
      <c r="Z546" s="393"/>
      <c r="AA546" s="393"/>
      <c r="AB546" s="393"/>
      <c r="AC546" s="393"/>
      <c r="AD546" s="393"/>
      <c r="AE546" s="393"/>
      <c r="AF546" s="393"/>
      <c r="AG546" s="393"/>
      <c r="AH546" s="393"/>
      <c r="AI546" s="393"/>
      <c r="AJ546" s="393"/>
      <c r="AK546" s="393"/>
      <c r="AL546" s="393"/>
      <c r="AM546" s="393"/>
      <c r="AN546" s="393"/>
      <c r="AO546" s="393"/>
      <c r="AP546" s="393"/>
      <c r="AQ546" s="393"/>
      <c r="AR546" s="393"/>
      <c r="AS546" s="393"/>
      <c r="AT546" s="393"/>
      <c r="AU546" s="393"/>
      <c r="AV546" s="393"/>
      <c r="AW546" s="393"/>
      <c r="AX546" s="393"/>
      <c r="AY546" s="393"/>
      <c r="AZ546" s="7"/>
      <c r="BA546" s="393"/>
      <c r="BB546" s="393"/>
      <c r="BC546" s="393"/>
      <c r="BD546" s="393"/>
      <c r="BE546" s="393"/>
      <c r="BF546" s="393"/>
      <c r="BG546" s="393"/>
      <c r="BH546" s="393"/>
      <c r="BI546" s="393"/>
      <c r="BJ546" s="393"/>
      <c r="BK546" s="393"/>
      <c r="BL546" s="393"/>
      <c r="BM546" s="393"/>
      <c r="BN546" s="393"/>
      <c r="BO546" s="393"/>
    </row>
    <row r="547" spans="1:67" ht="15">
      <c r="A547" s="393"/>
      <c r="B547" s="393"/>
      <c r="C547" s="393"/>
      <c r="D547" s="393"/>
      <c r="E547" s="393"/>
      <c r="F547" s="393"/>
      <c r="G547" s="394"/>
      <c r="H547" s="394"/>
      <c r="I547" s="393"/>
      <c r="J547" s="393"/>
      <c r="K547" s="393"/>
      <c r="L547" s="393"/>
      <c r="M547" s="393"/>
      <c r="N547" s="393"/>
      <c r="O547" s="393"/>
      <c r="P547" s="393"/>
      <c r="Q547" s="393"/>
      <c r="R547" s="393"/>
      <c r="S547" s="393"/>
      <c r="T547" s="393"/>
      <c r="U547" s="393"/>
      <c r="V547" s="393"/>
      <c r="W547" s="393"/>
      <c r="X547" s="393"/>
      <c r="Y547" s="393"/>
      <c r="Z547" s="393"/>
      <c r="AA547" s="393"/>
      <c r="AB547" s="393"/>
      <c r="AC547" s="393"/>
      <c r="AD547" s="393"/>
      <c r="AE547" s="393"/>
      <c r="AF547" s="393"/>
      <c r="AG547" s="393"/>
      <c r="AH547" s="393"/>
      <c r="AI547" s="393"/>
      <c r="AJ547" s="393"/>
      <c r="AK547" s="393"/>
      <c r="AL547" s="393"/>
      <c r="AM547" s="393"/>
      <c r="AN547" s="393"/>
      <c r="AO547" s="393"/>
      <c r="AP547" s="393"/>
      <c r="AQ547" s="393"/>
      <c r="AR547" s="393"/>
      <c r="AS547" s="393"/>
      <c r="AT547" s="393"/>
      <c r="AU547" s="393"/>
      <c r="AV547" s="393"/>
      <c r="AW547" s="393"/>
      <c r="AX547" s="393"/>
      <c r="AY547" s="393"/>
      <c r="AZ547" s="7"/>
      <c r="BA547" s="393"/>
      <c r="BB547" s="393"/>
      <c r="BC547" s="393"/>
      <c r="BD547" s="393"/>
      <c r="BE547" s="393"/>
      <c r="BF547" s="393"/>
      <c r="BG547" s="393"/>
      <c r="BH547" s="393"/>
      <c r="BI547" s="393"/>
      <c r="BJ547" s="393"/>
      <c r="BK547" s="393"/>
      <c r="BL547" s="393"/>
      <c r="BM547" s="393"/>
      <c r="BN547" s="393"/>
      <c r="BO547" s="393"/>
    </row>
    <row r="548" spans="1:67" ht="15">
      <c r="A548" s="393"/>
      <c r="B548" s="393"/>
      <c r="C548" s="393"/>
      <c r="D548" s="393"/>
      <c r="E548" s="393"/>
      <c r="F548" s="393"/>
      <c r="G548" s="394"/>
      <c r="H548" s="394"/>
      <c r="I548" s="393"/>
      <c r="J548" s="393"/>
      <c r="K548" s="393"/>
      <c r="L548" s="393"/>
      <c r="M548" s="393"/>
      <c r="N548" s="393"/>
      <c r="O548" s="393"/>
      <c r="P548" s="393"/>
      <c r="Q548" s="393"/>
      <c r="R548" s="393"/>
      <c r="S548" s="393"/>
      <c r="T548" s="393"/>
      <c r="U548" s="393"/>
      <c r="V548" s="393"/>
      <c r="W548" s="393"/>
      <c r="X548" s="393"/>
      <c r="Y548" s="393"/>
      <c r="Z548" s="393"/>
      <c r="AA548" s="393"/>
      <c r="AB548" s="393"/>
      <c r="AC548" s="393"/>
      <c r="AD548" s="393"/>
      <c r="AE548" s="393"/>
      <c r="AF548" s="393"/>
      <c r="AG548" s="393"/>
      <c r="AH548" s="393"/>
      <c r="AI548" s="393"/>
      <c r="AJ548" s="393"/>
      <c r="AK548" s="393"/>
      <c r="AL548" s="393"/>
      <c r="AM548" s="393"/>
      <c r="AN548" s="393"/>
      <c r="AO548" s="393"/>
      <c r="AP548" s="393"/>
      <c r="AQ548" s="393"/>
      <c r="AR548" s="393"/>
      <c r="AS548" s="393"/>
      <c r="AT548" s="393"/>
      <c r="AU548" s="393"/>
      <c r="AV548" s="393"/>
      <c r="AW548" s="393"/>
      <c r="AX548" s="393"/>
      <c r="AY548" s="393"/>
      <c r="AZ548" s="7"/>
      <c r="BA548" s="393"/>
      <c r="BB548" s="393"/>
      <c r="BC548" s="393"/>
      <c r="BD548" s="393"/>
      <c r="BE548" s="393"/>
      <c r="BF548" s="393"/>
      <c r="BG548" s="393"/>
      <c r="BH548" s="393"/>
      <c r="BI548" s="393"/>
      <c r="BJ548" s="393"/>
      <c r="BK548" s="393"/>
      <c r="BL548" s="393"/>
      <c r="BM548" s="393"/>
      <c r="BN548" s="393"/>
      <c r="BO548" s="393"/>
    </row>
    <row r="549" spans="1:67" ht="15">
      <c r="A549" s="393"/>
      <c r="B549" s="393"/>
      <c r="C549" s="393"/>
      <c r="D549" s="393"/>
      <c r="E549" s="393"/>
      <c r="F549" s="393"/>
      <c r="G549" s="394"/>
      <c r="H549" s="394"/>
      <c r="I549" s="393"/>
      <c r="J549" s="393"/>
      <c r="K549" s="393"/>
      <c r="L549" s="393"/>
      <c r="M549" s="393"/>
      <c r="N549" s="393"/>
      <c r="O549" s="393"/>
      <c r="P549" s="393"/>
      <c r="Q549" s="393"/>
      <c r="R549" s="393"/>
      <c r="S549" s="393"/>
      <c r="T549" s="393"/>
      <c r="U549" s="393"/>
      <c r="V549" s="393"/>
      <c r="W549" s="393"/>
      <c r="X549" s="393"/>
      <c r="Y549" s="393"/>
      <c r="Z549" s="393"/>
      <c r="AA549" s="393"/>
      <c r="AB549" s="393"/>
      <c r="AC549" s="393"/>
      <c r="AD549" s="393"/>
      <c r="AE549" s="393"/>
      <c r="AF549" s="393"/>
      <c r="AG549" s="393"/>
      <c r="AH549" s="393"/>
      <c r="AI549" s="393"/>
      <c r="AJ549" s="393"/>
      <c r="AK549" s="393"/>
      <c r="AL549" s="393"/>
      <c r="AM549" s="393"/>
      <c r="AN549" s="393"/>
      <c r="AO549" s="393"/>
      <c r="AP549" s="393"/>
      <c r="AQ549" s="393"/>
      <c r="AR549" s="393"/>
      <c r="AS549" s="393"/>
      <c r="AT549" s="393"/>
      <c r="AU549" s="393"/>
      <c r="AV549" s="393"/>
      <c r="AW549" s="393"/>
      <c r="AX549" s="393"/>
      <c r="AY549" s="393"/>
      <c r="AZ549" s="7"/>
      <c r="BA549" s="393"/>
      <c r="BB549" s="393"/>
      <c r="BC549" s="393"/>
      <c r="BD549" s="393"/>
      <c r="BE549" s="393"/>
      <c r="BF549" s="393"/>
      <c r="BG549" s="393"/>
      <c r="BH549" s="393"/>
      <c r="BI549" s="393"/>
      <c r="BJ549" s="393"/>
      <c r="BK549" s="393"/>
      <c r="BL549" s="393"/>
      <c r="BM549" s="393"/>
      <c r="BN549" s="393"/>
      <c r="BO549" s="393"/>
    </row>
    <row r="550" spans="1:67" ht="15">
      <c r="A550" s="393"/>
      <c r="B550" s="393"/>
      <c r="C550" s="393"/>
      <c r="D550" s="393"/>
      <c r="E550" s="393"/>
      <c r="F550" s="393"/>
      <c r="G550" s="394"/>
      <c r="H550" s="394"/>
      <c r="I550" s="393"/>
      <c r="J550" s="393"/>
      <c r="K550" s="393"/>
      <c r="L550" s="393"/>
      <c r="M550" s="393"/>
      <c r="N550" s="393"/>
      <c r="O550" s="393"/>
      <c r="P550" s="393"/>
      <c r="Q550" s="393"/>
      <c r="R550" s="393"/>
      <c r="S550" s="393"/>
      <c r="T550" s="393"/>
      <c r="U550" s="393"/>
      <c r="V550" s="393"/>
      <c r="W550" s="393"/>
      <c r="X550" s="393"/>
      <c r="Y550" s="393"/>
      <c r="Z550" s="393"/>
      <c r="AA550" s="393"/>
      <c r="AB550" s="393"/>
      <c r="AC550" s="393"/>
      <c r="AD550" s="393"/>
      <c r="AE550" s="393"/>
      <c r="AF550" s="393"/>
      <c r="AG550" s="393"/>
      <c r="AH550" s="393"/>
      <c r="AI550" s="393"/>
      <c r="AJ550" s="393"/>
      <c r="AK550" s="393"/>
      <c r="AL550" s="393"/>
      <c r="AM550" s="393"/>
      <c r="AN550" s="393"/>
      <c r="AO550" s="393"/>
      <c r="AP550" s="393"/>
      <c r="AQ550" s="393"/>
      <c r="AR550" s="393"/>
      <c r="AS550" s="393"/>
      <c r="AT550" s="393"/>
      <c r="AU550" s="393"/>
      <c r="AV550" s="393"/>
      <c r="AW550" s="393"/>
      <c r="AX550" s="393"/>
      <c r="AY550" s="393"/>
      <c r="AZ550" s="7"/>
      <c r="BA550" s="393"/>
      <c r="BB550" s="393"/>
      <c r="BC550" s="393"/>
      <c r="BD550" s="393"/>
      <c r="BE550" s="393"/>
      <c r="BF550" s="393"/>
      <c r="BG550" s="393"/>
      <c r="BH550" s="393"/>
      <c r="BI550" s="393"/>
      <c r="BJ550" s="393"/>
      <c r="BK550" s="393"/>
      <c r="BL550" s="393"/>
      <c r="BM550" s="393"/>
      <c r="BN550" s="393"/>
      <c r="BO550" s="393"/>
    </row>
    <row r="551" spans="1:67" ht="15">
      <c r="A551" s="393"/>
      <c r="B551" s="393"/>
      <c r="C551" s="393"/>
      <c r="D551" s="393"/>
      <c r="E551" s="393"/>
      <c r="F551" s="393"/>
      <c r="G551" s="394"/>
      <c r="H551" s="394"/>
      <c r="I551" s="393"/>
      <c r="J551" s="393"/>
      <c r="K551" s="393"/>
      <c r="L551" s="393"/>
      <c r="M551" s="393"/>
      <c r="N551" s="393"/>
      <c r="O551" s="393"/>
      <c r="P551" s="393"/>
      <c r="Q551" s="393"/>
      <c r="R551" s="393"/>
      <c r="S551" s="393"/>
      <c r="T551" s="393"/>
      <c r="U551" s="393"/>
      <c r="V551" s="393"/>
      <c r="W551" s="393"/>
      <c r="X551" s="393"/>
      <c r="Y551" s="393"/>
      <c r="Z551" s="393"/>
      <c r="AA551" s="393"/>
      <c r="AB551" s="393"/>
      <c r="AC551" s="393"/>
      <c r="AD551" s="393"/>
      <c r="AE551" s="393"/>
      <c r="AF551" s="393"/>
      <c r="AG551" s="393"/>
      <c r="AH551" s="393"/>
      <c r="AI551" s="393"/>
      <c r="AJ551" s="393"/>
      <c r="AK551" s="393"/>
      <c r="AL551" s="393"/>
      <c r="AM551" s="393"/>
      <c r="AN551" s="393"/>
      <c r="AO551" s="393"/>
      <c r="AP551" s="393"/>
      <c r="AQ551" s="393"/>
      <c r="AR551" s="393"/>
      <c r="AS551" s="393"/>
      <c r="AT551" s="393"/>
      <c r="AU551" s="393"/>
      <c r="AV551" s="393"/>
      <c r="AW551" s="393"/>
      <c r="AX551" s="393"/>
      <c r="AY551" s="393"/>
      <c r="AZ551" s="7"/>
      <c r="BA551" s="393"/>
      <c r="BB551" s="393"/>
      <c r="BC551" s="393"/>
      <c r="BD551" s="393"/>
      <c r="BE551" s="393"/>
      <c r="BF551" s="393"/>
      <c r="BG551" s="393"/>
      <c r="BH551" s="393"/>
      <c r="BI551" s="393"/>
      <c r="BJ551" s="393"/>
      <c r="BK551" s="393"/>
      <c r="BL551" s="393"/>
      <c r="BM551" s="393"/>
      <c r="BN551" s="393"/>
      <c r="BO551" s="393"/>
    </row>
    <row r="552" spans="1:67" ht="15">
      <c r="A552" s="393"/>
      <c r="B552" s="393"/>
      <c r="C552" s="393"/>
      <c r="D552" s="393"/>
      <c r="E552" s="393"/>
      <c r="F552" s="393"/>
      <c r="G552" s="394"/>
      <c r="H552" s="394"/>
      <c r="I552" s="393"/>
      <c r="J552" s="393"/>
      <c r="K552" s="393"/>
      <c r="L552" s="393"/>
      <c r="M552" s="393"/>
      <c r="N552" s="393"/>
      <c r="O552" s="393"/>
      <c r="P552" s="393"/>
      <c r="Q552" s="393"/>
      <c r="R552" s="393"/>
      <c r="S552" s="393"/>
      <c r="T552" s="393"/>
      <c r="U552" s="393"/>
      <c r="V552" s="393"/>
      <c r="W552" s="393"/>
      <c r="X552" s="393"/>
      <c r="Y552" s="393"/>
      <c r="Z552" s="393"/>
      <c r="AA552" s="393"/>
      <c r="AB552" s="393"/>
      <c r="AC552" s="393"/>
      <c r="AD552" s="393"/>
      <c r="AE552" s="393"/>
      <c r="AF552" s="393"/>
      <c r="AG552" s="393"/>
      <c r="AH552" s="393"/>
      <c r="AI552" s="393"/>
      <c r="AJ552" s="393"/>
      <c r="AK552" s="393"/>
      <c r="AL552" s="393"/>
      <c r="AM552" s="393"/>
      <c r="AN552" s="393"/>
      <c r="AO552" s="393"/>
      <c r="AP552" s="393"/>
      <c r="AQ552" s="393"/>
      <c r="AR552" s="393"/>
      <c r="AS552" s="393"/>
      <c r="AT552" s="393"/>
      <c r="AU552" s="393"/>
      <c r="AV552" s="393"/>
      <c r="AW552" s="393"/>
      <c r="AX552" s="393"/>
      <c r="AY552" s="393"/>
      <c r="AZ552" s="7"/>
      <c r="BA552" s="393"/>
      <c r="BB552" s="393"/>
      <c r="BC552" s="393"/>
      <c r="BD552" s="393"/>
      <c r="BE552" s="393"/>
      <c r="BF552" s="393"/>
      <c r="BG552" s="393"/>
      <c r="BH552" s="393"/>
      <c r="BI552" s="393"/>
      <c r="BJ552" s="393"/>
      <c r="BK552" s="393"/>
      <c r="BL552" s="393"/>
      <c r="BM552" s="393"/>
      <c r="BN552" s="393"/>
      <c r="BO552" s="393"/>
    </row>
    <row r="553" spans="1:67" ht="15">
      <c r="A553" s="393"/>
      <c r="B553" s="393"/>
      <c r="C553" s="393"/>
      <c r="D553" s="393"/>
      <c r="E553" s="393"/>
      <c r="F553" s="393"/>
      <c r="G553" s="394"/>
      <c r="H553" s="394"/>
      <c r="I553" s="393"/>
      <c r="J553" s="393"/>
      <c r="K553" s="393"/>
      <c r="L553" s="393"/>
      <c r="M553" s="393"/>
      <c r="N553" s="393"/>
      <c r="O553" s="393"/>
      <c r="P553" s="393"/>
      <c r="Q553" s="393"/>
      <c r="R553" s="393"/>
      <c r="S553" s="393"/>
      <c r="T553" s="393"/>
      <c r="U553" s="393"/>
      <c r="V553" s="393"/>
      <c r="W553" s="393"/>
      <c r="X553" s="393"/>
      <c r="Y553" s="393"/>
      <c r="Z553" s="393"/>
      <c r="AA553" s="393"/>
      <c r="AB553" s="393"/>
      <c r="AC553" s="393"/>
      <c r="AD553" s="393"/>
      <c r="AE553" s="393"/>
      <c r="AF553" s="393"/>
      <c r="AG553" s="393"/>
      <c r="AH553" s="393"/>
      <c r="AI553" s="393"/>
      <c r="AJ553" s="393"/>
      <c r="AK553" s="393"/>
      <c r="AL553" s="393"/>
      <c r="AM553" s="393"/>
      <c r="AN553" s="393"/>
      <c r="AO553" s="393"/>
      <c r="AP553" s="393"/>
      <c r="AQ553" s="393"/>
      <c r="AR553" s="393"/>
      <c r="AS553" s="393"/>
      <c r="AT553" s="393"/>
      <c r="AU553" s="393"/>
      <c r="AV553" s="393"/>
      <c r="AW553" s="393"/>
      <c r="AX553" s="393"/>
      <c r="AY553" s="393"/>
      <c r="AZ553" s="7"/>
      <c r="BA553" s="393"/>
      <c r="BB553" s="393"/>
      <c r="BC553" s="393"/>
      <c r="BD553" s="393"/>
      <c r="BE553" s="393"/>
      <c r="BF553" s="393"/>
      <c r="BG553" s="393"/>
      <c r="BH553" s="393"/>
      <c r="BI553" s="393"/>
      <c r="BJ553" s="393"/>
      <c r="BK553" s="393"/>
      <c r="BL553" s="393"/>
      <c r="BM553" s="393"/>
      <c r="BN553" s="393"/>
      <c r="BO553" s="393"/>
    </row>
    <row r="554" spans="1:67" ht="15">
      <c r="A554" s="393"/>
      <c r="B554" s="393"/>
      <c r="C554" s="393"/>
      <c r="D554" s="393"/>
      <c r="E554" s="393"/>
      <c r="F554" s="393"/>
      <c r="G554" s="394"/>
      <c r="H554" s="394"/>
      <c r="I554" s="393"/>
      <c r="J554" s="393"/>
      <c r="K554" s="393"/>
      <c r="L554" s="393"/>
      <c r="M554" s="393"/>
      <c r="N554" s="393"/>
      <c r="O554" s="393"/>
      <c r="P554" s="393"/>
      <c r="Q554" s="393"/>
      <c r="R554" s="393"/>
      <c r="S554" s="393"/>
      <c r="T554" s="393"/>
      <c r="U554" s="393"/>
      <c r="V554" s="393"/>
      <c r="W554" s="393"/>
      <c r="X554" s="393"/>
      <c r="Y554" s="393"/>
      <c r="Z554" s="393"/>
      <c r="AA554" s="393"/>
      <c r="AB554" s="393"/>
      <c r="AC554" s="393"/>
      <c r="AD554" s="393"/>
      <c r="AE554" s="393"/>
      <c r="AF554" s="393"/>
      <c r="AG554" s="393"/>
      <c r="AH554" s="393"/>
      <c r="AI554" s="393"/>
      <c r="AJ554" s="393"/>
      <c r="AK554" s="393"/>
      <c r="AL554" s="393"/>
      <c r="AM554" s="393"/>
      <c r="AN554" s="393"/>
      <c r="AO554" s="393"/>
      <c r="AP554" s="393"/>
      <c r="AQ554" s="393"/>
      <c r="AR554" s="393"/>
      <c r="AS554" s="393"/>
      <c r="AT554" s="393"/>
      <c r="AU554" s="393"/>
      <c r="AV554" s="393"/>
      <c r="AW554" s="393"/>
      <c r="AX554" s="393"/>
      <c r="AY554" s="393"/>
      <c r="AZ554" s="7"/>
      <c r="BA554" s="393"/>
      <c r="BB554" s="393"/>
      <c r="BC554" s="393"/>
      <c r="BD554" s="393"/>
      <c r="BE554" s="393"/>
      <c r="BF554" s="393"/>
      <c r="BG554" s="393"/>
      <c r="BH554" s="393"/>
      <c r="BI554" s="393"/>
      <c r="BJ554" s="393"/>
      <c r="BK554" s="393"/>
      <c r="BL554" s="393"/>
      <c r="BM554" s="393"/>
      <c r="BN554" s="393"/>
      <c r="BO554" s="393"/>
    </row>
    <row r="555" spans="1:67" ht="15">
      <c r="A555" s="393"/>
      <c r="B555" s="393"/>
      <c r="C555" s="393"/>
      <c r="D555" s="393"/>
      <c r="E555" s="393"/>
      <c r="F555" s="393"/>
      <c r="G555" s="394"/>
      <c r="H555" s="394"/>
      <c r="I555" s="393"/>
      <c r="J555" s="393"/>
      <c r="K555" s="393"/>
      <c r="L555" s="393"/>
      <c r="M555" s="393"/>
      <c r="N555" s="393"/>
      <c r="O555" s="393"/>
      <c r="P555" s="393"/>
      <c r="Q555" s="393"/>
      <c r="R555" s="393"/>
      <c r="S555" s="393"/>
      <c r="T555" s="393"/>
      <c r="U555" s="393"/>
      <c r="V555" s="393"/>
      <c r="W555" s="393"/>
      <c r="X555" s="393"/>
      <c r="Y555" s="393"/>
      <c r="Z555" s="393"/>
      <c r="AA555" s="393"/>
      <c r="AB555" s="393"/>
      <c r="AC555" s="393"/>
      <c r="AD555" s="393"/>
      <c r="AE555" s="393"/>
      <c r="AF555" s="393"/>
      <c r="AG555" s="393"/>
      <c r="AH555" s="393"/>
      <c r="AI555" s="393"/>
      <c r="AJ555" s="393"/>
      <c r="AK555" s="393"/>
      <c r="AL555" s="393"/>
      <c r="AM555" s="393"/>
      <c r="AN555" s="393"/>
      <c r="AO555" s="393"/>
      <c r="AP555" s="393"/>
      <c r="AQ555" s="393"/>
      <c r="AR555" s="393"/>
      <c r="AS555" s="393"/>
      <c r="AT555" s="393"/>
      <c r="AU555" s="393"/>
      <c r="AV555" s="393"/>
      <c r="AW555" s="393"/>
      <c r="AX555" s="393"/>
      <c r="AY555" s="393"/>
      <c r="AZ555" s="7"/>
      <c r="BA555" s="393"/>
      <c r="BB555" s="393"/>
      <c r="BC555" s="393"/>
      <c r="BD555" s="393"/>
      <c r="BE555" s="393"/>
      <c r="BF555" s="393"/>
      <c r="BG555" s="393"/>
      <c r="BH555" s="393"/>
      <c r="BI555" s="393"/>
      <c r="BJ555" s="393"/>
      <c r="BK555" s="393"/>
      <c r="BL555" s="393"/>
      <c r="BM555" s="393"/>
      <c r="BN555" s="393"/>
      <c r="BO555" s="393"/>
    </row>
    <row r="556" spans="1:67" ht="15">
      <c r="A556" s="393"/>
      <c r="B556" s="393"/>
      <c r="C556" s="393"/>
      <c r="D556" s="393"/>
      <c r="E556" s="393"/>
      <c r="F556" s="393"/>
      <c r="G556" s="394"/>
      <c r="H556" s="394"/>
      <c r="I556" s="393"/>
      <c r="J556" s="393"/>
      <c r="K556" s="393"/>
      <c r="L556" s="393"/>
      <c r="M556" s="393"/>
      <c r="N556" s="393"/>
      <c r="O556" s="393"/>
      <c r="P556" s="393"/>
      <c r="Q556" s="393"/>
      <c r="R556" s="393"/>
      <c r="S556" s="393"/>
      <c r="T556" s="393"/>
      <c r="U556" s="393"/>
      <c r="V556" s="393"/>
      <c r="W556" s="393"/>
      <c r="X556" s="393"/>
      <c r="Y556" s="393"/>
      <c r="Z556" s="393"/>
      <c r="AA556" s="393"/>
      <c r="AB556" s="393"/>
      <c r="AC556" s="393"/>
      <c r="AD556" s="393"/>
      <c r="AE556" s="393"/>
      <c r="AF556" s="393"/>
      <c r="AG556" s="393"/>
      <c r="AH556" s="393"/>
      <c r="AI556" s="393"/>
      <c r="AJ556" s="393"/>
      <c r="AK556" s="393"/>
      <c r="AL556" s="393"/>
      <c r="AM556" s="393"/>
      <c r="AN556" s="393"/>
      <c r="AO556" s="393"/>
      <c r="AP556" s="393"/>
      <c r="AQ556" s="393"/>
      <c r="AR556" s="393"/>
      <c r="AS556" s="393"/>
      <c r="AT556" s="393"/>
      <c r="AU556" s="393"/>
      <c r="AV556" s="393"/>
      <c r="AW556" s="393"/>
      <c r="AX556" s="393"/>
      <c r="AY556" s="393"/>
      <c r="AZ556" s="7"/>
      <c r="BA556" s="393"/>
      <c r="BB556" s="393"/>
      <c r="BC556" s="393"/>
      <c r="BD556" s="393"/>
      <c r="BE556" s="393"/>
      <c r="BF556" s="393"/>
      <c r="BG556" s="393"/>
      <c r="BH556" s="393"/>
      <c r="BI556" s="393"/>
      <c r="BJ556" s="393"/>
      <c r="BK556" s="393"/>
      <c r="BL556" s="393"/>
      <c r="BM556" s="393"/>
      <c r="BN556" s="393"/>
      <c r="BO556" s="393"/>
    </row>
    <row r="557" spans="1:67" ht="15">
      <c r="A557" s="393"/>
      <c r="B557" s="393"/>
      <c r="C557" s="393"/>
      <c r="D557" s="393"/>
      <c r="E557" s="393"/>
      <c r="F557" s="393"/>
      <c r="G557" s="394"/>
      <c r="H557" s="394"/>
      <c r="I557" s="393"/>
      <c r="J557" s="393"/>
      <c r="K557" s="393"/>
      <c r="L557" s="393"/>
      <c r="M557" s="393"/>
      <c r="N557" s="393"/>
      <c r="O557" s="393"/>
      <c r="P557" s="393"/>
      <c r="Q557" s="393"/>
      <c r="R557" s="393"/>
      <c r="S557" s="393"/>
      <c r="T557" s="393"/>
      <c r="U557" s="393"/>
      <c r="V557" s="393"/>
      <c r="W557" s="393"/>
      <c r="X557" s="393"/>
      <c r="Y557" s="393"/>
      <c r="Z557" s="393"/>
      <c r="AA557" s="393"/>
      <c r="AB557" s="393"/>
      <c r="AC557" s="393"/>
      <c r="AD557" s="393"/>
      <c r="AE557" s="393"/>
      <c r="AF557" s="393"/>
      <c r="AG557" s="393"/>
      <c r="AH557" s="393"/>
      <c r="AI557" s="393"/>
      <c r="AJ557" s="393"/>
      <c r="AK557" s="393"/>
      <c r="AL557" s="393"/>
      <c r="AM557" s="393"/>
      <c r="AN557" s="393"/>
      <c r="AO557" s="393"/>
      <c r="AP557" s="393"/>
      <c r="AQ557" s="393"/>
      <c r="AR557" s="393"/>
      <c r="AS557" s="393"/>
      <c r="AT557" s="393"/>
      <c r="AU557" s="393"/>
      <c r="AV557" s="393"/>
      <c r="AW557" s="393"/>
      <c r="AX557" s="393"/>
      <c r="AY557" s="393"/>
      <c r="AZ557" s="7"/>
      <c r="BA557" s="393"/>
      <c r="BB557" s="393"/>
      <c r="BC557" s="393"/>
      <c r="BD557" s="393"/>
      <c r="BE557" s="393"/>
      <c r="BF557" s="393"/>
      <c r="BG557" s="393"/>
      <c r="BH557" s="393"/>
      <c r="BI557" s="393"/>
      <c r="BJ557" s="393"/>
      <c r="BK557" s="393"/>
      <c r="BL557" s="393"/>
      <c r="BM557" s="393"/>
      <c r="BN557" s="393"/>
      <c r="BO557" s="393"/>
    </row>
    <row r="558" spans="1:67" ht="15">
      <c r="A558" s="393"/>
      <c r="B558" s="393"/>
      <c r="C558" s="393"/>
      <c r="D558" s="393"/>
      <c r="E558" s="393"/>
      <c r="F558" s="393"/>
      <c r="G558" s="394"/>
      <c r="H558" s="394"/>
      <c r="I558" s="393"/>
      <c r="J558" s="393"/>
      <c r="K558" s="393"/>
      <c r="L558" s="393"/>
      <c r="M558" s="393"/>
      <c r="N558" s="393"/>
      <c r="O558" s="393"/>
      <c r="P558" s="393"/>
      <c r="Q558" s="393"/>
      <c r="R558" s="393"/>
      <c r="S558" s="393"/>
      <c r="T558" s="393"/>
      <c r="U558" s="393"/>
      <c r="V558" s="393"/>
      <c r="W558" s="393"/>
      <c r="X558" s="393"/>
      <c r="Y558" s="393"/>
      <c r="Z558" s="393"/>
      <c r="AA558" s="393"/>
      <c r="AB558" s="393"/>
      <c r="AC558" s="393"/>
      <c r="AD558" s="393"/>
      <c r="AE558" s="393"/>
      <c r="AF558" s="393"/>
      <c r="AG558" s="393"/>
      <c r="AH558" s="393"/>
      <c r="AI558" s="393"/>
      <c r="AJ558" s="393"/>
      <c r="AK558" s="393"/>
      <c r="AL558" s="393"/>
      <c r="AM558" s="393"/>
      <c r="AN558" s="393"/>
      <c r="AO558" s="393"/>
      <c r="AP558" s="393"/>
      <c r="AQ558" s="393"/>
      <c r="AR558" s="393"/>
      <c r="AS558" s="393"/>
      <c r="AT558" s="393"/>
      <c r="AU558" s="393"/>
      <c r="AV558" s="393"/>
      <c r="AW558" s="393"/>
      <c r="AX558" s="393"/>
      <c r="AY558" s="393"/>
      <c r="AZ558" s="7"/>
      <c r="BA558" s="393"/>
      <c r="BB558" s="393"/>
      <c r="BC558" s="393"/>
      <c r="BD558" s="393"/>
      <c r="BE558" s="393"/>
      <c r="BF558" s="393"/>
      <c r="BG558" s="393"/>
      <c r="BH558" s="393"/>
      <c r="BI558" s="393"/>
      <c r="BJ558" s="393"/>
      <c r="BK558" s="393"/>
      <c r="BL558" s="393"/>
      <c r="BM558" s="393"/>
      <c r="BN558" s="393"/>
      <c r="BO558" s="393"/>
    </row>
    <row r="559" spans="1:67" ht="15">
      <c r="A559" s="393"/>
      <c r="B559" s="393"/>
      <c r="C559" s="393"/>
      <c r="D559" s="393"/>
      <c r="E559" s="393"/>
      <c r="F559" s="393"/>
      <c r="G559" s="394"/>
      <c r="H559" s="394"/>
      <c r="I559" s="393"/>
      <c r="J559" s="393"/>
      <c r="K559" s="393"/>
      <c r="L559" s="393"/>
      <c r="M559" s="393"/>
      <c r="N559" s="393"/>
      <c r="O559" s="393"/>
      <c r="P559" s="393"/>
      <c r="Q559" s="393"/>
      <c r="R559" s="393"/>
      <c r="S559" s="393"/>
      <c r="T559" s="393"/>
      <c r="U559" s="393"/>
      <c r="V559" s="393"/>
      <c r="W559" s="393"/>
      <c r="X559" s="393"/>
      <c r="Y559" s="393"/>
      <c r="Z559" s="393"/>
      <c r="AA559" s="393"/>
      <c r="AB559" s="393"/>
      <c r="AC559" s="393"/>
      <c r="AD559" s="393"/>
      <c r="AE559" s="393"/>
      <c r="AF559" s="393"/>
      <c r="AG559" s="393"/>
      <c r="AH559" s="393"/>
      <c r="AI559" s="393"/>
      <c r="AJ559" s="393"/>
      <c r="AK559" s="393"/>
      <c r="AL559" s="393"/>
      <c r="AM559" s="393"/>
      <c r="AN559" s="393"/>
      <c r="AO559" s="393"/>
      <c r="AP559" s="393"/>
      <c r="AQ559" s="393"/>
      <c r="AR559" s="393"/>
      <c r="AS559" s="393"/>
      <c r="AT559" s="393"/>
      <c r="AU559" s="393"/>
      <c r="AV559" s="393"/>
      <c r="AW559" s="393"/>
      <c r="AX559" s="393"/>
      <c r="AY559" s="393"/>
      <c r="AZ559" s="7"/>
      <c r="BA559" s="393"/>
      <c r="BB559" s="393"/>
      <c r="BC559" s="393"/>
      <c r="BD559" s="393"/>
      <c r="BE559" s="393"/>
      <c r="BF559" s="393"/>
      <c r="BG559" s="393"/>
      <c r="BH559" s="393"/>
      <c r="BI559" s="393"/>
      <c r="BJ559" s="393"/>
      <c r="BK559" s="393"/>
      <c r="BL559" s="393"/>
      <c r="BM559" s="393"/>
      <c r="BN559" s="393"/>
      <c r="BO559" s="393"/>
    </row>
    <row r="560" spans="1:67" ht="15">
      <c r="A560" s="393"/>
      <c r="B560" s="393"/>
      <c r="C560" s="393"/>
      <c r="D560" s="393"/>
      <c r="E560" s="393"/>
      <c r="F560" s="393"/>
      <c r="G560" s="394"/>
      <c r="H560" s="394"/>
      <c r="I560" s="393"/>
      <c r="J560" s="393"/>
      <c r="K560" s="393"/>
      <c r="L560" s="393"/>
      <c r="M560" s="393"/>
      <c r="N560" s="393"/>
      <c r="O560" s="393"/>
      <c r="P560" s="393"/>
      <c r="Q560" s="393"/>
      <c r="R560" s="393"/>
      <c r="S560" s="393"/>
      <c r="T560" s="393"/>
      <c r="U560" s="393"/>
      <c r="V560" s="393"/>
      <c r="W560" s="393"/>
      <c r="X560" s="393"/>
      <c r="Y560" s="393"/>
      <c r="Z560" s="393"/>
      <c r="AA560" s="393"/>
      <c r="AB560" s="393"/>
      <c r="AC560" s="393"/>
      <c r="AD560" s="393"/>
      <c r="AE560" s="393"/>
      <c r="AF560" s="393"/>
      <c r="AG560" s="393"/>
      <c r="AH560" s="393"/>
      <c r="AI560" s="393"/>
      <c r="AJ560" s="393"/>
      <c r="AK560" s="393"/>
      <c r="AL560" s="393"/>
      <c r="AM560" s="393"/>
      <c r="AN560" s="393"/>
      <c r="AO560" s="393"/>
      <c r="AP560" s="393"/>
      <c r="AQ560" s="393"/>
      <c r="AR560" s="393"/>
      <c r="AS560" s="393"/>
      <c r="AT560" s="393"/>
      <c r="AU560" s="393"/>
      <c r="AV560" s="393"/>
      <c r="AW560" s="393"/>
      <c r="AX560" s="393"/>
      <c r="AY560" s="393"/>
      <c r="AZ560" s="7"/>
      <c r="BA560" s="393"/>
      <c r="BB560" s="393"/>
      <c r="BC560" s="393"/>
      <c r="BD560" s="393"/>
      <c r="BE560" s="393"/>
      <c r="BF560" s="393"/>
      <c r="BG560" s="393"/>
      <c r="BH560" s="393"/>
      <c r="BI560" s="393"/>
      <c r="BJ560" s="393"/>
      <c r="BK560" s="393"/>
      <c r="BL560" s="393"/>
      <c r="BM560" s="393"/>
      <c r="BN560" s="393"/>
      <c r="BO560" s="393"/>
    </row>
    <row r="561" spans="1:67" ht="15">
      <c r="A561" s="393"/>
      <c r="B561" s="393"/>
      <c r="C561" s="393"/>
      <c r="D561" s="393"/>
      <c r="E561" s="393"/>
      <c r="F561" s="393"/>
      <c r="G561" s="394"/>
      <c r="H561" s="394"/>
      <c r="I561" s="393"/>
      <c r="J561" s="393"/>
      <c r="K561" s="393"/>
      <c r="L561" s="393"/>
      <c r="M561" s="393"/>
      <c r="N561" s="393"/>
      <c r="O561" s="393"/>
      <c r="P561" s="393"/>
      <c r="Q561" s="393"/>
      <c r="R561" s="393"/>
      <c r="S561" s="393"/>
      <c r="T561" s="393"/>
      <c r="U561" s="393"/>
      <c r="V561" s="393"/>
      <c r="W561" s="393"/>
      <c r="X561" s="393"/>
      <c r="Y561" s="393"/>
      <c r="Z561" s="393"/>
      <c r="AA561" s="393"/>
      <c r="AB561" s="393"/>
      <c r="AC561" s="393"/>
      <c r="AD561" s="393"/>
      <c r="AE561" s="393"/>
      <c r="AF561" s="393"/>
      <c r="AG561" s="393"/>
      <c r="AH561" s="393"/>
      <c r="AI561" s="393"/>
      <c r="AJ561" s="393"/>
      <c r="AK561" s="393"/>
      <c r="AL561" s="393"/>
      <c r="AM561" s="393"/>
      <c r="AN561" s="393"/>
      <c r="AO561" s="393"/>
      <c r="AP561" s="393"/>
      <c r="AQ561" s="393"/>
      <c r="AR561" s="393"/>
      <c r="AS561" s="393"/>
      <c r="AT561" s="393"/>
      <c r="AU561" s="393"/>
      <c r="AV561" s="393"/>
      <c r="AW561" s="393"/>
      <c r="AX561" s="393"/>
      <c r="AY561" s="393"/>
      <c r="AZ561" s="7"/>
      <c r="BA561" s="393"/>
      <c r="BB561" s="393"/>
      <c r="BC561" s="393"/>
      <c r="BD561" s="393"/>
      <c r="BE561" s="393"/>
      <c r="BF561" s="393"/>
      <c r="BG561" s="393"/>
      <c r="BH561" s="393"/>
      <c r="BI561" s="393"/>
      <c r="BJ561" s="393"/>
      <c r="BK561" s="393"/>
      <c r="BL561" s="393"/>
      <c r="BM561" s="393"/>
      <c r="BN561" s="393"/>
      <c r="BO561" s="393"/>
    </row>
    <row r="562" spans="1:67" ht="15">
      <c r="A562" s="393"/>
      <c r="B562" s="393"/>
      <c r="C562" s="393"/>
      <c r="D562" s="393"/>
      <c r="E562" s="393"/>
      <c r="F562" s="393"/>
      <c r="G562" s="394"/>
      <c r="H562" s="394"/>
      <c r="I562" s="393"/>
      <c r="J562" s="393"/>
      <c r="K562" s="393"/>
      <c r="L562" s="393"/>
      <c r="M562" s="393"/>
      <c r="N562" s="393"/>
      <c r="O562" s="393"/>
      <c r="P562" s="393"/>
      <c r="Q562" s="393"/>
      <c r="R562" s="393"/>
      <c r="S562" s="393"/>
      <c r="T562" s="393"/>
      <c r="U562" s="393"/>
      <c r="V562" s="393"/>
      <c r="W562" s="393"/>
      <c r="X562" s="393"/>
      <c r="Y562" s="393"/>
      <c r="Z562" s="393"/>
      <c r="AA562" s="393"/>
      <c r="AB562" s="393"/>
      <c r="AC562" s="393"/>
      <c r="AD562" s="393"/>
      <c r="AE562" s="393"/>
      <c r="AF562" s="393"/>
      <c r="AG562" s="393"/>
      <c r="AH562" s="393"/>
      <c r="AI562" s="393"/>
      <c r="AJ562" s="393"/>
      <c r="AK562" s="393"/>
      <c r="AL562" s="393"/>
      <c r="AM562" s="393"/>
      <c r="AN562" s="393"/>
      <c r="AO562" s="393"/>
      <c r="AP562" s="393"/>
      <c r="AQ562" s="393"/>
      <c r="AR562" s="393"/>
      <c r="AS562" s="393"/>
      <c r="AT562" s="393"/>
      <c r="AU562" s="393"/>
      <c r="AV562" s="393"/>
      <c r="AW562" s="393"/>
      <c r="AX562" s="393"/>
      <c r="AY562" s="393"/>
      <c r="AZ562" s="7"/>
      <c r="BA562" s="393"/>
      <c r="BB562" s="393"/>
      <c r="BC562" s="393"/>
      <c r="BD562" s="393"/>
      <c r="BE562" s="393"/>
      <c r="BF562" s="393"/>
      <c r="BG562" s="393"/>
      <c r="BH562" s="393"/>
      <c r="BI562" s="393"/>
      <c r="BJ562" s="393"/>
      <c r="BK562" s="393"/>
      <c r="BL562" s="393"/>
      <c r="BM562" s="393"/>
      <c r="BN562" s="393"/>
      <c r="BO562" s="393"/>
    </row>
    <row r="563" spans="1:67" ht="15">
      <c r="A563" s="393"/>
      <c r="B563" s="393"/>
      <c r="C563" s="393"/>
      <c r="D563" s="393"/>
      <c r="E563" s="393"/>
      <c r="F563" s="393"/>
      <c r="G563" s="394"/>
      <c r="H563" s="394"/>
      <c r="I563" s="393"/>
      <c r="J563" s="393"/>
      <c r="K563" s="393"/>
      <c r="L563" s="393"/>
      <c r="M563" s="393"/>
      <c r="N563" s="393"/>
      <c r="O563" s="393"/>
      <c r="P563" s="393"/>
      <c r="Q563" s="393"/>
      <c r="R563" s="393"/>
      <c r="S563" s="393"/>
      <c r="T563" s="393"/>
      <c r="U563" s="393"/>
      <c r="V563" s="393"/>
      <c r="W563" s="393"/>
      <c r="X563" s="393"/>
      <c r="Y563" s="393"/>
      <c r="Z563" s="393"/>
      <c r="AA563" s="393"/>
      <c r="AB563" s="393"/>
      <c r="AC563" s="393"/>
      <c r="AD563" s="393"/>
      <c r="AE563" s="393"/>
      <c r="AF563" s="393"/>
      <c r="AG563" s="393"/>
      <c r="AH563" s="393"/>
      <c r="AI563" s="393"/>
      <c r="AJ563" s="393"/>
      <c r="AK563" s="393"/>
      <c r="AL563" s="393"/>
      <c r="AM563" s="393"/>
      <c r="AN563" s="393"/>
      <c r="AO563" s="393"/>
      <c r="AP563" s="393"/>
      <c r="AQ563" s="393"/>
      <c r="AR563" s="393"/>
      <c r="AS563" s="393"/>
      <c r="AT563" s="393"/>
      <c r="AU563" s="393"/>
      <c r="AV563" s="393"/>
      <c r="AW563" s="393"/>
      <c r="AX563" s="393"/>
      <c r="AY563" s="393"/>
      <c r="AZ563" s="7"/>
      <c r="BA563" s="393"/>
      <c r="BB563" s="393"/>
      <c r="BC563" s="393"/>
      <c r="BD563" s="393"/>
      <c r="BE563" s="393"/>
      <c r="BF563" s="393"/>
      <c r="BG563" s="393"/>
      <c r="BH563" s="393"/>
      <c r="BI563" s="393"/>
      <c r="BJ563" s="393"/>
      <c r="BK563" s="393"/>
      <c r="BL563" s="393"/>
      <c r="BM563" s="393"/>
      <c r="BN563" s="393"/>
      <c r="BO563" s="393"/>
    </row>
    <row r="564" spans="1:67" ht="15">
      <c r="A564" s="393"/>
      <c r="B564" s="393"/>
      <c r="C564" s="393"/>
      <c r="D564" s="393"/>
      <c r="E564" s="393"/>
      <c r="F564" s="393"/>
      <c r="G564" s="394"/>
      <c r="H564" s="394"/>
      <c r="I564" s="393"/>
      <c r="J564" s="393"/>
      <c r="K564" s="393"/>
      <c r="L564" s="393"/>
      <c r="M564" s="393"/>
      <c r="N564" s="393"/>
      <c r="O564" s="393"/>
      <c r="P564" s="393"/>
      <c r="Q564" s="393"/>
      <c r="R564" s="393"/>
      <c r="S564" s="393"/>
      <c r="T564" s="393"/>
      <c r="U564" s="393"/>
      <c r="V564" s="393"/>
      <c r="W564" s="393"/>
      <c r="X564" s="393"/>
      <c r="Y564" s="393"/>
      <c r="Z564" s="393"/>
      <c r="AA564" s="393"/>
      <c r="AB564" s="393"/>
      <c r="AC564" s="393"/>
      <c r="AD564" s="393"/>
      <c r="AE564" s="393"/>
      <c r="AF564" s="393"/>
      <c r="AG564" s="393"/>
      <c r="AH564" s="393"/>
      <c r="AI564" s="393"/>
      <c r="AJ564" s="393"/>
      <c r="AK564" s="393"/>
      <c r="AL564" s="393"/>
      <c r="AM564" s="393"/>
      <c r="AN564" s="393"/>
      <c r="AO564" s="393"/>
      <c r="AP564" s="393"/>
      <c r="AQ564" s="393"/>
      <c r="AR564" s="393"/>
      <c r="AS564" s="393"/>
      <c r="AT564" s="393"/>
      <c r="AU564" s="393"/>
      <c r="AV564" s="393"/>
      <c r="AW564" s="393"/>
      <c r="AX564" s="393"/>
      <c r="AY564" s="393"/>
      <c r="AZ564" s="7"/>
      <c r="BA564" s="393"/>
      <c r="BB564" s="393"/>
      <c r="BC564" s="393"/>
      <c r="BD564" s="393"/>
      <c r="BE564" s="393"/>
      <c r="BF564" s="393"/>
      <c r="BG564" s="393"/>
      <c r="BH564" s="393"/>
      <c r="BI564" s="393"/>
      <c r="BJ564" s="393"/>
      <c r="BK564" s="393"/>
      <c r="BL564" s="393"/>
      <c r="BM564" s="393"/>
      <c r="BN564" s="393"/>
      <c r="BO564" s="393"/>
    </row>
    <row r="565" spans="1:67" ht="15">
      <c r="A565" s="393"/>
      <c r="B565" s="393"/>
      <c r="C565" s="393"/>
      <c r="D565" s="393"/>
      <c r="E565" s="393"/>
      <c r="F565" s="393"/>
      <c r="G565" s="394"/>
      <c r="H565" s="394"/>
      <c r="I565" s="393"/>
      <c r="J565" s="393"/>
      <c r="K565" s="393"/>
      <c r="L565" s="393"/>
      <c r="M565" s="393"/>
      <c r="N565" s="393"/>
      <c r="O565" s="393"/>
      <c r="P565" s="393"/>
      <c r="Q565" s="393"/>
      <c r="R565" s="393"/>
      <c r="S565" s="393"/>
      <c r="T565" s="393"/>
      <c r="U565" s="393"/>
      <c r="V565" s="393"/>
      <c r="W565" s="393"/>
      <c r="X565" s="393"/>
      <c r="Y565" s="393"/>
      <c r="Z565" s="393"/>
      <c r="AA565" s="393"/>
      <c r="AB565" s="393"/>
      <c r="AC565" s="393"/>
      <c r="AD565" s="393"/>
      <c r="AE565" s="393"/>
      <c r="AF565" s="393"/>
      <c r="AG565" s="393"/>
      <c r="AH565" s="393"/>
      <c r="AI565" s="393"/>
      <c r="AJ565" s="393"/>
      <c r="AK565" s="393"/>
      <c r="AL565" s="393"/>
      <c r="AM565" s="393"/>
      <c r="AN565" s="393"/>
      <c r="AO565" s="393"/>
      <c r="AP565" s="393"/>
      <c r="AQ565" s="393"/>
      <c r="AR565" s="393"/>
      <c r="AS565" s="393"/>
      <c r="AT565" s="393"/>
      <c r="AU565" s="393"/>
      <c r="AV565" s="393"/>
      <c r="AW565" s="393"/>
      <c r="AX565" s="393"/>
      <c r="AY565" s="393"/>
      <c r="AZ565" s="7"/>
      <c r="BA565" s="393"/>
      <c r="BB565" s="393"/>
      <c r="BC565" s="393"/>
      <c r="BD565" s="393"/>
      <c r="BE565" s="393"/>
      <c r="BF565" s="393"/>
      <c r="BG565" s="393"/>
      <c r="BH565" s="393"/>
      <c r="BI565" s="393"/>
      <c r="BJ565" s="393"/>
      <c r="BK565" s="393"/>
      <c r="BL565" s="393"/>
      <c r="BM565" s="393"/>
      <c r="BN565" s="393"/>
      <c r="BO565" s="393"/>
    </row>
    <row r="566" spans="1:67" ht="15">
      <c r="A566" s="393"/>
      <c r="B566" s="393"/>
      <c r="C566" s="393"/>
      <c r="D566" s="393"/>
      <c r="E566" s="393"/>
      <c r="F566" s="393"/>
      <c r="G566" s="394"/>
      <c r="H566" s="394"/>
      <c r="I566" s="393"/>
      <c r="J566" s="393"/>
      <c r="K566" s="393"/>
      <c r="L566" s="393"/>
      <c r="M566" s="393"/>
      <c r="N566" s="393"/>
      <c r="O566" s="393"/>
      <c r="P566" s="393"/>
      <c r="Q566" s="393"/>
      <c r="R566" s="393"/>
      <c r="S566" s="393"/>
      <c r="T566" s="393"/>
      <c r="U566" s="393"/>
      <c r="V566" s="393"/>
      <c r="W566" s="393"/>
      <c r="X566" s="393"/>
      <c r="Y566" s="393"/>
      <c r="Z566" s="393"/>
      <c r="AA566" s="393"/>
      <c r="AB566" s="393"/>
      <c r="AC566" s="393"/>
      <c r="AD566" s="393"/>
      <c r="AE566" s="393"/>
      <c r="AF566" s="393"/>
      <c r="AG566" s="393"/>
      <c r="AH566" s="393"/>
      <c r="AI566" s="393"/>
      <c r="AJ566" s="393"/>
      <c r="AK566" s="393"/>
      <c r="AL566" s="393"/>
      <c r="AM566" s="393"/>
      <c r="AN566" s="393"/>
      <c r="AO566" s="393"/>
      <c r="AP566" s="393"/>
      <c r="AQ566" s="393"/>
      <c r="AR566" s="393"/>
      <c r="AS566" s="393"/>
      <c r="AT566" s="393"/>
      <c r="AU566" s="393"/>
      <c r="AV566" s="393"/>
      <c r="AW566" s="393"/>
      <c r="AX566" s="393"/>
      <c r="AY566" s="393"/>
      <c r="AZ566" s="7"/>
      <c r="BA566" s="393"/>
      <c r="BB566" s="393"/>
      <c r="BC566" s="393"/>
      <c r="BD566" s="393"/>
      <c r="BE566" s="393"/>
      <c r="BF566" s="393"/>
      <c r="BG566" s="393"/>
      <c r="BH566" s="393"/>
      <c r="BI566" s="393"/>
      <c r="BJ566" s="393"/>
      <c r="BK566" s="393"/>
      <c r="BL566" s="393"/>
      <c r="BM566" s="393"/>
      <c r="BN566" s="393"/>
      <c r="BO566" s="393"/>
    </row>
    <row r="567" spans="1:67" ht="15">
      <c r="A567" s="393"/>
      <c r="B567" s="393"/>
      <c r="C567" s="393"/>
      <c r="D567" s="393"/>
      <c r="E567" s="393"/>
      <c r="F567" s="393"/>
      <c r="G567" s="394"/>
      <c r="H567" s="394"/>
      <c r="I567" s="393"/>
      <c r="J567" s="393"/>
      <c r="K567" s="393"/>
      <c r="L567" s="393"/>
      <c r="M567" s="393"/>
      <c r="N567" s="393"/>
      <c r="O567" s="393"/>
      <c r="P567" s="393"/>
      <c r="Q567" s="393"/>
      <c r="R567" s="393"/>
      <c r="S567" s="393"/>
      <c r="T567" s="393"/>
      <c r="U567" s="393"/>
      <c r="V567" s="393"/>
      <c r="W567" s="393"/>
      <c r="X567" s="393"/>
      <c r="Y567" s="393"/>
      <c r="Z567" s="393"/>
      <c r="AA567" s="393"/>
      <c r="AB567" s="393"/>
      <c r="AC567" s="393"/>
      <c r="AD567" s="393"/>
      <c r="AE567" s="393"/>
      <c r="AF567" s="393"/>
      <c r="AG567" s="393"/>
      <c r="AH567" s="393"/>
      <c r="AI567" s="393"/>
      <c r="AJ567" s="393"/>
      <c r="AK567" s="393"/>
      <c r="AL567" s="393"/>
      <c r="AM567" s="393"/>
      <c r="AN567" s="393"/>
      <c r="AO567" s="393"/>
      <c r="AP567" s="393"/>
      <c r="AQ567" s="393"/>
      <c r="AR567" s="393"/>
      <c r="AS567" s="393"/>
      <c r="AT567" s="393"/>
      <c r="AU567" s="393"/>
      <c r="AV567" s="393"/>
      <c r="AW567" s="393"/>
      <c r="AX567" s="393"/>
      <c r="AY567" s="393"/>
      <c r="AZ567" s="7"/>
      <c r="BA567" s="393"/>
      <c r="BB567" s="393"/>
      <c r="BC567" s="393"/>
      <c r="BD567" s="393"/>
      <c r="BE567" s="393"/>
      <c r="BF567" s="393"/>
      <c r="BG567" s="393"/>
      <c r="BH567" s="393"/>
      <c r="BI567" s="393"/>
      <c r="BJ567" s="393"/>
      <c r="BK567" s="393"/>
      <c r="BL567" s="393"/>
      <c r="BM567" s="393"/>
      <c r="BN567" s="393"/>
      <c r="BO567" s="393"/>
    </row>
    <row r="568" spans="1:67" ht="15">
      <c r="A568" s="393"/>
      <c r="B568" s="393"/>
      <c r="C568" s="393"/>
      <c r="D568" s="393"/>
      <c r="E568" s="393"/>
      <c r="F568" s="393"/>
      <c r="G568" s="394"/>
      <c r="H568" s="394"/>
      <c r="I568" s="393"/>
      <c r="J568" s="393"/>
      <c r="K568" s="393"/>
      <c r="L568" s="393"/>
      <c r="M568" s="393"/>
      <c r="N568" s="393"/>
      <c r="O568" s="393"/>
      <c r="P568" s="393"/>
      <c r="Q568" s="393"/>
      <c r="R568" s="393"/>
      <c r="S568" s="393"/>
      <c r="T568" s="393"/>
      <c r="U568" s="393"/>
      <c r="V568" s="393"/>
      <c r="W568" s="393"/>
      <c r="X568" s="393"/>
      <c r="Y568" s="393"/>
      <c r="Z568" s="393"/>
      <c r="AA568" s="393"/>
      <c r="AB568" s="393"/>
      <c r="AC568" s="393"/>
      <c r="AD568" s="393"/>
      <c r="AE568" s="393"/>
      <c r="AF568" s="393"/>
      <c r="AG568" s="393"/>
      <c r="AH568" s="393"/>
      <c r="AI568" s="393"/>
      <c r="AJ568" s="393"/>
      <c r="AK568" s="393"/>
      <c r="AL568" s="393"/>
      <c r="AM568" s="393"/>
      <c r="AN568" s="393"/>
      <c r="AO568" s="393"/>
      <c r="AP568" s="393"/>
      <c r="AQ568" s="393"/>
      <c r="AR568" s="393"/>
      <c r="AS568" s="393"/>
      <c r="AT568" s="393"/>
      <c r="AU568" s="393"/>
      <c r="AV568" s="393"/>
      <c r="AW568" s="393"/>
      <c r="AX568" s="393"/>
      <c r="AY568" s="393"/>
      <c r="AZ568" s="7"/>
      <c r="BA568" s="393"/>
      <c r="BB568" s="393"/>
      <c r="BC568" s="393"/>
      <c r="BD568" s="393"/>
      <c r="BE568" s="393"/>
      <c r="BF568" s="393"/>
      <c r="BG568" s="393"/>
      <c r="BH568" s="393"/>
      <c r="BI568" s="393"/>
      <c r="BJ568" s="393"/>
      <c r="BK568" s="393"/>
      <c r="BL568" s="393"/>
      <c r="BM568" s="393"/>
      <c r="BN568" s="393"/>
      <c r="BO568" s="393"/>
    </row>
    <row r="569" spans="1:67" ht="15">
      <c r="A569" s="393"/>
      <c r="B569" s="393"/>
      <c r="C569" s="393"/>
      <c r="D569" s="393"/>
      <c r="E569" s="393"/>
      <c r="F569" s="393"/>
      <c r="G569" s="394"/>
      <c r="H569" s="394"/>
      <c r="I569" s="393"/>
      <c r="J569" s="393"/>
      <c r="K569" s="393"/>
      <c r="L569" s="393"/>
      <c r="M569" s="393"/>
      <c r="N569" s="393"/>
      <c r="O569" s="393"/>
      <c r="P569" s="393"/>
      <c r="Q569" s="393"/>
      <c r="R569" s="393"/>
      <c r="S569" s="393"/>
      <c r="T569" s="393"/>
      <c r="U569" s="393"/>
      <c r="V569" s="393"/>
      <c r="W569" s="393"/>
      <c r="X569" s="393"/>
      <c r="Y569" s="393"/>
      <c r="Z569" s="393"/>
      <c r="AA569" s="393"/>
      <c r="AB569" s="393"/>
      <c r="AC569" s="393"/>
      <c r="AD569" s="393"/>
      <c r="AE569" s="393"/>
      <c r="AF569" s="393"/>
      <c r="AG569" s="393"/>
      <c r="AH569" s="393"/>
      <c r="AI569" s="393"/>
      <c r="AJ569" s="393"/>
      <c r="AK569" s="393"/>
      <c r="AL569" s="393"/>
      <c r="AM569" s="393"/>
      <c r="AN569" s="393"/>
      <c r="AO569" s="393"/>
      <c r="AP569" s="393"/>
      <c r="AQ569" s="393"/>
      <c r="AR569" s="393"/>
      <c r="AS569" s="393"/>
      <c r="AT569" s="393"/>
      <c r="AU569" s="393"/>
      <c r="AV569" s="393"/>
      <c r="AW569" s="393"/>
      <c r="AX569" s="393"/>
      <c r="AY569" s="393"/>
      <c r="AZ569" s="7"/>
      <c r="BA569" s="393"/>
      <c r="BB569" s="393"/>
      <c r="BC569" s="393"/>
      <c r="BD569" s="393"/>
      <c r="BE569" s="393"/>
      <c r="BF569" s="393"/>
      <c r="BG569" s="393"/>
      <c r="BH569" s="393"/>
      <c r="BI569" s="393"/>
      <c r="BJ569" s="393"/>
      <c r="BK569" s="393"/>
      <c r="BL569" s="393"/>
      <c r="BM569" s="393"/>
      <c r="BN569" s="393"/>
      <c r="BO569" s="393"/>
    </row>
    <row r="570" spans="1:67" ht="15">
      <c r="A570" s="393"/>
      <c r="B570" s="393"/>
      <c r="C570" s="393"/>
      <c r="D570" s="393"/>
      <c r="E570" s="393"/>
      <c r="F570" s="393"/>
      <c r="G570" s="394"/>
      <c r="H570" s="394"/>
      <c r="I570" s="393"/>
      <c r="J570" s="393"/>
      <c r="K570" s="393"/>
      <c r="L570" s="393"/>
      <c r="M570" s="393"/>
      <c r="N570" s="393"/>
      <c r="O570" s="393"/>
      <c r="P570" s="393"/>
      <c r="Q570" s="393"/>
      <c r="R570" s="393"/>
      <c r="S570" s="393"/>
      <c r="T570" s="393"/>
      <c r="U570" s="393"/>
      <c r="V570" s="393"/>
      <c r="W570" s="393"/>
      <c r="X570" s="393"/>
      <c r="Y570" s="393"/>
      <c r="Z570" s="393"/>
      <c r="AA570" s="393"/>
      <c r="AB570" s="393"/>
      <c r="AC570" s="393"/>
      <c r="AD570" s="393"/>
      <c r="AE570" s="393"/>
      <c r="AF570" s="393"/>
      <c r="AG570" s="393"/>
      <c r="AH570" s="393"/>
      <c r="AI570" s="393"/>
      <c r="AJ570" s="393"/>
      <c r="AK570" s="393"/>
      <c r="AL570" s="393"/>
      <c r="AM570" s="393"/>
      <c r="AN570" s="393"/>
      <c r="AO570" s="393"/>
      <c r="AP570" s="393"/>
      <c r="AQ570" s="393"/>
      <c r="AR570" s="393"/>
      <c r="AS570" s="393"/>
      <c r="AT570" s="393"/>
      <c r="AU570" s="393"/>
      <c r="AV570" s="393"/>
      <c r="AW570" s="393"/>
      <c r="AX570" s="393"/>
      <c r="AY570" s="393"/>
      <c r="AZ570" s="7"/>
      <c r="BA570" s="393"/>
      <c r="BB570" s="393"/>
      <c r="BC570" s="393"/>
      <c r="BD570" s="393"/>
      <c r="BE570" s="393"/>
      <c r="BF570" s="393"/>
      <c r="BG570" s="393"/>
      <c r="BH570" s="393"/>
      <c r="BI570" s="393"/>
      <c r="BJ570" s="393"/>
      <c r="BK570" s="393"/>
      <c r="BL570" s="393"/>
      <c r="BM570" s="393"/>
      <c r="BN570" s="393"/>
      <c r="BO570" s="393"/>
    </row>
    <row r="571" spans="1:67" ht="15">
      <c r="A571" s="393"/>
      <c r="B571" s="393"/>
      <c r="C571" s="393"/>
      <c r="D571" s="393"/>
      <c r="E571" s="393"/>
      <c r="F571" s="393"/>
      <c r="G571" s="394"/>
      <c r="H571" s="394"/>
      <c r="I571" s="393"/>
      <c r="J571" s="393"/>
      <c r="K571" s="393"/>
      <c r="L571" s="393"/>
      <c r="M571" s="393"/>
      <c r="N571" s="393"/>
      <c r="O571" s="393"/>
      <c r="P571" s="393"/>
      <c r="Q571" s="393"/>
      <c r="R571" s="393"/>
      <c r="S571" s="393"/>
      <c r="T571" s="393"/>
      <c r="U571" s="393"/>
      <c r="V571" s="393"/>
      <c r="W571" s="393"/>
      <c r="X571" s="393"/>
      <c r="Y571" s="393"/>
      <c r="Z571" s="393"/>
      <c r="AA571" s="393"/>
      <c r="AB571" s="393"/>
      <c r="AC571" s="393"/>
      <c r="AD571" s="393"/>
      <c r="AE571" s="393"/>
      <c r="AF571" s="393"/>
      <c r="AG571" s="393"/>
      <c r="AH571" s="393"/>
      <c r="AI571" s="393"/>
      <c r="AJ571" s="393"/>
      <c r="AK571" s="393"/>
      <c r="AL571" s="393"/>
      <c r="AM571" s="393"/>
      <c r="AN571" s="393"/>
      <c r="AO571" s="393"/>
      <c r="AP571" s="393"/>
      <c r="AQ571" s="393"/>
      <c r="AR571" s="393"/>
      <c r="AS571" s="393"/>
      <c r="AT571" s="393"/>
      <c r="AU571" s="393"/>
      <c r="AV571" s="393"/>
      <c r="AW571" s="393"/>
      <c r="AX571" s="393"/>
      <c r="AY571" s="393"/>
      <c r="AZ571" s="7"/>
      <c r="BA571" s="393"/>
      <c r="BB571" s="393"/>
      <c r="BC571" s="393"/>
      <c r="BD571" s="393"/>
      <c r="BE571" s="393"/>
      <c r="BF571" s="393"/>
      <c r="BG571" s="393"/>
      <c r="BH571" s="393"/>
      <c r="BI571" s="393"/>
      <c r="BJ571" s="393"/>
      <c r="BK571" s="393"/>
      <c r="BL571" s="393"/>
      <c r="BM571" s="393"/>
      <c r="BN571" s="393"/>
      <c r="BO571" s="393"/>
    </row>
    <row r="572" spans="1:67" ht="15">
      <c r="A572" s="393"/>
      <c r="B572" s="393"/>
      <c r="C572" s="393"/>
      <c r="D572" s="393"/>
      <c r="E572" s="393"/>
      <c r="F572" s="393"/>
      <c r="G572" s="394"/>
      <c r="H572" s="394"/>
      <c r="I572" s="393"/>
      <c r="J572" s="393"/>
      <c r="K572" s="393"/>
      <c r="L572" s="393"/>
      <c r="M572" s="393"/>
      <c r="N572" s="393"/>
      <c r="O572" s="393"/>
      <c r="P572" s="393"/>
      <c r="Q572" s="393"/>
      <c r="R572" s="393"/>
      <c r="S572" s="393"/>
      <c r="T572" s="393"/>
      <c r="U572" s="393"/>
      <c r="V572" s="393"/>
      <c r="W572" s="393"/>
      <c r="X572" s="393"/>
      <c r="Y572" s="393"/>
      <c r="Z572" s="393"/>
      <c r="AA572" s="393"/>
      <c r="AB572" s="393"/>
      <c r="AC572" s="393"/>
      <c r="AD572" s="393"/>
      <c r="AE572" s="393"/>
      <c r="AF572" s="393"/>
      <c r="AG572" s="393"/>
      <c r="AH572" s="393"/>
      <c r="AI572" s="393"/>
      <c r="AJ572" s="393"/>
      <c r="AK572" s="393"/>
      <c r="AL572" s="393"/>
      <c r="AM572" s="393"/>
      <c r="AN572" s="393"/>
      <c r="AO572" s="393"/>
      <c r="AP572" s="393"/>
      <c r="AQ572" s="393"/>
      <c r="AR572" s="393"/>
      <c r="AS572" s="393"/>
      <c r="AT572" s="393"/>
      <c r="AU572" s="393"/>
      <c r="AV572" s="393"/>
      <c r="AW572" s="393"/>
      <c r="AX572" s="393"/>
      <c r="AY572" s="393"/>
      <c r="AZ572" s="7"/>
      <c r="BA572" s="393"/>
      <c r="BB572" s="393"/>
      <c r="BC572" s="393"/>
      <c r="BD572" s="393"/>
      <c r="BE572" s="393"/>
      <c r="BF572" s="393"/>
      <c r="BG572" s="393"/>
      <c r="BH572" s="393"/>
      <c r="BI572" s="393"/>
      <c r="BJ572" s="393"/>
      <c r="BK572" s="393"/>
      <c r="BL572" s="393"/>
      <c r="BM572" s="393"/>
      <c r="BN572" s="393"/>
      <c r="BO572" s="393"/>
    </row>
    <row r="573" spans="1:67" ht="15">
      <c r="A573" s="393"/>
      <c r="B573" s="393"/>
      <c r="C573" s="393"/>
      <c r="D573" s="393"/>
      <c r="E573" s="393"/>
      <c r="F573" s="393"/>
      <c r="G573" s="394"/>
      <c r="H573" s="394"/>
      <c r="I573" s="393"/>
      <c r="J573" s="393"/>
      <c r="K573" s="393"/>
      <c r="L573" s="393"/>
      <c r="M573" s="393"/>
      <c r="N573" s="393"/>
      <c r="O573" s="393"/>
      <c r="P573" s="393"/>
      <c r="Q573" s="393"/>
      <c r="R573" s="393"/>
      <c r="S573" s="393"/>
      <c r="T573" s="393"/>
      <c r="U573" s="393"/>
      <c r="V573" s="393"/>
      <c r="W573" s="393"/>
      <c r="X573" s="393"/>
      <c r="Y573" s="393"/>
      <c r="Z573" s="393"/>
      <c r="AA573" s="393"/>
      <c r="AB573" s="393"/>
      <c r="AC573" s="393"/>
      <c r="AD573" s="393"/>
      <c r="AE573" s="393"/>
      <c r="AF573" s="393"/>
      <c r="AG573" s="393"/>
      <c r="AH573" s="393"/>
      <c r="AI573" s="393"/>
      <c r="AJ573" s="393"/>
      <c r="AK573" s="393"/>
      <c r="AL573" s="393"/>
      <c r="AM573" s="393"/>
      <c r="AN573" s="393"/>
      <c r="AO573" s="393"/>
      <c r="AP573" s="393"/>
      <c r="AQ573" s="393"/>
      <c r="AR573" s="393"/>
      <c r="AS573" s="393"/>
      <c r="AT573" s="393"/>
      <c r="AU573" s="393"/>
      <c r="AV573" s="393"/>
      <c r="AW573" s="393"/>
      <c r="AX573" s="393"/>
      <c r="AY573" s="393"/>
      <c r="AZ573" s="7"/>
      <c r="BA573" s="393"/>
      <c r="BB573" s="393"/>
      <c r="BC573" s="393"/>
      <c r="BD573" s="393"/>
      <c r="BE573" s="393"/>
      <c r="BF573" s="393"/>
      <c r="BG573" s="393"/>
      <c r="BH573" s="393"/>
      <c r="BI573" s="393"/>
      <c r="BJ573" s="393"/>
      <c r="BK573" s="393"/>
      <c r="BL573" s="393"/>
      <c r="BM573" s="393"/>
      <c r="BN573" s="393"/>
      <c r="BO573" s="393"/>
    </row>
    <row r="574" spans="1:67" ht="15">
      <c r="A574" s="393"/>
      <c r="B574" s="393"/>
      <c r="C574" s="393"/>
      <c r="D574" s="393"/>
      <c r="E574" s="393"/>
      <c r="F574" s="393"/>
      <c r="G574" s="394"/>
      <c r="H574" s="394"/>
      <c r="I574" s="393"/>
      <c r="J574" s="393"/>
      <c r="K574" s="393"/>
      <c r="L574" s="393"/>
      <c r="M574" s="393"/>
      <c r="N574" s="393"/>
      <c r="O574" s="393"/>
      <c r="P574" s="393"/>
      <c r="Q574" s="393"/>
      <c r="R574" s="393"/>
      <c r="S574" s="393"/>
      <c r="T574" s="393"/>
      <c r="U574" s="393"/>
      <c r="V574" s="393"/>
      <c r="W574" s="393"/>
      <c r="X574" s="393"/>
      <c r="Y574" s="393"/>
      <c r="Z574" s="393"/>
      <c r="AA574" s="393"/>
      <c r="AB574" s="393"/>
      <c r="AC574" s="393"/>
      <c r="AD574" s="393"/>
      <c r="AE574" s="393"/>
      <c r="AF574" s="393"/>
      <c r="AG574" s="393"/>
      <c r="AH574" s="393"/>
      <c r="AI574" s="393"/>
      <c r="AJ574" s="393"/>
      <c r="AK574" s="393"/>
      <c r="AL574" s="393"/>
      <c r="AM574" s="393"/>
      <c r="AN574" s="393"/>
      <c r="AO574" s="393"/>
      <c r="AP574" s="393"/>
      <c r="AQ574" s="393"/>
      <c r="AR574" s="393"/>
      <c r="AS574" s="393"/>
      <c r="AT574" s="393"/>
      <c r="AU574" s="393"/>
      <c r="AV574" s="393"/>
      <c r="AW574" s="393"/>
      <c r="AX574" s="393"/>
      <c r="AY574" s="393"/>
      <c r="AZ574" s="7"/>
      <c r="BA574" s="393"/>
      <c r="BB574" s="393"/>
      <c r="BC574" s="393"/>
      <c r="BD574" s="393"/>
      <c r="BE574" s="393"/>
      <c r="BF574" s="393"/>
      <c r="BG574" s="393"/>
      <c r="BH574" s="393"/>
      <c r="BI574" s="393"/>
      <c r="BJ574" s="393"/>
      <c r="BK574" s="393"/>
      <c r="BL574" s="393"/>
      <c r="BM574" s="393"/>
      <c r="BN574" s="393"/>
      <c r="BO574" s="393"/>
    </row>
    <row r="575" spans="1:67" ht="15">
      <c r="A575" s="393"/>
      <c r="B575" s="393"/>
      <c r="C575" s="393"/>
      <c r="D575" s="393"/>
      <c r="E575" s="393"/>
      <c r="F575" s="393"/>
      <c r="G575" s="394"/>
      <c r="H575" s="394"/>
      <c r="I575" s="393"/>
      <c r="J575" s="393"/>
      <c r="K575" s="393"/>
      <c r="L575" s="393"/>
      <c r="M575" s="393"/>
      <c r="N575" s="393"/>
      <c r="O575" s="393"/>
      <c r="P575" s="393"/>
      <c r="Q575" s="393"/>
      <c r="R575" s="393"/>
      <c r="S575" s="393"/>
      <c r="T575" s="393"/>
      <c r="U575" s="393"/>
      <c r="V575" s="393"/>
      <c r="W575" s="393"/>
      <c r="X575" s="393"/>
      <c r="Y575" s="393"/>
      <c r="Z575" s="393"/>
      <c r="AA575" s="393"/>
      <c r="AB575" s="393"/>
      <c r="AC575" s="393"/>
      <c r="AD575" s="393"/>
      <c r="AE575" s="393"/>
      <c r="AF575" s="393"/>
      <c r="AG575" s="393"/>
      <c r="AH575" s="393"/>
      <c r="AI575" s="393"/>
      <c r="AJ575" s="393"/>
      <c r="AK575" s="393"/>
      <c r="AL575" s="393"/>
      <c r="AM575" s="393"/>
      <c r="AN575" s="393"/>
      <c r="AO575" s="393"/>
      <c r="AP575" s="393"/>
      <c r="AQ575" s="393"/>
      <c r="AR575" s="393"/>
      <c r="AS575" s="393"/>
      <c r="AT575" s="393"/>
      <c r="AU575" s="393"/>
      <c r="AV575" s="393"/>
      <c r="AW575" s="393"/>
      <c r="AX575" s="393"/>
      <c r="AY575" s="393"/>
      <c r="AZ575" s="7"/>
      <c r="BA575" s="393"/>
      <c r="BB575" s="393"/>
      <c r="BC575" s="393"/>
      <c r="BD575" s="393"/>
      <c r="BE575" s="393"/>
      <c r="BF575" s="393"/>
      <c r="BG575" s="393"/>
      <c r="BH575" s="393"/>
      <c r="BI575" s="393"/>
      <c r="BJ575" s="393"/>
      <c r="BK575" s="393"/>
      <c r="BL575" s="393"/>
      <c r="BM575" s="393"/>
      <c r="BN575" s="393"/>
      <c r="BO575" s="393"/>
    </row>
    <row r="576" spans="1:67" ht="15">
      <c r="A576" s="393"/>
      <c r="B576" s="393"/>
      <c r="C576" s="393"/>
      <c r="D576" s="393"/>
      <c r="E576" s="393"/>
      <c r="F576" s="393"/>
      <c r="G576" s="394"/>
      <c r="H576" s="394"/>
      <c r="I576" s="393"/>
      <c r="J576" s="393"/>
      <c r="K576" s="393"/>
      <c r="L576" s="393"/>
      <c r="M576" s="393"/>
      <c r="N576" s="393"/>
      <c r="O576" s="393"/>
      <c r="P576" s="393"/>
      <c r="Q576" s="393"/>
      <c r="R576" s="393"/>
      <c r="S576" s="393"/>
      <c r="T576" s="393"/>
      <c r="U576" s="393"/>
      <c r="V576" s="393"/>
      <c r="W576" s="393"/>
      <c r="X576" s="393"/>
      <c r="Y576" s="393"/>
      <c r="Z576" s="393"/>
      <c r="AA576" s="393"/>
      <c r="AB576" s="393"/>
      <c r="AC576" s="393"/>
      <c r="AD576" s="393"/>
      <c r="AE576" s="393"/>
      <c r="AF576" s="393"/>
      <c r="AG576" s="393"/>
      <c r="AH576" s="393"/>
      <c r="AI576" s="393"/>
      <c r="AJ576" s="393"/>
      <c r="AK576" s="393"/>
      <c r="AL576" s="393"/>
      <c r="AM576" s="393"/>
      <c r="AN576" s="393"/>
      <c r="AO576" s="393"/>
      <c r="AP576" s="393"/>
      <c r="AQ576" s="393"/>
      <c r="AR576" s="393"/>
      <c r="AS576" s="393"/>
      <c r="AT576" s="393"/>
      <c r="AU576" s="393"/>
      <c r="AV576" s="393"/>
      <c r="AW576" s="393"/>
      <c r="AX576" s="393"/>
      <c r="AY576" s="393"/>
      <c r="AZ576" s="7"/>
      <c r="BA576" s="393"/>
      <c r="BB576" s="393"/>
      <c r="BC576" s="393"/>
      <c r="BD576" s="393"/>
      <c r="BE576" s="393"/>
      <c r="BF576" s="393"/>
      <c r="BG576" s="393"/>
      <c r="BH576" s="393"/>
      <c r="BI576" s="393"/>
      <c r="BJ576" s="393"/>
      <c r="BK576" s="393"/>
      <c r="BL576" s="393"/>
      <c r="BM576" s="393"/>
      <c r="BN576" s="393"/>
      <c r="BO576" s="393"/>
    </row>
    <row r="577" spans="1:67" ht="15">
      <c r="A577" s="393"/>
      <c r="B577" s="393"/>
      <c r="C577" s="393"/>
      <c r="D577" s="393"/>
      <c r="E577" s="393"/>
      <c r="F577" s="393"/>
      <c r="G577" s="394"/>
      <c r="H577" s="394"/>
      <c r="I577" s="393"/>
      <c r="J577" s="393"/>
      <c r="K577" s="393"/>
      <c r="L577" s="393"/>
      <c r="M577" s="393"/>
      <c r="N577" s="393"/>
      <c r="O577" s="393"/>
      <c r="P577" s="393"/>
      <c r="Q577" s="393"/>
      <c r="R577" s="393"/>
      <c r="S577" s="393"/>
      <c r="T577" s="393"/>
      <c r="U577" s="393"/>
      <c r="V577" s="393"/>
      <c r="W577" s="393"/>
      <c r="X577" s="393"/>
      <c r="Y577" s="393"/>
      <c r="Z577" s="393"/>
      <c r="AA577" s="393"/>
      <c r="AB577" s="393"/>
      <c r="AC577" s="393"/>
      <c r="AD577" s="393"/>
      <c r="AE577" s="393"/>
      <c r="AF577" s="393"/>
      <c r="AG577" s="393"/>
      <c r="AH577" s="393"/>
      <c r="AI577" s="393"/>
      <c r="AJ577" s="393"/>
      <c r="AK577" s="393"/>
      <c r="AL577" s="393"/>
      <c r="AM577" s="393"/>
      <c r="AN577" s="393"/>
      <c r="AO577" s="393"/>
      <c r="AP577" s="393"/>
      <c r="AQ577" s="393"/>
      <c r="AR577" s="393"/>
      <c r="AS577" s="393"/>
      <c r="AT577" s="393"/>
      <c r="AU577" s="393"/>
      <c r="AV577" s="393"/>
      <c r="AW577" s="393"/>
      <c r="AX577" s="393"/>
      <c r="AY577" s="393"/>
      <c r="AZ577" s="7"/>
      <c r="BA577" s="393"/>
      <c r="BB577" s="393"/>
      <c r="BC577" s="393"/>
      <c r="BD577" s="393"/>
      <c r="BE577" s="393"/>
      <c r="BF577" s="393"/>
      <c r="BG577" s="393"/>
      <c r="BH577" s="393"/>
      <c r="BI577" s="393"/>
      <c r="BJ577" s="393"/>
      <c r="BK577" s="393"/>
      <c r="BL577" s="393"/>
      <c r="BM577" s="393"/>
      <c r="BN577" s="393"/>
      <c r="BO577" s="393"/>
    </row>
    <row r="578" spans="1:67" ht="15">
      <c r="A578" s="393"/>
      <c r="B578" s="393"/>
      <c r="C578" s="393"/>
      <c r="D578" s="393"/>
      <c r="E578" s="393"/>
      <c r="F578" s="393"/>
      <c r="G578" s="394"/>
      <c r="H578" s="394"/>
      <c r="I578" s="393"/>
      <c r="J578" s="393"/>
      <c r="K578" s="393"/>
      <c r="L578" s="393"/>
      <c r="M578" s="393"/>
      <c r="N578" s="393"/>
      <c r="O578" s="393"/>
      <c r="P578" s="393"/>
      <c r="Q578" s="393"/>
      <c r="R578" s="393"/>
      <c r="S578" s="393"/>
      <c r="T578" s="393"/>
      <c r="U578" s="393"/>
      <c r="V578" s="393"/>
      <c r="W578" s="393"/>
      <c r="X578" s="393"/>
      <c r="Y578" s="393"/>
      <c r="Z578" s="393"/>
      <c r="AA578" s="393"/>
      <c r="AB578" s="393"/>
      <c r="AC578" s="393"/>
      <c r="AD578" s="393"/>
      <c r="AE578" s="393"/>
      <c r="AF578" s="393"/>
      <c r="AG578" s="393"/>
      <c r="AH578" s="393"/>
      <c r="AI578" s="393"/>
      <c r="AJ578" s="393"/>
      <c r="AK578" s="393"/>
      <c r="AL578" s="393"/>
      <c r="AM578" s="393"/>
      <c r="AN578" s="393"/>
      <c r="AO578" s="393"/>
      <c r="AP578" s="393"/>
      <c r="AQ578" s="393"/>
      <c r="AR578" s="393"/>
      <c r="AS578" s="393"/>
      <c r="AT578" s="393"/>
      <c r="AU578" s="393"/>
      <c r="AV578" s="393"/>
      <c r="AW578" s="393"/>
      <c r="AX578" s="393"/>
      <c r="AY578" s="393"/>
      <c r="AZ578" s="7"/>
      <c r="BA578" s="393"/>
      <c r="BB578" s="393"/>
      <c r="BC578" s="393"/>
      <c r="BD578" s="393"/>
      <c r="BE578" s="393"/>
      <c r="BF578" s="393"/>
      <c r="BG578" s="393"/>
      <c r="BH578" s="393"/>
      <c r="BI578" s="393"/>
      <c r="BJ578" s="393"/>
      <c r="BK578" s="393"/>
      <c r="BL578" s="393"/>
      <c r="BM578" s="393"/>
      <c r="BN578" s="393"/>
      <c r="BO578" s="393"/>
    </row>
    <row r="579" spans="1:67" ht="15">
      <c r="A579" s="393"/>
      <c r="B579" s="393"/>
      <c r="C579" s="393"/>
      <c r="D579" s="393"/>
      <c r="E579" s="393"/>
      <c r="F579" s="393"/>
      <c r="G579" s="394"/>
      <c r="H579" s="394"/>
      <c r="I579" s="393"/>
      <c r="J579" s="393"/>
      <c r="K579" s="393"/>
      <c r="L579" s="393"/>
      <c r="M579" s="393"/>
      <c r="N579" s="393"/>
      <c r="O579" s="393"/>
      <c r="P579" s="393"/>
      <c r="Q579" s="393"/>
      <c r="R579" s="393"/>
      <c r="S579" s="393"/>
      <c r="T579" s="393"/>
      <c r="U579" s="393"/>
      <c r="V579" s="393"/>
      <c r="W579" s="393"/>
      <c r="X579" s="393"/>
      <c r="Y579" s="393"/>
      <c r="Z579" s="393"/>
      <c r="AA579" s="393"/>
      <c r="AB579" s="393"/>
      <c r="AC579" s="393"/>
      <c r="AD579" s="393"/>
      <c r="AE579" s="393"/>
      <c r="AF579" s="393"/>
      <c r="AG579" s="393"/>
      <c r="AH579" s="393"/>
      <c r="AI579" s="393"/>
      <c r="AJ579" s="393"/>
      <c r="AK579" s="393"/>
      <c r="AL579" s="393"/>
      <c r="AM579" s="393"/>
      <c r="AN579" s="393"/>
      <c r="AO579" s="393"/>
      <c r="AP579" s="393"/>
      <c r="AQ579" s="393"/>
      <c r="AR579" s="393"/>
      <c r="AS579" s="393"/>
      <c r="AT579" s="393"/>
      <c r="AU579" s="393"/>
      <c r="AV579" s="393"/>
      <c r="AW579" s="393"/>
      <c r="AX579" s="393"/>
      <c r="AY579" s="393"/>
      <c r="AZ579" s="7"/>
      <c r="BA579" s="393"/>
      <c r="BB579" s="393"/>
      <c r="BC579" s="393"/>
      <c r="BD579" s="393"/>
      <c r="BE579" s="393"/>
      <c r="BF579" s="393"/>
      <c r="BG579" s="393"/>
      <c r="BH579" s="393"/>
      <c r="BI579" s="393"/>
      <c r="BJ579" s="393"/>
      <c r="BK579" s="393"/>
      <c r="BL579" s="393"/>
      <c r="BM579" s="393"/>
      <c r="BN579" s="393"/>
      <c r="BO579" s="393"/>
    </row>
    <row r="580" spans="1:67" ht="15">
      <c r="A580" s="393"/>
      <c r="B580" s="393"/>
      <c r="C580" s="393"/>
      <c r="D580" s="393"/>
      <c r="E580" s="393"/>
      <c r="F580" s="393"/>
      <c r="G580" s="394"/>
      <c r="H580" s="394"/>
      <c r="I580" s="393"/>
      <c r="J580" s="393"/>
      <c r="K580" s="393"/>
      <c r="L580" s="393"/>
      <c r="M580" s="393"/>
      <c r="N580" s="393"/>
      <c r="O580" s="393"/>
      <c r="P580" s="393"/>
      <c r="Q580" s="393"/>
      <c r="R580" s="393"/>
      <c r="S580" s="393"/>
      <c r="T580" s="393"/>
      <c r="U580" s="393"/>
      <c r="V580" s="393"/>
      <c r="W580" s="393"/>
      <c r="X580" s="393"/>
      <c r="Y580" s="393"/>
      <c r="Z580" s="393"/>
      <c r="AA580" s="393"/>
      <c r="AB580" s="393"/>
      <c r="AC580" s="393"/>
      <c r="AD580" s="393"/>
      <c r="AE580" s="393"/>
      <c r="AF580" s="393"/>
      <c r="AG580" s="393"/>
      <c r="AH580" s="393"/>
      <c r="AI580" s="393"/>
      <c r="AJ580" s="393"/>
      <c r="AK580" s="393"/>
      <c r="AL580" s="393"/>
      <c r="AM580" s="393"/>
      <c r="AN580" s="393"/>
      <c r="AO580" s="393"/>
      <c r="AP580" s="393"/>
      <c r="AQ580" s="393"/>
      <c r="AR580" s="393"/>
      <c r="AS580" s="393"/>
      <c r="AT580" s="393"/>
      <c r="AU580" s="393"/>
      <c r="AV580" s="393"/>
      <c r="AW580" s="393"/>
      <c r="AX580" s="393"/>
      <c r="AY580" s="393"/>
      <c r="AZ580" s="7"/>
      <c r="BA580" s="393"/>
      <c r="BB580" s="393"/>
      <c r="BC580" s="393"/>
      <c r="BD580" s="393"/>
      <c r="BE580" s="393"/>
      <c r="BF580" s="393"/>
      <c r="BG580" s="393"/>
      <c r="BH580" s="393"/>
      <c r="BI580" s="393"/>
      <c r="BJ580" s="393"/>
      <c r="BK580" s="393"/>
      <c r="BL580" s="393"/>
      <c r="BM580" s="393"/>
      <c r="BN580" s="393"/>
      <c r="BO580" s="393"/>
    </row>
    <row r="581" spans="1:67" ht="15">
      <c r="A581" s="393"/>
      <c r="B581" s="393"/>
      <c r="C581" s="393"/>
      <c r="D581" s="393"/>
      <c r="E581" s="393"/>
      <c r="F581" s="393"/>
      <c r="G581" s="394"/>
      <c r="H581" s="394"/>
      <c r="I581" s="393"/>
      <c r="J581" s="393"/>
      <c r="K581" s="393"/>
      <c r="L581" s="393"/>
      <c r="M581" s="393"/>
      <c r="N581" s="393"/>
      <c r="O581" s="393"/>
      <c r="P581" s="393"/>
      <c r="Q581" s="393"/>
      <c r="R581" s="393"/>
      <c r="S581" s="393"/>
      <c r="T581" s="393"/>
      <c r="U581" s="393"/>
      <c r="V581" s="393"/>
      <c r="W581" s="393"/>
      <c r="X581" s="393"/>
      <c r="Y581" s="393"/>
      <c r="Z581" s="393"/>
      <c r="AA581" s="393"/>
      <c r="AB581" s="393"/>
      <c r="AC581" s="393"/>
      <c r="AD581" s="393"/>
      <c r="AE581" s="393"/>
      <c r="AF581" s="393"/>
      <c r="AG581" s="393"/>
      <c r="AH581" s="393"/>
      <c r="AI581" s="393"/>
      <c r="AJ581" s="393"/>
      <c r="AK581" s="393"/>
      <c r="AL581" s="393"/>
      <c r="AM581" s="393"/>
      <c r="AN581" s="393"/>
      <c r="AO581" s="393"/>
      <c r="AP581" s="393"/>
      <c r="AQ581" s="393"/>
      <c r="AR581" s="393"/>
      <c r="AS581" s="393"/>
      <c r="AT581" s="393"/>
      <c r="AU581" s="393"/>
      <c r="AV581" s="393"/>
      <c r="AW581" s="393"/>
      <c r="AX581" s="393"/>
      <c r="AY581" s="393"/>
      <c r="AZ581" s="7"/>
      <c r="BA581" s="393"/>
      <c r="BB581" s="393"/>
      <c r="BC581" s="393"/>
      <c r="BD581" s="393"/>
      <c r="BE581" s="393"/>
      <c r="BF581" s="393"/>
      <c r="BG581" s="393"/>
      <c r="BH581" s="393"/>
      <c r="BI581" s="393"/>
      <c r="BJ581" s="393"/>
      <c r="BK581" s="393"/>
      <c r="BL581" s="393"/>
      <c r="BM581" s="393"/>
      <c r="BN581" s="393"/>
      <c r="BO581" s="393"/>
    </row>
    <row r="582" spans="1:67" ht="15">
      <c r="A582" s="393"/>
      <c r="B582" s="393"/>
      <c r="C582" s="393"/>
      <c r="D582" s="393"/>
      <c r="E582" s="393"/>
      <c r="F582" s="393"/>
      <c r="G582" s="394"/>
      <c r="H582" s="394"/>
      <c r="I582" s="393"/>
      <c r="J582" s="393"/>
      <c r="K582" s="393"/>
      <c r="L582" s="393"/>
      <c r="M582" s="393"/>
      <c r="N582" s="393"/>
      <c r="O582" s="393"/>
      <c r="P582" s="393"/>
      <c r="Q582" s="393"/>
      <c r="R582" s="393"/>
      <c r="S582" s="393"/>
      <c r="T582" s="393"/>
      <c r="U582" s="393"/>
      <c r="V582" s="393"/>
      <c r="W582" s="393"/>
      <c r="X582" s="393"/>
      <c r="Y582" s="393"/>
      <c r="Z582" s="393"/>
      <c r="AA582" s="393"/>
      <c r="AB582" s="393"/>
      <c r="AC582" s="393"/>
      <c r="AD582" s="393"/>
      <c r="AE582" s="393"/>
      <c r="AF582" s="393"/>
      <c r="AG582" s="393"/>
      <c r="AH582" s="393"/>
      <c r="AI582" s="393"/>
      <c r="AJ582" s="393"/>
      <c r="AK582" s="393"/>
      <c r="AL582" s="393"/>
      <c r="AM582" s="393"/>
      <c r="AN582" s="393"/>
      <c r="AO582" s="393"/>
      <c r="AP582" s="393"/>
      <c r="AQ582" s="393"/>
      <c r="AR582" s="393"/>
      <c r="AS582" s="393"/>
      <c r="AT582" s="393"/>
      <c r="AU582" s="393"/>
      <c r="AV582" s="393"/>
      <c r="AW582" s="393"/>
      <c r="AX582" s="393"/>
      <c r="AY582" s="393"/>
      <c r="AZ582" s="7"/>
      <c r="BA582" s="393"/>
      <c r="BB582" s="393"/>
      <c r="BC582" s="393"/>
      <c r="BD582" s="393"/>
      <c r="BE582" s="393"/>
      <c r="BF582" s="393"/>
      <c r="BG582" s="393"/>
      <c r="BH582" s="393"/>
      <c r="BI582" s="393"/>
      <c r="BJ582" s="393"/>
      <c r="BK582" s="393"/>
      <c r="BL582" s="393"/>
      <c r="BM582" s="393"/>
      <c r="BN582" s="393"/>
      <c r="BO582" s="393"/>
    </row>
    <row r="583" spans="1:67" ht="15">
      <c r="A583" s="393"/>
      <c r="B583" s="393"/>
      <c r="C583" s="393"/>
      <c r="D583" s="393"/>
      <c r="E583" s="393"/>
      <c r="F583" s="393"/>
      <c r="G583" s="394"/>
      <c r="H583" s="394"/>
      <c r="I583" s="393"/>
      <c r="J583" s="393"/>
      <c r="K583" s="393"/>
      <c r="L583" s="393"/>
      <c r="M583" s="393"/>
      <c r="N583" s="393"/>
      <c r="O583" s="393"/>
      <c r="P583" s="393"/>
      <c r="Q583" s="393"/>
      <c r="R583" s="393"/>
      <c r="S583" s="393"/>
      <c r="T583" s="393"/>
      <c r="U583" s="393"/>
      <c r="V583" s="393"/>
      <c r="W583" s="393"/>
      <c r="X583" s="393"/>
      <c r="Y583" s="393"/>
      <c r="Z583" s="393"/>
      <c r="AA583" s="393"/>
      <c r="AB583" s="393"/>
      <c r="AC583" s="393"/>
      <c r="AD583" s="393"/>
      <c r="AE583" s="393"/>
      <c r="AF583" s="393"/>
      <c r="AG583" s="393"/>
      <c r="AH583" s="393"/>
      <c r="AI583" s="393"/>
      <c r="AJ583" s="393"/>
      <c r="AK583" s="393"/>
      <c r="AL583" s="393"/>
      <c r="AM583" s="393"/>
      <c r="AN583" s="393"/>
      <c r="AO583" s="393"/>
      <c r="AP583" s="393"/>
      <c r="AQ583" s="393"/>
      <c r="AR583" s="393"/>
      <c r="AS583" s="393"/>
      <c r="AT583" s="393"/>
      <c r="AU583" s="393"/>
      <c r="AV583" s="393"/>
      <c r="AW583" s="393"/>
      <c r="AX583" s="393"/>
      <c r="AY583" s="393"/>
      <c r="AZ583" s="7"/>
      <c r="BA583" s="393"/>
      <c r="BB583" s="393"/>
      <c r="BC583" s="393"/>
      <c r="BD583" s="393"/>
      <c r="BE583" s="393"/>
      <c r="BF583" s="393"/>
      <c r="BG583" s="393"/>
      <c r="BH583" s="393"/>
      <c r="BI583" s="393"/>
      <c r="BJ583" s="393"/>
      <c r="BK583" s="393"/>
      <c r="BL583" s="393"/>
      <c r="BM583" s="393"/>
      <c r="BN583" s="393"/>
      <c r="BO583" s="393"/>
    </row>
    <row r="584" spans="1:67" ht="15">
      <c r="A584" s="393"/>
      <c r="B584" s="393"/>
      <c r="C584" s="393"/>
      <c r="D584" s="393"/>
      <c r="E584" s="393"/>
      <c r="F584" s="393"/>
      <c r="G584" s="394"/>
      <c r="H584" s="394"/>
      <c r="I584" s="393"/>
      <c r="J584" s="393"/>
      <c r="K584" s="393"/>
      <c r="L584" s="393"/>
      <c r="M584" s="393"/>
      <c r="N584" s="393"/>
      <c r="O584" s="393"/>
      <c r="P584" s="393"/>
      <c r="Q584" s="393"/>
      <c r="R584" s="393"/>
      <c r="S584" s="393"/>
      <c r="T584" s="393"/>
      <c r="U584" s="393"/>
      <c r="V584" s="393"/>
      <c r="W584" s="393"/>
      <c r="X584" s="393"/>
      <c r="Y584" s="393"/>
      <c r="Z584" s="393"/>
      <c r="AA584" s="393"/>
      <c r="AB584" s="393"/>
      <c r="AC584" s="393"/>
      <c r="AD584" s="393"/>
      <c r="AE584" s="393"/>
      <c r="AF584" s="393"/>
      <c r="AG584" s="393"/>
      <c r="AH584" s="393"/>
      <c r="AI584" s="393"/>
      <c r="AJ584" s="393"/>
      <c r="AK584" s="393"/>
      <c r="AL584" s="393"/>
      <c r="AM584" s="393"/>
      <c r="AN584" s="393"/>
      <c r="AO584" s="393"/>
      <c r="AP584" s="393"/>
      <c r="AQ584" s="393"/>
      <c r="AR584" s="393"/>
      <c r="AS584" s="393"/>
      <c r="AT584" s="393"/>
      <c r="AU584" s="393"/>
      <c r="AV584" s="393"/>
      <c r="AW584" s="393"/>
      <c r="AX584" s="393"/>
      <c r="AY584" s="393"/>
      <c r="AZ584" s="7"/>
      <c r="BA584" s="393"/>
      <c r="BB584" s="393"/>
      <c r="BC584" s="393"/>
      <c r="BD584" s="393"/>
      <c r="BE584" s="393"/>
      <c r="BF584" s="393"/>
      <c r="BG584" s="393"/>
      <c r="BH584" s="393"/>
      <c r="BI584" s="393"/>
      <c r="BJ584" s="393"/>
      <c r="BK584" s="393"/>
      <c r="BL584" s="393"/>
      <c r="BM584" s="393"/>
      <c r="BN584" s="393"/>
      <c r="BO584" s="393"/>
    </row>
    <row r="585" spans="1:67" ht="15">
      <c r="A585" s="393"/>
      <c r="B585" s="393"/>
      <c r="C585" s="393"/>
      <c r="D585" s="393"/>
      <c r="E585" s="393"/>
      <c r="F585" s="393"/>
      <c r="G585" s="394"/>
      <c r="H585" s="394"/>
      <c r="I585" s="393"/>
      <c r="J585" s="393"/>
      <c r="K585" s="393"/>
      <c r="L585" s="393"/>
      <c r="M585" s="393"/>
      <c r="N585" s="393"/>
      <c r="O585" s="393"/>
      <c r="P585" s="393"/>
      <c r="Q585" s="393"/>
      <c r="R585" s="393"/>
      <c r="S585" s="393"/>
      <c r="T585" s="393"/>
      <c r="U585" s="393"/>
      <c r="V585" s="393"/>
      <c r="W585" s="393"/>
      <c r="X585" s="393"/>
      <c r="Y585" s="393"/>
      <c r="Z585" s="393"/>
      <c r="AA585" s="393"/>
      <c r="AB585" s="393"/>
      <c r="AC585" s="393"/>
      <c r="AD585" s="393"/>
      <c r="AE585" s="393"/>
      <c r="AF585" s="393"/>
      <c r="AG585" s="393"/>
      <c r="AH585" s="393"/>
      <c r="AI585" s="393"/>
      <c r="AJ585" s="393"/>
      <c r="AK585" s="393"/>
      <c r="AL585" s="393"/>
      <c r="AM585" s="393"/>
      <c r="AN585" s="393"/>
      <c r="AO585" s="393"/>
      <c r="AP585" s="393"/>
      <c r="AQ585" s="393"/>
      <c r="AR585" s="393"/>
      <c r="AS585" s="393"/>
      <c r="AT585" s="393"/>
      <c r="AU585" s="393"/>
      <c r="AV585" s="393"/>
      <c r="AW585" s="393"/>
      <c r="AX585" s="393"/>
      <c r="AY585" s="393"/>
      <c r="AZ585" s="7"/>
      <c r="BA585" s="393"/>
      <c r="BB585" s="393"/>
      <c r="BC585" s="393"/>
      <c r="BD585" s="393"/>
      <c r="BE585" s="393"/>
      <c r="BF585" s="393"/>
      <c r="BG585" s="393"/>
      <c r="BH585" s="393"/>
      <c r="BI585" s="393"/>
      <c r="BJ585" s="393"/>
      <c r="BK585" s="393"/>
      <c r="BL585" s="393"/>
      <c r="BM585" s="393"/>
      <c r="BN585" s="393"/>
      <c r="BO585" s="393"/>
    </row>
    <row r="586" spans="1:67" ht="15">
      <c r="A586" s="393"/>
      <c r="B586" s="393"/>
      <c r="C586" s="393"/>
      <c r="D586" s="393"/>
      <c r="E586" s="393"/>
      <c r="F586" s="393"/>
      <c r="G586" s="394"/>
      <c r="H586" s="394"/>
      <c r="I586" s="393"/>
      <c r="J586" s="393"/>
      <c r="K586" s="393"/>
      <c r="L586" s="393"/>
      <c r="M586" s="393"/>
      <c r="N586" s="393"/>
      <c r="O586" s="393"/>
      <c r="P586" s="393"/>
      <c r="Q586" s="393"/>
      <c r="R586" s="393"/>
      <c r="S586" s="393"/>
      <c r="T586" s="393"/>
      <c r="U586" s="393"/>
      <c r="V586" s="393"/>
      <c r="W586" s="393"/>
      <c r="X586" s="393"/>
      <c r="Y586" s="393"/>
      <c r="Z586" s="393"/>
      <c r="AA586" s="393"/>
      <c r="AB586" s="393"/>
      <c r="AC586" s="393"/>
      <c r="AD586" s="393"/>
      <c r="AE586" s="393"/>
      <c r="AF586" s="393"/>
      <c r="AG586" s="393"/>
      <c r="AH586" s="393"/>
      <c r="AI586" s="393"/>
      <c r="AJ586" s="393"/>
      <c r="AK586" s="393"/>
      <c r="AL586" s="393"/>
      <c r="AM586" s="393"/>
      <c r="AN586" s="393"/>
      <c r="AO586" s="393"/>
      <c r="AP586" s="393"/>
      <c r="AQ586" s="393"/>
      <c r="AR586" s="393"/>
      <c r="AS586" s="393"/>
      <c r="AT586" s="393"/>
      <c r="AU586" s="393"/>
      <c r="AV586" s="393"/>
      <c r="AW586" s="393"/>
      <c r="AX586" s="393"/>
      <c r="AY586" s="393"/>
      <c r="AZ586" s="7"/>
      <c r="BA586" s="393"/>
      <c r="BB586" s="393"/>
      <c r="BC586" s="393"/>
      <c r="BD586" s="393"/>
      <c r="BE586" s="393"/>
      <c r="BF586" s="393"/>
      <c r="BG586" s="393"/>
      <c r="BH586" s="393"/>
      <c r="BI586" s="393"/>
      <c r="BJ586" s="393"/>
      <c r="BK586" s="393"/>
      <c r="BL586" s="393"/>
      <c r="BM586" s="393"/>
      <c r="BN586" s="393"/>
      <c r="BO586" s="393"/>
    </row>
    <row r="587" spans="1:67" ht="15">
      <c r="A587" s="393"/>
      <c r="B587" s="393"/>
      <c r="C587" s="393"/>
      <c r="D587" s="393"/>
      <c r="E587" s="393"/>
      <c r="F587" s="393"/>
      <c r="G587" s="394"/>
      <c r="H587" s="394"/>
      <c r="I587" s="393"/>
      <c r="J587" s="393"/>
      <c r="K587" s="393"/>
      <c r="L587" s="393"/>
      <c r="M587" s="393"/>
      <c r="N587" s="393"/>
      <c r="O587" s="393"/>
      <c r="P587" s="393"/>
      <c r="Q587" s="393"/>
      <c r="R587" s="393"/>
      <c r="S587" s="393"/>
      <c r="T587" s="393"/>
      <c r="U587" s="393"/>
      <c r="V587" s="393"/>
      <c r="W587" s="393"/>
      <c r="X587" s="393"/>
      <c r="Y587" s="393"/>
      <c r="Z587" s="393"/>
      <c r="AA587" s="393"/>
      <c r="AB587" s="393"/>
      <c r="AC587" s="393"/>
      <c r="AD587" s="393"/>
      <c r="AE587" s="393"/>
      <c r="AF587" s="393"/>
      <c r="AG587" s="393"/>
      <c r="AH587" s="393"/>
      <c r="AI587" s="393"/>
      <c r="AJ587" s="393"/>
      <c r="AK587" s="393"/>
      <c r="AL587" s="393"/>
      <c r="AM587" s="393"/>
      <c r="AN587" s="393"/>
      <c r="AO587" s="393"/>
      <c r="AP587" s="393"/>
      <c r="AQ587" s="393"/>
      <c r="AR587" s="393"/>
      <c r="AS587" s="393"/>
      <c r="AT587" s="393"/>
      <c r="AU587" s="393"/>
      <c r="AV587" s="393"/>
      <c r="AW587" s="393"/>
      <c r="AX587" s="393"/>
      <c r="AY587" s="393"/>
      <c r="AZ587" s="7"/>
      <c r="BA587" s="393"/>
      <c r="BB587" s="393"/>
      <c r="BC587" s="393"/>
      <c r="BD587" s="393"/>
      <c r="BE587" s="393"/>
      <c r="BF587" s="393"/>
      <c r="BG587" s="393"/>
      <c r="BH587" s="393"/>
      <c r="BI587" s="393"/>
      <c r="BJ587" s="393"/>
      <c r="BK587" s="393"/>
      <c r="BL587" s="393"/>
      <c r="BM587" s="393"/>
      <c r="BN587" s="393"/>
      <c r="BO587" s="393"/>
    </row>
    <row r="588" spans="1:67" ht="15">
      <c r="A588" s="393"/>
      <c r="B588" s="393"/>
      <c r="C588" s="393"/>
      <c r="D588" s="393"/>
      <c r="E588" s="393"/>
      <c r="F588" s="393"/>
      <c r="G588" s="394"/>
      <c r="H588" s="394"/>
      <c r="I588" s="393"/>
      <c r="J588" s="393"/>
      <c r="K588" s="393"/>
      <c r="L588" s="393"/>
      <c r="M588" s="393"/>
      <c r="N588" s="393"/>
      <c r="O588" s="393"/>
      <c r="P588" s="393"/>
      <c r="Q588" s="393"/>
      <c r="R588" s="393"/>
      <c r="S588" s="393"/>
      <c r="T588" s="393"/>
      <c r="U588" s="393"/>
      <c r="V588" s="393"/>
      <c r="W588" s="393"/>
      <c r="X588" s="393"/>
      <c r="Y588" s="393"/>
      <c r="Z588" s="393"/>
      <c r="AA588" s="393"/>
      <c r="AB588" s="393"/>
      <c r="AC588" s="393"/>
      <c r="AD588" s="393"/>
      <c r="AE588" s="393"/>
      <c r="AF588" s="393"/>
      <c r="AG588" s="393"/>
      <c r="AH588" s="393"/>
      <c r="AI588" s="393"/>
      <c r="AJ588" s="393"/>
      <c r="AK588" s="393"/>
      <c r="AL588" s="393"/>
      <c r="AM588" s="393"/>
      <c r="AN588" s="393"/>
      <c r="AO588" s="393"/>
      <c r="AP588" s="393"/>
      <c r="AQ588" s="393"/>
      <c r="AR588" s="393"/>
      <c r="AS588" s="393"/>
      <c r="AT588" s="393"/>
      <c r="AU588" s="393"/>
      <c r="AV588" s="393"/>
      <c r="AW588" s="393"/>
      <c r="AX588" s="393"/>
      <c r="AY588" s="393"/>
      <c r="AZ588" s="7"/>
      <c r="BA588" s="393"/>
      <c r="BB588" s="393"/>
      <c r="BC588" s="393"/>
      <c r="BD588" s="393"/>
      <c r="BE588" s="393"/>
      <c r="BF588" s="393"/>
      <c r="BG588" s="393"/>
      <c r="BH588" s="393"/>
      <c r="BI588" s="393"/>
      <c r="BJ588" s="393"/>
      <c r="BK588" s="393"/>
      <c r="BL588" s="393"/>
      <c r="BM588" s="393"/>
      <c r="BN588" s="393"/>
      <c r="BO588" s="393"/>
    </row>
    <row r="589" spans="1:67" ht="15">
      <c r="A589" s="393"/>
      <c r="B589" s="393"/>
      <c r="C589" s="393"/>
      <c r="D589" s="393"/>
      <c r="E589" s="393"/>
      <c r="F589" s="393"/>
      <c r="G589" s="394"/>
      <c r="H589" s="394"/>
      <c r="I589" s="393"/>
      <c r="J589" s="393"/>
      <c r="K589" s="393"/>
      <c r="L589" s="393"/>
      <c r="M589" s="393"/>
      <c r="N589" s="393"/>
      <c r="O589" s="393"/>
      <c r="P589" s="393"/>
      <c r="Q589" s="393"/>
      <c r="R589" s="393"/>
      <c r="S589" s="393"/>
      <c r="T589" s="393"/>
      <c r="U589" s="393"/>
      <c r="V589" s="393"/>
      <c r="W589" s="393"/>
      <c r="X589" s="393"/>
      <c r="Y589" s="393"/>
      <c r="Z589" s="393"/>
      <c r="AA589" s="393"/>
      <c r="AB589" s="393"/>
      <c r="AC589" s="393"/>
      <c r="AD589" s="393"/>
      <c r="AE589" s="393"/>
      <c r="AF589" s="393"/>
      <c r="AG589" s="393"/>
      <c r="AH589" s="393"/>
      <c r="AI589" s="393"/>
      <c r="AJ589" s="393"/>
      <c r="AK589" s="393"/>
      <c r="AL589" s="393"/>
      <c r="AM589" s="393"/>
      <c r="AN589" s="393"/>
      <c r="AO589" s="393"/>
      <c r="AP589" s="393"/>
      <c r="AQ589" s="393"/>
      <c r="AR589" s="393"/>
      <c r="AS589" s="393"/>
      <c r="AT589" s="393"/>
      <c r="AU589" s="393"/>
      <c r="AV589" s="393"/>
      <c r="AW589" s="393"/>
      <c r="AX589" s="393"/>
      <c r="AY589" s="393"/>
      <c r="AZ589" s="7"/>
      <c r="BA589" s="393"/>
      <c r="BB589" s="393"/>
      <c r="BC589" s="393"/>
      <c r="BD589" s="393"/>
      <c r="BE589" s="393"/>
      <c r="BF589" s="393"/>
      <c r="BG589" s="393"/>
      <c r="BH589" s="393"/>
      <c r="BI589" s="393"/>
      <c r="BJ589" s="393"/>
      <c r="BK589" s="393"/>
      <c r="BL589" s="393"/>
      <c r="BM589" s="393"/>
      <c r="BN589" s="393"/>
      <c r="BO589" s="393"/>
    </row>
    <row r="590" spans="1:67" ht="15">
      <c r="A590" s="393"/>
      <c r="B590" s="393"/>
      <c r="C590" s="393"/>
      <c r="D590" s="393"/>
      <c r="E590" s="393"/>
      <c r="F590" s="393"/>
      <c r="G590" s="394"/>
      <c r="H590" s="394"/>
      <c r="I590" s="393"/>
      <c r="J590" s="393"/>
      <c r="K590" s="393"/>
      <c r="L590" s="393"/>
      <c r="M590" s="393"/>
      <c r="N590" s="393"/>
      <c r="O590" s="393"/>
      <c r="P590" s="393"/>
      <c r="Q590" s="393"/>
      <c r="R590" s="393"/>
      <c r="S590" s="393"/>
      <c r="T590" s="393"/>
      <c r="U590" s="393"/>
      <c r="V590" s="393"/>
      <c r="W590" s="393"/>
      <c r="X590" s="393"/>
      <c r="Y590" s="393"/>
      <c r="Z590" s="393"/>
      <c r="AA590" s="393"/>
      <c r="AB590" s="393"/>
      <c r="AC590" s="393"/>
      <c r="AD590" s="393"/>
      <c r="AE590" s="393"/>
      <c r="AF590" s="393"/>
      <c r="AG590" s="393"/>
      <c r="AH590" s="393"/>
      <c r="AI590" s="393"/>
      <c r="AJ590" s="393"/>
      <c r="AK590" s="393"/>
      <c r="AL590" s="393"/>
      <c r="AM590" s="393"/>
      <c r="AN590" s="393"/>
      <c r="AO590" s="393"/>
      <c r="AP590" s="393"/>
      <c r="AQ590" s="393"/>
      <c r="AR590" s="393"/>
      <c r="AS590" s="393"/>
      <c r="AT590" s="393"/>
      <c r="AU590" s="393"/>
      <c r="AV590" s="393"/>
      <c r="AW590" s="393"/>
      <c r="AX590" s="393"/>
      <c r="AY590" s="393"/>
      <c r="AZ590" s="7"/>
      <c r="BA590" s="393"/>
      <c r="BB590" s="393"/>
      <c r="BC590" s="393"/>
      <c r="BD590" s="393"/>
      <c r="BE590" s="393"/>
      <c r="BF590" s="393"/>
      <c r="BG590" s="393"/>
      <c r="BH590" s="393"/>
      <c r="BI590" s="393"/>
      <c r="BJ590" s="393"/>
      <c r="BK590" s="393"/>
      <c r="BL590" s="393"/>
      <c r="BM590" s="393"/>
      <c r="BN590" s="393"/>
      <c r="BO590" s="393"/>
    </row>
    <row r="591" spans="1:67" ht="15">
      <c r="A591" s="393"/>
      <c r="B591" s="393"/>
      <c r="C591" s="393"/>
      <c r="D591" s="393"/>
      <c r="E591" s="393"/>
      <c r="F591" s="393"/>
      <c r="G591" s="394"/>
      <c r="H591" s="394"/>
      <c r="I591" s="393"/>
      <c r="J591" s="393"/>
      <c r="K591" s="393"/>
      <c r="L591" s="393"/>
      <c r="M591" s="393"/>
      <c r="N591" s="393"/>
      <c r="O591" s="393"/>
      <c r="P591" s="393"/>
      <c r="Q591" s="393"/>
      <c r="R591" s="393"/>
      <c r="S591" s="393"/>
      <c r="T591" s="393"/>
      <c r="U591" s="393"/>
      <c r="V591" s="393"/>
      <c r="W591" s="393"/>
      <c r="X591" s="393"/>
      <c r="Y591" s="393"/>
      <c r="Z591" s="393"/>
      <c r="AA591" s="393"/>
      <c r="AB591" s="393"/>
      <c r="AC591" s="393"/>
      <c r="AD591" s="393"/>
      <c r="AE591" s="393"/>
      <c r="AF591" s="393"/>
      <c r="AG591" s="393"/>
      <c r="AH591" s="393"/>
      <c r="AI591" s="393"/>
      <c r="AJ591" s="393"/>
      <c r="AK591" s="393"/>
      <c r="AL591" s="393"/>
      <c r="AM591" s="393"/>
      <c r="AN591" s="393"/>
      <c r="AO591" s="393"/>
      <c r="AP591" s="393"/>
      <c r="AQ591" s="393"/>
      <c r="AR591" s="393"/>
      <c r="AS591" s="393"/>
      <c r="AT591" s="393"/>
      <c r="AU591" s="393"/>
      <c r="AV591" s="393"/>
      <c r="AW591" s="393"/>
      <c r="AX591" s="393"/>
      <c r="AY591" s="393"/>
      <c r="AZ591" s="7"/>
      <c r="BA591" s="393"/>
      <c r="BB591" s="393"/>
      <c r="BC591" s="393"/>
      <c r="BD591" s="393"/>
      <c r="BE591" s="393"/>
      <c r="BF591" s="393"/>
      <c r="BG591" s="393"/>
      <c r="BH591" s="393"/>
      <c r="BI591" s="393"/>
      <c r="BJ591" s="393"/>
      <c r="BK591" s="393"/>
      <c r="BL591" s="393"/>
      <c r="BM591" s="393"/>
      <c r="BN591" s="393"/>
      <c r="BO591" s="393"/>
    </row>
    <row r="592" spans="1:67" ht="15">
      <c r="A592" s="393"/>
      <c r="B592" s="393"/>
      <c r="C592" s="393"/>
      <c r="D592" s="393"/>
      <c r="E592" s="393"/>
      <c r="F592" s="393"/>
      <c r="G592" s="394"/>
      <c r="H592" s="394"/>
      <c r="I592" s="393"/>
      <c r="J592" s="393"/>
      <c r="K592" s="393"/>
      <c r="L592" s="393"/>
      <c r="M592" s="393"/>
      <c r="N592" s="393"/>
      <c r="O592" s="393"/>
      <c r="P592" s="393"/>
      <c r="Q592" s="393"/>
      <c r="R592" s="393"/>
      <c r="S592" s="393"/>
      <c r="T592" s="393"/>
      <c r="U592" s="393"/>
      <c r="V592" s="393"/>
      <c r="W592" s="393"/>
      <c r="X592" s="393"/>
      <c r="Y592" s="393"/>
      <c r="Z592" s="393"/>
      <c r="AA592" s="393"/>
      <c r="AB592" s="393"/>
      <c r="AC592" s="393"/>
      <c r="AD592" s="393"/>
      <c r="AE592" s="393"/>
      <c r="AF592" s="393"/>
      <c r="AG592" s="393"/>
      <c r="AH592" s="393"/>
      <c r="AI592" s="393"/>
      <c r="AJ592" s="393"/>
      <c r="AK592" s="393"/>
      <c r="AL592" s="393"/>
      <c r="AM592" s="393"/>
      <c r="AN592" s="393"/>
      <c r="AO592" s="393"/>
      <c r="AP592" s="393"/>
      <c r="AQ592" s="393"/>
      <c r="AR592" s="393"/>
      <c r="AS592" s="393"/>
      <c r="AT592" s="393"/>
      <c r="AU592" s="393"/>
      <c r="AV592" s="393"/>
      <c r="AW592" s="393"/>
      <c r="AX592" s="393"/>
      <c r="AY592" s="393"/>
      <c r="AZ592" s="7"/>
      <c r="BA592" s="393"/>
      <c r="BB592" s="393"/>
      <c r="BC592" s="393"/>
      <c r="BD592" s="393"/>
      <c r="BE592" s="393"/>
      <c r="BF592" s="393"/>
      <c r="BG592" s="393"/>
      <c r="BH592" s="393"/>
      <c r="BI592" s="393"/>
      <c r="BJ592" s="393"/>
      <c r="BK592" s="393"/>
      <c r="BL592" s="393"/>
      <c r="BM592" s="393"/>
      <c r="BN592" s="393"/>
      <c r="BO592" s="393"/>
    </row>
    <row r="593" spans="1:67" ht="15">
      <c r="A593" s="393"/>
      <c r="B593" s="393"/>
      <c r="C593" s="393"/>
      <c r="D593" s="393"/>
      <c r="E593" s="393"/>
      <c r="F593" s="393"/>
      <c r="G593" s="394"/>
      <c r="H593" s="394"/>
      <c r="I593" s="393"/>
      <c r="J593" s="393"/>
      <c r="K593" s="393"/>
      <c r="L593" s="393"/>
      <c r="M593" s="393"/>
      <c r="N593" s="393"/>
      <c r="O593" s="393"/>
      <c r="P593" s="393"/>
      <c r="Q593" s="393"/>
      <c r="R593" s="393"/>
      <c r="S593" s="393"/>
      <c r="T593" s="393"/>
      <c r="U593" s="393"/>
      <c r="V593" s="393"/>
      <c r="W593" s="393"/>
      <c r="X593" s="393"/>
      <c r="Y593" s="393"/>
      <c r="Z593" s="393"/>
      <c r="AA593" s="393"/>
      <c r="AB593" s="393"/>
      <c r="AC593" s="393"/>
      <c r="AD593" s="393"/>
      <c r="AE593" s="393"/>
      <c r="AF593" s="393"/>
      <c r="AG593" s="393"/>
      <c r="AH593" s="393"/>
      <c r="AI593" s="393"/>
      <c r="AJ593" s="393"/>
      <c r="AK593" s="393"/>
      <c r="AL593" s="393"/>
      <c r="AM593" s="393"/>
      <c r="AN593" s="393"/>
      <c r="AO593" s="393"/>
      <c r="AP593" s="393"/>
      <c r="AQ593" s="393"/>
      <c r="AR593" s="393"/>
      <c r="AS593" s="393"/>
      <c r="AT593" s="393"/>
      <c r="AU593" s="393"/>
      <c r="AV593" s="393"/>
      <c r="AW593" s="393"/>
      <c r="AX593" s="393"/>
      <c r="AY593" s="393"/>
      <c r="AZ593" s="7"/>
      <c r="BA593" s="393"/>
      <c r="BB593" s="393"/>
      <c r="BC593" s="393"/>
      <c r="BD593" s="393"/>
      <c r="BE593" s="393"/>
      <c r="BF593" s="393"/>
      <c r="BG593" s="393"/>
      <c r="BH593" s="393"/>
      <c r="BI593" s="393"/>
      <c r="BJ593" s="393"/>
      <c r="BK593" s="393"/>
      <c r="BL593" s="393"/>
      <c r="BM593" s="393"/>
      <c r="BN593" s="393"/>
      <c r="BO593" s="393"/>
    </row>
    <row r="594" spans="1:67" ht="15">
      <c r="A594" s="393"/>
      <c r="B594" s="393"/>
      <c r="C594" s="393"/>
      <c r="D594" s="393"/>
      <c r="E594" s="393"/>
      <c r="F594" s="393"/>
      <c r="G594" s="394"/>
      <c r="H594" s="394"/>
      <c r="I594" s="393"/>
      <c r="J594" s="393"/>
      <c r="K594" s="393"/>
      <c r="L594" s="393"/>
      <c r="M594" s="393"/>
      <c r="N594" s="393"/>
      <c r="O594" s="393"/>
      <c r="P594" s="393"/>
      <c r="Q594" s="393"/>
      <c r="R594" s="393"/>
      <c r="S594" s="393"/>
      <c r="T594" s="393"/>
      <c r="U594" s="393"/>
      <c r="V594" s="393"/>
      <c r="W594" s="393"/>
      <c r="X594" s="393"/>
      <c r="Y594" s="393"/>
      <c r="Z594" s="393"/>
      <c r="AA594" s="393"/>
      <c r="AB594" s="393"/>
      <c r="AC594" s="393"/>
      <c r="AD594" s="393"/>
      <c r="AE594" s="393"/>
      <c r="AF594" s="393"/>
      <c r="AG594" s="393"/>
      <c r="AH594" s="393"/>
      <c r="AI594" s="393"/>
      <c r="AJ594" s="393"/>
      <c r="AK594" s="393"/>
      <c r="AL594" s="393"/>
      <c r="AM594" s="393"/>
      <c r="AN594" s="393"/>
      <c r="AO594" s="393"/>
      <c r="AP594" s="393"/>
      <c r="AQ594" s="393"/>
      <c r="AR594" s="393"/>
      <c r="AS594" s="393"/>
      <c r="AT594" s="393"/>
      <c r="AU594" s="393"/>
      <c r="AV594" s="393"/>
      <c r="AW594" s="393"/>
      <c r="AX594" s="393"/>
      <c r="AY594" s="393"/>
      <c r="AZ594" s="7"/>
      <c r="BA594" s="393"/>
      <c r="BB594" s="393"/>
      <c r="BC594" s="393"/>
      <c r="BD594" s="393"/>
      <c r="BE594" s="393"/>
      <c r="BF594" s="393"/>
      <c r="BG594" s="393"/>
      <c r="BH594" s="393"/>
      <c r="BI594" s="393"/>
      <c r="BJ594" s="393"/>
      <c r="BK594" s="393"/>
      <c r="BL594" s="393"/>
      <c r="BM594" s="393"/>
      <c r="BN594" s="393"/>
      <c r="BO594" s="393"/>
    </row>
    <row r="595" spans="1:67" ht="15">
      <c r="A595" s="393"/>
      <c r="B595" s="393"/>
      <c r="C595" s="393"/>
      <c r="D595" s="393"/>
      <c r="E595" s="393"/>
      <c r="F595" s="393"/>
      <c r="G595" s="394"/>
      <c r="H595" s="394"/>
      <c r="I595" s="393"/>
      <c r="J595" s="393"/>
      <c r="K595" s="393"/>
      <c r="L595" s="393"/>
      <c r="M595" s="393"/>
      <c r="N595" s="393"/>
      <c r="O595" s="393"/>
      <c r="P595" s="393"/>
      <c r="Q595" s="393"/>
      <c r="R595" s="393"/>
      <c r="S595" s="393"/>
      <c r="T595" s="393"/>
      <c r="U595" s="393"/>
      <c r="V595" s="393"/>
      <c r="W595" s="393"/>
      <c r="X595" s="393"/>
      <c r="Y595" s="393"/>
      <c r="Z595" s="393"/>
      <c r="AA595" s="393"/>
      <c r="AB595" s="393"/>
      <c r="AC595" s="393"/>
      <c r="AD595" s="393"/>
      <c r="AE595" s="393"/>
      <c r="AF595" s="393"/>
      <c r="AG595" s="393"/>
      <c r="AH595" s="393"/>
      <c r="AI595" s="393"/>
      <c r="AJ595" s="393"/>
      <c r="AK595" s="393"/>
      <c r="AL595" s="393"/>
      <c r="AM595" s="393"/>
      <c r="AN595" s="393"/>
      <c r="AO595" s="393"/>
      <c r="AP595" s="393"/>
      <c r="AQ595" s="393"/>
      <c r="AR595" s="393"/>
      <c r="AS595" s="393"/>
      <c r="AT595" s="393"/>
      <c r="AU595" s="393"/>
      <c r="AV595" s="393"/>
      <c r="AW595" s="393"/>
      <c r="AX595" s="393"/>
      <c r="AY595" s="393"/>
      <c r="AZ595" s="7"/>
      <c r="BA595" s="393"/>
      <c r="BB595" s="393"/>
      <c r="BC595" s="393"/>
      <c r="BD595" s="393"/>
      <c r="BE595" s="393"/>
      <c r="BF595" s="393"/>
      <c r="BG595" s="393"/>
      <c r="BH595" s="393"/>
      <c r="BI595" s="393"/>
      <c r="BJ595" s="393"/>
      <c r="BK595" s="393"/>
      <c r="BL595" s="393"/>
      <c r="BM595" s="393"/>
      <c r="BN595" s="393"/>
      <c r="BO595" s="393"/>
    </row>
    <row r="596" spans="1:67" ht="15">
      <c r="A596" s="393"/>
      <c r="B596" s="393"/>
      <c r="C596" s="393"/>
      <c r="D596" s="393"/>
      <c r="E596" s="393"/>
      <c r="F596" s="393"/>
      <c r="G596" s="394"/>
      <c r="H596" s="394"/>
      <c r="I596" s="393"/>
      <c r="J596" s="393"/>
      <c r="K596" s="393"/>
      <c r="L596" s="393"/>
      <c r="M596" s="393"/>
      <c r="N596" s="393"/>
      <c r="O596" s="393"/>
      <c r="P596" s="393"/>
      <c r="Q596" s="393"/>
      <c r="R596" s="393"/>
      <c r="S596" s="393"/>
      <c r="T596" s="393"/>
      <c r="U596" s="393"/>
      <c r="V596" s="393"/>
      <c r="W596" s="393"/>
      <c r="X596" s="393"/>
      <c r="Y596" s="393"/>
      <c r="Z596" s="393"/>
      <c r="AA596" s="393"/>
      <c r="AB596" s="393"/>
      <c r="AC596" s="393"/>
      <c r="AD596" s="393"/>
      <c r="AE596" s="393"/>
      <c r="AF596" s="393"/>
      <c r="AG596" s="393"/>
      <c r="AH596" s="393"/>
      <c r="AI596" s="393"/>
      <c r="AJ596" s="393"/>
      <c r="AK596" s="393"/>
      <c r="AL596" s="393"/>
      <c r="AM596" s="393"/>
      <c r="AN596" s="393"/>
      <c r="AO596" s="393"/>
      <c r="AP596" s="393"/>
      <c r="AQ596" s="393"/>
      <c r="AR596" s="393"/>
      <c r="AS596" s="393"/>
      <c r="AT596" s="393"/>
      <c r="AU596" s="393"/>
      <c r="AV596" s="393"/>
      <c r="AW596" s="393"/>
      <c r="AX596" s="393"/>
      <c r="AY596" s="393"/>
      <c r="AZ596" s="7"/>
      <c r="BA596" s="393"/>
      <c r="BB596" s="393"/>
      <c r="BC596" s="393"/>
      <c r="BD596" s="393"/>
      <c r="BE596" s="393"/>
      <c r="BF596" s="393"/>
      <c r="BG596" s="393"/>
      <c r="BH596" s="393"/>
      <c r="BI596" s="393"/>
      <c r="BJ596" s="393"/>
      <c r="BK596" s="393"/>
      <c r="BL596" s="393"/>
      <c r="BM596" s="393"/>
      <c r="BN596" s="393"/>
      <c r="BO596" s="393"/>
    </row>
    <row r="597" spans="1:67" ht="15">
      <c r="A597" s="393"/>
      <c r="B597" s="393"/>
      <c r="C597" s="393"/>
      <c r="D597" s="393"/>
      <c r="E597" s="393"/>
      <c r="F597" s="393"/>
      <c r="G597" s="394"/>
      <c r="H597" s="394"/>
      <c r="I597" s="393"/>
      <c r="J597" s="393"/>
      <c r="K597" s="393"/>
      <c r="L597" s="393"/>
      <c r="M597" s="393"/>
      <c r="N597" s="393"/>
      <c r="O597" s="393"/>
      <c r="P597" s="393"/>
      <c r="Q597" s="393"/>
      <c r="R597" s="393"/>
      <c r="S597" s="393"/>
      <c r="T597" s="393"/>
      <c r="U597" s="393"/>
      <c r="V597" s="393"/>
      <c r="W597" s="393"/>
      <c r="X597" s="393"/>
      <c r="Y597" s="393"/>
      <c r="Z597" s="393"/>
      <c r="AA597" s="393"/>
      <c r="AB597" s="393"/>
      <c r="AC597" s="393"/>
      <c r="AD597" s="393"/>
      <c r="AE597" s="393"/>
      <c r="AF597" s="393"/>
      <c r="AG597" s="393"/>
      <c r="AH597" s="393"/>
      <c r="AI597" s="393"/>
      <c r="AJ597" s="393"/>
      <c r="AK597" s="393"/>
      <c r="AL597" s="393"/>
      <c r="AM597" s="393"/>
      <c r="AN597" s="393"/>
      <c r="AO597" s="393"/>
      <c r="AP597" s="393"/>
      <c r="AQ597" s="393"/>
      <c r="AR597" s="393"/>
      <c r="AS597" s="393"/>
      <c r="AT597" s="393"/>
      <c r="AU597" s="393"/>
      <c r="AV597" s="393"/>
      <c r="AW597" s="393"/>
      <c r="AX597" s="393"/>
      <c r="AY597" s="393"/>
      <c r="AZ597" s="7"/>
      <c r="BA597" s="393"/>
      <c r="BB597" s="393"/>
      <c r="BC597" s="393"/>
      <c r="BD597" s="393"/>
      <c r="BE597" s="393"/>
      <c r="BF597" s="393"/>
      <c r="BG597" s="393"/>
      <c r="BH597" s="393"/>
      <c r="BI597" s="393"/>
      <c r="BJ597" s="393"/>
      <c r="BK597" s="393"/>
      <c r="BL597" s="393"/>
      <c r="BM597" s="393"/>
      <c r="BN597" s="393"/>
      <c r="BO597" s="393"/>
    </row>
    <row r="598" spans="1:67" ht="15">
      <c r="A598" s="393"/>
      <c r="B598" s="393"/>
      <c r="C598" s="393"/>
      <c r="D598" s="393"/>
      <c r="E598" s="393"/>
      <c r="F598" s="393"/>
      <c r="G598" s="394"/>
      <c r="H598" s="394"/>
      <c r="I598" s="393"/>
      <c r="J598" s="393"/>
      <c r="K598" s="393"/>
      <c r="L598" s="393"/>
      <c r="M598" s="393"/>
      <c r="N598" s="393"/>
      <c r="O598" s="393"/>
      <c r="P598" s="393"/>
      <c r="Q598" s="393"/>
      <c r="R598" s="393"/>
      <c r="S598" s="393"/>
      <c r="T598" s="393"/>
      <c r="U598" s="393"/>
      <c r="V598" s="393"/>
      <c r="W598" s="393"/>
      <c r="X598" s="393"/>
      <c r="Y598" s="393"/>
      <c r="Z598" s="393"/>
      <c r="AA598" s="393"/>
      <c r="AB598" s="393"/>
      <c r="AC598" s="393"/>
      <c r="AD598" s="393"/>
      <c r="AE598" s="393"/>
      <c r="AF598" s="393"/>
      <c r="AG598" s="393"/>
      <c r="AH598" s="393"/>
      <c r="AI598" s="393"/>
      <c r="AJ598" s="393"/>
      <c r="AK598" s="393"/>
      <c r="AL598" s="393"/>
      <c r="AM598" s="393"/>
      <c r="AN598" s="393"/>
      <c r="AO598" s="393"/>
      <c r="AP598" s="393"/>
      <c r="AQ598" s="393"/>
      <c r="AR598" s="393"/>
      <c r="AS598" s="393"/>
      <c r="AT598" s="393"/>
      <c r="AU598" s="393"/>
      <c r="AV598" s="393"/>
      <c r="AW598" s="393"/>
      <c r="AX598" s="393"/>
      <c r="AY598" s="393"/>
      <c r="AZ598" s="7"/>
      <c r="BA598" s="393"/>
      <c r="BB598" s="393"/>
      <c r="BC598" s="393"/>
      <c r="BD598" s="393"/>
      <c r="BE598" s="393"/>
      <c r="BF598" s="393"/>
      <c r="BG598" s="393"/>
      <c r="BH598" s="393"/>
      <c r="BI598" s="393"/>
      <c r="BJ598" s="393"/>
      <c r="BK598" s="393"/>
      <c r="BL598" s="393"/>
      <c r="BM598" s="393"/>
      <c r="BN598" s="393"/>
      <c r="BO598" s="393"/>
    </row>
    <row r="599" spans="1:67" ht="15">
      <c r="A599" s="393"/>
      <c r="B599" s="393"/>
      <c r="C599" s="393"/>
      <c r="D599" s="393"/>
      <c r="E599" s="393"/>
      <c r="F599" s="393"/>
      <c r="G599" s="394"/>
      <c r="H599" s="394"/>
      <c r="I599" s="393"/>
      <c r="J599" s="393"/>
      <c r="K599" s="393"/>
      <c r="L599" s="393"/>
      <c r="M599" s="393"/>
      <c r="N599" s="393"/>
      <c r="O599" s="393"/>
      <c r="P599" s="393"/>
      <c r="Q599" s="393"/>
      <c r="R599" s="393"/>
      <c r="S599" s="393"/>
      <c r="T599" s="393"/>
      <c r="U599" s="393"/>
      <c r="V599" s="393"/>
      <c r="W599" s="393"/>
      <c r="X599" s="393"/>
      <c r="Y599" s="393"/>
      <c r="Z599" s="393"/>
      <c r="AA599" s="393"/>
      <c r="AB599" s="393"/>
      <c r="AC599" s="393"/>
      <c r="AD599" s="393"/>
      <c r="AE599" s="393"/>
      <c r="AF599" s="393"/>
      <c r="AG599" s="393"/>
      <c r="AH599" s="393"/>
      <c r="AI599" s="393"/>
      <c r="AJ599" s="393"/>
      <c r="AK599" s="393"/>
      <c r="AL599" s="393"/>
      <c r="AM599" s="393"/>
      <c r="AN599" s="393"/>
      <c r="AO599" s="393"/>
      <c r="AP599" s="393"/>
      <c r="AQ599" s="393"/>
      <c r="AR599" s="393"/>
      <c r="AS599" s="393"/>
      <c r="AT599" s="393"/>
      <c r="AU599" s="393"/>
      <c r="AV599" s="393"/>
      <c r="AW599" s="393"/>
      <c r="AX599" s="393"/>
      <c r="AY599" s="393"/>
      <c r="AZ599" s="7"/>
      <c r="BA599" s="393"/>
      <c r="BB599" s="393"/>
      <c r="BC599" s="393"/>
      <c r="BD599" s="393"/>
      <c r="BE599" s="393"/>
      <c r="BF599" s="393"/>
      <c r="BG599" s="393"/>
      <c r="BH599" s="393"/>
      <c r="BI599" s="393"/>
      <c r="BJ599" s="393"/>
      <c r="BK599" s="393"/>
      <c r="BL599" s="393"/>
      <c r="BM599" s="393"/>
      <c r="BN599" s="393"/>
      <c r="BO599" s="393"/>
    </row>
    <row r="600" spans="1:67" ht="15">
      <c r="A600" s="393"/>
      <c r="B600" s="393"/>
      <c r="C600" s="393"/>
      <c r="D600" s="393"/>
      <c r="E600" s="393"/>
      <c r="F600" s="393"/>
      <c r="G600" s="394"/>
      <c r="H600" s="394"/>
      <c r="I600" s="393"/>
      <c r="J600" s="393"/>
      <c r="K600" s="393"/>
      <c r="L600" s="393"/>
      <c r="M600" s="393"/>
      <c r="N600" s="393"/>
      <c r="O600" s="393"/>
      <c r="P600" s="393"/>
      <c r="Q600" s="393"/>
      <c r="R600" s="393"/>
      <c r="S600" s="393"/>
      <c r="T600" s="393"/>
      <c r="U600" s="393"/>
      <c r="V600" s="393"/>
      <c r="W600" s="393"/>
      <c r="X600" s="393"/>
      <c r="Y600" s="393"/>
      <c r="Z600" s="393"/>
      <c r="AA600" s="393"/>
      <c r="AB600" s="393"/>
      <c r="AC600" s="393"/>
      <c r="AD600" s="393"/>
      <c r="AE600" s="393"/>
      <c r="AF600" s="393"/>
      <c r="AG600" s="393"/>
      <c r="AH600" s="393"/>
      <c r="AI600" s="393"/>
      <c r="AJ600" s="393"/>
      <c r="AK600" s="393"/>
      <c r="AL600" s="393"/>
      <c r="AM600" s="393"/>
      <c r="AN600" s="393"/>
      <c r="AO600" s="393"/>
      <c r="AP600" s="393"/>
      <c r="AQ600" s="393"/>
      <c r="AR600" s="393"/>
      <c r="AS600" s="393"/>
      <c r="AT600" s="393"/>
      <c r="AU600" s="393"/>
      <c r="AV600" s="393"/>
      <c r="AW600" s="393"/>
      <c r="AX600" s="393"/>
      <c r="AY600" s="393"/>
      <c r="AZ600" s="7"/>
      <c r="BA600" s="393"/>
      <c r="BB600" s="393"/>
      <c r="BC600" s="393"/>
      <c r="BD600" s="393"/>
      <c r="BE600" s="393"/>
      <c r="BF600" s="393"/>
      <c r="BG600" s="393"/>
      <c r="BH600" s="393"/>
      <c r="BI600" s="393"/>
      <c r="BJ600" s="393"/>
      <c r="BK600" s="393"/>
      <c r="BL600" s="393"/>
      <c r="BM600" s="393"/>
      <c r="BN600" s="393"/>
      <c r="BO600" s="393"/>
    </row>
    <row r="601" spans="1:67" ht="15">
      <c r="A601" s="393"/>
      <c r="B601" s="393"/>
      <c r="C601" s="393"/>
      <c r="D601" s="393"/>
      <c r="E601" s="393"/>
      <c r="F601" s="393"/>
      <c r="G601" s="394"/>
      <c r="H601" s="394"/>
      <c r="I601" s="393"/>
      <c r="J601" s="393"/>
      <c r="K601" s="393"/>
      <c r="L601" s="393"/>
      <c r="M601" s="393"/>
      <c r="N601" s="393"/>
      <c r="O601" s="393"/>
      <c r="P601" s="393"/>
      <c r="Q601" s="393"/>
      <c r="R601" s="393"/>
      <c r="S601" s="393"/>
      <c r="T601" s="393"/>
      <c r="U601" s="393"/>
      <c r="V601" s="393"/>
      <c r="W601" s="393"/>
      <c r="X601" s="393"/>
      <c r="Y601" s="393"/>
      <c r="Z601" s="393"/>
      <c r="AA601" s="393"/>
      <c r="AB601" s="393"/>
      <c r="AC601" s="393"/>
      <c r="AD601" s="393"/>
      <c r="AE601" s="393"/>
      <c r="AF601" s="393"/>
      <c r="AG601" s="393"/>
      <c r="AH601" s="393"/>
      <c r="AI601" s="393"/>
      <c r="AJ601" s="393"/>
      <c r="AK601" s="393"/>
      <c r="AL601" s="393"/>
      <c r="AM601" s="393"/>
      <c r="AN601" s="393"/>
      <c r="AO601" s="393"/>
      <c r="AP601" s="393"/>
      <c r="AQ601" s="393"/>
      <c r="AR601" s="393"/>
      <c r="AS601" s="393"/>
      <c r="AT601" s="393"/>
      <c r="AU601" s="393"/>
      <c r="AV601" s="393"/>
      <c r="AW601" s="393"/>
      <c r="AX601" s="393"/>
      <c r="AY601" s="393"/>
      <c r="AZ601" s="7"/>
      <c r="BA601" s="393"/>
      <c r="BB601" s="393"/>
      <c r="BC601" s="393"/>
      <c r="BD601" s="393"/>
      <c r="BE601" s="393"/>
      <c r="BF601" s="393"/>
      <c r="BG601" s="393"/>
      <c r="BH601" s="393"/>
      <c r="BI601" s="393"/>
      <c r="BJ601" s="393"/>
      <c r="BK601" s="393"/>
      <c r="BL601" s="393"/>
      <c r="BM601" s="393"/>
      <c r="BN601" s="393"/>
      <c r="BO601" s="393"/>
    </row>
    <row r="602" spans="1:67" ht="15">
      <c r="A602" s="393"/>
      <c r="B602" s="393"/>
      <c r="C602" s="393"/>
      <c r="D602" s="393"/>
      <c r="E602" s="393"/>
      <c r="F602" s="393"/>
      <c r="G602" s="394"/>
      <c r="H602" s="394"/>
      <c r="I602" s="393"/>
      <c r="J602" s="393"/>
      <c r="K602" s="393"/>
      <c r="L602" s="393"/>
      <c r="M602" s="393"/>
      <c r="N602" s="393"/>
      <c r="O602" s="393"/>
      <c r="P602" s="393"/>
      <c r="Q602" s="393"/>
      <c r="R602" s="393"/>
      <c r="S602" s="393"/>
      <c r="T602" s="393"/>
      <c r="U602" s="393"/>
      <c r="V602" s="393"/>
      <c r="W602" s="393"/>
      <c r="X602" s="393"/>
      <c r="Y602" s="393"/>
      <c r="Z602" s="393"/>
      <c r="AA602" s="393"/>
      <c r="AB602" s="393"/>
      <c r="AC602" s="393"/>
      <c r="AD602" s="393"/>
      <c r="AE602" s="393"/>
      <c r="AF602" s="393"/>
      <c r="AG602" s="393"/>
      <c r="AH602" s="393"/>
      <c r="AI602" s="393"/>
      <c r="AJ602" s="393"/>
      <c r="AK602" s="393"/>
      <c r="AL602" s="393"/>
      <c r="AM602" s="393"/>
      <c r="AN602" s="393"/>
      <c r="AO602" s="393"/>
      <c r="AP602" s="393"/>
      <c r="AQ602" s="393"/>
      <c r="AR602" s="393"/>
      <c r="AS602" s="393"/>
      <c r="AT602" s="393"/>
      <c r="AU602" s="393"/>
      <c r="AV602" s="393"/>
      <c r="AW602" s="393"/>
      <c r="AX602" s="393"/>
      <c r="AY602" s="393"/>
      <c r="AZ602" s="7"/>
      <c r="BA602" s="393"/>
      <c r="BB602" s="393"/>
      <c r="BC602" s="393"/>
      <c r="BD602" s="393"/>
      <c r="BE602" s="393"/>
      <c r="BF602" s="393"/>
      <c r="BG602" s="393"/>
      <c r="BH602" s="393"/>
      <c r="BI602" s="393"/>
      <c r="BJ602" s="393"/>
      <c r="BK602" s="393"/>
      <c r="BL602" s="393"/>
      <c r="BM602" s="393"/>
      <c r="BN602" s="393"/>
      <c r="BO602" s="393"/>
    </row>
    <row r="603" spans="1:67" ht="15">
      <c r="A603" s="393"/>
      <c r="B603" s="393"/>
      <c r="C603" s="393"/>
      <c r="D603" s="393"/>
      <c r="E603" s="393"/>
      <c r="F603" s="393"/>
      <c r="G603" s="394"/>
      <c r="H603" s="394"/>
      <c r="I603" s="393"/>
      <c r="J603" s="393"/>
      <c r="K603" s="393"/>
      <c r="L603" s="393"/>
      <c r="M603" s="393"/>
      <c r="N603" s="393"/>
      <c r="O603" s="393"/>
      <c r="P603" s="393"/>
      <c r="Q603" s="393"/>
      <c r="R603" s="393"/>
      <c r="S603" s="393"/>
      <c r="T603" s="393"/>
      <c r="U603" s="393"/>
      <c r="V603" s="393"/>
      <c r="W603" s="393"/>
      <c r="X603" s="393"/>
      <c r="Y603" s="393"/>
      <c r="Z603" s="393"/>
      <c r="AA603" s="393"/>
      <c r="AB603" s="393"/>
      <c r="AC603" s="393"/>
      <c r="AD603" s="393"/>
      <c r="AE603" s="393"/>
      <c r="AF603" s="393"/>
      <c r="AG603" s="393"/>
      <c r="AH603" s="393"/>
      <c r="AI603" s="393"/>
      <c r="AJ603" s="393"/>
      <c r="AK603" s="393"/>
      <c r="AL603" s="393"/>
      <c r="AM603" s="393"/>
      <c r="AN603" s="393"/>
      <c r="AO603" s="393"/>
      <c r="AP603" s="393"/>
      <c r="AQ603" s="393"/>
      <c r="AR603" s="393"/>
      <c r="AS603" s="393"/>
      <c r="AT603" s="393"/>
      <c r="AU603" s="393"/>
      <c r="AV603" s="393"/>
      <c r="AW603" s="393"/>
      <c r="AX603" s="393"/>
      <c r="AY603" s="393"/>
      <c r="AZ603" s="7"/>
      <c r="BA603" s="393"/>
      <c r="BB603" s="393"/>
      <c r="BC603" s="393"/>
      <c r="BD603" s="393"/>
      <c r="BE603" s="393"/>
      <c r="BF603" s="393"/>
      <c r="BG603" s="393"/>
      <c r="BH603" s="393"/>
      <c r="BI603" s="393"/>
      <c r="BJ603" s="393"/>
      <c r="BK603" s="393"/>
      <c r="BL603" s="393"/>
      <c r="BM603" s="393"/>
      <c r="BN603" s="393"/>
      <c r="BO603" s="393"/>
    </row>
    <row r="604" spans="1:67" ht="15">
      <c r="A604" s="393"/>
      <c r="B604" s="393"/>
      <c r="C604" s="393"/>
      <c r="D604" s="393"/>
      <c r="E604" s="393"/>
      <c r="F604" s="393"/>
      <c r="G604" s="394"/>
      <c r="H604" s="394"/>
      <c r="I604" s="393"/>
      <c r="J604" s="393"/>
      <c r="K604" s="393"/>
      <c r="L604" s="393"/>
      <c r="M604" s="393"/>
      <c r="N604" s="393"/>
      <c r="O604" s="393"/>
      <c r="P604" s="393"/>
      <c r="Q604" s="393"/>
      <c r="R604" s="393"/>
      <c r="S604" s="393"/>
      <c r="T604" s="393"/>
      <c r="U604" s="393"/>
      <c r="V604" s="393"/>
      <c r="W604" s="393"/>
      <c r="X604" s="393"/>
      <c r="Y604" s="393"/>
      <c r="Z604" s="393"/>
      <c r="AA604" s="393"/>
      <c r="AB604" s="393"/>
      <c r="AC604" s="393"/>
      <c r="AD604" s="393"/>
      <c r="AE604" s="393"/>
      <c r="AF604" s="393"/>
      <c r="AG604" s="393"/>
      <c r="AH604" s="393"/>
      <c r="AI604" s="393"/>
      <c r="AJ604" s="393"/>
      <c r="AK604" s="393"/>
      <c r="AL604" s="393"/>
      <c r="AM604" s="393"/>
      <c r="AN604" s="393"/>
      <c r="AO604" s="393"/>
      <c r="AP604" s="393"/>
      <c r="AQ604" s="393"/>
      <c r="AR604" s="393"/>
      <c r="AS604" s="393"/>
      <c r="AT604" s="393"/>
      <c r="AU604" s="393"/>
      <c r="AV604" s="393"/>
      <c r="AW604" s="393"/>
      <c r="AX604" s="393"/>
      <c r="AY604" s="393"/>
      <c r="AZ604" s="7"/>
      <c r="BA604" s="393"/>
      <c r="BB604" s="393"/>
      <c r="BC604" s="393"/>
      <c r="BD604" s="393"/>
      <c r="BE604" s="393"/>
      <c r="BF604" s="393"/>
      <c r="BG604" s="393"/>
      <c r="BH604" s="393"/>
      <c r="BI604" s="393"/>
      <c r="BJ604" s="393"/>
      <c r="BK604" s="393"/>
      <c r="BL604" s="393"/>
      <c r="BM604" s="393"/>
      <c r="BN604" s="393"/>
      <c r="BO604" s="393"/>
    </row>
    <row r="605" spans="1:67" ht="15">
      <c r="A605" s="393"/>
      <c r="B605" s="393"/>
      <c r="C605" s="393"/>
      <c r="D605" s="393"/>
      <c r="E605" s="393"/>
      <c r="F605" s="393"/>
      <c r="G605" s="394"/>
      <c r="H605" s="394"/>
      <c r="I605" s="393"/>
      <c r="J605" s="393"/>
      <c r="K605" s="393"/>
      <c r="L605" s="393"/>
      <c r="M605" s="393"/>
      <c r="N605" s="393"/>
      <c r="O605" s="393"/>
      <c r="P605" s="393"/>
      <c r="Q605" s="393"/>
      <c r="R605" s="393"/>
      <c r="S605" s="393"/>
      <c r="T605" s="393"/>
      <c r="U605" s="393"/>
      <c r="V605" s="393"/>
      <c r="W605" s="393"/>
      <c r="X605" s="393"/>
      <c r="Y605" s="393"/>
      <c r="Z605" s="393"/>
      <c r="AA605" s="393"/>
      <c r="AB605" s="393"/>
      <c r="AC605" s="393"/>
      <c r="AD605" s="393"/>
      <c r="AE605" s="393"/>
      <c r="AF605" s="393"/>
      <c r="AG605" s="393"/>
      <c r="AH605" s="393"/>
      <c r="AI605" s="393"/>
      <c r="AJ605" s="393"/>
      <c r="AK605" s="393"/>
      <c r="AL605" s="393"/>
      <c r="AM605" s="393"/>
      <c r="AN605" s="393"/>
      <c r="AO605" s="393"/>
      <c r="AP605" s="393"/>
      <c r="AQ605" s="393"/>
      <c r="AR605" s="393"/>
      <c r="AS605" s="393"/>
      <c r="AT605" s="393"/>
      <c r="AU605" s="393"/>
      <c r="AV605" s="393"/>
      <c r="AW605" s="393"/>
      <c r="AX605" s="393"/>
      <c r="AY605" s="393"/>
      <c r="AZ605" s="7"/>
      <c r="BA605" s="393"/>
      <c r="BB605" s="393"/>
      <c r="BC605" s="393"/>
      <c r="BD605" s="393"/>
      <c r="BE605" s="393"/>
      <c r="BF605" s="393"/>
      <c r="BG605" s="393"/>
      <c r="BH605" s="393"/>
      <c r="BI605" s="393"/>
      <c r="BJ605" s="393"/>
      <c r="BK605" s="393"/>
      <c r="BL605" s="393"/>
      <c r="BM605" s="393"/>
      <c r="BN605" s="393"/>
      <c r="BO605" s="393"/>
    </row>
    <row r="606" spans="1:67" ht="15">
      <c r="A606" s="393"/>
      <c r="B606" s="393"/>
      <c r="C606" s="393"/>
      <c r="D606" s="393"/>
      <c r="E606" s="393"/>
      <c r="F606" s="393"/>
      <c r="G606" s="394"/>
      <c r="H606" s="394"/>
      <c r="I606" s="393"/>
      <c r="J606" s="393"/>
      <c r="K606" s="393"/>
      <c r="L606" s="393"/>
      <c r="M606" s="393"/>
      <c r="N606" s="393"/>
      <c r="O606" s="393"/>
      <c r="P606" s="393"/>
      <c r="Q606" s="393"/>
      <c r="R606" s="393"/>
      <c r="S606" s="393"/>
      <c r="T606" s="393"/>
      <c r="U606" s="393"/>
      <c r="V606" s="393"/>
      <c r="W606" s="393"/>
      <c r="X606" s="393"/>
      <c r="Y606" s="393"/>
      <c r="Z606" s="393"/>
      <c r="AA606" s="393"/>
      <c r="AB606" s="393"/>
      <c r="AC606" s="393"/>
      <c r="AD606" s="393"/>
      <c r="AE606" s="393"/>
      <c r="AF606" s="393"/>
      <c r="AG606" s="393"/>
      <c r="AH606" s="393"/>
      <c r="AI606" s="393"/>
      <c r="AJ606" s="393"/>
      <c r="AK606" s="393"/>
      <c r="AL606" s="393"/>
      <c r="AM606" s="393"/>
      <c r="AN606" s="393"/>
      <c r="AO606" s="393"/>
      <c r="AP606" s="393"/>
      <c r="AQ606" s="393"/>
      <c r="AR606" s="393"/>
      <c r="AS606" s="393"/>
      <c r="AT606" s="393"/>
      <c r="AU606" s="393"/>
      <c r="AV606" s="393"/>
      <c r="AW606" s="393"/>
      <c r="AX606" s="393"/>
      <c r="AY606" s="393"/>
      <c r="AZ606" s="7"/>
      <c r="BA606" s="393"/>
      <c r="BB606" s="393"/>
      <c r="BC606" s="393"/>
      <c r="BD606" s="393"/>
      <c r="BE606" s="393"/>
      <c r="BF606" s="393"/>
      <c r="BG606" s="393"/>
      <c r="BH606" s="393"/>
      <c r="BI606" s="393"/>
      <c r="BJ606" s="393"/>
      <c r="BK606" s="393"/>
      <c r="BL606" s="393"/>
      <c r="BM606" s="393"/>
      <c r="BN606" s="393"/>
      <c r="BO606" s="393"/>
    </row>
    <row r="607" spans="1:67" ht="15">
      <c r="A607" s="393"/>
      <c r="B607" s="393"/>
      <c r="C607" s="393"/>
      <c r="D607" s="393"/>
      <c r="E607" s="393"/>
      <c r="F607" s="393"/>
      <c r="G607" s="394"/>
      <c r="H607" s="394"/>
      <c r="I607" s="393"/>
      <c r="J607" s="393"/>
      <c r="K607" s="393"/>
      <c r="L607" s="393"/>
      <c r="M607" s="393"/>
      <c r="N607" s="393"/>
      <c r="O607" s="393"/>
      <c r="P607" s="393"/>
      <c r="Q607" s="393"/>
      <c r="R607" s="393"/>
      <c r="S607" s="393"/>
      <c r="T607" s="393"/>
      <c r="U607" s="393"/>
      <c r="V607" s="393"/>
      <c r="W607" s="393"/>
      <c r="X607" s="393"/>
      <c r="Y607" s="393"/>
      <c r="Z607" s="393"/>
      <c r="AA607" s="393"/>
      <c r="AB607" s="393"/>
      <c r="AC607" s="393"/>
      <c r="AD607" s="393"/>
      <c r="AE607" s="393"/>
      <c r="AF607" s="393"/>
      <c r="AG607" s="393"/>
      <c r="AH607" s="393"/>
      <c r="AI607" s="393"/>
      <c r="AJ607" s="393"/>
      <c r="AK607" s="393"/>
      <c r="AL607" s="393"/>
      <c r="AM607" s="393"/>
      <c r="AN607" s="393"/>
      <c r="AO607" s="393"/>
      <c r="AP607" s="393"/>
      <c r="AQ607" s="393"/>
      <c r="AR607" s="393"/>
      <c r="AS607" s="393"/>
      <c r="AT607" s="393"/>
      <c r="AU607" s="393"/>
      <c r="AV607" s="393"/>
      <c r="AW607" s="393"/>
      <c r="AX607" s="393"/>
      <c r="AY607" s="393"/>
      <c r="AZ607" s="7"/>
      <c r="BA607" s="393"/>
      <c r="BB607" s="393"/>
      <c r="BC607" s="393"/>
      <c r="BD607" s="393"/>
      <c r="BE607" s="393"/>
      <c r="BF607" s="393"/>
      <c r="BG607" s="393"/>
      <c r="BH607" s="393"/>
      <c r="BI607" s="393"/>
      <c r="BJ607" s="393"/>
      <c r="BK607" s="393"/>
      <c r="BL607" s="393"/>
      <c r="BM607" s="393"/>
      <c r="BN607" s="393"/>
      <c r="BO607" s="393"/>
    </row>
    <row r="608" spans="1:67" ht="15">
      <c r="A608" s="393"/>
      <c r="B608" s="393"/>
      <c r="C608" s="393"/>
      <c r="D608" s="393"/>
      <c r="E608" s="393"/>
      <c r="F608" s="393"/>
      <c r="G608" s="394"/>
      <c r="H608" s="394"/>
      <c r="I608" s="393"/>
      <c r="J608" s="393"/>
      <c r="K608" s="393"/>
      <c r="L608" s="393"/>
      <c r="M608" s="393"/>
      <c r="N608" s="393"/>
      <c r="O608" s="393"/>
      <c r="P608" s="393"/>
      <c r="Q608" s="393"/>
      <c r="R608" s="393"/>
      <c r="S608" s="393"/>
      <c r="T608" s="393"/>
      <c r="U608" s="393"/>
      <c r="V608" s="393"/>
      <c r="W608" s="393"/>
      <c r="X608" s="393"/>
      <c r="Y608" s="393"/>
      <c r="Z608" s="393"/>
      <c r="AA608" s="393"/>
      <c r="AB608" s="393"/>
      <c r="AC608" s="393"/>
      <c r="AD608" s="393"/>
      <c r="AE608" s="393"/>
      <c r="AF608" s="393"/>
      <c r="AG608" s="393"/>
      <c r="AH608" s="393"/>
      <c r="AI608" s="393"/>
      <c r="AJ608" s="393"/>
      <c r="AK608" s="393"/>
      <c r="AL608" s="393"/>
      <c r="AM608" s="393"/>
      <c r="AN608" s="393"/>
      <c r="AO608" s="393"/>
      <c r="AP608" s="393"/>
      <c r="AQ608" s="393"/>
      <c r="AR608" s="393"/>
      <c r="AS608" s="393"/>
      <c r="AT608" s="393"/>
      <c r="AU608" s="393"/>
      <c r="AV608" s="393"/>
      <c r="AW608" s="393"/>
      <c r="AX608" s="393"/>
      <c r="AY608" s="393"/>
      <c r="AZ608" s="7"/>
      <c r="BA608" s="393"/>
      <c r="BB608" s="393"/>
      <c r="BC608" s="393"/>
      <c r="BD608" s="393"/>
      <c r="BE608" s="393"/>
      <c r="BF608" s="393"/>
      <c r="BG608" s="393"/>
      <c r="BH608" s="393"/>
      <c r="BI608" s="393"/>
      <c r="BJ608" s="393"/>
      <c r="BK608" s="393"/>
      <c r="BL608" s="393"/>
      <c r="BM608" s="393"/>
      <c r="BN608" s="393"/>
      <c r="BO608" s="393"/>
    </row>
    <row r="609" spans="1:67" ht="15">
      <c r="A609" s="393"/>
      <c r="B609" s="393"/>
      <c r="C609" s="393"/>
      <c r="D609" s="393"/>
      <c r="E609" s="393"/>
      <c r="F609" s="393"/>
      <c r="G609" s="394"/>
      <c r="H609" s="394"/>
      <c r="I609" s="393"/>
      <c r="J609" s="393"/>
      <c r="K609" s="393"/>
      <c r="L609" s="393"/>
      <c r="M609" s="393"/>
      <c r="N609" s="393"/>
      <c r="O609" s="393"/>
      <c r="P609" s="393"/>
      <c r="Q609" s="393"/>
      <c r="R609" s="393"/>
      <c r="S609" s="393"/>
      <c r="T609" s="393"/>
      <c r="U609" s="393"/>
      <c r="V609" s="393"/>
      <c r="W609" s="393"/>
      <c r="X609" s="393"/>
      <c r="Y609" s="393"/>
      <c r="Z609" s="393"/>
      <c r="AA609" s="393"/>
      <c r="AB609" s="393"/>
      <c r="AC609" s="393"/>
      <c r="AD609" s="393"/>
      <c r="AE609" s="393"/>
      <c r="AF609" s="393"/>
      <c r="AG609" s="393"/>
      <c r="AH609" s="393"/>
      <c r="AI609" s="393"/>
      <c r="AJ609" s="393"/>
      <c r="AK609" s="393"/>
      <c r="AL609" s="393"/>
      <c r="AM609" s="393"/>
      <c r="AN609" s="393"/>
      <c r="AO609" s="393"/>
      <c r="AP609" s="393"/>
      <c r="AQ609" s="393"/>
      <c r="AR609" s="393"/>
      <c r="AS609" s="393"/>
      <c r="AT609" s="393"/>
      <c r="AU609" s="393"/>
      <c r="AV609" s="393"/>
      <c r="AW609" s="393"/>
      <c r="AX609" s="393"/>
      <c r="AY609" s="393"/>
      <c r="AZ609" s="7"/>
      <c r="BA609" s="393"/>
      <c r="BB609" s="393"/>
      <c r="BC609" s="393"/>
      <c r="BD609" s="393"/>
      <c r="BE609" s="393"/>
      <c r="BF609" s="393"/>
      <c r="BG609" s="393"/>
      <c r="BH609" s="393"/>
      <c r="BI609" s="393"/>
      <c r="BJ609" s="393"/>
      <c r="BK609" s="393"/>
      <c r="BL609" s="393"/>
      <c r="BM609" s="393"/>
      <c r="BN609" s="393"/>
      <c r="BO609" s="393"/>
    </row>
    <row r="610" spans="1:67" ht="15">
      <c r="A610" s="393"/>
      <c r="B610" s="393"/>
      <c r="C610" s="393"/>
      <c r="D610" s="393"/>
      <c r="E610" s="393"/>
      <c r="F610" s="393"/>
      <c r="G610" s="394"/>
      <c r="H610" s="394"/>
      <c r="I610" s="393"/>
      <c r="J610" s="393"/>
      <c r="K610" s="393"/>
      <c r="L610" s="393"/>
      <c r="M610" s="393"/>
      <c r="N610" s="393"/>
      <c r="O610" s="393"/>
      <c r="P610" s="393"/>
      <c r="Q610" s="393"/>
      <c r="R610" s="393"/>
      <c r="S610" s="393"/>
      <c r="T610" s="393"/>
      <c r="U610" s="393"/>
      <c r="V610" s="393"/>
      <c r="W610" s="393"/>
      <c r="X610" s="393"/>
      <c r="Y610" s="393"/>
      <c r="Z610" s="393"/>
      <c r="AA610" s="393"/>
      <c r="AB610" s="393"/>
      <c r="AC610" s="393"/>
      <c r="AD610" s="393"/>
      <c r="AE610" s="393"/>
      <c r="AF610" s="393"/>
      <c r="AG610" s="393"/>
      <c r="AH610" s="393"/>
      <c r="AI610" s="393"/>
      <c r="AJ610" s="393"/>
      <c r="AK610" s="393"/>
      <c r="AL610" s="393"/>
      <c r="AM610" s="393"/>
      <c r="AN610" s="393"/>
      <c r="AO610" s="393"/>
      <c r="AP610" s="393"/>
      <c r="AQ610" s="393"/>
      <c r="AR610" s="393"/>
      <c r="AS610" s="393"/>
      <c r="AT610" s="393"/>
      <c r="AU610" s="393"/>
      <c r="AV610" s="393"/>
      <c r="AW610" s="393"/>
      <c r="AX610" s="393"/>
      <c r="AY610" s="393"/>
      <c r="AZ610" s="7"/>
      <c r="BA610" s="393"/>
      <c r="BB610" s="393"/>
      <c r="BC610" s="393"/>
      <c r="BD610" s="393"/>
      <c r="BE610" s="393"/>
      <c r="BF610" s="393"/>
      <c r="BG610" s="393"/>
      <c r="BH610" s="393"/>
      <c r="BI610" s="393"/>
      <c r="BJ610" s="393"/>
      <c r="BK610" s="393"/>
      <c r="BL610" s="393"/>
      <c r="BM610" s="393"/>
      <c r="BN610" s="393"/>
      <c r="BO610" s="393"/>
    </row>
    <row r="611" spans="1:67" ht="15">
      <c r="A611" s="393"/>
      <c r="B611" s="393"/>
      <c r="C611" s="393"/>
      <c r="D611" s="393"/>
      <c r="E611" s="393"/>
      <c r="F611" s="393"/>
      <c r="G611" s="394"/>
      <c r="H611" s="394"/>
      <c r="I611" s="393"/>
      <c r="J611" s="393"/>
      <c r="K611" s="393"/>
      <c r="L611" s="393"/>
      <c r="M611" s="393"/>
      <c r="N611" s="393"/>
      <c r="O611" s="393"/>
      <c r="P611" s="393"/>
      <c r="Q611" s="393"/>
      <c r="R611" s="393"/>
      <c r="S611" s="393"/>
      <c r="T611" s="393"/>
      <c r="U611" s="393"/>
      <c r="V611" s="393"/>
      <c r="W611" s="393"/>
      <c r="X611" s="393"/>
      <c r="Y611" s="393"/>
      <c r="Z611" s="393"/>
      <c r="AA611" s="393"/>
      <c r="AB611" s="393"/>
      <c r="AC611" s="393"/>
      <c r="AD611" s="393"/>
      <c r="AE611" s="393"/>
      <c r="AF611" s="393"/>
      <c r="AG611" s="393"/>
      <c r="AH611" s="393"/>
      <c r="AI611" s="393"/>
      <c r="AJ611" s="393"/>
      <c r="AK611" s="393"/>
      <c r="AL611" s="393"/>
      <c r="AM611" s="393"/>
      <c r="AN611" s="393"/>
      <c r="AO611" s="393"/>
      <c r="AP611" s="393"/>
      <c r="AQ611" s="393"/>
      <c r="AR611" s="393"/>
      <c r="AS611" s="393"/>
      <c r="AT611" s="393"/>
      <c r="AU611" s="393"/>
      <c r="AV611" s="393"/>
      <c r="AW611" s="393"/>
      <c r="AX611" s="393"/>
      <c r="AY611" s="393"/>
      <c r="AZ611" s="7"/>
      <c r="BA611" s="393"/>
      <c r="BB611" s="393"/>
      <c r="BC611" s="393"/>
      <c r="BD611" s="393"/>
      <c r="BE611" s="393"/>
      <c r="BF611" s="393"/>
      <c r="BG611" s="393"/>
      <c r="BH611" s="393"/>
      <c r="BI611" s="393"/>
      <c r="BJ611" s="393"/>
      <c r="BK611" s="393"/>
      <c r="BL611" s="393"/>
      <c r="BM611" s="393"/>
      <c r="BN611" s="393"/>
      <c r="BO611" s="393"/>
    </row>
    <row r="612" spans="1:67" ht="15">
      <c r="A612" s="393"/>
      <c r="B612" s="393"/>
      <c r="C612" s="393"/>
      <c r="D612" s="393"/>
      <c r="E612" s="393"/>
      <c r="F612" s="393"/>
      <c r="G612" s="394"/>
      <c r="H612" s="394"/>
      <c r="I612" s="393"/>
      <c r="J612" s="393"/>
      <c r="K612" s="393"/>
      <c r="L612" s="393"/>
      <c r="M612" s="393"/>
      <c r="N612" s="393"/>
      <c r="O612" s="393"/>
      <c r="P612" s="393"/>
      <c r="Q612" s="393"/>
      <c r="R612" s="393"/>
      <c r="S612" s="393"/>
      <c r="T612" s="393"/>
      <c r="U612" s="393"/>
      <c r="V612" s="393"/>
      <c r="W612" s="393"/>
      <c r="X612" s="393"/>
      <c r="Y612" s="393"/>
      <c r="Z612" s="393"/>
      <c r="AA612" s="393"/>
      <c r="AB612" s="393"/>
      <c r="AC612" s="393"/>
      <c r="AD612" s="393"/>
      <c r="AE612" s="393"/>
      <c r="AF612" s="393"/>
      <c r="AG612" s="393"/>
      <c r="AH612" s="393"/>
      <c r="AI612" s="393"/>
      <c r="AJ612" s="393"/>
      <c r="AK612" s="393"/>
      <c r="AL612" s="393"/>
      <c r="AM612" s="393"/>
      <c r="AN612" s="393"/>
      <c r="AO612" s="393"/>
      <c r="AP612" s="393"/>
      <c r="AQ612" s="393"/>
      <c r="AR612" s="393"/>
      <c r="AS612" s="393"/>
      <c r="AT612" s="393"/>
      <c r="AU612" s="393"/>
      <c r="AV612" s="393"/>
      <c r="AW612" s="393"/>
      <c r="AX612" s="393"/>
      <c r="AY612" s="393"/>
      <c r="AZ612" s="7"/>
      <c r="BA612" s="393"/>
      <c r="BB612" s="393"/>
      <c r="BC612" s="393"/>
      <c r="BD612" s="393"/>
      <c r="BE612" s="393"/>
      <c r="BF612" s="393"/>
      <c r="BG612" s="393"/>
      <c r="BH612" s="393"/>
      <c r="BI612" s="393"/>
      <c r="BJ612" s="393"/>
      <c r="BK612" s="393"/>
      <c r="BL612" s="393"/>
      <c r="BM612" s="393"/>
      <c r="BN612" s="393"/>
      <c r="BO612" s="393"/>
    </row>
    <row r="613" spans="1:67" ht="15">
      <c r="A613" s="393"/>
      <c r="B613" s="393"/>
      <c r="C613" s="393"/>
      <c r="D613" s="393"/>
      <c r="E613" s="393"/>
      <c r="F613" s="393"/>
      <c r="G613" s="394"/>
      <c r="H613" s="394"/>
      <c r="I613" s="393"/>
      <c r="J613" s="393"/>
      <c r="K613" s="393"/>
      <c r="L613" s="393"/>
      <c r="M613" s="393"/>
      <c r="N613" s="393"/>
      <c r="O613" s="393"/>
      <c r="P613" s="393"/>
      <c r="Q613" s="393"/>
      <c r="R613" s="393"/>
      <c r="S613" s="393"/>
      <c r="T613" s="393"/>
      <c r="U613" s="393"/>
      <c r="V613" s="393"/>
      <c r="W613" s="393"/>
      <c r="X613" s="393"/>
      <c r="Y613" s="393"/>
      <c r="Z613" s="393"/>
      <c r="AA613" s="393"/>
      <c r="AB613" s="393"/>
      <c r="AC613" s="393"/>
      <c r="AD613" s="393"/>
      <c r="AE613" s="393"/>
      <c r="AF613" s="393"/>
      <c r="AG613" s="393"/>
      <c r="AH613" s="393"/>
      <c r="AI613" s="393"/>
      <c r="AJ613" s="393"/>
      <c r="AK613" s="393"/>
      <c r="AL613" s="393"/>
      <c r="AM613" s="393"/>
      <c r="AN613" s="393"/>
      <c r="AO613" s="393"/>
      <c r="AP613" s="393"/>
      <c r="AQ613" s="393"/>
      <c r="AR613" s="393"/>
      <c r="AS613" s="393"/>
      <c r="AT613" s="393"/>
      <c r="AU613" s="393"/>
      <c r="AV613" s="393"/>
      <c r="AW613" s="393"/>
      <c r="AX613" s="393"/>
      <c r="AY613" s="393"/>
      <c r="AZ613" s="7"/>
      <c r="BA613" s="393"/>
      <c r="BB613" s="393"/>
      <c r="BC613" s="393"/>
      <c r="BD613" s="393"/>
      <c r="BE613" s="393"/>
      <c r="BF613" s="393"/>
      <c r="BG613" s="393"/>
      <c r="BH613" s="393"/>
      <c r="BI613" s="393"/>
      <c r="BJ613" s="393"/>
      <c r="BK613" s="393"/>
      <c r="BL613" s="393"/>
      <c r="BM613" s="393"/>
      <c r="BN613" s="393"/>
      <c r="BO613" s="393"/>
    </row>
    <row r="614" spans="1:67" ht="15">
      <c r="A614" s="393"/>
      <c r="B614" s="393"/>
      <c r="C614" s="393"/>
      <c r="D614" s="393"/>
      <c r="E614" s="393"/>
      <c r="F614" s="393"/>
      <c r="G614" s="394"/>
      <c r="H614" s="394"/>
      <c r="I614" s="393"/>
      <c r="J614" s="393"/>
      <c r="K614" s="393"/>
      <c r="L614" s="393"/>
      <c r="M614" s="393"/>
      <c r="N614" s="393"/>
      <c r="O614" s="393"/>
      <c r="P614" s="393"/>
      <c r="Q614" s="393"/>
      <c r="R614" s="393"/>
      <c r="S614" s="393"/>
      <c r="T614" s="393"/>
      <c r="U614" s="393"/>
      <c r="V614" s="393"/>
      <c r="W614" s="393"/>
      <c r="X614" s="393"/>
      <c r="Y614" s="393"/>
      <c r="Z614" s="393"/>
      <c r="AA614" s="393"/>
      <c r="AB614" s="393"/>
      <c r="AC614" s="393"/>
      <c r="AD614" s="393"/>
      <c r="AE614" s="393"/>
      <c r="AF614" s="393"/>
      <c r="AG614" s="393"/>
      <c r="AH614" s="393"/>
      <c r="AI614" s="393"/>
      <c r="AJ614" s="393"/>
      <c r="AK614" s="393"/>
      <c r="AL614" s="393"/>
      <c r="AM614" s="393"/>
      <c r="AN614" s="393"/>
      <c r="AO614" s="393"/>
      <c r="AP614" s="393"/>
      <c r="AQ614" s="393"/>
      <c r="AR614" s="393"/>
      <c r="AS614" s="393"/>
      <c r="AT614" s="393"/>
      <c r="AU614" s="393"/>
      <c r="AV614" s="393"/>
      <c r="AW614" s="393"/>
      <c r="AX614" s="393"/>
      <c r="AY614" s="393"/>
      <c r="AZ614" s="7"/>
      <c r="BA614" s="393"/>
      <c r="BB614" s="393"/>
      <c r="BC614" s="393"/>
      <c r="BD614" s="393"/>
      <c r="BE614" s="393"/>
      <c r="BF614" s="393"/>
      <c r="BG614" s="393"/>
      <c r="BH614" s="393"/>
      <c r="BI614" s="393"/>
      <c r="BJ614" s="393"/>
      <c r="BK614" s="393"/>
      <c r="BL614" s="393"/>
      <c r="BM614" s="393"/>
      <c r="BN614" s="393"/>
      <c r="BO614" s="393"/>
    </row>
    <row r="615" spans="1:67" ht="15">
      <c r="A615" s="393"/>
      <c r="B615" s="393"/>
      <c r="C615" s="393"/>
      <c r="D615" s="393"/>
      <c r="E615" s="393"/>
      <c r="F615" s="393"/>
      <c r="G615" s="394"/>
      <c r="H615" s="394"/>
      <c r="I615" s="393"/>
      <c r="J615" s="393"/>
      <c r="K615" s="393"/>
      <c r="L615" s="393"/>
      <c r="M615" s="393"/>
      <c r="N615" s="393"/>
      <c r="O615" s="393"/>
      <c r="P615" s="393"/>
      <c r="Q615" s="393"/>
      <c r="R615" s="393"/>
      <c r="S615" s="393"/>
      <c r="T615" s="393"/>
      <c r="U615" s="393"/>
      <c r="V615" s="393"/>
      <c r="W615" s="393"/>
      <c r="X615" s="393"/>
      <c r="Y615" s="393"/>
      <c r="Z615" s="393"/>
      <c r="AA615" s="393"/>
      <c r="AB615" s="393"/>
      <c r="AC615" s="393"/>
      <c r="AD615" s="393"/>
      <c r="AE615" s="393"/>
      <c r="AF615" s="393"/>
      <c r="AG615" s="393"/>
      <c r="AH615" s="393"/>
      <c r="AI615" s="393"/>
      <c r="AJ615" s="393"/>
      <c r="AK615" s="393"/>
      <c r="AL615" s="393"/>
      <c r="AM615" s="393"/>
      <c r="AN615" s="393"/>
      <c r="AO615" s="393"/>
      <c r="AP615" s="393"/>
      <c r="AQ615" s="393"/>
      <c r="AR615" s="393"/>
      <c r="AS615" s="393"/>
      <c r="AT615" s="393"/>
      <c r="AU615" s="393"/>
      <c r="AV615" s="393"/>
      <c r="AW615" s="393"/>
      <c r="AX615" s="393"/>
      <c r="AY615" s="393"/>
      <c r="AZ615" s="7"/>
      <c r="BA615" s="393"/>
      <c r="BB615" s="393"/>
      <c r="BC615" s="393"/>
      <c r="BD615" s="393"/>
      <c r="BE615" s="393"/>
      <c r="BF615" s="393"/>
      <c r="BG615" s="393"/>
      <c r="BH615" s="393"/>
      <c r="BI615" s="393"/>
      <c r="BJ615" s="393"/>
      <c r="BK615" s="393"/>
      <c r="BL615" s="393"/>
      <c r="BM615" s="393"/>
      <c r="BN615" s="393"/>
      <c r="BO615" s="393"/>
    </row>
    <row r="616" spans="1:67" ht="15">
      <c r="A616" s="393"/>
      <c r="B616" s="393"/>
      <c r="C616" s="393"/>
      <c r="D616" s="393"/>
      <c r="E616" s="393"/>
      <c r="F616" s="393"/>
      <c r="G616" s="394"/>
      <c r="H616" s="394"/>
      <c r="I616" s="393"/>
      <c r="J616" s="393"/>
      <c r="K616" s="393"/>
      <c r="L616" s="393"/>
      <c r="M616" s="393"/>
      <c r="N616" s="393"/>
      <c r="O616" s="393"/>
      <c r="P616" s="393"/>
      <c r="Q616" s="393"/>
      <c r="R616" s="393"/>
      <c r="S616" s="393"/>
      <c r="T616" s="393"/>
      <c r="U616" s="393"/>
      <c r="V616" s="393"/>
      <c r="W616" s="393"/>
      <c r="X616" s="393"/>
      <c r="Y616" s="393"/>
      <c r="Z616" s="393"/>
      <c r="AA616" s="393"/>
      <c r="AB616" s="393"/>
      <c r="AC616" s="393"/>
      <c r="AD616" s="393"/>
      <c r="AE616" s="393"/>
      <c r="AF616" s="393"/>
      <c r="AG616" s="393"/>
      <c r="AH616" s="393"/>
      <c r="AI616" s="393"/>
      <c r="AJ616" s="393"/>
      <c r="AK616" s="393"/>
      <c r="AL616" s="393"/>
      <c r="AM616" s="393"/>
      <c r="AN616" s="393"/>
      <c r="AO616" s="393"/>
      <c r="AP616" s="393"/>
      <c r="AQ616" s="393"/>
      <c r="AR616" s="393"/>
      <c r="AS616" s="393"/>
      <c r="AT616" s="393"/>
      <c r="AU616" s="393"/>
      <c r="AV616" s="393"/>
      <c r="AW616" s="393"/>
      <c r="AX616" s="393"/>
      <c r="AY616" s="393"/>
      <c r="AZ616" s="7"/>
      <c r="BA616" s="393"/>
      <c r="BB616" s="393"/>
      <c r="BC616" s="393"/>
      <c r="BD616" s="393"/>
      <c r="BE616" s="393"/>
      <c r="BF616" s="393"/>
      <c r="BG616" s="393"/>
      <c r="BH616" s="393"/>
      <c r="BI616" s="393"/>
      <c r="BJ616" s="393"/>
      <c r="BK616" s="393"/>
      <c r="BL616" s="393"/>
      <c r="BM616" s="393"/>
      <c r="BN616" s="393"/>
      <c r="BO616" s="393"/>
    </row>
    <row r="617" spans="1:67" ht="15">
      <c r="A617" s="393"/>
      <c r="B617" s="393"/>
      <c r="C617" s="393"/>
      <c r="D617" s="393"/>
      <c r="E617" s="393"/>
      <c r="F617" s="393"/>
      <c r="G617" s="394"/>
      <c r="H617" s="394"/>
      <c r="I617" s="393"/>
      <c r="J617" s="393"/>
      <c r="K617" s="393"/>
      <c r="L617" s="393"/>
      <c r="M617" s="393"/>
      <c r="N617" s="393"/>
      <c r="O617" s="393"/>
      <c r="P617" s="393"/>
      <c r="Q617" s="393"/>
      <c r="R617" s="393"/>
      <c r="S617" s="393"/>
      <c r="T617" s="393"/>
      <c r="U617" s="393"/>
      <c r="V617" s="393"/>
      <c r="W617" s="393"/>
      <c r="X617" s="393"/>
      <c r="Y617" s="393"/>
      <c r="Z617" s="393"/>
      <c r="AA617" s="393"/>
      <c r="AB617" s="393"/>
      <c r="AC617" s="393"/>
      <c r="AD617" s="393"/>
      <c r="AE617" s="393"/>
      <c r="AF617" s="393"/>
      <c r="AG617" s="393"/>
      <c r="AH617" s="393"/>
      <c r="AI617" s="393"/>
      <c r="AJ617" s="393"/>
      <c r="AK617" s="393"/>
      <c r="AL617" s="393"/>
      <c r="AM617" s="393"/>
      <c r="AN617" s="393"/>
      <c r="AO617" s="393"/>
      <c r="AP617" s="393"/>
      <c r="AQ617" s="393"/>
      <c r="AR617" s="393"/>
      <c r="AS617" s="393"/>
      <c r="AT617" s="393"/>
      <c r="AU617" s="393"/>
      <c r="AV617" s="393"/>
      <c r="AW617" s="393"/>
      <c r="AX617" s="393"/>
      <c r="AY617" s="393"/>
      <c r="AZ617" s="7"/>
      <c r="BA617" s="393"/>
      <c r="BB617" s="393"/>
      <c r="BC617" s="393"/>
      <c r="BD617" s="393"/>
      <c r="BE617" s="393"/>
      <c r="BF617" s="393"/>
      <c r="BG617" s="393"/>
      <c r="BH617" s="393"/>
      <c r="BI617" s="393"/>
      <c r="BJ617" s="393"/>
      <c r="BK617" s="393"/>
      <c r="BL617" s="393"/>
      <c r="BM617" s="393"/>
      <c r="BN617" s="393"/>
      <c r="BO617" s="393"/>
    </row>
    <row r="618" spans="1:67" ht="15">
      <c r="A618" s="393"/>
      <c r="B618" s="393"/>
      <c r="C618" s="393"/>
      <c r="D618" s="393"/>
      <c r="E618" s="393"/>
      <c r="F618" s="393"/>
      <c r="G618" s="394"/>
      <c r="H618" s="394"/>
      <c r="I618" s="393"/>
      <c r="J618" s="393"/>
      <c r="K618" s="393"/>
      <c r="L618" s="393"/>
      <c r="M618" s="393"/>
      <c r="N618" s="393"/>
      <c r="O618" s="393"/>
      <c r="P618" s="393"/>
      <c r="Q618" s="393"/>
      <c r="R618" s="393"/>
      <c r="S618" s="393"/>
      <c r="T618" s="393"/>
      <c r="U618" s="393"/>
      <c r="V618" s="393"/>
      <c r="W618" s="393"/>
      <c r="X618" s="393"/>
      <c r="Y618" s="393"/>
      <c r="Z618" s="393"/>
      <c r="AA618" s="393"/>
      <c r="AB618" s="393"/>
      <c r="AC618" s="393"/>
      <c r="AD618" s="393"/>
      <c r="AE618" s="393"/>
      <c r="AF618" s="393"/>
      <c r="AG618" s="393"/>
      <c r="AH618" s="393"/>
      <c r="AI618" s="393"/>
      <c r="AJ618" s="393"/>
      <c r="AK618" s="393"/>
      <c r="AL618" s="393"/>
      <c r="AM618" s="393"/>
      <c r="AN618" s="393"/>
      <c r="AO618" s="393"/>
      <c r="AP618" s="393"/>
      <c r="AQ618" s="393"/>
      <c r="AR618" s="393"/>
      <c r="AS618" s="393"/>
      <c r="AT618" s="393"/>
      <c r="AU618" s="393"/>
      <c r="AV618" s="393"/>
      <c r="AW618" s="393"/>
      <c r="AX618" s="393"/>
      <c r="AY618" s="393"/>
      <c r="AZ618" s="7"/>
      <c r="BA618" s="393"/>
      <c r="BB618" s="393"/>
      <c r="BC618" s="393"/>
      <c r="BD618" s="393"/>
      <c r="BE618" s="393"/>
      <c r="BF618" s="393"/>
      <c r="BG618" s="393"/>
      <c r="BH618" s="393"/>
      <c r="BI618" s="393"/>
      <c r="BJ618" s="393"/>
      <c r="BK618" s="393"/>
      <c r="BL618" s="393"/>
      <c r="BM618" s="393"/>
      <c r="BN618" s="393"/>
      <c r="BO618" s="393"/>
    </row>
    <row r="619" spans="1:67" ht="15">
      <c r="A619" s="393"/>
      <c r="B619" s="393"/>
      <c r="C619" s="393"/>
      <c r="D619" s="393"/>
      <c r="E619" s="393"/>
      <c r="F619" s="393"/>
      <c r="G619" s="394"/>
      <c r="H619" s="394"/>
      <c r="I619" s="393"/>
      <c r="J619" s="393"/>
      <c r="K619" s="393"/>
      <c r="L619" s="393"/>
      <c r="M619" s="393"/>
      <c r="N619" s="393"/>
      <c r="O619" s="393"/>
      <c r="P619" s="393"/>
      <c r="Q619" s="393"/>
      <c r="R619" s="393"/>
      <c r="S619" s="393"/>
      <c r="T619" s="393"/>
      <c r="U619" s="393"/>
      <c r="V619" s="393"/>
      <c r="W619" s="393"/>
      <c r="X619" s="393"/>
      <c r="Y619" s="393"/>
      <c r="Z619" s="393"/>
      <c r="AA619" s="393"/>
      <c r="AB619" s="393"/>
      <c r="AC619" s="393"/>
      <c r="AD619" s="393"/>
      <c r="AE619" s="393"/>
      <c r="AF619" s="393"/>
      <c r="AG619" s="393"/>
      <c r="AH619" s="393"/>
      <c r="AI619" s="393"/>
      <c r="AJ619" s="393"/>
      <c r="AK619" s="393"/>
      <c r="AL619" s="393"/>
      <c r="AM619" s="393"/>
      <c r="AN619" s="393"/>
      <c r="AO619" s="393"/>
      <c r="AP619" s="393"/>
      <c r="AQ619" s="393"/>
      <c r="AR619" s="393"/>
      <c r="AS619" s="393"/>
      <c r="AT619" s="393"/>
      <c r="AU619" s="393"/>
      <c r="AV619" s="393"/>
      <c r="AW619" s="393"/>
      <c r="AX619" s="393"/>
      <c r="AY619" s="393"/>
      <c r="AZ619" s="7"/>
      <c r="BA619" s="393"/>
      <c r="BB619" s="393"/>
      <c r="BC619" s="393"/>
      <c r="BD619" s="393"/>
      <c r="BE619" s="393"/>
      <c r="BF619" s="393"/>
      <c r="BG619" s="393"/>
      <c r="BH619" s="393"/>
      <c r="BI619" s="393"/>
      <c r="BJ619" s="393"/>
      <c r="BK619" s="393"/>
      <c r="BL619" s="393"/>
      <c r="BM619" s="393"/>
      <c r="BN619" s="393"/>
      <c r="BO619" s="393"/>
    </row>
    <row r="620" spans="1:67" ht="15">
      <c r="A620" s="393"/>
      <c r="B620" s="393"/>
      <c r="C620" s="393"/>
      <c r="D620" s="393"/>
      <c r="E620" s="393"/>
      <c r="F620" s="393"/>
      <c r="G620" s="394"/>
      <c r="H620" s="394"/>
      <c r="I620" s="393"/>
      <c r="J620" s="393"/>
      <c r="K620" s="393"/>
      <c r="L620" s="393"/>
      <c r="M620" s="393"/>
      <c r="N620" s="393"/>
      <c r="O620" s="393"/>
      <c r="P620" s="393"/>
      <c r="Q620" s="393"/>
      <c r="R620" s="393"/>
      <c r="S620" s="393"/>
      <c r="T620" s="393"/>
      <c r="U620" s="393"/>
      <c r="V620" s="393"/>
      <c r="W620" s="393"/>
      <c r="X620" s="393"/>
      <c r="Y620" s="393"/>
      <c r="Z620" s="393"/>
      <c r="AA620" s="393"/>
      <c r="AB620" s="393"/>
      <c r="AC620" s="393"/>
      <c r="AD620" s="393"/>
      <c r="AE620" s="393"/>
      <c r="AF620" s="393"/>
      <c r="AG620" s="393"/>
      <c r="AH620" s="393"/>
      <c r="AI620" s="393"/>
      <c r="AJ620" s="393"/>
      <c r="AK620" s="393"/>
      <c r="AL620" s="393"/>
      <c r="AM620" s="393"/>
      <c r="AN620" s="393"/>
      <c r="AO620" s="393"/>
      <c r="AP620" s="393"/>
      <c r="AQ620" s="393"/>
      <c r="AR620" s="393"/>
      <c r="AS620" s="393"/>
      <c r="AT620" s="393"/>
      <c r="AU620" s="393"/>
      <c r="AV620" s="393"/>
      <c r="AW620" s="393"/>
      <c r="AX620" s="393"/>
      <c r="AY620" s="393"/>
      <c r="AZ620" s="7"/>
      <c r="BA620" s="393"/>
      <c r="BB620" s="393"/>
      <c r="BC620" s="393"/>
      <c r="BD620" s="393"/>
      <c r="BE620" s="393"/>
      <c r="BF620" s="393"/>
      <c r="BG620" s="393"/>
      <c r="BH620" s="393"/>
      <c r="BI620" s="393"/>
      <c r="BJ620" s="393"/>
      <c r="BK620" s="393"/>
      <c r="BL620" s="393"/>
      <c r="BM620" s="393"/>
      <c r="BN620" s="393"/>
      <c r="BO620" s="393"/>
    </row>
    <row r="621" spans="1:67" ht="15">
      <c r="A621" s="393"/>
      <c r="B621" s="393"/>
      <c r="C621" s="393"/>
      <c r="D621" s="393"/>
      <c r="E621" s="393"/>
      <c r="F621" s="393"/>
      <c r="G621" s="394"/>
      <c r="H621" s="394"/>
      <c r="I621" s="393"/>
      <c r="J621" s="393"/>
      <c r="K621" s="393"/>
      <c r="L621" s="393"/>
      <c r="M621" s="393"/>
      <c r="N621" s="393"/>
      <c r="O621" s="393"/>
      <c r="P621" s="393"/>
      <c r="Q621" s="393"/>
      <c r="R621" s="393"/>
      <c r="S621" s="393"/>
      <c r="T621" s="393"/>
      <c r="U621" s="393"/>
      <c r="V621" s="393"/>
      <c r="W621" s="393"/>
      <c r="X621" s="393"/>
      <c r="Y621" s="393"/>
      <c r="Z621" s="393"/>
      <c r="AA621" s="393"/>
      <c r="AB621" s="393"/>
      <c r="AC621" s="393"/>
      <c r="AD621" s="393"/>
      <c r="AE621" s="393"/>
      <c r="AF621" s="393"/>
      <c r="AG621" s="393"/>
      <c r="AH621" s="393"/>
      <c r="AI621" s="393"/>
      <c r="AJ621" s="393"/>
      <c r="AK621" s="393"/>
      <c r="AL621" s="393"/>
      <c r="AM621" s="393"/>
      <c r="AN621" s="393"/>
      <c r="AO621" s="393"/>
      <c r="AP621" s="393"/>
      <c r="AQ621" s="393"/>
      <c r="AR621" s="393"/>
      <c r="AS621" s="393"/>
      <c r="AT621" s="393"/>
      <c r="AU621" s="393"/>
      <c r="AV621" s="393"/>
      <c r="AW621" s="393"/>
      <c r="AX621" s="393"/>
      <c r="AY621" s="393"/>
      <c r="AZ621" s="7"/>
      <c r="BA621" s="393"/>
      <c r="BB621" s="393"/>
      <c r="BC621" s="393"/>
      <c r="BD621" s="393"/>
      <c r="BE621" s="393"/>
      <c r="BF621" s="393"/>
      <c r="BG621" s="393"/>
      <c r="BH621" s="393"/>
      <c r="BI621" s="393"/>
      <c r="BJ621" s="393"/>
      <c r="BK621" s="393"/>
      <c r="BL621" s="393"/>
      <c r="BM621" s="393"/>
      <c r="BN621" s="393"/>
      <c r="BO621" s="393"/>
    </row>
    <row r="622" spans="1:67" ht="15">
      <c r="A622" s="393"/>
      <c r="B622" s="393"/>
      <c r="C622" s="393"/>
      <c r="D622" s="393"/>
      <c r="E622" s="393"/>
      <c r="F622" s="393"/>
      <c r="G622" s="394"/>
      <c r="H622" s="394"/>
      <c r="I622" s="393"/>
      <c r="J622" s="393"/>
      <c r="K622" s="393"/>
      <c r="L622" s="393"/>
      <c r="M622" s="393"/>
      <c r="N622" s="393"/>
      <c r="O622" s="393"/>
      <c r="P622" s="393"/>
      <c r="Q622" s="393"/>
      <c r="R622" s="393"/>
      <c r="S622" s="393"/>
      <c r="T622" s="393"/>
      <c r="U622" s="393"/>
      <c r="V622" s="393"/>
      <c r="W622" s="393"/>
      <c r="X622" s="393"/>
      <c r="Y622" s="393"/>
      <c r="Z622" s="393"/>
      <c r="AA622" s="393"/>
      <c r="AB622" s="393"/>
      <c r="AC622" s="393"/>
      <c r="AD622" s="393"/>
      <c r="AE622" s="393"/>
      <c r="AF622" s="393"/>
      <c r="AG622" s="393"/>
      <c r="AH622" s="393"/>
      <c r="AI622" s="393"/>
      <c r="AJ622" s="393"/>
      <c r="AK622" s="393"/>
      <c r="AL622" s="393"/>
      <c r="AM622" s="393"/>
      <c r="AN622" s="393"/>
      <c r="AO622" s="393"/>
      <c r="AP622" s="393"/>
      <c r="AQ622" s="393"/>
      <c r="AR622" s="393"/>
      <c r="AS622" s="393"/>
      <c r="AT622" s="393"/>
      <c r="AU622" s="393"/>
      <c r="AV622" s="393"/>
      <c r="AW622" s="393"/>
      <c r="AX622" s="393"/>
      <c r="AY622" s="393"/>
      <c r="AZ622" s="7"/>
      <c r="BA622" s="393"/>
      <c r="BB622" s="393"/>
      <c r="BC622" s="393"/>
      <c r="BD622" s="393"/>
      <c r="BE622" s="393"/>
      <c r="BF622" s="393"/>
      <c r="BG622" s="393"/>
      <c r="BH622" s="393"/>
      <c r="BI622" s="393"/>
      <c r="BJ622" s="393"/>
      <c r="BK622" s="393"/>
      <c r="BL622" s="393"/>
      <c r="BM622" s="393"/>
      <c r="BN622" s="393"/>
      <c r="BO622" s="393"/>
    </row>
    <row r="623" spans="1:67" ht="15">
      <c r="A623" s="393"/>
      <c r="B623" s="393"/>
      <c r="C623" s="393"/>
      <c r="D623" s="393"/>
      <c r="E623" s="393"/>
      <c r="F623" s="393"/>
      <c r="G623" s="394"/>
      <c r="H623" s="394"/>
      <c r="I623" s="393"/>
      <c r="J623" s="393"/>
      <c r="K623" s="393"/>
      <c r="L623" s="393"/>
      <c r="M623" s="393"/>
      <c r="N623" s="393"/>
      <c r="O623" s="393"/>
      <c r="P623" s="393"/>
      <c r="Q623" s="393"/>
      <c r="R623" s="393"/>
      <c r="S623" s="393"/>
      <c r="T623" s="393"/>
      <c r="U623" s="393"/>
      <c r="V623" s="393"/>
      <c r="W623" s="393"/>
      <c r="X623" s="393"/>
      <c r="Y623" s="393"/>
      <c r="Z623" s="393"/>
      <c r="AA623" s="393"/>
      <c r="AB623" s="393"/>
      <c r="AC623" s="393"/>
      <c r="AD623" s="393"/>
      <c r="AE623" s="393"/>
      <c r="AF623" s="393"/>
      <c r="AG623" s="393"/>
      <c r="AH623" s="393"/>
      <c r="AI623" s="393"/>
      <c r="AJ623" s="393"/>
      <c r="AK623" s="393"/>
      <c r="AL623" s="393"/>
      <c r="AM623" s="393"/>
      <c r="AN623" s="393"/>
      <c r="AO623" s="393"/>
      <c r="AP623" s="393"/>
      <c r="AQ623" s="393"/>
      <c r="AR623" s="393"/>
      <c r="AS623" s="393"/>
      <c r="AT623" s="393"/>
      <c r="AU623" s="393"/>
      <c r="AV623" s="393"/>
      <c r="AW623" s="393"/>
      <c r="AX623" s="393"/>
      <c r="AY623" s="393"/>
      <c r="AZ623" s="7"/>
      <c r="BA623" s="393"/>
      <c r="BB623" s="393"/>
      <c r="BC623" s="393"/>
      <c r="BD623" s="393"/>
      <c r="BE623" s="393"/>
      <c r="BF623" s="393"/>
      <c r="BG623" s="393"/>
      <c r="BH623" s="393"/>
      <c r="BI623" s="393"/>
      <c r="BJ623" s="393"/>
      <c r="BK623" s="393"/>
      <c r="BL623" s="393"/>
      <c r="BM623" s="393"/>
      <c r="BN623" s="393"/>
      <c r="BO623" s="393"/>
    </row>
    <row r="624" spans="1:67" ht="15">
      <c r="A624" s="393"/>
      <c r="B624" s="393"/>
      <c r="C624" s="393"/>
      <c r="D624" s="393"/>
      <c r="E624" s="393"/>
      <c r="F624" s="393"/>
      <c r="G624" s="394"/>
      <c r="H624" s="394"/>
      <c r="I624" s="393"/>
      <c r="J624" s="393"/>
      <c r="K624" s="393"/>
      <c r="L624" s="393"/>
      <c r="M624" s="393"/>
      <c r="N624" s="393"/>
      <c r="O624" s="393"/>
      <c r="P624" s="393"/>
      <c r="Q624" s="393"/>
      <c r="R624" s="393"/>
      <c r="S624" s="393"/>
      <c r="T624" s="393"/>
      <c r="U624" s="393"/>
      <c r="V624" s="393"/>
      <c r="W624" s="393"/>
      <c r="X624" s="393"/>
      <c r="Y624" s="393"/>
      <c r="Z624" s="393"/>
      <c r="AA624" s="393"/>
      <c r="AB624" s="393"/>
      <c r="AC624" s="393"/>
      <c r="AD624" s="393"/>
      <c r="AE624" s="393"/>
      <c r="AF624" s="393"/>
      <c r="AG624" s="393"/>
      <c r="AH624" s="393"/>
      <c r="AI624" s="393"/>
      <c r="AJ624" s="393"/>
      <c r="AK624" s="393"/>
      <c r="AL624" s="393"/>
      <c r="AM624" s="393"/>
      <c r="AN624" s="393"/>
      <c r="AO624" s="393"/>
      <c r="AP624" s="393"/>
      <c r="AQ624" s="393"/>
      <c r="AR624" s="393"/>
      <c r="AS624" s="393"/>
      <c r="AT624" s="393"/>
      <c r="AU624" s="393"/>
      <c r="AV624" s="393"/>
      <c r="AW624" s="393"/>
      <c r="AX624" s="393"/>
      <c r="AY624" s="393"/>
      <c r="AZ624" s="7"/>
      <c r="BA624" s="393"/>
      <c r="BB624" s="393"/>
      <c r="BC624" s="393"/>
      <c r="BD624" s="393"/>
      <c r="BE624" s="393"/>
      <c r="BF624" s="393"/>
      <c r="BG624" s="393"/>
      <c r="BH624" s="393"/>
      <c r="BI624" s="393"/>
      <c r="BJ624" s="393"/>
      <c r="BK624" s="393"/>
      <c r="BL624" s="393"/>
      <c r="BM624" s="393"/>
      <c r="BN624" s="393"/>
      <c r="BO624" s="393"/>
    </row>
    <row r="625" spans="1:67" ht="15">
      <c r="A625" s="393"/>
      <c r="B625" s="393"/>
      <c r="C625" s="393"/>
      <c r="D625" s="393"/>
      <c r="E625" s="393"/>
      <c r="F625" s="393"/>
      <c r="G625" s="394"/>
      <c r="H625" s="394"/>
      <c r="I625" s="393"/>
      <c r="J625" s="393"/>
      <c r="K625" s="393"/>
      <c r="L625" s="393"/>
      <c r="M625" s="393"/>
      <c r="N625" s="393"/>
      <c r="O625" s="393"/>
      <c r="P625" s="393"/>
      <c r="Q625" s="393"/>
      <c r="R625" s="393"/>
      <c r="S625" s="393"/>
      <c r="T625" s="393"/>
      <c r="U625" s="393"/>
      <c r="V625" s="393"/>
      <c r="W625" s="393"/>
      <c r="X625" s="393"/>
      <c r="Y625" s="393"/>
      <c r="Z625" s="393"/>
      <c r="AA625" s="393"/>
      <c r="AB625" s="393"/>
      <c r="AC625" s="393"/>
      <c r="AD625" s="393"/>
      <c r="AE625" s="393"/>
      <c r="AF625" s="393"/>
      <c r="AG625" s="393"/>
      <c r="AH625" s="393"/>
      <c r="AI625" s="393"/>
      <c r="AJ625" s="393"/>
      <c r="AK625" s="393"/>
      <c r="AL625" s="393"/>
      <c r="AM625" s="393"/>
      <c r="AN625" s="393"/>
      <c r="AO625" s="393"/>
      <c r="AP625" s="393"/>
      <c r="AQ625" s="393"/>
      <c r="AR625" s="393"/>
      <c r="AS625" s="393"/>
      <c r="AT625" s="393"/>
      <c r="AU625" s="393"/>
      <c r="AV625" s="393"/>
      <c r="AW625" s="393"/>
      <c r="AX625" s="393"/>
      <c r="AY625" s="393"/>
      <c r="AZ625" s="7"/>
      <c r="BA625" s="393"/>
      <c r="BB625" s="393"/>
      <c r="BC625" s="393"/>
      <c r="BD625" s="393"/>
      <c r="BE625" s="393"/>
      <c r="BF625" s="393"/>
      <c r="BG625" s="393"/>
      <c r="BH625" s="393"/>
      <c r="BI625" s="393"/>
      <c r="BJ625" s="393"/>
      <c r="BK625" s="393"/>
      <c r="BL625" s="393"/>
      <c r="BM625" s="393"/>
      <c r="BN625" s="393"/>
      <c r="BO625" s="393"/>
    </row>
    <row r="626" spans="1:67" ht="15">
      <c r="A626" s="393"/>
      <c r="B626" s="393"/>
      <c r="C626" s="393"/>
      <c r="D626" s="393"/>
      <c r="E626" s="393"/>
      <c r="F626" s="393"/>
      <c r="G626" s="394"/>
      <c r="H626" s="394"/>
      <c r="I626" s="393"/>
      <c r="J626" s="393"/>
      <c r="K626" s="393"/>
      <c r="L626" s="393"/>
      <c r="M626" s="393"/>
      <c r="N626" s="393"/>
      <c r="O626" s="393"/>
      <c r="P626" s="393"/>
      <c r="Q626" s="393"/>
      <c r="R626" s="393"/>
      <c r="S626" s="393"/>
      <c r="T626" s="393"/>
      <c r="U626" s="393"/>
      <c r="V626" s="393"/>
      <c r="W626" s="393"/>
      <c r="X626" s="393"/>
      <c r="Y626" s="393"/>
      <c r="Z626" s="393"/>
      <c r="AA626" s="393"/>
      <c r="AB626" s="393"/>
      <c r="AC626" s="393"/>
      <c r="AD626" s="393"/>
      <c r="AE626" s="393"/>
      <c r="AF626" s="393"/>
      <c r="AG626" s="393"/>
      <c r="AH626" s="393"/>
      <c r="AI626" s="393"/>
      <c r="AJ626" s="393"/>
      <c r="AK626" s="393"/>
      <c r="AL626" s="393"/>
      <c r="AM626" s="393"/>
      <c r="AN626" s="393"/>
      <c r="AO626" s="393"/>
      <c r="AP626" s="393"/>
      <c r="AQ626" s="393"/>
      <c r="AR626" s="393"/>
      <c r="AS626" s="393"/>
      <c r="AT626" s="393"/>
      <c r="AU626" s="393"/>
      <c r="AV626" s="393"/>
      <c r="AW626" s="393"/>
      <c r="AX626" s="393"/>
      <c r="AY626" s="393"/>
      <c r="AZ626" s="7"/>
      <c r="BA626" s="393"/>
      <c r="BB626" s="393"/>
      <c r="BC626" s="393"/>
      <c r="BD626" s="393"/>
      <c r="BE626" s="393"/>
      <c r="BF626" s="393"/>
      <c r="BG626" s="393"/>
      <c r="BH626" s="393"/>
      <c r="BI626" s="393"/>
      <c r="BJ626" s="393"/>
      <c r="BK626" s="393"/>
      <c r="BL626" s="393"/>
      <c r="BM626" s="393"/>
      <c r="BN626" s="393"/>
      <c r="BO626" s="393"/>
    </row>
    <row r="627" spans="1:67" ht="15">
      <c r="A627" s="393"/>
      <c r="B627" s="393"/>
      <c r="C627" s="393"/>
      <c r="D627" s="393"/>
      <c r="E627" s="393"/>
      <c r="F627" s="393"/>
      <c r="G627" s="394"/>
      <c r="H627" s="394"/>
      <c r="I627" s="393"/>
      <c r="J627" s="393"/>
      <c r="K627" s="393"/>
      <c r="L627" s="393"/>
      <c r="M627" s="393"/>
      <c r="N627" s="393"/>
      <c r="O627" s="393"/>
      <c r="P627" s="393"/>
      <c r="Q627" s="393"/>
      <c r="R627" s="393"/>
      <c r="S627" s="393"/>
      <c r="T627" s="393"/>
      <c r="U627" s="393"/>
      <c r="V627" s="393"/>
      <c r="W627" s="393"/>
      <c r="X627" s="393"/>
      <c r="Y627" s="393"/>
      <c r="Z627" s="393"/>
      <c r="AA627" s="393"/>
      <c r="AB627" s="393"/>
      <c r="AC627" s="393"/>
      <c r="AD627" s="393"/>
      <c r="AE627" s="393"/>
      <c r="AF627" s="393"/>
      <c r="AG627" s="393"/>
      <c r="AH627" s="393"/>
      <c r="AI627" s="393"/>
      <c r="AJ627" s="393"/>
      <c r="AK627" s="393"/>
      <c r="AL627" s="393"/>
      <c r="AM627" s="393"/>
      <c r="AN627" s="393"/>
      <c r="AO627" s="393"/>
      <c r="AP627" s="393"/>
      <c r="AQ627" s="393"/>
      <c r="AR627" s="393"/>
      <c r="AS627" s="393"/>
      <c r="AT627" s="393"/>
      <c r="AU627" s="393"/>
      <c r="AV627" s="393"/>
      <c r="AW627" s="393"/>
      <c r="AX627" s="393"/>
      <c r="AY627" s="393"/>
      <c r="AZ627" s="7"/>
      <c r="BA627" s="393"/>
      <c r="BB627" s="393"/>
      <c r="BC627" s="393"/>
      <c r="BD627" s="393"/>
      <c r="BE627" s="393"/>
      <c r="BF627" s="393"/>
      <c r="BG627" s="393"/>
      <c r="BH627" s="393"/>
      <c r="BI627" s="393"/>
      <c r="BJ627" s="393"/>
      <c r="BK627" s="393"/>
      <c r="BL627" s="393"/>
      <c r="BM627" s="393"/>
      <c r="BN627" s="393"/>
      <c r="BO627" s="393"/>
    </row>
    <row r="628" spans="1:67" ht="15">
      <c r="A628" s="393"/>
      <c r="B628" s="393"/>
      <c r="C628" s="393"/>
      <c r="D628" s="393"/>
      <c r="E628" s="393"/>
      <c r="F628" s="393"/>
      <c r="G628" s="394"/>
      <c r="H628" s="394"/>
      <c r="I628" s="393"/>
      <c r="J628" s="393"/>
      <c r="K628" s="393"/>
      <c r="L628" s="393"/>
      <c r="M628" s="393"/>
      <c r="N628" s="393"/>
      <c r="O628" s="393"/>
      <c r="P628" s="393"/>
      <c r="Q628" s="393"/>
      <c r="R628" s="393"/>
      <c r="S628" s="393"/>
      <c r="T628" s="393"/>
      <c r="U628" s="393"/>
      <c r="V628" s="393"/>
      <c r="W628" s="393"/>
      <c r="X628" s="393"/>
      <c r="Y628" s="393"/>
      <c r="Z628" s="393"/>
      <c r="AA628" s="393"/>
      <c r="AB628" s="393"/>
      <c r="AC628" s="393"/>
      <c r="AD628" s="393"/>
      <c r="AE628" s="393"/>
      <c r="AF628" s="393"/>
      <c r="AG628" s="393"/>
      <c r="AH628" s="393"/>
      <c r="AI628" s="393"/>
      <c r="AJ628" s="393"/>
      <c r="AK628" s="393"/>
      <c r="AL628" s="393"/>
      <c r="AM628" s="393"/>
      <c r="AN628" s="393"/>
      <c r="AO628" s="393"/>
      <c r="AP628" s="393"/>
      <c r="AQ628" s="393"/>
      <c r="AR628" s="393"/>
      <c r="AS628" s="393"/>
      <c r="AT628" s="393"/>
      <c r="AU628" s="393"/>
      <c r="AV628" s="393"/>
      <c r="AW628" s="393"/>
      <c r="AX628" s="393"/>
      <c r="AY628" s="393"/>
      <c r="AZ628" s="7"/>
      <c r="BA628" s="393"/>
      <c r="BB628" s="393"/>
      <c r="BC628" s="393"/>
      <c r="BD628" s="393"/>
      <c r="BE628" s="393"/>
      <c r="BF628" s="393"/>
      <c r="BG628" s="393"/>
      <c r="BH628" s="393"/>
      <c r="BI628" s="393"/>
      <c r="BJ628" s="393"/>
      <c r="BK628" s="393"/>
      <c r="BL628" s="393"/>
      <c r="BM628" s="393"/>
      <c r="BN628" s="393"/>
      <c r="BO628" s="393"/>
    </row>
    <row r="629" spans="1:67" ht="15">
      <c r="A629" s="393"/>
      <c r="B629" s="393"/>
      <c r="C629" s="393"/>
      <c r="D629" s="393"/>
      <c r="E629" s="393"/>
      <c r="F629" s="393"/>
      <c r="G629" s="394"/>
      <c r="H629" s="394"/>
      <c r="I629" s="393"/>
      <c r="J629" s="393"/>
      <c r="K629" s="393"/>
      <c r="L629" s="393"/>
      <c r="M629" s="393"/>
      <c r="N629" s="393"/>
      <c r="O629" s="393"/>
      <c r="P629" s="393"/>
      <c r="Q629" s="393"/>
      <c r="R629" s="393"/>
      <c r="S629" s="393"/>
      <c r="T629" s="393"/>
      <c r="U629" s="393"/>
      <c r="V629" s="393"/>
      <c r="W629" s="393"/>
      <c r="X629" s="393"/>
      <c r="Y629" s="393"/>
      <c r="Z629" s="393"/>
      <c r="AA629" s="393"/>
      <c r="AB629" s="393"/>
      <c r="AC629" s="393"/>
      <c r="AD629" s="393"/>
      <c r="AE629" s="393"/>
      <c r="AF629" s="393"/>
      <c r="AG629" s="393"/>
      <c r="AH629" s="393"/>
      <c r="AI629" s="393"/>
      <c r="AJ629" s="393"/>
      <c r="AK629" s="393"/>
      <c r="AL629" s="393"/>
      <c r="AM629" s="393"/>
      <c r="AN629" s="393"/>
      <c r="AO629" s="393"/>
      <c r="AP629" s="393"/>
      <c r="AQ629" s="393"/>
      <c r="AR629" s="393"/>
      <c r="AS629" s="393"/>
      <c r="AT629" s="393"/>
      <c r="AU629" s="393"/>
      <c r="AV629" s="393"/>
      <c r="AW629" s="393"/>
      <c r="AX629" s="393"/>
      <c r="AY629" s="393"/>
      <c r="AZ629" s="7"/>
      <c r="BA629" s="393"/>
      <c r="BB629" s="393"/>
      <c r="BC629" s="393"/>
      <c r="BD629" s="393"/>
      <c r="BE629" s="393"/>
      <c r="BF629" s="393"/>
      <c r="BG629" s="393"/>
      <c r="BH629" s="393"/>
      <c r="BI629" s="393"/>
      <c r="BJ629" s="393"/>
      <c r="BK629" s="393"/>
      <c r="BL629" s="393"/>
      <c r="BM629" s="393"/>
      <c r="BN629" s="393"/>
      <c r="BO629" s="393"/>
    </row>
    <row r="630" spans="1:67" ht="15">
      <c r="A630" s="393"/>
      <c r="B630" s="393"/>
      <c r="C630" s="393"/>
      <c r="D630" s="393"/>
      <c r="E630" s="393"/>
      <c r="F630" s="393"/>
      <c r="G630" s="394"/>
      <c r="H630" s="394"/>
      <c r="I630" s="393"/>
      <c r="J630" s="393"/>
      <c r="K630" s="393"/>
      <c r="L630" s="393"/>
      <c r="M630" s="393"/>
      <c r="N630" s="393"/>
      <c r="O630" s="393"/>
      <c r="P630" s="393"/>
      <c r="Q630" s="393"/>
      <c r="R630" s="393"/>
      <c r="S630" s="393"/>
      <c r="T630" s="393"/>
      <c r="U630" s="393"/>
      <c r="V630" s="393"/>
      <c r="W630" s="393"/>
      <c r="X630" s="393"/>
      <c r="Y630" s="393"/>
      <c r="Z630" s="393"/>
      <c r="AA630" s="393"/>
      <c r="AB630" s="393"/>
      <c r="AC630" s="393"/>
      <c r="AD630" s="393"/>
      <c r="AE630" s="393"/>
      <c r="AF630" s="393"/>
      <c r="AG630" s="393"/>
      <c r="AH630" s="393"/>
      <c r="AI630" s="393"/>
      <c r="AJ630" s="393"/>
      <c r="AK630" s="393"/>
      <c r="AL630" s="393"/>
      <c r="AM630" s="393"/>
      <c r="AN630" s="393"/>
      <c r="AO630" s="393"/>
      <c r="AP630" s="393"/>
      <c r="AQ630" s="393"/>
      <c r="AR630" s="393"/>
      <c r="AS630" s="393"/>
      <c r="AT630" s="393"/>
      <c r="AU630" s="393"/>
      <c r="AV630" s="393"/>
      <c r="AW630" s="393"/>
      <c r="AX630" s="393"/>
      <c r="AY630" s="393"/>
      <c r="AZ630" s="7"/>
      <c r="BA630" s="393"/>
      <c r="BB630" s="393"/>
      <c r="BC630" s="393"/>
      <c r="BD630" s="393"/>
      <c r="BE630" s="393"/>
      <c r="BF630" s="393"/>
      <c r="BG630" s="393"/>
      <c r="BH630" s="393"/>
      <c r="BI630" s="393"/>
      <c r="BJ630" s="393"/>
      <c r="BK630" s="393"/>
      <c r="BL630" s="393"/>
      <c r="BM630" s="393"/>
      <c r="BN630" s="393"/>
      <c r="BO630" s="393"/>
    </row>
    <row r="631" spans="1:67" ht="15">
      <c r="A631" s="393"/>
      <c r="B631" s="393"/>
      <c r="C631" s="393"/>
      <c r="D631" s="393"/>
      <c r="E631" s="393"/>
      <c r="F631" s="393"/>
      <c r="G631" s="394"/>
      <c r="H631" s="394"/>
      <c r="I631" s="393"/>
      <c r="J631" s="393"/>
      <c r="K631" s="393"/>
      <c r="L631" s="393"/>
      <c r="M631" s="393"/>
      <c r="N631" s="393"/>
      <c r="O631" s="393"/>
      <c r="P631" s="393"/>
      <c r="Q631" s="393"/>
      <c r="R631" s="393"/>
      <c r="S631" s="393"/>
      <c r="T631" s="393"/>
      <c r="U631" s="393"/>
      <c r="V631" s="393"/>
      <c r="W631" s="393"/>
      <c r="X631" s="393"/>
      <c r="Y631" s="393"/>
      <c r="Z631" s="393"/>
      <c r="AA631" s="393"/>
      <c r="AB631" s="393"/>
      <c r="AC631" s="393"/>
      <c r="AD631" s="393"/>
      <c r="AE631" s="393"/>
      <c r="AF631" s="393"/>
      <c r="AG631" s="393"/>
      <c r="AH631" s="393"/>
      <c r="AI631" s="393"/>
      <c r="AJ631" s="393"/>
      <c r="AK631" s="393"/>
      <c r="AL631" s="393"/>
      <c r="AM631" s="393"/>
      <c r="AN631" s="393"/>
      <c r="AO631" s="393"/>
      <c r="AP631" s="393"/>
      <c r="AQ631" s="393"/>
      <c r="AR631" s="393"/>
      <c r="AS631" s="393"/>
      <c r="AT631" s="393"/>
      <c r="AU631" s="393"/>
      <c r="AV631" s="393"/>
      <c r="AW631" s="393"/>
      <c r="AX631" s="393"/>
      <c r="AY631" s="393"/>
      <c r="AZ631" s="7"/>
      <c r="BA631" s="393"/>
      <c r="BB631" s="393"/>
      <c r="BC631" s="393"/>
      <c r="BD631" s="393"/>
      <c r="BE631" s="393"/>
      <c r="BF631" s="393"/>
      <c r="BG631" s="393"/>
      <c r="BH631" s="393"/>
      <c r="BI631" s="393"/>
      <c r="BJ631" s="393"/>
      <c r="BK631" s="393"/>
      <c r="BL631" s="393"/>
      <c r="BM631" s="393"/>
      <c r="BN631" s="393"/>
      <c r="BO631" s="393"/>
    </row>
    <row r="632" spans="1:67" ht="15">
      <c r="A632" s="393"/>
      <c r="B632" s="393"/>
      <c r="C632" s="393"/>
      <c r="D632" s="393"/>
      <c r="E632" s="393"/>
      <c r="F632" s="393"/>
      <c r="G632" s="394"/>
      <c r="H632" s="394"/>
      <c r="I632" s="393"/>
      <c r="J632" s="393"/>
      <c r="K632" s="393"/>
      <c r="L632" s="393"/>
      <c r="M632" s="393"/>
      <c r="N632" s="393"/>
      <c r="O632" s="393"/>
      <c r="P632" s="393"/>
      <c r="Q632" s="393"/>
      <c r="R632" s="393"/>
      <c r="S632" s="393"/>
      <c r="T632" s="393"/>
      <c r="U632" s="393"/>
      <c r="V632" s="393"/>
      <c r="W632" s="393"/>
      <c r="X632" s="393"/>
      <c r="Y632" s="393"/>
      <c r="Z632" s="393"/>
      <c r="AA632" s="393"/>
      <c r="AB632" s="393"/>
      <c r="AC632" s="393"/>
      <c r="AD632" s="393"/>
      <c r="AE632" s="393"/>
      <c r="AF632" s="393"/>
      <c r="AG632" s="393"/>
      <c r="AH632" s="393"/>
      <c r="AI632" s="393"/>
      <c r="AJ632" s="393"/>
      <c r="AK632" s="393"/>
      <c r="AL632" s="393"/>
      <c r="AM632" s="393"/>
      <c r="AN632" s="393"/>
      <c r="AO632" s="393"/>
      <c r="AP632" s="393"/>
      <c r="AQ632" s="393"/>
      <c r="AR632" s="393"/>
      <c r="AS632" s="393"/>
      <c r="AT632" s="393"/>
      <c r="AU632" s="393"/>
      <c r="AV632" s="393"/>
      <c r="AW632" s="393"/>
      <c r="AX632" s="393"/>
      <c r="AY632" s="393"/>
      <c r="AZ632" s="7"/>
      <c r="BA632" s="393"/>
      <c r="BB632" s="393"/>
      <c r="BC632" s="393"/>
      <c r="BD632" s="393"/>
      <c r="BE632" s="393"/>
      <c r="BF632" s="393"/>
      <c r="BG632" s="393"/>
      <c r="BH632" s="393"/>
      <c r="BI632" s="393"/>
      <c r="BJ632" s="393"/>
      <c r="BK632" s="393"/>
      <c r="BL632" s="393"/>
      <c r="BM632" s="393"/>
      <c r="BN632" s="393"/>
      <c r="BO632" s="393"/>
    </row>
    <row r="633" spans="1:67" ht="15">
      <c r="A633" s="393"/>
      <c r="B633" s="393"/>
      <c r="C633" s="393"/>
      <c r="D633" s="393"/>
      <c r="E633" s="393"/>
      <c r="F633" s="393"/>
      <c r="G633" s="394"/>
      <c r="H633" s="394"/>
      <c r="I633" s="393"/>
      <c r="J633" s="393"/>
      <c r="K633" s="393"/>
      <c r="L633" s="393"/>
      <c r="M633" s="393"/>
      <c r="N633" s="393"/>
      <c r="O633" s="393"/>
      <c r="P633" s="393"/>
      <c r="Q633" s="393"/>
      <c r="R633" s="393"/>
      <c r="S633" s="393"/>
      <c r="T633" s="393"/>
      <c r="U633" s="393"/>
      <c r="V633" s="393"/>
      <c r="W633" s="393"/>
      <c r="X633" s="393"/>
      <c r="Y633" s="393"/>
      <c r="Z633" s="393"/>
      <c r="AA633" s="393"/>
      <c r="AB633" s="393"/>
      <c r="AC633" s="393"/>
      <c r="AD633" s="393"/>
      <c r="AE633" s="393"/>
      <c r="AF633" s="393"/>
      <c r="AG633" s="393"/>
      <c r="AH633" s="393"/>
      <c r="AI633" s="393"/>
      <c r="AJ633" s="393"/>
      <c r="AK633" s="393"/>
      <c r="AL633" s="393"/>
      <c r="AM633" s="393"/>
      <c r="AN633" s="393"/>
      <c r="AO633" s="393"/>
      <c r="AP633" s="393"/>
      <c r="AQ633" s="393"/>
      <c r="AR633" s="393"/>
      <c r="AS633" s="393"/>
      <c r="AT633" s="393"/>
      <c r="AU633" s="393"/>
      <c r="AV633" s="393"/>
      <c r="AW633" s="393"/>
      <c r="AX633" s="393"/>
      <c r="AY633" s="393"/>
      <c r="AZ633" s="7"/>
      <c r="BA633" s="393"/>
      <c r="BB633" s="393"/>
      <c r="BC633" s="393"/>
      <c r="BD633" s="393"/>
      <c r="BE633" s="393"/>
      <c r="BF633" s="393"/>
      <c r="BG633" s="393"/>
      <c r="BH633" s="393"/>
      <c r="BI633" s="393"/>
      <c r="BJ633" s="393"/>
      <c r="BK633" s="393"/>
      <c r="BL633" s="393"/>
      <c r="BM633" s="393"/>
      <c r="BN633" s="393"/>
      <c r="BO633" s="393"/>
    </row>
    <row r="634" spans="1:67" ht="15">
      <c r="A634" s="393"/>
      <c r="B634" s="393"/>
      <c r="C634" s="393"/>
      <c r="D634" s="393"/>
      <c r="E634" s="393"/>
      <c r="F634" s="393"/>
      <c r="G634" s="394"/>
      <c r="H634" s="394"/>
      <c r="I634" s="393"/>
      <c r="J634" s="393"/>
      <c r="K634" s="393"/>
      <c r="L634" s="393"/>
      <c r="M634" s="393"/>
      <c r="N634" s="393"/>
      <c r="O634" s="393"/>
      <c r="P634" s="393"/>
      <c r="Q634" s="393"/>
      <c r="R634" s="393"/>
      <c r="S634" s="393"/>
      <c r="T634" s="393"/>
      <c r="U634" s="393"/>
      <c r="V634" s="393"/>
      <c r="W634" s="393"/>
      <c r="X634" s="393"/>
      <c r="Y634" s="393"/>
      <c r="Z634" s="393"/>
      <c r="AA634" s="393"/>
      <c r="AB634" s="393"/>
      <c r="AC634" s="393"/>
      <c r="AD634" s="393"/>
      <c r="AE634" s="393"/>
      <c r="AF634" s="393"/>
      <c r="AG634" s="393"/>
      <c r="AH634" s="393"/>
      <c r="AI634" s="393"/>
      <c r="AJ634" s="393"/>
      <c r="AK634" s="393"/>
      <c r="AL634" s="393"/>
      <c r="AM634" s="393"/>
      <c r="AN634" s="393"/>
      <c r="AO634" s="393"/>
      <c r="AP634" s="393"/>
      <c r="AQ634" s="393"/>
      <c r="AR634" s="393"/>
      <c r="AS634" s="393"/>
      <c r="AT634" s="393"/>
      <c r="AU634" s="393"/>
      <c r="AV634" s="393"/>
      <c r="AW634" s="393"/>
      <c r="AX634" s="393"/>
      <c r="AY634" s="393"/>
      <c r="AZ634" s="7"/>
      <c r="BA634" s="393"/>
      <c r="BB634" s="393"/>
      <c r="BC634" s="393"/>
      <c r="BD634" s="393"/>
      <c r="BE634" s="393"/>
      <c r="BF634" s="393"/>
      <c r="BG634" s="393"/>
      <c r="BH634" s="393"/>
      <c r="BI634" s="393"/>
      <c r="BJ634" s="393"/>
      <c r="BK634" s="393"/>
      <c r="BL634" s="393"/>
      <c r="BM634" s="393"/>
      <c r="BN634" s="393"/>
      <c r="BO634" s="393"/>
    </row>
    <row r="635" spans="1:67" ht="15">
      <c r="A635" s="393"/>
      <c r="B635" s="393"/>
      <c r="C635" s="393"/>
      <c r="D635" s="393"/>
      <c r="E635" s="393"/>
      <c r="F635" s="393"/>
      <c r="G635" s="394"/>
      <c r="H635" s="394"/>
      <c r="I635" s="393"/>
      <c r="J635" s="393"/>
      <c r="K635" s="393"/>
      <c r="L635" s="393"/>
      <c r="M635" s="393"/>
      <c r="N635" s="393"/>
      <c r="O635" s="393"/>
      <c r="P635" s="393"/>
      <c r="Q635" s="393"/>
      <c r="R635" s="393"/>
      <c r="S635" s="393"/>
      <c r="T635" s="393"/>
      <c r="U635" s="393"/>
      <c r="V635" s="393"/>
      <c r="W635" s="393"/>
      <c r="X635" s="393"/>
      <c r="Y635" s="393"/>
      <c r="Z635" s="393"/>
      <c r="AA635" s="393"/>
      <c r="AB635" s="393"/>
      <c r="AC635" s="393"/>
      <c r="AD635" s="393"/>
      <c r="AE635" s="393"/>
      <c r="AF635" s="393"/>
      <c r="AG635" s="393"/>
      <c r="AH635" s="393"/>
      <c r="AI635" s="393"/>
      <c r="AJ635" s="393"/>
      <c r="AK635" s="393"/>
      <c r="AL635" s="393"/>
      <c r="AM635" s="393"/>
      <c r="AN635" s="393"/>
      <c r="AO635" s="393"/>
      <c r="AP635" s="393"/>
      <c r="AQ635" s="393"/>
      <c r="AR635" s="393"/>
      <c r="AS635" s="393"/>
      <c r="AT635" s="393"/>
      <c r="AU635" s="393"/>
      <c r="AV635" s="393"/>
      <c r="AW635" s="393"/>
      <c r="AX635" s="393"/>
      <c r="AY635" s="393"/>
      <c r="AZ635" s="7"/>
      <c r="BA635" s="393"/>
      <c r="BB635" s="393"/>
      <c r="BC635" s="393"/>
      <c r="BD635" s="393"/>
      <c r="BE635" s="393"/>
      <c r="BF635" s="393"/>
      <c r="BG635" s="393"/>
      <c r="BH635" s="393"/>
      <c r="BI635" s="393"/>
      <c r="BJ635" s="393"/>
      <c r="BK635" s="393"/>
      <c r="BL635" s="393"/>
      <c r="BM635" s="393"/>
      <c r="BN635" s="393"/>
      <c r="BO635" s="393"/>
    </row>
    <row r="636" spans="1:67" ht="15">
      <c r="A636" s="393"/>
      <c r="B636" s="393"/>
      <c r="C636" s="393"/>
      <c r="D636" s="393"/>
      <c r="E636" s="393"/>
      <c r="F636" s="393"/>
      <c r="G636" s="394"/>
      <c r="H636" s="394"/>
      <c r="I636" s="393"/>
      <c r="J636" s="393"/>
      <c r="K636" s="393"/>
      <c r="L636" s="393"/>
      <c r="M636" s="393"/>
      <c r="N636" s="393"/>
      <c r="O636" s="393"/>
      <c r="P636" s="393"/>
      <c r="Q636" s="393"/>
      <c r="R636" s="393"/>
      <c r="S636" s="393"/>
      <c r="T636" s="393"/>
      <c r="U636" s="393"/>
      <c r="V636" s="393"/>
      <c r="W636" s="393"/>
      <c r="X636" s="393"/>
      <c r="Y636" s="393"/>
      <c r="Z636" s="393"/>
      <c r="AA636" s="393"/>
      <c r="AB636" s="393"/>
      <c r="AC636" s="393"/>
      <c r="AD636" s="393"/>
      <c r="AE636" s="393"/>
      <c r="AF636" s="393"/>
      <c r="AG636" s="393"/>
      <c r="AH636" s="393"/>
      <c r="AI636" s="393"/>
      <c r="AJ636" s="393"/>
      <c r="AK636" s="393"/>
      <c r="AL636" s="393"/>
      <c r="AM636" s="393"/>
      <c r="AN636" s="393"/>
      <c r="AO636" s="393"/>
      <c r="AP636" s="393"/>
      <c r="AQ636" s="393"/>
      <c r="AR636" s="393"/>
      <c r="AS636" s="393"/>
      <c r="AT636" s="393"/>
      <c r="AU636" s="393"/>
      <c r="AV636" s="393"/>
      <c r="AW636" s="393"/>
      <c r="AX636" s="393"/>
      <c r="AY636" s="393"/>
      <c r="AZ636" s="7"/>
      <c r="BA636" s="393"/>
      <c r="BB636" s="393"/>
      <c r="BC636" s="393"/>
      <c r="BD636" s="393"/>
      <c r="BE636" s="393"/>
      <c r="BF636" s="393"/>
      <c r="BG636" s="393"/>
      <c r="BH636" s="393"/>
      <c r="BI636" s="393"/>
      <c r="BJ636" s="393"/>
      <c r="BK636" s="393"/>
      <c r="BL636" s="393"/>
      <c r="BM636" s="393"/>
      <c r="BN636" s="393"/>
      <c r="BO636" s="393"/>
    </row>
    <row r="637" spans="1:67" ht="15">
      <c r="A637" s="393"/>
      <c r="B637" s="393"/>
      <c r="C637" s="393"/>
      <c r="D637" s="393"/>
      <c r="E637" s="393"/>
      <c r="F637" s="393"/>
      <c r="G637" s="394"/>
      <c r="H637" s="394"/>
      <c r="I637" s="393"/>
      <c r="J637" s="393"/>
      <c r="K637" s="393"/>
      <c r="L637" s="393"/>
      <c r="M637" s="393"/>
      <c r="N637" s="393"/>
      <c r="O637" s="393"/>
      <c r="P637" s="393"/>
      <c r="Q637" s="393"/>
      <c r="R637" s="393"/>
      <c r="S637" s="393"/>
      <c r="T637" s="393"/>
      <c r="U637" s="393"/>
      <c r="V637" s="393"/>
      <c r="W637" s="393"/>
      <c r="X637" s="393"/>
      <c r="Y637" s="393"/>
      <c r="Z637" s="393"/>
      <c r="AA637" s="393"/>
      <c r="AB637" s="393"/>
      <c r="AC637" s="393"/>
      <c r="AD637" s="393"/>
      <c r="AE637" s="393"/>
      <c r="AF637" s="393"/>
      <c r="AG637" s="393"/>
      <c r="AH637" s="393"/>
      <c r="AI637" s="393"/>
      <c r="AJ637" s="393"/>
      <c r="AK637" s="393"/>
      <c r="AL637" s="393"/>
      <c r="AM637" s="393"/>
      <c r="AN637" s="393"/>
      <c r="AO637" s="393"/>
      <c r="AP637" s="393"/>
      <c r="AQ637" s="393"/>
      <c r="AR637" s="393"/>
      <c r="AS637" s="393"/>
      <c r="AT637" s="393"/>
      <c r="AU637" s="393"/>
      <c r="AV637" s="393"/>
      <c r="AW637" s="393"/>
      <c r="AX637" s="393"/>
      <c r="AY637" s="393"/>
      <c r="AZ637" s="7"/>
      <c r="BA637" s="393"/>
      <c r="BB637" s="393"/>
      <c r="BC637" s="393"/>
      <c r="BD637" s="393"/>
      <c r="BE637" s="393"/>
      <c r="BF637" s="393"/>
      <c r="BG637" s="393"/>
      <c r="BH637" s="393"/>
      <c r="BI637" s="393"/>
      <c r="BJ637" s="393"/>
      <c r="BK637" s="393"/>
      <c r="BL637" s="393"/>
      <c r="BM637" s="393"/>
      <c r="BN637" s="393"/>
      <c r="BO637" s="393"/>
    </row>
    <row r="638" spans="1:67" ht="15">
      <c r="A638" s="393"/>
      <c r="B638" s="393"/>
      <c r="C638" s="393"/>
      <c r="D638" s="393"/>
      <c r="E638" s="393"/>
      <c r="F638" s="393"/>
      <c r="G638" s="394"/>
      <c r="H638" s="394"/>
      <c r="I638" s="393"/>
      <c r="J638" s="393"/>
      <c r="K638" s="393"/>
      <c r="L638" s="393"/>
      <c r="M638" s="393"/>
      <c r="N638" s="393"/>
      <c r="O638" s="393"/>
      <c r="P638" s="393"/>
      <c r="Q638" s="393"/>
      <c r="R638" s="393"/>
      <c r="S638" s="393"/>
      <c r="T638" s="393"/>
      <c r="U638" s="393"/>
      <c r="V638" s="393"/>
      <c r="W638" s="393"/>
      <c r="X638" s="393"/>
      <c r="Y638" s="393"/>
      <c r="Z638" s="393"/>
      <c r="AA638" s="393"/>
      <c r="AB638" s="393"/>
      <c r="AC638" s="393"/>
      <c r="AD638" s="393"/>
      <c r="AE638" s="393"/>
      <c r="AF638" s="393"/>
      <c r="AG638" s="393"/>
      <c r="AH638" s="393"/>
      <c r="AI638" s="393"/>
      <c r="AJ638" s="393"/>
      <c r="AK638" s="393"/>
      <c r="AL638" s="393"/>
      <c r="AM638" s="393"/>
      <c r="AN638" s="393"/>
      <c r="AO638" s="393"/>
      <c r="AP638" s="393"/>
      <c r="AQ638" s="393"/>
      <c r="AR638" s="393"/>
      <c r="AS638" s="393"/>
      <c r="AT638" s="393"/>
      <c r="AU638" s="393"/>
      <c r="AV638" s="393"/>
      <c r="AW638" s="393"/>
      <c r="AX638" s="393"/>
      <c r="AY638" s="393"/>
      <c r="AZ638" s="7"/>
      <c r="BA638" s="393"/>
      <c r="BB638" s="393"/>
      <c r="BC638" s="393"/>
      <c r="BD638" s="393"/>
      <c r="BE638" s="393"/>
      <c r="BF638" s="393"/>
      <c r="BG638" s="393"/>
      <c r="BH638" s="393"/>
      <c r="BI638" s="393"/>
      <c r="BJ638" s="393"/>
      <c r="BK638" s="393"/>
      <c r="BL638" s="393"/>
      <c r="BM638" s="393"/>
      <c r="BN638" s="393"/>
      <c r="BO638" s="393"/>
    </row>
    <row r="639" spans="1:67" ht="15">
      <c r="A639" s="393"/>
      <c r="B639" s="393"/>
      <c r="C639" s="393"/>
      <c r="D639" s="393"/>
      <c r="E639" s="393"/>
      <c r="F639" s="393"/>
      <c r="G639" s="394"/>
      <c r="H639" s="394"/>
      <c r="I639" s="393"/>
      <c r="J639" s="393"/>
      <c r="K639" s="393"/>
      <c r="L639" s="393"/>
      <c r="M639" s="393"/>
      <c r="N639" s="393"/>
      <c r="O639" s="393"/>
      <c r="P639" s="393"/>
      <c r="Q639" s="393"/>
      <c r="R639" s="393"/>
      <c r="S639" s="393"/>
      <c r="T639" s="393"/>
      <c r="U639" s="393"/>
      <c r="V639" s="393"/>
      <c r="W639" s="393"/>
      <c r="X639" s="393"/>
      <c r="Y639" s="393"/>
      <c r="Z639" s="393"/>
      <c r="AA639" s="393"/>
      <c r="AB639" s="393"/>
      <c r="AC639" s="393"/>
      <c r="AD639" s="393"/>
      <c r="AE639" s="393"/>
      <c r="AF639" s="393"/>
      <c r="AG639" s="393"/>
      <c r="AH639" s="393"/>
      <c r="AI639" s="393"/>
      <c r="AJ639" s="393"/>
      <c r="AK639" s="393"/>
      <c r="AL639" s="393"/>
      <c r="AM639" s="393"/>
      <c r="AN639" s="393"/>
      <c r="AO639" s="393"/>
      <c r="AP639" s="393"/>
      <c r="AQ639" s="393"/>
      <c r="AR639" s="393"/>
      <c r="AS639" s="393"/>
      <c r="AT639" s="393"/>
      <c r="AU639" s="393"/>
      <c r="AV639" s="393"/>
      <c r="AW639" s="393"/>
      <c r="AX639" s="393"/>
      <c r="AY639" s="393"/>
      <c r="AZ639" s="7"/>
      <c r="BA639" s="393"/>
      <c r="BB639" s="393"/>
      <c r="BC639" s="393"/>
      <c r="BD639" s="393"/>
      <c r="BE639" s="393"/>
      <c r="BF639" s="393"/>
      <c r="BG639" s="393"/>
      <c r="BH639" s="393"/>
      <c r="BI639" s="393"/>
      <c r="BJ639" s="393"/>
      <c r="BK639" s="393"/>
      <c r="BL639" s="393"/>
      <c r="BM639" s="393"/>
      <c r="BN639" s="393"/>
      <c r="BO639" s="393"/>
    </row>
    <row r="640" spans="1:67" ht="15">
      <c r="A640" s="393"/>
      <c r="B640" s="393"/>
      <c r="C640" s="393"/>
      <c r="D640" s="393"/>
      <c r="E640" s="393"/>
      <c r="F640" s="393"/>
      <c r="G640" s="394"/>
      <c r="H640" s="394"/>
      <c r="I640" s="393"/>
      <c r="J640" s="393"/>
      <c r="K640" s="393"/>
      <c r="L640" s="393"/>
      <c r="M640" s="393"/>
      <c r="N640" s="393"/>
      <c r="O640" s="393"/>
      <c r="P640" s="393"/>
      <c r="Q640" s="393"/>
      <c r="R640" s="393"/>
      <c r="S640" s="393"/>
      <c r="T640" s="393"/>
      <c r="U640" s="393"/>
      <c r="V640" s="393"/>
      <c r="W640" s="393"/>
      <c r="X640" s="393"/>
      <c r="Y640" s="393"/>
      <c r="Z640" s="393"/>
      <c r="AA640" s="393"/>
      <c r="AB640" s="393"/>
      <c r="AC640" s="393"/>
      <c r="AD640" s="393"/>
      <c r="AE640" s="393"/>
      <c r="AF640" s="393"/>
      <c r="AG640" s="393"/>
      <c r="AH640" s="393"/>
      <c r="AI640" s="393"/>
      <c r="AJ640" s="393"/>
      <c r="AK640" s="393"/>
      <c r="AL640" s="393"/>
      <c r="AM640" s="393"/>
      <c r="AN640" s="393"/>
      <c r="AO640" s="393"/>
      <c r="AP640" s="393"/>
      <c r="AQ640" s="393"/>
      <c r="AR640" s="393"/>
      <c r="AS640" s="393"/>
      <c r="AT640" s="393"/>
      <c r="AU640" s="393"/>
      <c r="AV640" s="393"/>
      <c r="AW640" s="393"/>
      <c r="AX640" s="393"/>
      <c r="AY640" s="393"/>
      <c r="AZ640" s="7"/>
      <c r="BA640" s="393"/>
      <c r="BB640" s="393"/>
      <c r="BC640" s="393"/>
      <c r="BD640" s="393"/>
      <c r="BE640" s="393"/>
      <c r="BF640" s="393"/>
      <c r="BG640" s="393"/>
      <c r="BH640" s="393"/>
      <c r="BI640" s="393"/>
      <c r="BJ640" s="393"/>
      <c r="BK640" s="393"/>
      <c r="BL640" s="393"/>
      <c r="BM640" s="393"/>
      <c r="BN640" s="393"/>
      <c r="BO640" s="393"/>
    </row>
    <row r="641" spans="1:67" ht="15">
      <c r="A641" s="393"/>
      <c r="B641" s="393"/>
      <c r="C641" s="393"/>
      <c r="D641" s="393"/>
      <c r="E641" s="393"/>
      <c r="F641" s="393"/>
      <c r="G641" s="394"/>
      <c r="H641" s="394"/>
      <c r="I641" s="393"/>
      <c r="J641" s="393"/>
      <c r="K641" s="393"/>
      <c r="L641" s="393"/>
      <c r="M641" s="393"/>
      <c r="N641" s="393"/>
      <c r="O641" s="393"/>
      <c r="P641" s="393"/>
      <c r="Q641" s="393"/>
      <c r="R641" s="393"/>
      <c r="S641" s="393"/>
      <c r="T641" s="393"/>
      <c r="U641" s="393"/>
      <c r="V641" s="393"/>
      <c r="W641" s="393"/>
      <c r="X641" s="393"/>
      <c r="Y641" s="393"/>
      <c r="Z641" s="393"/>
      <c r="AA641" s="393"/>
      <c r="AB641" s="393"/>
      <c r="AC641" s="393"/>
      <c r="AD641" s="393"/>
      <c r="AE641" s="393"/>
      <c r="AF641" s="393"/>
      <c r="AG641" s="393"/>
      <c r="AH641" s="393"/>
      <c r="AI641" s="393"/>
      <c r="AJ641" s="393"/>
      <c r="AK641" s="393"/>
      <c r="AL641" s="393"/>
      <c r="AM641" s="393"/>
      <c r="AN641" s="393"/>
      <c r="AO641" s="393"/>
      <c r="AP641" s="393"/>
      <c r="AQ641" s="393"/>
      <c r="AR641" s="393"/>
      <c r="AS641" s="393"/>
      <c r="AT641" s="393"/>
      <c r="AU641" s="393"/>
      <c r="AV641" s="393"/>
      <c r="AW641" s="393"/>
      <c r="AX641" s="393"/>
      <c r="AY641" s="393"/>
      <c r="AZ641" s="7"/>
      <c r="BA641" s="393"/>
      <c r="BB641" s="393"/>
      <c r="BC641" s="393"/>
      <c r="BD641" s="393"/>
      <c r="BE641" s="393"/>
      <c r="BF641" s="393"/>
      <c r="BG641" s="393"/>
      <c r="BH641" s="393"/>
      <c r="BI641" s="393"/>
      <c r="BJ641" s="393"/>
      <c r="BK641" s="393"/>
      <c r="BL641" s="393"/>
      <c r="BM641" s="393"/>
      <c r="BN641" s="393"/>
      <c r="BO641" s="393"/>
    </row>
    <row r="642" spans="1:67" ht="15">
      <c r="A642" s="393"/>
      <c r="B642" s="393"/>
      <c r="C642" s="393"/>
      <c r="D642" s="393"/>
      <c r="E642" s="393"/>
      <c r="F642" s="393"/>
      <c r="G642" s="394"/>
      <c r="H642" s="394"/>
      <c r="I642" s="393"/>
      <c r="J642" s="393"/>
      <c r="K642" s="393"/>
      <c r="L642" s="393"/>
      <c r="M642" s="393"/>
      <c r="N642" s="393"/>
      <c r="O642" s="393"/>
      <c r="P642" s="393"/>
      <c r="Q642" s="393"/>
      <c r="R642" s="393"/>
      <c r="S642" s="393"/>
      <c r="T642" s="393"/>
      <c r="U642" s="393"/>
      <c r="V642" s="393"/>
      <c r="W642" s="393"/>
      <c r="X642" s="393"/>
      <c r="Y642" s="393"/>
      <c r="Z642" s="393"/>
      <c r="AA642" s="393"/>
      <c r="AB642" s="393"/>
      <c r="AC642" s="393"/>
      <c r="AD642" s="393"/>
      <c r="AE642" s="393"/>
      <c r="AF642" s="393"/>
      <c r="AG642" s="393"/>
      <c r="AH642" s="393"/>
      <c r="AI642" s="393"/>
      <c r="AJ642" s="393"/>
      <c r="AK642" s="393"/>
      <c r="AL642" s="393"/>
      <c r="AM642" s="393"/>
      <c r="AN642" s="393"/>
      <c r="AO642" s="393"/>
      <c r="AP642" s="393"/>
      <c r="AQ642" s="393"/>
      <c r="AR642" s="393"/>
      <c r="AS642" s="393"/>
      <c r="AT642" s="393"/>
      <c r="AU642" s="393"/>
      <c r="AV642" s="393"/>
      <c r="AW642" s="393"/>
      <c r="AX642" s="393"/>
      <c r="AY642" s="393"/>
      <c r="AZ642" s="7"/>
      <c r="BA642" s="393"/>
      <c r="BB642" s="393"/>
      <c r="BC642" s="393"/>
      <c r="BD642" s="393"/>
      <c r="BE642" s="393"/>
      <c r="BF642" s="393"/>
      <c r="BG642" s="393"/>
      <c r="BH642" s="393"/>
      <c r="BI642" s="393"/>
      <c r="BJ642" s="393"/>
      <c r="BK642" s="393"/>
      <c r="BL642" s="393"/>
      <c r="BM642" s="393"/>
      <c r="BN642" s="393"/>
      <c r="BO642" s="393"/>
    </row>
    <row r="643" spans="1:67" ht="15">
      <c r="A643" s="393"/>
      <c r="B643" s="393"/>
      <c r="C643" s="393"/>
      <c r="D643" s="393"/>
      <c r="E643" s="393"/>
      <c r="F643" s="393"/>
      <c r="G643" s="394"/>
      <c r="H643" s="394"/>
      <c r="I643" s="393"/>
      <c r="J643" s="393"/>
      <c r="K643" s="393"/>
      <c r="L643" s="393"/>
      <c r="M643" s="393"/>
      <c r="N643" s="393"/>
      <c r="O643" s="393"/>
      <c r="P643" s="393"/>
      <c r="Q643" s="393"/>
      <c r="R643" s="393"/>
      <c r="S643" s="393"/>
      <c r="T643" s="393"/>
      <c r="U643" s="393"/>
      <c r="V643" s="393"/>
      <c r="W643" s="393"/>
      <c r="X643" s="393"/>
      <c r="Y643" s="393"/>
      <c r="Z643" s="393"/>
      <c r="AA643" s="393"/>
      <c r="AB643" s="393"/>
      <c r="AC643" s="393"/>
      <c r="AD643" s="393"/>
      <c r="AE643" s="393"/>
      <c r="AF643" s="393"/>
      <c r="AG643" s="393"/>
      <c r="AH643" s="393"/>
      <c r="AI643" s="393"/>
      <c r="AJ643" s="393"/>
      <c r="AK643" s="393"/>
      <c r="AL643" s="393"/>
      <c r="AM643" s="393"/>
      <c r="AN643" s="393"/>
      <c r="AO643" s="393"/>
      <c r="AP643" s="393"/>
      <c r="AQ643" s="393"/>
      <c r="AR643" s="393"/>
      <c r="AS643" s="393"/>
      <c r="AT643" s="393"/>
      <c r="AU643" s="393"/>
      <c r="AV643" s="393"/>
      <c r="AW643" s="393"/>
      <c r="AX643" s="393"/>
      <c r="AY643" s="393"/>
      <c r="AZ643" s="7"/>
      <c r="BA643" s="393"/>
      <c r="BB643" s="393"/>
      <c r="BC643" s="393"/>
      <c r="BD643" s="393"/>
      <c r="BE643" s="393"/>
      <c r="BF643" s="393"/>
      <c r="BG643" s="393"/>
      <c r="BH643" s="393"/>
      <c r="BI643" s="393"/>
      <c r="BJ643" s="393"/>
      <c r="BK643" s="393"/>
      <c r="BL643" s="393"/>
      <c r="BM643" s="393"/>
      <c r="BN643" s="393"/>
      <c r="BO643" s="393"/>
    </row>
    <row r="644" spans="1:67" ht="15">
      <c r="A644" s="393"/>
      <c r="B644" s="393"/>
      <c r="C644" s="393"/>
      <c r="D644" s="393"/>
      <c r="E644" s="393"/>
      <c r="F644" s="393"/>
      <c r="G644" s="394"/>
      <c r="H644" s="394"/>
      <c r="I644" s="393"/>
      <c r="J644" s="393"/>
      <c r="K644" s="393"/>
      <c r="L644" s="393"/>
      <c r="M644" s="393"/>
      <c r="N644" s="393"/>
      <c r="O644" s="393"/>
      <c r="P644" s="393"/>
      <c r="Q644" s="393"/>
      <c r="R644" s="393"/>
      <c r="S644" s="393"/>
      <c r="T644" s="393"/>
      <c r="U644" s="393"/>
      <c r="V644" s="393"/>
      <c r="W644" s="393"/>
      <c r="X644" s="393"/>
      <c r="Y644" s="393"/>
      <c r="Z644" s="393"/>
      <c r="AA644" s="393"/>
      <c r="AB644" s="393"/>
      <c r="AC644" s="393"/>
      <c r="AD644" s="393"/>
      <c r="AE644" s="393"/>
      <c r="AF644" s="393"/>
      <c r="AG644" s="393"/>
      <c r="AH644" s="393"/>
      <c r="AI644" s="393"/>
      <c r="AJ644" s="393"/>
      <c r="AK644" s="393"/>
      <c r="AL644" s="393"/>
      <c r="AM644" s="393"/>
      <c r="AN644" s="393"/>
      <c r="AO644" s="393"/>
      <c r="AP644" s="393"/>
      <c r="AQ644" s="393"/>
      <c r="AR644" s="393"/>
      <c r="AS644" s="393"/>
      <c r="AT644" s="393"/>
      <c r="AU644" s="393"/>
      <c r="AV644" s="393"/>
      <c r="AW644" s="393"/>
      <c r="AX644" s="393"/>
      <c r="AY644" s="393"/>
      <c r="AZ644" s="7"/>
      <c r="BA644" s="393"/>
      <c r="BB644" s="393"/>
      <c r="BC644" s="393"/>
      <c r="BD644" s="393"/>
      <c r="BE644" s="393"/>
      <c r="BF644" s="393"/>
      <c r="BG644" s="393"/>
      <c r="BH644" s="393"/>
      <c r="BI644" s="393"/>
      <c r="BJ644" s="393"/>
      <c r="BK644" s="393"/>
      <c r="BL644" s="393"/>
      <c r="BM644" s="393"/>
      <c r="BN644" s="393"/>
      <c r="BO644" s="393"/>
    </row>
    <row r="645" spans="1:67" ht="15">
      <c r="A645" s="393"/>
      <c r="B645" s="393"/>
      <c r="C645" s="393"/>
      <c r="D645" s="393"/>
      <c r="E645" s="393"/>
      <c r="F645" s="393"/>
      <c r="G645" s="394"/>
      <c r="H645" s="394"/>
      <c r="I645" s="393"/>
      <c r="J645" s="393"/>
      <c r="K645" s="393"/>
      <c r="L645" s="393"/>
      <c r="M645" s="393"/>
      <c r="N645" s="393"/>
      <c r="O645" s="393"/>
      <c r="P645" s="393"/>
      <c r="Q645" s="393"/>
      <c r="R645" s="393"/>
      <c r="S645" s="393"/>
      <c r="T645" s="393"/>
      <c r="U645" s="393"/>
      <c r="V645" s="393"/>
      <c r="W645" s="393"/>
      <c r="X645" s="393"/>
      <c r="Y645" s="393"/>
      <c r="Z645" s="393"/>
      <c r="AA645" s="393"/>
      <c r="AB645" s="393"/>
      <c r="AC645" s="393"/>
      <c r="AD645" s="393"/>
      <c r="AE645" s="393"/>
      <c r="AF645" s="393"/>
      <c r="AG645" s="393"/>
      <c r="AH645" s="393"/>
      <c r="AI645" s="393"/>
      <c r="AJ645" s="393"/>
      <c r="AK645" s="393"/>
      <c r="AL645" s="393"/>
      <c r="AM645" s="393"/>
      <c r="AN645" s="393"/>
      <c r="AO645" s="393"/>
      <c r="AP645" s="393"/>
      <c r="AQ645" s="393"/>
      <c r="AR645" s="393"/>
      <c r="AS645" s="393"/>
      <c r="AT645" s="393"/>
      <c r="AU645" s="393"/>
      <c r="AV645" s="393"/>
      <c r="AW645" s="393"/>
      <c r="AX645" s="393"/>
      <c r="AY645" s="393"/>
      <c r="AZ645" s="7"/>
      <c r="BA645" s="393"/>
      <c r="BB645" s="393"/>
      <c r="BC645" s="393"/>
      <c r="BD645" s="393"/>
      <c r="BE645" s="393"/>
      <c r="BF645" s="393"/>
      <c r="BG645" s="393"/>
      <c r="BH645" s="393"/>
      <c r="BI645" s="393"/>
      <c r="BJ645" s="393"/>
      <c r="BK645" s="393"/>
      <c r="BL645" s="393"/>
      <c r="BM645" s="393"/>
      <c r="BN645" s="393"/>
      <c r="BO645" s="393"/>
    </row>
    <row r="646" spans="1:67" ht="15">
      <c r="A646" s="393"/>
      <c r="B646" s="393"/>
      <c r="C646" s="393"/>
      <c r="D646" s="393"/>
      <c r="E646" s="393"/>
      <c r="F646" s="393"/>
      <c r="G646" s="394"/>
      <c r="H646" s="394"/>
      <c r="I646" s="393"/>
      <c r="J646" s="393"/>
      <c r="K646" s="393"/>
      <c r="L646" s="393"/>
      <c r="M646" s="393"/>
      <c r="N646" s="393"/>
      <c r="O646" s="393"/>
      <c r="P646" s="393"/>
      <c r="Q646" s="393"/>
      <c r="R646" s="393"/>
      <c r="S646" s="393"/>
      <c r="T646" s="393"/>
      <c r="U646" s="393"/>
      <c r="V646" s="393"/>
      <c r="W646" s="393"/>
      <c r="X646" s="393"/>
      <c r="Y646" s="393"/>
      <c r="Z646" s="393"/>
      <c r="AA646" s="393"/>
      <c r="AB646" s="393"/>
      <c r="AC646" s="393"/>
      <c r="AD646" s="393"/>
      <c r="AE646" s="393"/>
      <c r="AF646" s="393"/>
      <c r="AG646" s="393"/>
      <c r="AH646" s="393"/>
      <c r="AI646" s="393"/>
      <c r="AJ646" s="393"/>
      <c r="AK646" s="393"/>
      <c r="AL646" s="393"/>
      <c r="AM646" s="393"/>
      <c r="AN646" s="393"/>
      <c r="AO646" s="393"/>
      <c r="AP646" s="393"/>
      <c r="AQ646" s="393"/>
      <c r="AR646" s="393"/>
      <c r="AS646" s="393"/>
      <c r="AT646" s="393"/>
      <c r="AU646" s="393"/>
      <c r="AV646" s="393"/>
      <c r="AW646" s="393"/>
      <c r="AX646" s="393"/>
      <c r="AY646" s="393"/>
      <c r="AZ646" s="7"/>
      <c r="BA646" s="393"/>
      <c r="BB646" s="393"/>
      <c r="BC646" s="393"/>
      <c r="BD646" s="393"/>
      <c r="BE646" s="393"/>
      <c r="BF646" s="393"/>
      <c r="BG646" s="393"/>
      <c r="BH646" s="393"/>
      <c r="BI646" s="393"/>
      <c r="BJ646" s="393"/>
      <c r="BK646" s="393"/>
      <c r="BL646" s="393"/>
      <c r="BM646" s="393"/>
      <c r="BN646" s="393"/>
      <c r="BO646" s="393"/>
    </row>
    <row r="647" spans="1:67" ht="15">
      <c r="A647" s="393"/>
      <c r="B647" s="393"/>
      <c r="C647" s="393"/>
      <c r="D647" s="393"/>
      <c r="E647" s="393"/>
      <c r="F647" s="393"/>
      <c r="G647" s="394"/>
      <c r="H647" s="394"/>
      <c r="I647" s="393"/>
      <c r="J647" s="393"/>
      <c r="K647" s="393"/>
      <c r="L647" s="393"/>
      <c r="M647" s="393"/>
      <c r="N647" s="393"/>
      <c r="O647" s="393"/>
      <c r="P647" s="393"/>
      <c r="Q647" s="393"/>
      <c r="R647" s="393"/>
      <c r="S647" s="393"/>
      <c r="T647" s="393"/>
      <c r="U647" s="393"/>
      <c r="V647" s="393"/>
      <c r="W647" s="393"/>
      <c r="X647" s="393"/>
      <c r="Y647" s="393"/>
      <c r="Z647" s="393"/>
      <c r="AA647" s="393"/>
      <c r="AB647" s="393"/>
      <c r="AC647" s="393"/>
      <c r="AD647" s="393"/>
      <c r="AE647" s="393"/>
      <c r="AF647" s="393"/>
      <c r="AG647" s="393"/>
      <c r="AH647" s="393"/>
      <c r="AI647" s="393"/>
      <c r="AJ647" s="393"/>
      <c r="AK647" s="393"/>
      <c r="AL647" s="393"/>
      <c r="AM647" s="393"/>
      <c r="AN647" s="393"/>
      <c r="AO647" s="393"/>
      <c r="AP647" s="393"/>
      <c r="AQ647" s="393"/>
      <c r="AR647" s="393"/>
      <c r="AS647" s="393"/>
      <c r="AT647" s="393"/>
      <c r="AU647" s="393"/>
      <c r="AV647" s="393"/>
      <c r="AW647" s="393"/>
      <c r="AX647" s="393"/>
      <c r="AY647" s="393"/>
      <c r="AZ647" s="7"/>
      <c r="BA647" s="393"/>
      <c r="BB647" s="393"/>
      <c r="BC647" s="393"/>
      <c r="BD647" s="393"/>
      <c r="BE647" s="393"/>
      <c r="BF647" s="393"/>
      <c r="BG647" s="393"/>
      <c r="BH647" s="393"/>
      <c r="BI647" s="393"/>
      <c r="BJ647" s="393"/>
      <c r="BK647" s="393"/>
      <c r="BL647" s="393"/>
      <c r="BM647" s="393"/>
      <c r="BN647" s="393"/>
      <c r="BO647" s="393"/>
    </row>
    <row r="648" spans="1:67" ht="15">
      <c r="A648" s="393"/>
      <c r="B648" s="393"/>
      <c r="C648" s="393"/>
      <c r="D648" s="393"/>
      <c r="E648" s="393"/>
      <c r="F648" s="393"/>
      <c r="G648" s="394"/>
      <c r="H648" s="394"/>
      <c r="I648" s="393"/>
      <c r="J648" s="393"/>
      <c r="K648" s="393"/>
      <c r="L648" s="393"/>
      <c r="M648" s="393"/>
      <c r="N648" s="393"/>
      <c r="O648" s="393"/>
      <c r="P648" s="393"/>
      <c r="Q648" s="393"/>
      <c r="R648" s="393"/>
      <c r="S648" s="393"/>
      <c r="T648" s="393"/>
      <c r="U648" s="393"/>
      <c r="V648" s="393"/>
      <c r="W648" s="393"/>
      <c r="X648" s="393"/>
      <c r="Y648" s="393"/>
      <c r="Z648" s="393"/>
      <c r="AA648" s="393"/>
      <c r="AB648" s="393"/>
      <c r="AC648" s="393"/>
      <c r="AD648" s="393"/>
      <c r="AE648" s="393"/>
      <c r="AF648" s="393"/>
      <c r="AG648" s="393"/>
      <c r="AH648" s="393"/>
      <c r="AI648" s="393"/>
      <c r="AJ648" s="393"/>
      <c r="AK648" s="393"/>
      <c r="AL648" s="393"/>
      <c r="AM648" s="393"/>
      <c r="AN648" s="393"/>
      <c r="AO648" s="393"/>
      <c r="AP648" s="393"/>
      <c r="AQ648" s="393"/>
      <c r="AR648" s="393"/>
      <c r="AS648" s="393"/>
      <c r="AT648" s="393"/>
      <c r="AU648" s="393"/>
      <c r="AV648" s="393"/>
      <c r="AW648" s="393"/>
      <c r="AX648" s="393"/>
      <c r="AY648" s="393"/>
      <c r="AZ648" s="7"/>
      <c r="BA648" s="393"/>
      <c r="BB648" s="393"/>
      <c r="BC648" s="393"/>
      <c r="BD648" s="393"/>
      <c r="BE648" s="393"/>
      <c r="BF648" s="393"/>
      <c r="BG648" s="393"/>
      <c r="BH648" s="393"/>
      <c r="BI648" s="393"/>
      <c r="BJ648" s="393"/>
      <c r="BK648" s="393"/>
      <c r="BL648" s="393"/>
      <c r="BM648" s="393"/>
      <c r="BN648" s="393"/>
      <c r="BO648" s="393"/>
    </row>
    <row r="649" spans="1:67" ht="15">
      <c r="A649" s="393"/>
      <c r="B649" s="393"/>
      <c r="C649" s="393"/>
      <c r="D649" s="393"/>
      <c r="E649" s="393"/>
      <c r="F649" s="393"/>
      <c r="G649" s="394"/>
      <c r="H649" s="394"/>
      <c r="I649" s="393"/>
      <c r="J649" s="393"/>
      <c r="K649" s="393"/>
      <c r="L649" s="393"/>
      <c r="M649" s="393"/>
      <c r="N649" s="393"/>
      <c r="O649" s="393"/>
      <c r="P649" s="393"/>
      <c r="Q649" s="393"/>
      <c r="R649" s="393"/>
      <c r="S649" s="393"/>
      <c r="T649" s="393"/>
      <c r="U649" s="393"/>
      <c r="V649" s="393"/>
      <c r="W649" s="393"/>
      <c r="X649" s="393"/>
      <c r="Y649" s="393"/>
      <c r="Z649" s="393"/>
      <c r="AA649" s="393"/>
      <c r="AB649" s="393"/>
      <c r="AC649" s="393"/>
      <c r="AD649" s="393"/>
      <c r="AE649" s="393"/>
      <c r="AF649" s="393"/>
      <c r="AG649" s="393"/>
      <c r="AH649" s="393"/>
      <c r="AI649" s="393"/>
      <c r="AJ649" s="393"/>
      <c r="AK649" s="393"/>
      <c r="AL649" s="393"/>
      <c r="AM649" s="393"/>
      <c r="AN649" s="393"/>
      <c r="AO649" s="393"/>
      <c r="AP649" s="393"/>
      <c r="AQ649" s="393"/>
      <c r="AR649" s="393"/>
      <c r="AS649" s="393"/>
      <c r="AT649" s="393"/>
      <c r="AU649" s="393"/>
      <c r="AV649" s="393"/>
      <c r="AW649" s="393"/>
      <c r="AX649" s="393"/>
      <c r="AY649" s="393"/>
      <c r="AZ649" s="7"/>
      <c r="BA649" s="393"/>
      <c r="BB649" s="393"/>
      <c r="BC649" s="393"/>
      <c r="BD649" s="393"/>
      <c r="BE649" s="393"/>
      <c r="BF649" s="393"/>
      <c r="BG649" s="393"/>
      <c r="BH649" s="393"/>
      <c r="BI649" s="393"/>
      <c r="BJ649" s="393"/>
      <c r="BK649" s="393"/>
      <c r="BL649" s="393"/>
      <c r="BM649" s="393"/>
      <c r="BN649" s="393"/>
      <c r="BO649" s="393"/>
    </row>
    <row r="650" spans="1:67" ht="15">
      <c r="A650" s="393"/>
      <c r="B650" s="393"/>
      <c r="C650" s="393"/>
      <c r="D650" s="393"/>
      <c r="E650" s="393"/>
      <c r="F650" s="393"/>
      <c r="G650" s="394"/>
      <c r="H650" s="394"/>
      <c r="I650" s="393"/>
      <c r="J650" s="393"/>
      <c r="K650" s="393"/>
      <c r="L650" s="393"/>
      <c r="M650" s="393"/>
      <c r="N650" s="393"/>
      <c r="O650" s="393"/>
      <c r="P650" s="393"/>
      <c r="Q650" s="393"/>
      <c r="R650" s="393"/>
      <c r="S650" s="393"/>
      <c r="T650" s="393"/>
      <c r="U650" s="393"/>
      <c r="V650" s="393"/>
      <c r="W650" s="393"/>
      <c r="X650" s="393"/>
      <c r="Y650" s="393"/>
      <c r="Z650" s="393"/>
      <c r="AA650" s="393"/>
      <c r="AB650" s="393"/>
      <c r="AC650" s="393"/>
      <c r="AD650" s="393"/>
      <c r="AE650" s="393"/>
      <c r="AF650" s="393"/>
      <c r="AG650" s="393"/>
      <c r="AH650" s="393"/>
      <c r="AI650" s="393"/>
      <c r="AJ650" s="393"/>
      <c r="AK650" s="393"/>
      <c r="AL650" s="393"/>
      <c r="AM650" s="393"/>
      <c r="AN650" s="393"/>
      <c r="AO650" s="393"/>
      <c r="AP650" s="393"/>
      <c r="AQ650" s="393"/>
      <c r="AR650" s="393"/>
      <c r="AS650" s="393"/>
      <c r="AT650" s="393"/>
      <c r="AU650" s="393"/>
      <c r="AV650" s="393"/>
      <c r="AW650" s="393"/>
      <c r="AX650" s="393"/>
      <c r="AY650" s="393"/>
      <c r="AZ650" s="7"/>
      <c r="BA650" s="393"/>
      <c r="BB650" s="393"/>
      <c r="BC650" s="393"/>
      <c r="BD650" s="393"/>
      <c r="BE650" s="393"/>
      <c r="BF650" s="393"/>
      <c r="BG650" s="393"/>
      <c r="BH650" s="393"/>
      <c r="BI650" s="393"/>
      <c r="BJ650" s="393"/>
      <c r="BK650" s="393"/>
      <c r="BL650" s="393"/>
      <c r="BM650" s="393"/>
      <c r="BN650" s="393"/>
      <c r="BO650" s="393"/>
    </row>
    <row r="651" spans="1:67" ht="15">
      <c r="A651" s="393"/>
      <c r="B651" s="393"/>
      <c r="C651" s="393"/>
      <c r="D651" s="393"/>
      <c r="E651" s="393"/>
      <c r="F651" s="393"/>
      <c r="G651" s="394"/>
      <c r="H651" s="394"/>
      <c r="I651" s="393"/>
      <c r="J651" s="393"/>
      <c r="K651" s="393"/>
      <c r="L651" s="393"/>
      <c r="M651" s="393"/>
      <c r="N651" s="393"/>
      <c r="O651" s="393"/>
      <c r="P651" s="393"/>
      <c r="Q651" s="393"/>
      <c r="R651" s="393"/>
      <c r="S651" s="393"/>
      <c r="T651" s="393"/>
      <c r="U651" s="393"/>
      <c r="V651" s="393"/>
      <c r="W651" s="393"/>
      <c r="X651" s="393"/>
      <c r="Y651" s="393"/>
      <c r="Z651" s="393"/>
      <c r="AA651" s="393"/>
      <c r="AB651" s="393"/>
      <c r="AC651" s="393"/>
      <c r="AD651" s="393"/>
      <c r="AE651" s="393"/>
      <c r="AF651" s="393"/>
      <c r="AG651" s="393"/>
      <c r="AH651" s="393"/>
      <c r="AI651" s="393"/>
      <c r="AJ651" s="393"/>
      <c r="AK651" s="393"/>
      <c r="AL651" s="393"/>
      <c r="AM651" s="393"/>
      <c r="AN651" s="393"/>
      <c r="AO651" s="393"/>
      <c r="AP651" s="393"/>
      <c r="AQ651" s="393"/>
      <c r="AR651" s="393"/>
      <c r="AS651" s="393"/>
      <c r="AT651" s="393"/>
      <c r="AU651" s="393"/>
      <c r="AV651" s="393"/>
      <c r="AW651" s="393"/>
      <c r="AX651" s="393"/>
      <c r="AY651" s="393"/>
      <c r="AZ651" s="7"/>
      <c r="BA651" s="393"/>
      <c r="BB651" s="393"/>
      <c r="BC651" s="393"/>
      <c r="BD651" s="393"/>
      <c r="BE651" s="393"/>
      <c r="BF651" s="393"/>
      <c r="BG651" s="393"/>
      <c r="BH651" s="393"/>
      <c r="BI651" s="393"/>
      <c r="BJ651" s="393"/>
      <c r="BK651" s="393"/>
      <c r="BL651" s="393"/>
      <c r="BM651" s="393"/>
      <c r="BN651" s="393"/>
      <c r="BO651" s="393"/>
    </row>
    <row r="652" spans="1:67" ht="15">
      <c r="A652" s="393"/>
      <c r="B652" s="393"/>
      <c r="C652" s="393"/>
      <c r="D652" s="393"/>
      <c r="E652" s="393"/>
      <c r="F652" s="393"/>
      <c r="G652" s="394"/>
      <c r="H652" s="394"/>
      <c r="I652" s="393"/>
      <c r="J652" s="393"/>
      <c r="K652" s="393"/>
      <c r="L652" s="393"/>
      <c r="M652" s="393"/>
      <c r="N652" s="393"/>
      <c r="O652" s="393"/>
      <c r="P652" s="393"/>
      <c r="Q652" s="393"/>
      <c r="R652" s="393"/>
      <c r="S652" s="393"/>
      <c r="T652" s="393"/>
      <c r="U652" s="393"/>
      <c r="V652" s="393"/>
      <c r="W652" s="393"/>
      <c r="X652" s="393"/>
      <c r="Y652" s="393"/>
      <c r="Z652" s="393"/>
      <c r="AA652" s="393"/>
      <c r="AB652" s="393"/>
      <c r="AC652" s="393"/>
      <c r="AD652" s="393"/>
      <c r="AE652" s="393"/>
      <c r="AF652" s="393"/>
      <c r="AG652" s="393"/>
      <c r="AH652" s="393"/>
      <c r="AI652" s="393"/>
      <c r="AJ652" s="393"/>
      <c r="AK652" s="393"/>
      <c r="AL652" s="393"/>
      <c r="AM652" s="393"/>
      <c r="AN652" s="393"/>
      <c r="AO652" s="393"/>
      <c r="AP652" s="393"/>
      <c r="AQ652" s="393"/>
      <c r="AR652" s="393"/>
      <c r="AS652" s="393"/>
      <c r="AT652" s="393"/>
      <c r="AU652" s="393"/>
      <c r="AV652" s="393"/>
      <c r="AW652" s="393"/>
      <c r="AX652" s="393"/>
      <c r="AY652" s="393"/>
      <c r="AZ652" s="7"/>
      <c r="BA652" s="393"/>
      <c r="BB652" s="393"/>
      <c r="BC652" s="393"/>
      <c r="BD652" s="393"/>
      <c r="BE652" s="393"/>
      <c r="BF652" s="393"/>
      <c r="BG652" s="393"/>
      <c r="BH652" s="393"/>
      <c r="BI652" s="393"/>
      <c r="BJ652" s="393"/>
      <c r="BK652" s="393"/>
      <c r="BL652" s="393"/>
      <c r="BM652" s="393"/>
      <c r="BN652" s="393"/>
      <c r="BO652" s="393"/>
    </row>
    <row r="653" spans="1:67" ht="15">
      <c r="A653" s="393"/>
      <c r="B653" s="393"/>
      <c r="C653" s="393"/>
      <c r="D653" s="393"/>
      <c r="E653" s="393"/>
      <c r="F653" s="393"/>
      <c r="G653" s="394"/>
      <c r="H653" s="394"/>
      <c r="I653" s="393"/>
      <c r="J653" s="393"/>
      <c r="K653" s="393"/>
      <c r="L653" s="393"/>
      <c r="M653" s="393"/>
      <c r="N653" s="393"/>
      <c r="O653" s="393"/>
      <c r="P653" s="393"/>
      <c r="Q653" s="393"/>
      <c r="R653" s="393"/>
      <c r="S653" s="393"/>
      <c r="T653" s="393"/>
      <c r="U653" s="393"/>
      <c r="V653" s="393"/>
      <c r="W653" s="393"/>
      <c r="X653" s="393"/>
      <c r="Y653" s="393"/>
      <c r="Z653" s="393"/>
      <c r="AA653" s="393"/>
      <c r="AB653" s="393"/>
      <c r="AC653" s="393"/>
      <c r="AD653" s="393"/>
      <c r="AE653" s="393"/>
      <c r="AF653" s="393"/>
      <c r="AG653" s="393"/>
      <c r="AH653" s="393"/>
      <c r="AI653" s="393"/>
      <c r="AJ653" s="393"/>
      <c r="AK653" s="393"/>
      <c r="AL653" s="393"/>
      <c r="AM653" s="393"/>
      <c r="AN653" s="393"/>
      <c r="AO653" s="393"/>
      <c r="AP653" s="393"/>
      <c r="AQ653" s="393"/>
      <c r="AR653" s="393"/>
      <c r="AS653" s="393"/>
      <c r="AT653" s="393"/>
      <c r="AU653" s="393"/>
      <c r="AV653" s="393"/>
      <c r="AW653" s="393"/>
      <c r="AX653" s="393"/>
      <c r="AY653" s="393"/>
      <c r="AZ653" s="7"/>
      <c r="BA653" s="393"/>
      <c r="BB653" s="393"/>
      <c r="BC653" s="393"/>
      <c r="BD653" s="393"/>
      <c r="BE653" s="393"/>
      <c r="BF653" s="393"/>
      <c r="BG653" s="393"/>
      <c r="BH653" s="393"/>
      <c r="BI653" s="393"/>
      <c r="BJ653" s="393"/>
      <c r="BK653" s="393"/>
      <c r="BL653" s="393"/>
      <c r="BM653" s="393"/>
      <c r="BN653" s="393"/>
      <c r="BO653" s="393"/>
    </row>
    <row r="654" spans="1:67" ht="15">
      <c r="A654" s="393"/>
      <c r="B654" s="393"/>
      <c r="C654" s="393"/>
      <c r="D654" s="393"/>
      <c r="E654" s="393"/>
      <c r="F654" s="393"/>
      <c r="G654" s="394"/>
      <c r="H654" s="394"/>
      <c r="I654" s="393"/>
      <c r="J654" s="393"/>
      <c r="K654" s="393"/>
      <c r="L654" s="393"/>
      <c r="M654" s="393"/>
      <c r="N654" s="393"/>
      <c r="O654" s="393"/>
      <c r="P654" s="393"/>
      <c r="Q654" s="393"/>
      <c r="R654" s="393"/>
      <c r="S654" s="393"/>
      <c r="T654" s="393"/>
      <c r="U654" s="393"/>
      <c r="V654" s="393"/>
      <c r="W654" s="393"/>
      <c r="X654" s="393"/>
      <c r="Y654" s="393"/>
      <c r="Z654" s="393"/>
      <c r="AA654" s="393"/>
      <c r="AB654" s="393"/>
      <c r="AC654" s="393"/>
      <c r="AD654" s="393"/>
      <c r="AE654" s="393"/>
      <c r="AF654" s="393"/>
      <c r="AG654" s="393"/>
      <c r="AH654" s="393"/>
      <c r="AI654" s="393"/>
      <c r="AJ654" s="393"/>
      <c r="AK654" s="393"/>
      <c r="AL654" s="393"/>
      <c r="AM654" s="393"/>
      <c r="AN654" s="393"/>
      <c r="AO654" s="393"/>
      <c r="AP654" s="393"/>
      <c r="AQ654" s="393"/>
      <c r="AR654" s="393"/>
      <c r="AS654" s="393"/>
      <c r="AT654" s="393"/>
      <c r="AU654" s="393"/>
      <c r="AV654" s="393"/>
      <c r="AW654" s="393"/>
      <c r="AX654" s="393"/>
      <c r="AY654" s="393"/>
      <c r="AZ654" s="7"/>
      <c r="BA654" s="393"/>
      <c r="BB654" s="393"/>
      <c r="BC654" s="393"/>
      <c r="BD654" s="393"/>
      <c r="BE654" s="393"/>
      <c r="BF654" s="393"/>
      <c r="BG654" s="393"/>
      <c r="BH654" s="393"/>
      <c r="BI654" s="393"/>
      <c r="BJ654" s="393"/>
      <c r="BK654" s="393"/>
      <c r="BL654" s="393"/>
      <c r="BM654" s="393"/>
      <c r="BN654" s="393"/>
      <c r="BO654" s="393"/>
    </row>
    <row r="655" spans="1:67" ht="15">
      <c r="A655" s="393"/>
      <c r="B655" s="393"/>
      <c r="C655" s="393"/>
      <c r="D655" s="393"/>
      <c r="E655" s="393"/>
      <c r="F655" s="393"/>
      <c r="G655" s="394"/>
      <c r="H655" s="394"/>
      <c r="I655" s="393"/>
      <c r="J655" s="393"/>
      <c r="K655" s="393"/>
      <c r="L655" s="393"/>
      <c r="M655" s="393"/>
      <c r="N655" s="393"/>
      <c r="O655" s="393"/>
      <c r="P655" s="393"/>
      <c r="Q655" s="393"/>
      <c r="R655" s="393"/>
      <c r="S655" s="393"/>
      <c r="T655" s="393"/>
      <c r="U655" s="393"/>
      <c r="V655" s="393"/>
      <c r="W655" s="393"/>
      <c r="X655" s="393"/>
      <c r="Y655" s="393"/>
      <c r="Z655" s="393"/>
      <c r="AA655" s="393"/>
      <c r="AB655" s="393"/>
      <c r="AC655" s="393"/>
      <c r="AD655" s="393"/>
      <c r="AE655" s="393"/>
      <c r="AF655" s="393"/>
      <c r="AG655" s="393"/>
      <c r="AH655" s="393"/>
      <c r="AI655" s="393"/>
      <c r="AJ655" s="393"/>
      <c r="AK655" s="393"/>
      <c r="AL655" s="393"/>
      <c r="AM655" s="393"/>
      <c r="AN655" s="393"/>
      <c r="AO655" s="393"/>
      <c r="AP655" s="393"/>
      <c r="AQ655" s="393"/>
      <c r="AR655" s="393"/>
      <c r="AS655" s="393"/>
      <c r="AT655" s="393"/>
      <c r="AU655" s="393"/>
      <c r="AV655" s="393"/>
      <c r="AW655" s="393"/>
      <c r="AX655" s="393"/>
      <c r="AY655" s="393"/>
      <c r="AZ655" s="7"/>
      <c r="BA655" s="393"/>
      <c r="BB655" s="393"/>
      <c r="BC655" s="393"/>
      <c r="BD655" s="393"/>
      <c r="BE655" s="393"/>
      <c r="BF655" s="393"/>
      <c r="BG655" s="393"/>
      <c r="BH655" s="393"/>
      <c r="BI655" s="393"/>
      <c r="BJ655" s="393"/>
      <c r="BK655" s="393"/>
      <c r="BL655" s="393"/>
      <c r="BM655" s="393"/>
      <c r="BN655" s="393"/>
      <c r="BO655" s="393"/>
    </row>
    <row r="656" spans="1:67" ht="15">
      <c r="A656" s="393"/>
      <c r="B656" s="393"/>
      <c r="C656" s="393"/>
      <c r="D656" s="393"/>
      <c r="E656" s="393"/>
      <c r="F656" s="393"/>
      <c r="G656" s="394"/>
      <c r="H656" s="394"/>
      <c r="I656" s="393"/>
      <c r="J656" s="393"/>
      <c r="K656" s="393"/>
      <c r="L656" s="393"/>
      <c r="M656" s="393"/>
      <c r="N656" s="393"/>
      <c r="O656" s="393"/>
      <c r="P656" s="393"/>
      <c r="Q656" s="393"/>
      <c r="R656" s="393"/>
      <c r="S656" s="393"/>
      <c r="T656" s="393"/>
      <c r="U656" s="393"/>
      <c r="V656" s="393"/>
      <c r="W656" s="393"/>
      <c r="X656" s="393"/>
      <c r="Y656" s="393"/>
      <c r="Z656" s="393"/>
      <c r="AA656" s="393"/>
      <c r="AB656" s="393"/>
      <c r="AC656" s="393"/>
      <c r="AD656" s="393"/>
      <c r="AE656" s="393"/>
      <c r="AF656" s="393"/>
      <c r="AG656" s="393"/>
      <c r="AH656" s="393"/>
      <c r="AI656" s="393"/>
      <c r="AJ656" s="393"/>
      <c r="AK656" s="393"/>
      <c r="AL656" s="393"/>
      <c r="AM656" s="393"/>
      <c r="AN656" s="393"/>
      <c r="AO656" s="393"/>
      <c r="AP656" s="393"/>
      <c r="AQ656" s="393"/>
      <c r="AR656" s="393"/>
      <c r="AS656" s="393"/>
      <c r="AT656" s="393"/>
      <c r="AU656" s="393"/>
      <c r="AV656" s="393"/>
      <c r="AW656" s="393"/>
      <c r="AX656" s="393"/>
      <c r="AY656" s="393"/>
      <c r="AZ656" s="7"/>
      <c r="BA656" s="393"/>
      <c r="BB656" s="393"/>
      <c r="BC656" s="393"/>
      <c r="BD656" s="393"/>
      <c r="BE656" s="393"/>
      <c r="BF656" s="393"/>
      <c r="BG656" s="393"/>
      <c r="BH656" s="393"/>
      <c r="BI656" s="393"/>
      <c r="BJ656" s="393"/>
      <c r="BK656" s="393"/>
      <c r="BL656" s="393"/>
      <c r="BM656" s="393"/>
      <c r="BN656" s="393"/>
      <c r="BO656" s="393"/>
    </row>
    <row r="657" spans="1:67" ht="15">
      <c r="A657" s="393"/>
      <c r="B657" s="393"/>
      <c r="C657" s="393"/>
      <c r="D657" s="393"/>
      <c r="E657" s="393"/>
      <c r="F657" s="393"/>
      <c r="G657" s="394"/>
      <c r="H657" s="394"/>
      <c r="I657" s="393"/>
      <c r="J657" s="393"/>
      <c r="K657" s="393"/>
      <c r="L657" s="393"/>
      <c r="M657" s="393"/>
      <c r="N657" s="393"/>
      <c r="O657" s="393"/>
      <c r="P657" s="393"/>
      <c r="Q657" s="393"/>
      <c r="R657" s="393"/>
      <c r="S657" s="393"/>
      <c r="T657" s="393"/>
      <c r="U657" s="393"/>
      <c r="V657" s="393"/>
      <c r="W657" s="393"/>
      <c r="X657" s="393"/>
      <c r="Y657" s="393"/>
      <c r="Z657" s="393"/>
      <c r="AA657" s="393"/>
      <c r="AB657" s="393"/>
      <c r="AC657" s="393"/>
      <c r="AD657" s="393"/>
      <c r="AE657" s="393"/>
      <c r="AF657" s="393"/>
      <c r="AG657" s="393"/>
      <c r="AH657" s="393"/>
      <c r="AI657" s="393"/>
      <c r="AJ657" s="393"/>
      <c r="AK657" s="393"/>
      <c r="AL657" s="393"/>
      <c r="AM657" s="393"/>
      <c r="AN657" s="393"/>
      <c r="AO657" s="393"/>
      <c r="AP657" s="393"/>
      <c r="AQ657" s="393"/>
      <c r="AR657" s="393"/>
      <c r="AS657" s="393"/>
      <c r="AT657" s="393"/>
      <c r="AU657" s="393"/>
      <c r="AV657" s="393"/>
      <c r="AW657" s="393"/>
      <c r="AX657" s="393"/>
      <c r="AY657" s="393"/>
      <c r="AZ657" s="7"/>
      <c r="BA657" s="393"/>
      <c r="BB657" s="393"/>
      <c r="BC657" s="393"/>
      <c r="BD657" s="393"/>
      <c r="BE657" s="393"/>
      <c r="BF657" s="393"/>
      <c r="BG657" s="393"/>
      <c r="BH657" s="393"/>
      <c r="BI657" s="393"/>
      <c r="BJ657" s="393"/>
      <c r="BK657" s="393"/>
      <c r="BL657" s="393"/>
      <c r="BM657" s="393"/>
      <c r="BN657" s="393"/>
      <c r="BO657" s="393"/>
    </row>
    <row r="658" spans="1:67" ht="15">
      <c r="A658" s="393"/>
      <c r="B658" s="393"/>
      <c r="C658" s="393"/>
      <c r="D658" s="393"/>
      <c r="E658" s="393"/>
      <c r="F658" s="393"/>
      <c r="G658" s="394"/>
      <c r="H658" s="394"/>
      <c r="I658" s="393"/>
      <c r="J658" s="393"/>
      <c r="K658" s="393"/>
      <c r="L658" s="393"/>
      <c r="M658" s="393"/>
      <c r="N658" s="393"/>
      <c r="O658" s="393"/>
      <c r="P658" s="393"/>
      <c r="Q658" s="393"/>
      <c r="R658" s="393"/>
      <c r="S658" s="393"/>
      <c r="T658" s="393"/>
      <c r="U658" s="393"/>
      <c r="V658" s="393"/>
      <c r="W658" s="393"/>
      <c r="X658" s="393"/>
      <c r="Y658" s="393"/>
      <c r="Z658" s="393"/>
      <c r="AA658" s="393"/>
      <c r="AB658" s="393"/>
      <c r="AC658" s="393"/>
      <c r="AD658" s="393"/>
      <c r="AE658" s="393"/>
      <c r="AF658" s="393"/>
      <c r="AG658" s="393"/>
      <c r="AH658" s="393"/>
      <c r="AI658" s="393"/>
      <c r="AJ658" s="393"/>
      <c r="AK658" s="393"/>
      <c r="AL658" s="393"/>
      <c r="AM658" s="393"/>
      <c r="AN658" s="393"/>
      <c r="AO658" s="393"/>
      <c r="AP658" s="393"/>
      <c r="AQ658" s="393"/>
      <c r="AR658" s="393"/>
      <c r="AS658" s="393"/>
      <c r="AT658" s="393"/>
      <c r="AU658" s="393"/>
      <c r="AV658" s="393"/>
      <c r="AW658" s="393"/>
      <c r="AX658" s="393"/>
      <c r="AY658" s="393"/>
      <c r="AZ658" s="7"/>
      <c r="BA658" s="393"/>
      <c r="BB658" s="393"/>
      <c r="BC658" s="393"/>
      <c r="BD658" s="393"/>
      <c r="BE658" s="393"/>
      <c r="BF658" s="393"/>
      <c r="BG658" s="393"/>
      <c r="BH658" s="393"/>
      <c r="BI658" s="393"/>
      <c r="BJ658" s="393"/>
      <c r="BK658" s="393"/>
      <c r="BL658" s="393"/>
      <c r="BM658" s="393"/>
      <c r="BN658" s="393"/>
      <c r="BO658" s="393"/>
    </row>
    <row r="659" spans="1:67" ht="15">
      <c r="A659" s="393"/>
      <c r="B659" s="393"/>
      <c r="C659" s="393"/>
      <c r="D659" s="393"/>
      <c r="E659" s="393"/>
      <c r="F659" s="393"/>
      <c r="G659" s="394"/>
      <c r="H659" s="394"/>
      <c r="I659" s="393"/>
      <c r="J659" s="393"/>
      <c r="K659" s="393"/>
      <c r="L659" s="393"/>
      <c r="M659" s="393"/>
      <c r="N659" s="393"/>
      <c r="O659" s="393"/>
      <c r="P659" s="393"/>
      <c r="Q659" s="393"/>
      <c r="R659" s="393"/>
      <c r="S659" s="393"/>
      <c r="T659" s="393"/>
      <c r="U659" s="393"/>
      <c r="V659" s="393"/>
      <c r="W659" s="393"/>
      <c r="X659" s="393"/>
      <c r="Y659" s="393"/>
      <c r="Z659" s="393"/>
      <c r="AA659" s="393"/>
      <c r="AB659" s="393"/>
      <c r="AC659" s="393"/>
      <c r="AD659" s="393"/>
      <c r="AE659" s="393"/>
      <c r="AF659" s="393"/>
      <c r="AG659" s="393"/>
      <c r="AH659" s="393"/>
      <c r="AI659" s="393"/>
      <c r="AJ659" s="393"/>
      <c r="AK659" s="393"/>
      <c r="AL659" s="393"/>
      <c r="AM659" s="393"/>
      <c r="AN659" s="393"/>
      <c r="AO659" s="393"/>
      <c r="AP659" s="393"/>
      <c r="AQ659" s="393"/>
      <c r="AR659" s="393"/>
      <c r="AS659" s="393"/>
      <c r="AT659" s="393"/>
      <c r="AU659" s="393"/>
      <c r="AV659" s="393"/>
      <c r="AW659" s="393"/>
      <c r="AX659" s="393"/>
      <c r="AY659" s="393"/>
      <c r="AZ659" s="7"/>
      <c r="BA659" s="393"/>
      <c r="BB659" s="393"/>
      <c r="BC659" s="393"/>
      <c r="BD659" s="393"/>
      <c r="BE659" s="393"/>
      <c r="BF659" s="393"/>
      <c r="BG659" s="393"/>
      <c r="BH659" s="393"/>
      <c r="BI659" s="393"/>
      <c r="BJ659" s="393"/>
      <c r="BK659" s="393"/>
      <c r="BL659" s="393"/>
      <c r="BM659" s="393"/>
      <c r="BN659" s="393"/>
      <c r="BO659" s="393"/>
    </row>
    <row r="660" spans="1:67" ht="15">
      <c r="A660" s="393"/>
      <c r="B660" s="393"/>
      <c r="C660" s="393"/>
      <c r="D660" s="393"/>
      <c r="E660" s="393"/>
      <c r="F660" s="393"/>
      <c r="G660" s="394"/>
      <c r="H660" s="394"/>
      <c r="I660" s="393"/>
      <c r="J660" s="393"/>
      <c r="K660" s="393"/>
      <c r="L660" s="393"/>
      <c r="M660" s="393"/>
      <c r="N660" s="393"/>
      <c r="O660" s="393"/>
      <c r="P660" s="393"/>
      <c r="Q660" s="393"/>
      <c r="R660" s="393"/>
      <c r="S660" s="393"/>
      <c r="T660" s="393"/>
      <c r="U660" s="393"/>
      <c r="V660" s="393"/>
      <c r="W660" s="393"/>
      <c r="X660" s="393"/>
      <c r="Y660" s="393"/>
      <c r="Z660" s="393"/>
      <c r="AA660" s="393"/>
      <c r="AB660" s="393"/>
      <c r="AC660" s="393"/>
      <c r="AD660" s="393"/>
      <c r="AE660" s="393"/>
      <c r="AF660" s="393"/>
      <c r="AG660" s="393"/>
      <c r="AH660" s="393"/>
      <c r="AI660" s="393"/>
      <c r="AJ660" s="393"/>
      <c r="AK660" s="393"/>
      <c r="AL660" s="393"/>
      <c r="AM660" s="393"/>
      <c r="AN660" s="393"/>
      <c r="AO660" s="393"/>
      <c r="AP660" s="393"/>
      <c r="AQ660" s="393"/>
      <c r="AR660" s="393"/>
      <c r="AS660" s="393"/>
      <c r="AT660" s="393"/>
      <c r="AU660" s="393"/>
      <c r="AV660" s="393"/>
      <c r="AW660" s="393"/>
      <c r="AX660" s="393"/>
      <c r="AY660" s="393"/>
      <c r="AZ660" s="7"/>
      <c r="BA660" s="393"/>
      <c r="BB660" s="393"/>
      <c r="BC660" s="393"/>
      <c r="BD660" s="393"/>
      <c r="BE660" s="393"/>
      <c r="BF660" s="393"/>
      <c r="BG660" s="393"/>
      <c r="BH660" s="393"/>
      <c r="BI660" s="393"/>
      <c r="BJ660" s="393"/>
      <c r="BK660" s="393"/>
      <c r="BL660" s="393"/>
      <c r="BM660" s="393"/>
      <c r="BN660" s="393"/>
      <c r="BO660" s="393"/>
    </row>
    <row r="661" spans="1:67" ht="15">
      <c r="A661" s="393"/>
      <c r="B661" s="393"/>
      <c r="C661" s="393"/>
      <c r="D661" s="393"/>
      <c r="E661" s="393"/>
      <c r="F661" s="393"/>
      <c r="G661" s="394"/>
      <c r="H661" s="394"/>
      <c r="I661" s="393"/>
      <c r="J661" s="393"/>
      <c r="K661" s="393"/>
      <c r="L661" s="393"/>
      <c r="M661" s="393"/>
      <c r="N661" s="393"/>
      <c r="O661" s="393"/>
      <c r="P661" s="393"/>
      <c r="Q661" s="393"/>
      <c r="R661" s="393"/>
      <c r="S661" s="393"/>
      <c r="T661" s="393"/>
      <c r="U661" s="393"/>
      <c r="V661" s="393"/>
      <c r="W661" s="393"/>
      <c r="X661" s="393"/>
      <c r="Y661" s="393"/>
      <c r="Z661" s="393"/>
      <c r="AA661" s="393"/>
      <c r="AB661" s="393"/>
      <c r="AC661" s="393"/>
      <c r="AD661" s="393"/>
      <c r="AE661" s="393"/>
      <c r="AF661" s="393"/>
      <c r="AG661" s="393"/>
      <c r="AH661" s="393"/>
      <c r="AI661" s="393"/>
      <c r="AJ661" s="393"/>
      <c r="AK661" s="393"/>
      <c r="AL661" s="393"/>
      <c r="AM661" s="393"/>
      <c r="AN661" s="393"/>
      <c r="AO661" s="393"/>
      <c r="AP661" s="393"/>
      <c r="AQ661" s="393"/>
      <c r="AR661" s="393"/>
      <c r="AS661" s="393"/>
      <c r="AT661" s="393"/>
      <c r="AU661" s="393"/>
      <c r="AV661" s="393"/>
      <c r="AW661" s="393"/>
      <c r="AX661" s="393"/>
      <c r="AY661" s="393"/>
      <c r="AZ661" s="7"/>
      <c r="BA661" s="393"/>
      <c r="BB661" s="393"/>
      <c r="BC661" s="393"/>
      <c r="BD661" s="393"/>
      <c r="BE661" s="393"/>
      <c r="BF661" s="393"/>
      <c r="BG661" s="393"/>
      <c r="BH661" s="393"/>
      <c r="BI661" s="393"/>
      <c r="BJ661" s="393"/>
      <c r="BK661" s="393"/>
      <c r="BL661" s="393"/>
      <c r="BM661" s="393"/>
      <c r="BN661" s="393"/>
      <c r="BO661" s="393"/>
    </row>
    <row r="662" spans="1:67" ht="15">
      <c r="A662" s="393"/>
      <c r="B662" s="393"/>
      <c r="C662" s="393"/>
      <c r="D662" s="393"/>
      <c r="E662" s="393"/>
      <c r="F662" s="393"/>
      <c r="G662" s="394"/>
      <c r="H662" s="394"/>
      <c r="I662" s="393"/>
      <c r="J662" s="393"/>
      <c r="K662" s="393"/>
      <c r="L662" s="393"/>
      <c r="M662" s="393"/>
      <c r="N662" s="393"/>
      <c r="O662" s="393"/>
      <c r="P662" s="393"/>
      <c r="Q662" s="393"/>
      <c r="R662" s="393"/>
      <c r="S662" s="393"/>
      <c r="T662" s="393"/>
      <c r="U662" s="393"/>
      <c r="V662" s="393"/>
      <c r="W662" s="393"/>
      <c r="X662" s="393"/>
      <c r="Y662" s="393"/>
      <c r="Z662" s="393"/>
      <c r="AA662" s="393"/>
      <c r="AB662" s="393"/>
      <c r="AC662" s="393"/>
      <c r="AD662" s="393"/>
      <c r="AE662" s="393"/>
      <c r="AF662" s="393"/>
      <c r="AG662" s="393"/>
      <c r="AH662" s="393"/>
      <c r="AI662" s="393"/>
      <c r="AJ662" s="393"/>
      <c r="AK662" s="393"/>
      <c r="AL662" s="393"/>
      <c r="AM662" s="393"/>
      <c r="AN662" s="393"/>
      <c r="AO662" s="393"/>
      <c r="AP662" s="393"/>
      <c r="AQ662" s="393"/>
      <c r="AR662" s="393"/>
      <c r="AS662" s="393"/>
      <c r="AT662" s="393"/>
      <c r="AU662" s="393"/>
      <c r="AV662" s="393"/>
      <c r="AW662" s="393"/>
      <c r="AX662" s="393"/>
      <c r="AY662" s="393"/>
      <c r="AZ662" s="7"/>
      <c r="BA662" s="393"/>
      <c r="BB662" s="393"/>
      <c r="BC662" s="393"/>
      <c r="BD662" s="393"/>
      <c r="BE662" s="393"/>
      <c r="BF662" s="393"/>
      <c r="BG662" s="393"/>
      <c r="BH662" s="393"/>
      <c r="BI662" s="393"/>
      <c r="BJ662" s="393"/>
      <c r="BK662" s="393"/>
      <c r="BL662" s="393"/>
      <c r="BM662" s="393"/>
      <c r="BN662" s="393"/>
      <c r="BO662" s="393"/>
    </row>
    <row r="663" spans="1:67" ht="15">
      <c r="A663" s="393"/>
      <c r="B663" s="393"/>
      <c r="C663" s="393"/>
      <c r="D663" s="393"/>
      <c r="E663" s="393"/>
      <c r="F663" s="393"/>
      <c r="G663" s="394"/>
      <c r="H663" s="394"/>
      <c r="I663" s="393"/>
      <c r="J663" s="393"/>
      <c r="K663" s="393"/>
      <c r="L663" s="393"/>
      <c r="M663" s="393"/>
      <c r="N663" s="393"/>
      <c r="O663" s="393"/>
      <c r="P663" s="393"/>
      <c r="Q663" s="393"/>
      <c r="R663" s="393"/>
      <c r="S663" s="393"/>
      <c r="T663" s="393"/>
      <c r="U663" s="393"/>
      <c r="V663" s="393"/>
      <c r="W663" s="393"/>
      <c r="X663" s="393"/>
      <c r="Y663" s="393"/>
      <c r="Z663" s="393"/>
      <c r="AA663" s="393"/>
      <c r="AB663" s="393"/>
      <c r="AC663" s="393"/>
      <c r="AD663" s="393"/>
      <c r="AE663" s="393"/>
      <c r="AF663" s="393"/>
      <c r="AG663" s="393"/>
      <c r="AH663" s="393"/>
      <c r="AI663" s="393"/>
      <c r="AJ663" s="393"/>
      <c r="AK663" s="393"/>
      <c r="AL663" s="393"/>
      <c r="AM663" s="393"/>
      <c r="AN663" s="393"/>
      <c r="AO663" s="393"/>
      <c r="AP663" s="393"/>
      <c r="AQ663" s="393"/>
      <c r="AR663" s="393"/>
      <c r="AS663" s="393"/>
      <c r="AT663" s="393"/>
      <c r="AU663" s="393"/>
      <c r="AV663" s="393"/>
      <c r="AW663" s="393"/>
      <c r="AX663" s="393"/>
      <c r="AY663" s="393"/>
      <c r="AZ663" s="7"/>
      <c r="BA663" s="393"/>
      <c r="BB663" s="393"/>
      <c r="BC663" s="393"/>
      <c r="BD663" s="393"/>
      <c r="BE663" s="393"/>
      <c r="BF663" s="393"/>
      <c r="BG663" s="393"/>
      <c r="BH663" s="393"/>
      <c r="BI663" s="393"/>
      <c r="BJ663" s="393"/>
      <c r="BK663" s="393"/>
      <c r="BL663" s="393"/>
      <c r="BM663" s="393"/>
      <c r="BN663" s="393"/>
      <c r="BO663" s="393"/>
    </row>
    <row r="664" spans="1:67" ht="15">
      <c r="A664" s="393"/>
      <c r="B664" s="393"/>
      <c r="C664" s="393"/>
      <c r="D664" s="393"/>
      <c r="E664" s="393"/>
      <c r="F664" s="393"/>
      <c r="G664" s="394"/>
      <c r="H664" s="394"/>
      <c r="I664" s="393"/>
      <c r="J664" s="393"/>
      <c r="K664" s="393"/>
      <c r="L664" s="393"/>
      <c r="M664" s="393"/>
      <c r="N664" s="393"/>
      <c r="O664" s="393"/>
      <c r="P664" s="393"/>
      <c r="Q664" s="393"/>
      <c r="R664" s="393"/>
      <c r="S664" s="393"/>
      <c r="T664" s="393"/>
      <c r="U664" s="393"/>
      <c r="V664" s="393"/>
      <c r="W664" s="393"/>
      <c r="X664" s="393"/>
      <c r="Y664" s="393"/>
      <c r="Z664" s="393"/>
      <c r="AA664" s="393"/>
      <c r="AB664" s="393"/>
      <c r="AC664" s="393"/>
      <c r="AD664" s="393"/>
      <c r="AE664" s="393"/>
      <c r="AF664" s="393"/>
      <c r="AG664" s="393"/>
      <c r="AH664" s="393"/>
      <c r="AI664" s="393"/>
      <c r="AJ664" s="393"/>
      <c r="AK664" s="393"/>
      <c r="AL664" s="393"/>
      <c r="AM664" s="393"/>
      <c r="AN664" s="393"/>
      <c r="AO664" s="393"/>
      <c r="AP664" s="393"/>
      <c r="AQ664" s="393"/>
      <c r="AR664" s="393"/>
      <c r="AS664" s="393"/>
      <c r="AT664" s="393"/>
      <c r="AU664" s="393"/>
      <c r="AV664" s="393"/>
      <c r="AW664" s="393"/>
      <c r="AX664" s="393"/>
      <c r="AY664" s="393"/>
      <c r="AZ664" s="7"/>
      <c r="BA664" s="393"/>
      <c r="BB664" s="393"/>
      <c r="BC664" s="393"/>
      <c r="BD664" s="393"/>
      <c r="BE664" s="393"/>
      <c r="BF664" s="393"/>
      <c r="BG664" s="393"/>
      <c r="BH664" s="393"/>
      <c r="BI664" s="393"/>
      <c r="BJ664" s="393"/>
      <c r="BK664" s="393"/>
      <c r="BL664" s="393"/>
      <c r="BM664" s="393"/>
      <c r="BN664" s="393"/>
      <c r="BO664" s="393"/>
    </row>
    <row r="665" spans="1:67" ht="15">
      <c r="A665" s="393"/>
      <c r="B665" s="393"/>
      <c r="C665" s="393"/>
      <c r="D665" s="393"/>
      <c r="E665" s="393"/>
      <c r="F665" s="393"/>
      <c r="G665" s="394"/>
      <c r="H665" s="394"/>
      <c r="I665" s="393"/>
      <c r="J665" s="393"/>
      <c r="K665" s="393"/>
      <c r="L665" s="393"/>
      <c r="M665" s="393"/>
      <c r="N665" s="393"/>
      <c r="O665" s="393"/>
      <c r="P665" s="393"/>
      <c r="Q665" s="393"/>
      <c r="R665" s="393"/>
      <c r="S665" s="393"/>
      <c r="T665" s="393"/>
      <c r="U665" s="393"/>
      <c r="V665" s="393"/>
      <c r="W665" s="393"/>
      <c r="X665" s="393"/>
      <c r="Y665" s="393"/>
      <c r="Z665" s="393"/>
      <c r="AA665" s="393"/>
      <c r="AB665" s="393"/>
      <c r="AC665" s="393"/>
      <c r="AD665" s="393"/>
      <c r="AE665" s="393"/>
      <c r="AF665" s="393"/>
      <c r="AG665" s="393"/>
      <c r="AH665" s="393"/>
      <c r="AI665" s="393"/>
      <c r="AJ665" s="393"/>
      <c r="AK665" s="393"/>
      <c r="AL665" s="393"/>
      <c r="AM665" s="393"/>
      <c r="AN665" s="393"/>
      <c r="AO665" s="393"/>
      <c r="AP665" s="393"/>
      <c r="AQ665" s="393"/>
      <c r="AR665" s="393"/>
      <c r="AS665" s="393"/>
      <c r="AT665" s="393"/>
      <c r="AU665" s="393"/>
      <c r="AV665" s="393"/>
      <c r="AW665" s="393"/>
      <c r="AX665" s="393"/>
      <c r="AY665" s="393"/>
      <c r="AZ665" s="7"/>
      <c r="BA665" s="393"/>
      <c r="BB665" s="393"/>
      <c r="BC665" s="393"/>
      <c r="BD665" s="393"/>
      <c r="BE665" s="393"/>
      <c r="BF665" s="393"/>
      <c r="BG665" s="393"/>
      <c r="BH665" s="393"/>
      <c r="BI665" s="393"/>
      <c r="BJ665" s="393"/>
      <c r="BK665" s="393"/>
      <c r="BL665" s="393"/>
      <c r="BM665" s="393"/>
      <c r="BN665" s="393"/>
      <c r="BO665" s="393"/>
    </row>
    <row r="666" spans="1:67" ht="15">
      <c r="A666" s="393"/>
      <c r="B666" s="393"/>
      <c r="C666" s="393"/>
      <c r="D666" s="393"/>
      <c r="E666" s="393"/>
      <c r="F666" s="393"/>
      <c r="G666" s="394"/>
      <c r="H666" s="394"/>
      <c r="I666" s="393"/>
      <c r="J666" s="393"/>
      <c r="K666" s="393"/>
      <c r="L666" s="393"/>
      <c r="M666" s="393"/>
      <c r="N666" s="393"/>
      <c r="O666" s="393"/>
      <c r="P666" s="393"/>
      <c r="Q666" s="393"/>
      <c r="R666" s="393"/>
      <c r="S666" s="393"/>
      <c r="T666" s="393"/>
      <c r="U666" s="393"/>
      <c r="V666" s="393"/>
      <c r="W666" s="393"/>
      <c r="X666" s="393"/>
      <c r="Y666" s="393"/>
      <c r="Z666" s="393"/>
      <c r="AA666" s="393"/>
      <c r="AB666" s="393"/>
      <c r="AC666" s="393"/>
      <c r="AD666" s="393"/>
      <c r="AE666" s="393"/>
      <c r="AF666" s="393"/>
      <c r="AG666" s="393"/>
      <c r="AH666" s="393"/>
      <c r="AI666" s="393"/>
      <c r="AJ666" s="393"/>
      <c r="AK666" s="393"/>
      <c r="AL666" s="393"/>
      <c r="AM666" s="393"/>
      <c r="AN666" s="393"/>
      <c r="AO666" s="393"/>
      <c r="AP666" s="393"/>
      <c r="AQ666" s="393"/>
      <c r="AR666" s="393"/>
      <c r="AS666" s="393"/>
      <c r="AT666" s="393"/>
      <c r="AU666" s="393"/>
      <c r="AV666" s="393"/>
      <c r="AW666" s="393"/>
      <c r="AX666" s="393"/>
      <c r="AY666" s="393"/>
      <c r="AZ666" s="7"/>
      <c r="BA666" s="393"/>
      <c r="BB666" s="393"/>
      <c r="BC666" s="393"/>
      <c r="BD666" s="393"/>
      <c r="BE666" s="393"/>
      <c r="BF666" s="393"/>
      <c r="BG666" s="393"/>
      <c r="BH666" s="393"/>
      <c r="BI666" s="393"/>
      <c r="BJ666" s="393"/>
      <c r="BK666" s="393"/>
      <c r="BL666" s="393"/>
      <c r="BM666" s="393"/>
      <c r="BN666" s="393"/>
      <c r="BO666" s="393"/>
    </row>
    <row r="667" spans="1:67" ht="15">
      <c r="A667" s="393"/>
      <c r="B667" s="393"/>
      <c r="C667" s="393"/>
      <c r="D667" s="393"/>
      <c r="E667" s="393"/>
      <c r="F667" s="393"/>
      <c r="G667" s="394"/>
      <c r="H667" s="394"/>
      <c r="I667" s="393"/>
      <c r="J667" s="393"/>
      <c r="K667" s="393"/>
      <c r="L667" s="393"/>
      <c r="M667" s="393"/>
      <c r="N667" s="393"/>
      <c r="O667" s="393"/>
      <c r="P667" s="393"/>
      <c r="Q667" s="393"/>
      <c r="R667" s="393"/>
      <c r="S667" s="393"/>
      <c r="T667" s="393"/>
      <c r="U667" s="393"/>
      <c r="V667" s="393"/>
      <c r="W667" s="393"/>
      <c r="X667" s="393"/>
      <c r="Y667" s="393"/>
      <c r="Z667" s="393"/>
      <c r="AA667" s="393"/>
      <c r="AB667" s="393"/>
      <c r="AC667" s="393"/>
      <c r="AD667" s="393"/>
      <c r="AE667" s="393"/>
      <c r="AF667" s="393"/>
      <c r="AG667" s="393"/>
      <c r="AH667" s="393"/>
      <c r="AI667" s="393"/>
      <c r="AJ667" s="393"/>
      <c r="AK667" s="393"/>
      <c r="AL667" s="393"/>
      <c r="AM667" s="393"/>
      <c r="AN667" s="393"/>
      <c r="AO667" s="393"/>
      <c r="AP667" s="393"/>
      <c r="AQ667" s="393"/>
      <c r="AR667" s="393"/>
      <c r="AS667" s="393"/>
      <c r="AT667" s="393"/>
      <c r="AU667" s="393"/>
      <c r="AV667" s="393"/>
      <c r="AW667" s="393"/>
      <c r="AX667" s="393"/>
      <c r="AY667" s="393"/>
      <c r="AZ667" s="7"/>
      <c r="BA667" s="393"/>
      <c r="BB667" s="393"/>
      <c r="BC667" s="393"/>
      <c r="BD667" s="393"/>
      <c r="BE667" s="393"/>
      <c r="BF667" s="393"/>
      <c r="BG667" s="393"/>
      <c r="BH667" s="393"/>
      <c r="BI667" s="393"/>
      <c r="BJ667" s="393"/>
      <c r="BK667" s="393"/>
      <c r="BL667" s="393"/>
      <c r="BM667" s="393"/>
      <c r="BN667" s="393"/>
      <c r="BO667" s="393"/>
    </row>
    <row r="668" spans="1:67" ht="15">
      <c r="A668" s="393"/>
      <c r="B668" s="393"/>
      <c r="C668" s="393"/>
      <c r="D668" s="393"/>
      <c r="E668" s="393"/>
      <c r="F668" s="393"/>
      <c r="G668" s="394"/>
      <c r="H668" s="394"/>
      <c r="I668" s="393"/>
      <c r="J668" s="393"/>
      <c r="K668" s="393"/>
      <c r="L668" s="393"/>
      <c r="M668" s="393"/>
      <c r="N668" s="393"/>
      <c r="O668" s="393"/>
      <c r="P668" s="393"/>
      <c r="Q668" s="393"/>
      <c r="R668" s="393"/>
      <c r="S668" s="393"/>
      <c r="T668" s="393"/>
      <c r="U668" s="393"/>
      <c r="V668" s="393"/>
      <c r="W668" s="393"/>
      <c r="X668" s="393"/>
      <c r="Y668" s="393"/>
      <c r="Z668" s="393"/>
      <c r="AA668" s="393"/>
      <c r="AB668" s="393"/>
      <c r="AC668" s="393"/>
      <c r="AD668" s="393"/>
      <c r="AE668" s="393"/>
      <c r="AF668" s="393"/>
      <c r="AG668" s="393"/>
      <c r="AH668" s="393"/>
      <c r="AI668" s="393"/>
      <c r="AJ668" s="393"/>
      <c r="AK668" s="393"/>
      <c r="AL668" s="393"/>
      <c r="AM668" s="393"/>
      <c r="AN668" s="393"/>
      <c r="AO668" s="393"/>
      <c r="AP668" s="393"/>
      <c r="AQ668" s="393"/>
      <c r="AR668" s="393"/>
      <c r="AS668" s="393"/>
      <c r="AT668" s="393"/>
      <c r="AU668" s="393"/>
      <c r="AV668" s="393"/>
      <c r="AW668" s="393"/>
      <c r="AX668" s="393"/>
      <c r="AY668" s="393"/>
      <c r="AZ668" s="7"/>
      <c r="BA668" s="393"/>
      <c r="BB668" s="393"/>
      <c r="BC668" s="393"/>
      <c r="BD668" s="393"/>
      <c r="BE668" s="393"/>
      <c r="BF668" s="393"/>
      <c r="BG668" s="393"/>
      <c r="BH668" s="393"/>
      <c r="BI668" s="393"/>
      <c r="BJ668" s="393"/>
      <c r="BK668" s="393"/>
      <c r="BL668" s="393"/>
      <c r="BM668" s="393"/>
      <c r="BN668" s="393"/>
      <c r="BO668" s="393"/>
    </row>
    <row r="669" spans="1:67" ht="15">
      <c r="A669" s="393"/>
      <c r="B669" s="393"/>
      <c r="C669" s="393"/>
      <c r="D669" s="393"/>
      <c r="E669" s="393"/>
      <c r="F669" s="393"/>
      <c r="G669" s="394"/>
      <c r="H669" s="394"/>
      <c r="I669" s="393"/>
      <c r="J669" s="393"/>
      <c r="K669" s="393"/>
      <c r="L669" s="393"/>
      <c r="M669" s="393"/>
      <c r="N669" s="393"/>
      <c r="O669" s="393"/>
      <c r="P669" s="393"/>
      <c r="Q669" s="393"/>
      <c r="R669" s="393"/>
      <c r="S669" s="393"/>
      <c r="T669" s="393"/>
      <c r="U669" s="393"/>
      <c r="V669" s="393"/>
      <c r="W669" s="393"/>
      <c r="X669" s="393"/>
      <c r="Y669" s="393"/>
      <c r="Z669" s="393"/>
      <c r="AA669" s="393"/>
      <c r="AB669" s="393"/>
      <c r="AC669" s="393"/>
      <c r="AD669" s="393"/>
      <c r="AE669" s="393"/>
      <c r="AF669" s="393"/>
      <c r="AG669" s="393"/>
      <c r="AH669" s="393"/>
      <c r="AI669" s="393"/>
      <c r="AJ669" s="393"/>
      <c r="AK669" s="393"/>
      <c r="AL669" s="393"/>
      <c r="AM669" s="393"/>
      <c r="AN669" s="393"/>
      <c r="AO669" s="393"/>
      <c r="AP669" s="393"/>
      <c r="AQ669" s="393"/>
      <c r="AR669" s="393"/>
      <c r="AS669" s="393"/>
      <c r="AT669" s="393"/>
      <c r="AU669" s="393"/>
      <c r="AV669" s="393"/>
      <c r="AW669" s="393"/>
      <c r="AX669" s="393"/>
      <c r="AY669" s="393"/>
      <c r="AZ669" s="7"/>
      <c r="BA669" s="393"/>
      <c r="BB669" s="393"/>
      <c r="BC669" s="393"/>
      <c r="BD669" s="393"/>
      <c r="BE669" s="393"/>
      <c r="BF669" s="393"/>
      <c r="BG669" s="393"/>
      <c r="BH669" s="393"/>
      <c r="BI669" s="393"/>
      <c r="BJ669" s="393"/>
      <c r="BK669" s="393"/>
      <c r="BL669" s="393"/>
      <c r="BM669" s="393"/>
      <c r="BN669" s="393"/>
      <c r="BO669" s="393"/>
    </row>
    <row r="670" spans="1:67" ht="15">
      <c r="A670" s="393"/>
      <c r="B670" s="393"/>
      <c r="C670" s="393"/>
      <c r="D670" s="393"/>
      <c r="E670" s="393"/>
      <c r="F670" s="393"/>
      <c r="G670" s="394"/>
      <c r="H670" s="394"/>
      <c r="I670" s="393"/>
      <c r="J670" s="393"/>
      <c r="K670" s="393"/>
      <c r="L670" s="393"/>
      <c r="M670" s="393"/>
      <c r="N670" s="393"/>
      <c r="O670" s="393"/>
      <c r="P670" s="393"/>
      <c r="Q670" s="393"/>
      <c r="R670" s="393"/>
      <c r="S670" s="393"/>
      <c r="T670" s="393"/>
      <c r="U670" s="393"/>
      <c r="V670" s="393"/>
      <c r="W670" s="393"/>
      <c r="X670" s="393"/>
      <c r="Y670" s="393"/>
      <c r="Z670" s="393"/>
      <c r="AA670" s="393"/>
      <c r="AB670" s="393"/>
      <c r="AC670" s="393"/>
      <c r="AD670" s="393"/>
      <c r="AE670" s="393"/>
      <c r="AF670" s="393"/>
      <c r="AG670" s="393"/>
      <c r="AH670" s="393"/>
      <c r="AI670" s="393"/>
      <c r="AJ670" s="393"/>
      <c r="AK670" s="393"/>
      <c r="AL670" s="393"/>
      <c r="AM670" s="393"/>
      <c r="AN670" s="393"/>
      <c r="AO670" s="393"/>
      <c r="AP670" s="393"/>
      <c r="AQ670" s="393"/>
      <c r="AR670" s="393"/>
      <c r="AS670" s="393"/>
      <c r="AT670" s="393"/>
      <c r="AU670" s="393"/>
      <c r="AV670" s="393"/>
      <c r="AW670" s="393"/>
      <c r="AX670" s="393"/>
      <c r="AY670" s="393"/>
      <c r="AZ670" s="7"/>
      <c r="BA670" s="393"/>
      <c r="BB670" s="393"/>
      <c r="BC670" s="393"/>
      <c r="BD670" s="393"/>
      <c r="BE670" s="393"/>
      <c r="BF670" s="393"/>
      <c r="BG670" s="393"/>
      <c r="BH670" s="393"/>
      <c r="BI670" s="393"/>
      <c r="BJ670" s="393"/>
      <c r="BK670" s="393"/>
      <c r="BL670" s="393"/>
      <c r="BM670" s="393"/>
      <c r="BN670" s="393"/>
      <c r="BO670" s="393"/>
    </row>
    <row r="671" spans="1:67" ht="15">
      <c r="A671" s="393"/>
      <c r="B671" s="393"/>
      <c r="C671" s="393"/>
      <c r="D671" s="393"/>
      <c r="E671" s="393"/>
      <c r="F671" s="393"/>
      <c r="G671" s="394"/>
      <c r="H671" s="394"/>
      <c r="I671" s="393"/>
      <c r="J671" s="393"/>
      <c r="K671" s="393"/>
      <c r="L671" s="393"/>
      <c r="M671" s="393"/>
      <c r="N671" s="393"/>
      <c r="O671" s="393"/>
      <c r="P671" s="393"/>
      <c r="Q671" s="393"/>
      <c r="R671" s="393"/>
      <c r="S671" s="393"/>
      <c r="T671" s="393"/>
      <c r="U671" s="393"/>
      <c r="V671" s="393"/>
      <c r="W671" s="393"/>
      <c r="X671" s="393"/>
      <c r="Y671" s="393"/>
      <c r="Z671" s="393"/>
      <c r="AA671" s="393"/>
      <c r="AB671" s="393"/>
      <c r="AC671" s="393"/>
      <c r="AD671" s="393"/>
      <c r="AE671" s="393"/>
      <c r="AF671" s="393"/>
      <c r="AG671" s="393"/>
      <c r="AH671" s="393"/>
      <c r="AI671" s="393"/>
      <c r="AJ671" s="393"/>
      <c r="AK671" s="393"/>
      <c r="AL671" s="393"/>
      <c r="AM671" s="393"/>
      <c r="AN671" s="393"/>
      <c r="AO671" s="393"/>
      <c r="AP671" s="393"/>
      <c r="AQ671" s="393"/>
      <c r="AR671" s="393"/>
      <c r="AS671" s="393"/>
      <c r="AT671" s="393"/>
      <c r="AU671" s="393"/>
      <c r="AV671" s="393"/>
      <c r="AW671" s="393"/>
      <c r="AX671" s="393"/>
      <c r="AY671" s="393"/>
      <c r="AZ671" s="7"/>
      <c r="BA671" s="393"/>
      <c r="BB671" s="393"/>
      <c r="BC671" s="393"/>
      <c r="BD671" s="393"/>
      <c r="BE671" s="393"/>
      <c r="BF671" s="393"/>
      <c r="BG671" s="393"/>
      <c r="BH671" s="393"/>
      <c r="BI671" s="393"/>
      <c r="BJ671" s="393"/>
      <c r="BK671" s="393"/>
      <c r="BL671" s="393"/>
      <c r="BM671" s="393"/>
      <c r="BN671" s="393"/>
      <c r="BO671" s="393"/>
    </row>
    <row r="672" spans="1:67" ht="15">
      <c r="A672" s="393"/>
      <c r="B672" s="393"/>
      <c r="C672" s="393"/>
      <c r="D672" s="393"/>
      <c r="E672" s="393"/>
      <c r="F672" s="393"/>
      <c r="G672" s="394"/>
      <c r="H672" s="394"/>
      <c r="I672" s="393"/>
      <c r="J672" s="393"/>
      <c r="K672" s="393"/>
      <c r="L672" s="393"/>
      <c r="M672" s="393"/>
      <c r="N672" s="393"/>
      <c r="O672" s="393"/>
      <c r="P672" s="393"/>
      <c r="Q672" s="393"/>
      <c r="R672" s="393"/>
      <c r="S672" s="393"/>
      <c r="T672" s="393"/>
      <c r="U672" s="393"/>
      <c r="V672" s="393"/>
      <c r="W672" s="393"/>
      <c r="X672" s="393"/>
      <c r="Y672" s="393"/>
      <c r="Z672" s="393"/>
      <c r="AA672" s="393"/>
      <c r="AB672" s="393"/>
      <c r="AC672" s="393"/>
      <c r="AD672" s="393"/>
      <c r="AE672" s="393"/>
      <c r="AF672" s="393"/>
      <c r="AG672" s="393"/>
      <c r="AH672" s="393"/>
      <c r="AI672" s="393"/>
      <c r="AJ672" s="393"/>
      <c r="AK672" s="393"/>
      <c r="AL672" s="393"/>
      <c r="AM672" s="393"/>
      <c r="AN672" s="393"/>
      <c r="AO672" s="393"/>
      <c r="AP672" s="393"/>
      <c r="AQ672" s="393"/>
      <c r="AR672" s="393"/>
      <c r="AS672" s="393"/>
      <c r="AT672" s="393"/>
      <c r="AU672" s="393"/>
      <c r="AV672" s="393"/>
      <c r="AW672" s="393"/>
      <c r="AX672" s="393"/>
      <c r="AY672" s="393"/>
      <c r="AZ672" s="7"/>
      <c r="BA672" s="393"/>
      <c r="BB672" s="393"/>
      <c r="BC672" s="393"/>
      <c r="BD672" s="393"/>
      <c r="BE672" s="393"/>
      <c r="BF672" s="393"/>
      <c r="BG672" s="393"/>
      <c r="BH672" s="393"/>
      <c r="BI672" s="393"/>
      <c r="BJ672" s="393"/>
      <c r="BK672" s="393"/>
      <c r="BL672" s="393"/>
      <c r="BM672" s="393"/>
      <c r="BN672" s="393"/>
      <c r="BO672" s="393"/>
    </row>
    <row r="673" spans="1:67" ht="15">
      <c r="A673" s="393"/>
      <c r="B673" s="393"/>
      <c r="C673" s="393"/>
      <c r="D673" s="393"/>
      <c r="E673" s="393"/>
      <c r="F673" s="393"/>
      <c r="G673" s="394"/>
      <c r="H673" s="394"/>
      <c r="I673" s="393"/>
      <c r="J673" s="393"/>
      <c r="K673" s="393"/>
      <c r="L673" s="393"/>
      <c r="M673" s="393"/>
      <c r="N673" s="393"/>
      <c r="O673" s="393"/>
      <c r="P673" s="393"/>
      <c r="Q673" s="393"/>
      <c r="R673" s="393"/>
      <c r="S673" s="393"/>
      <c r="T673" s="393"/>
      <c r="U673" s="393"/>
      <c r="V673" s="393"/>
      <c r="W673" s="393"/>
      <c r="X673" s="393"/>
      <c r="Y673" s="393"/>
      <c r="Z673" s="393"/>
      <c r="AA673" s="393"/>
      <c r="AB673" s="393"/>
      <c r="AC673" s="393"/>
      <c r="AD673" s="393"/>
      <c r="AE673" s="393"/>
      <c r="AF673" s="393"/>
      <c r="AG673" s="393"/>
      <c r="AH673" s="393"/>
      <c r="AI673" s="393"/>
      <c r="AJ673" s="393"/>
      <c r="AK673" s="393"/>
      <c r="AL673" s="393"/>
      <c r="AM673" s="393"/>
      <c r="AN673" s="393"/>
      <c r="AO673" s="393"/>
      <c r="AP673" s="393"/>
      <c r="AQ673" s="393"/>
      <c r="AR673" s="393"/>
      <c r="AS673" s="393"/>
      <c r="AT673" s="393"/>
      <c r="AU673" s="393"/>
      <c r="AV673" s="393"/>
      <c r="AW673" s="393"/>
      <c r="AX673" s="393"/>
      <c r="AY673" s="393"/>
      <c r="AZ673" s="7"/>
      <c r="BA673" s="393"/>
      <c r="BB673" s="393"/>
      <c r="BC673" s="393"/>
      <c r="BD673" s="393"/>
      <c r="BE673" s="393"/>
      <c r="BF673" s="393"/>
      <c r="BG673" s="393"/>
      <c r="BH673" s="393"/>
      <c r="BI673" s="393"/>
      <c r="BJ673" s="393"/>
      <c r="BK673" s="393"/>
      <c r="BL673" s="393"/>
      <c r="BM673" s="393"/>
      <c r="BN673" s="393"/>
      <c r="BO673" s="393"/>
    </row>
    <row r="674" spans="1:67" ht="15">
      <c r="A674" s="393"/>
      <c r="B674" s="393"/>
      <c r="C674" s="393"/>
      <c r="D674" s="393"/>
      <c r="E674" s="393"/>
      <c r="F674" s="393"/>
      <c r="G674" s="394"/>
      <c r="H674" s="394"/>
      <c r="I674" s="393"/>
      <c r="J674" s="393"/>
      <c r="K674" s="393"/>
      <c r="L674" s="393"/>
      <c r="M674" s="393"/>
      <c r="N674" s="393"/>
      <c r="O674" s="393"/>
      <c r="P674" s="393"/>
      <c r="Q674" s="393"/>
      <c r="R674" s="393"/>
      <c r="S674" s="393"/>
      <c r="T674" s="393"/>
      <c r="U674" s="393"/>
      <c r="V674" s="393"/>
      <c r="W674" s="393"/>
      <c r="X674" s="393"/>
      <c r="Y674" s="393"/>
      <c r="Z674" s="393"/>
      <c r="AA674" s="393"/>
      <c r="AB674" s="393"/>
      <c r="AC674" s="393"/>
      <c r="AD674" s="393"/>
      <c r="AE674" s="393"/>
      <c r="AF674" s="393"/>
      <c r="AG674" s="393"/>
      <c r="AH674" s="393"/>
      <c r="AI674" s="393"/>
      <c r="AJ674" s="393"/>
      <c r="AK674" s="393"/>
      <c r="AL674" s="393"/>
      <c r="AM674" s="393"/>
      <c r="AN674" s="393"/>
      <c r="AO674" s="393"/>
      <c r="AP674" s="393"/>
      <c r="AQ674" s="393"/>
      <c r="AR674" s="393"/>
      <c r="AS674" s="393"/>
      <c r="AT674" s="393"/>
      <c r="AU674" s="393"/>
      <c r="AV674" s="393"/>
      <c r="AW674" s="393"/>
      <c r="AX674" s="393"/>
      <c r="AY674" s="393"/>
      <c r="AZ674" s="7"/>
      <c r="BA674" s="393"/>
      <c r="BB674" s="393"/>
      <c r="BC674" s="393"/>
      <c r="BD674" s="393"/>
      <c r="BE674" s="393"/>
      <c r="BF674" s="393"/>
      <c r="BG674" s="393"/>
      <c r="BH674" s="393"/>
      <c r="BI674" s="393"/>
      <c r="BJ674" s="393"/>
      <c r="BK674" s="393"/>
      <c r="BL674" s="393"/>
      <c r="BM674" s="393"/>
      <c r="BN674" s="393"/>
      <c r="BO674" s="393"/>
    </row>
    <row r="675" spans="1:67" ht="15">
      <c r="A675" s="393"/>
      <c r="B675" s="393"/>
      <c r="C675" s="393"/>
      <c r="D675" s="393"/>
      <c r="E675" s="393"/>
      <c r="F675" s="393"/>
      <c r="G675" s="394"/>
      <c r="H675" s="394"/>
      <c r="I675" s="393"/>
      <c r="J675" s="393"/>
      <c r="K675" s="393"/>
      <c r="L675" s="393"/>
      <c r="M675" s="393"/>
      <c r="N675" s="393"/>
      <c r="O675" s="393"/>
      <c r="P675" s="393"/>
      <c r="Q675" s="393"/>
      <c r="R675" s="393"/>
      <c r="S675" s="393"/>
      <c r="T675" s="393"/>
      <c r="U675" s="393"/>
      <c r="V675" s="393"/>
      <c r="W675" s="393"/>
      <c r="X675" s="393"/>
      <c r="Y675" s="393"/>
      <c r="Z675" s="393"/>
      <c r="AA675" s="393"/>
      <c r="AB675" s="393"/>
      <c r="AC675" s="393"/>
      <c r="AD675" s="393"/>
      <c r="AE675" s="393"/>
      <c r="AF675" s="393"/>
      <c r="AG675" s="393"/>
      <c r="AH675" s="393"/>
      <c r="AI675" s="393"/>
      <c r="AJ675" s="393"/>
      <c r="AK675" s="393"/>
      <c r="AL675" s="393"/>
      <c r="AM675" s="393"/>
      <c r="AN675" s="393"/>
      <c r="AO675" s="393"/>
      <c r="AP675" s="393"/>
      <c r="AQ675" s="393"/>
      <c r="AR675" s="393"/>
      <c r="AS675" s="393"/>
      <c r="AT675" s="393"/>
      <c r="AU675" s="393"/>
      <c r="AV675" s="393"/>
      <c r="AW675" s="393"/>
      <c r="AX675" s="393"/>
      <c r="AY675" s="393"/>
      <c r="AZ675" s="7"/>
      <c r="BA675" s="393"/>
      <c r="BB675" s="393"/>
      <c r="BC675" s="393"/>
      <c r="BD675" s="393"/>
      <c r="BE675" s="393"/>
      <c r="BF675" s="393"/>
      <c r="BG675" s="393"/>
      <c r="BH675" s="393"/>
      <c r="BI675" s="393"/>
      <c r="BJ675" s="393"/>
      <c r="BK675" s="393"/>
      <c r="BL675" s="393"/>
      <c r="BM675" s="393"/>
      <c r="BN675" s="393"/>
      <c r="BO675" s="393"/>
    </row>
    <row r="676" spans="1:67" ht="15">
      <c r="A676" s="393"/>
      <c r="B676" s="393"/>
      <c r="C676" s="393"/>
      <c r="D676" s="393"/>
      <c r="E676" s="393"/>
      <c r="F676" s="393"/>
      <c r="G676" s="394"/>
      <c r="H676" s="394"/>
      <c r="I676" s="393"/>
      <c r="J676" s="393"/>
      <c r="K676" s="393"/>
      <c r="L676" s="393"/>
      <c r="M676" s="393"/>
      <c r="N676" s="393"/>
      <c r="O676" s="393"/>
      <c r="P676" s="393"/>
      <c r="Q676" s="393"/>
      <c r="R676" s="393"/>
      <c r="S676" s="393"/>
      <c r="T676" s="393"/>
      <c r="U676" s="393"/>
      <c r="V676" s="393"/>
      <c r="W676" s="393"/>
      <c r="X676" s="393"/>
      <c r="Y676" s="393"/>
      <c r="Z676" s="393"/>
      <c r="AA676" s="393"/>
      <c r="AB676" s="393"/>
      <c r="AC676" s="393"/>
      <c r="AD676" s="393"/>
      <c r="AE676" s="393"/>
      <c r="AF676" s="393"/>
      <c r="AG676" s="393"/>
      <c r="AH676" s="393"/>
      <c r="AI676" s="393"/>
      <c r="AJ676" s="393"/>
      <c r="AK676" s="393"/>
      <c r="AL676" s="393"/>
      <c r="AM676" s="393"/>
      <c r="AN676" s="393"/>
      <c r="AO676" s="393"/>
      <c r="AP676" s="393"/>
      <c r="AQ676" s="393"/>
      <c r="AR676" s="393"/>
      <c r="AS676" s="393"/>
      <c r="AT676" s="393"/>
      <c r="AU676" s="393"/>
      <c r="AV676" s="393"/>
      <c r="AW676" s="393"/>
      <c r="AX676" s="393"/>
      <c r="AY676" s="393"/>
      <c r="AZ676" s="7"/>
      <c r="BA676" s="393"/>
      <c r="BB676" s="393"/>
      <c r="BC676" s="393"/>
      <c r="BD676" s="393"/>
      <c r="BE676" s="393"/>
      <c r="BF676" s="393"/>
      <c r="BG676" s="393"/>
      <c r="BH676" s="393"/>
      <c r="BI676" s="393"/>
      <c r="BJ676" s="393"/>
      <c r="BK676" s="393"/>
      <c r="BL676" s="393"/>
      <c r="BM676" s="393"/>
      <c r="BN676" s="393"/>
      <c r="BO676" s="393"/>
    </row>
    <row r="677" spans="1:67" ht="15">
      <c r="A677" s="393"/>
      <c r="B677" s="393"/>
      <c r="C677" s="393"/>
      <c r="D677" s="393"/>
      <c r="E677" s="393"/>
      <c r="F677" s="393"/>
      <c r="G677" s="394"/>
      <c r="H677" s="394"/>
      <c r="I677" s="393"/>
      <c r="J677" s="393"/>
      <c r="K677" s="393"/>
      <c r="L677" s="393"/>
      <c r="M677" s="393"/>
      <c r="N677" s="393"/>
      <c r="O677" s="393"/>
      <c r="P677" s="393"/>
      <c r="Q677" s="393"/>
      <c r="R677" s="393"/>
      <c r="S677" s="393"/>
      <c r="T677" s="393"/>
      <c r="U677" s="393"/>
      <c r="V677" s="393"/>
      <c r="W677" s="393"/>
      <c r="X677" s="393"/>
      <c r="Y677" s="393"/>
      <c r="Z677" s="393"/>
      <c r="AA677" s="393"/>
      <c r="AB677" s="393"/>
      <c r="AC677" s="393"/>
      <c r="AD677" s="393"/>
      <c r="AE677" s="393"/>
      <c r="AF677" s="393"/>
      <c r="AG677" s="393"/>
      <c r="AH677" s="393"/>
      <c r="AI677" s="393"/>
      <c r="AJ677" s="393"/>
      <c r="AK677" s="393"/>
      <c r="AL677" s="393"/>
      <c r="AM677" s="393"/>
      <c r="AN677" s="393"/>
      <c r="AO677" s="393"/>
      <c r="AP677" s="393"/>
      <c r="AQ677" s="393"/>
      <c r="AR677" s="393"/>
      <c r="AS677" s="393"/>
      <c r="AT677" s="393"/>
      <c r="AU677" s="393"/>
      <c r="AV677" s="393"/>
      <c r="AW677" s="393"/>
      <c r="AX677" s="393"/>
      <c r="AY677" s="393"/>
      <c r="AZ677" s="7"/>
      <c r="BA677" s="393"/>
      <c r="BB677" s="393"/>
      <c r="BC677" s="393"/>
      <c r="BD677" s="393"/>
      <c r="BE677" s="393"/>
      <c r="BF677" s="393"/>
      <c r="BG677" s="393"/>
      <c r="BH677" s="393"/>
      <c r="BI677" s="393"/>
      <c r="BJ677" s="393"/>
      <c r="BK677" s="393"/>
      <c r="BL677" s="393"/>
      <c r="BM677" s="393"/>
      <c r="BN677" s="393"/>
      <c r="BO677" s="393"/>
    </row>
    <row r="678" spans="1:67" ht="15">
      <c r="A678" s="393"/>
      <c r="B678" s="393"/>
      <c r="C678" s="393"/>
      <c r="D678" s="393"/>
      <c r="E678" s="393"/>
      <c r="F678" s="393"/>
      <c r="G678" s="394"/>
      <c r="H678" s="394"/>
      <c r="I678" s="393"/>
      <c r="J678" s="393"/>
      <c r="K678" s="393"/>
      <c r="L678" s="393"/>
      <c r="M678" s="393"/>
      <c r="N678" s="393"/>
      <c r="O678" s="393"/>
      <c r="P678" s="393"/>
      <c r="Q678" s="393"/>
      <c r="R678" s="393"/>
      <c r="S678" s="393"/>
      <c r="T678" s="393"/>
      <c r="U678" s="393"/>
      <c r="V678" s="393"/>
      <c r="W678" s="393"/>
      <c r="X678" s="393"/>
      <c r="Y678" s="393"/>
      <c r="Z678" s="393"/>
      <c r="AA678" s="393"/>
      <c r="AB678" s="393"/>
      <c r="AC678" s="393"/>
      <c r="AD678" s="393"/>
      <c r="AE678" s="393"/>
      <c r="AF678" s="393"/>
      <c r="AG678" s="393"/>
      <c r="AH678" s="393"/>
      <c r="AI678" s="393"/>
      <c r="AJ678" s="393"/>
      <c r="AK678" s="393"/>
      <c r="AL678" s="393"/>
      <c r="AM678" s="393"/>
      <c r="AN678" s="393"/>
      <c r="AO678" s="393"/>
      <c r="AP678" s="393"/>
      <c r="AQ678" s="393"/>
      <c r="AR678" s="393"/>
      <c r="AS678" s="393"/>
      <c r="AT678" s="393"/>
      <c r="AU678" s="393"/>
      <c r="AV678" s="393"/>
      <c r="AW678" s="393"/>
      <c r="AX678" s="393"/>
      <c r="AY678" s="393"/>
      <c r="AZ678" s="7"/>
      <c r="BA678" s="393"/>
      <c r="BB678" s="393"/>
      <c r="BC678" s="393"/>
      <c r="BD678" s="393"/>
      <c r="BE678" s="393"/>
      <c r="BF678" s="393"/>
      <c r="BG678" s="393"/>
      <c r="BH678" s="393"/>
      <c r="BI678" s="393"/>
      <c r="BJ678" s="393"/>
      <c r="BK678" s="393"/>
      <c r="BL678" s="393"/>
      <c r="BM678" s="393"/>
      <c r="BN678" s="393"/>
      <c r="BO678" s="393"/>
    </row>
    <row r="679" spans="1:67" ht="15">
      <c r="A679" s="393"/>
      <c r="B679" s="393"/>
      <c r="C679" s="393"/>
      <c r="D679" s="393"/>
      <c r="E679" s="393"/>
      <c r="F679" s="393"/>
      <c r="G679" s="394"/>
      <c r="H679" s="394"/>
      <c r="I679" s="393"/>
      <c r="J679" s="393"/>
      <c r="K679" s="393"/>
      <c r="L679" s="393"/>
      <c r="M679" s="393"/>
      <c r="N679" s="393"/>
      <c r="O679" s="393"/>
      <c r="P679" s="393"/>
      <c r="Q679" s="393"/>
      <c r="R679" s="393"/>
      <c r="S679" s="393"/>
      <c r="T679" s="393"/>
      <c r="U679" s="393"/>
      <c r="V679" s="393"/>
      <c r="W679" s="393"/>
      <c r="X679" s="393"/>
      <c r="Y679" s="393"/>
      <c r="Z679" s="393"/>
      <c r="AA679" s="393"/>
      <c r="AB679" s="393"/>
      <c r="AC679" s="393"/>
      <c r="AD679" s="393"/>
      <c r="AE679" s="393"/>
      <c r="AF679" s="393"/>
      <c r="AG679" s="393"/>
      <c r="AH679" s="393"/>
      <c r="AI679" s="393"/>
      <c r="AJ679" s="393"/>
      <c r="AK679" s="393"/>
      <c r="AL679" s="393"/>
      <c r="AM679" s="393"/>
      <c r="AN679" s="393"/>
      <c r="AO679" s="393"/>
      <c r="AP679" s="393"/>
      <c r="AQ679" s="393"/>
      <c r="AR679" s="393"/>
      <c r="AS679" s="393"/>
      <c r="AT679" s="393"/>
      <c r="AU679" s="393"/>
      <c r="AV679" s="393"/>
      <c r="AW679" s="393"/>
      <c r="AX679" s="393"/>
      <c r="AY679" s="393"/>
      <c r="AZ679" s="7"/>
      <c r="BA679" s="393"/>
      <c r="BB679" s="393"/>
      <c r="BC679" s="393"/>
      <c r="BD679" s="393"/>
      <c r="BE679" s="393"/>
      <c r="BF679" s="393"/>
      <c r="BG679" s="393"/>
      <c r="BH679" s="393"/>
      <c r="BI679" s="393"/>
      <c r="BJ679" s="393"/>
      <c r="BK679" s="393"/>
      <c r="BL679" s="393"/>
      <c r="BM679" s="393"/>
      <c r="BN679" s="393"/>
      <c r="BO679" s="393"/>
    </row>
    <row r="680" spans="1:67" ht="15">
      <c r="A680" s="393"/>
      <c r="B680" s="393"/>
      <c r="C680" s="393"/>
      <c r="D680" s="393"/>
      <c r="E680" s="393"/>
      <c r="F680" s="393"/>
      <c r="G680" s="394"/>
      <c r="H680" s="394"/>
      <c r="I680" s="393"/>
      <c r="J680" s="393"/>
      <c r="K680" s="393"/>
      <c r="L680" s="393"/>
      <c r="M680" s="393"/>
      <c r="N680" s="393"/>
      <c r="O680" s="393"/>
      <c r="P680" s="393"/>
      <c r="Q680" s="393"/>
      <c r="R680" s="393"/>
      <c r="S680" s="393"/>
      <c r="T680" s="393"/>
      <c r="U680" s="393"/>
      <c r="V680" s="393"/>
      <c r="W680" s="393"/>
      <c r="X680" s="393"/>
      <c r="Y680" s="393"/>
      <c r="Z680" s="393"/>
      <c r="AA680" s="393"/>
      <c r="AB680" s="393"/>
      <c r="AC680" s="393"/>
      <c r="AD680" s="393"/>
      <c r="AE680" s="393"/>
      <c r="AF680" s="393"/>
      <c r="AG680" s="393"/>
      <c r="AH680" s="393"/>
      <c r="AI680" s="393"/>
      <c r="AJ680" s="393"/>
      <c r="AK680" s="393"/>
      <c r="AL680" s="393"/>
      <c r="AM680" s="393"/>
      <c r="AN680" s="393"/>
      <c r="AO680" s="393"/>
      <c r="AP680" s="393"/>
      <c r="AQ680" s="393"/>
      <c r="AR680" s="393"/>
      <c r="AS680" s="393"/>
      <c r="AT680" s="393"/>
      <c r="AU680" s="393"/>
      <c r="AV680" s="393"/>
      <c r="AW680" s="393"/>
      <c r="AX680" s="393"/>
      <c r="AY680" s="393"/>
      <c r="AZ680" s="7"/>
      <c r="BA680" s="393"/>
      <c r="BB680" s="393"/>
      <c r="BC680" s="393"/>
      <c r="BD680" s="393"/>
      <c r="BE680" s="393"/>
      <c r="BF680" s="393"/>
      <c r="BG680" s="393"/>
      <c r="BH680" s="393"/>
      <c r="BI680" s="393"/>
      <c r="BJ680" s="393"/>
      <c r="BK680" s="393"/>
      <c r="BL680" s="393"/>
      <c r="BM680" s="393"/>
      <c r="BN680" s="393"/>
      <c r="BO680" s="393"/>
    </row>
    <row r="681" spans="1:67" ht="15">
      <c r="A681" s="393"/>
      <c r="B681" s="393"/>
      <c r="C681" s="393"/>
      <c r="D681" s="393"/>
      <c r="E681" s="393"/>
      <c r="F681" s="393"/>
      <c r="G681" s="394"/>
      <c r="H681" s="394"/>
      <c r="I681" s="393"/>
      <c r="J681" s="393"/>
      <c r="K681" s="393"/>
      <c r="L681" s="393"/>
      <c r="M681" s="393"/>
      <c r="N681" s="393"/>
      <c r="O681" s="393"/>
      <c r="P681" s="393"/>
      <c r="Q681" s="393"/>
      <c r="R681" s="393"/>
      <c r="S681" s="393"/>
      <c r="T681" s="393"/>
      <c r="U681" s="393"/>
      <c r="V681" s="393"/>
      <c r="W681" s="393"/>
      <c r="X681" s="393"/>
      <c r="Y681" s="393"/>
      <c r="Z681" s="393"/>
      <c r="AA681" s="393"/>
      <c r="AB681" s="393"/>
      <c r="AC681" s="393"/>
      <c r="AD681" s="393"/>
      <c r="AE681" s="393"/>
      <c r="AF681" s="393"/>
      <c r="AG681" s="393"/>
      <c r="AH681" s="393"/>
      <c r="AI681" s="393"/>
      <c r="AJ681" s="393"/>
      <c r="AK681" s="393"/>
      <c r="AL681" s="393"/>
      <c r="AM681" s="393"/>
      <c r="AN681" s="393"/>
      <c r="AO681" s="393"/>
      <c r="AP681" s="393"/>
      <c r="AQ681" s="393"/>
      <c r="AR681" s="393"/>
      <c r="AS681" s="393"/>
      <c r="AT681" s="393"/>
      <c r="AU681" s="393"/>
      <c r="AV681" s="393"/>
      <c r="AW681" s="393"/>
      <c r="AX681" s="393"/>
      <c r="AY681" s="393"/>
      <c r="AZ681" s="7"/>
      <c r="BA681" s="393"/>
      <c r="BB681" s="393"/>
      <c r="BC681" s="393"/>
      <c r="BD681" s="393"/>
      <c r="BE681" s="393"/>
      <c r="BF681" s="393"/>
      <c r="BG681" s="393"/>
      <c r="BH681" s="393"/>
      <c r="BI681" s="393"/>
      <c r="BJ681" s="393"/>
      <c r="BK681" s="393"/>
      <c r="BL681" s="393"/>
      <c r="BM681" s="393"/>
      <c r="BN681" s="393"/>
      <c r="BO681" s="393"/>
    </row>
    <row r="682" spans="1:67" ht="15">
      <c r="A682" s="393"/>
      <c r="B682" s="393"/>
      <c r="C682" s="393"/>
      <c r="D682" s="393"/>
      <c r="E682" s="393"/>
      <c r="F682" s="393"/>
      <c r="G682" s="394"/>
      <c r="H682" s="394"/>
      <c r="I682" s="393"/>
      <c r="J682" s="393"/>
      <c r="K682" s="393"/>
      <c r="L682" s="393"/>
      <c r="M682" s="393"/>
      <c r="N682" s="393"/>
      <c r="O682" s="393"/>
      <c r="P682" s="393"/>
      <c r="Q682" s="393"/>
      <c r="R682" s="393"/>
      <c r="S682" s="393"/>
      <c r="T682" s="393"/>
      <c r="U682" s="393"/>
      <c r="V682" s="393"/>
      <c r="W682" s="393"/>
      <c r="X682" s="393"/>
      <c r="Y682" s="393"/>
      <c r="Z682" s="393"/>
      <c r="AA682" s="393"/>
      <c r="AB682" s="393"/>
      <c r="AC682" s="393"/>
      <c r="AD682" s="393"/>
      <c r="AE682" s="393"/>
      <c r="AF682" s="393"/>
      <c r="AG682" s="393"/>
      <c r="AH682" s="393"/>
      <c r="AI682" s="393"/>
      <c r="AJ682" s="393"/>
      <c r="AK682" s="393"/>
      <c r="AL682" s="393"/>
      <c r="AM682" s="393"/>
      <c r="AN682" s="393"/>
      <c r="AO682" s="393"/>
      <c r="AP682" s="393"/>
      <c r="AQ682" s="393"/>
      <c r="AR682" s="393"/>
      <c r="AS682" s="393"/>
      <c r="AT682" s="393"/>
      <c r="AU682" s="393"/>
      <c r="AV682" s="393"/>
      <c r="AW682" s="393"/>
      <c r="AX682" s="393"/>
      <c r="AY682" s="393"/>
      <c r="AZ682" s="7"/>
      <c r="BA682" s="393"/>
      <c r="BB682" s="393"/>
      <c r="BC682" s="393"/>
      <c r="BD682" s="393"/>
      <c r="BE682" s="393"/>
      <c r="BF682" s="393"/>
      <c r="BG682" s="393"/>
      <c r="BH682" s="393"/>
      <c r="BI682" s="393"/>
      <c r="BJ682" s="393"/>
      <c r="BK682" s="393"/>
      <c r="BL682" s="393"/>
      <c r="BM682" s="393"/>
      <c r="BN682" s="393"/>
      <c r="BO682" s="393"/>
    </row>
    <row r="683" spans="1:67" ht="15">
      <c r="A683" s="393"/>
      <c r="B683" s="393"/>
      <c r="C683" s="393"/>
      <c r="D683" s="393"/>
      <c r="E683" s="393"/>
      <c r="F683" s="393"/>
      <c r="G683" s="394"/>
      <c r="H683" s="394"/>
      <c r="I683" s="393"/>
      <c r="J683" s="393"/>
      <c r="K683" s="393"/>
      <c r="L683" s="393"/>
      <c r="M683" s="393"/>
      <c r="N683" s="393"/>
      <c r="O683" s="393"/>
      <c r="P683" s="393"/>
      <c r="Q683" s="393"/>
      <c r="R683" s="393"/>
      <c r="S683" s="393"/>
      <c r="T683" s="393"/>
      <c r="U683" s="393"/>
      <c r="V683" s="393"/>
      <c r="W683" s="393"/>
      <c r="X683" s="393"/>
      <c r="Y683" s="393"/>
      <c r="Z683" s="393"/>
      <c r="AA683" s="393"/>
      <c r="AB683" s="393"/>
      <c r="AC683" s="393"/>
      <c r="AD683" s="393"/>
      <c r="AE683" s="393"/>
      <c r="AF683" s="393"/>
      <c r="AG683" s="393"/>
      <c r="AH683" s="393"/>
      <c r="AI683" s="393"/>
      <c r="AJ683" s="393"/>
      <c r="AK683" s="393"/>
      <c r="AL683" s="393"/>
      <c r="AM683" s="393"/>
      <c r="AN683" s="393"/>
      <c r="AO683" s="393"/>
      <c r="AP683" s="393"/>
      <c r="AQ683" s="393"/>
      <c r="AR683" s="393"/>
      <c r="AS683" s="393"/>
      <c r="AT683" s="393"/>
      <c r="AU683" s="393"/>
      <c r="AV683" s="393"/>
      <c r="AW683" s="393"/>
      <c r="AX683" s="393"/>
      <c r="AY683" s="393"/>
      <c r="AZ683" s="7"/>
      <c r="BA683" s="393"/>
      <c r="BB683" s="393"/>
      <c r="BC683" s="393"/>
      <c r="BD683" s="393"/>
      <c r="BE683" s="393"/>
      <c r="BF683" s="393"/>
      <c r="BG683" s="393"/>
      <c r="BH683" s="393"/>
      <c r="BI683" s="393"/>
      <c r="BJ683" s="393"/>
      <c r="BK683" s="393"/>
      <c r="BL683" s="393"/>
      <c r="BM683" s="393"/>
      <c r="BN683" s="393"/>
      <c r="BO683" s="393"/>
    </row>
    <row r="684" spans="1:67" ht="15">
      <c r="A684" s="393"/>
      <c r="B684" s="393"/>
      <c r="C684" s="393"/>
      <c r="D684" s="393"/>
      <c r="E684" s="393"/>
      <c r="F684" s="393"/>
      <c r="G684" s="394"/>
      <c r="H684" s="394"/>
      <c r="I684" s="393"/>
      <c r="J684" s="393"/>
      <c r="K684" s="393"/>
      <c r="L684" s="393"/>
      <c r="M684" s="393"/>
      <c r="N684" s="393"/>
      <c r="O684" s="393"/>
      <c r="P684" s="393"/>
      <c r="Q684" s="393"/>
      <c r="R684" s="393"/>
      <c r="S684" s="393"/>
      <c r="T684" s="393"/>
      <c r="U684" s="393"/>
      <c r="V684" s="393"/>
      <c r="W684" s="393"/>
      <c r="X684" s="393"/>
      <c r="Y684" s="393"/>
      <c r="Z684" s="393"/>
      <c r="AA684" s="393"/>
      <c r="AB684" s="393"/>
      <c r="AC684" s="393"/>
      <c r="AD684" s="393"/>
      <c r="AE684" s="393"/>
      <c r="AF684" s="393"/>
      <c r="AG684" s="393"/>
      <c r="AH684" s="393"/>
      <c r="AI684" s="393"/>
      <c r="AJ684" s="393"/>
      <c r="AK684" s="393"/>
      <c r="AL684" s="393"/>
      <c r="AM684" s="393"/>
      <c r="AN684" s="393"/>
      <c r="AO684" s="393"/>
      <c r="AP684" s="393"/>
      <c r="AQ684" s="393"/>
      <c r="AR684" s="393"/>
      <c r="AS684" s="393"/>
      <c r="AT684" s="393"/>
      <c r="AU684" s="393"/>
      <c r="AV684" s="393"/>
      <c r="AW684" s="393"/>
      <c r="AX684" s="393"/>
      <c r="AY684" s="393"/>
      <c r="AZ684" s="7"/>
      <c r="BA684" s="393"/>
      <c r="BB684" s="393"/>
      <c r="BC684" s="393"/>
      <c r="BD684" s="393"/>
      <c r="BE684" s="393"/>
      <c r="BF684" s="393"/>
      <c r="BG684" s="393"/>
      <c r="BH684" s="393"/>
      <c r="BI684" s="393"/>
      <c r="BJ684" s="393"/>
      <c r="BK684" s="393"/>
      <c r="BL684" s="393"/>
      <c r="BM684" s="393"/>
      <c r="BN684" s="393"/>
      <c r="BO684" s="393"/>
    </row>
    <row r="685" spans="1:67" ht="15">
      <c r="A685" s="393"/>
      <c r="B685" s="393"/>
      <c r="C685" s="393"/>
      <c r="D685" s="393"/>
      <c r="E685" s="393"/>
      <c r="F685" s="393"/>
      <c r="G685" s="394"/>
      <c r="H685" s="394"/>
      <c r="I685" s="393"/>
      <c r="J685" s="393"/>
      <c r="K685" s="393"/>
      <c r="L685" s="393"/>
      <c r="M685" s="393"/>
      <c r="N685" s="393"/>
      <c r="O685" s="393"/>
      <c r="P685" s="393"/>
      <c r="Q685" s="393"/>
      <c r="R685" s="393"/>
      <c r="S685" s="393"/>
      <c r="T685" s="393"/>
      <c r="U685" s="393"/>
      <c r="V685" s="393"/>
      <c r="W685" s="393"/>
      <c r="X685" s="393"/>
      <c r="Y685" s="393"/>
      <c r="Z685" s="393"/>
      <c r="AA685" s="393"/>
      <c r="AB685" s="393"/>
      <c r="AC685" s="393"/>
      <c r="AD685" s="393"/>
      <c r="AE685" s="393"/>
      <c r="AF685" s="393"/>
      <c r="AG685" s="393"/>
      <c r="AH685" s="393"/>
      <c r="AI685" s="393"/>
      <c r="AJ685" s="393"/>
      <c r="AK685" s="393"/>
      <c r="AL685" s="393"/>
      <c r="AM685" s="393"/>
      <c r="AN685" s="393"/>
      <c r="AO685" s="393"/>
      <c r="AP685" s="393"/>
      <c r="AQ685" s="393"/>
      <c r="AR685" s="393"/>
      <c r="AS685" s="393"/>
      <c r="AT685" s="393"/>
      <c r="AU685" s="393"/>
      <c r="AV685" s="393"/>
      <c r="AW685" s="393"/>
      <c r="AX685" s="393"/>
      <c r="AY685" s="393"/>
      <c r="AZ685" s="7"/>
      <c r="BA685" s="393"/>
      <c r="BB685" s="393"/>
      <c r="BC685" s="393"/>
      <c r="BD685" s="393"/>
      <c r="BE685" s="393"/>
      <c r="BF685" s="393"/>
      <c r="BG685" s="393"/>
      <c r="BH685" s="393"/>
      <c r="BI685" s="393"/>
      <c r="BJ685" s="393"/>
      <c r="BK685" s="393"/>
      <c r="BL685" s="393"/>
      <c r="BM685" s="393"/>
      <c r="BN685" s="393"/>
      <c r="BO685" s="393"/>
    </row>
    <row r="686" spans="1:67" ht="15">
      <c r="A686" s="393"/>
      <c r="B686" s="393"/>
      <c r="C686" s="393"/>
      <c r="D686" s="393"/>
      <c r="E686" s="393"/>
      <c r="F686" s="393"/>
      <c r="G686" s="394"/>
      <c r="H686" s="394"/>
      <c r="I686" s="393"/>
      <c r="J686" s="393"/>
      <c r="K686" s="393"/>
      <c r="L686" s="393"/>
      <c r="M686" s="393"/>
      <c r="N686" s="393"/>
      <c r="O686" s="393"/>
      <c r="P686" s="393"/>
      <c r="Q686" s="393"/>
      <c r="R686" s="393"/>
      <c r="S686" s="393"/>
      <c r="T686" s="393"/>
      <c r="U686" s="393"/>
      <c r="V686" s="393"/>
      <c r="W686" s="393"/>
      <c r="X686" s="393"/>
      <c r="Y686" s="393"/>
      <c r="Z686" s="393"/>
      <c r="AA686" s="393"/>
      <c r="AB686" s="393"/>
      <c r="AC686" s="393"/>
      <c r="AD686" s="393"/>
      <c r="AE686" s="393"/>
      <c r="AF686" s="393"/>
      <c r="AG686" s="393"/>
      <c r="AH686" s="393"/>
      <c r="AI686" s="393"/>
      <c r="AJ686" s="393"/>
      <c r="AK686" s="393"/>
      <c r="AL686" s="393"/>
      <c r="AM686" s="393"/>
      <c r="AN686" s="393"/>
      <c r="AO686" s="393"/>
      <c r="AP686" s="393"/>
      <c r="AQ686" s="393"/>
      <c r="AR686" s="393"/>
      <c r="AS686" s="393"/>
      <c r="AT686" s="393"/>
      <c r="AU686" s="393"/>
      <c r="AV686" s="393"/>
      <c r="AW686" s="393"/>
      <c r="AX686" s="393"/>
      <c r="AY686" s="393"/>
      <c r="AZ686" s="7"/>
      <c r="BA686" s="393"/>
      <c r="BB686" s="393"/>
      <c r="BC686" s="393"/>
      <c r="BD686" s="393"/>
      <c r="BE686" s="393"/>
      <c r="BF686" s="393"/>
      <c r="BG686" s="393"/>
      <c r="BH686" s="393"/>
      <c r="BI686" s="393"/>
      <c r="BJ686" s="393"/>
      <c r="BK686" s="393"/>
      <c r="BL686" s="393"/>
      <c r="BM686" s="393"/>
      <c r="BN686" s="393"/>
      <c r="BO686" s="393"/>
    </row>
    <row r="687" spans="1:67" ht="15">
      <c r="A687" s="393"/>
      <c r="B687" s="393"/>
      <c r="C687" s="393"/>
      <c r="D687" s="393"/>
      <c r="E687" s="393"/>
      <c r="F687" s="393"/>
      <c r="G687" s="394"/>
      <c r="H687" s="394"/>
      <c r="I687" s="393"/>
      <c r="J687" s="393"/>
      <c r="K687" s="393"/>
      <c r="L687" s="393"/>
      <c r="M687" s="393"/>
      <c r="N687" s="393"/>
      <c r="O687" s="393"/>
      <c r="P687" s="393"/>
      <c r="Q687" s="393"/>
      <c r="R687" s="393"/>
      <c r="S687" s="393"/>
      <c r="T687" s="393"/>
      <c r="U687" s="393"/>
      <c r="V687" s="393"/>
      <c r="W687" s="393"/>
      <c r="X687" s="393"/>
      <c r="Y687" s="393"/>
      <c r="Z687" s="393"/>
      <c r="AA687" s="393"/>
      <c r="AB687" s="393"/>
      <c r="AC687" s="393"/>
      <c r="AD687" s="393"/>
      <c r="AE687" s="393"/>
      <c r="AF687" s="393"/>
      <c r="AG687" s="393"/>
      <c r="AH687" s="393"/>
      <c r="AI687" s="393"/>
      <c r="AJ687" s="393"/>
      <c r="AK687" s="393"/>
      <c r="AL687" s="393"/>
      <c r="AM687" s="393"/>
      <c r="AN687" s="393"/>
      <c r="AO687" s="393"/>
      <c r="AP687" s="393"/>
      <c r="AQ687" s="393"/>
      <c r="AR687" s="393"/>
      <c r="AS687" s="393"/>
      <c r="AT687" s="393"/>
      <c r="AU687" s="393"/>
      <c r="AV687" s="393"/>
      <c r="AW687" s="393"/>
      <c r="AX687" s="393"/>
      <c r="AY687" s="393"/>
      <c r="AZ687" s="7"/>
      <c r="BA687" s="393"/>
      <c r="BB687" s="393"/>
      <c r="BC687" s="393"/>
      <c r="BD687" s="393"/>
      <c r="BE687" s="393"/>
      <c r="BF687" s="393"/>
      <c r="BG687" s="393"/>
      <c r="BH687" s="393"/>
      <c r="BI687" s="393"/>
      <c r="BJ687" s="393"/>
      <c r="BK687" s="393"/>
      <c r="BL687" s="393"/>
      <c r="BM687" s="393"/>
      <c r="BN687" s="393"/>
      <c r="BO687" s="393"/>
    </row>
    <row r="688" spans="1:67" ht="15">
      <c r="A688" s="393"/>
      <c r="B688" s="393"/>
      <c r="C688" s="393"/>
      <c r="D688" s="393"/>
      <c r="E688" s="393"/>
      <c r="F688" s="393"/>
      <c r="G688" s="394"/>
      <c r="H688" s="394"/>
      <c r="I688" s="393"/>
      <c r="J688" s="393"/>
      <c r="K688" s="393"/>
      <c r="L688" s="393"/>
      <c r="M688" s="393"/>
      <c r="N688" s="393"/>
      <c r="O688" s="393"/>
      <c r="P688" s="393"/>
      <c r="Q688" s="393"/>
      <c r="R688" s="393"/>
      <c r="S688" s="393"/>
      <c r="T688" s="393"/>
      <c r="U688" s="393"/>
      <c r="V688" s="393"/>
      <c r="W688" s="393"/>
      <c r="X688" s="393"/>
      <c r="Y688" s="393"/>
      <c r="Z688" s="393"/>
      <c r="AA688" s="393"/>
      <c r="AB688" s="393"/>
      <c r="AC688" s="393"/>
      <c r="AD688" s="393"/>
      <c r="AE688" s="393"/>
      <c r="AF688" s="393"/>
      <c r="AG688" s="393"/>
      <c r="AH688" s="393"/>
      <c r="AI688" s="393"/>
      <c r="AJ688" s="393"/>
      <c r="AK688" s="393"/>
      <c r="AL688" s="393"/>
      <c r="AM688" s="393"/>
      <c r="AN688" s="393"/>
      <c r="AO688" s="393"/>
      <c r="AP688" s="393"/>
      <c r="AQ688" s="393"/>
      <c r="AR688" s="393"/>
      <c r="AS688" s="393"/>
      <c r="AT688" s="393"/>
      <c r="AU688" s="393"/>
      <c r="AV688" s="393"/>
      <c r="AW688" s="393"/>
      <c r="AX688" s="393"/>
      <c r="AY688" s="393"/>
      <c r="AZ688" s="7"/>
      <c r="BA688" s="393"/>
      <c r="BB688" s="393"/>
      <c r="BC688" s="393"/>
      <c r="BD688" s="393"/>
      <c r="BE688" s="393"/>
      <c r="BF688" s="393"/>
      <c r="BG688" s="393"/>
      <c r="BH688" s="393"/>
      <c r="BI688" s="393"/>
      <c r="BJ688" s="393"/>
      <c r="BK688" s="393"/>
      <c r="BL688" s="393"/>
      <c r="BM688" s="393"/>
      <c r="BN688" s="393"/>
      <c r="BO688" s="393"/>
    </row>
    <row r="689" spans="1:67" ht="15">
      <c r="A689" s="393"/>
      <c r="B689" s="393"/>
      <c r="C689" s="393"/>
      <c r="D689" s="393"/>
      <c r="E689" s="393"/>
      <c r="F689" s="393"/>
      <c r="G689" s="394"/>
      <c r="H689" s="394"/>
      <c r="I689" s="393"/>
      <c r="J689" s="393"/>
      <c r="K689" s="393"/>
      <c r="L689" s="393"/>
      <c r="M689" s="393"/>
      <c r="N689" s="393"/>
      <c r="O689" s="393"/>
      <c r="P689" s="393"/>
      <c r="Q689" s="393"/>
      <c r="R689" s="393"/>
      <c r="S689" s="393"/>
      <c r="T689" s="393"/>
      <c r="U689" s="393"/>
      <c r="V689" s="393"/>
      <c r="W689" s="393"/>
      <c r="X689" s="393"/>
      <c r="Y689" s="393"/>
      <c r="Z689" s="393"/>
      <c r="AA689" s="393"/>
      <c r="AB689" s="393"/>
      <c r="AC689" s="393"/>
      <c r="AD689" s="393"/>
      <c r="AE689" s="393"/>
      <c r="AF689" s="393"/>
      <c r="AG689" s="393"/>
      <c r="AH689" s="393"/>
      <c r="AI689" s="393"/>
      <c r="AJ689" s="393"/>
      <c r="AK689" s="393"/>
      <c r="AL689" s="393"/>
      <c r="AM689" s="393"/>
      <c r="AN689" s="393"/>
      <c r="AO689" s="393"/>
      <c r="AP689" s="393"/>
      <c r="AQ689" s="393"/>
      <c r="AR689" s="393"/>
      <c r="AS689" s="393"/>
      <c r="AT689" s="393"/>
      <c r="AU689" s="393"/>
      <c r="AV689" s="393"/>
      <c r="AW689" s="393"/>
      <c r="AX689" s="393"/>
      <c r="AY689" s="393"/>
      <c r="AZ689" s="7"/>
      <c r="BA689" s="393"/>
      <c r="BB689" s="393"/>
      <c r="BC689" s="393"/>
      <c r="BD689" s="393"/>
      <c r="BE689" s="393"/>
      <c r="BF689" s="393"/>
      <c r="BG689" s="393"/>
      <c r="BH689" s="393"/>
      <c r="BI689" s="393"/>
      <c r="BJ689" s="393"/>
      <c r="BK689" s="393"/>
      <c r="BL689" s="393"/>
      <c r="BM689" s="393"/>
      <c r="BN689" s="393"/>
      <c r="BO689" s="393"/>
    </row>
    <row r="690" spans="1:67" ht="15">
      <c r="A690" s="393"/>
      <c r="B690" s="393"/>
      <c r="C690" s="393"/>
      <c r="D690" s="393"/>
      <c r="E690" s="393"/>
      <c r="F690" s="393"/>
      <c r="G690" s="394"/>
      <c r="H690" s="394"/>
      <c r="I690" s="393"/>
      <c r="J690" s="393"/>
      <c r="K690" s="393"/>
      <c r="L690" s="393"/>
      <c r="M690" s="393"/>
      <c r="N690" s="393"/>
      <c r="O690" s="393"/>
      <c r="P690" s="393"/>
      <c r="Q690" s="393"/>
      <c r="R690" s="393"/>
      <c r="S690" s="393"/>
      <c r="T690" s="393"/>
      <c r="U690" s="393"/>
      <c r="V690" s="393"/>
      <c r="W690" s="393"/>
      <c r="X690" s="393"/>
      <c r="Y690" s="393"/>
      <c r="Z690" s="393"/>
      <c r="AA690" s="393"/>
      <c r="AB690" s="393"/>
      <c r="AC690" s="393"/>
      <c r="AD690" s="393"/>
      <c r="AE690" s="393"/>
      <c r="AF690" s="393"/>
      <c r="AG690" s="393"/>
      <c r="AH690" s="393"/>
      <c r="AI690" s="393"/>
      <c r="AJ690" s="393"/>
      <c r="AK690" s="393"/>
      <c r="AL690" s="393"/>
      <c r="AM690" s="393"/>
      <c r="AN690" s="393"/>
      <c r="AO690" s="393"/>
      <c r="AP690" s="393"/>
      <c r="AQ690" s="393"/>
      <c r="AR690" s="393"/>
      <c r="AS690" s="393"/>
      <c r="AT690" s="393"/>
      <c r="AU690" s="393"/>
      <c r="AV690" s="393"/>
      <c r="AW690" s="393"/>
      <c r="AX690" s="393"/>
      <c r="AY690" s="393"/>
      <c r="AZ690" s="7"/>
      <c r="BA690" s="393"/>
      <c r="BB690" s="393"/>
      <c r="BC690" s="393"/>
      <c r="BD690" s="393"/>
      <c r="BE690" s="393"/>
      <c r="BF690" s="393"/>
      <c r="BG690" s="393"/>
      <c r="BH690" s="393"/>
      <c r="BI690" s="393"/>
      <c r="BJ690" s="393"/>
      <c r="BK690" s="393"/>
      <c r="BL690" s="393"/>
      <c r="BM690" s="393"/>
      <c r="BN690" s="393"/>
      <c r="BO690" s="393"/>
    </row>
    <row r="691" spans="1:67" ht="15">
      <c r="A691" s="393"/>
      <c r="B691" s="393"/>
      <c r="C691" s="393"/>
      <c r="D691" s="393"/>
      <c r="E691" s="393"/>
      <c r="F691" s="393"/>
      <c r="G691" s="394"/>
      <c r="H691" s="394"/>
      <c r="I691" s="393"/>
      <c r="J691" s="393"/>
      <c r="K691" s="393"/>
      <c r="L691" s="393"/>
      <c r="M691" s="393"/>
      <c r="N691" s="393"/>
      <c r="O691" s="393"/>
      <c r="P691" s="393"/>
      <c r="Q691" s="393"/>
      <c r="R691" s="393"/>
      <c r="S691" s="393"/>
      <c r="T691" s="393"/>
      <c r="U691" s="393"/>
      <c r="V691" s="393"/>
      <c r="W691" s="393"/>
      <c r="X691" s="393"/>
      <c r="Y691" s="393"/>
      <c r="Z691" s="393"/>
      <c r="AA691" s="393"/>
      <c r="AB691" s="393"/>
      <c r="AC691" s="393"/>
      <c r="AD691" s="393"/>
      <c r="AE691" s="393"/>
      <c r="AF691" s="393"/>
      <c r="AG691" s="393"/>
      <c r="AH691" s="393"/>
      <c r="AI691" s="393"/>
      <c r="AJ691" s="393"/>
      <c r="AK691" s="393"/>
      <c r="AL691" s="393"/>
      <c r="AM691" s="393"/>
      <c r="AN691" s="393"/>
      <c r="AO691" s="393"/>
      <c r="AP691" s="393"/>
      <c r="AQ691" s="393"/>
      <c r="AR691" s="393"/>
      <c r="AS691" s="393"/>
      <c r="AT691" s="393"/>
      <c r="AU691" s="393"/>
      <c r="AV691" s="393"/>
      <c r="AW691" s="393"/>
      <c r="AX691" s="393"/>
      <c r="AY691" s="393"/>
      <c r="AZ691" s="7"/>
      <c r="BA691" s="393"/>
      <c r="BB691" s="393"/>
      <c r="BC691" s="393"/>
      <c r="BD691" s="393"/>
      <c r="BE691" s="393"/>
      <c r="BF691" s="393"/>
      <c r="BG691" s="393"/>
      <c r="BH691" s="393"/>
      <c r="BI691" s="393"/>
      <c r="BJ691" s="393"/>
      <c r="BK691" s="393"/>
      <c r="BL691" s="393"/>
      <c r="BM691" s="393"/>
      <c r="BN691" s="393"/>
      <c r="BO691" s="393"/>
    </row>
    <row r="692" spans="1:67" ht="15">
      <c r="A692" s="393"/>
      <c r="B692" s="393"/>
      <c r="C692" s="393"/>
      <c r="D692" s="393"/>
      <c r="E692" s="393"/>
      <c r="F692" s="393"/>
      <c r="G692" s="394"/>
      <c r="H692" s="394"/>
      <c r="I692" s="393"/>
      <c r="J692" s="393"/>
      <c r="K692" s="393"/>
      <c r="L692" s="393"/>
      <c r="M692" s="393"/>
      <c r="N692" s="393"/>
      <c r="O692" s="393"/>
      <c r="P692" s="393"/>
      <c r="Q692" s="393"/>
      <c r="R692" s="393"/>
      <c r="S692" s="393"/>
      <c r="T692" s="393"/>
      <c r="U692" s="393"/>
      <c r="V692" s="393"/>
      <c r="W692" s="393"/>
      <c r="X692" s="393"/>
      <c r="Y692" s="393"/>
      <c r="Z692" s="393"/>
      <c r="AA692" s="393"/>
      <c r="AB692" s="393"/>
      <c r="AC692" s="393"/>
      <c r="AD692" s="393"/>
      <c r="AE692" s="393"/>
      <c r="AF692" s="393"/>
      <c r="AG692" s="393"/>
      <c r="AH692" s="393"/>
      <c r="AI692" s="393"/>
      <c r="AJ692" s="393"/>
      <c r="AK692" s="393"/>
      <c r="AL692" s="393"/>
      <c r="AM692" s="393"/>
      <c r="AN692" s="393"/>
      <c r="AO692" s="393"/>
      <c r="AP692" s="393"/>
      <c r="AQ692" s="393"/>
      <c r="AR692" s="393"/>
      <c r="AS692" s="393"/>
      <c r="AT692" s="393"/>
      <c r="AU692" s="393"/>
      <c r="AV692" s="393"/>
      <c r="AW692" s="393"/>
      <c r="AX692" s="393"/>
      <c r="AY692" s="393"/>
      <c r="AZ692" s="7"/>
      <c r="BA692" s="393"/>
      <c r="BB692" s="393"/>
      <c r="BC692" s="393"/>
      <c r="BD692" s="393"/>
      <c r="BE692" s="393"/>
      <c r="BF692" s="393"/>
      <c r="BG692" s="393"/>
      <c r="BH692" s="393"/>
      <c r="BI692" s="393"/>
      <c r="BJ692" s="393"/>
      <c r="BK692" s="393"/>
      <c r="BL692" s="393"/>
      <c r="BM692" s="393"/>
      <c r="BN692" s="393"/>
      <c r="BO692" s="393"/>
    </row>
    <row r="693" spans="1:67" ht="15">
      <c r="A693" s="393"/>
      <c r="B693" s="393"/>
      <c r="C693" s="393"/>
      <c r="D693" s="393"/>
      <c r="E693" s="393"/>
      <c r="F693" s="393"/>
      <c r="G693" s="394"/>
      <c r="H693" s="394"/>
      <c r="I693" s="393"/>
      <c r="J693" s="393"/>
      <c r="K693" s="393"/>
      <c r="L693" s="393"/>
      <c r="M693" s="393"/>
      <c r="N693" s="393"/>
      <c r="O693" s="393"/>
      <c r="P693" s="393"/>
      <c r="Q693" s="393"/>
      <c r="R693" s="393"/>
      <c r="S693" s="393"/>
      <c r="T693" s="393"/>
      <c r="U693" s="393"/>
      <c r="V693" s="393"/>
      <c r="W693" s="393"/>
      <c r="X693" s="393"/>
      <c r="Y693" s="393"/>
      <c r="Z693" s="393"/>
      <c r="AA693" s="393"/>
      <c r="AB693" s="393"/>
      <c r="AC693" s="393"/>
      <c r="AD693" s="393"/>
      <c r="AE693" s="393"/>
      <c r="AF693" s="393"/>
      <c r="AG693" s="393"/>
      <c r="AH693" s="393"/>
      <c r="AI693" s="393"/>
      <c r="AJ693" s="393"/>
      <c r="AK693" s="393"/>
      <c r="AL693" s="393"/>
      <c r="AM693" s="393"/>
      <c r="AN693" s="393"/>
      <c r="AO693" s="393"/>
      <c r="AP693" s="393"/>
      <c r="AQ693" s="393"/>
      <c r="AR693" s="393"/>
      <c r="AS693" s="393"/>
      <c r="AT693" s="393"/>
      <c r="AU693" s="393"/>
      <c r="AV693" s="393"/>
      <c r="AW693" s="393"/>
      <c r="AX693" s="393"/>
      <c r="AY693" s="393"/>
      <c r="AZ693" s="7"/>
      <c r="BA693" s="393"/>
      <c r="BB693" s="393"/>
      <c r="BC693" s="393"/>
      <c r="BD693" s="393"/>
      <c r="BE693" s="393"/>
      <c r="BF693" s="393"/>
      <c r="BG693" s="393"/>
      <c r="BH693" s="393"/>
      <c r="BI693" s="393"/>
      <c r="BJ693" s="393"/>
      <c r="BK693" s="393"/>
      <c r="BL693" s="393"/>
      <c r="BM693" s="393"/>
      <c r="BN693" s="393"/>
      <c r="BO693" s="393"/>
    </row>
    <row r="694" spans="1:67" ht="15">
      <c r="A694" s="393"/>
      <c r="B694" s="393"/>
      <c r="C694" s="393"/>
      <c r="D694" s="393"/>
      <c r="E694" s="393"/>
      <c r="F694" s="393"/>
      <c r="G694" s="394"/>
      <c r="H694" s="394"/>
      <c r="I694" s="393"/>
      <c r="J694" s="393"/>
      <c r="K694" s="393"/>
      <c r="L694" s="393"/>
      <c r="M694" s="393"/>
      <c r="N694" s="393"/>
      <c r="O694" s="393"/>
      <c r="P694" s="393"/>
      <c r="Q694" s="393"/>
      <c r="R694" s="393"/>
      <c r="S694" s="393"/>
      <c r="T694" s="393"/>
      <c r="U694" s="393"/>
      <c r="V694" s="393"/>
      <c r="W694" s="393"/>
      <c r="X694" s="393"/>
      <c r="Y694" s="393"/>
      <c r="Z694" s="393"/>
      <c r="AA694" s="393"/>
      <c r="AB694" s="393"/>
      <c r="AC694" s="393"/>
      <c r="AD694" s="393"/>
      <c r="AE694" s="393"/>
      <c r="AF694" s="393"/>
      <c r="AG694" s="393"/>
      <c r="AH694" s="393"/>
      <c r="AI694" s="393"/>
      <c r="AJ694" s="393"/>
      <c r="AK694" s="393"/>
      <c r="AL694" s="393"/>
      <c r="AM694" s="393"/>
      <c r="AN694" s="393"/>
      <c r="AO694" s="393"/>
      <c r="AP694" s="393"/>
      <c r="AQ694" s="393"/>
      <c r="AR694" s="393"/>
      <c r="AS694" s="393"/>
      <c r="AT694" s="393"/>
      <c r="AU694" s="393"/>
      <c r="AV694" s="393"/>
      <c r="AW694" s="393"/>
      <c r="AX694" s="393"/>
      <c r="AY694" s="393"/>
      <c r="AZ694" s="7"/>
      <c r="BA694" s="393"/>
      <c r="BB694" s="393"/>
      <c r="BC694" s="393"/>
      <c r="BD694" s="393"/>
      <c r="BE694" s="393"/>
      <c r="BF694" s="393"/>
      <c r="BG694" s="393"/>
      <c r="BH694" s="393"/>
      <c r="BI694" s="393"/>
      <c r="BJ694" s="393"/>
      <c r="BK694" s="393"/>
      <c r="BL694" s="393"/>
      <c r="BM694" s="393"/>
      <c r="BN694" s="393"/>
      <c r="BO694" s="393"/>
    </row>
    <row r="695" spans="1:67" ht="15">
      <c r="A695" s="393"/>
      <c r="B695" s="393"/>
      <c r="C695" s="393"/>
      <c r="D695" s="393"/>
      <c r="E695" s="393"/>
      <c r="F695" s="393"/>
      <c r="G695" s="394"/>
      <c r="H695" s="394"/>
      <c r="I695" s="393"/>
      <c r="J695" s="393"/>
      <c r="K695" s="393"/>
      <c r="L695" s="393"/>
      <c r="M695" s="393"/>
      <c r="N695" s="393"/>
      <c r="O695" s="393"/>
      <c r="P695" s="393"/>
      <c r="Q695" s="393"/>
      <c r="R695" s="393"/>
      <c r="S695" s="393"/>
      <c r="T695" s="393"/>
      <c r="U695" s="393"/>
      <c r="V695" s="393"/>
      <c r="W695" s="393"/>
      <c r="X695" s="393"/>
      <c r="Y695" s="393"/>
      <c r="Z695" s="393"/>
      <c r="AA695" s="393"/>
      <c r="AB695" s="393"/>
      <c r="AC695" s="393"/>
      <c r="AD695" s="393"/>
      <c r="AE695" s="393"/>
      <c r="AF695" s="393"/>
      <c r="AG695" s="393"/>
      <c r="AH695" s="393"/>
      <c r="AI695" s="393"/>
      <c r="AJ695" s="393"/>
      <c r="AK695" s="393"/>
      <c r="AL695" s="393"/>
      <c r="AM695" s="393"/>
      <c r="AN695" s="393"/>
      <c r="AO695" s="393"/>
      <c r="AP695" s="393"/>
      <c r="AQ695" s="393"/>
      <c r="AR695" s="393"/>
      <c r="AS695" s="393"/>
      <c r="AT695" s="393"/>
      <c r="AU695" s="393"/>
      <c r="AV695" s="393"/>
      <c r="AW695" s="393"/>
      <c r="AX695" s="393"/>
      <c r="AY695" s="393"/>
      <c r="AZ695" s="7"/>
      <c r="BA695" s="393"/>
      <c r="BB695" s="393"/>
      <c r="BC695" s="393"/>
      <c r="BD695" s="393"/>
      <c r="BE695" s="393"/>
      <c r="BF695" s="393"/>
      <c r="BG695" s="393"/>
      <c r="BH695" s="393"/>
      <c r="BI695" s="393"/>
      <c r="BJ695" s="393"/>
      <c r="BK695" s="393"/>
      <c r="BL695" s="393"/>
      <c r="BM695" s="393"/>
      <c r="BN695" s="393"/>
      <c r="BO695" s="393"/>
    </row>
    <row r="696" spans="1:67" ht="15">
      <c r="A696" s="393"/>
      <c r="B696" s="393"/>
      <c r="C696" s="393"/>
      <c r="D696" s="393"/>
      <c r="E696" s="393"/>
      <c r="F696" s="393"/>
      <c r="G696" s="394"/>
      <c r="H696" s="394"/>
      <c r="I696" s="393"/>
      <c r="J696" s="393"/>
      <c r="K696" s="393"/>
      <c r="L696" s="393"/>
      <c r="M696" s="393"/>
      <c r="N696" s="393"/>
      <c r="O696" s="393"/>
      <c r="P696" s="393"/>
      <c r="Q696" s="393"/>
      <c r="R696" s="393"/>
      <c r="S696" s="393"/>
      <c r="T696" s="393"/>
      <c r="U696" s="393"/>
      <c r="V696" s="393"/>
      <c r="W696" s="393"/>
      <c r="X696" s="393"/>
      <c r="Y696" s="393"/>
      <c r="Z696" s="393"/>
      <c r="AA696" s="393"/>
      <c r="AB696" s="393"/>
      <c r="AC696" s="393"/>
      <c r="AD696" s="393"/>
      <c r="AE696" s="393"/>
      <c r="AF696" s="393"/>
      <c r="AG696" s="393"/>
      <c r="AH696" s="393"/>
      <c r="AI696" s="393"/>
      <c r="AJ696" s="393"/>
      <c r="AK696" s="393"/>
      <c r="AL696" s="393"/>
      <c r="AM696" s="393"/>
      <c r="AN696" s="393"/>
      <c r="AO696" s="393"/>
      <c r="AP696" s="393"/>
      <c r="AQ696" s="393"/>
      <c r="AR696" s="393"/>
      <c r="AS696" s="393"/>
      <c r="AT696" s="393"/>
      <c r="AU696" s="393"/>
      <c r="AV696" s="393"/>
      <c r="AW696" s="393"/>
      <c r="AX696" s="393"/>
      <c r="AY696" s="393"/>
      <c r="AZ696" s="7"/>
      <c r="BA696" s="393"/>
      <c r="BB696" s="393"/>
      <c r="BC696" s="393"/>
      <c r="BD696" s="393"/>
      <c r="BE696" s="393"/>
      <c r="BF696" s="393"/>
      <c r="BG696" s="393"/>
      <c r="BH696" s="393"/>
      <c r="BI696" s="393"/>
      <c r="BJ696" s="393"/>
      <c r="BK696" s="393"/>
      <c r="BL696" s="393"/>
      <c r="BM696" s="393"/>
      <c r="BN696" s="393"/>
      <c r="BO696" s="393"/>
    </row>
    <row r="697" spans="1:67" ht="15">
      <c r="A697" s="393"/>
      <c r="B697" s="393"/>
      <c r="C697" s="393"/>
      <c r="D697" s="393"/>
      <c r="E697" s="393"/>
      <c r="F697" s="393"/>
      <c r="G697" s="394"/>
      <c r="H697" s="394"/>
      <c r="I697" s="393"/>
      <c r="J697" s="393"/>
      <c r="K697" s="393"/>
      <c r="L697" s="393"/>
      <c r="M697" s="393"/>
      <c r="N697" s="393"/>
      <c r="O697" s="393"/>
      <c r="P697" s="393"/>
      <c r="Q697" s="393"/>
      <c r="R697" s="393"/>
      <c r="S697" s="393"/>
      <c r="T697" s="393"/>
      <c r="U697" s="393"/>
      <c r="V697" s="393"/>
      <c r="W697" s="393"/>
      <c r="X697" s="393"/>
      <c r="Y697" s="393"/>
      <c r="Z697" s="393"/>
      <c r="AA697" s="393"/>
      <c r="AB697" s="393"/>
      <c r="AC697" s="393"/>
      <c r="AD697" s="393"/>
      <c r="AE697" s="393"/>
      <c r="AF697" s="393"/>
      <c r="AG697" s="393"/>
      <c r="AH697" s="393"/>
      <c r="AI697" s="393"/>
      <c r="AJ697" s="393"/>
      <c r="AK697" s="393"/>
      <c r="AL697" s="393"/>
      <c r="AM697" s="393"/>
      <c r="AN697" s="393"/>
      <c r="AO697" s="393"/>
      <c r="AP697" s="393"/>
      <c r="AQ697" s="393"/>
      <c r="AR697" s="393"/>
      <c r="AS697" s="393"/>
      <c r="AT697" s="393"/>
      <c r="AU697" s="393"/>
      <c r="AV697" s="393"/>
      <c r="AW697" s="393"/>
      <c r="AX697" s="393"/>
      <c r="AY697" s="393"/>
      <c r="AZ697" s="7"/>
      <c r="BA697" s="393"/>
      <c r="BB697" s="393"/>
      <c r="BC697" s="393"/>
      <c r="BD697" s="393"/>
      <c r="BE697" s="393"/>
      <c r="BF697" s="393"/>
      <c r="BG697" s="393"/>
      <c r="BH697" s="393"/>
      <c r="BI697" s="393"/>
      <c r="BJ697" s="393"/>
      <c r="BK697" s="393"/>
      <c r="BL697" s="393"/>
      <c r="BM697" s="393"/>
      <c r="BN697" s="393"/>
      <c r="BO697" s="393"/>
    </row>
    <row r="698" spans="1:67" ht="15">
      <c r="A698" s="393"/>
      <c r="B698" s="393"/>
      <c r="C698" s="393"/>
      <c r="D698" s="393"/>
      <c r="E698" s="393"/>
      <c r="F698" s="393"/>
      <c r="G698" s="394"/>
      <c r="H698" s="394"/>
      <c r="I698" s="393"/>
      <c r="J698" s="393"/>
      <c r="K698" s="393"/>
      <c r="L698" s="393"/>
      <c r="M698" s="393"/>
      <c r="N698" s="393"/>
      <c r="O698" s="393"/>
      <c r="P698" s="393"/>
      <c r="Q698" s="393"/>
      <c r="R698" s="393"/>
      <c r="S698" s="393"/>
      <c r="T698" s="393"/>
      <c r="U698" s="393"/>
      <c r="V698" s="393"/>
      <c r="W698" s="393"/>
      <c r="X698" s="393"/>
      <c r="Y698" s="393"/>
      <c r="Z698" s="393"/>
      <c r="AA698" s="393"/>
      <c r="AB698" s="393"/>
      <c r="AC698" s="393"/>
      <c r="AD698" s="393"/>
      <c r="AE698" s="393"/>
      <c r="AF698" s="393"/>
      <c r="AG698" s="393"/>
      <c r="AH698" s="393"/>
      <c r="AI698" s="393"/>
      <c r="AJ698" s="393"/>
      <c r="AK698" s="393"/>
      <c r="AL698" s="393"/>
      <c r="AM698" s="393"/>
      <c r="AN698" s="393"/>
      <c r="AO698" s="393"/>
      <c r="AP698" s="393"/>
      <c r="AQ698" s="393"/>
      <c r="AR698" s="393"/>
      <c r="AS698" s="393"/>
      <c r="AT698" s="393"/>
      <c r="AU698" s="393"/>
      <c r="AV698" s="393"/>
      <c r="AW698" s="393"/>
      <c r="AX698" s="393"/>
      <c r="AY698" s="393"/>
      <c r="AZ698" s="7"/>
      <c r="BA698" s="393"/>
      <c r="BB698" s="393"/>
      <c r="BC698" s="393"/>
      <c r="BD698" s="393"/>
      <c r="BE698" s="393"/>
      <c r="BF698" s="393"/>
      <c r="BG698" s="393"/>
      <c r="BH698" s="393"/>
      <c r="BI698" s="393"/>
      <c r="BJ698" s="393"/>
      <c r="BK698" s="393"/>
      <c r="BL698" s="393"/>
      <c r="BM698" s="393"/>
      <c r="BN698" s="393"/>
      <c r="BO698" s="393"/>
    </row>
    <row r="699" spans="1:67" ht="15">
      <c r="A699" s="393"/>
      <c r="B699" s="393"/>
      <c r="C699" s="393"/>
      <c r="D699" s="393"/>
      <c r="E699" s="393"/>
      <c r="F699" s="393"/>
      <c r="G699" s="394"/>
      <c r="H699" s="394"/>
      <c r="I699" s="393"/>
      <c r="J699" s="393"/>
      <c r="K699" s="393"/>
      <c r="L699" s="393"/>
      <c r="M699" s="393"/>
      <c r="N699" s="393"/>
      <c r="O699" s="393"/>
      <c r="P699" s="393"/>
      <c r="Q699" s="393"/>
      <c r="R699" s="393"/>
      <c r="S699" s="393"/>
      <c r="T699" s="393"/>
      <c r="U699" s="393"/>
      <c r="V699" s="393"/>
      <c r="W699" s="393"/>
      <c r="X699" s="393"/>
      <c r="Y699" s="393"/>
      <c r="Z699" s="393"/>
      <c r="AA699" s="393"/>
      <c r="AB699" s="393"/>
      <c r="AC699" s="393"/>
      <c r="AD699" s="393"/>
      <c r="AE699" s="393"/>
      <c r="AF699" s="393"/>
      <c r="AG699" s="393"/>
      <c r="AH699" s="393"/>
      <c r="AI699" s="393"/>
      <c r="AJ699" s="393"/>
      <c r="AK699" s="393"/>
      <c r="AL699" s="393"/>
      <c r="AM699" s="393"/>
      <c r="AN699" s="393"/>
      <c r="AO699" s="393"/>
      <c r="AP699" s="393"/>
      <c r="AQ699" s="393"/>
      <c r="AR699" s="393"/>
      <c r="AS699" s="393"/>
      <c r="AT699" s="393"/>
      <c r="AU699" s="393"/>
      <c r="AV699" s="393"/>
      <c r="AW699" s="393"/>
      <c r="AX699" s="393"/>
      <c r="AY699" s="393"/>
      <c r="AZ699" s="7"/>
      <c r="BA699" s="393"/>
      <c r="BB699" s="393"/>
      <c r="BC699" s="393"/>
      <c r="BD699" s="393"/>
      <c r="BE699" s="393"/>
      <c r="BF699" s="393"/>
      <c r="BG699" s="393"/>
      <c r="BH699" s="393"/>
      <c r="BI699" s="393"/>
      <c r="BJ699" s="393"/>
      <c r="BK699" s="393"/>
      <c r="BL699" s="393"/>
      <c r="BM699" s="393"/>
      <c r="BN699" s="393"/>
      <c r="BO699" s="393"/>
    </row>
    <row r="700" spans="1:67" ht="15">
      <c r="A700" s="393"/>
      <c r="B700" s="393"/>
      <c r="C700" s="393"/>
      <c r="D700" s="393"/>
      <c r="E700" s="393"/>
      <c r="F700" s="393"/>
      <c r="G700" s="394"/>
      <c r="H700" s="394"/>
      <c r="I700" s="393"/>
      <c r="J700" s="393"/>
      <c r="K700" s="393"/>
      <c r="L700" s="393"/>
      <c r="M700" s="393"/>
      <c r="N700" s="393"/>
      <c r="O700" s="393"/>
      <c r="P700" s="393"/>
      <c r="Q700" s="393"/>
      <c r="R700" s="393"/>
      <c r="S700" s="393"/>
      <c r="T700" s="393"/>
      <c r="U700" s="393"/>
      <c r="V700" s="393"/>
      <c r="W700" s="393"/>
      <c r="X700" s="393"/>
      <c r="Y700" s="393"/>
      <c r="Z700" s="393"/>
      <c r="AA700" s="393"/>
      <c r="AB700" s="393"/>
      <c r="AC700" s="393"/>
      <c r="AD700" s="393"/>
      <c r="AE700" s="393"/>
      <c r="AF700" s="393"/>
      <c r="AG700" s="393"/>
      <c r="AH700" s="393"/>
      <c r="AI700" s="393"/>
      <c r="AJ700" s="393"/>
      <c r="AK700" s="393"/>
      <c r="AL700" s="393"/>
      <c r="AM700" s="393"/>
      <c r="AN700" s="393"/>
      <c r="AO700" s="393"/>
      <c r="AP700" s="393"/>
      <c r="AQ700" s="393"/>
      <c r="AR700" s="393"/>
      <c r="AS700" s="393"/>
      <c r="AT700" s="393"/>
      <c r="AU700" s="393"/>
      <c r="AV700" s="393"/>
      <c r="AW700" s="393"/>
      <c r="AX700" s="393"/>
      <c r="AY700" s="393"/>
      <c r="AZ700" s="7"/>
      <c r="BA700" s="393"/>
      <c r="BB700" s="393"/>
      <c r="BC700" s="393"/>
      <c r="BD700" s="393"/>
      <c r="BE700" s="393"/>
      <c r="BF700" s="393"/>
      <c r="BG700" s="393"/>
      <c r="BH700" s="393"/>
      <c r="BI700" s="393"/>
      <c r="BJ700" s="393"/>
      <c r="BK700" s="393"/>
      <c r="BL700" s="393"/>
      <c r="BM700" s="393"/>
      <c r="BN700" s="393"/>
      <c r="BO700" s="393"/>
    </row>
    <row r="701" spans="1:67" ht="15">
      <c r="A701" s="393"/>
      <c r="B701" s="393"/>
      <c r="C701" s="393"/>
      <c r="D701" s="393"/>
      <c r="E701" s="393"/>
      <c r="F701" s="393"/>
      <c r="G701" s="394"/>
      <c r="H701" s="394"/>
      <c r="I701" s="393"/>
      <c r="J701" s="393"/>
      <c r="K701" s="393"/>
      <c r="L701" s="393"/>
      <c r="M701" s="393"/>
      <c r="N701" s="393"/>
      <c r="O701" s="393"/>
      <c r="P701" s="393"/>
      <c r="Q701" s="393"/>
      <c r="R701" s="393"/>
      <c r="S701" s="393"/>
      <c r="T701" s="393"/>
      <c r="U701" s="393"/>
      <c r="V701" s="393"/>
      <c r="W701" s="393"/>
      <c r="X701" s="393"/>
      <c r="Y701" s="393"/>
      <c r="Z701" s="393"/>
      <c r="AA701" s="393"/>
      <c r="AB701" s="393"/>
      <c r="AC701" s="393"/>
      <c r="AD701" s="393"/>
      <c r="AE701" s="393"/>
      <c r="AF701" s="393"/>
      <c r="AG701" s="393"/>
      <c r="AH701" s="393"/>
      <c r="AI701" s="393"/>
      <c r="AJ701" s="393"/>
      <c r="AK701" s="393"/>
      <c r="AL701" s="393"/>
      <c r="AM701" s="393"/>
      <c r="AN701" s="393"/>
      <c r="AO701" s="393"/>
      <c r="AP701" s="393"/>
      <c r="AQ701" s="393"/>
      <c r="AR701" s="393"/>
      <c r="AS701" s="393"/>
      <c r="AT701" s="393"/>
      <c r="AU701" s="393"/>
      <c r="AV701" s="393"/>
      <c r="AW701" s="393"/>
      <c r="AX701" s="393"/>
      <c r="AY701" s="393"/>
      <c r="AZ701" s="7"/>
      <c r="BA701" s="393"/>
      <c r="BB701" s="393"/>
      <c r="BC701" s="393"/>
      <c r="BD701" s="393"/>
      <c r="BE701" s="393"/>
      <c r="BF701" s="393"/>
      <c r="BG701" s="393"/>
      <c r="BH701" s="393"/>
      <c r="BI701" s="393"/>
      <c r="BJ701" s="393"/>
      <c r="BK701" s="393"/>
      <c r="BL701" s="393"/>
      <c r="BM701" s="393"/>
      <c r="BN701" s="393"/>
      <c r="BO701" s="393"/>
    </row>
    <row r="702" spans="1:67" ht="15">
      <c r="A702" s="393"/>
      <c r="B702" s="393"/>
      <c r="C702" s="393"/>
      <c r="D702" s="393"/>
      <c r="E702" s="393"/>
      <c r="F702" s="393"/>
      <c r="G702" s="394"/>
      <c r="H702" s="394"/>
      <c r="I702" s="393"/>
      <c r="J702" s="393"/>
      <c r="K702" s="393"/>
      <c r="L702" s="393"/>
      <c r="M702" s="393"/>
      <c r="N702" s="393"/>
      <c r="O702" s="393"/>
      <c r="P702" s="393"/>
      <c r="Q702" s="393"/>
      <c r="R702" s="393"/>
      <c r="S702" s="393"/>
      <c r="T702" s="393"/>
      <c r="U702" s="393"/>
      <c r="V702" s="393"/>
      <c r="W702" s="393"/>
      <c r="X702" s="393"/>
      <c r="Y702" s="393"/>
      <c r="Z702" s="393"/>
      <c r="AA702" s="393"/>
      <c r="AB702" s="393"/>
      <c r="AC702" s="393"/>
      <c r="AD702" s="393"/>
      <c r="AE702" s="393"/>
      <c r="AF702" s="393"/>
      <c r="AG702" s="393"/>
      <c r="AH702" s="393"/>
      <c r="AI702" s="393"/>
      <c r="AJ702" s="393"/>
      <c r="AK702" s="393"/>
      <c r="AL702" s="393"/>
      <c r="AM702" s="393"/>
      <c r="AN702" s="393"/>
      <c r="AO702" s="393"/>
      <c r="AP702" s="393"/>
      <c r="AQ702" s="393"/>
      <c r="AR702" s="393"/>
      <c r="AS702" s="393"/>
      <c r="AT702" s="393"/>
      <c r="AU702" s="393"/>
      <c r="AV702" s="393"/>
      <c r="AW702" s="393"/>
      <c r="AX702" s="393"/>
      <c r="AY702" s="393"/>
      <c r="AZ702" s="7"/>
      <c r="BA702" s="393"/>
      <c r="BB702" s="393"/>
      <c r="BC702" s="393"/>
      <c r="BD702" s="393"/>
      <c r="BE702" s="393"/>
      <c r="BF702" s="393"/>
      <c r="BG702" s="393"/>
      <c r="BH702" s="393"/>
      <c r="BI702" s="393"/>
      <c r="BJ702" s="393"/>
      <c r="BK702" s="393"/>
      <c r="BL702" s="393"/>
      <c r="BM702" s="393"/>
      <c r="BN702" s="393"/>
      <c r="BO702" s="393"/>
    </row>
    <row r="703" spans="1:67" ht="15">
      <c r="A703" s="393"/>
      <c r="B703" s="393"/>
      <c r="C703" s="393"/>
      <c r="D703" s="393"/>
      <c r="E703" s="393"/>
      <c r="F703" s="393"/>
      <c r="G703" s="394"/>
      <c r="H703" s="394"/>
      <c r="I703" s="393"/>
      <c r="J703" s="393"/>
      <c r="K703" s="393"/>
      <c r="L703" s="393"/>
      <c r="M703" s="393"/>
      <c r="N703" s="393"/>
      <c r="O703" s="393"/>
      <c r="P703" s="393"/>
      <c r="Q703" s="393"/>
      <c r="R703" s="393"/>
      <c r="S703" s="393"/>
      <c r="T703" s="393"/>
      <c r="U703" s="393"/>
      <c r="V703" s="393"/>
      <c r="W703" s="393"/>
      <c r="X703" s="393"/>
      <c r="Y703" s="393"/>
      <c r="Z703" s="393"/>
      <c r="AA703" s="393"/>
      <c r="AB703" s="393"/>
      <c r="AC703" s="393"/>
      <c r="AD703" s="393"/>
      <c r="AE703" s="393"/>
      <c r="AF703" s="393"/>
      <c r="AG703" s="393"/>
      <c r="AH703" s="393"/>
      <c r="AI703" s="393"/>
      <c r="AJ703" s="393"/>
      <c r="AK703" s="393"/>
      <c r="AL703" s="393"/>
      <c r="AM703" s="393"/>
      <c r="AN703" s="393"/>
      <c r="AO703" s="393"/>
      <c r="AP703" s="393"/>
      <c r="AQ703" s="393"/>
      <c r="AR703" s="393"/>
      <c r="AS703" s="393"/>
      <c r="AT703" s="393"/>
      <c r="AU703" s="393"/>
      <c r="AV703" s="393"/>
      <c r="AW703" s="393"/>
      <c r="AX703" s="393"/>
      <c r="AY703" s="393"/>
      <c r="AZ703" s="7"/>
      <c r="BA703" s="393"/>
      <c r="BB703" s="393"/>
      <c r="BC703" s="393"/>
      <c r="BD703" s="393"/>
      <c r="BE703" s="393"/>
      <c r="BF703" s="393"/>
      <c r="BG703" s="393"/>
      <c r="BH703" s="393"/>
      <c r="BI703" s="393"/>
      <c r="BJ703" s="393"/>
      <c r="BK703" s="393"/>
      <c r="BL703" s="393"/>
      <c r="BM703" s="393"/>
      <c r="BN703" s="393"/>
      <c r="BO703" s="393"/>
    </row>
    <row r="704" spans="1:67" ht="15">
      <c r="A704" s="393"/>
      <c r="B704" s="393"/>
      <c r="C704" s="393"/>
      <c r="D704" s="393"/>
      <c r="E704" s="393"/>
      <c r="F704" s="393"/>
      <c r="G704" s="394"/>
      <c r="H704" s="394"/>
      <c r="I704" s="393"/>
      <c r="J704" s="393"/>
      <c r="K704" s="393"/>
      <c r="L704" s="393"/>
      <c r="M704" s="393"/>
      <c r="N704" s="393"/>
      <c r="O704" s="393"/>
      <c r="P704" s="393"/>
      <c r="Q704" s="393"/>
      <c r="R704" s="393"/>
      <c r="S704" s="393"/>
      <c r="T704" s="393"/>
      <c r="U704" s="393"/>
      <c r="V704" s="393"/>
      <c r="W704" s="393"/>
      <c r="X704" s="393"/>
      <c r="Y704" s="393"/>
      <c r="Z704" s="393"/>
      <c r="AA704" s="393"/>
      <c r="AB704" s="393"/>
      <c r="AC704" s="393"/>
      <c r="AD704" s="393"/>
      <c r="AE704" s="393"/>
      <c r="AF704" s="393"/>
      <c r="AG704" s="393"/>
      <c r="AH704" s="393"/>
      <c r="AI704" s="393"/>
      <c r="AJ704" s="393"/>
      <c r="AK704" s="393"/>
      <c r="AL704" s="393"/>
      <c r="AM704" s="393"/>
      <c r="AN704" s="393"/>
      <c r="AO704" s="393"/>
      <c r="AP704" s="393"/>
      <c r="AQ704" s="393"/>
      <c r="AR704" s="393"/>
      <c r="AS704" s="393"/>
      <c r="AT704" s="393"/>
      <c r="AU704" s="393"/>
      <c r="AV704" s="393"/>
      <c r="AW704" s="393"/>
      <c r="AX704" s="393"/>
      <c r="AY704" s="393"/>
      <c r="AZ704" s="7"/>
      <c r="BA704" s="393"/>
      <c r="BB704" s="393"/>
      <c r="BC704" s="393"/>
      <c r="BD704" s="393"/>
      <c r="BE704" s="393"/>
      <c r="BF704" s="393"/>
      <c r="BG704" s="393"/>
      <c r="BH704" s="393"/>
      <c r="BI704" s="393"/>
      <c r="BJ704" s="393"/>
      <c r="BK704" s="393"/>
      <c r="BL704" s="393"/>
      <c r="BM704" s="393"/>
      <c r="BN704" s="393"/>
      <c r="BO704" s="393"/>
    </row>
    <row r="705" spans="1:67" ht="15">
      <c r="A705" s="393"/>
      <c r="B705" s="393"/>
      <c r="C705" s="393"/>
      <c r="D705" s="393"/>
      <c r="E705" s="393"/>
      <c r="F705" s="393"/>
      <c r="G705" s="394"/>
      <c r="H705" s="394"/>
      <c r="I705" s="393"/>
      <c r="J705" s="393"/>
      <c r="K705" s="393"/>
      <c r="L705" s="393"/>
      <c r="M705" s="393"/>
      <c r="N705" s="393"/>
      <c r="O705" s="393"/>
      <c r="P705" s="393"/>
      <c r="Q705" s="393"/>
      <c r="R705" s="393"/>
      <c r="S705" s="393"/>
      <c r="T705" s="393"/>
      <c r="U705" s="393"/>
      <c r="V705" s="393"/>
      <c r="W705" s="393"/>
      <c r="X705" s="393"/>
      <c r="Y705" s="393"/>
      <c r="Z705" s="393"/>
      <c r="AA705" s="393"/>
      <c r="AB705" s="393"/>
      <c r="AC705" s="393"/>
      <c r="AD705" s="393"/>
      <c r="AE705" s="393"/>
      <c r="AF705" s="393"/>
      <c r="AG705" s="393"/>
      <c r="AH705" s="393"/>
      <c r="AI705" s="393"/>
      <c r="AJ705" s="393"/>
      <c r="AK705" s="393"/>
      <c r="AL705" s="393"/>
      <c r="AM705" s="393"/>
      <c r="AN705" s="393"/>
      <c r="AO705" s="393"/>
      <c r="AP705" s="393"/>
      <c r="AQ705" s="393"/>
      <c r="AR705" s="393"/>
      <c r="AS705" s="393"/>
      <c r="AT705" s="393"/>
      <c r="AU705" s="393"/>
      <c r="AV705" s="393"/>
      <c r="AW705" s="393"/>
      <c r="AX705" s="393"/>
      <c r="AY705" s="393"/>
      <c r="AZ705" s="7"/>
      <c r="BA705" s="393"/>
      <c r="BB705" s="393"/>
      <c r="BC705" s="393"/>
      <c r="BD705" s="393"/>
      <c r="BE705" s="393"/>
      <c r="BF705" s="393"/>
      <c r="BG705" s="393"/>
      <c r="BH705" s="393"/>
      <c r="BI705" s="393"/>
      <c r="BJ705" s="393"/>
      <c r="BK705" s="393"/>
      <c r="BL705" s="393"/>
      <c r="BM705" s="393"/>
      <c r="BN705" s="393"/>
      <c r="BO705" s="393"/>
    </row>
    <row r="706" spans="1:67" ht="15">
      <c r="A706" s="393"/>
      <c r="B706" s="393"/>
      <c r="C706" s="393"/>
      <c r="D706" s="393"/>
      <c r="E706" s="393"/>
      <c r="F706" s="393"/>
      <c r="G706" s="394"/>
      <c r="H706" s="394"/>
      <c r="I706" s="393"/>
      <c r="J706" s="393"/>
      <c r="K706" s="393"/>
      <c r="L706" s="393"/>
      <c r="M706" s="393"/>
      <c r="N706" s="393"/>
      <c r="O706" s="393"/>
      <c r="P706" s="393"/>
      <c r="Q706" s="393"/>
      <c r="R706" s="393"/>
      <c r="S706" s="393"/>
      <c r="T706" s="393"/>
      <c r="U706" s="393"/>
      <c r="V706" s="393"/>
      <c r="W706" s="393"/>
      <c r="X706" s="393"/>
      <c r="Y706" s="393"/>
      <c r="Z706" s="393"/>
      <c r="AA706" s="393"/>
      <c r="AB706" s="393"/>
      <c r="AC706" s="393"/>
      <c r="AD706" s="393"/>
      <c r="AE706" s="393"/>
      <c r="AF706" s="393"/>
      <c r="AG706" s="393"/>
      <c r="AH706" s="393"/>
      <c r="AI706" s="393"/>
      <c r="AJ706" s="393"/>
      <c r="AK706" s="393"/>
      <c r="AL706" s="393"/>
      <c r="AM706" s="393"/>
      <c r="AN706" s="393"/>
      <c r="AO706" s="393"/>
      <c r="AP706" s="393"/>
      <c r="AQ706" s="393"/>
      <c r="AR706" s="393"/>
      <c r="AS706" s="393"/>
      <c r="AT706" s="393"/>
      <c r="AU706" s="393"/>
      <c r="AV706" s="393"/>
      <c r="AW706" s="393"/>
      <c r="AX706" s="393"/>
      <c r="AY706" s="393"/>
      <c r="AZ706" s="7"/>
      <c r="BA706" s="393"/>
      <c r="BB706" s="393"/>
      <c r="BC706" s="393"/>
      <c r="BD706" s="393"/>
      <c r="BE706" s="393"/>
      <c r="BF706" s="393"/>
      <c r="BG706" s="393"/>
      <c r="BH706" s="393"/>
      <c r="BI706" s="393"/>
      <c r="BJ706" s="393"/>
      <c r="BK706" s="393"/>
      <c r="BL706" s="393"/>
      <c r="BM706" s="393"/>
      <c r="BN706" s="393"/>
      <c r="BO706" s="393"/>
    </row>
    <row r="707" spans="1:67" ht="15">
      <c r="A707" s="393"/>
      <c r="B707" s="393"/>
      <c r="C707" s="393"/>
      <c r="D707" s="393"/>
      <c r="E707" s="393"/>
      <c r="F707" s="393"/>
      <c r="G707" s="394"/>
      <c r="H707" s="394"/>
      <c r="I707" s="393"/>
      <c r="J707" s="393"/>
      <c r="K707" s="393"/>
      <c r="L707" s="393"/>
      <c r="M707" s="393"/>
      <c r="N707" s="393"/>
      <c r="O707" s="393"/>
      <c r="P707" s="393"/>
      <c r="Q707" s="393"/>
      <c r="R707" s="393"/>
      <c r="S707" s="393"/>
      <c r="T707" s="393"/>
      <c r="U707" s="393"/>
      <c r="V707" s="393"/>
      <c r="W707" s="393"/>
      <c r="X707" s="393"/>
      <c r="Y707" s="393"/>
      <c r="Z707" s="393"/>
      <c r="AA707" s="393"/>
      <c r="AB707" s="393"/>
      <c r="AC707" s="393"/>
      <c r="AD707" s="393"/>
      <c r="AE707" s="393"/>
      <c r="AF707" s="393"/>
      <c r="AG707" s="393"/>
      <c r="AH707" s="393"/>
      <c r="AI707" s="393"/>
      <c r="AJ707" s="393"/>
      <c r="AK707" s="393"/>
      <c r="AL707" s="393"/>
      <c r="AM707" s="393"/>
      <c r="AN707" s="393"/>
      <c r="AO707" s="393"/>
      <c r="AP707" s="393"/>
      <c r="AQ707" s="393"/>
      <c r="AR707" s="393"/>
      <c r="AS707" s="393"/>
      <c r="AT707" s="393"/>
      <c r="AU707" s="393"/>
      <c r="AV707" s="393"/>
      <c r="AW707" s="393"/>
      <c r="AX707" s="393"/>
      <c r="AY707" s="393"/>
      <c r="AZ707" s="7"/>
      <c r="BA707" s="393"/>
      <c r="BB707" s="393"/>
      <c r="BC707" s="393"/>
      <c r="BD707" s="393"/>
      <c r="BE707" s="393"/>
      <c r="BF707" s="393"/>
      <c r="BG707" s="393"/>
      <c r="BH707" s="393"/>
      <c r="BI707" s="393"/>
      <c r="BJ707" s="393"/>
      <c r="BK707" s="393"/>
      <c r="BL707" s="393"/>
      <c r="BM707" s="393"/>
      <c r="BN707" s="393"/>
      <c r="BO707" s="393"/>
    </row>
    <row r="708" spans="1:67" ht="15">
      <c r="A708" s="393"/>
      <c r="B708" s="393"/>
      <c r="C708" s="393"/>
      <c r="D708" s="393"/>
      <c r="E708" s="393"/>
      <c r="F708" s="393"/>
      <c r="G708" s="394"/>
      <c r="H708" s="394"/>
      <c r="I708" s="393"/>
      <c r="J708" s="393"/>
      <c r="K708" s="393"/>
      <c r="L708" s="393"/>
      <c r="M708" s="393"/>
      <c r="N708" s="393"/>
      <c r="O708" s="393"/>
      <c r="P708" s="393"/>
      <c r="Q708" s="393"/>
      <c r="R708" s="393"/>
      <c r="S708" s="393"/>
      <c r="T708" s="393"/>
      <c r="U708" s="393"/>
      <c r="V708" s="393"/>
      <c r="W708" s="393"/>
      <c r="X708" s="393"/>
      <c r="Y708" s="393"/>
      <c r="Z708" s="393"/>
      <c r="AA708" s="393"/>
      <c r="AB708" s="393"/>
      <c r="AC708" s="393"/>
      <c r="AD708" s="393"/>
      <c r="AE708" s="393"/>
      <c r="AF708" s="393"/>
      <c r="AG708" s="393"/>
      <c r="AH708" s="393"/>
      <c r="AI708" s="393"/>
      <c r="AJ708" s="393"/>
      <c r="AK708" s="393"/>
      <c r="AL708" s="393"/>
      <c r="AM708" s="393"/>
      <c r="AN708" s="393"/>
      <c r="AO708" s="393"/>
      <c r="AP708" s="393"/>
      <c r="AQ708" s="393"/>
      <c r="AR708" s="393"/>
      <c r="AS708" s="393"/>
      <c r="AT708" s="393"/>
      <c r="AU708" s="393"/>
      <c r="AV708" s="393"/>
      <c r="AW708" s="393"/>
      <c r="AX708" s="393"/>
      <c r="AY708" s="393"/>
      <c r="AZ708" s="7"/>
      <c r="BA708" s="393"/>
      <c r="BB708" s="393"/>
      <c r="BC708" s="393"/>
      <c r="BD708" s="393"/>
      <c r="BE708" s="393"/>
      <c r="BF708" s="393"/>
      <c r="BG708" s="393"/>
      <c r="BH708" s="393"/>
      <c r="BI708" s="393"/>
      <c r="BJ708" s="393"/>
      <c r="BK708" s="393"/>
      <c r="BL708" s="393"/>
      <c r="BM708" s="393"/>
      <c r="BN708" s="393"/>
      <c r="BO708" s="393"/>
    </row>
    <row r="709" spans="1:67" ht="15">
      <c r="A709" s="393"/>
      <c r="B709" s="393"/>
      <c r="C709" s="393"/>
      <c r="D709" s="393"/>
      <c r="E709" s="393"/>
      <c r="F709" s="393"/>
      <c r="G709" s="394"/>
      <c r="H709" s="394"/>
      <c r="I709" s="393"/>
      <c r="J709" s="393"/>
      <c r="K709" s="393"/>
      <c r="L709" s="393"/>
      <c r="M709" s="393"/>
      <c r="N709" s="393"/>
      <c r="O709" s="393"/>
      <c r="P709" s="393"/>
      <c r="Q709" s="393"/>
      <c r="R709" s="393"/>
      <c r="S709" s="393"/>
      <c r="T709" s="393"/>
      <c r="U709" s="393"/>
      <c r="V709" s="393"/>
      <c r="W709" s="393"/>
      <c r="X709" s="393"/>
      <c r="Y709" s="393"/>
      <c r="Z709" s="393"/>
      <c r="AA709" s="393"/>
      <c r="AB709" s="393"/>
      <c r="AC709" s="393"/>
      <c r="AD709" s="393"/>
      <c r="AE709" s="393"/>
      <c r="AF709" s="393"/>
      <c r="AG709" s="393"/>
      <c r="AH709" s="393"/>
      <c r="AI709" s="393"/>
      <c r="AJ709" s="393"/>
      <c r="AK709" s="393"/>
      <c r="AL709" s="393"/>
      <c r="AM709" s="393"/>
      <c r="AN709" s="393"/>
      <c r="AO709" s="393"/>
      <c r="AP709" s="393"/>
      <c r="AQ709" s="393"/>
      <c r="AR709" s="393"/>
      <c r="AS709" s="393"/>
      <c r="AT709" s="393"/>
      <c r="AU709" s="393"/>
      <c r="AV709" s="393"/>
      <c r="AW709" s="393"/>
      <c r="AX709" s="393"/>
      <c r="AY709" s="393"/>
      <c r="AZ709" s="7"/>
      <c r="BA709" s="393"/>
      <c r="BB709" s="393"/>
      <c r="BC709" s="393"/>
      <c r="BD709" s="393"/>
      <c r="BE709" s="393"/>
      <c r="BF709" s="393"/>
      <c r="BG709" s="393"/>
      <c r="BH709" s="393"/>
      <c r="BI709" s="393"/>
      <c r="BJ709" s="393"/>
      <c r="BK709" s="393"/>
      <c r="BL709" s="393"/>
      <c r="BM709" s="393"/>
      <c r="BN709" s="393"/>
      <c r="BO709" s="393"/>
    </row>
    <row r="710" spans="1:67" ht="15">
      <c r="A710" s="393"/>
      <c r="B710" s="393"/>
      <c r="C710" s="393"/>
      <c r="D710" s="393"/>
      <c r="E710" s="393"/>
      <c r="F710" s="393"/>
      <c r="G710" s="394"/>
      <c r="H710" s="394"/>
      <c r="I710" s="393"/>
      <c r="J710" s="393"/>
      <c r="K710" s="393"/>
      <c r="L710" s="393"/>
      <c r="M710" s="393"/>
      <c r="N710" s="393"/>
      <c r="O710" s="393"/>
      <c r="P710" s="393"/>
      <c r="Q710" s="393"/>
      <c r="R710" s="393"/>
      <c r="S710" s="393"/>
      <c r="T710" s="393"/>
      <c r="U710" s="393"/>
      <c r="V710" s="393"/>
      <c r="W710" s="393"/>
      <c r="X710" s="393"/>
      <c r="Y710" s="393"/>
      <c r="Z710" s="393"/>
      <c r="AA710" s="393"/>
      <c r="AB710" s="393"/>
      <c r="AC710" s="393"/>
      <c r="AD710" s="393"/>
      <c r="AE710" s="393"/>
      <c r="AF710" s="393"/>
      <c r="AG710" s="393"/>
      <c r="AH710" s="393"/>
      <c r="AI710" s="393"/>
      <c r="AJ710" s="393"/>
      <c r="AK710" s="393"/>
      <c r="AL710" s="393"/>
      <c r="AM710" s="393"/>
      <c r="AN710" s="393"/>
      <c r="AO710" s="393"/>
      <c r="AP710" s="393"/>
      <c r="AQ710" s="393"/>
      <c r="AR710" s="393"/>
      <c r="AS710" s="393"/>
      <c r="AT710" s="393"/>
      <c r="AU710" s="393"/>
      <c r="AV710" s="393"/>
      <c r="AW710" s="393"/>
      <c r="AX710" s="393"/>
      <c r="AY710" s="393"/>
      <c r="AZ710" s="7"/>
      <c r="BA710" s="393"/>
      <c r="BB710" s="393"/>
      <c r="BC710" s="393"/>
      <c r="BD710" s="393"/>
      <c r="BE710" s="393"/>
      <c r="BF710" s="393"/>
      <c r="BG710" s="393"/>
      <c r="BH710" s="393"/>
      <c r="BI710" s="393"/>
      <c r="BJ710" s="393"/>
      <c r="BK710" s="393"/>
      <c r="BL710" s="393"/>
      <c r="BM710" s="393"/>
      <c r="BN710" s="393"/>
      <c r="BO710" s="393"/>
    </row>
    <row r="711" spans="1:67" ht="15">
      <c r="A711" s="393"/>
      <c r="B711" s="393"/>
      <c r="C711" s="393"/>
      <c r="D711" s="393"/>
      <c r="E711" s="393"/>
      <c r="F711" s="393"/>
      <c r="G711" s="394"/>
      <c r="H711" s="394"/>
      <c r="I711" s="393"/>
      <c r="J711" s="393"/>
      <c r="K711" s="393"/>
      <c r="L711" s="393"/>
      <c r="M711" s="393"/>
      <c r="N711" s="393"/>
      <c r="O711" s="393"/>
      <c r="P711" s="393"/>
      <c r="Q711" s="393"/>
      <c r="R711" s="393"/>
      <c r="S711" s="393"/>
      <c r="T711" s="393"/>
      <c r="U711" s="393"/>
      <c r="V711" s="393"/>
      <c r="W711" s="393"/>
      <c r="X711" s="393"/>
      <c r="Y711" s="393"/>
      <c r="Z711" s="393"/>
      <c r="AA711" s="393"/>
      <c r="AB711" s="393"/>
      <c r="AC711" s="393"/>
      <c r="AD711" s="393"/>
      <c r="AE711" s="393"/>
      <c r="AF711" s="393"/>
      <c r="AG711" s="393"/>
      <c r="AH711" s="393"/>
      <c r="AI711" s="393"/>
      <c r="AJ711" s="393"/>
      <c r="AK711" s="393"/>
      <c r="AL711" s="393"/>
      <c r="AM711" s="393"/>
      <c r="AN711" s="393"/>
      <c r="AO711" s="393"/>
      <c r="AP711" s="393"/>
      <c r="AQ711" s="393"/>
      <c r="AR711" s="393"/>
      <c r="AS711" s="393"/>
      <c r="AT711" s="393"/>
      <c r="AU711" s="393"/>
      <c r="AV711" s="393"/>
      <c r="AW711" s="393"/>
      <c r="AX711" s="393"/>
      <c r="AY711" s="393"/>
      <c r="AZ711" s="7"/>
      <c r="BA711" s="393"/>
      <c r="BB711" s="393"/>
      <c r="BC711" s="393"/>
      <c r="BD711" s="393"/>
      <c r="BE711" s="393"/>
      <c r="BF711" s="393"/>
      <c r="BG711" s="393"/>
      <c r="BH711" s="393"/>
      <c r="BI711" s="393"/>
      <c r="BJ711" s="393"/>
      <c r="BK711" s="393"/>
      <c r="BL711" s="393"/>
      <c r="BM711" s="393"/>
      <c r="BN711" s="393"/>
      <c r="BO711" s="393"/>
    </row>
    <row r="712" spans="1:67" ht="15">
      <c r="A712" s="393"/>
      <c r="B712" s="393"/>
      <c r="C712" s="393"/>
      <c r="D712" s="393"/>
      <c r="E712" s="393"/>
      <c r="F712" s="393"/>
      <c r="G712" s="394"/>
      <c r="H712" s="394"/>
      <c r="I712" s="393"/>
      <c r="J712" s="393"/>
      <c r="K712" s="393"/>
      <c r="L712" s="393"/>
      <c r="M712" s="393"/>
      <c r="N712" s="393"/>
      <c r="O712" s="393"/>
      <c r="P712" s="393"/>
      <c r="Q712" s="393"/>
      <c r="R712" s="393"/>
      <c r="S712" s="393"/>
      <c r="T712" s="393"/>
      <c r="U712" s="393"/>
      <c r="V712" s="393"/>
      <c r="W712" s="393"/>
      <c r="X712" s="393"/>
      <c r="Y712" s="393"/>
      <c r="Z712" s="393"/>
      <c r="AA712" s="393"/>
      <c r="AB712" s="393"/>
      <c r="AC712" s="393"/>
      <c r="AD712" s="393"/>
      <c r="AE712" s="393"/>
      <c r="AF712" s="393"/>
      <c r="AG712" s="393"/>
      <c r="AH712" s="393"/>
      <c r="AI712" s="393"/>
      <c r="AJ712" s="393"/>
      <c r="AK712" s="393"/>
      <c r="AL712" s="393"/>
      <c r="AM712" s="393"/>
      <c r="AN712" s="393"/>
      <c r="AO712" s="393"/>
      <c r="AP712" s="393"/>
      <c r="AQ712" s="393"/>
      <c r="AR712" s="393"/>
      <c r="AS712" s="393"/>
      <c r="AT712" s="393"/>
      <c r="AU712" s="393"/>
      <c r="AV712" s="393"/>
      <c r="AW712" s="393"/>
      <c r="AX712" s="393"/>
      <c r="AY712" s="393"/>
      <c r="AZ712" s="7"/>
      <c r="BA712" s="393"/>
      <c r="BB712" s="393"/>
      <c r="BC712" s="393"/>
      <c r="BD712" s="393"/>
      <c r="BE712" s="393"/>
      <c r="BF712" s="393"/>
      <c r="BG712" s="393"/>
      <c r="BH712" s="393"/>
      <c r="BI712" s="393"/>
      <c r="BJ712" s="393"/>
      <c r="BK712" s="393"/>
      <c r="BL712" s="393"/>
      <c r="BM712" s="393"/>
      <c r="BN712" s="393"/>
      <c r="BO712" s="393"/>
    </row>
    <row r="713" spans="1:67" ht="15">
      <c r="A713" s="393"/>
      <c r="B713" s="393"/>
      <c r="C713" s="393"/>
      <c r="D713" s="393"/>
      <c r="E713" s="393"/>
      <c r="F713" s="393"/>
      <c r="G713" s="394"/>
      <c r="H713" s="394"/>
      <c r="I713" s="393"/>
      <c r="J713" s="393"/>
      <c r="K713" s="393"/>
      <c r="L713" s="393"/>
      <c r="M713" s="393"/>
      <c r="N713" s="393"/>
      <c r="O713" s="393"/>
      <c r="P713" s="393"/>
      <c r="Q713" s="393"/>
      <c r="R713" s="393"/>
      <c r="S713" s="393"/>
      <c r="T713" s="393"/>
      <c r="U713" s="393"/>
      <c r="V713" s="393"/>
      <c r="W713" s="393"/>
      <c r="X713" s="393"/>
      <c r="Y713" s="393"/>
      <c r="Z713" s="393"/>
      <c r="AA713" s="393"/>
      <c r="AB713" s="393"/>
      <c r="AC713" s="393"/>
      <c r="AD713" s="393"/>
      <c r="AE713" s="393"/>
      <c r="AF713" s="393"/>
      <c r="AG713" s="393"/>
      <c r="AH713" s="393"/>
      <c r="AI713" s="393"/>
      <c r="AJ713" s="393"/>
      <c r="AK713" s="393"/>
      <c r="AL713" s="393"/>
      <c r="AM713" s="393"/>
      <c r="AN713" s="393"/>
      <c r="AO713" s="393"/>
      <c r="AP713" s="393"/>
      <c r="AQ713" s="393"/>
      <c r="AR713" s="393"/>
      <c r="AS713" s="393"/>
      <c r="AT713" s="393"/>
      <c r="AU713" s="393"/>
      <c r="AV713" s="393"/>
      <c r="AW713" s="393"/>
      <c r="AX713" s="393"/>
      <c r="AY713" s="393"/>
      <c r="AZ713" s="7"/>
      <c r="BA713" s="393"/>
      <c r="BB713" s="393"/>
      <c r="BC713" s="393"/>
      <c r="BD713" s="393"/>
      <c r="BE713" s="393"/>
      <c r="BF713" s="393"/>
      <c r="BG713" s="393"/>
      <c r="BH713" s="393"/>
      <c r="BI713" s="393"/>
      <c r="BJ713" s="393"/>
      <c r="BK713" s="393"/>
      <c r="BL713" s="393"/>
      <c r="BM713" s="393"/>
      <c r="BN713" s="393"/>
      <c r="BO713" s="393"/>
    </row>
    <row r="714" spans="1:67" ht="15">
      <c r="A714" s="393"/>
      <c r="B714" s="393"/>
      <c r="C714" s="393"/>
      <c r="D714" s="393"/>
      <c r="E714" s="393"/>
      <c r="F714" s="393"/>
      <c r="G714" s="394"/>
      <c r="H714" s="394"/>
      <c r="I714" s="393"/>
      <c r="J714" s="393"/>
      <c r="K714" s="393"/>
      <c r="L714" s="393"/>
      <c r="M714" s="393"/>
      <c r="N714" s="393"/>
      <c r="O714" s="393"/>
      <c r="P714" s="393"/>
      <c r="Q714" s="393"/>
      <c r="R714" s="393"/>
      <c r="S714" s="393"/>
      <c r="T714" s="393"/>
      <c r="U714" s="393"/>
      <c r="V714" s="393"/>
      <c r="W714" s="393"/>
      <c r="X714" s="393"/>
      <c r="Y714" s="393"/>
      <c r="Z714" s="393"/>
      <c r="AA714" s="393"/>
      <c r="AB714" s="393"/>
      <c r="AC714" s="393"/>
      <c r="AD714" s="393"/>
      <c r="AE714" s="393"/>
      <c r="AF714" s="393"/>
      <c r="AG714" s="393"/>
      <c r="AH714" s="393"/>
      <c r="AI714" s="393"/>
      <c r="AJ714" s="393"/>
      <c r="AK714" s="393"/>
      <c r="AL714" s="393"/>
      <c r="AM714" s="393"/>
      <c r="AN714" s="393"/>
      <c r="AO714" s="393"/>
      <c r="AP714" s="393"/>
      <c r="AQ714" s="393"/>
      <c r="AR714" s="393"/>
      <c r="AS714" s="393"/>
      <c r="AT714" s="393"/>
      <c r="AU714" s="393"/>
      <c r="AV714" s="393"/>
      <c r="AW714" s="393"/>
      <c r="AX714" s="393"/>
      <c r="AY714" s="393"/>
      <c r="AZ714" s="7"/>
      <c r="BA714" s="393"/>
      <c r="BB714" s="393"/>
      <c r="BC714" s="393"/>
      <c r="BD714" s="393"/>
      <c r="BE714" s="393"/>
      <c r="BF714" s="393"/>
      <c r="BG714" s="393"/>
      <c r="BH714" s="393"/>
      <c r="BI714" s="393"/>
      <c r="BJ714" s="393"/>
      <c r="BK714" s="393"/>
      <c r="BL714" s="393"/>
      <c r="BM714" s="393"/>
      <c r="BN714" s="393"/>
      <c r="BO714" s="393"/>
    </row>
    <row r="715" spans="1:67" ht="15">
      <c r="A715" s="393"/>
      <c r="B715" s="393"/>
      <c r="C715" s="393"/>
      <c r="D715" s="393"/>
      <c r="E715" s="393"/>
      <c r="F715" s="393"/>
      <c r="G715" s="394"/>
      <c r="H715" s="394"/>
      <c r="I715" s="393"/>
      <c r="J715" s="393"/>
      <c r="K715" s="393"/>
      <c r="L715" s="393"/>
      <c r="M715" s="393"/>
      <c r="N715" s="393"/>
      <c r="O715" s="393"/>
      <c r="P715" s="393"/>
      <c r="Q715" s="393"/>
      <c r="R715" s="393"/>
      <c r="S715" s="393"/>
      <c r="T715" s="393"/>
      <c r="U715" s="393"/>
      <c r="V715" s="393"/>
      <c r="W715" s="393"/>
      <c r="X715" s="393"/>
      <c r="Y715" s="393"/>
      <c r="Z715" s="393"/>
      <c r="AA715" s="393"/>
      <c r="AB715" s="393"/>
      <c r="AC715" s="393"/>
      <c r="AD715" s="393"/>
      <c r="AE715" s="393"/>
      <c r="AF715" s="393"/>
      <c r="AG715" s="393"/>
      <c r="AH715" s="393"/>
      <c r="AI715" s="393"/>
      <c r="AJ715" s="393"/>
      <c r="AK715" s="393"/>
      <c r="AL715" s="393"/>
      <c r="AM715" s="393"/>
      <c r="AN715" s="393"/>
      <c r="AO715" s="393"/>
      <c r="AP715" s="393"/>
      <c r="AQ715" s="393"/>
      <c r="AR715" s="393"/>
      <c r="AS715" s="393"/>
      <c r="AT715" s="393"/>
      <c r="AU715" s="393"/>
      <c r="AV715" s="393"/>
      <c r="AW715" s="393"/>
      <c r="AX715" s="393"/>
      <c r="AY715" s="393"/>
      <c r="AZ715" s="7"/>
      <c r="BA715" s="393"/>
      <c r="BB715" s="393"/>
      <c r="BC715" s="393"/>
      <c r="BD715" s="393"/>
      <c r="BE715" s="393"/>
      <c r="BF715" s="393"/>
      <c r="BG715" s="393"/>
      <c r="BH715" s="393"/>
      <c r="BI715" s="393"/>
      <c r="BJ715" s="393"/>
      <c r="BK715" s="393"/>
      <c r="BL715" s="393"/>
      <c r="BM715" s="393"/>
      <c r="BN715" s="393"/>
      <c r="BO715" s="393"/>
    </row>
    <row r="716" spans="1:67" ht="15">
      <c r="A716" s="393"/>
      <c r="B716" s="393"/>
      <c r="C716" s="393"/>
      <c r="D716" s="393"/>
      <c r="E716" s="393"/>
      <c r="F716" s="393"/>
      <c r="G716" s="394"/>
      <c r="H716" s="394"/>
      <c r="I716" s="393"/>
      <c r="J716" s="393"/>
      <c r="K716" s="393"/>
      <c r="L716" s="393"/>
      <c r="M716" s="393"/>
      <c r="N716" s="393"/>
      <c r="O716" s="393"/>
      <c r="P716" s="393"/>
      <c r="Q716" s="393"/>
      <c r="R716" s="393"/>
      <c r="S716" s="393"/>
      <c r="T716" s="393"/>
      <c r="U716" s="393"/>
      <c r="V716" s="393"/>
      <c r="W716" s="393"/>
      <c r="X716" s="393"/>
      <c r="Y716" s="393"/>
      <c r="Z716" s="393"/>
      <c r="AA716" s="393"/>
      <c r="AB716" s="393"/>
      <c r="AC716" s="393"/>
      <c r="AD716" s="393"/>
      <c r="AE716" s="393"/>
      <c r="AF716" s="393"/>
      <c r="AG716" s="393"/>
      <c r="AH716" s="393"/>
      <c r="AI716" s="393"/>
      <c r="AJ716" s="393"/>
      <c r="AK716" s="393"/>
      <c r="AL716" s="393"/>
      <c r="AM716" s="393"/>
      <c r="AN716" s="393"/>
      <c r="AO716" s="393"/>
      <c r="AP716" s="393"/>
      <c r="AQ716" s="393"/>
      <c r="AR716" s="393"/>
      <c r="AS716" s="393"/>
      <c r="AT716" s="393"/>
      <c r="AU716" s="393"/>
      <c r="AV716" s="393"/>
      <c r="AW716" s="393"/>
      <c r="AX716" s="393"/>
      <c r="AY716" s="393"/>
      <c r="AZ716" s="7"/>
      <c r="BA716" s="393"/>
      <c r="BB716" s="393"/>
      <c r="BC716" s="393"/>
      <c r="BD716" s="393"/>
      <c r="BE716" s="393"/>
      <c r="BF716" s="393"/>
      <c r="BG716" s="393"/>
      <c r="BH716" s="393"/>
      <c r="BI716" s="393"/>
      <c r="BJ716" s="393"/>
      <c r="BK716" s="393"/>
      <c r="BL716" s="393"/>
      <c r="BM716" s="393"/>
      <c r="BN716" s="393"/>
      <c r="BO716" s="393"/>
    </row>
    <row r="717" spans="1:67" ht="15">
      <c r="A717" s="393"/>
      <c r="B717" s="393"/>
      <c r="C717" s="393"/>
      <c r="D717" s="393"/>
      <c r="E717" s="393"/>
      <c r="F717" s="393"/>
      <c r="G717" s="394"/>
      <c r="H717" s="394"/>
      <c r="I717" s="393"/>
      <c r="J717" s="393"/>
      <c r="K717" s="393"/>
      <c r="L717" s="393"/>
      <c r="M717" s="393"/>
      <c r="N717" s="393"/>
      <c r="O717" s="393"/>
      <c r="P717" s="393"/>
      <c r="Q717" s="393"/>
      <c r="R717" s="393"/>
      <c r="S717" s="393"/>
      <c r="T717" s="393"/>
      <c r="U717" s="393"/>
      <c r="V717" s="393"/>
      <c r="W717" s="393"/>
      <c r="X717" s="393"/>
      <c r="Y717" s="393"/>
      <c r="Z717" s="393"/>
      <c r="AA717" s="393"/>
      <c r="AB717" s="393"/>
      <c r="AC717" s="393"/>
      <c r="AD717" s="393"/>
      <c r="AE717" s="393"/>
      <c r="AF717" s="393"/>
      <c r="AG717" s="393"/>
      <c r="AH717" s="393"/>
      <c r="AI717" s="393"/>
      <c r="AJ717" s="393"/>
      <c r="AK717" s="393"/>
      <c r="AL717" s="393"/>
      <c r="AM717" s="393"/>
      <c r="AN717" s="393"/>
      <c r="AO717" s="393"/>
      <c r="AP717" s="393"/>
      <c r="AQ717" s="393"/>
      <c r="AR717" s="393"/>
      <c r="AS717" s="393"/>
      <c r="AT717" s="393"/>
      <c r="AU717" s="393"/>
      <c r="AV717" s="393"/>
      <c r="AW717" s="393"/>
      <c r="AX717" s="393"/>
      <c r="AY717" s="393"/>
      <c r="AZ717" s="7"/>
      <c r="BA717" s="393"/>
      <c r="BB717" s="393"/>
      <c r="BC717" s="393"/>
      <c r="BD717" s="393"/>
      <c r="BE717" s="393"/>
      <c r="BF717" s="393"/>
      <c r="BG717" s="393"/>
      <c r="BH717" s="393"/>
      <c r="BI717" s="393"/>
      <c r="BJ717" s="393"/>
      <c r="BK717" s="393"/>
      <c r="BL717" s="393"/>
      <c r="BM717" s="393"/>
      <c r="BN717" s="393"/>
      <c r="BO717" s="393"/>
    </row>
    <row r="718" spans="1:67" ht="15">
      <c r="A718" s="393"/>
      <c r="B718" s="393"/>
      <c r="C718" s="393"/>
      <c r="D718" s="393"/>
      <c r="E718" s="393"/>
      <c r="F718" s="393"/>
      <c r="G718" s="394"/>
      <c r="H718" s="394"/>
      <c r="I718" s="393"/>
      <c r="J718" s="393"/>
      <c r="K718" s="393"/>
      <c r="L718" s="393"/>
      <c r="M718" s="393"/>
      <c r="N718" s="393"/>
      <c r="O718" s="393"/>
      <c r="P718" s="393"/>
      <c r="Q718" s="393"/>
      <c r="R718" s="393"/>
      <c r="S718" s="393"/>
      <c r="T718" s="393"/>
      <c r="U718" s="393"/>
      <c r="V718" s="393"/>
      <c r="W718" s="393"/>
      <c r="X718" s="393"/>
      <c r="Y718" s="393"/>
      <c r="Z718" s="393"/>
      <c r="AA718" s="393"/>
      <c r="AB718" s="393"/>
      <c r="AC718" s="393"/>
      <c r="AD718" s="393"/>
      <c r="AE718" s="393"/>
      <c r="AF718" s="393"/>
      <c r="AG718" s="393"/>
      <c r="AH718" s="393"/>
      <c r="AI718" s="393"/>
      <c r="AJ718" s="393"/>
      <c r="AK718" s="393"/>
      <c r="AL718" s="393"/>
      <c r="AM718" s="393"/>
      <c r="AN718" s="393"/>
      <c r="AO718" s="393"/>
      <c r="AP718" s="393"/>
      <c r="AQ718" s="393"/>
      <c r="AR718" s="393"/>
      <c r="AS718" s="393"/>
      <c r="AT718" s="393"/>
      <c r="AU718" s="393"/>
      <c r="AV718" s="393"/>
      <c r="AW718" s="393"/>
      <c r="AX718" s="393"/>
      <c r="AY718" s="393"/>
      <c r="AZ718" s="7"/>
      <c r="BA718" s="393"/>
      <c r="BB718" s="393"/>
      <c r="BC718" s="393"/>
      <c r="BD718" s="393"/>
      <c r="BE718" s="393"/>
      <c r="BF718" s="393"/>
      <c r="BG718" s="393"/>
      <c r="BH718" s="393"/>
      <c r="BI718" s="393"/>
      <c r="BJ718" s="393"/>
      <c r="BK718" s="393"/>
      <c r="BL718" s="393"/>
      <c r="BM718" s="393"/>
      <c r="BN718" s="393"/>
      <c r="BO718" s="393"/>
    </row>
    <row r="719" spans="1:67" ht="15">
      <c r="A719" s="393"/>
      <c r="B719" s="393"/>
      <c r="C719" s="393"/>
      <c r="D719" s="393"/>
      <c r="E719" s="393"/>
      <c r="F719" s="393"/>
      <c r="G719" s="394"/>
      <c r="H719" s="394"/>
      <c r="I719" s="393"/>
      <c r="J719" s="393"/>
      <c r="K719" s="393"/>
      <c r="L719" s="393"/>
      <c r="M719" s="393"/>
      <c r="N719" s="393"/>
      <c r="O719" s="393"/>
      <c r="P719" s="393"/>
      <c r="Q719" s="393"/>
      <c r="R719" s="393"/>
      <c r="S719" s="393"/>
      <c r="T719" s="393"/>
      <c r="U719" s="393"/>
      <c r="V719" s="393"/>
      <c r="W719" s="393"/>
      <c r="X719" s="393"/>
      <c r="Y719" s="393"/>
      <c r="Z719" s="393"/>
      <c r="AA719" s="393"/>
      <c r="AB719" s="393"/>
      <c r="AC719" s="393"/>
      <c r="AD719" s="393"/>
      <c r="AE719" s="393"/>
      <c r="AF719" s="393"/>
      <c r="AG719" s="393"/>
      <c r="AH719" s="393"/>
      <c r="AI719" s="393"/>
      <c r="AJ719" s="393"/>
      <c r="AK719" s="393"/>
      <c r="AL719" s="393"/>
      <c r="AM719" s="393"/>
      <c r="AN719" s="393"/>
      <c r="AO719" s="393"/>
      <c r="AP719" s="393"/>
      <c r="AQ719" s="393"/>
      <c r="AR719" s="393"/>
      <c r="AS719" s="393"/>
      <c r="AT719" s="393"/>
      <c r="AU719" s="393"/>
      <c r="AV719" s="393"/>
      <c r="AW719" s="393"/>
      <c r="AX719" s="393"/>
      <c r="AY719" s="393"/>
      <c r="AZ719" s="7"/>
      <c r="BA719" s="393"/>
      <c r="BB719" s="393"/>
      <c r="BC719" s="393"/>
      <c r="BD719" s="393"/>
      <c r="BE719" s="393"/>
      <c r="BF719" s="393"/>
      <c r="BG719" s="393"/>
      <c r="BH719" s="393"/>
      <c r="BI719" s="393"/>
      <c r="BJ719" s="393"/>
      <c r="BK719" s="393"/>
      <c r="BL719" s="393"/>
      <c r="BM719" s="393"/>
      <c r="BN719" s="393"/>
      <c r="BO719" s="393"/>
    </row>
    <row r="720" spans="1:67" ht="15">
      <c r="A720" s="393"/>
      <c r="B720" s="393"/>
      <c r="C720" s="393"/>
      <c r="D720" s="393"/>
      <c r="E720" s="393"/>
      <c r="F720" s="393"/>
      <c r="G720" s="394"/>
      <c r="H720" s="394"/>
      <c r="I720" s="393"/>
      <c r="J720" s="393"/>
      <c r="K720" s="393"/>
      <c r="L720" s="393"/>
      <c r="M720" s="393"/>
      <c r="N720" s="393"/>
      <c r="O720" s="393"/>
      <c r="P720" s="393"/>
      <c r="Q720" s="393"/>
      <c r="R720" s="393"/>
      <c r="S720" s="393"/>
      <c r="T720" s="393"/>
      <c r="U720" s="393"/>
      <c r="V720" s="393"/>
      <c r="W720" s="393"/>
      <c r="X720" s="393"/>
      <c r="Y720" s="393"/>
      <c r="Z720" s="393"/>
      <c r="AA720" s="393"/>
      <c r="AB720" s="393"/>
      <c r="AC720" s="393"/>
      <c r="AD720" s="393"/>
      <c r="AE720" s="393"/>
      <c r="AF720" s="393"/>
      <c r="AG720" s="393"/>
      <c r="AH720" s="393"/>
      <c r="AI720" s="393"/>
      <c r="AJ720" s="393"/>
      <c r="AK720" s="393"/>
      <c r="AL720" s="393"/>
      <c r="AM720" s="393"/>
      <c r="AN720" s="393"/>
      <c r="AO720" s="393"/>
      <c r="AP720" s="393"/>
      <c r="AQ720" s="393"/>
      <c r="AR720" s="393"/>
      <c r="AS720" s="393"/>
      <c r="AT720" s="393"/>
      <c r="AU720" s="393"/>
      <c r="AV720" s="393"/>
      <c r="AW720" s="393"/>
      <c r="AX720" s="393"/>
      <c r="AY720" s="393"/>
      <c r="AZ720" s="7"/>
      <c r="BA720" s="393"/>
      <c r="BB720" s="393"/>
      <c r="BC720" s="393"/>
      <c r="BD720" s="393"/>
      <c r="BE720" s="393"/>
      <c r="BF720" s="393"/>
      <c r="BG720" s="393"/>
      <c r="BH720" s="393"/>
      <c r="BI720" s="393"/>
      <c r="BJ720" s="393"/>
      <c r="BK720" s="393"/>
      <c r="BL720" s="393"/>
      <c r="BM720" s="393"/>
      <c r="BN720" s="393"/>
      <c r="BO720" s="393"/>
    </row>
    <row r="721" spans="1:67" ht="15">
      <c r="A721" s="393"/>
      <c r="B721" s="393"/>
      <c r="C721" s="393"/>
      <c r="D721" s="393"/>
      <c r="E721" s="393"/>
      <c r="F721" s="393"/>
      <c r="G721" s="394"/>
      <c r="H721" s="394"/>
      <c r="I721" s="393"/>
      <c r="J721" s="393"/>
      <c r="K721" s="393"/>
      <c r="L721" s="393"/>
      <c r="M721" s="393"/>
      <c r="N721" s="393"/>
      <c r="O721" s="393"/>
      <c r="P721" s="393"/>
      <c r="Q721" s="393"/>
      <c r="R721" s="393"/>
      <c r="S721" s="393"/>
      <c r="T721" s="393"/>
      <c r="U721" s="393"/>
      <c r="V721" s="393"/>
      <c r="W721" s="393"/>
      <c r="X721" s="393"/>
      <c r="Y721" s="393"/>
      <c r="Z721" s="393"/>
      <c r="AA721" s="393"/>
      <c r="AB721" s="393"/>
      <c r="AC721" s="393"/>
      <c r="AD721" s="393"/>
      <c r="AE721" s="393"/>
      <c r="AF721" s="393"/>
      <c r="AG721" s="393"/>
      <c r="AH721" s="393"/>
      <c r="AI721" s="393"/>
      <c r="AJ721" s="393"/>
      <c r="AK721" s="393"/>
      <c r="AL721" s="393"/>
      <c r="AM721" s="393"/>
      <c r="AN721" s="393"/>
      <c r="AO721" s="393"/>
      <c r="AP721" s="393"/>
      <c r="AQ721" s="393"/>
      <c r="AR721" s="393"/>
      <c r="AS721" s="393"/>
      <c r="AT721" s="393"/>
      <c r="AU721" s="393"/>
      <c r="AV721" s="393"/>
      <c r="AW721" s="393"/>
      <c r="AX721" s="393"/>
      <c r="AY721" s="393"/>
      <c r="AZ721" s="7"/>
      <c r="BA721" s="393"/>
      <c r="BB721" s="393"/>
      <c r="BC721" s="393"/>
      <c r="BD721" s="393"/>
      <c r="BE721" s="393"/>
      <c r="BF721" s="393"/>
      <c r="BG721" s="393"/>
      <c r="BH721" s="393"/>
      <c r="BI721" s="393"/>
      <c r="BJ721" s="393"/>
      <c r="BK721" s="393"/>
      <c r="BL721" s="393"/>
      <c r="BM721" s="393"/>
      <c r="BN721" s="393"/>
      <c r="BO721" s="393"/>
    </row>
    <row r="722" spans="1:67" ht="15">
      <c r="A722" s="393"/>
      <c r="B722" s="393"/>
      <c r="C722" s="393"/>
      <c r="D722" s="393"/>
      <c r="E722" s="393"/>
      <c r="F722" s="393"/>
      <c r="G722" s="394"/>
      <c r="H722" s="394"/>
      <c r="I722" s="393"/>
      <c r="J722" s="393"/>
      <c r="K722" s="393"/>
      <c r="L722" s="393"/>
      <c r="M722" s="393"/>
      <c r="N722" s="393"/>
      <c r="O722" s="393"/>
      <c r="P722" s="393"/>
      <c r="Q722" s="393"/>
      <c r="R722" s="393"/>
      <c r="S722" s="393"/>
      <c r="T722" s="393"/>
      <c r="U722" s="393"/>
      <c r="V722" s="393"/>
      <c r="W722" s="393"/>
      <c r="X722" s="393"/>
      <c r="Y722" s="393"/>
      <c r="Z722" s="393"/>
      <c r="AA722" s="393"/>
      <c r="AB722" s="393"/>
      <c r="AC722" s="393"/>
      <c r="AD722" s="393"/>
      <c r="AE722" s="393"/>
      <c r="AF722" s="393"/>
      <c r="AG722" s="393"/>
      <c r="AH722" s="393"/>
      <c r="AI722" s="393"/>
      <c r="AJ722" s="393"/>
      <c r="AK722" s="393"/>
      <c r="AL722" s="393"/>
      <c r="AM722" s="393"/>
      <c r="AN722" s="393"/>
      <c r="AO722" s="393"/>
      <c r="AP722" s="393"/>
      <c r="AQ722" s="393"/>
      <c r="AR722" s="393"/>
      <c r="AS722" s="393"/>
      <c r="AT722" s="393"/>
      <c r="AU722" s="393"/>
      <c r="AV722" s="393"/>
      <c r="AW722" s="393"/>
      <c r="AX722" s="393"/>
      <c r="AY722" s="393"/>
      <c r="AZ722" s="7"/>
      <c r="BA722" s="393"/>
      <c r="BB722" s="393"/>
      <c r="BC722" s="393"/>
      <c r="BD722" s="393"/>
      <c r="BE722" s="393"/>
      <c r="BF722" s="393"/>
      <c r="BG722" s="393"/>
      <c r="BH722" s="393"/>
      <c r="BI722" s="393"/>
      <c r="BJ722" s="393"/>
      <c r="BK722" s="393"/>
      <c r="BL722" s="393"/>
      <c r="BM722" s="393"/>
      <c r="BN722" s="393"/>
      <c r="BO722" s="393"/>
    </row>
    <row r="723" spans="1:67" ht="15">
      <c r="A723" s="393"/>
      <c r="B723" s="393"/>
      <c r="C723" s="393"/>
      <c r="D723" s="393"/>
      <c r="E723" s="393"/>
      <c r="F723" s="393"/>
      <c r="G723" s="394"/>
      <c r="H723" s="394"/>
      <c r="I723" s="393"/>
      <c r="J723" s="393"/>
      <c r="K723" s="393"/>
      <c r="L723" s="393"/>
      <c r="M723" s="393"/>
      <c r="N723" s="393"/>
      <c r="O723" s="393"/>
      <c r="P723" s="393"/>
      <c r="Q723" s="393"/>
      <c r="R723" s="393"/>
      <c r="S723" s="393"/>
      <c r="T723" s="393"/>
      <c r="U723" s="393"/>
      <c r="V723" s="393"/>
      <c r="W723" s="393"/>
      <c r="X723" s="393"/>
      <c r="Y723" s="393"/>
      <c r="Z723" s="393"/>
      <c r="AA723" s="393"/>
      <c r="AB723" s="393"/>
      <c r="AC723" s="393"/>
      <c r="AD723" s="393"/>
      <c r="AE723" s="393"/>
      <c r="AF723" s="393"/>
      <c r="AG723" s="393"/>
      <c r="AH723" s="393"/>
      <c r="AI723" s="393"/>
      <c r="AJ723" s="393"/>
      <c r="AK723" s="393"/>
      <c r="AL723" s="393"/>
      <c r="AM723" s="393"/>
      <c r="AN723" s="393"/>
      <c r="AO723" s="393"/>
      <c r="AP723" s="393"/>
      <c r="AQ723" s="393"/>
      <c r="AR723" s="393"/>
      <c r="AS723" s="393"/>
      <c r="AT723" s="393"/>
      <c r="AU723" s="393"/>
      <c r="AV723" s="393"/>
      <c r="AW723" s="393"/>
      <c r="AX723" s="393"/>
      <c r="AY723" s="393"/>
      <c r="AZ723" s="7"/>
      <c r="BA723" s="393"/>
      <c r="BB723" s="393"/>
      <c r="BC723" s="393"/>
      <c r="BD723" s="393"/>
      <c r="BE723" s="393"/>
      <c r="BF723" s="393"/>
      <c r="BG723" s="393"/>
      <c r="BH723" s="393"/>
      <c r="BI723" s="393"/>
      <c r="BJ723" s="393"/>
      <c r="BK723" s="393"/>
      <c r="BL723" s="393"/>
      <c r="BM723" s="393"/>
      <c r="BN723" s="393"/>
      <c r="BO723" s="393"/>
    </row>
    <row r="724" spans="1:67" ht="15">
      <c r="A724" s="393"/>
      <c r="B724" s="393"/>
      <c r="C724" s="393"/>
      <c r="D724" s="393"/>
      <c r="E724" s="393"/>
      <c r="F724" s="393"/>
      <c r="G724" s="394"/>
      <c r="H724" s="394"/>
      <c r="I724" s="393"/>
      <c r="J724" s="393"/>
      <c r="K724" s="393"/>
      <c r="L724" s="393"/>
      <c r="M724" s="393"/>
      <c r="N724" s="393"/>
      <c r="O724" s="393"/>
      <c r="P724" s="393"/>
      <c r="Q724" s="393"/>
      <c r="R724" s="393"/>
      <c r="S724" s="393"/>
      <c r="T724" s="393"/>
      <c r="U724" s="393"/>
      <c r="V724" s="393"/>
      <c r="W724" s="393"/>
      <c r="X724" s="393"/>
      <c r="Y724" s="393"/>
      <c r="Z724" s="393"/>
      <c r="AA724" s="393"/>
      <c r="AB724" s="393"/>
      <c r="AC724" s="393"/>
      <c r="AD724" s="393"/>
      <c r="AE724" s="393"/>
      <c r="AF724" s="393"/>
      <c r="AG724" s="393"/>
      <c r="AH724" s="393"/>
      <c r="AI724" s="393"/>
      <c r="AJ724" s="393"/>
      <c r="AK724" s="393"/>
      <c r="AL724" s="393"/>
      <c r="AM724" s="393"/>
      <c r="AN724" s="393"/>
      <c r="AO724" s="393"/>
      <c r="AP724" s="393"/>
      <c r="AQ724" s="393"/>
      <c r="AR724" s="393"/>
      <c r="AS724" s="393"/>
      <c r="AT724" s="393"/>
      <c r="AU724" s="393"/>
      <c r="AV724" s="393"/>
      <c r="AW724" s="393"/>
      <c r="AX724" s="393"/>
      <c r="AY724" s="393"/>
      <c r="AZ724" s="7"/>
      <c r="BA724" s="393"/>
      <c r="BB724" s="393"/>
      <c r="BC724" s="393"/>
      <c r="BD724" s="393"/>
      <c r="BE724" s="393"/>
      <c r="BF724" s="393"/>
      <c r="BG724" s="393"/>
      <c r="BH724" s="393"/>
      <c r="BI724" s="393"/>
      <c r="BJ724" s="393"/>
      <c r="BK724" s="393"/>
      <c r="BL724" s="393"/>
      <c r="BM724" s="393"/>
      <c r="BN724" s="393"/>
      <c r="BO724" s="393"/>
    </row>
    <row r="725" spans="1:67" ht="15">
      <c r="A725" s="393"/>
      <c r="B725" s="393"/>
      <c r="C725" s="393"/>
      <c r="D725" s="393"/>
      <c r="E725" s="393"/>
      <c r="F725" s="393"/>
      <c r="G725" s="394"/>
      <c r="H725" s="394"/>
      <c r="I725" s="393"/>
      <c r="J725" s="393"/>
      <c r="K725" s="393"/>
      <c r="L725" s="393"/>
      <c r="M725" s="393"/>
      <c r="N725" s="393"/>
      <c r="O725" s="393"/>
      <c r="P725" s="393"/>
      <c r="Q725" s="393"/>
      <c r="R725" s="393"/>
      <c r="S725" s="393"/>
      <c r="T725" s="393"/>
      <c r="U725" s="393"/>
      <c r="V725" s="393"/>
      <c r="W725" s="393"/>
      <c r="X725" s="393"/>
      <c r="Y725" s="393"/>
      <c r="Z725" s="393"/>
      <c r="AA725" s="393"/>
      <c r="AB725" s="393"/>
      <c r="AC725" s="393"/>
      <c r="AD725" s="393"/>
      <c r="AE725" s="393"/>
      <c r="AF725" s="393"/>
      <c r="AG725" s="393"/>
      <c r="AH725" s="393"/>
      <c r="AI725" s="393"/>
      <c r="AJ725" s="393"/>
      <c r="AK725" s="393"/>
      <c r="AL725" s="393"/>
      <c r="AM725" s="393"/>
      <c r="AN725" s="393"/>
      <c r="AO725" s="393"/>
      <c r="AP725" s="393"/>
      <c r="AQ725" s="393"/>
      <c r="AR725" s="393"/>
      <c r="AS725" s="393"/>
      <c r="AT725" s="393"/>
      <c r="AU725" s="393"/>
      <c r="AV725" s="393"/>
      <c r="AW725" s="393"/>
      <c r="AX725" s="393"/>
      <c r="AY725" s="393"/>
      <c r="AZ725" s="7"/>
      <c r="BA725" s="393"/>
      <c r="BB725" s="393"/>
      <c r="BC725" s="393"/>
      <c r="BD725" s="393"/>
      <c r="BE725" s="393"/>
      <c r="BF725" s="393"/>
      <c r="BG725" s="393"/>
      <c r="BH725" s="393"/>
      <c r="BI725" s="393"/>
      <c r="BJ725" s="393"/>
      <c r="BK725" s="393"/>
      <c r="BL725" s="393"/>
      <c r="BM725" s="393"/>
      <c r="BN725" s="393"/>
      <c r="BO725" s="393"/>
    </row>
    <row r="726" spans="1:67" ht="15">
      <c r="A726" s="393"/>
      <c r="B726" s="393"/>
      <c r="C726" s="393"/>
      <c r="D726" s="393"/>
      <c r="E726" s="393"/>
      <c r="F726" s="393"/>
      <c r="G726" s="394"/>
      <c r="H726" s="394"/>
      <c r="I726" s="393"/>
      <c r="J726" s="393"/>
      <c r="K726" s="393"/>
      <c r="L726" s="393"/>
      <c r="M726" s="393"/>
      <c r="N726" s="393"/>
      <c r="O726" s="393"/>
      <c r="P726" s="393"/>
      <c r="Q726" s="393"/>
      <c r="R726" s="393"/>
      <c r="S726" s="393"/>
      <c r="T726" s="393"/>
      <c r="U726" s="393"/>
      <c r="V726" s="393"/>
      <c r="W726" s="393"/>
      <c r="X726" s="393"/>
      <c r="Y726" s="393"/>
      <c r="Z726" s="393"/>
      <c r="AA726" s="393"/>
      <c r="AB726" s="393"/>
      <c r="AC726" s="393"/>
      <c r="AD726" s="393"/>
      <c r="AE726" s="393"/>
      <c r="AF726" s="393"/>
      <c r="AG726" s="393"/>
      <c r="AH726" s="393"/>
      <c r="AI726" s="393"/>
      <c r="AJ726" s="393"/>
      <c r="AK726" s="393"/>
      <c r="AL726" s="393"/>
      <c r="AM726" s="393"/>
      <c r="AN726" s="393"/>
      <c r="AO726" s="393"/>
      <c r="AP726" s="393"/>
      <c r="AQ726" s="393"/>
      <c r="AR726" s="393"/>
      <c r="AS726" s="393"/>
      <c r="AT726" s="393"/>
      <c r="AU726" s="393"/>
      <c r="AV726" s="393"/>
      <c r="AW726" s="393"/>
      <c r="AX726" s="393"/>
      <c r="AY726" s="393"/>
      <c r="AZ726" s="7"/>
      <c r="BA726" s="393"/>
      <c r="BB726" s="393"/>
      <c r="BC726" s="393"/>
      <c r="BD726" s="393"/>
      <c r="BE726" s="393"/>
      <c r="BF726" s="393"/>
      <c r="BG726" s="393"/>
      <c r="BH726" s="393"/>
      <c r="BI726" s="393"/>
      <c r="BJ726" s="393"/>
      <c r="BK726" s="393"/>
      <c r="BL726" s="393"/>
      <c r="BM726" s="393"/>
      <c r="BN726" s="393"/>
      <c r="BO726" s="393"/>
    </row>
    <row r="727" spans="1:67" ht="15">
      <c r="A727" s="393"/>
      <c r="B727" s="393"/>
      <c r="C727" s="393"/>
      <c r="D727" s="393"/>
      <c r="E727" s="393"/>
      <c r="F727" s="393"/>
      <c r="G727" s="394"/>
      <c r="H727" s="394"/>
      <c r="I727" s="393"/>
      <c r="J727" s="393"/>
      <c r="K727" s="393"/>
      <c r="L727" s="393"/>
      <c r="M727" s="393"/>
      <c r="N727" s="393"/>
      <c r="O727" s="393"/>
      <c r="P727" s="393"/>
      <c r="Q727" s="393"/>
      <c r="R727" s="393"/>
      <c r="S727" s="393"/>
      <c r="T727" s="393"/>
      <c r="U727" s="393"/>
      <c r="V727" s="393"/>
      <c r="W727" s="393"/>
      <c r="X727" s="393"/>
      <c r="Y727" s="393"/>
      <c r="Z727" s="393"/>
      <c r="AA727" s="393"/>
      <c r="AB727" s="393"/>
      <c r="AC727" s="393"/>
      <c r="AD727" s="393"/>
      <c r="AE727" s="393"/>
      <c r="AF727" s="393"/>
      <c r="AG727" s="393"/>
      <c r="AH727" s="393"/>
      <c r="AI727" s="393"/>
      <c r="AJ727" s="393"/>
      <c r="AK727" s="393"/>
      <c r="AL727" s="393"/>
      <c r="AM727" s="393"/>
      <c r="AN727" s="393"/>
      <c r="AO727" s="393"/>
      <c r="AP727" s="393"/>
      <c r="AQ727" s="393"/>
      <c r="AR727" s="393"/>
      <c r="AS727" s="393"/>
      <c r="AT727" s="393"/>
      <c r="AU727" s="393"/>
      <c r="AV727" s="393"/>
      <c r="AW727" s="393"/>
      <c r="AX727" s="393"/>
      <c r="AY727" s="393"/>
      <c r="AZ727" s="7"/>
      <c r="BA727" s="393"/>
      <c r="BB727" s="393"/>
      <c r="BC727" s="393"/>
      <c r="BD727" s="393"/>
      <c r="BE727" s="393"/>
      <c r="BF727" s="393"/>
      <c r="BG727" s="393"/>
      <c r="BH727" s="393"/>
      <c r="BI727" s="393"/>
      <c r="BJ727" s="393"/>
      <c r="BK727" s="393"/>
      <c r="BL727" s="393"/>
      <c r="BM727" s="393"/>
      <c r="BN727" s="393"/>
      <c r="BO727" s="393"/>
    </row>
    <row r="728" spans="1:67" ht="15">
      <c r="A728" s="393"/>
      <c r="B728" s="393"/>
      <c r="C728" s="393"/>
      <c r="D728" s="393"/>
      <c r="E728" s="393"/>
      <c r="F728" s="393"/>
      <c r="G728" s="394"/>
      <c r="H728" s="394"/>
      <c r="I728" s="393"/>
      <c r="J728" s="393"/>
      <c r="K728" s="393"/>
      <c r="L728" s="393"/>
      <c r="M728" s="393"/>
      <c r="N728" s="393"/>
      <c r="O728" s="393"/>
      <c r="P728" s="393"/>
      <c r="Q728" s="393"/>
      <c r="R728" s="393"/>
      <c r="S728" s="393"/>
      <c r="T728" s="393"/>
      <c r="U728" s="393"/>
      <c r="V728" s="393"/>
      <c r="W728" s="393"/>
      <c r="X728" s="393"/>
      <c r="Y728" s="393"/>
      <c r="Z728" s="393"/>
      <c r="AA728" s="393"/>
      <c r="AB728" s="393"/>
      <c r="AC728" s="393"/>
      <c r="AD728" s="393"/>
      <c r="AE728" s="393"/>
      <c r="AF728" s="393"/>
      <c r="AG728" s="393"/>
      <c r="AH728" s="393"/>
      <c r="AI728" s="393"/>
      <c r="AJ728" s="393"/>
      <c r="AK728" s="393"/>
      <c r="AL728" s="393"/>
      <c r="AM728" s="393"/>
      <c r="AN728" s="393"/>
      <c r="AO728" s="393"/>
      <c r="AP728" s="393"/>
      <c r="AQ728" s="393"/>
      <c r="AR728" s="393"/>
      <c r="AS728" s="393"/>
      <c r="AT728" s="393"/>
      <c r="AU728" s="393"/>
      <c r="AV728" s="393"/>
      <c r="AW728" s="393"/>
      <c r="AX728" s="393"/>
      <c r="AY728" s="393"/>
      <c r="AZ728" s="7"/>
      <c r="BA728" s="393"/>
      <c r="BB728" s="393"/>
      <c r="BC728" s="393"/>
      <c r="BD728" s="393"/>
      <c r="BE728" s="393"/>
      <c r="BF728" s="393"/>
      <c r="BG728" s="393"/>
      <c r="BH728" s="393"/>
      <c r="BI728" s="393"/>
      <c r="BJ728" s="393"/>
      <c r="BK728" s="393"/>
      <c r="BL728" s="393"/>
      <c r="BM728" s="393"/>
      <c r="BN728" s="393"/>
      <c r="BO728" s="393"/>
    </row>
    <row r="729" spans="1:67" ht="15">
      <c r="A729" s="393"/>
      <c r="B729" s="393"/>
      <c r="C729" s="393"/>
      <c r="D729" s="393"/>
      <c r="E729" s="393"/>
      <c r="F729" s="393"/>
      <c r="G729" s="394"/>
      <c r="H729" s="394"/>
      <c r="I729" s="393"/>
      <c r="J729" s="393"/>
      <c r="K729" s="393"/>
      <c r="L729" s="393"/>
      <c r="M729" s="393"/>
      <c r="N729" s="393"/>
      <c r="O729" s="393"/>
      <c r="P729" s="393"/>
      <c r="Q729" s="393"/>
      <c r="R729" s="393"/>
      <c r="S729" s="393"/>
      <c r="T729" s="393"/>
      <c r="U729" s="393"/>
      <c r="V729" s="393"/>
      <c r="W729" s="393"/>
      <c r="X729" s="393"/>
      <c r="Y729" s="393"/>
      <c r="Z729" s="393"/>
      <c r="AA729" s="393"/>
      <c r="AB729" s="393"/>
      <c r="AC729" s="393"/>
      <c r="AD729" s="393"/>
      <c r="AE729" s="393"/>
      <c r="AF729" s="393"/>
      <c r="AG729" s="393"/>
      <c r="AH729" s="393"/>
      <c r="AI729" s="393"/>
      <c r="AJ729" s="393"/>
      <c r="AK729" s="393"/>
      <c r="AL729" s="393"/>
      <c r="AM729" s="393"/>
      <c r="AN729" s="393"/>
      <c r="AO729" s="393"/>
      <c r="AP729" s="393"/>
      <c r="AQ729" s="393"/>
      <c r="AR729" s="393"/>
      <c r="AS729" s="393"/>
      <c r="AT729" s="393"/>
      <c r="AU729" s="393"/>
      <c r="AV729" s="393"/>
      <c r="AW729" s="393"/>
      <c r="AX729" s="393"/>
      <c r="AY729" s="393"/>
      <c r="AZ729" s="7"/>
      <c r="BA729" s="393"/>
      <c r="BB729" s="393"/>
      <c r="BC729" s="393"/>
      <c r="BD729" s="393"/>
      <c r="BE729" s="393"/>
      <c r="BF729" s="393"/>
      <c r="BG729" s="393"/>
      <c r="BH729" s="393"/>
      <c r="BI729" s="393"/>
      <c r="BJ729" s="393"/>
      <c r="BK729" s="393"/>
      <c r="BL729" s="393"/>
      <c r="BM729" s="393"/>
      <c r="BN729" s="393"/>
      <c r="BO729" s="393"/>
    </row>
    <row r="730" spans="1:67" ht="15">
      <c r="A730" s="393"/>
      <c r="B730" s="393"/>
      <c r="C730" s="393"/>
      <c r="D730" s="393"/>
      <c r="E730" s="393"/>
      <c r="F730" s="393"/>
      <c r="G730" s="394"/>
      <c r="H730" s="394"/>
      <c r="I730" s="393"/>
      <c r="J730" s="393"/>
      <c r="K730" s="393"/>
      <c r="L730" s="393"/>
      <c r="M730" s="393"/>
      <c r="N730" s="393"/>
      <c r="O730" s="393"/>
      <c r="P730" s="393"/>
      <c r="Q730" s="393"/>
      <c r="R730" s="393"/>
      <c r="S730" s="393"/>
      <c r="T730" s="393"/>
      <c r="U730" s="393"/>
      <c r="V730" s="393"/>
      <c r="W730" s="393"/>
      <c r="X730" s="393"/>
      <c r="Y730" s="393"/>
      <c r="Z730" s="393"/>
      <c r="AA730" s="393"/>
      <c r="AB730" s="393"/>
      <c r="AC730" s="393"/>
      <c r="AD730" s="393"/>
      <c r="AE730" s="393"/>
      <c r="AF730" s="393"/>
      <c r="AG730" s="393"/>
      <c r="AH730" s="393"/>
      <c r="AI730" s="393"/>
      <c r="AJ730" s="393"/>
      <c r="AK730" s="393"/>
      <c r="AL730" s="393"/>
      <c r="AM730" s="393"/>
      <c r="AN730" s="393"/>
      <c r="AO730" s="393"/>
      <c r="AP730" s="393"/>
      <c r="AQ730" s="393"/>
      <c r="AR730" s="393"/>
      <c r="AS730" s="393"/>
      <c r="AT730" s="393"/>
      <c r="AU730" s="393"/>
      <c r="AV730" s="393"/>
      <c r="AW730" s="393"/>
      <c r="AX730" s="393"/>
      <c r="AY730" s="393"/>
      <c r="AZ730" s="7"/>
      <c r="BA730" s="393"/>
      <c r="BB730" s="393"/>
      <c r="BC730" s="393"/>
      <c r="BD730" s="393"/>
      <c r="BE730" s="393"/>
      <c r="BF730" s="393"/>
      <c r="BG730" s="393"/>
      <c r="BH730" s="393"/>
      <c r="BI730" s="393"/>
      <c r="BJ730" s="393"/>
      <c r="BK730" s="393"/>
      <c r="BL730" s="393"/>
      <c r="BM730" s="393"/>
      <c r="BN730" s="393"/>
      <c r="BO730" s="393"/>
    </row>
    <row r="731" spans="1:67" ht="15">
      <c r="A731" s="393"/>
      <c r="B731" s="393"/>
      <c r="C731" s="393"/>
      <c r="D731" s="393"/>
      <c r="E731" s="393"/>
      <c r="F731" s="393"/>
      <c r="G731" s="394"/>
      <c r="H731" s="394"/>
      <c r="I731" s="393"/>
      <c r="J731" s="393"/>
      <c r="K731" s="393"/>
      <c r="L731" s="393"/>
      <c r="M731" s="393"/>
      <c r="N731" s="393"/>
      <c r="O731" s="393"/>
      <c r="P731" s="393"/>
      <c r="Q731" s="393"/>
      <c r="R731" s="393"/>
      <c r="S731" s="393"/>
      <c r="T731" s="393"/>
      <c r="U731" s="393"/>
      <c r="V731" s="393"/>
      <c r="W731" s="393"/>
      <c r="X731" s="393"/>
      <c r="Y731" s="393"/>
      <c r="Z731" s="393"/>
      <c r="AA731" s="393"/>
      <c r="AB731" s="393"/>
      <c r="AC731" s="393"/>
      <c r="AD731" s="393"/>
      <c r="AE731" s="393"/>
      <c r="AF731" s="393"/>
      <c r="AG731" s="393"/>
      <c r="AH731" s="393"/>
      <c r="AI731" s="393"/>
      <c r="AJ731" s="393"/>
      <c r="AK731" s="393"/>
      <c r="AL731" s="393"/>
      <c r="AM731" s="393"/>
      <c r="AN731" s="393"/>
      <c r="AO731" s="393"/>
      <c r="AP731" s="393"/>
      <c r="AQ731" s="393"/>
      <c r="AR731" s="393"/>
      <c r="AS731" s="393"/>
      <c r="AT731" s="393"/>
      <c r="AU731" s="393"/>
      <c r="AV731" s="393"/>
      <c r="AW731" s="393"/>
      <c r="AX731" s="393"/>
      <c r="AY731" s="393"/>
      <c r="AZ731" s="7"/>
      <c r="BA731" s="393"/>
      <c r="BB731" s="393"/>
      <c r="BC731" s="393"/>
      <c r="BD731" s="393"/>
      <c r="BE731" s="393"/>
      <c r="BF731" s="393"/>
      <c r="BG731" s="393"/>
      <c r="BH731" s="393"/>
      <c r="BI731" s="393"/>
      <c r="BJ731" s="393"/>
      <c r="BK731" s="393"/>
      <c r="BL731" s="393"/>
      <c r="BM731" s="393"/>
      <c r="BN731" s="393"/>
      <c r="BO731" s="393"/>
    </row>
    <row r="732" spans="1:67" ht="15">
      <c r="A732" s="393"/>
      <c r="B732" s="393"/>
      <c r="C732" s="393"/>
      <c r="D732" s="393"/>
      <c r="E732" s="393"/>
      <c r="F732" s="393"/>
      <c r="G732" s="394"/>
      <c r="H732" s="394"/>
      <c r="I732" s="393"/>
      <c r="J732" s="393"/>
      <c r="K732" s="393"/>
      <c r="L732" s="393"/>
      <c r="M732" s="393"/>
      <c r="N732" s="393"/>
      <c r="O732" s="393"/>
      <c r="P732" s="393"/>
      <c r="Q732" s="393"/>
      <c r="R732" s="393"/>
      <c r="S732" s="393"/>
      <c r="T732" s="393"/>
      <c r="U732" s="393"/>
      <c r="V732" s="393"/>
      <c r="W732" s="393"/>
      <c r="X732" s="393"/>
      <c r="Y732" s="393"/>
      <c r="Z732" s="393"/>
      <c r="AA732" s="393"/>
      <c r="AB732" s="393"/>
      <c r="AC732" s="393"/>
      <c r="AD732" s="393"/>
      <c r="AE732" s="393"/>
      <c r="AF732" s="393"/>
      <c r="AG732" s="393"/>
      <c r="AH732" s="393"/>
      <c r="AI732" s="393"/>
      <c r="AJ732" s="393"/>
      <c r="AK732" s="393"/>
      <c r="AL732" s="393"/>
      <c r="AM732" s="393"/>
      <c r="AN732" s="393"/>
      <c r="AO732" s="393"/>
      <c r="AP732" s="393"/>
      <c r="AQ732" s="393"/>
      <c r="AR732" s="393"/>
      <c r="AS732" s="393"/>
      <c r="AT732" s="393"/>
      <c r="AU732" s="393"/>
      <c r="AV732" s="393"/>
      <c r="AW732" s="393"/>
      <c r="AX732" s="393"/>
      <c r="AY732" s="393"/>
      <c r="AZ732" s="7"/>
      <c r="BA732" s="393"/>
      <c r="BB732" s="393"/>
      <c r="BC732" s="393"/>
      <c r="BD732" s="393"/>
      <c r="BE732" s="393"/>
      <c r="BF732" s="393"/>
      <c r="BG732" s="393"/>
      <c r="BH732" s="393"/>
      <c r="BI732" s="393"/>
      <c r="BJ732" s="393"/>
      <c r="BK732" s="393"/>
      <c r="BL732" s="393"/>
      <c r="BM732" s="393"/>
      <c r="BN732" s="393"/>
      <c r="BO732" s="393"/>
    </row>
    <row r="733" spans="1:67" ht="15">
      <c r="A733" s="393"/>
      <c r="B733" s="393"/>
      <c r="C733" s="393"/>
      <c r="D733" s="393"/>
      <c r="E733" s="393"/>
      <c r="F733" s="393"/>
      <c r="G733" s="394"/>
      <c r="H733" s="394"/>
      <c r="I733" s="393"/>
      <c r="J733" s="393"/>
      <c r="K733" s="393"/>
      <c r="L733" s="393"/>
      <c r="M733" s="393"/>
      <c r="N733" s="393"/>
      <c r="O733" s="393"/>
      <c r="P733" s="393"/>
      <c r="Q733" s="393"/>
      <c r="R733" s="393"/>
      <c r="S733" s="393"/>
      <c r="T733" s="393"/>
      <c r="U733" s="393"/>
      <c r="V733" s="393"/>
      <c r="W733" s="393"/>
      <c r="X733" s="393"/>
      <c r="Y733" s="393"/>
      <c r="Z733" s="393"/>
      <c r="AA733" s="393"/>
      <c r="AB733" s="393"/>
      <c r="AC733" s="393"/>
      <c r="AD733" s="393"/>
      <c r="AE733" s="393"/>
      <c r="AF733" s="393"/>
      <c r="AG733" s="393"/>
      <c r="AH733" s="393"/>
      <c r="AI733" s="393"/>
      <c r="AJ733" s="393"/>
      <c r="AK733" s="393"/>
      <c r="AL733" s="393"/>
      <c r="AM733" s="393"/>
      <c r="AN733" s="393"/>
      <c r="AO733" s="393"/>
      <c r="AP733" s="393"/>
      <c r="AQ733" s="393"/>
      <c r="AR733" s="393"/>
      <c r="AS733" s="393"/>
      <c r="AT733" s="393"/>
      <c r="AU733" s="393"/>
      <c r="AV733" s="393"/>
      <c r="AW733" s="393"/>
      <c r="AX733" s="393"/>
      <c r="AY733" s="393"/>
      <c r="AZ733" s="7"/>
      <c r="BA733" s="393"/>
      <c r="BB733" s="393"/>
      <c r="BC733" s="393"/>
      <c r="BD733" s="393"/>
      <c r="BE733" s="393"/>
      <c r="BF733" s="393"/>
      <c r="BG733" s="393"/>
      <c r="BH733" s="393"/>
      <c r="BI733" s="393"/>
      <c r="BJ733" s="393"/>
      <c r="BK733" s="393"/>
      <c r="BL733" s="393"/>
      <c r="BM733" s="393"/>
      <c r="BN733" s="393"/>
      <c r="BO733" s="393"/>
    </row>
    <row r="734" spans="1:67" ht="15">
      <c r="A734" s="393"/>
      <c r="B734" s="393"/>
      <c r="C734" s="393"/>
      <c r="D734" s="393"/>
      <c r="E734" s="393"/>
      <c r="F734" s="393"/>
      <c r="G734" s="394"/>
      <c r="H734" s="394"/>
      <c r="I734" s="393"/>
      <c r="J734" s="393"/>
      <c r="K734" s="393"/>
      <c r="L734" s="393"/>
      <c r="M734" s="393"/>
      <c r="N734" s="393"/>
      <c r="O734" s="393"/>
      <c r="P734" s="393"/>
      <c r="Q734" s="393"/>
      <c r="R734" s="393"/>
      <c r="S734" s="393"/>
      <c r="T734" s="393"/>
      <c r="U734" s="393"/>
      <c r="V734" s="393"/>
      <c r="W734" s="393"/>
      <c r="X734" s="393"/>
      <c r="Y734" s="393"/>
      <c r="Z734" s="393"/>
      <c r="AA734" s="393"/>
      <c r="AB734" s="393"/>
      <c r="AC734" s="393"/>
      <c r="AD734" s="393"/>
      <c r="AE734" s="393"/>
      <c r="AF734" s="393"/>
      <c r="AG734" s="393"/>
      <c r="AH734" s="393"/>
      <c r="AI734" s="393"/>
      <c r="AJ734" s="393"/>
      <c r="AK734" s="393"/>
      <c r="AL734" s="393"/>
      <c r="AM734" s="393"/>
      <c r="AN734" s="393"/>
      <c r="AO734" s="393"/>
      <c r="AP734" s="393"/>
      <c r="AQ734" s="393"/>
      <c r="AR734" s="393"/>
      <c r="AS734" s="393"/>
      <c r="AT734" s="393"/>
      <c r="AU734" s="393"/>
      <c r="AV734" s="393"/>
      <c r="AW734" s="393"/>
      <c r="AX734" s="393"/>
      <c r="AY734" s="393"/>
      <c r="AZ734" s="7"/>
      <c r="BA734" s="393"/>
      <c r="BB734" s="393"/>
      <c r="BC734" s="393"/>
      <c r="BD734" s="393"/>
      <c r="BE734" s="393"/>
      <c r="BF734" s="393"/>
      <c r="BG734" s="393"/>
      <c r="BH734" s="393"/>
      <c r="BI734" s="393"/>
      <c r="BJ734" s="393"/>
      <c r="BK734" s="393"/>
      <c r="BL734" s="393"/>
      <c r="BM734" s="393"/>
      <c r="BN734" s="393"/>
      <c r="BO734" s="393"/>
    </row>
    <row r="735" spans="1:67" ht="15">
      <c r="A735" s="393"/>
      <c r="B735" s="393"/>
      <c r="C735" s="393"/>
      <c r="D735" s="393"/>
      <c r="E735" s="393"/>
      <c r="F735" s="393"/>
      <c r="G735" s="394"/>
      <c r="H735" s="394"/>
      <c r="I735" s="393"/>
      <c r="J735" s="393"/>
      <c r="K735" s="393"/>
      <c r="L735" s="393"/>
      <c r="M735" s="393"/>
      <c r="N735" s="393"/>
      <c r="O735" s="393"/>
      <c r="P735" s="393"/>
      <c r="Q735" s="393"/>
      <c r="R735" s="393"/>
      <c r="S735" s="393"/>
      <c r="T735" s="393"/>
      <c r="U735" s="393"/>
      <c r="V735" s="393"/>
      <c r="W735" s="393"/>
      <c r="X735" s="393"/>
      <c r="Y735" s="393"/>
      <c r="Z735" s="393"/>
      <c r="AA735" s="393"/>
      <c r="AB735" s="393"/>
      <c r="AC735" s="393"/>
      <c r="AD735" s="393"/>
      <c r="AE735" s="393"/>
      <c r="AF735" s="393"/>
      <c r="AG735" s="393"/>
      <c r="AH735" s="393"/>
      <c r="AI735" s="393"/>
      <c r="AJ735" s="393"/>
      <c r="AK735" s="393"/>
      <c r="AL735" s="393"/>
      <c r="AM735" s="393"/>
      <c r="AN735" s="393"/>
      <c r="AO735" s="393"/>
      <c r="AP735" s="393"/>
      <c r="AQ735" s="393"/>
      <c r="AR735" s="393"/>
      <c r="AS735" s="393"/>
      <c r="AT735" s="393"/>
      <c r="AU735" s="393"/>
      <c r="AV735" s="393"/>
      <c r="AW735" s="393"/>
      <c r="AX735" s="393"/>
      <c r="AY735" s="393"/>
      <c r="AZ735" s="7"/>
      <c r="BA735" s="393"/>
      <c r="BB735" s="393"/>
      <c r="BC735" s="393"/>
      <c r="BD735" s="393"/>
      <c r="BE735" s="393"/>
      <c r="BF735" s="393"/>
      <c r="BG735" s="393"/>
      <c r="BH735" s="393"/>
      <c r="BI735" s="393"/>
      <c r="BJ735" s="393"/>
      <c r="BK735" s="393"/>
      <c r="BL735" s="393"/>
      <c r="BM735" s="393"/>
      <c r="BN735" s="393"/>
      <c r="BO735" s="393"/>
    </row>
    <row r="736" spans="1:67" ht="15">
      <c r="A736" s="393"/>
      <c r="B736" s="393"/>
      <c r="C736" s="393"/>
      <c r="D736" s="393"/>
      <c r="E736" s="393"/>
      <c r="F736" s="393"/>
      <c r="G736" s="394"/>
      <c r="H736" s="394"/>
      <c r="I736" s="393"/>
      <c r="J736" s="393"/>
      <c r="K736" s="393"/>
      <c r="L736" s="393"/>
      <c r="M736" s="393"/>
      <c r="N736" s="393"/>
      <c r="O736" s="393"/>
      <c r="P736" s="393"/>
      <c r="Q736" s="393"/>
      <c r="R736" s="393"/>
      <c r="S736" s="393"/>
      <c r="T736" s="393"/>
      <c r="U736" s="393"/>
      <c r="V736" s="393"/>
      <c r="W736" s="393"/>
      <c r="X736" s="393"/>
      <c r="Y736" s="393"/>
      <c r="Z736" s="393"/>
      <c r="AA736" s="393"/>
      <c r="AB736" s="393"/>
      <c r="AC736" s="393"/>
      <c r="AD736" s="393"/>
      <c r="AE736" s="393"/>
      <c r="AF736" s="393"/>
      <c r="AG736" s="393"/>
      <c r="AH736" s="393"/>
      <c r="AI736" s="393"/>
      <c r="AJ736" s="393"/>
      <c r="AK736" s="393"/>
      <c r="AL736" s="393"/>
      <c r="AM736" s="393"/>
      <c r="AN736" s="393"/>
      <c r="AO736" s="393"/>
      <c r="AP736" s="393"/>
      <c r="AQ736" s="393"/>
      <c r="AR736" s="393"/>
      <c r="AS736" s="393"/>
      <c r="AT736" s="393"/>
      <c r="AU736" s="393"/>
      <c r="AV736" s="393"/>
      <c r="AW736" s="393"/>
      <c r="AX736" s="393"/>
      <c r="AY736" s="393"/>
      <c r="AZ736" s="7"/>
      <c r="BA736" s="393"/>
      <c r="BB736" s="393"/>
      <c r="BC736" s="393"/>
      <c r="BD736" s="393"/>
      <c r="BE736" s="393"/>
      <c r="BF736" s="393"/>
      <c r="BG736" s="393"/>
      <c r="BH736" s="393"/>
      <c r="BI736" s="393"/>
      <c r="BJ736" s="393"/>
      <c r="BK736" s="393"/>
      <c r="BL736" s="393"/>
      <c r="BM736" s="393"/>
      <c r="BN736" s="393"/>
      <c r="BO736" s="393"/>
    </row>
    <row r="737" spans="1:67" ht="15">
      <c r="A737" s="393"/>
      <c r="B737" s="393"/>
      <c r="C737" s="393"/>
      <c r="D737" s="393"/>
      <c r="E737" s="393"/>
      <c r="F737" s="393"/>
      <c r="G737" s="394"/>
      <c r="H737" s="394"/>
      <c r="I737" s="393"/>
      <c r="J737" s="393"/>
      <c r="K737" s="393"/>
      <c r="L737" s="393"/>
      <c r="M737" s="393"/>
      <c r="N737" s="393"/>
      <c r="O737" s="393"/>
      <c r="P737" s="393"/>
      <c r="Q737" s="393"/>
      <c r="R737" s="393"/>
      <c r="S737" s="393"/>
      <c r="T737" s="393"/>
      <c r="U737" s="393"/>
      <c r="V737" s="393"/>
      <c r="W737" s="393"/>
      <c r="X737" s="393"/>
      <c r="Y737" s="393"/>
      <c r="Z737" s="393"/>
      <c r="AA737" s="393"/>
      <c r="AB737" s="393"/>
      <c r="AC737" s="393"/>
      <c r="AD737" s="393"/>
      <c r="AE737" s="393"/>
      <c r="AF737" s="393"/>
      <c r="AG737" s="393"/>
      <c r="AH737" s="393"/>
      <c r="AI737" s="393"/>
      <c r="AJ737" s="393"/>
      <c r="AK737" s="393"/>
      <c r="AL737" s="393"/>
      <c r="AM737" s="393"/>
      <c r="AN737" s="393"/>
      <c r="AO737" s="393"/>
      <c r="AP737" s="393"/>
      <c r="AQ737" s="393"/>
      <c r="AR737" s="393"/>
      <c r="AS737" s="393"/>
      <c r="AT737" s="393"/>
      <c r="AU737" s="393"/>
      <c r="AV737" s="393"/>
      <c r="AW737" s="393"/>
      <c r="AX737" s="393"/>
      <c r="AY737" s="393"/>
      <c r="AZ737" s="7"/>
      <c r="BA737" s="393"/>
      <c r="BB737" s="393"/>
      <c r="BC737" s="393"/>
      <c r="BD737" s="393"/>
      <c r="BE737" s="393"/>
      <c r="BF737" s="393"/>
      <c r="BG737" s="393"/>
      <c r="BH737" s="393"/>
      <c r="BI737" s="393"/>
      <c r="BJ737" s="393"/>
      <c r="BK737" s="393"/>
      <c r="BL737" s="393"/>
      <c r="BM737" s="393"/>
      <c r="BN737" s="393"/>
      <c r="BO737" s="393"/>
    </row>
    <row r="738" spans="1:67" ht="15">
      <c r="A738" s="393"/>
      <c r="B738" s="393"/>
      <c r="C738" s="393"/>
      <c r="D738" s="393"/>
      <c r="E738" s="393"/>
      <c r="F738" s="393"/>
      <c r="G738" s="394"/>
      <c r="H738" s="394"/>
      <c r="I738" s="393"/>
      <c r="J738" s="393"/>
      <c r="K738" s="393"/>
      <c r="L738" s="393"/>
      <c r="M738" s="393"/>
      <c r="N738" s="393"/>
      <c r="O738" s="393"/>
      <c r="P738" s="393"/>
      <c r="Q738" s="393"/>
      <c r="R738" s="393"/>
      <c r="S738" s="393"/>
      <c r="T738" s="393"/>
      <c r="U738" s="393"/>
      <c r="V738" s="393"/>
      <c r="W738" s="393"/>
      <c r="X738" s="393"/>
      <c r="Y738" s="393"/>
      <c r="Z738" s="393"/>
      <c r="AA738" s="393"/>
      <c r="AB738" s="393"/>
      <c r="AC738" s="393"/>
      <c r="AD738" s="393"/>
      <c r="AE738" s="393"/>
      <c r="AF738" s="393"/>
      <c r="AG738" s="393"/>
      <c r="AH738" s="393"/>
      <c r="AI738" s="393"/>
      <c r="AJ738" s="393"/>
      <c r="AK738" s="393"/>
      <c r="AL738" s="393"/>
      <c r="AM738" s="393"/>
      <c r="AN738" s="393"/>
      <c r="AO738" s="393"/>
      <c r="AP738" s="393"/>
      <c r="AQ738" s="393"/>
      <c r="AR738" s="393"/>
      <c r="AS738" s="393"/>
      <c r="AT738" s="393"/>
      <c r="AU738" s="393"/>
      <c r="AV738" s="393"/>
      <c r="AW738" s="393"/>
      <c r="AX738" s="393"/>
      <c r="AY738" s="393"/>
      <c r="AZ738" s="7"/>
      <c r="BA738" s="393"/>
      <c r="BB738" s="393"/>
      <c r="BC738" s="393"/>
      <c r="BD738" s="393"/>
      <c r="BE738" s="393"/>
      <c r="BF738" s="393"/>
      <c r="BG738" s="393"/>
      <c r="BH738" s="393"/>
      <c r="BI738" s="393"/>
      <c r="BJ738" s="393"/>
      <c r="BK738" s="393"/>
      <c r="BL738" s="393"/>
      <c r="BM738" s="393"/>
      <c r="BN738" s="393"/>
      <c r="BO738" s="393"/>
    </row>
    <row r="739" spans="1:67" ht="15">
      <c r="A739" s="393"/>
      <c r="B739" s="393"/>
      <c r="C739" s="393"/>
      <c r="D739" s="393"/>
      <c r="E739" s="393"/>
      <c r="F739" s="393"/>
      <c r="G739" s="394"/>
      <c r="H739" s="394"/>
      <c r="I739" s="393"/>
      <c r="J739" s="393"/>
      <c r="K739" s="393"/>
      <c r="L739" s="393"/>
      <c r="M739" s="393"/>
      <c r="N739" s="393"/>
      <c r="O739" s="393"/>
      <c r="P739" s="393"/>
      <c r="Q739" s="393"/>
      <c r="R739" s="393"/>
      <c r="S739" s="393"/>
      <c r="T739" s="393"/>
      <c r="U739" s="393"/>
      <c r="V739" s="393"/>
      <c r="W739" s="393"/>
      <c r="X739" s="393"/>
      <c r="Y739" s="393"/>
      <c r="Z739" s="393"/>
      <c r="AA739" s="393"/>
      <c r="AB739" s="393"/>
      <c r="AC739" s="393"/>
      <c r="AD739" s="393"/>
      <c r="AE739" s="393"/>
      <c r="AF739" s="393"/>
      <c r="AG739" s="393"/>
      <c r="AH739" s="393"/>
      <c r="AI739" s="393"/>
      <c r="AJ739" s="393"/>
      <c r="AK739" s="393"/>
      <c r="AL739" s="393"/>
      <c r="AM739" s="393"/>
      <c r="AN739" s="393"/>
      <c r="AO739" s="393"/>
      <c r="AP739" s="393"/>
      <c r="AQ739" s="393"/>
      <c r="AR739" s="393"/>
      <c r="AS739" s="393"/>
      <c r="AT739" s="393"/>
      <c r="AU739" s="393"/>
      <c r="AV739" s="393"/>
      <c r="AW739" s="393"/>
      <c r="AX739" s="393"/>
      <c r="AY739" s="393"/>
      <c r="AZ739" s="7"/>
      <c r="BA739" s="393"/>
      <c r="BB739" s="393"/>
      <c r="BC739" s="393"/>
      <c r="BD739" s="393"/>
      <c r="BE739" s="393"/>
      <c r="BF739" s="393"/>
      <c r="BG739" s="393"/>
      <c r="BH739" s="393"/>
      <c r="BI739" s="393"/>
      <c r="BJ739" s="393"/>
      <c r="BK739" s="393"/>
      <c r="BL739" s="393"/>
      <c r="BM739" s="393"/>
      <c r="BN739" s="393"/>
      <c r="BO739" s="393"/>
    </row>
    <row r="740" spans="1:67" ht="15">
      <c r="A740" s="393"/>
      <c r="B740" s="393"/>
      <c r="C740" s="393"/>
      <c r="D740" s="393"/>
      <c r="E740" s="393"/>
      <c r="F740" s="393"/>
      <c r="G740" s="394"/>
      <c r="H740" s="394"/>
      <c r="I740" s="393"/>
      <c r="J740" s="393"/>
      <c r="K740" s="393"/>
      <c r="L740" s="393"/>
      <c r="M740" s="393"/>
      <c r="N740" s="393"/>
      <c r="O740" s="393"/>
      <c r="P740" s="393"/>
      <c r="Q740" s="393"/>
      <c r="R740" s="393"/>
      <c r="S740" s="393"/>
      <c r="T740" s="393"/>
      <c r="U740" s="393"/>
      <c r="V740" s="393"/>
      <c r="W740" s="393"/>
      <c r="X740" s="393"/>
      <c r="Y740" s="393"/>
      <c r="Z740" s="393"/>
      <c r="AA740" s="393"/>
      <c r="AB740" s="393"/>
      <c r="AC740" s="393"/>
      <c r="AD740" s="393"/>
      <c r="AE740" s="393"/>
      <c r="AF740" s="393"/>
      <c r="AG740" s="393"/>
      <c r="AH740" s="393"/>
      <c r="AI740" s="393"/>
      <c r="AJ740" s="393"/>
      <c r="AK740" s="393"/>
      <c r="AL740" s="393"/>
      <c r="AM740" s="393"/>
      <c r="AN740" s="393"/>
      <c r="AO740" s="393"/>
      <c r="AP740" s="393"/>
      <c r="AQ740" s="393"/>
      <c r="AR740" s="393"/>
      <c r="AS740" s="393"/>
      <c r="AT740" s="393"/>
      <c r="AU740" s="393"/>
      <c r="AV740" s="393"/>
      <c r="AW740" s="393"/>
      <c r="AX740" s="393"/>
      <c r="AY740" s="393"/>
      <c r="AZ740" s="7"/>
      <c r="BA740" s="393"/>
      <c r="BB740" s="393"/>
      <c r="BC740" s="393"/>
      <c r="BD740" s="393"/>
      <c r="BE740" s="393"/>
      <c r="BF740" s="393"/>
      <c r="BG740" s="393"/>
      <c r="BH740" s="393"/>
      <c r="BI740" s="393"/>
      <c r="BJ740" s="393"/>
      <c r="BK740" s="393"/>
      <c r="BL740" s="393"/>
      <c r="BM740" s="393"/>
      <c r="BN740" s="393"/>
      <c r="BO740" s="393"/>
    </row>
    <row r="741" spans="1:67" ht="15">
      <c r="A741" s="393"/>
      <c r="B741" s="393"/>
      <c r="C741" s="393"/>
      <c r="D741" s="393"/>
      <c r="E741" s="393"/>
      <c r="F741" s="393"/>
      <c r="G741" s="394"/>
      <c r="H741" s="394"/>
      <c r="I741" s="393"/>
      <c r="J741" s="393"/>
      <c r="K741" s="393"/>
      <c r="L741" s="393"/>
      <c r="M741" s="393"/>
      <c r="N741" s="393"/>
      <c r="O741" s="393"/>
      <c r="P741" s="393"/>
      <c r="Q741" s="393"/>
      <c r="R741" s="393"/>
      <c r="S741" s="393"/>
      <c r="T741" s="393"/>
      <c r="U741" s="393"/>
      <c r="V741" s="393"/>
      <c r="W741" s="393"/>
      <c r="X741" s="393"/>
      <c r="Y741" s="393"/>
      <c r="Z741" s="393"/>
      <c r="AA741" s="393"/>
      <c r="AB741" s="393"/>
      <c r="AC741" s="393"/>
      <c r="AD741" s="393"/>
      <c r="AE741" s="393"/>
      <c r="AF741" s="393"/>
      <c r="AG741" s="393"/>
      <c r="AH741" s="393"/>
      <c r="AI741" s="393"/>
      <c r="AJ741" s="393"/>
      <c r="AK741" s="393"/>
      <c r="AL741" s="393"/>
      <c r="AM741" s="393"/>
      <c r="AN741" s="393"/>
      <c r="AO741" s="393"/>
      <c r="AP741" s="393"/>
      <c r="AQ741" s="393"/>
      <c r="AR741" s="393"/>
      <c r="AS741" s="393"/>
      <c r="AT741" s="393"/>
      <c r="AU741" s="393"/>
      <c r="AV741" s="393"/>
      <c r="AW741" s="393"/>
      <c r="AX741" s="393"/>
      <c r="AY741" s="393"/>
      <c r="AZ741" s="7"/>
      <c r="BA741" s="393"/>
      <c r="BB741" s="393"/>
      <c r="BC741" s="393"/>
      <c r="BD741" s="393"/>
      <c r="BE741" s="393"/>
      <c r="BF741" s="393"/>
      <c r="BG741" s="393"/>
      <c r="BH741" s="393"/>
      <c r="BI741" s="393"/>
      <c r="BJ741" s="393"/>
      <c r="BK741" s="393"/>
      <c r="BL741" s="393"/>
      <c r="BM741" s="393"/>
      <c r="BN741" s="393"/>
      <c r="BO741" s="393"/>
    </row>
    <row r="742" spans="1:67" ht="15">
      <c r="A742" s="393"/>
      <c r="B742" s="393"/>
      <c r="C742" s="393"/>
      <c r="D742" s="393"/>
      <c r="E742" s="393"/>
      <c r="F742" s="393"/>
      <c r="G742" s="394"/>
      <c r="H742" s="394"/>
      <c r="I742" s="393"/>
      <c r="J742" s="393"/>
      <c r="K742" s="393"/>
      <c r="L742" s="393"/>
      <c r="M742" s="393"/>
      <c r="N742" s="393"/>
      <c r="O742" s="393"/>
      <c r="P742" s="393"/>
      <c r="Q742" s="393"/>
      <c r="R742" s="393"/>
      <c r="S742" s="393"/>
      <c r="T742" s="393"/>
      <c r="U742" s="393"/>
      <c r="V742" s="393"/>
      <c r="W742" s="393"/>
      <c r="X742" s="393"/>
      <c r="Y742" s="393"/>
      <c r="Z742" s="393"/>
      <c r="AA742" s="393"/>
      <c r="AB742" s="393"/>
      <c r="AC742" s="393"/>
      <c r="AD742" s="393"/>
      <c r="AE742" s="393"/>
      <c r="AF742" s="393"/>
      <c r="AG742" s="393"/>
      <c r="AH742" s="393"/>
      <c r="AI742" s="393"/>
      <c r="AJ742" s="393"/>
      <c r="AK742" s="393"/>
      <c r="AL742" s="393"/>
      <c r="AM742" s="393"/>
      <c r="AN742" s="393"/>
      <c r="AO742" s="393"/>
      <c r="AP742" s="393"/>
      <c r="AQ742" s="393"/>
      <c r="AR742" s="393"/>
      <c r="AS742" s="393"/>
      <c r="AT742" s="393"/>
      <c r="AU742" s="393"/>
      <c r="AV742" s="393"/>
      <c r="AW742" s="393"/>
      <c r="AX742" s="393"/>
      <c r="AY742" s="393"/>
      <c r="AZ742" s="7"/>
      <c r="BA742" s="393"/>
      <c r="BB742" s="393"/>
      <c r="BC742" s="393"/>
      <c r="BD742" s="393"/>
      <c r="BE742" s="393"/>
      <c r="BF742" s="393"/>
      <c r="BG742" s="393"/>
      <c r="BH742" s="393"/>
      <c r="BI742" s="393"/>
      <c r="BJ742" s="393"/>
      <c r="BK742" s="393"/>
      <c r="BL742" s="393"/>
      <c r="BM742" s="393"/>
      <c r="BN742" s="393"/>
      <c r="BO742" s="393"/>
    </row>
    <row r="743" spans="1:67" ht="15">
      <c r="A743" s="393"/>
      <c r="B743" s="393"/>
      <c r="C743" s="393"/>
      <c r="D743" s="393"/>
      <c r="E743" s="393"/>
      <c r="F743" s="393"/>
      <c r="G743" s="394"/>
      <c r="H743" s="394"/>
      <c r="I743" s="393"/>
      <c r="J743" s="393"/>
      <c r="K743" s="393"/>
      <c r="L743" s="393"/>
      <c r="M743" s="393"/>
      <c r="N743" s="393"/>
      <c r="O743" s="393"/>
      <c r="P743" s="393"/>
      <c r="Q743" s="393"/>
      <c r="R743" s="393"/>
      <c r="S743" s="393"/>
      <c r="T743" s="393"/>
      <c r="U743" s="393"/>
      <c r="V743" s="393"/>
      <c r="W743" s="393"/>
      <c r="X743" s="393"/>
      <c r="Y743" s="393"/>
      <c r="Z743" s="393"/>
      <c r="AA743" s="393"/>
      <c r="AB743" s="393"/>
      <c r="AC743" s="393"/>
      <c r="AD743" s="393"/>
      <c r="AE743" s="393"/>
      <c r="AF743" s="393"/>
      <c r="AG743" s="393"/>
      <c r="AH743" s="393"/>
      <c r="AI743" s="393"/>
      <c r="AJ743" s="393"/>
      <c r="AK743" s="393"/>
      <c r="AL743" s="393"/>
      <c r="AM743" s="393"/>
      <c r="AN743" s="393"/>
      <c r="AO743" s="393"/>
      <c r="AP743" s="393"/>
      <c r="AQ743" s="393"/>
      <c r="AR743" s="393"/>
      <c r="AS743" s="393"/>
      <c r="AT743" s="393"/>
      <c r="AU743" s="393"/>
      <c r="AV743" s="393"/>
      <c r="AW743" s="393"/>
      <c r="AX743" s="393"/>
      <c r="AY743" s="393"/>
      <c r="AZ743" s="7"/>
      <c r="BA743" s="393"/>
      <c r="BB743" s="393"/>
      <c r="BC743" s="393"/>
      <c r="BD743" s="393"/>
      <c r="BE743" s="393"/>
      <c r="BF743" s="393"/>
      <c r="BG743" s="393"/>
      <c r="BH743" s="393"/>
      <c r="BI743" s="393"/>
      <c r="BJ743" s="393"/>
      <c r="BK743" s="393"/>
      <c r="BL743" s="393"/>
      <c r="BM743" s="393"/>
      <c r="BN743" s="393"/>
      <c r="BO743" s="393"/>
    </row>
    <row r="744" spans="1:67" ht="15">
      <c r="A744" s="393"/>
      <c r="B744" s="393"/>
      <c r="C744" s="393"/>
      <c r="D744" s="393"/>
      <c r="E744" s="393"/>
      <c r="F744" s="393"/>
      <c r="G744" s="394"/>
      <c r="H744" s="394"/>
      <c r="I744" s="393"/>
      <c r="J744" s="393"/>
      <c r="K744" s="393"/>
      <c r="L744" s="393"/>
      <c r="M744" s="393"/>
      <c r="N744" s="393"/>
      <c r="O744" s="393"/>
      <c r="P744" s="393"/>
      <c r="Q744" s="393"/>
      <c r="R744" s="393"/>
      <c r="S744" s="393"/>
      <c r="T744" s="393"/>
      <c r="U744" s="393"/>
      <c r="V744" s="393"/>
      <c r="W744" s="393"/>
      <c r="X744" s="393"/>
      <c r="Y744" s="393"/>
      <c r="Z744" s="393"/>
      <c r="AA744" s="393"/>
      <c r="AB744" s="393"/>
      <c r="AC744" s="393"/>
      <c r="AD744" s="393"/>
      <c r="AE744" s="393"/>
      <c r="AF744" s="393"/>
      <c r="AG744" s="393"/>
      <c r="AH744" s="393"/>
      <c r="AI744" s="393"/>
      <c r="AJ744" s="393"/>
      <c r="AK744" s="393"/>
      <c r="AL744" s="393"/>
      <c r="AM744" s="393"/>
      <c r="AN744" s="393"/>
      <c r="AO744" s="393"/>
      <c r="AP744" s="393"/>
      <c r="AQ744" s="393"/>
      <c r="AR744" s="393"/>
      <c r="AS744" s="393"/>
      <c r="AT744" s="393"/>
      <c r="AU744" s="393"/>
      <c r="AV744" s="393"/>
      <c r="AW744" s="393"/>
      <c r="AX744" s="393"/>
      <c r="AY744" s="393"/>
      <c r="AZ744" s="7"/>
      <c r="BA744" s="393"/>
      <c r="BB744" s="393"/>
      <c r="BC744" s="393"/>
      <c r="BD744" s="393"/>
      <c r="BE744" s="393"/>
      <c r="BF744" s="393"/>
      <c r="BG744" s="393"/>
      <c r="BH744" s="393"/>
      <c r="BI744" s="393"/>
      <c r="BJ744" s="393"/>
      <c r="BK744" s="393"/>
      <c r="BL744" s="393"/>
      <c r="BM744" s="393"/>
      <c r="BN744" s="393"/>
      <c r="BO744" s="393"/>
    </row>
    <row r="745" spans="1:67" ht="15">
      <c r="A745" s="393"/>
      <c r="B745" s="393"/>
      <c r="C745" s="393"/>
      <c r="D745" s="393"/>
      <c r="E745" s="393"/>
      <c r="F745" s="393"/>
      <c r="G745" s="394"/>
      <c r="H745" s="394"/>
      <c r="I745" s="393"/>
      <c r="J745" s="393"/>
      <c r="K745" s="393"/>
      <c r="L745" s="393"/>
      <c r="M745" s="393"/>
      <c r="N745" s="393"/>
      <c r="O745" s="393"/>
      <c r="P745" s="393"/>
      <c r="Q745" s="393"/>
      <c r="R745" s="393"/>
      <c r="S745" s="393"/>
      <c r="T745" s="393"/>
      <c r="U745" s="393"/>
      <c r="V745" s="393"/>
      <c r="W745" s="393"/>
      <c r="X745" s="393"/>
      <c r="Y745" s="393"/>
      <c r="Z745" s="393"/>
      <c r="AA745" s="393"/>
      <c r="AB745" s="393"/>
      <c r="AC745" s="393"/>
      <c r="AD745" s="393"/>
      <c r="AE745" s="393"/>
      <c r="AF745" s="393"/>
      <c r="AG745" s="393"/>
      <c r="AH745" s="393"/>
      <c r="AI745" s="393"/>
      <c r="AJ745" s="393"/>
      <c r="AK745" s="393"/>
      <c r="AL745" s="393"/>
      <c r="AM745" s="393"/>
      <c r="AN745" s="393"/>
      <c r="AO745" s="393"/>
      <c r="AP745" s="393"/>
      <c r="AQ745" s="393"/>
      <c r="AR745" s="393"/>
      <c r="AS745" s="393"/>
      <c r="AT745" s="393"/>
      <c r="AU745" s="393"/>
      <c r="AV745" s="393"/>
      <c r="AW745" s="393"/>
      <c r="AX745" s="393"/>
      <c r="AY745" s="393"/>
      <c r="AZ745" s="7"/>
      <c r="BA745" s="393"/>
      <c r="BB745" s="393"/>
      <c r="BC745" s="393"/>
      <c r="BD745" s="393"/>
      <c r="BE745" s="393"/>
      <c r="BF745" s="393"/>
      <c r="BG745" s="393"/>
      <c r="BH745" s="393"/>
      <c r="BI745" s="393"/>
      <c r="BJ745" s="393"/>
      <c r="BK745" s="393"/>
      <c r="BL745" s="393"/>
      <c r="BM745" s="393"/>
      <c r="BN745" s="393"/>
      <c r="BO745" s="393"/>
    </row>
    <row r="746" spans="1:67" ht="15">
      <c r="A746" s="393"/>
      <c r="B746" s="393"/>
      <c r="C746" s="393"/>
      <c r="D746" s="393"/>
      <c r="E746" s="393"/>
      <c r="F746" s="393"/>
      <c r="G746" s="394"/>
      <c r="H746" s="394"/>
      <c r="I746" s="393"/>
      <c r="J746" s="393"/>
      <c r="K746" s="393"/>
      <c r="L746" s="393"/>
      <c r="M746" s="393"/>
      <c r="N746" s="393"/>
      <c r="O746" s="393"/>
      <c r="P746" s="393"/>
      <c r="Q746" s="393"/>
      <c r="R746" s="393"/>
      <c r="S746" s="393"/>
      <c r="T746" s="393"/>
      <c r="U746" s="393"/>
      <c r="V746" s="393"/>
      <c r="W746" s="393"/>
      <c r="X746" s="393"/>
      <c r="Y746" s="393"/>
      <c r="Z746" s="393"/>
      <c r="AA746" s="393"/>
      <c r="AB746" s="393"/>
      <c r="AC746" s="393"/>
      <c r="AD746" s="393"/>
      <c r="AE746" s="393"/>
      <c r="AF746" s="393"/>
      <c r="AG746" s="393"/>
      <c r="AH746" s="393"/>
      <c r="AI746" s="393"/>
      <c r="AJ746" s="393"/>
      <c r="AK746" s="393"/>
      <c r="AL746" s="393"/>
      <c r="AM746" s="393"/>
      <c r="AN746" s="393"/>
      <c r="AO746" s="393"/>
      <c r="AP746" s="393"/>
      <c r="AQ746" s="393"/>
      <c r="AR746" s="393"/>
      <c r="AS746" s="393"/>
      <c r="AT746" s="393"/>
      <c r="AU746" s="393"/>
      <c r="AV746" s="393"/>
      <c r="AW746" s="393"/>
      <c r="AX746" s="393"/>
      <c r="AY746" s="393"/>
      <c r="AZ746" s="7"/>
      <c r="BA746" s="393"/>
      <c r="BB746" s="393"/>
      <c r="BC746" s="393"/>
      <c r="BD746" s="393"/>
      <c r="BE746" s="393"/>
      <c r="BF746" s="393"/>
      <c r="BG746" s="393"/>
      <c r="BH746" s="393"/>
      <c r="BI746" s="393"/>
      <c r="BJ746" s="393"/>
      <c r="BK746" s="393"/>
      <c r="BL746" s="393"/>
      <c r="BM746" s="393"/>
      <c r="BN746" s="393"/>
      <c r="BO746" s="393"/>
    </row>
    <row r="747" spans="1:67" ht="15">
      <c r="A747" s="393"/>
      <c r="B747" s="393"/>
      <c r="C747" s="393"/>
      <c r="D747" s="393"/>
      <c r="E747" s="393"/>
      <c r="F747" s="393"/>
      <c r="G747" s="394"/>
      <c r="H747" s="394"/>
      <c r="I747" s="393"/>
      <c r="J747" s="393"/>
      <c r="K747" s="393"/>
      <c r="L747" s="393"/>
      <c r="M747" s="393"/>
      <c r="N747" s="393"/>
      <c r="O747" s="393"/>
      <c r="P747" s="393"/>
      <c r="Q747" s="393"/>
      <c r="R747" s="393"/>
      <c r="S747" s="393"/>
      <c r="T747" s="393"/>
      <c r="U747" s="393"/>
      <c r="V747" s="393"/>
      <c r="W747" s="393"/>
      <c r="X747" s="393"/>
      <c r="Y747" s="393"/>
      <c r="Z747" s="393"/>
      <c r="AA747" s="393"/>
      <c r="AB747" s="393"/>
      <c r="AC747" s="393"/>
      <c r="AD747" s="393"/>
      <c r="AE747" s="393"/>
      <c r="AF747" s="393"/>
      <c r="AG747" s="393"/>
      <c r="AH747" s="393"/>
      <c r="AI747" s="393"/>
      <c r="AJ747" s="393"/>
      <c r="AK747" s="393"/>
      <c r="AL747" s="393"/>
      <c r="AM747" s="393"/>
      <c r="AN747" s="393"/>
      <c r="AO747" s="393"/>
      <c r="AP747" s="393"/>
      <c r="AQ747" s="393"/>
      <c r="AR747" s="393"/>
      <c r="AS747" s="393"/>
      <c r="AT747" s="393"/>
      <c r="AU747" s="393"/>
      <c r="AV747" s="393"/>
      <c r="AW747" s="393"/>
      <c r="AX747" s="393"/>
      <c r="AY747" s="393"/>
      <c r="AZ747" s="7"/>
      <c r="BA747" s="393"/>
      <c r="BB747" s="393"/>
      <c r="BC747" s="393"/>
      <c r="BD747" s="393"/>
      <c r="BE747" s="393"/>
      <c r="BF747" s="393"/>
      <c r="BG747" s="393"/>
      <c r="BH747" s="393"/>
      <c r="BI747" s="393"/>
      <c r="BJ747" s="393"/>
      <c r="BK747" s="393"/>
      <c r="BL747" s="393"/>
      <c r="BM747" s="393"/>
      <c r="BN747" s="393"/>
      <c r="BO747" s="393"/>
    </row>
    <row r="748" spans="1:67" ht="15">
      <c r="A748" s="393"/>
      <c r="B748" s="393"/>
      <c r="C748" s="393"/>
      <c r="D748" s="393"/>
      <c r="E748" s="393"/>
      <c r="F748" s="393"/>
      <c r="G748" s="394"/>
      <c r="H748" s="394"/>
      <c r="I748" s="393"/>
      <c r="J748" s="393"/>
      <c r="K748" s="393"/>
      <c r="L748" s="393"/>
      <c r="M748" s="393"/>
      <c r="N748" s="393"/>
      <c r="O748" s="393"/>
      <c r="P748" s="393"/>
      <c r="Q748" s="393"/>
      <c r="R748" s="393"/>
      <c r="S748" s="393"/>
      <c r="T748" s="393"/>
      <c r="U748" s="393"/>
      <c r="V748" s="393"/>
      <c r="W748" s="393"/>
      <c r="X748" s="393"/>
      <c r="Y748" s="393"/>
      <c r="Z748" s="393"/>
      <c r="AA748" s="393"/>
      <c r="AB748" s="393"/>
      <c r="AC748" s="393"/>
      <c r="AD748" s="393"/>
      <c r="AE748" s="393"/>
      <c r="AF748" s="393"/>
      <c r="AG748" s="393"/>
      <c r="AH748" s="393"/>
      <c r="AI748" s="393"/>
      <c r="AJ748" s="393"/>
      <c r="AK748" s="393"/>
      <c r="AL748" s="393"/>
      <c r="AM748" s="393"/>
      <c r="AN748" s="393"/>
      <c r="AO748" s="393"/>
      <c r="AP748" s="393"/>
      <c r="AQ748" s="393"/>
      <c r="AR748" s="393"/>
      <c r="AS748" s="393"/>
      <c r="AT748" s="393"/>
      <c r="AU748" s="393"/>
      <c r="AV748" s="393"/>
      <c r="AW748" s="393"/>
      <c r="AX748" s="393"/>
      <c r="AY748" s="393"/>
      <c r="AZ748" s="7"/>
      <c r="BA748" s="393"/>
      <c r="BB748" s="393"/>
      <c r="BC748" s="393"/>
      <c r="BD748" s="393"/>
      <c r="BE748" s="393"/>
      <c r="BF748" s="393"/>
      <c r="BG748" s="393"/>
      <c r="BH748" s="393"/>
      <c r="BI748" s="393"/>
      <c r="BJ748" s="393"/>
      <c r="BK748" s="393"/>
      <c r="BL748" s="393"/>
      <c r="BM748" s="393"/>
      <c r="BN748" s="393"/>
      <c r="BO748" s="393"/>
    </row>
    <row r="749" spans="1:67" ht="15">
      <c r="A749" s="393"/>
      <c r="B749" s="393"/>
      <c r="C749" s="393"/>
      <c r="D749" s="393"/>
      <c r="E749" s="393"/>
      <c r="F749" s="393"/>
      <c r="G749" s="394"/>
      <c r="H749" s="394"/>
      <c r="I749" s="393"/>
      <c r="J749" s="393"/>
      <c r="K749" s="393"/>
      <c r="L749" s="393"/>
      <c r="M749" s="393"/>
      <c r="N749" s="393"/>
      <c r="O749" s="393"/>
      <c r="P749" s="393"/>
      <c r="Q749" s="393"/>
      <c r="R749" s="393"/>
      <c r="S749" s="393"/>
      <c r="T749" s="393"/>
      <c r="U749" s="393"/>
      <c r="V749" s="393"/>
      <c r="W749" s="393"/>
      <c r="X749" s="393"/>
      <c r="Y749" s="393"/>
      <c r="Z749" s="393"/>
      <c r="AA749" s="393"/>
      <c r="AB749" s="393"/>
      <c r="AC749" s="393"/>
      <c r="AD749" s="393"/>
      <c r="AE749" s="393"/>
      <c r="AF749" s="393"/>
      <c r="AG749" s="393"/>
      <c r="AH749" s="393"/>
      <c r="AI749" s="393"/>
      <c r="AJ749" s="393"/>
      <c r="AK749" s="393"/>
      <c r="AL749" s="393"/>
      <c r="AM749" s="393"/>
      <c r="AN749" s="393"/>
      <c r="AO749" s="393"/>
      <c r="AP749" s="393"/>
      <c r="AQ749" s="393"/>
      <c r="AR749" s="393"/>
      <c r="AS749" s="393"/>
      <c r="AT749" s="393"/>
      <c r="AU749" s="393"/>
      <c r="AV749" s="393"/>
      <c r="AW749" s="393"/>
      <c r="AX749" s="393"/>
      <c r="AY749" s="393"/>
      <c r="AZ749" s="7"/>
      <c r="BA749" s="393"/>
      <c r="BB749" s="393"/>
      <c r="BC749" s="393"/>
      <c r="BD749" s="393"/>
      <c r="BE749" s="393"/>
      <c r="BF749" s="393"/>
      <c r="BG749" s="393"/>
      <c r="BH749" s="393"/>
      <c r="BI749" s="393"/>
      <c r="BJ749" s="393"/>
      <c r="BK749" s="393"/>
      <c r="BL749" s="393"/>
      <c r="BM749" s="393"/>
      <c r="BN749" s="393"/>
      <c r="BO749" s="393"/>
    </row>
    <row r="750" spans="1:67" ht="15">
      <c r="A750" s="393"/>
      <c r="B750" s="393"/>
      <c r="C750" s="393"/>
      <c r="D750" s="393"/>
      <c r="E750" s="393"/>
      <c r="F750" s="393"/>
      <c r="G750" s="394"/>
      <c r="H750" s="394"/>
      <c r="I750" s="393"/>
      <c r="J750" s="393"/>
      <c r="K750" s="393"/>
      <c r="L750" s="393"/>
      <c r="M750" s="393"/>
      <c r="N750" s="393"/>
      <c r="O750" s="393"/>
      <c r="P750" s="393"/>
      <c r="Q750" s="393"/>
      <c r="R750" s="393"/>
      <c r="S750" s="393"/>
      <c r="T750" s="393"/>
      <c r="U750" s="393"/>
      <c r="V750" s="393"/>
      <c r="W750" s="393"/>
      <c r="X750" s="393"/>
      <c r="Y750" s="393"/>
      <c r="Z750" s="393"/>
      <c r="AA750" s="393"/>
      <c r="AB750" s="393"/>
      <c r="AC750" s="393"/>
      <c r="AD750" s="393"/>
      <c r="AE750" s="393"/>
      <c r="AF750" s="393"/>
      <c r="AG750" s="393"/>
      <c r="AH750" s="393"/>
      <c r="AI750" s="393"/>
      <c r="AJ750" s="393"/>
      <c r="AK750" s="393"/>
      <c r="AL750" s="393"/>
      <c r="AM750" s="393"/>
      <c r="AN750" s="393"/>
      <c r="AO750" s="393"/>
      <c r="AP750" s="393"/>
      <c r="AQ750" s="393"/>
      <c r="AR750" s="393"/>
      <c r="AS750" s="393"/>
      <c r="AT750" s="393"/>
      <c r="AU750" s="393"/>
      <c r="AV750" s="393"/>
      <c r="AW750" s="393"/>
      <c r="AX750" s="393"/>
      <c r="AY750" s="393"/>
      <c r="AZ750" s="7"/>
      <c r="BA750" s="393"/>
      <c r="BB750" s="393"/>
      <c r="BC750" s="393"/>
      <c r="BD750" s="393"/>
      <c r="BE750" s="393"/>
      <c r="BF750" s="393"/>
      <c r="BG750" s="393"/>
      <c r="BH750" s="393"/>
      <c r="BI750" s="393"/>
      <c r="BJ750" s="393"/>
      <c r="BK750" s="393"/>
      <c r="BL750" s="393"/>
      <c r="BM750" s="393"/>
      <c r="BN750" s="393"/>
      <c r="BO750" s="393"/>
    </row>
    <row r="751" spans="1:67" ht="15">
      <c r="A751" s="393"/>
      <c r="B751" s="393"/>
      <c r="C751" s="393"/>
      <c r="D751" s="393"/>
      <c r="E751" s="393"/>
      <c r="F751" s="393"/>
      <c r="G751" s="394"/>
      <c r="H751" s="394"/>
      <c r="I751" s="393"/>
      <c r="J751" s="393"/>
      <c r="K751" s="393"/>
      <c r="L751" s="393"/>
      <c r="M751" s="393"/>
      <c r="N751" s="393"/>
      <c r="O751" s="393"/>
      <c r="P751" s="393"/>
      <c r="Q751" s="393"/>
      <c r="R751" s="393"/>
      <c r="S751" s="393"/>
      <c r="T751" s="393"/>
      <c r="U751" s="393"/>
      <c r="V751" s="393"/>
      <c r="W751" s="393"/>
      <c r="X751" s="393"/>
      <c r="Y751" s="393"/>
      <c r="Z751" s="393"/>
      <c r="AA751" s="393"/>
      <c r="AB751" s="393"/>
      <c r="AC751" s="393"/>
      <c r="AD751" s="393"/>
      <c r="AE751" s="393"/>
      <c r="AF751" s="393"/>
      <c r="AG751" s="393"/>
      <c r="AH751" s="393"/>
      <c r="AI751" s="393"/>
      <c r="AJ751" s="393"/>
      <c r="AK751" s="393"/>
      <c r="AL751" s="393"/>
      <c r="AM751" s="393"/>
      <c r="AN751" s="393"/>
      <c r="AO751" s="393"/>
      <c r="AP751" s="393"/>
      <c r="AQ751" s="393"/>
      <c r="AR751" s="393"/>
      <c r="AS751" s="393"/>
      <c r="AT751" s="393"/>
      <c r="AU751" s="393"/>
      <c r="AV751" s="393"/>
      <c r="AW751" s="393"/>
      <c r="AX751" s="393"/>
      <c r="AY751" s="393"/>
      <c r="AZ751" s="7"/>
      <c r="BA751" s="393"/>
      <c r="BB751" s="393"/>
      <c r="BC751" s="393"/>
      <c r="BD751" s="393"/>
      <c r="BE751" s="393"/>
      <c r="BF751" s="393"/>
      <c r="BG751" s="393"/>
      <c r="BH751" s="393"/>
      <c r="BI751" s="393"/>
      <c r="BJ751" s="393"/>
      <c r="BK751" s="393"/>
      <c r="BL751" s="393"/>
      <c r="BM751" s="393"/>
      <c r="BN751" s="393"/>
      <c r="BO751" s="393"/>
    </row>
    <row r="752" spans="1:67" ht="15">
      <c r="A752" s="393"/>
      <c r="B752" s="393"/>
      <c r="C752" s="393"/>
      <c r="D752" s="393"/>
      <c r="E752" s="393"/>
      <c r="F752" s="393"/>
      <c r="G752" s="394"/>
      <c r="H752" s="394"/>
      <c r="I752" s="393"/>
      <c r="J752" s="393"/>
      <c r="K752" s="393"/>
      <c r="L752" s="393"/>
      <c r="M752" s="393"/>
      <c r="N752" s="393"/>
      <c r="O752" s="393"/>
      <c r="P752" s="393"/>
      <c r="Q752" s="393"/>
      <c r="R752" s="393"/>
      <c r="S752" s="393"/>
      <c r="T752" s="393"/>
      <c r="U752" s="393"/>
      <c r="V752" s="393"/>
      <c r="W752" s="393"/>
      <c r="X752" s="393"/>
      <c r="Y752" s="393"/>
      <c r="Z752" s="393"/>
      <c r="AA752" s="393"/>
      <c r="AB752" s="393"/>
      <c r="AC752" s="393"/>
      <c r="AD752" s="393"/>
      <c r="AE752" s="393"/>
      <c r="AF752" s="393"/>
      <c r="AG752" s="393"/>
      <c r="AH752" s="393"/>
      <c r="AI752" s="393"/>
      <c r="AJ752" s="393"/>
      <c r="AK752" s="393"/>
      <c r="AL752" s="393"/>
      <c r="AM752" s="393"/>
      <c r="AN752" s="393"/>
      <c r="AO752" s="393"/>
      <c r="AP752" s="393"/>
      <c r="AQ752" s="393"/>
      <c r="AR752" s="393"/>
      <c r="AS752" s="393"/>
      <c r="AT752" s="393"/>
      <c r="AU752" s="393"/>
      <c r="AV752" s="393"/>
      <c r="AW752" s="393"/>
      <c r="AX752" s="393"/>
      <c r="AY752" s="393"/>
      <c r="AZ752" s="7"/>
      <c r="BA752" s="393"/>
      <c r="BB752" s="393"/>
      <c r="BC752" s="393"/>
      <c r="BD752" s="393"/>
      <c r="BE752" s="393"/>
      <c r="BF752" s="393"/>
      <c r="BG752" s="393"/>
      <c r="BH752" s="393"/>
      <c r="BI752" s="393"/>
      <c r="BJ752" s="393"/>
      <c r="BK752" s="393"/>
      <c r="BL752" s="393"/>
      <c r="BM752" s="393"/>
      <c r="BN752" s="393"/>
      <c r="BO752" s="393"/>
    </row>
    <row r="753" spans="1:67" ht="15">
      <c r="A753" s="393"/>
      <c r="B753" s="393"/>
      <c r="C753" s="393"/>
      <c r="D753" s="393"/>
      <c r="E753" s="393"/>
      <c r="F753" s="393"/>
      <c r="G753" s="394"/>
      <c r="H753" s="394"/>
      <c r="I753" s="393"/>
      <c r="J753" s="393"/>
      <c r="K753" s="393"/>
      <c r="L753" s="393"/>
      <c r="M753" s="393"/>
      <c r="N753" s="393"/>
      <c r="O753" s="393"/>
      <c r="P753" s="393"/>
      <c r="Q753" s="393"/>
      <c r="R753" s="393"/>
      <c r="S753" s="393"/>
      <c r="T753" s="393"/>
      <c r="U753" s="393"/>
      <c r="V753" s="393"/>
      <c r="W753" s="393"/>
      <c r="X753" s="393"/>
      <c r="Y753" s="393"/>
      <c r="Z753" s="393"/>
      <c r="AA753" s="393"/>
      <c r="AB753" s="393"/>
      <c r="AC753" s="393"/>
      <c r="AD753" s="393"/>
      <c r="AE753" s="393"/>
      <c r="AF753" s="393"/>
      <c r="AG753" s="393"/>
      <c r="AH753" s="393"/>
      <c r="AI753" s="393"/>
      <c r="AJ753" s="393"/>
      <c r="AK753" s="393"/>
      <c r="AL753" s="393"/>
      <c r="AM753" s="393"/>
      <c r="AN753" s="393"/>
      <c r="AO753" s="393"/>
      <c r="AP753" s="393"/>
      <c r="AQ753" s="393"/>
      <c r="AR753" s="393"/>
      <c r="AS753" s="393"/>
      <c r="AT753" s="393"/>
      <c r="AU753" s="393"/>
      <c r="AV753" s="393"/>
      <c r="AW753" s="393"/>
      <c r="AX753" s="393"/>
      <c r="AY753" s="393"/>
      <c r="AZ753" s="7"/>
      <c r="BA753" s="393"/>
      <c r="BB753" s="393"/>
      <c r="BC753" s="393"/>
      <c r="BD753" s="393"/>
      <c r="BE753" s="393"/>
      <c r="BF753" s="393"/>
      <c r="BG753" s="393"/>
      <c r="BH753" s="393"/>
      <c r="BI753" s="393"/>
      <c r="BJ753" s="393"/>
      <c r="BK753" s="393"/>
      <c r="BL753" s="393"/>
      <c r="BM753" s="393"/>
      <c r="BN753" s="393"/>
      <c r="BO753" s="393"/>
    </row>
    <row r="754" spans="1:67" ht="15">
      <c r="A754" s="393"/>
      <c r="B754" s="393"/>
      <c r="C754" s="393"/>
      <c r="D754" s="393"/>
      <c r="E754" s="393"/>
      <c r="F754" s="393"/>
      <c r="G754" s="394"/>
      <c r="H754" s="394"/>
      <c r="I754" s="393"/>
      <c r="J754" s="393"/>
      <c r="K754" s="393"/>
      <c r="L754" s="393"/>
      <c r="M754" s="393"/>
      <c r="N754" s="393"/>
      <c r="O754" s="393"/>
      <c r="P754" s="393"/>
      <c r="Q754" s="393"/>
      <c r="R754" s="393"/>
      <c r="S754" s="393"/>
      <c r="T754" s="393"/>
      <c r="U754" s="393"/>
      <c r="V754" s="393"/>
      <c r="W754" s="393"/>
      <c r="X754" s="393"/>
      <c r="Y754" s="393"/>
      <c r="Z754" s="393"/>
      <c r="AA754" s="393"/>
      <c r="AB754" s="393"/>
      <c r="AC754" s="393"/>
      <c r="AD754" s="393"/>
      <c r="AE754" s="393"/>
      <c r="AF754" s="393"/>
      <c r="AG754" s="393"/>
      <c r="AH754" s="393"/>
      <c r="AI754" s="393"/>
      <c r="AJ754" s="393"/>
      <c r="AK754" s="393"/>
      <c r="AL754" s="393"/>
      <c r="AM754" s="393"/>
      <c r="AN754" s="393"/>
      <c r="AO754" s="393"/>
      <c r="AP754" s="393"/>
      <c r="AQ754" s="393"/>
      <c r="AR754" s="393"/>
      <c r="AS754" s="393"/>
      <c r="AT754" s="393"/>
      <c r="AU754" s="393"/>
      <c r="AV754" s="393"/>
      <c r="AW754" s="393"/>
      <c r="AX754" s="393"/>
      <c r="AY754" s="393"/>
      <c r="AZ754" s="7"/>
      <c r="BA754" s="393"/>
      <c r="BB754" s="393"/>
      <c r="BC754" s="393"/>
      <c r="BD754" s="393"/>
      <c r="BE754" s="393"/>
      <c r="BF754" s="393"/>
      <c r="BG754" s="393"/>
      <c r="BH754" s="393"/>
      <c r="BI754" s="393"/>
      <c r="BJ754" s="393"/>
      <c r="BK754" s="393"/>
      <c r="BL754" s="393"/>
      <c r="BM754" s="393"/>
      <c r="BN754" s="393"/>
      <c r="BO754" s="393"/>
    </row>
    <row r="755" spans="1:67" ht="15">
      <c r="A755" s="393"/>
      <c r="B755" s="393"/>
      <c r="C755" s="393"/>
      <c r="D755" s="393"/>
      <c r="E755" s="393"/>
      <c r="F755" s="393"/>
      <c r="G755" s="394"/>
      <c r="H755" s="394"/>
      <c r="I755" s="393"/>
      <c r="J755" s="393"/>
      <c r="K755" s="393"/>
      <c r="L755" s="393"/>
      <c r="M755" s="393"/>
      <c r="N755" s="393"/>
      <c r="O755" s="393"/>
      <c r="P755" s="393"/>
      <c r="Q755" s="393"/>
      <c r="R755" s="393"/>
      <c r="S755" s="393"/>
      <c r="T755" s="393"/>
      <c r="U755" s="393"/>
      <c r="V755" s="393"/>
      <c r="W755" s="393"/>
      <c r="X755" s="393"/>
      <c r="Y755" s="393"/>
      <c r="Z755" s="393"/>
      <c r="AA755" s="393"/>
      <c r="AB755" s="393"/>
      <c r="AC755" s="393"/>
      <c r="AD755" s="393"/>
      <c r="AE755" s="393"/>
      <c r="AF755" s="393"/>
      <c r="AG755" s="393"/>
      <c r="AH755" s="393"/>
      <c r="AI755" s="393"/>
      <c r="AJ755" s="393"/>
      <c r="AK755" s="393"/>
      <c r="AL755" s="393"/>
      <c r="AM755" s="393"/>
      <c r="AN755" s="393"/>
      <c r="AO755" s="393"/>
      <c r="AP755" s="393"/>
      <c r="AQ755" s="393"/>
      <c r="AR755" s="393"/>
      <c r="AS755" s="393"/>
      <c r="AT755" s="393"/>
      <c r="AU755" s="393"/>
      <c r="AV755" s="393"/>
      <c r="AW755" s="393"/>
      <c r="AX755" s="393"/>
      <c r="AY755" s="393"/>
      <c r="AZ755" s="7"/>
      <c r="BA755" s="393"/>
      <c r="BB755" s="393"/>
      <c r="BC755" s="393"/>
      <c r="BD755" s="393"/>
      <c r="BE755" s="393"/>
      <c r="BF755" s="393"/>
      <c r="BG755" s="393"/>
      <c r="BH755" s="393"/>
      <c r="BI755" s="393"/>
      <c r="BJ755" s="393"/>
      <c r="BK755" s="393"/>
      <c r="BL755" s="393"/>
      <c r="BM755" s="393"/>
      <c r="BN755" s="393"/>
      <c r="BO755" s="393"/>
    </row>
    <row r="756" spans="1:67" ht="15">
      <c r="A756" s="393"/>
      <c r="B756" s="393"/>
      <c r="C756" s="393"/>
      <c r="D756" s="393"/>
      <c r="E756" s="393"/>
      <c r="F756" s="393"/>
      <c r="G756" s="394"/>
      <c r="H756" s="394"/>
      <c r="I756" s="393"/>
      <c r="J756" s="393"/>
      <c r="K756" s="393"/>
      <c r="L756" s="393"/>
      <c r="M756" s="393"/>
      <c r="N756" s="393"/>
      <c r="O756" s="393"/>
      <c r="P756" s="393"/>
      <c r="Q756" s="393"/>
      <c r="R756" s="393"/>
      <c r="S756" s="393"/>
      <c r="T756" s="393"/>
      <c r="U756" s="393"/>
      <c r="V756" s="393"/>
      <c r="W756" s="393"/>
      <c r="X756" s="393"/>
      <c r="Y756" s="393"/>
      <c r="Z756" s="393"/>
      <c r="AA756" s="393"/>
      <c r="AB756" s="393"/>
      <c r="AC756" s="393"/>
      <c r="AD756" s="393"/>
      <c r="AE756" s="393"/>
      <c r="AF756" s="393"/>
      <c r="AG756" s="393"/>
      <c r="AH756" s="393"/>
      <c r="AI756" s="393"/>
      <c r="AJ756" s="393"/>
      <c r="AK756" s="393"/>
      <c r="AL756" s="393"/>
      <c r="AM756" s="393"/>
      <c r="AN756" s="393"/>
      <c r="AO756" s="393"/>
      <c r="AP756" s="393"/>
      <c r="AQ756" s="393"/>
      <c r="AR756" s="393"/>
      <c r="AS756" s="393"/>
      <c r="AT756" s="393"/>
      <c r="AU756" s="393"/>
      <c r="AV756" s="393"/>
      <c r="AW756" s="393"/>
      <c r="AX756" s="393"/>
      <c r="AY756" s="393"/>
      <c r="AZ756" s="7"/>
      <c r="BA756" s="393"/>
      <c r="BB756" s="393"/>
      <c r="BC756" s="393"/>
      <c r="BD756" s="393"/>
      <c r="BE756" s="393"/>
      <c r="BF756" s="393"/>
      <c r="BG756" s="393"/>
      <c r="BH756" s="393"/>
      <c r="BI756" s="393"/>
      <c r="BJ756" s="393"/>
      <c r="BK756" s="393"/>
      <c r="BL756" s="393"/>
      <c r="BM756" s="393"/>
      <c r="BN756" s="393"/>
      <c r="BO756" s="393"/>
    </row>
    <row r="757" spans="1:67" ht="15">
      <c r="A757" s="393"/>
      <c r="B757" s="393"/>
      <c r="C757" s="393"/>
      <c r="D757" s="393"/>
      <c r="E757" s="393"/>
      <c r="F757" s="393"/>
      <c r="G757" s="394"/>
      <c r="H757" s="394"/>
      <c r="I757" s="393"/>
      <c r="J757" s="393"/>
      <c r="K757" s="393"/>
      <c r="L757" s="393"/>
      <c r="M757" s="393"/>
      <c r="N757" s="393"/>
      <c r="O757" s="393"/>
      <c r="P757" s="393"/>
      <c r="Q757" s="393"/>
      <c r="R757" s="393"/>
      <c r="S757" s="393"/>
      <c r="T757" s="393"/>
      <c r="U757" s="393"/>
      <c r="V757" s="393"/>
      <c r="W757" s="393"/>
      <c r="X757" s="393"/>
      <c r="Y757" s="393"/>
      <c r="Z757" s="393"/>
      <c r="AA757" s="393"/>
      <c r="AB757" s="393"/>
      <c r="AC757" s="393"/>
      <c r="AD757" s="393"/>
      <c r="AE757" s="393"/>
      <c r="AF757" s="393"/>
      <c r="AG757" s="393"/>
      <c r="AH757" s="393"/>
      <c r="AI757" s="393"/>
      <c r="AJ757" s="393"/>
      <c r="AK757" s="393"/>
      <c r="AL757" s="393"/>
      <c r="AM757" s="393"/>
      <c r="AN757" s="393"/>
      <c r="AO757" s="393"/>
      <c r="AP757" s="393"/>
      <c r="AQ757" s="393"/>
      <c r="AR757" s="393"/>
      <c r="AS757" s="393"/>
      <c r="AT757" s="393"/>
      <c r="AU757" s="393"/>
      <c r="AV757" s="393"/>
      <c r="AW757" s="393"/>
      <c r="AX757" s="393"/>
      <c r="AY757" s="393"/>
      <c r="AZ757" s="7"/>
      <c r="BA757" s="393"/>
      <c r="BB757" s="393"/>
      <c r="BC757" s="393"/>
      <c r="BD757" s="393"/>
      <c r="BE757" s="393"/>
      <c r="BF757" s="393"/>
      <c r="BG757" s="393"/>
      <c r="BH757" s="393"/>
      <c r="BI757" s="393"/>
      <c r="BJ757" s="393"/>
      <c r="BK757" s="393"/>
      <c r="BL757" s="393"/>
      <c r="BM757" s="393"/>
      <c r="BN757" s="393"/>
      <c r="BO757" s="393"/>
    </row>
    <row r="758" spans="1:67" ht="15">
      <c r="A758" s="393"/>
      <c r="B758" s="393"/>
      <c r="C758" s="393"/>
      <c r="D758" s="393"/>
      <c r="E758" s="393"/>
      <c r="F758" s="393"/>
      <c r="G758" s="394"/>
      <c r="H758" s="394"/>
      <c r="I758" s="393"/>
      <c r="J758" s="393"/>
      <c r="K758" s="393"/>
      <c r="L758" s="393"/>
      <c r="M758" s="393"/>
      <c r="N758" s="393"/>
      <c r="O758" s="393"/>
      <c r="P758" s="393"/>
      <c r="Q758" s="393"/>
      <c r="R758" s="393"/>
      <c r="S758" s="393"/>
      <c r="T758" s="393"/>
      <c r="U758" s="393"/>
      <c r="V758" s="393"/>
      <c r="W758" s="393"/>
      <c r="X758" s="393"/>
      <c r="Y758" s="393"/>
      <c r="Z758" s="393"/>
      <c r="AA758" s="393"/>
      <c r="AB758" s="393"/>
      <c r="AC758" s="393"/>
      <c r="AD758" s="393"/>
      <c r="AE758" s="393"/>
      <c r="AF758" s="393"/>
      <c r="AG758" s="393"/>
      <c r="AH758" s="393"/>
      <c r="AI758" s="393"/>
      <c r="AJ758" s="393"/>
      <c r="AK758" s="393"/>
      <c r="AL758" s="393"/>
      <c r="AM758" s="393"/>
      <c r="AN758" s="393"/>
      <c r="AO758" s="393"/>
      <c r="AP758" s="393"/>
      <c r="AQ758" s="393"/>
      <c r="AR758" s="393"/>
      <c r="AS758" s="393"/>
      <c r="AT758" s="393"/>
      <c r="AU758" s="393"/>
      <c r="AV758" s="393"/>
      <c r="AW758" s="393"/>
      <c r="AX758" s="393"/>
      <c r="AY758" s="393"/>
      <c r="AZ758" s="7"/>
      <c r="BA758" s="393"/>
      <c r="BB758" s="393"/>
      <c r="BC758" s="393"/>
      <c r="BD758" s="393"/>
      <c r="BE758" s="393"/>
      <c r="BF758" s="393"/>
      <c r="BG758" s="393"/>
      <c r="BH758" s="393"/>
      <c r="BI758" s="393"/>
      <c r="BJ758" s="393"/>
      <c r="BK758" s="393"/>
      <c r="BL758" s="393"/>
      <c r="BM758" s="393"/>
      <c r="BN758" s="393"/>
      <c r="BO758" s="393"/>
    </row>
    <row r="759" spans="1:67" ht="15">
      <c r="A759" s="393"/>
      <c r="B759" s="393"/>
      <c r="C759" s="393"/>
      <c r="D759" s="393"/>
      <c r="E759" s="393"/>
      <c r="F759" s="393"/>
      <c r="G759" s="394"/>
      <c r="H759" s="394"/>
      <c r="I759" s="393"/>
      <c r="J759" s="393"/>
      <c r="K759" s="393"/>
      <c r="L759" s="393"/>
      <c r="M759" s="393"/>
      <c r="N759" s="393"/>
      <c r="O759" s="393"/>
      <c r="P759" s="393"/>
      <c r="Q759" s="393"/>
      <c r="R759" s="393"/>
      <c r="S759" s="393"/>
      <c r="T759" s="393"/>
      <c r="U759" s="393"/>
      <c r="V759" s="393"/>
      <c r="W759" s="393"/>
      <c r="X759" s="393"/>
      <c r="Y759" s="393"/>
      <c r="Z759" s="393"/>
      <c r="AA759" s="393"/>
      <c r="AB759" s="393"/>
      <c r="AC759" s="393"/>
      <c r="AD759" s="393"/>
      <c r="AE759" s="393"/>
      <c r="AF759" s="393"/>
      <c r="AG759" s="393"/>
      <c r="AH759" s="393"/>
      <c r="AI759" s="393"/>
      <c r="AJ759" s="393"/>
      <c r="AK759" s="393"/>
      <c r="AL759" s="393"/>
      <c r="AM759" s="393"/>
      <c r="AN759" s="393"/>
      <c r="AO759" s="393"/>
      <c r="AP759" s="393"/>
      <c r="AQ759" s="393"/>
      <c r="AR759" s="393"/>
      <c r="AS759" s="393"/>
      <c r="AT759" s="393"/>
      <c r="AU759" s="393"/>
      <c r="AV759" s="393"/>
      <c r="AW759" s="393"/>
      <c r="AX759" s="393"/>
      <c r="AY759" s="393"/>
      <c r="AZ759" s="7"/>
      <c r="BA759" s="393"/>
      <c r="BB759" s="393"/>
      <c r="BC759" s="393"/>
      <c r="BD759" s="393"/>
      <c r="BE759" s="393"/>
      <c r="BF759" s="393"/>
      <c r="BG759" s="393"/>
      <c r="BH759" s="393"/>
      <c r="BI759" s="393"/>
      <c r="BJ759" s="393"/>
      <c r="BK759" s="393"/>
      <c r="BL759" s="393"/>
      <c r="BM759" s="393"/>
      <c r="BN759" s="393"/>
      <c r="BO759" s="393"/>
    </row>
    <row r="760" spans="1:67" ht="15">
      <c r="A760" s="393"/>
      <c r="B760" s="393"/>
      <c r="C760" s="393"/>
      <c r="D760" s="393"/>
      <c r="E760" s="393"/>
      <c r="F760" s="393"/>
      <c r="G760" s="394"/>
      <c r="H760" s="394"/>
      <c r="I760" s="393"/>
      <c r="J760" s="393"/>
      <c r="K760" s="393"/>
      <c r="L760" s="393"/>
      <c r="M760" s="393"/>
      <c r="N760" s="393"/>
      <c r="O760" s="393"/>
      <c r="P760" s="393"/>
      <c r="Q760" s="393"/>
      <c r="R760" s="393"/>
      <c r="S760" s="393"/>
      <c r="T760" s="393"/>
      <c r="U760" s="393"/>
      <c r="V760" s="393"/>
      <c r="W760" s="393"/>
      <c r="X760" s="393"/>
      <c r="Y760" s="393"/>
      <c r="Z760" s="393"/>
      <c r="AA760" s="393"/>
      <c r="AB760" s="393"/>
      <c r="AC760" s="393"/>
      <c r="AD760" s="393"/>
      <c r="AE760" s="393"/>
      <c r="AF760" s="393"/>
      <c r="AG760" s="393"/>
      <c r="AH760" s="393"/>
      <c r="AI760" s="393"/>
      <c r="AJ760" s="393"/>
      <c r="AK760" s="393"/>
      <c r="AL760" s="393"/>
      <c r="AM760" s="393"/>
      <c r="AN760" s="393"/>
      <c r="AO760" s="393"/>
      <c r="AP760" s="393"/>
      <c r="AQ760" s="393"/>
      <c r="AR760" s="393"/>
      <c r="AS760" s="393"/>
      <c r="AT760" s="393"/>
      <c r="AU760" s="393"/>
      <c r="AV760" s="393"/>
      <c r="AW760" s="393"/>
      <c r="AX760" s="393"/>
      <c r="AY760" s="393"/>
      <c r="AZ760" s="7"/>
      <c r="BA760" s="393"/>
      <c r="BB760" s="393"/>
      <c r="BC760" s="393"/>
      <c r="BD760" s="393"/>
      <c r="BE760" s="393"/>
      <c r="BF760" s="393"/>
      <c r="BG760" s="393"/>
      <c r="BH760" s="393"/>
      <c r="BI760" s="393"/>
      <c r="BJ760" s="393"/>
      <c r="BK760" s="393"/>
      <c r="BL760" s="393"/>
      <c r="BM760" s="393"/>
      <c r="BN760" s="393"/>
      <c r="BO760" s="393"/>
    </row>
    <row r="761" spans="1:67" ht="15">
      <c r="A761" s="393"/>
      <c r="B761" s="393"/>
      <c r="C761" s="393"/>
      <c r="D761" s="393"/>
      <c r="E761" s="393"/>
      <c r="F761" s="393"/>
      <c r="G761" s="394"/>
      <c r="H761" s="394"/>
      <c r="I761" s="393"/>
      <c r="J761" s="393"/>
      <c r="K761" s="393"/>
      <c r="L761" s="393"/>
      <c r="M761" s="393"/>
      <c r="N761" s="393"/>
      <c r="O761" s="393"/>
      <c r="P761" s="393"/>
      <c r="Q761" s="393"/>
      <c r="R761" s="393"/>
      <c r="S761" s="393"/>
      <c r="T761" s="393"/>
      <c r="U761" s="393"/>
      <c r="V761" s="393"/>
      <c r="W761" s="393"/>
      <c r="X761" s="393"/>
      <c r="Y761" s="393"/>
      <c r="Z761" s="393"/>
      <c r="AA761" s="393"/>
      <c r="AB761" s="393"/>
      <c r="AC761" s="393"/>
      <c r="AD761" s="393"/>
      <c r="AE761" s="393"/>
      <c r="AF761" s="393"/>
      <c r="AG761" s="393"/>
      <c r="AH761" s="393"/>
      <c r="AI761" s="393"/>
      <c r="AJ761" s="393"/>
      <c r="AK761" s="393"/>
      <c r="AL761" s="393"/>
      <c r="AM761" s="393"/>
      <c r="AN761" s="393"/>
      <c r="AO761" s="393"/>
      <c r="AP761" s="393"/>
      <c r="AQ761" s="393"/>
      <c r="AR761" s="393"/>
      <c r="AS761" s="393"/>
      <c r="AT761" s="393"/>
      <c r="AU761" s="393"/>
      <c r="AV761" s="393"/>
      <c r="AW761" s="393"/>
      <c r="AX761" s="393"/>
      <c r="AY761" s="393"/>
      <c r="AZ761" s="7"/>
      <c r="BA761" s="393"/>
      <c r="BB761" s="393"/>
      <c r="BC761" s="393"/>
      <c r="BD761" s="393"/>
      <c r="BE761" s="393"/>
      <c r="BF761" s="393"/>
      <c r="BG761" s="393"/>
      <c r="BH761" s="393"/>
      <c r="BI761" s="393"/>
      <c r="BJ761" s="393"/>
      <c r="BK761" s="393"/>
      <c r="BL761" s="393"/>
      <c r="BM761" s="393"/>
      <c r="BN761" s="393"/>
      <c r="BO761" s="393"/>
    </row>
    <row r="762" spans="1:67" ht="15">
      <c r="A762" s="393"/>
      <c r="B762" s="393"/>
      <c r="C762" s="393"/>
      <c r="D762" s="393"/>
      <c r="E762" s="393"/>
      <c r="F762" s="393"/>
      <c r="G762" s="394"/>
      <c r="H762" s="394"/>
      <c r="I762" s="393"/>
      <c r="J762" s="393"/>
      <c r="K762" s="393"/>
      <c r="L762" s="393"/>
      <c r="M762" s="393"/>
      <c r="N762" s="393"/>
      <c r="O762" s="393"/>
      <c r="P762" s="393"/>
      <c r="Q762" s="393"/>
      <c r="R762" s="393"/>
      <c r="S762" s="393"/>
      <c r="T762" s="393"/>
      <c r="U762" s="393"/>
      <c r="V762" s="393"/>
      <c r="W762" s="393"/>
      <c r="X762" s="393"/>
      <c r="Y762" s="393"/>
      <c r="Z762" s="393"/>
      <c r="AA762" s="393"/>
      <c r="AB762" s="393"/>
      <c r="AC762" s="393"/>
      <c r="AD762" s="393"/>
      <c r="AE762" s="393"/>
      <c r="AF762" s="393"/>
      <c r="AG762" s="393"/>
      <c r="AH762" s="393"/>
      <c r="AI762" s="393"/>
      <c r="AJ762" s="393"/>
      <c r="AK762" s="393"/>
      <c r="AL762" s="393"/>
      <c r="AM762" s="393"/>
      <c r="AN762" s="393"/>
      <c r="AO762" s="393"/>
      <c r="AP762" s="393"/>
      <c r="AQ762" s="393"/>
      <c r="AR762" s="393"/>
      <c r="AS762" s="393"/>
      <c r="AT762" s="393"/>
      <c r="AU762" s="393"/>
      <c r="AV762" s="393"/>
      <c r="AW762" s="393"/>
      <c r="AX762" s="393"/>
      <c r="AY762" s="393"/>
      <c r="AZ762" s="7"/>
      <c r="BA762" s="393"/>
      <c r="BB762" s="393"/>
      <c r="BC762" s="393"/>
      <c r="BD762" s="393"/>
      <c r="BE762" s="393"/>
      <c r="BF762" s="393"/>
      <c r="BG762" s="393"/>
      <c r="BH762" s="393"/>
      <c r="BI762" s="393"/>
      <c r="BJ762" s="393"/>
      <c r="BK762" s="393"/>
      <c r="BL762" s="393"/>
      <c r="BM762" s="393"/>
      <c r="BN762" s="393"/>
      <c r="BO762" s="393"/>
    </row>
    <row r="763" spans="1:67" ht="15">
      <c r="A763" s="393"/>
      <c r="B763" s="393"/>
      <c r="C763" s="393"/>
      <c r="D763" s="393"/>
      <c r="E763" s="393"/>
      <c r="F763" s="393"/>
      <c r="G763" s="394"/>
      <c r="H763" s="394"/>
      <c r="I763" s="393"/>
      <c r="J763" s="393"/>
      <c r="K763" s="393"/>
      <c r="L763" s="393"/>
      <c r="M763" s="393"/>
      <c r="N763" s="393"/>
      <c r="O763" s="393"/>
      <c r="P763" s="393"/>
      <c r="Q763" s="393"/>
      <c r="R763" s="393"/>
      <c r="S763" s="393"/>
      <c r="T763" s="393"/>
      <c r="U763" s="393"/>
      <c r="V763" s="393"/>
      <c r="W763" s="393"/>
      <c r="X763" s="393"/>
      <c r="Y763" s="393"/>
      <c r="Z763" s="393"/>
      <c r="AA763" s="393"/>
      <c r="AB763" s="393"/>
      <c r="AC763" s="393"/>
      <c r="AD763" s="393"/>
      <c r="AE763" s="393"/>
      <c r="AF763" s="393"/>
      <c r="AG763" s="393"/>
      <c r="AH763" s="393"/>
      <c r="AI763" s="393"/>
      <c r="AJ763" s="393"/>
      <c r="AK763" s="393"/>
      <c r="AL763" s="393"/>
      <c r="AM763" s="393"/>
      <c r="AN763" s="393"/>
      <c r="AO763" s="393"/>
      <c r="AP763" s="393"/>
      <c r="AQ763" s="393"/>
      <c r="AR763" s="393"/>
      <c r="AS763" s="393"/>
      <c r="AT763" s="393"/>
      <c r="AU763" s="393"/>
      <c r="AV763" s="393"/>
      <c r="AW763" s="393"/>
      <c r="AX763" s="393"/>
      <c r="AY763" s="393"/>
      <c r="AZ763" s="7"/>
      <c r="BA763" s="393"/>
      <c r="BB763" s="393"/>
      <c r="BC763" s="393"/>
      <c r="BD763" s="393"/>
      <c r="BE763" s="393"/>
      <c r="BF763" s="393"/>
      <c r="BG763" s="393"/>
      <c r="BH763" s="393"/>
      <c r="BI763" s="393"/>
      <c r="BJ763" s="393"/>
      <c r="BK763" s="393"/>
      <c r="BL763" s="393"/>
      <c r="BM763" s="393"/>
      <c r="BN763" s="393"/>
      <c r="BO763" s="393"/>
    </row>
    <row r="764" spans="1:67" ht="15">
      <c r="A764" s="393"/>
      <c r="B764" s="393"/>
      <c r="C764" s="393"/>
      <c r="D764" s="393"/>
      <c r="E764" s="393"/>
      <c r="F764" s="393"/>
      <c r="G764" s="394"/>
      <c r="H764" s="394"/>
      <c r="I764" s="393"/>
      <c r="J764" s="393"/>
      <c r="K764" s="393"/>
      <c r="L764" s="393"/>
      <c r="M764" s="393"/>
      <c r="N764" s="393"/>
      <c r="O764" s="393"/>
      <c r="P764" s="393"/>
      <c r="Q764" s="393"/>
      <c r="R764" s="393"/>
      <c r="S764" s="393"/>
      <c r="T764" s="393"/>
      <c r="U764" s="393"/>
      <c r="V764" s="393"/>
      <c r="W764" s="393"/>
      <c r="X764" s="393"/>
      <c r="Y764" s="393"/>
      <c r="Z764" s="393"/>
      <c r="AA764" s="393"/>
      <c r="AB764" s="393"/>
      <c r="AC764" s="393"/>
      <c r="AD764" s="393"/>
      <c r="AE764" s="393"/>
      <c r="AF764" s="393"/>
      <c r="AG764" s="393"/>
      <c r="AH764" s="393"/>
      <c r="AI764" s="393"/>
      <c r="AJ764" s="393"/>
      <c r="AK764" s="393"/>
      <c r="AL764" s="393"/>
      <c r="AM764" s="393"/>
      <c r="AN764" s="393"/>
      <c r="AO764" s="393"/>
      <c r="AP764" s="393"/>
      <c r="AQ764" s="393"/>
      <c r="AR764" s="393"/>
      <c r="AS764" s="393"/>
      <c r="AT764" s="393"/>
      <c r="AU764" s="393"/>
      <c r="AV764" s="393"/>
      <c r="AW764" s="393"/>
      <c r="AX764" s="393"/>
      <c r="AY764" s="393"/>
      <c r="AZ764" s="7"/>
      <c r="BA764" s="393"/>
      <c r="BB764" s="393"/>
      <c r="BC764" s="393"/>
      <c r="BD764" s="393"/>
      <c r="BE764" s="393"/>
      <c r="BF764" s="393"/>
      <c r="BG764" s="393"/>
      <c r="BH764" s="393"/>
      <c r="BI764" s="393"/>
      <c r="BJ764" s="393"/>
      <c r="BK764" s="393"/>
      <c r="BL764" s="393"/>
      <c r="BM764" s="393"/>
      <c r="BN764" s="393"/>
      <c r="BO764" s="393"/>
    </row>
    <row r="765" spans="1:67" ht="15">
      <c r="A765" s="393"/>
      <c r="B765" s="393"/>
      <c r="C765" s="393"/>
      <c r="D765" s="393"/>
      <c r="E765" s="393"/>
      <c r="F765" s="393"/>
      <c r="G765" s="394"/>
      <c r="H765" s="394"/>
      <c r="I765" s="393"/>
      <c r="J765" s="393"/>
      <c r="K765" s="393"/>
      <c r="L765" s="393"/>
      <c r="M765" s="393"/>
      <c r="N765" s="393"/>
      <c r="O765" s="393"/>
      <c r="P765" s="393"/>
      <c r="Q765" s="393"/>
      <c r="R765" s="393"/>
      <c r="S765" s="393"/>
      <c r="T765" s="393"/>
      <c r="U765" s="393"/>
      <c r="V765" s="393"/>
      <c r="W765" s="393"/>
      <c r="X765" s="393"/>
      <c r="Y765" s="393"/>
      <c r="Z765" s="393"/>
      <c r="AA765" s="393"/>
      <c r="AB765" s="393"/>
      <c r="AC765" s="393"/>
      <c r="AD765" s="393"/>
      <c r="AE765" s="393"/>
      <c r="AF765" s="393"/>
      <c r="AG765" s="393"/>
      <c r="AH765" s="393"/>
      <c r="AI765" s="393"/>
      <c r="AJ765" s="393"/>
      <c r="AK765" s="393"/>
      <c r="AL765" s="393"/>
      <c r="AM765" s="393"/>
      <c r="AN765" s="393"/>
      <c r="AO765" s="393"/>
      <c r="AP765" s="393"/>
      <c r="AQ765" s="393"/>
      <c r="AR765" s="393"/>
      <c r="AS765" s="393"/>
      <c r="AT765" s="393"/>
      <c r="AU765" s="393"/>
      <c r="AV765" s="393"/>
      <c r="AW765" s="393"/>
      <c r="AX765" s="393"/>
      <c r="AY765" s="393"/>
      <c r="AZ765" s="7"/>
      <c r="BA765" s="393"/>
      <c r="BB765" s="393"/>
      <c r="BC765" s="393"/>
      <c r="BD765" s="393"/>
      <c r="BE765" s="393"/>
      <c r="BF765" s="393"/>
      <c r="BG765" s="393"/>
      <c r="BH765" s="393"/>
      <c r="BI765" s="393"/>
      <c r="BJ765" s="393"/>
      <c r="BK765" s="393"/>
      <c r="BL765" s="393"/>
      <c r="BM765" s="393"/>
      <c r="BN765" s="393"/>
      <c r="BO765" s="393"/>
    </row>
    <row r="766" spans="1:67" ht="15">
      <c r="A766" s="393"/>
      <c r="B766" s="393"/>
      <c r="C766" s="393"/>
      <c r="D766" s="393"/>
      <c r="E766" s="393"/>
      <c r="F766" s="393"/>
      <c r="G766" s="394"/>
      <c r="H766" s="394"/>
      <c r="I766" s="393"/>
      <c r="J766" s="393"/>
      <c r="K766" s="393"/>
      <c r="L766" s="393"/>
      <c r="M766" s="393"/>
      <c r="N766" s="393"/>
      <c r="O766" s="393"/>
      <c r="P766" s="393"/>
      <c r="Q766" s="393"/>
      <c r="R766" s="393"/>
      <c r="S766" s="393"/>
      <c r="T766" s="393"/>
      <c r="U766" s="393"/>
      <c r="V766" s="393"/>
      <c r="W766" s="393"/>
      <c r="X766" s="393"/>
      <c r="Y766" s="393"/>
      <c r="Z766" s="393"/>
      <c r="AA766" s="393"/>
      <c r="AB766" s="393"/>
      <c r="AC766" s="393"/>
      <c r="AD766" s="393"/>
      <c r="AE766" s="393"/>
      <c r="AF766" s="393"/>
      <c r="AG766" s="393"/>
      <c r="AH766" s="393"/>
      <c r="AI766" s="393"/>
      <c r="AJ766" s="393"/>
      <c r="AK766" s="393"/>
      <c r="AL766" s="393"/>
      <c r="AM766" s="393"/>
      <c r="AN766" s="393"/>
      <c r="AO766" s="393"/>
      <c r="AP766" s="393"/>
      <c r="AQ766" s="393"/>
      <c r="AR766" s="393"/>
      <c r="AS766" s="393"/>
      <c r="AT766" s="393"/>
      <c r="AU766" s="393"/>
      <c r="AV766" s="393"/>
      <c r="AW766" s="393"/>
      <c r="AX766" s="393"/>
      <c r="AY766" s="393"/>
      <c r="AZ766" s="7"/>
      <c r="BA766" s="393"/>
      <c r="BB766" s="393"/>
      <c r="BC766" s="393"/>
      <c r="BD766" s="393"/>
      <c r="BE766" s="393"/>
      <c r="BF766" s="393"/>
      <c r="BG766" s="393"/>
      <c r="BH766" s="393"/>
      <c r="BI766" s="393"/>
      <c r="BJ766" s="393"/>
      <c r="BK766" s="393"/>
      <c r="BL766" s="393"/>
      <c r="BM766" s="393"/>
      <c r="BN766" s="393"/>
      <c r="BO766" s="393"/>
    </row>
    <row r="767" spans="1:67" ht="15">
      <c r="A767" s="393"/>
      <c r="B767" s="393"/>
      <c r="C767" s="393"/>
      <c r="D767" s="393"/>
      <c r="E767" s="393"/>
      <c r="F767" s="393"/>
      <c r="G767" s="394"/>
      <c r="H767" s="394"/>
      <c r="I767" s="393"/>
      <c r="J767" s="393"/>
      <c r="K767" s="393"/>
      <c r="L767" s="393"/>
      <c r="M767" s="393"/>
      <c r="N767" s="393"/>
      <c r="O767" s="393"/>
      <c r="P767" s="393"/>
      <c r="Q767" s="393"/>
      <c r="R767" s="393"/>
      <c r="S767" s="393"/>
      <c r="T767" s="393"/>
      <c r="U767" s="393"/>
      <c r="V767" s="393"/>
      <c r="W767" s="393"/>
      <c r="X767" s="393"/>
      <c r="Y767" s="393"/>
      <c r="Z767" s="393"/>
      <c r="AA767" s="393"/>
      <c r="AB767" s="393"/>
      <c r="AC767" s="393"/>
      <c r="AD767" s="393"/>
      <c r="AE767" s="393"/>
      <c r="AF767" s="393"/>
      <c r="AG767" s="393"/>
      <c r="AH767" s="393"/>
      <c r="AI767" s="393"/>
      <c r="AJ767" s="393"/>
      <c r="AK767" s="393"/>
      <c r="AL767" s="393"/>
      <c r="AM767" s="393"/>
      <c r="AN767" s="393"/>
      <c r="AO767" s="393"/>
      <c r="AP767" s="393"/>
      <c r="AQ767" s="393"/>
      <c r="AR767" s="393"/>
      <c r="AS767" s="393"/>
      <c r="AT767" s="393"/>
      <c r="AU767" s="393"/>
      <c r="AV767" s="393"/>
      <c r="AW767" s="393"/>
      <c r="AX767" s="393"/>
      <c r="AY767" s="393"/>
      <c r="AZ767" s="7"/>
      <c r="BA767" s="393"/>
      <c r="BB767" s="393"/>
      <c r="BC767" s="393"/>
      <c r="BD767" s="393"/>
      <c r="BE767" s="393"/>
      <c r="BF767" s="393"/>
      <c r="BG767" s="393"/>
      <c r="BH767" s="393"/>
      <c r="BI767" s="393"/>
      <c r="BJ767" s="393"/>
      <c r="BK767" s="393"/>
      <c r="BL767" s="393"/>
      <c r="BM767" s="393"/>
      <c r="BN767" s="393"/>
      <c r="BO767" s="393"/>
    </row>
    <row r="768" spans="1:67" ht="15">
      <c r="A768" s="393"/>
      <c r="B768" s="393"/>
      <c r="C768" s="393"/>
      <c r="D768" s="393"/>
      <c r="E768" s="393"/>
      <c r="F768" s="393"/>
      <c r="G768" s="394"/>
      <c r="H768" s="394"/>
      <c r="I768" s="393"/>
      <c r="J768" s="393"/>
      <c r="K768" s="393"/>
      <c r="L768" s="393"/>
      <c r="M768" s="393"/>
      <c r="N768" s="393"/>
      <c r="O768" s="393"/>
      <c r="P768" s="393"/>
      <c r="Q768" s="393"/>
      <c r="R768" s="393"/>
      <c r="S768" s="393"/>
      <c r="T768" s="393"/>
      <c r="U768" s="393"/>
      <c r="V768" s="393"/>
      <c r="W768" s="393"/>
      <c r="X768" s="393"/>
      <c r="Y768" s="393"/>
      <c r="Z768" s="393"/>
      <c r="AA768" s="393"/>
      <c r="AB768" s="393"/>
      <c r="AC768" s="393"/>
      <c r="AD768" s="393"/>
      <c r="AE768" s="393"/>
      <c r="AF768" s="393"/>
      <c r="AG768" s="393"/>
      <c r="AH768" s="393"/>
      <c r="AI768" s="393"/>
      <c r="AJ768" s="393"/>
      <c r="AK768" s="393"/>
      <c r="AL768" s="393"/>
      <c r="AM768" s="393"/>
      <c r="AN768" s="393"/>
      <c r="AO768" s="393"/>
      <c r="AP768" s="393"/>
      <c r="AQ768" s="393"/>
      <c r="AR768" s="393"/>
      <c r="AS768" s="393"/>
      <c r="AT768" s="393"/>
      <c r="AU768" s="393"/>
      <c r="AV768" s="393"/>
      <c r="AW768" s="393"/>
      <c r="AX768" s="393"/>
      <c r="AY768" s="393"/>
      <c r="AZ768" s="7"/>
      <c r="BA768" s="393"/>
      <c r="BB768" s="393"/>
      <c r="BC768" s="393"/>
      <c r="BD768" s="393"/>
      <c r="BE768" s="393"/>
      <c r="BF768" s="393"/>
      <c r="BG768" s="393"/>
      <c r="BH768" s="393"/>
      <c r="BI768" s="393"/>
      <c r="BJ768" s="393"/>
      <c r="BK768" s="393"/>
      <c r="BL768" s="393"/>
      <c r="BM768" s="393"/>
      <c r="BN768" s="393"/>
      <c r="BO768" s="393"/>
    </row>
    <row r="769" spans="1:67" ht="15">
      <c r="A769" s="393"/>
      <c r="B769" s="393"/>
      <c r="C769" s="393"/>
      <c r="D769" s="393"/>
      <c r="E769" s="393"/>
      <c r="F769" s="393"/>
      <c r="G769" s="394"/>
      <c r="H769" s="394"/>
      <c r="I769" s="393"/>
      <c r="J769" s="393"/>
      <c r="K769" s="393"/>
      <c r="L769" s="393"/>
      <c r="M769" s="393"/>
      <c r="N769" s="393"/>
      <c r="O769" s="393"/>
      <c r="P769" s="393"/>
      <c r="Q769" s="393"/>
      <c r="R769" s="393"/>
      <c r="S769" s="393"/>
      <c r="T769" s="393"/>
      <c r="U769" s="393"/>
      <c r="V769" s="393"/>
      <c r="W769" s="393"/>
      <c r="X769" s="393"/>
      <c r="Y769" s="393"/>
      <c r="Z769" s="393"/>
      <c r="AA769" s="393"/>
      <c r="AB769" s="393"/>
      <c r="AC769" s="393"/>
      <c r="AD769" s="393"/>
      <c r="AE769" s="393"/>
      <c r="AF769" s="393"/>
      <c r="AG769" s="393"/>
      <c r="AH769" s="393"/>
      <c r="AI769" s="393"/>
      <c r="AJ769" s="393"/>
      <c r="AK769" s="393"/>
      <c r="AL769" s="393"/>
      <c r="AM769" s="393"/>
      <c r="AN769" s="393"/>
      <c r="AO769" s="393"/>
      <c r="AP769" s="393"/>
      <c r="AQ769" s="393"/>
      <c r="AR769" s="393"/>
      <c r="AS769" s="393"/>
      <c r="AT769" s="393"/>
      <c r="AU769" s="393"/>
      <c r="AV769" s="393"/>
      <c r="AW769" s="393"/>
      <c r="AX769" s="393"/>
      <c r="AY769" s="393"/>
      <c r="AZ769" s="7"/>
      <c r="BA769" s="393"/>
      <c r="BB769" s="393"/>
      <c r="BC769" s="393"/>
      <c r="BD769" s="393"/>
      <c r="BE769" s="393"/>
      <c r="BF769" s="393"/>
      <c r="BG769" s="393"/>
      <c r="BH769" s="393"/>
      <c r="BI769" s="393"/>
      <c r="BJ769" s="393"/>
      <c r="BK769" s="393"/>
      <c r="BL769" s="393"/>
      <c r="BM769" s="393"/>
      <c r="BN769" s="393"/>
      <c r="BO769" s="393"/>
    </row>
    <row r="770" spans="1:67" ht="15">
      <c r="A770" s="393"/>
      <c r="B770" s="393"/>
      <c r="C770" s="393"/>
      <c r="D770" s="393"/>
      <c r="E770" s="393"/>
      <c r="F770" s="393"/>
      <c r="G770" s="394"/>
      <c r="H770" s="394"/>
      <c r="I770" s="393"/>
      <c r="J770" s="393"/>
      <c r="K770" s="393"/>
      <c r="L770" s="393"/>
      <c r="M770" s="393"/>
      <c r="N770" s="393"/>
      <c r="O770" s="393"/>
      <c r="P770" s="393"/>
      <c r="Q770" s="393"/>
      <c r="R770" s="393"/>
      <c r="S770" s="393"/>
      <c r="T770" s="393"/>
      <c r="U770" s="393"/>
      <c r="V770" s="393"/>
      <c r="W770" s="393"/>
      <c r="X770" s="393"/>
      <c r="Y770" s="393"/>
      <c r="Z770" s="393"/>
      <c r="AA770" s="393"/>
      <c r="AB770" s="393"/>
      <c r="AC770" s="393"/>
      <c r="AD770" s="393"/>
      <c r="AE770" s="393"/>
      <c r="AF770" s="393"/>
      <c r="AG770" s="393"/>
      <c r="AH770" s="393"/>
      <c r="AI770" s="393"/>
      <c r="AJ770" s="393"/>
      <c r="AK770" s="393"/>
      <c r="AL770" s="393"/>
      <c r="AM770" s="393"/>
      <c r="AN770" s="393"/>
      <c r="AO770" s="393"/>
      <c r="AP770" s="393"/>
      <c r="AQ770" s="393"/>
      <c r="AR770" s="393"/>
      <c r="AS770" s="393"/>
      <c r="AT770" s="393"/>
      <c r="AU770" s="393"/>
      <c r="AV770" s="393"/>
      <c r="AW770" s="393"/>
      <c r="AX770" s="393"/>
      <c r="AY770" s="393"/>
      <c r="AZ770" s="7"/>
      <c r="BA770" s="393"/>
      <c r="BB770" s="393"/>
      <c r="BC770" s="393"/>
      <c r="BD770" s="393"/>
      <c r="BE770" s="393"/>
      <c r="BF770" s="393"/>
      <c r="BG770" s="393"/>
      <c r="BH770" s="393"/>
      <c r="BI770" s="393"/>
      <c r="BJ770" s="393"/>
      <c r="BK770" s="393"/>
      <c r="BL770" s="393"/>
      <c r="BM770" s="393"/>
      <c r="BN770" s="393"/>
      <c r="BO770" s="393"/>
    </row>
    <row r="771" spans="1:67" ht="15">
      <c r="A771" s="393"/>
      <c r="B771" s="393"/>
      <c r="C771" s="393"/>
      <c r="D771" s="393"/>
      <c r="E771" s="393"/>
      <c r="F771" s="393"/>
      <c r="G771" s="394"/>
      <c r="H771" s="394"/>
      <c r="I771" s="393"/>
      <c r="J771" s="393"/>
      <c r="K771" s="393"/>
      <c r="L771" s="393"/>
      <c r="M771" s="393"/>
      <c r="N771" s="393"/>
      <c r="O771" s="393"/>
      <c r="P771" s="393"/>
      <c r="Q771" s="393"/>
      <c r="R771" s="393"/>
      <c r="S771" s="393"/>
      <c r="T771" s="393"/>
      <c r="U771" s="393"/>
      <c r="V771" s="393"/>
      <c r="W771" s="393"/>
      <c r="X771" s="393"/>
      <c r="Y771" s="393"/>
      <c r="Z771" s="393"/>
      <c r="AA771" s="393"/>
      <c r="AB771" s="393"/>
      <c r="AC771" s="393"/>
      <c r="AD771" s="393"/>
      <c r="AE771" s="393"/>
      <c r="AF771" s="393"/>
      <c r="AG771" s="393"/>
      <c r="AH771" s="393"/>
      <c r="AI771" s="393"/>
      <c r="AJ771" s="393"/>
      <c r="AK771" s="393"/>
      <c r="AL771" s="393"/>
      <c r="AM771" s="393"/>
      <c r="AN771" s="393"/>
      <c r="AO771" s="393"/>
      <c r="AP771" s="393"/>
      <c r="AQ771" s="393"/>
      <c r="AR771" s="393"/>
      <c r="AS771" s="393"/>
      <c r="AT771" s="393"/>
      <c r="AU771" s="393"/>
      <c r="AV771" s="393"/>
      <c r="AW771" s="393"/>
      <c r="AX771" s="393"/>
      <c r="AY771" s="393"/>
      <c r="AZ771" s="7"/>
      <c r="BA771" s="393"/>
      <c r="BB771" s="393"/>
      <c r="BC771" s="393"/>
      <c r="BD771" s="393"/>
      <c r="BE771" s="393"/>
      <c r="BF771" s="393"/>
      <c r="BG771" s="393"/>
      <c r="BH771" s="393"/>
      <c r="BI771" s="393"/>
      <c r="BJ771" s="393"/>
      <c r="BK771" s="393"/>
      <c r="BL771" s="393"/>
      <c r="BM771" s="393"/>
      <c r="BN771" s="393"/>
      <c r="BO771" s="393"/>
    </row>
    <row r="772" spans="1:67" ht="15">
      <c r="A772" s="393"/>
      <c r="B772" s="393"/>
      <c r="C772" s="393"/>
      <c r="D772" s="393"/>
      <c r="E772" s="393"/>
      <c r="F772" s="393"/>
      <c r="G772" s="394"/>
      <c r="H772" s="394"/>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3"/>
      <c r="AR772" s="393"/>
      <c r="AS772" s="393"/>
      <c r="AT772" s="393"/>
      <c r="AU772" s="393"/>
      <c r="AV772" s="393"/>
      <c r="AW772" s="393"/>
      <c r="AX772" s="393"/>
      <c r="AY772" s="393"/>
      <c r="AZ772" s="7"/>
      <c r="BA772" s="393"/>
      <c r="BB772" s="393"/>
      <c r="BC772" s="393"/>
      <c r="BD772" s="393"/>
      <c r="BE772" s="393"/>
      <c r="BF772" s="393"/>
      <c r="BG772" s="393"/>
      <c r="BH772" s="393"/>
      <c r="BI772" s="393"/>
      <c r="BJ772" s="393"/>
      <c r="BK772" s="393"/>
      <c r="BL772" s="393"/>
      <c r="BM772" s="393"/>
      <c r="BN772" s="393"/>
      <c r="BO772" s="393"/>
    </row>
    <row r="773" spans="1:67" ht="15">
      <c r="A773" s="393"/>
      <c r="B773" s="393"/>
      <c r="C773" s="393"/>
      <c r="D773" s="393"/>
      <c r="E773" s="393"/>
      <c r="F773" s="393"/>
      <c r="G773" s="394"/>
      <c r="H773" s="394"/>
      <c r="I773" s="393"/>
      <c r="J773" s="393"/>
      <c r="K773" s="393"/>
      <c r="L773" s="393"/>
      <c r="M773" s="393"/>
      <c r="N773" s="393"/>
      <c r="O773" s="393"/>
      <c r="P773" s="393"/>
      <c r="Q773" s="393"/>
      <c r="R773" s="393"/>
      <c r="S773" s="393"/>
      <c r="T773" s="393"/>
      <c r="U773" s="393"/>
      <c r="V773" s="393"/>
      <c r="W773" s="393"/>
      <c r="X773" s="393"/>
      <c r="Y773" s="393"/>
      <c r="Z773" s="393"/>
      <c r="AA773" s="393"/>
      <c r="AB773" s="393"/>
      <c r="AC773" s="393"/>
      <c r="AD773" s="393"/>
      <c r="AE773" s="393"/>
      <c r="AF773" s="393"/>
      <c r="AG773" s="393"/>
      <c r="AH773" s="393"/>
      <c r="AI773" s="393"/>
      <c r="AJ773" s="393"/>
      <c r="AK773" s="393"/>
      <c r="AL773" s="393"/>
      <c r="AM773" s="393"/>
      <c r="AN773" s="393"/>
      <c r="AO773" s="393"/>
      <c r="AP773" s="393"/>
      <c r="AQ773" s="393"/>
      <c r="AR773" s="393"/>
      <c r="AS773" s="393"/>
      <c r="AT773" s="393"/>
      <c r="AU773" s="393"/>
      <c r="AV773" s="393"/>
      <c r="AW773" s="393"/>
      <c r="AX773" s="393"/>
      <c r="AY773" s="393"/>
      <c r="AZ773" s="7"/>
      <c r="BA773" s="393"/>
      <c r="BB773" s="393"/>
      <c r="BC773" s="393"/>
      <c r="BD773" s="393"/>
      <c r="BE773" s="393"/>
      <c r="BF773" s="393"/>
      <c r="BG773" s="393"/>
      <c r="BH773" s="393"/>
      <c r="BI773" s="393"/>
      <c r="BJ773" s="393"/>
      <c r="BK773" s="393"/>
      <c r="BL773" s="393"/>
      <c r="BM773" s="393"/>
      <c r="BN773" s="393"/>
      <c r="BO773" s="393"/>
    </row>
    <row r="774" spans="1:67" ht="15">
      <c r="A774" s="393"/>
      <c r="B774" s="393"/>
      <c r="C774" s="393"/>
      <c r="D774" s="393"/>
      <c r="E774" s="393"/>
      <c r="F774" s="393"/>
      <c r="G774" s="394"/>
      <c r="H774" s="394"/>
      <c r="I774" s="393"/>
      <c r="J774" s="393"/>
      <c r="K774" s="393"/>
      <c r="L774" s="393"/>
      <c r="M774" s="393"/>
      <c r="N774" s="393"/>
      <c r="O774" s="393"/>
      <c r="P774" s="393"/>
      <c r="Q774" s="393"/>
      <c r="R774" s="393"/>
      <c r="S774" s="393"/>
      <c r="T774" s="393"/>
      <c r="U774" s="393"/>
      <c r="V774" s="393"/>
      <c r="W774" s="393"/>
      <c r="X774" s="393"/>
      <c r="Y774" s="393"/>
      <c r="Z774" s="393"/>
      <c r="AA774" s="393"/>
      <c r="AB774" s="393"/>
      <c r="AC774" s="393"/>
      <c r="AD774" s="393"/>
      <c r="AE774" s="393"/>
      <c r="AF774" s="393"/>
      <c r="AG774" s="393"/>
      <c r="AH774" s="393"/>
      <c r="AI774" s="393"/>
      <c r="AJ774" s="393"/>
      <c r="AK774" s="393"/>
      <c r="AL774" s="393"/>
      <c r="AM774" s="393"/>
      <c r="AN774" s="393"/>
      <c r="AO774" s="393"/>
      <c r="AP774" s="393"/>
      <c r="AQ774" s="393"/>
      <c r="AR774" s="393"/>
      <c r="AS774" s="393"/>
      <c r="AT774" s="393"/>
      <c r="AU774" s="393"/>
      <c r="AV774" s="393"/>
      <c r="AW774" s="393"/>
      <c r="AX774" s="393"/>
      <c r="AY774" s="393"/>
      <c r="AZ774" s="7"/>
      <c r="BA774" s="393"/>
      <c r="BB774" s="393"/>
      <c r="BC774" s="393"/>
      <c r="BD774" s="393"/>
      <c r="BE774" s="393"/>
      <c r="BF774" s="393"/>
      <c r="BG774" s="393"/>
      <c r="BH774" s="393"/>
      <c r="BI774" s="393"/>
      <c r="BJ774" s="393"/>
      <c r="BK774" s="393"/>
      <c r="BL774" s="393"/>
      <c r="BM774" s="393"/>
      <c r="BN774" s="393"/>
      <c r="BO774" s="393"/>
    </row>
    <row r="775" spans="1:67" ht="15">
      <c r="A775" s="393"/>
      <c r="B775" s="393"/>
      <c r="C775" s="393"/>
      <c r="D775" s="393"/>
      <c r="E775" s="393"/>
      <c r="F775" s="393"/>
      <c r="G775" s="394"/>
      <c r="H775" s="394"/>
      <c r="I775" s="393"/>
      <c r="J775" s="393"/>
      <c r="K775" s="393"/>
      <c r="L775" s="393"/>
      <c r="M775" s="393"/>
      <c r="N775" s="393"/>
      <c r="O775" s="393"/>
      <c r="P775" s="393"/>
      <c r="Q775" s="393"/>
      <c r="R775" s="393"/>
      <c r="S775" s="393"/>
      <c r="T775" s="393"/>
      <c r="U775" s="393"/>
      <c r="V775" s="393"/>
      <c r="W775" s="393"/>
      <c r="X775" s="393"/>
      <c r="Y775" s="393"/>
      <c r="Z775" s="393"/>
      <c r="AA775" s="393"/>
      <c r="AB775" s="393"/>
      <c r="AC775" s="393"/>
      <c r="AD775" s="393"/>
      <c r="AE775" s="393"/>
      <c r="AF775" s="393"/>
      <c r="AG775" s="393"/>
      <c r="AH775" s="393"/>
      <c r="AI775" s="393"/>
      <c r="AJ775" s="393"/>
      <c r="AK775" s="393"/>
      <c r="AL775" s="393"/>
      <c r="AM775" s="393"/>
      <c r="AN775" s="393"/>
      <c r="AO775" s="393"/>
      <c r="AP775" s="393"/>
      <c r="AQ775" s="393"/>
      <c r="AR775" s="393"/>
      <c r="AS775" s="393"/>
      <c r="AT775" s="393"/>
      <c r="AU775" s="393"/>
      <c r="AV775" s="393"/>
      <c r="AW775" s="393"/>
      <c r="AX775" s="393"/>
      <c r="AY775" s="393"/>
      <c r="AZ775" s="7"/>
      <c r="BA775" s="393"/>
      <c r="BB775" s="393"/>
      <c r="BC775" s="393"/>
      <c r="BD775" s="393"/>
      <c r="BE775" s="393"/>
      <c r="BF775" s="393"/>
      <c r="BG775" s="393"/>
      <c r="BH775" s="393"/>
      <c r="BI775" s="393"/>
      <c r="BJ775" s="393"/>
      <c r="BK775" s="393"/>
      <c r="BL775" s="393"/>
      <c r="BM775" s="393"/>
      <c r="BN775" s="393"/>
      <c r="BO775" s="393"/>
    </row>
    <row r="776" spans="1:67" ht="15">
      <c r="A776" s="393"/>
      <c r="B776" s="393"/>
      <c r="C776" s="393"/>
      <c r="D776" s="393"/>
      <c r="E776" s="393"/>
      <c r="F776" s="393"/>
      <c r="G776" s="394"/>
      <c r="H776" s="394"/>
      <c r="I776" s="393"/>
      <c r="J776" s="393"/>
      <c r="K776" s="393"/>
      <c r="L776" s="393"/>
      <c r="M776" s="393"/>
      <c r="N776" s="393"/>
      <c r="O776" s="393"/>
      <c r="P776" s="393"/>
      <c r="Q776" s="393"/>
      <c r="R776" s="393"/>
      <c r="S776" s="393"/>
      <c r="T776" s="393"/>
      <c r="U776" s="393"/>
      <c r="V776" s="393"/>
      <c r="W776" s="393"/>
      <c r="X776" s="393"/>
      <c r="Y776" s="393"/>
      <c r="Z776" s="393"/>
      <c r="AA776" s="393"/>
      <c r="AB776" s="393"/>
      <c r="AC776" s="393"/>
      <c r="AD776" s="393"/>
      <c r="AE776" s="393"/>
      <c r="AF776" s="393"/>
      <c r="AG776" s="393"/>
      <c r="AH776" s="393"/>
      <c r="AI776" s="393"/>
      <c r="AJ776" s="393"/>
      <c r="AK776" s="393"/>
      <c r="AL776" s="393"/>
      <c r="AM776" s="393"/>
      <c r="AN776" s="393"/>
      <c r="AO776" s="393"/>
      <c r="AP776" s="393"/>
      <c r="AQ776" s="393"/>
      <c r="AR776" s="393"/>
      <c r="AS776" s="393"/>
      <c r="AT776" s="393"/>
      <c r="AU776" s="393"/>
      <c r="AV776" s="393"/>
      <c r="AW776" s="393"/>
      <c r="AX776" s="393"/>
      <c r="AY776" s="393"/>
      <c r="AZ776" s="7"/>
      <c r="BA776" s="393"/>
      <c r="BB776" s="393"/>
      <c r="BC776" s="393"/>
      <c r="BD776" s="393"/>
      <c r="BE776" s="393"/>
      <c r="BF776" s="393"/>
      <c r="BG776" s="393"/>
      <c r="BH776" s="393"/>
      <c r="BI776" s="393"/>
      <c r="BJ776" s="393"/>
      <c r="BK776" s="393"/>
      <c r="BL776" s="393"/>
      <c r="BM776" s="393"/>
      <c r="BN776" s="393"/>
      <c r="BO776" s="393"/>
    </row>
    <row r="777" spans="1:67" ht="15">
      <c r="A777" s="393"/>
      <c r="B777" s="393"/>
      <c r="C777" s="393"/>
      <c r="D777" s="393"/>
      <c r="E777" s="393"/>
      <c r="F777" s="393"/>
      <c r="G777" s="394"/>
      <c r="H777" s="394"/>
      <c r="I777" s="393"/>
      <c r="J777" s="393"/>
      <c r="K777" s="393"/>
      <c r="L777" s="393"/>
      <c r="M777" s="393"/>
      <c r="N777" s="393"/>
      <c r="O777" s="393"/>
      <c r="P777" s="393"/>
      <c r="Q777" s="393"/>
      <c r="R777" s="393"/>
      <c r="S777" s="393"/>
      <c r="T777" s="393"/>
      <c r="U777" s="393"/>
      <c r="V777" s="393"/>
      <c r="W777" s="393"/>
      <c r="X777" s="393"/>
      <c r="Y777" s="393"/>
      <c r="Z777" s="393"/>
      <c r="AA777" s="393"/>
      <c r="AB777" s="393"/>
      <c r="AC777" s="393"/>
      <c r="AD777" s="393"/>
      <c r="AE777" s="393"/>
      <c r="AF777" s="393"/>
      <c r="AG777" s="393"/>
      <c r="AH777" s="393"/>
      <c r="AI777" s="393"/>
      <c r="AJ777" s="393"/>
      <c r="AK777" s="393"/>
      <c r="AL777" s="393"/>
      <c r="AM777" s="393"/>
      <c r="AN777" s="393"/>
      <c r="AO777" s="393"/>
      <c r="AP777" s="393"/>
      <c r="AQ777" s="393"/>
      <c r="AR777" s="393"/>
      <c r="AS777" s="393"/>
      <c r="AT777" s="393"/>
      <c r="AU777" s="393"/>
      <c r="AV777" s="393"/>
      <c r="AW777" s="393"/>
      <c r="AX777" s="393"/>
      <c r="AY777" s="393"/>
      <c r="AZ777" s="7"/>
      <c r="BA777" s="393"/>
      <c r="BB777" s="393"/>
      <c r="BC777" s="393"/>
      <c r="BD777" s="393"/>
      <c r="BE777" s="393"/>
      <c r="BF777" s="393"/>
      <c r="BG777" s="393"/>
      <c r="BH777" s="393"/>
      <c r="BI777" s="393"/>
      <c r="BJ777" s="393"/>
      <c r="BK777" s="393"/>
      <c r="BL777" s="393"/>
      <c r="BM777" s="393"/>
      <c r="BN777" s="393"/>
      <c r="BO777" s="393"/>
    </row>
    <row r="778" spans="1:67" ht="15">
      <c r="A778" s="393"/>
      <c r="B778" s="393"/>
      <c r="C778" s="393"/>
      <c r="D778" s="393"/>
      <c r="E778" s="393"/>
      <c r="F778" s="393"/>
      <c r="G778" s="394"/>
      <c r="H778" s="394"/>
      <c r="I778" s="393"/>
      <c r="J778" s="393"/>
      <c r="K778" s="393"/>
      <c r="L778" s="393"/>
      <c r="M778" s="393"/>
      <c r="N778" s="393"/>
      <c r="O778" s="393"/>
      <c r="P778" s="393"/>
      <c r="Q778" s="393"/>
      <c r="R778" s="393"/>
      <c r="S778" s="393"/>
      <c r="T778" s="393"/>
      <c r="U778" s="393"/>
      <c r="V778" s="393"/>
      <c r="W778" s="393"/>
      <c r="X778" s="393"/>
      <c r="Y778" s="393"/>
      <c r="Z778" s="393"/>
      <c r="AA778" s="393"/>
      <c r="AB778" s="393"/>
      <c r="AC778" s="393"/>
      <c r="AD778" s="393"/>
      <c r="AE778" s="393"/>
      <c r="AF778" s="393"/>
      <c r="AG778" s="393"/>
      <c r="AH778" s="393"/>
      <c r="AI778" s="393"/>
      <c r="AJ778" s="393"/>
      <c r="AK778" s="393"/>
      <c r="AL778" s="393"/>
      <c r="AM778" s="393"/>
      <c r="AN778" s="393"/>
      <c r="AO778" s="393"/>
      <c r="AP778" s="393"/>
      <c r="AQ778" s="393"/>
      <c r="AR778" s="393"/>
      <c r="AS778" s="393"/>
      <c r="AT778" s="393"/>
      <c r="AU778" s="393"/>
      <c r="AV778" s="393"/>
      <c r="AW778" s="393"/>
      <c r="AX778" s="393"/>
      <c r="AY778" s="393"/>
      <c r="AZ778" s="7"/>
      <c r="BA778" s="393"/>
      <c r="BB778" s="393"/>
      <c r="BC778" s="393"/>
      <c r="BD778" s="393"/>
      <c r="BE778" s="393"/>
      <c r="BF778" s="393"/>
      <c r="BG778" s="393"/>
      <c r="BH778" s="393"/>
      <c r="BI778" s="393"/>
      <c r="BJ778" s="393"/>
      <c r="BK778" s="393"/>
      <c r="BL778" s="393"/>
      <c r="BM778" s="393"/>
      <c r="BN778" s="393"/>
      <c r="BO778" s="393"/>
    </row>
    <row r="779" spans="1:67" ht="15">
      <c r="A779" s="393"/>
      <c r="B779" s="393"/>
      <c r="C779" s="393"/>
      <c r="D779" s="393"/>
      <c r="E779" s="393"/>
      <c r="F779" s="393"/>
      <c r="G779" s="394"/>
      <c r="H779" s="394"/>
      <c r="I779" s="393"/>
      <c r="J779" s="393"/>
      <c r="K779" s="393"/>
      <c r="L779" s="393"/>
      <c r="M779" s="393"/>
      <c r="N779" s="393"/>
      <c r="O779" s="393"/>
      <c r="P779" s="393"/>
      <c r="Q779" s="393"/>
      <c r="R779" s="393"/>
      <c r="S779" s="393"/>
      <c r="T779" s="393"/>
      <c r="U779" s="393"/>
      <c r="V779" s="393"/>
      <c r="W779" s="393"/>
      <c r="X779" s="393"/>
      <c r="Y779" s="393"/>
      <c r="Z779" s="393"/>
      <c r="AA779" s="393"/>
      <c r="AB779" s="393"/>
      <c r="AC779" s="393"/>
      <c r="AD779" s="393"/>
      <c r="AE779" s="393"/>
      <c r="AF779" s="393"/>
      <c r="AG779" s="393"/>
      <c r="AH779" s="393"/>
      <c r="AI779" s="393"/>
      <c r="AJ779" s="393"/>
      <c r="AK779" s="393"/>
      <c r="AL779" s="393"/>
      <c r="AM779" s="393"/>
      <c r="AN779" s="393"/>
      <c r="AO779" s="393"/>
      <c r="AP779" s="393"/>
      <c r="AQ779" s="393"/>
      <c r="AR779" s="393"/>
      <c r="AS779" s="393"/>
      <c r="AT779" s="393"/>
      <c r="AU779" s="393"/>
      <c r="AV779" s="393"/>
      <c r="AW779" s="393"/>
      <c r="AX779" s="393"/>
      <c r="AY779" s="393"/>
      <c r="AZ779" s="7"/>
      <c r="BA779" s="393"/>
      <c r="BB779" s="393"/>
      <c r="BC779" s="393"/>
      <c r="BD779" s="393"/>
      <c r="BE779" s="393"/>
      <c r="BF779" s="393"/>
      <c r="BG779" s="393"/>
      <c r="BH779" s="393"/>
      <c r="BI779" s="393"/>
      <c r="BJ779" s="393"/>
      <c r="BK779" s="393"/>
      <c r="BL779" s="393"/>
      <c r="BM779" s="393"/>
      <c r="BN779" s="393"/>
      <c r="BO779" s="393"/>
    </row>
    <row r="780" spans="1:67" ht="15">
      <c r="A780" s="393"/>
      <c r="B780" s="393"/>
      <c r="C780" s="393"/>
      <c r="D780" s="393"/>
      <c r="E780" s="393"/>
      <c r="F780" s="393"/>
      <c r="G780" s="394"/>
      <c r="H780" s="394"/>
      <c r="I780" s="393"/>
      <c r="J780" s="393"/>
      <c r="K780" s="393"/>
      <c r="L780" s="393"/>
      <c r="M780" s="393"/>
      <c r="N780" s="393"/>
      <c r="O780" s="393"/>
      <c r="P780" s="393"/>
      <c r="Q780" s="393"/>
      <c r="R780" s="393"/>
      <c r="S780" s="393"/>
      <c r="T780" s="393"/>
      <c r="U780" s="393"/>
      <c r="V780" s="393"/>
      <c r="W780" s="393"/>
      <c r="X780" s="393"/>
      <c r="Y780" s="393"/>
      <c r="Z780" s="393"/>
      <c r="AA780" s="393"/>
      <c r="AB780" s="393"/>
      <c r="AC780" s="393"/>
      <c r="AD780" s="393"/>
      <c r="AE780" s="393"/>
      <c r="AF780" s="393"/>
      <c r="AG780" s="393"/>
      <c r="AH780" s="393"/>
      <c r="AI780" s="393"/>
      <c r="AJ780" s="393"/>
      <c r="AK780" s="393"/>
      <c r="AL780" s="393"/>
      <c r="AM780" s="393"/>
      <c r="AN780" s="393"/>
      <c r="AO780" s="393"/>
      <c r="AP780" s="393"/>
      <c r="AQ780" s="393"/>
      <c r="AR780" s="393"/>
      <c r="AS780" s="393"/>
      <c r="AT780" s="393"/>
      <c r="AU780" s="393"/>
      <c r="AV780" s="393"/>
      <c r="AW780" s="393"/>
      <c r="AX780" s="393"/>
      <c r="AY780" s="393"/>
      <c r="AZ780" s="7"/>
      <c r="BA780" s="393"/>
      <c r="BB780" s="393"/>
      <c r="BC780" s="393"/>
      <c r="BD780" s="393"/>
      <c r="BE780" s="393"/>
      <c r="BF780" s="393"/>
      <c r="BG780" s="393"/>
      <c r="BH780" s="393"/>
      <c r="BI780" s="393"/>
      <c r="BJ780" s="393"/>
      <c r="BK780" s="393"/>
      <c r="BL780" s="393"/>
      <c r="BM780" s="393"/>
      <c r="BN780" s="393"/>
      <c r="BO780" s="393"/>
    </row>
    <row r="781" spans="1:67" ht="15">
      <c r="A781" s="393"/>
      <c r="B781" s="393"/>
      <c r="C781" s="393"/>
      <c r="D781" s="393"/>
      <c r="E781" s="393"/>
      <c r="F781" s="393"/>
      <c r="G781" s="394"/>
      <c r="H781" s="394"/>
      <c r="I781" s="393"/>
      <c r="J781" s="393"/>
      <c r="K781" s="393"/>
      <c r="L781" s="393"/>
      <c r="M781" s="393"/>
      <c r="N781" s="393"/>
      <c r="O781" s="393"/>
      <c r="P781" s="393"/>
      <c r="Q781" s="393"/>
      <c r="R781" s="393"/>
      <c r="S781" s="393"/>
      <c r="T781" s="393"/>
      <c r="U781" s="393"/>
      <c r="V781" s="393"/>
      <c r="W781" s="393"/>
      <c r="X781" s="393"/>
      <c r="Y781" s="393"/>
      <c r="Z781" s="393"/>
      <c r="AA781" s="393"/>
      <c r="AB781" s="393"/>
      <c r="AC781" s="393"/>
      <c r="AD781" s="393"/>
      <c r="AE781" s="393"/>
      <c r="AF781" s="393"/>
      <c r="AG781" s="393"/>
      <c r="AH781" s="393"/>
      <c r="AI781" s="393"/>
      <c r="AJ781" s="393"/>
      <c r="AK781" s="393"/>
      <c r="AL781" s="393"/>
      <c r="AM781" s="393"/>
      <c r="AN781" s="393"/>
      <c r="AO781" s="393"/>
      <c r="AP781" s="393"/>
      <c r="AQ781" s="393"/>
      <c r="AR781" s="393"/>
      <c r="AS781" s="393"/>
      <c r="AT781" s="393"/>
      <c r="AU781" s="393"/>
      <c r="AV781" s="393"/>
      <c r="AW781" s="393"/>
      <c r="AX781" s="393"/>
      <c r="AY781" s="393"/>
      <c r="AZ781" s="7"/>
      <c r="BA781" s="393"/>
      <c r="BB781" s="393"/>
      <c r="BC781" s="393"/>
      <c r="BD781" s="393"/>
      <c r="BE781" s="393"/>
      <c r="BF781" s="393"/>
      <c r="BG781" s="393"/>
      <c r="BH781" s="393"/>
      <c r="BI781" s="393"/>
      <c r="BJ781" s="393"/>
      <c r="BK781" s="393"/>
      <c r="BL781" s="393"/>
      <c r="BM781" s="393"/>
      <c r="BN781" s="393"/>
      <c r="BO781" s="393"/>
    </row>
    <row r="782" spans="1:67" ht="15">
      <c r="A782" s="393"/>
      <c r="B782" s="393"/>
      <c r="C782" s="393"/>
      <c r="D782" s="393"/>
      <c r="E782" s="393"/>
      <c r="F782" s="393"/>
      <c r="G782" s="394"/>
      <c r="H782" s="394"/>
      <c r="I782" s="393"/>
      <c r="J782" s="393"/>
      <c r="K782" s="393"/>
      <c r="L782" s="393"/>
      <c r="M782" s="393"/>
      <c r="N782" s="393"/>
      <c r="O782" s="393"/>
      <c r="P782" s="393"/>
      <c r="Q782" s="393"/>
      <c r="R782" s="393"/>
      <c r="S782" s="393"/>
      <c r="T782" s="393"/>
      <c r="U782" s="393"/>
      <c r="V782" s="393"/>
      <c r="W782" s="393"/>
      <c r="X782" s="393"/>
      <c r="Y782" s="393"/>
      <c r="Z782" s="393"/>
      <c r="AA782" s="393"/>
      <c r="AB782" s="393"/>
      <c r="AC782" s="393"/>
      <c r="AD782" s="393"/>
      <c r="AE782" s="393"/>
      <c r="AF782" s="393"/>
      <c r="AG782" s="393"/>
      <c r="AH782" s="393"/>
      <c r="AI782" s="393"/>
      <c r="AJ782" s="393"/>
      <c r="AK782" s="393"/>
      <c r="AL782" s="393"/>
      <c r="AM782" s="393"/>
      <c r="AN782" s="393"/>
      <c r="AO782" s="393"/>
      <c r="AP782" s="393"/>
      <c r="AQ782" s="393"/>
      <c r="AR782" s="393"/>
      <c r="AS782" s="393"/>
      <c r="AT782" s="393"/>
      <c r="AU782" s="393"/>
      <c r="AV782" s="393"/>
      <c r="AW782" s="393"/>
      <c r="AX782" s="393"/>
      <c r="AY782" s="393"/>
      <c r="AZ782" s="7"/>
      <c r="BA782" s="393"/>
      <c r="BB782" s="393"/>
      <c r="BC782" s="393"/>
      <c r="BD782" s="393"/>
      <c r="BE782" s="393"/>
      <c r="BF782" s="393"/>
      <c r="BG782" s="393"/>
      <c r="BH782" s="393"/>
      <c r="BI782" s="393"/>
      <c r="BJ782" s="393"/>
      <c r="BK782" s="393"/>
      <c r="BL782" s="393"/>
      <c r="BM782" s="393"/>
      <c r="BN782" s="393"/>
      <c r="BO782" s="393"/>
    </row>
    <row r="783" spans="1:67" ht="15">
      <c r="A783" s="393"/>
      <c r="B783" s="393"/>
      <c r="C783" s="393"/>
      <c r="D783" s="393"/>
      <c r="E783" s="393"/>
      <c r="F783" s="393"/>
      <c r="G783" s="394"/>
      <c r="H783" s="394"/>
      <c r="I783" s="393"/>
      <c r="J783" s="393"/>
      <c r="K783" s="393"/>
      <c r="L783" s="393"/>
      <c r="M783" s="393"/>
      <c r="N783" s="393"/>
      <c r="O783" s="393"/>
      <c r="P783" s="393"/>
      <c r="Q783" s="393"/>
      <c r="R783" s="393"/>
      <c r="S783" s="393"/>
      <c r="T783" s="393"/>
      <c r="U783" s="393"/>
      <c r="V783" s="393"/>
      <c r="W783" s="393"/>
      <c r="X783" s="393"/>
      <c r="Y783" s="393"/>
      <c r="Z783" s="393"/>
      <c r="AA783" s="393"/>
      <c r="AB783" s="393"/>
      <c r="AC783" s="393"/>
      <c r="AD783" s="393"/>
      <c r="AE783" s="393"/>
      <c r="AF783" s="393"/>
      <c r="AG783" s="393"/>
      <c r="AH783" s="393"/>
      <c r="AI783" s="393"/>
      <c r="AJ783" s="393"/>
      <c r="AK783" s="393"/>
      <c r="AL783" s="393"/>
      <c r="AM783" s="393"/>
      <c r="AN783" s="393"/>
      <c r="AO783" s="393"/>
      <c r="AP783" s="393"/>
      <c r="AQ783" s="393"/>
      <c r="AR783" s="393"/>
      <c r="AS783" s="393"/>
      <c r="AT783" s="393"/>
      <c r="AU783" s="393"/>
      <c r="AV783" s="393"/>
      <c r="AW783" s="393"/>
      <c r="AX783" s="393"/>
      <c r="AY783" s="393"/>
      <c r="AZ783" s="7"/>
      <c r="BA783" s="393"/>
      <c r="BB783" s="393"/>
      <c r="BC783" s="393"/>
      <c r="BD783" s="393"/>
      <c r="BE783" s="393"/>
      <c r="BF783" s="393"/>
      <c r="BG783" s="393"/>
      <c r="BH783" s="393"/>
      <c r="BI783" s="393"/>
      <c r="BJ783" s="393"/>
      <c r="BK783" s="393"/>
      <c r="BL783" s="393"/>
      <c r="BM783" s="393"/>
      <c r="BN783" s="393"/>
      <c r="BO783" s="393"/>
    </row>
    <row r="784" spans="1:67" ht="15">
      <c r="A784" s="393"/>
      <c r="B784" s="393"/>
      <c r="C784" s="393"/>
      <c r="D784" s="393"/>
      <c r="E784" s="393"/>
      <c r="F784" s="393"/>
      <c r="G784" s="394"/>
      <c r="H784" s="394"/>
      <c r="I784" s="393"/>
      <c r="J784" s="393"/>
      <c r="K784" s="393"/>
      <c r="L784" s="393"/>
      <c r="M784" s="393"/>
      <c r="N784" s="393"/>
      <c r="O784" s="393"/>
      <c r="P784" s="393"/>
      <c r="Q784" s="393"/>
      <c r="R784" s="393"/>
      <c r="S784" s="393"/>
      <c r="T784" s="393"/>
      <c r="U784" s="393"/>
      <c r="V784" s="393"/>
      <c r="W784" s="393"/>
      <c r="X784" s="393"/>
      <c r="Y784" s="393"/>
      <c r="Z784" s="393"/>
      <c r="AA784" s="393"/>
      <c r="AB784" s="393"/>
      <c r="AC784" s="393"/>
      <c r="AD784" s="393"/>
      <c r="AE784" s="393"/>
      <c r="AF784" s="393"/>
      <c r="AG784" s="393"/>
      <c r="AH784" s="393"/>
      <c r="AI784" s="393"/>
      <c r="AJ784" s="393"/>
      <c r="AK784" s="393"/>
      <c r="AL784" s="393"/>
      <c r="AM784" s="393"/>
      <c r="AN784" s="393"/>
      <c r="AO784" s="393"/>
      <c r="AP784" s="393"/>
      <c r="AQ784" s="393"/>
      <c r="AR784" s="393"/>
      <c r="AS784" s="393"/>
      <c r="AT784" s="393"/>
      <c r="AU784" s="393"/>
      <c r="AV784" s="393"/>
      <c r="AW784" s="393"/>
      <c r="AX784" s="393"/>
      <c r="AY784" s="393"/>
      <c r="AZ784" s="7"/>
      <c r="BA784" s="393"/>
      <c r="BB784" s="393"/>
      <c r="BC784" s="393"/>
      <c r="BD784" s="393"/>
      <c r="BE784" s="393"/>
      <c r="BF784" s="393"/>
      <c r="BG784" s="393"/>
      <c r="BH784" s="393"/>
      <c r="BI784" s="393"/>
      <c r="BJ784" s="393"/>
      <c r="BK784" s="393"/>
      <c r="BL784" s="393"/>
      <c r="BM784" s="393"/>
      <c r="BN784" s="393"/>
      <c r="BO784" s="393"/>
    </row>
    <row r="785" spans="1:67" ht="15">
      <c r="A785" s="393"/>
      <c r="B785" s="393"/>
      <c r="C785" s="393"/>
      <c r="D785" s="393"/>
      <c r="E785" s="393"/>
      <c r="F785" s="393"/>
      <c r="G785" s="394"/>
      <c r="H785" s="394"/>
      <c r="I785" s="393"/>
      <c r="J785" s="393"/>
      <c r="K785" s="393"/>
      <c r="L785" s="393"/>
      <c r="M785" s="393"/>
      <c r="N785" s="393"/>
      <c r="O785" s="393"/>
      <c r="P785" s="393"/>
      <c r="Q785" s="393"/>
      <c r="R785" s="393"/>
      <c r="S785" s="393"/>
      <c r="T785" s="393"/>
      <c r="U785" s="393"/>
      <c r="V785" s="393"/>
      <c r="W785" s="393"/>
      <c r="X785" s="393"/>
      <c r="Y785" s="393"/>
      <c r="Z785" s="393"/>
      <c r="AA785" s="393"/>
      <c r="AB785" s="393"/>
      <c r="AC785" s="393"/>
      <c r="AD785" s="393"/>
      <c r="AE785" s="393"/>
      <c r="AF785" s="393"/>
      <c r="AG785" s="393"/>
      <c r="AH785" s="393"/>
      <c r="AI785" s="393"/>
      <c r="AJ785" s="393"/>
      <c r="AK785" s="393"/>
      <c r="AL785" s="393"/>
      <c r="AM785" s="393"/>
      <c r="AN785" s="393"/>
      <c r="AO785" s="393"/>
      <c r="AP785" s="393"/>
      <c r="AQ785" s="393"/>
      <c r="AR785" s="393"/>
      <c r="AS785" s="393"/>
      <c r="AT785" s="393"/>
      <c r="AU785" s="393"/>
      <c r="AV785" s="393"/>
      <c r="AW785" s="393"/>
      <c r="AX785" s="393"/>
      <c r="AY785" s="393"/>
      <c r="AZ785" s="7"/>
      <c r="BA785" s="393"/>
      <c r="BB785" s="393"/>
      <c r="BC785" s="393"/>
      <c r="BD785" s="393"/>
      <c r="BE785" s="393"/>
      <c r="BF785" s="393"/>
      <c r="BG785" s="393"/>
      <c r="BH785" s="393"/>
      <c r="BI785" s="393"/>
      <c r="BJ785" s="393"/>
      <c r="BK785" s="393"/>
      <c r="BL785" s="393"/>
      <c r="BM785" s="393"/>
      <c r="BN785" s="393"/>
      <c r="BO785" s="393"/>
    </row>
    <row r="786" spans="1:67" ht="15">
      <c r="A786" s="393"/>
      <c r="B786" s="393"/>
      <c r="C786" s="393"/>
      <c r="D786" s="393"/>
      <c r="E786" s="393"/>
      <c r="F786" s="393"/>
      <c r="G786" s="394"/>
      <c r="H786" s="394"/>
      <c r="I786" s="393"/>
      <c r="J786" s="393"/>
      <c r="K786" s="393"/>
      <c r="L786" s="393"/>
      <c r="M786" s="393"/>
      <c r="N786" s="393"/>
      <c r="O786" s="393"/>
      <c r="P786" s="393"/>
      <c r="Q786" s="393"/>
      <c r="R786" s="393"/>
      <c r="S786" s="393"/>
      <c r="T786" s="393"/>
      <c r="U786" s="393"/>
      <c r="V786" s="393"/>
      <c r="W786" s="393"/>
      <c r="X786" s="393"/>
      <c r="Y786" s="393"/>
      <c r="Z786" s="393"/>
      <c r="AA786" s="393"/>
      <c r="AB786" s="393"/>
      <c r="AC786" s="393"/>
      <c r="AD786" s="393"/>
      <c r="AE786" s="393"/>
      <c r="AF786" s="393"/>
      <c r="AG786" s="393"/>
      <c r="AH786" s="393"/>
      <c r="AI786" s="393"/>
      <c r="AJ786" s="393"/>
      <c r="AK786" s="393"/>
      <c r="AL786" s="393"/>
      <c r="AM786" s="393"/>
      <c r="AN786" s="393"/>
      <c r="AO786" s="393"/>
      <c r="AP786" s="393"/>
      <c r="AQ786" s="393"/>
      <c r="AR786" s="393"/>
      <c r="AS786" s="393"/>
      <c r="AT786" s="393"/>
      <c r="AU786" s="393"/>
      <c r="AV786" s="393"/>
      <c r="AW786" s="393"/>
      <c r="AX786" s="393"/>
      <c r="AY786" s="393"/>
      <c r="AZ786" s="7"/>
      <c r="BA786" s="393"/>
      <c r="BB786" s="393"/>
      <c r="BC786" s="393"/>
      <c r="BD786" s="393"/>
      <c r="BE786" s="393"/>
      <c r="BF786" s="393"/>
      <c r="BG786" s="393"/>
      <c r="BH786" s="393"/>
      <c r="BI786" s="393"/>
      <c r="BJ786" s="393"/>
      <c r="BK786" s="393"/>
      <c r="BL786" s="393"/>
      <c r="BM786" s="393"/>
      <c r="BN786" s="393"/>
      <c r="BO786" s="393"/>
    </row>
    <row r="787" spans="1:67" ht="15">
      <c r="A787" s="393"/>
      <c r="B787" s="393"/>
      <c r="C787" s="393"/>
      <c r="D787" s="393"/>
      <c r="E787" s="393"/>
      <c r="F787" s="393"/>
      <c r="G787" s="394"/>
      <c r="H787" s="394"/>
      <c r="I787" s="393"/>
      <c r="J787" s="393"/>
      <c r="K787" s="393"/>
      <c r="L787" s="393"/>
      <c r="M787" s="393"/>
      <c r="N787" s="393"/>
      <c r="O787" s="393"/>
      <c r="P787" s="393"/>
      <c r="Q787" s="393"/>
      <c r="R787" s="393"/>
      <c r="S787" s="393"/>
      <c r="T787" s="393"/>
      <c r="U787" s="393"/>
      <c r="V787" s="393"/>
      <c r="W787" s="393"/>
      <c r="X787" s="393"/>
      <c r="Y787" s="393"/>
      <c r="Z787" s="393"/>
      <c r="AA787" s="393"/>
      <c r="AB787" s="393"/>
      <c r="AC787" s="393"/>
      <c r="AD787" s="393"/>
      <c r="AE787" s="393"/>
      <c r="AF787" s="393"/>
      <c r="AG787" s="393"/>
      <c r="AH787" s="393"/>
      <c r="AI787" s="393"/>
      <c r="AJ787" s="393"/>
      <c r="AK787" s="393"/>
      <c r="AL787" s="393"/>
      <c r="AM787" s="393"/>
      <c r="AN787" s="393"/>
      <c r="AO787" s="393"/>
      <c r="AP787" s="393"/>
      <c r="AQ787" s="393"/>
      <c r="AR787" s="393"/>
      <c r="AS787" s="393"/>
      <c r="AT787" s="393"/>
      <c r="AU787" s="393"/>
      <c r="AV787" s="393"/>
      <c r="AW787" s="393"/>
      <c r="AX787" s="393"/>
      <c r="AY787" s="393"/>
      <c r="AZ787" s="7"/>
      <c r="BA787" s="393"/>
      <c r="BB787" s="393"/>
      <c r="BC787" s="393"/>
      <c r="BD787" s="393"/>
      <c r="BE787" s="393"/>
      <c r="BF787" s="393"/>
      <c r="BG787" s="393"/>
      <c r="BH787" s="393"/>
      <c r="BI787" s="393"/>
      <c r="BJ787" s="393"/>
      <c r="BK787" s="393"/>
      <c r="BL787" s="393"/>
      <c r="BM787" s="393"/>
      <c r="BN787" s="393"/>
      <c r="BO787" s="393"/>
    </row>
    <row r="788" spans="1:67" ht="15">
      <c r="A788" s="393"/>
      <c r="B788" s="393"/>
      <c r="C788" s="393"/>
      <c r="D788" s="393"/>
      <c r="E788" s="393"/>
      <c r="F788" s="393"/>
      <c r="G788" s="394"/>
      <c r="H788" s="394"/>
      <c r="I788" s="393"/>
      <c r="J788" s="393"/>
      <c r="K788" s="393"/>
      <c r="L788" s="393"/>
      <c r="M788" s="393"/>
      <c r="N788" s="393"/>
      <c r="O788" s="393"/>
      <c r="P788" s="393"/>
      <c r="Q788" s="393"/>
      <c r="R788" s="393"/>
      <c r="S788" s="393"/>
      <c r="T788" s="393"/>
      <c r="U788" s="393"/>
      <c r="V788" s="393"/>
      <c r="W788" s="393"/>
      <c r="X788" s="393"/>
      <c r="Y788" s="393"/>
      <c r="Z788" s="393"/>
      <c r="AA788" s="393"/>
      <c r="AB788" s="393"/>
      <c r="AC788" s="393"/>
      <c r="AD788" s="393"/>
      <c r="AE788" s="393"/>
      <c r="AF788" s="393"/>
      <c r="AG788" s="393"/>
      <c r="AH788" s="393"/>
      <c r="AI788" s="393"/>
      <c r="AJ788" s="393"/>
      <c r="AK788" s="393"/>
      <c r="AL788" s="393"/>
      <c r="AM788" s="393"/>
      <c r="AN788" s="393"/>
      <c r="AO788" s="393"/>
      <c r="AP788" s="393"/>
      <c r="AQ788" s="393"/>
      <c r="AR788" s="393"/>
      <c r="AS788" s="393"/>
      <c r="AT788" s="393"/>
      <c r="AU788" s="393"/>
      <c r="AV788" s="393"/>
      <c r="AW788" s="393"/>
      <c r="AX788" s="393"/>
      <c r="AY788" s="393"/>
      <c r="AZ788" s="7"/>
      <c r="BA788" s="393"/>
      <c r="BB788" s="393"/>
      <c r="BC788" s="393"/>
      <c r="BD788" s="393"/>
      <c r="BE788" s="393"/>
      <c r="BF788" s="393"/>
      <c r="BG788" s="393"/>
      <c r="BH788" s="393"/>
      <c r="BI788" s="393"/>
      <c r="BJ788" s="393"/>
      <c r="BK788" s="393"/>
      <c r="BL788" s="393"/>
      <c r="BM788" s="393"/>
      <c r="BN788" s="393"/>
      <c r="BO788" s="393"/>
    </row>
    <row r="789" spans="1:67" ht="15">
      <c r="A789" s="393"/>
      <c r="B789" s="393"/>
      <c r="C789" s="393"/>
      <c r="D789" s="393"/>
      <c r="E789" s="393"/>
      <c r="F789" s="393"/>
      <c r="G789" s="394"/>
      <c r="H789" s="394"/>
      <c r="I789" s="393"/>
      <c r="J789" s="393"/>
      <c r="K789" s="393"/>
      <c r="L789" s="393"/>
      <c r="M789" s="393"/>
      <c r="N789" s="393"/>
      <c r="O789" s="393"/>
      <c r="P789" s="393"/>
      <c r="Q789" s="393"/>
      <c r="R789" s="393"/>
      <c r="S789" s="393"/>
      <c r="T789" s="393"/>
      <c r="U789" s="393"/>
      <c r="V789" s="393"/>
      <c r="W789" s="393"/>
      <c r="X789" s="393"/>
      <c r="Y789" s="393"/>
      <c r="Z789" s="393"/>
      <c r="AA789" s="393"/>
      <c r="AB789" s="393"/>
      <c r="AC789" s="393"/>
      <c r="AD789" s="393"/>
      <c r="AE789" s="393"/>
      <c r="AF789" s="393"/>
      <c r="AG789" s="393"/>
      <c r="AH789" s="393"/>
      <c r="AI789" s="393"/>
      <c r="AJ789" s="393"/>
      <c r="AK789" s="393"/>
      <c r="AL789" s="393"/>
      <c r="AM789" s="393"/>
      <c r="AN789" s="393"/>
      <c r="AO789" s="393"/>
      <c r="AP789" s="393"/>
      <c r="AQ789" s="393"/>
      <c r="AR789" s="393"/>
      <c r="AS789" s="393"/>
      <c r="AT789" s="393"/>
      <c r="AU789" s="393"/>
      <c r="AV789" s="393"/>
      <c r="AW789" s="393"/>
      <c r="AX789" s="393"/>
      <c r="AY789" s="393"/>
      <c r="AZ789" s="7"/>
      <c r="BA789" s="393"/>
      <c r="BB789" s="393"/>
      <c r="BC789" s="393"/>
      <c r="BD789" s="393"/>
      <c r="BE789" s="393"/>
      <c r="BF789" s="393"/>
      <c r="BG789" s="393"/>
      <c r="BH789" s="393"/>
      <c r="BI789" s="393"/>
      <c r="BJ789" s="393"/>
      <c r="BK789" s="393"/>
      <c r="BL789" s="393"/>
      <c r="BM789" s="393"/>
      <c r="BN789" s="393"/>
      <c r="BO789" s="393"/>
    </row>
    <row r="790" spans="1:67" ht="15">
      <c r="A790" s="393"/>
      <c r="B790" s="393"/>
      <c r="C790" s="393"/>
      <c r="D790" s="393"/>
      <c r="E790" s="393"/>
      <c r="F790" s="393"/>
      <c r="G790" s="394"/>
      <c r="H790" s="394"/>
      <c r="I790" s="393"/>
      <c r="J790" s="393"/>
      <c r="K790" s="393"/>
      <c r="L790" s="393"/>
      <c r="M790" s="393"/>
      <c r="N790" s="393"/>
      <c r="O790" s="393"/>
      <c r="P790" s="393"/>
      <c r="Q790" s="393"/>
      <c r="R790" s="393"/>
      <c r="S790" s="393"/>
      <c r="T790" s="393"/>
      <c r="U790" s="393"/>
      <c r="V790" s="393"/>
      <c r="W790" s="393"/>
      <c r="X790" s="393"/>
      <c r="Y790" s="393"/>
      <c r="Z790" s="393"/>
      <c r="AA790" s="393"/>
      <c r="AB790" s="393"/>
      <c r="AC790" s="393"/>
      <c r="AD790" s="393"/>
      <c r="AE790" s="393"/>
      <c r="AF790" s="393"/>
      <c r="AG790" s="393"/>
      <c r="AH790" s="393"/>
      <c r="AI790" s="393"/>
      <c r="AJ790" s="393"/>
      <c r="AK790" s="393"/>
      <c r="AL790" s="393"/>
      <c r="AM790" s="393"/>
      <c r="AN790" s="393"/>
      <c r="AO790" s="393"/>
      <c r="AP790" s="393"/>
      <c r="AQ790" s="393"/>
      <c r="AR790" s="393"/>
      <c r="AS790" s="393"/>
      <c r="AT790" s="393"/>
      <c r="AU790" s="393"/>
      <c r="AV790" s="393"/>
      <c r="AW790" s="393"/>
      <c r="AX790" s="393"/>
      <c r="AY790" s="393"/>
      <c r="AZ790" s="7"/>
      <c r="BA790" s="393"/>
      <c r="BB790" s="393"/>
      <c r="BC790" s="393"/>
      <c r="BD790" s="393"/>
      <c r="BE790" s="393"/>
      <c r="BF790" s="393"/>
      <c r="BG790" s="393"/>
      <c r="BH790" s="393"/>
      <c r="BI790" s="393"/>
      <c r="BJ790" s="393"/>
      <c r="BK790" s="393"/>
      <c r="BL790" s="393"/>
      <c r="BM790" s="393"/>
      <c r="BN790" s="393"/>
      <c r="BO790" s="393"/>
    </row>
    <row r="791" spans="1:67" ht="15">
      <c r="A791" s="393"/>
      <c r="B791" s="393"/>
      <c r="C791" s="393"/>
      <c r="D791" s="393"/>
      <c r="E791" s="393"/>
      <c r="F791" s="393"/>
      <c r="G791" s="394"/>
      <c r="H791" s="394"/>
      <c r="I791" s="393"/>
      <c r="J791" s="393"/>
      <c r="K791" s="393"/>
      <c r="L791" s="393"/>
      <c r="M791" s="393"/>
      <c r="N791" s="393"/>
      <c r="O791" s="393"/>
      <c r="P791" s="393"/>
      <c r="Q791" s="393"/>
      <c r="R791" s="393"/>
      <c r="S791" s="393"/>
      <c r="T791" s="393"/>
      <c r="U791" s="393"/>
      <c r="V791" s="393"/>
      <c r="W791" s="393"/>
      <c r="X791" s="393"/>
      <c r="Y791" s="393"/>
      <c r="Z791" s="393"/>
      <c r="AA791" s="393"/>
      <c r="AB791" s="393"/>
      <c r="AC791" s="393"/>
      <c r="AD791" s="393"/>
      <c r="AE791" s="393"/>
      <c r="AF791" s="393"/>
      <c r="AG791" s="393"/>
      <c r="AH791" s="393"/>
      <c r="AI791" s="393"/>
      <c r="AJ791" s="393"/>
      <c r="AK791" s="393"/>
      <c r="AL791" s="393"/>
      <c r="AM791" s="393"/>
      <c r="AN791" s="393"/>
      <c r="AO791" s="393"/>
      <c r="AP791" s="393"/>
      <c r="AQ791" s="393"/>
      <c r="AR791" s="393"/>
      <c r="AS791" s="393"/>
      <c r="AT791" s="393"/>
      <c r="AU791" s="393"/>
      <c r="AV791" s="393"/>
      <c r="AW791" s="393"/>
      <c r="AX791" s="393"/>
      <c r="AY791" s="393"/>
      <c r="AZ791" s="7"/>
      <c r="BA791" s="393"/>
      <c r="BB791" s="393"/>
      <c r="BC791" s="393"/>
      <c r="BD791" s="393"/>
      <c r="BE791" s="393"/>
      <c r="BF791" s="393"/>
      <c r="BG791" s="393"/>
      <c r="BH791" s="393"/>
      <c r="BI791" s="393"/>
      <c r="BJ791" s="393"/>
      <c r="BK791" s="393"/>
      <c r="BL791" s="393"/>
      <c r="BM791" s="393"/>
      <c r="BN791" s="393"/>
      <c r="BO791" s="393"/>
    </row>
    <row r="792" spans="1:67" ht="15">
      <c r="A792" s="393"/>
      <c r="B792" s="393"/>
      <c r="C792" s="393"/>
      <c r="D792" s="393"/>
      <c r="E792" s="393"/>
      <c r="F792" s="393"/>
      <c r="G792" s="394"/>
      <c r="H792" s="394"/>
      <c r="I792" s="393"/>
      <c r="J792" s="393"/>
      <c r="K792" s="393"/>
      <c r="L792" s="393"/>
      <c r="M792" s="393"/>
      <c r="N792" s="393"/>
      <c r="O792" s="393"/>
      <c r="P792" s="393"/>
      <c r="Q792" s="393"/>
      <c r="R792" s="393"/>
      <c r="S792" s="393"/>
      <c r="T792" s="393"/>
      <c r="U792" s="393"/>
      <c r="V792" s="393"/>
      <c r="W792" s="393"/>
      <c r="X792" s="393"/>
      <c r="Y792" s="393"/>
      <c r="Z792" s="393"/>
      <c r="AA792" s="393"/>
      <c r="AB792" s="393"/>
      <c r="AC792" s="393"/>
      <c r="AD792" s="393"/>
      <c r="AE792" s="393"/>
      <c r="AF792" s="393"/>
      <c r="AG792" s="393"/>
      <c r="AH792" s="393"/>
      <c r="AI792" s="393"/>
      <c r="AJ792" s="393"/>
      <c r="AK792" s="393"/>
      <c r="AL792" s="393"/>
      <c r="AM792" s="393"/>
      <c r="AN792" s="393"/>
      <c r="AO792" s="393"/>
      <c r="AP792" s="393"/>
      <c r="AQ792" s="393"/>
      <c r="AR792" s="393"/>
      <c r="AS792" s="393"/>
      <c r="AT792" s="393"/>
      <c r="AU792" s="393"/>
      <c r="AV792" s="393"/>
      <c r="AW792" s="393"/>
      <c r="AX792" s="393"/>
      <c r="AY792" s="393"/>
      <c r="AZ792" s="7"/>
      <c r="BA792" s="393"/>
      <c r="BB792" s="393"/>
      <c r="BC792" s="393"/>
      <c r="BD792" s="393"/>
      <c r="BE792" s="393"/>
      <c r="BF792" s="393"/>
      <c r="BG792" s="393"/>
      <c r="BH792" s="393"/>
      <c r="BI792" s="393"/>
      <c r="BJ792" s="393"/>
      <c r="BK792" s="393"/>
      <c r="BL792" s="393"/>
      <c r="BM792" s="393"/>
      <c r="BN792" s="393"/>
      <c r="BO792" s="393"/>
    </row>
    <row r="793" spans="1:67" ht="15">
      <c r="A793" s="393"/>
      <c r="B793" s="393"/>
      <c r="C793" s="393"/>
      <c r="D793" s="393"/>
      <c r="E793" s="393"/>
      <c r="F793" s="393"/>
      <c r="G793" s="394"/>
      <c r="H793" s="394"/>
      <c r="I793" s="393"/>
      <c r="J793" s="393"/>
      <c r="K793" s="393"/>
      <c r="L793" s="393"/>
      <c r="M793" s="393"/>
      <c r="N793" s="393"/>
      <c r="O793" s="393"/>
      <c r="P793" s="393"/>
      <c r="Q793" s="393"/>
      <c r="R793" s="393"/>
      <c r="S793" s="393"/>
      <c r="T793" s="393"/>
      <c r="U793" s="393"/>
      <c r="V793" s="393"/>
      <c r="W793" s="393"/>
      <c r="X793" s="393"/>
      <c r="Y793" s="393"/>
      <c r="Z793" s="393"/>
      <c r="AA793" s="393"/>
      <c r="AB793" s="393"/>
      <c r="AC793" s="393"/>
      <c r="AD793" s="393"/>
      <c r="AE793" s="393"/>
      <c r="AF793" s="393"/>
      <c r="AG793" s="393"/>
      <c r="AH793" s="393"/>
      <c r="AI793" s="393"/>
      <c r="AJ793" s="393"/>
      <c r="AK793" s="393"/>
      <c r="AL793" s="393"/>
      <c r="AM793" s="393"/>
      <c r="AN793" s="393"/>
      <c r="AO793" s="393"/>
      <c r="AP793" s="393"/>
      <c r="AQ793" s="393"/>
      <c r="AR793" s="393"/>
      <c r="AS793" s="393"/>
      <c r="AT793" s="393"/>
      <c r="AU793" s="393"/>
      <c r="AV793" s="393"/>
      <c r="AW793" s="393"/>
      <c r="AX793" s="393"/>
      <c r="AY793" s="393"/>
      <c r="AZ793" s="7"/>
      <c r="BA793" s="393"/>
      <c r="BB793" s="393"/>
      <c r="BC793" s="393"/>
      <c r="BD793" s="393"/>
      <c r="BE793" s="393"/>
      <c r="BF793" s="393"/>
      <c r="BG793" s="393"/>
      <c r="BH793" s="393"/>
      <c r="BI793" s="393"/>
      <c r="BJ793" s="393"/>
      <c r="BK793" s="393"/>
      <c r="BL793" s="393"/>
      <c r="BM793" s="393"/>
      <c r="BN793" s="393"/>
      <c r="BO793" s="393"/>
    </row>
    <row r="794" spans="1:67" ht="15">
      <c r="A794" s="393"/>
      <c r="B794" s="393"/>
      <c r="C794" s="393"/>
      <c r="D794" s="393"/>
      <c r="E794" s="393"/>
      <c r="F794" s="393"/>
      <c r="G794" s="394"/>
      <c r="H794" s="394"/>
      <c r="I794" s="393"/>
      <c r="J794" s="393"/>
      <c r="K794" s="393"/>
      <c r="L794" s="393"/>
      <c r="M794" s="393"/>
      <c r="N794" s="393"/>
      <c r="O794" s="393"/>
      <c r="P794" s="393"/>
      <c r="Q794" s="393"/>
      <c r="R794" s="393"/>
      <c r="S794" s="393"/>
      <c r="T794" s="393"/>
      <c r="U794" s="393"/>
      <c r="V794" s="393"/>
      <c r="W794" s="393"/>
      <c r="X794" s="393"/>
      <c r="Y794" s="393"/>
      <c r="Z794" s="393"/>
      <c r="AA794" s="393"/>
      <c r="AB794" s="393"/>
      <c r="AC794" s="393"/>
      <c r="AD794" s="393"/>
      <c r="AE794" s="393"/>
      <c r="AF794" s="393"/>
      <c r="AG794" s="393"/>
      <c r="AH794" s="393"/>
      <c r="AI794" s="393"/>
      <c r="AJ794" s="393"/>
      <c r="AK794" s="393"/>
      <c r="AL794" s="393"/>
      <c r="AM794" s="393"/>
      <c r="AN794" s="393"/>
      <c r="AO794" s="393"/>
      <c r="AP794" s="393"/>
      <c r="AQ794" s="393"/>
      <c r="AR794" s="393"/>
      <c r="AS794" s="393"/>
      <c r="AT794" s="393"/>
      <c r="AU794" s="393"/>
      <c r="AV794" s="393"/>
      <c r="AW794" s="393"/>
      <c r="AX794" s="393"/>
      <c r="AY794" s="393"/>
      <c r="AZ794" s="7"/>
      <c r="BA794" s="393"/>
      <c r="BB794" s="393"/>
      <c r="BC794" s="393"/>
      <c r="BD794" s="393"/>
      <c r="BE794" s="393"/>
      <c r="BF794" s="393"/>
      <c r="BG794" s="393"/>
      <c r="BH794" s="393"/>
      <c r="BI794" s="393"/>
      <c r="BJ794" s="393"/>
      <c r="BK794" s="393"/>
      <c r="BL794" s="393"/>
      <c r="BM794" s="393"/>
      <c r="BN794" s="393"/>
      <c r="BO794" s="393"/>
    </row>
    <row r="795" spans="1:67" ht="15">
      <c r="A795" s="393"/>
      <c r="B795" s="393"/>
      <c r="C795" s="393"/>
      <c r="D795" s="393"/>
      <c r="E795" s="393"/>
      <c r="F795" s="393"/>
      <c r="G795" s="394"/>
      <c r="H795" s="394"/>
      <c r="I795" s="393"/>
      <c r="J795" s="393"/>
      <c r="K795" s="393"/>
      <c r="L795" s="393"/>
      <c r="M795" s="393"/>
      <c r="N795" s="393"/>
      <c r="O795" s="393"/>
      <c r="P795" s="393"/>
      <c r="Q795" s="393"/>
      <c r="R795" s="393"/>
      <c r="S795" s="393"/>
      <c r="T795" s="393"/>
      <c r="U795" s="393"/>
      <c r="V795" s="393"/>
      <c r="W795" s="393"/>
      <c r="X795" s="393"/>
      <c r="Y795" s="393"/>
      <c r="Z795" s="393"/>
      <c r="AA795" s="393"/>
      <c r="AB795" s="393"/>
      <c r="AC795" s="393"/>
      <c r="AD795" s="393"/>
      <c r="AE795" s="393"/>
      <c r="AF795" s="393"/>
      <c r="AG795" s="393"/>
      <c r="AH795" s="393"/>
      <c r="AI795" s="393"/>
      <c r="AJ795" s="393"/>
      <c r="AK795" s="393"/>
      <c r="AL795" s="393"/>
      <c r="AM795" s="393"/>
      <c r="AN795" s="393"/>
      <c r="AO795" s="393"/>
      <c r="AP795" s="393"/>
      <c r="AQ795" s="393"/>
      <c r="AR795" s="393"/>
      <c r="AS795" s="393"/>
      <c r="AT795" s="393"/>
      <c r="AU795" s="393"/>
      <c r="AV795" s="393"/>
      <c r="AW795" s="393"/>
      <c r="AX795" s="393"/>
      <c r="AY795" s="393"/>
      <c r="AZ795" s="7"/>
      <c r="BA795" s="393"/>
      <c r="BB795" s="393"/>
      <c r="BC795" s="393"/>
      <c r="BD795" s="393"/>
      <c r="BE795" s="393"/>
      <c r="BF795" s="393"/>
      <c r="BG795" s="393"/>
      <c r="BH795" s="393"/>
      <c r="BI795" s="393"/>
      <c r="BJ795" s="393"/>
      <c r="BK795" s="393"/>
      <c r="BL795" s="393"/>
      <c r="BM795" s="393"/>
      <c r="BN795" s="393"/>
      <c r="BO795" s="393"/>
    </row>
    <row r="796" spans="1:67" ht="15">
      <c r="A796" s="393"/>
      <c r="B796" s="393"/>
      <c r="C796" s="393"/>
      <c r="D796" s="393"/>
      <c r="E796" s="393"/>
      <c r="F796" s="393"/>
      <c r="G796" s="394"/>
      <c r="H796" s="394"/>
      <c r="I796" s="393"/>
      <c r="J796" s="393"/>
      <c r="K796" s="393"/>
      <c r="L796" s="393"/>
      <c r="M796" s="393"/>
      <c r="N796" s="393"/>
      <c r="O796" s="393"/>
      <c r="P796" s="393"/>
      <c r="Q796" s="393"/>
      <c r="R796" s="393"/>
      <c r="S796" s="393"/>
      <c r="T796" s="393"/>
      <c r="U796" s="393"/>
      <c r="V796" s="393"/>
      <c r="W796" s="393"/>
      <c r="X796" s="393"/>
      <c r="Y796" s="393"/>
      <c r="Z796" s="393"/>
      <c r="AA796" s="393"/>
      <c r="AB796" s="393"/>
      <c r="AC796" s="393"/>
      <c r="AD796" s="393"/>
      <c r="AE796" s="393"/>
      <c r="AF796" s="393"/>
      <c r="AG796" s="393"/>
      <c r="AH796" s="393"/>
      <c r="AI796" s="393"/>
      <c r="AJ796" s="393"/>
      <c r="AK796" s="393"/>
      <c r="AL796" s="393"/>
      <c r="AM796" s="393"/>
      <c r="AN796" s="393"/>
      <c r="AO796" s="393"/>
      <c r="AP796" s="393"/>
      <c r="AQ796" s="393"/>
      <c r="AR796" s="393"/>
      <c r="AS796" s="393"/>
      <c r="AT796" s="393"/>
      <c r="AU796" s="393"/>
      <c r="AV796" s="393"/>
      <c r="AW796" s="393"/>
      <c r="AX796" s="393"/>
      <c r="AY796" s="393"/>
      <c r="AZ796" s="7"/>
      <c r="BA796" s="393"/>
      <c r="BB796" s="393"/>
      <c r="BC796" s="393"/>
      <c r="BD796" s="393"/>
      <c r="BE796" s="393"/>
      <c r="BF796" s="393"/>
      <c r="BG796" s="393"/>
      <c r="BH796" s="393"/>
      <c r="BI796" s="393"/>
      <c r="BJ796" s="393"/>
      <c r="BK796" s="393"/>
      <c r="BL796" s="393"/>
      <c r="BM796" s="393"/>
      <c r="BN796" s="393"/>
      <c r="BO796" s="393"/>
    </row>
    <row r="797" spans="1:67" ht="15">
      <c r="A797" s="393"/>
      <c r="B797" s="393"/>
      <c r="C797" s="393"/>
      <c r="D797" s="393"/>
      <c r="E797" s="393"/>
      <c r="F797" s="393"/>
      <c r="G797" s="394"/>
      <c r="H797" s="394"/>
      <c r="I797" s="393"/>
      <c r="J797" s="393"/>
      <c r="K797" s="393"/>
      <c r="L797" s="393"/>
      <c r="M797" s="393"/>
      <c r="N797" s="393"/>
      <c r="O797" s="393"/>
      <c r="P797" s="393"/>
      <c r="Q797" s="393"/>
      <c r="R797" s="393"/>
      <c r="S797" s="393"/>
      <c r="T797" s="393"/>
      <c r="U797" s="393"/>
      <c r="V797" s="393"/>
      <c r="W797" s="393"/>
      <c r="X797" s="393"/>
      <c r="Y797" s="393"/>
      <c r="Z797" s="393"/>
      <c r="AA797" s="393"/>
      <c r="AB797" s="393"/>
      <c r="AC797" s="393"/>
      <c r="AD797" s="393"/>
      <c r="AE797" s="393"/>
      <c r="AF797" s="393"/>
      <c r="AG797" s="393"/>
      <c r="AH797" s="393"/>
      <c r="AI797" s="393"/>
      <c r="AJ797" s="393"/>
      <c r="AK797" s="393"/>
      <c r="AL797" s="393"/>
      <c r="AM797" s="393"/>
      <c r="AN797" s="393"/>
      <c r="AO797" s="393"/>
      <c r="AP797" s="393"/>
      <c r="AQ797" s="393"/>
      <c r="AR797" s="393"/>
      <c r="AS797" s="393"/>
      <c r="AT797" s="393"/>
      <c r="AU797" s="393"/>
      <c r="AV797" s="393"/>
      <c r="AW797" s="393"/>
      <c r="AX797" s="393"/>
      <c r="AY797" s="393"/>
      <c r="AZ797" s="7"/>
      <c r="BA797" s="393"/>
      <c r="BB797" s="393"/>
      <c r="BC797" s="393"/>
      <c r="BD797" s="393"/>
      <c r="BE797" s="393"/>
      <c r="BF797" s="393"/>
      <c r="BG797" s="393"/>
      <c r="BH797" s="393"/>
      <c r="BI797" s="393"/>
      <c r="BJ797" s="393"/>
      <c r="BK797" s="393"/>
      <c r="BL797" s="393"/>
      <c r="BM797" s="393"/>
      <c r="BN797" s="393"/>
      <c r="BO797" s="393"/>
    </row>
    <row r="798" spans="1:67" ht="15">
      <c r="A798" s="393"/>
      <c r="B798" s="393"/>
      <c r="C798" s="393"/>
      <c r="D798" s="393"/>
      <c r="E798" s="393"/>
      <c r="F798" s="393"/>
      <c r="G798" s="394"/>
      <c r="H798" s="394"/>
      <c r="I798" s="393"/>
      <c r="J798" s="393"/>
      <c r="K798" s="393"/>
      <c r="L798" s="393"/>
      <c r="M798" s="393"/>
      <c r="N798" s="393"/>
      <c r="O798" s="393"/>
      <c r="P798" s="393"/>
      <c r="Q798" s="393"/>
      <c r="R798" s="393"/>
      <c r="S798" s="393"/>
      <c r="T798" s="393"/>
      <c r="U798" s="393"/>
      <c r="V798" s="393"/>
      <c r="W798" s="393"/>
      <c r="X798" s="393"/>
      <c r="Y798" s="393"/>
      <c r="Z798" s="393"/>
      <c r="AA798" s="393"/>
      <c r="AB798" s="393"/>
      <c r="AC798" s="393"/>
      <c r="AD798" s="393"/>
      <c r="AE798" s="393"/>
      <c r="AF798" s="393"/>
      <c r="AG798" s="393"/>
      <c r="AH798" s="393"/>
      <c r="AI798" s="393"/>
      <c r="AJ798" s="393"/>
      <c r="AK798" s="393"/>
      <c r="AL798" s="393"/>
      <c r="AM798" s="393"/>
      <c r="AN798" s="393"/>
      <c r="AO798" s="393"/>
      <c r="AP798" s="393"/>
      <c r="AQ798" s="393"/>
      <c r="AR798" s="393"/>
      <c r="AS798" s="393"/>
      <c r="AT798" s="393"/>
      <c r="AU798" s="393"/>
      <c r="AV798" s="393"/>
      <c r="AW798" s="393"/>
      <c r="AX798" s="393"/>
      <c r="AY798" s="393"/>
      <c r="AZ798" s="7"/>
      <c r="BA798" s="393"/>
      <c r="BB798" s="393"/>
      <c r="BC798" s="393"/>
      <c r="BD798" s="393"/>
      <c r="BE798" s="393"/>
      <c r="BF798" s="393"/>
      <c r="BG798" s="393"/>
      <c r="BH798" s="393"/>
      <c r="BI798" s="393"/>
      <c r="BJ798" s="393"/>
      <c r="BK798" s="393"/>
      <c r="BL798" s="393"/>
      <c r="BM798" s="393"/>
      <c r="BN798" s="393"/>
      <c r="BO798" s="393"/>
    </row>
    <row r="799" spans="1:67" ht="15">
      <c r="A799" s="393"/>
      <c r="B799" s="393"/>
      <c r="C799" s="393"/>
      <c r="D799" s="393"/>
      <c r="E799" s="393"/>
      <c r="F799" s="393"/>
      <c r="G799" s="394"/>
      <c r="H799" s="394"/>
      <c r="I799" s="393"/>
      <c r="J799" s="393"/>
      <c r="K799" s="393"/>
      <c r="L799" s="393"/>
      <c r="M799" s="393"/>
      <c r="N799" s="393"/>
      <c r="O799" s="393"/>
      <c r="P799" s="393"/>
      <c r="Q799" s="393"/>
      <c r="R799" s="393"/>
      <c r="S799" s="393"/>
      <c r="T799" s="393"/>
      <c r="U799" s="393"/>
      <c r="V799" s="393"/>
      <c r="W799" s="393"/>
      <c r="X799" s="393"/>
      <c r="Y799" s="393"/>
      <c r="Z799" s="393"/>
      <c r="AA799" s="393"/>
      <c r="AB799" s="393"/>
      <c r="AC799" s="393"/>
      <c r="AD799" s="393"/>
      <c r="AE799" s="393"/>
      <c r="AF799" s="393"/>
      <c r="AG799" s="393"/>
      <c r="AH799" s="393"/>
      <c r="AI799" s="393"/>
      <c r="AJ799" s="393"/>
      <c r="AK799" s="393"/>
      <c r="AL799" s="393"/>
      <c r="AM799" s="393"/>
      <c r="AN799" s="393"/>
      <c r="AO799" s="393"/>
      <c r="AP799" s="393"/>
      <c r="AQ799" s="393"/>
      <c r="AR799" s="393"/>
      <c r="AS799" s="393"/>
      <c r="AT799" s="393"/>
      <c r="AU799" s="393"/>
      <c r="AV799" s="393"/>
      <c r="AW799" s="393"/>
      <c r="AX799" s="393"/>
      <c r="AY799" s="393"/>
      <c r="AZ799" s="7"/>
      <c r="BA799" s="393"/>
      <c r="BB799" s="393"/>
      <c r="BC799" s="393"/>
      <c r="BD799" s="393"/>
      <c r="BE799" s="393"/>
      <c r="BF799" s="393"/>
      <c r="BG799" s="393"/>
      <c r="BH799" s="393"/>
      <c r="BI799" s="393"/>
      <c r="BJ799" s="393"/>
      <c r="BK799" s="393"/>
      <c r="BL799" s="393"/>
      <c r="BM799" s="393"/>
      <c r="BN799" s="393"/>
      <c r="BO799" s="393"/>
    </row>
    <row r="800" spans="1:67" ht="15">
      <c r="A800" s="393"/>
      <c r="B800" s="393"/>
      <c r="C800" s="393"/>
      <c r="D800" s="393"/>
      <c r="E800" s="393"/>
      <c r="F800" s="393"/>
      <c r="G800" s="394"/>
      <c r="H800" s="394"/>
      <c r="I800" s="393"/>
      <c r="J800" s="393"/>
      <c r="K800" s="393"/>
      <c r="L800" s="393"/>
      <c r="M800" s="393"/>
      <c r="N800" s="393"/>
      <c r="O800" s="393"/>
      <c r="P800" s="393"/>
      <c r="Q800" s="393"/>
      <c r="R800" s="393"/>
      <c r="S800" s="393"/>
      <c r="T800" s="393"/>
      <c r="U800" s="393"/>
      <c r="V800" s="393"/>
      <c r="W800" s="393"/>
      <c r="X800" s="393"/>
      <c r="Y800" s="393"/>
      <c r="Z800" s="393"/>
      <c r="AA800" s="393"/>
      <c r="AB800" s="393"/>
      <c r="AC800" s="393"/>
      <c r="AD800" s="393"/>
      <c r="AE800" s="393"/>
      <c r="AF800" s="393"/>
      <c r="AG800" s="393"/>
      <c r="AH800" s="393"/>
      <c r="AI800" s="393"/>
      <c r="AJ800" s="393"/>
      <c r="AK800" s="393"/>
      <c r="AL800" s="393"/>
      <c r="AM800" s="393"/>
      <c r="AN800" s="393"/>
      <c r="AO800" s="393"/>
      <c r="AP800" s="393"/>
      <c r="AQ800" s="393"/>
      <c r="AR800" s="393"/>
      <c r="AS800" s="393"/>
      <c r="AT800" s="393"/>
      <c r="AU800" s="393"/>
      <c r="AV800" s="393"/>
      <c r="AW800" s="393"/>
      <c r="AX800" s="393"/>
      <c r="AY800" s="393"/>
      <c r="AZ800" s="7"/>
      <c r="BA800" s="393"/>
      <c r="BB800" s="393"/>
      <c r="BC800" s="393"/>
      <c r="BD800" s="393"/>
      <c r="BE800" s="393"/>
      <c r="BF800" s="393"/>
      <c r="BG800" s="393"/>
      <c r="BH800" s="393"/>
      <c r="BI800" s="393"/>
      <c r="BJ800" s="393"/>
      <c r="BK800" s="393"/>
      <c r="BL800" s="393"/>
      <c r="BM800" s="393"/>
      <c r="BN800" s="393"/>
      <c r="BO800" s="393"/>
    </row>
    <row r="801" spans="1:67" ht="15">
      <c r="A801" s="393"/>
      <c r="B801" s="393"/>
      <c r="C801" s="393"/>
      <c r="D801" s="393"/>
      <c r="E801" s="393"/>
      <c r="F801" s="393"/>
      <c r="G801" s="394"/>
      <c r="H801" s="394"/>
      <c r="I801" s="393"/>
      <c r="J801" s="393"/>
      <c r="K801" s="393"/>
      <c r="L801" s="393"/>
      <c r="M801" s="393"/>
      <c r="N801" s="393"/>
      <c r="O801" s="393"/>
      <c r="P801" s="393"/>
      <c r="Q801" s="393"/>
      <c r="R801" s="393"/>
      <c r="S801" s="393"/>
      <c r="T801" s="393"/>
      <c r="U801" s="393"/>
      <c r="V801" s="393"/>
      <c r="W801" s="393"/>
      <c r="X801" s="393"/>
      <c r="Y801" s="393"/>
      <c r="Z801" s="393"/>
      <c r="AA801" s="393"/>
      <c r="AB801" s="393"/>
      <c r="AC801" s="393"/>
      <c r="AD801" s="393"/>
      <c r="AE801" s="393"/>
      <c r="AF801" s="393"/>
      <c r="AG801" s="393"/>
      <c r="AH801" s="393"/>
      <c r="AI801" s="393"/>
      <c r="AJ801" s="393"/>
      <c r="AK801" s="393"/>
      <c r="AL801" s="393"/>
      <c r="AM801" s="393"/>
      <c r="AN801" s="393"/>
      <c r="AO801" s="393"/>
      <c r="AP801" s="393"/>
      <c r="AQ801" s="393"/>
      <c r="AR801" s="393"/>
      <c r="AS801" s="393"/>
      <c r="AT801" s="393"/>
      <c r="AU801" s="393"/>
      <c r="AV801" s="393"/>
      <c r="AW801" s="393"/>
      <c r="AX801" s="393"/>
      <c r="AY801" s="393"/>
      <c r="AZ801" s="7"/>
      <c r="BA801" s="393"/>
      <c r="BB801" s="393"/>
      <c r="BC801" s="393"/>
      <c r="BD801" s="393"/>
      <c r="BE801" s="393"/>
      <c r="BF801" s="393"/>
      <c r="BG801" s="393"/>
      <c r="BH801" s="393"/>
      <c r="BI801" s="393"/>
      <c r="BJ801" s="393"/>
      <c r="BK801" s="393"/>
      <c r="BL801" s="393"/>
      <c r="BM801" s="393"/>
      <c r="BN801" s="393"/>
      <c r="BO801" s="393"/>
    </row>
    <row r="802" spans="1:67" ht="15">
      <c r="A802" s="393"/>
      <c r="B802" s="393"/>
      <c r="C802" s="393"/>
      <c r="D802" s="393"/>
      <c r="E802" s="393"/>
      <c r="F802" s="393"/>
      <c r="G802" s="394"/>
      <c r="H802" s="394"/>
      <c r="I802" s="393"/>
      <c r="J802" s="393"/>
      <c r="K802" s="393"/>
      <c r="L802" s="393"/>
      <c r="M802" s="393"/>
      <c r="N802" s="393"/>
      <c r="O802" s="393"/>
      <c r="P802" s="393"/>
      <c r="Q802" s="393"/>
      <c r="R802" s="393"/>
      <c r="S802" s="393"/>
      <c r="T802" s="393"/>
      <c r="U802" s="393"/>
      <c r="V802" s="393"/>
      <c r="W802" s="393"/>
      <c r="X802" s="393"/>
      <c r="Y802" s="393"/>
      <c r="Z802" s="393"/>
      <c r="AA802" s="393"/>
      <c r="AB802" s="393"/>
      <c r="AC802" s="393"/>
      <c r="AD802" s="393"/>
      <c r="AE802" s="393"/>
      <c r="AF802" s="393"/>
      <c r="AG802" s="393"/>
      <c r="AH802" s="393"/>
      <c r="AI802" s="393"/>
      <c r="AJ802" s="393"/>
      <c r="AK802" s="393"/>
      <c r="AL802" s="393"/>
      <c r="AM802" s="393"/>
      <c r="AN802" s="393"/>
      <c r="AO802" s="393"/>
      <c r="AP802" s="393"/>
      <c r="AQ802" s="393"/>
      <c r="AR802" s="393"/>
      <c r="AS802" s="393"/>
      <c r="AT802" s="393"/>
      <c r="AU802" s="393"/>
      <c r="AV802" s="393"/>
      <c r="AW802" s="393"/>
      <c r="AX802" s="393"/>
      <c r="AY802" s="393"/>
      <c r="AZ802" s="7"/>
      <c r="BA802" s="393"/>
      <c r="BB802" s="393"/>
      <c r="BC802" s="393"/>
      <c r="BD802" s="393"/>
      <c r="BE802" s="393"/>
      <c r="BF802" s="393"/>
      <c r="BG802" s="393"/>
      <c r="BH802" s="393"/>
      <c r="BI802" s="393"/>
      <c r="BJ802" s="393"/>
      <c r="BK802" s="393"/>
      <c r="BL802" s="393"/>
      <c r="BM802" s="393"/>
      <c r="BN802" s="393"/>
      <c r="BO802" s="393"/>
    </row>
    <row r="803" spans="1:67" ht="15">
      <c r="A803" s="393"/>
      <c r="B803" s="393"/>
      <c r="C803" s="393"/>
      <c r="D803" s="393"/>
      <c r="E803" s="393"/>
      <c r="F803" s="393"/>
      <c r="G803" s="394"/>
      <c r="H803" s="394"/>
      <c r="I803" s="393"/>
      <c r="J803" s="393"/>
      <c r="K803" s="393"/>
      <c r="L803" s="393"/>
      <c r="M803" s="393"/>
      <c r="N803" s="393"/>
      <c r="O803" s="393"/>
      <c r="P803" s="393"/>
      <c r="Q803" s="393"/>
      <c r="R803" s="393"/>
      <c r="S803" s="393"/>
      <c r="T803" s="393"/>
      <c r="U803" s="393"/>
      <c r="V803" s="393"/>
      <c r="W803" s="393"/>
      <c r="X803" s="393"/>
      <c r="Y803" s="393"/>
      <c r="Z803" s="393"/>
      <c r="AA803" s="393"/>
      <c r="AB803" s="393"/>
      <c r="AC803" s="393"/>
      <c r="AD803" s="393"/>
      <c r="AE803" s="393"/>
      <c r="AF803" s="393"/>
      <c r="AG803" s="393"/>
      <c r="AH803" s="393"/>
      <c r="AI803" s="393"/>
      <c r="AJ803" s="393"/>
      <c r="AK803" s="393"/>
      <c r="AL803" s="393"/>
      <c r="AM803" s="393"/>
      <c r="AN803" s="393"/>
      <c r="AO803" s="393"/>
      <c r="AP803" s="393"/>
      <c r="AQ803" s="393"/>
      <c r="AR803" s="393"/>
      <c r="AS803" s="393"/>
      <c r="AT803" s="393"/>
      <c r="AU803" s="393"/>
      <c r="AV803" s="393"/>
      <c r="AW803" s="393"/>
      <c r="AX803" s="393"/>
      <c r="AY803" s="393"/>
      <c r="AZ803" s="7"/>
      <c r="BA803" s="393"/>
      <c r="BB803" s="393"/>
      <c r="BC803" s="393"/>
      <c r="BD803" s="393"/>
      <c r="BE803" s="393"/>
      <c r="BF803" s="393"/>
      <c r="BG803" s="393"/>
      <c r="BH803" s="393"/>
      <c r="BI803" s="393"/>
      <c r="BJ803" s="393"/>
      <c r="BK803" s="393"/>
      <c r="BL803" s="393"/>
      <c r="BM803" s="393"/>
      <c r="BN803" s="393"/>
      <c r="BO803" s="393"/>
    </row>
    <row r="804" spans="1:67" ht="15">
      <c r="A804" s="393"/>
      <c r="B804" s="393"/>
      <c r="C804" s="393"/>
      <c r="D804" s="393"/>
      <c r="E804" s="393"/>
      <c r="F804" s="393"/>
      <c r="G804" s="394"/>
      <c r="H804" s="394"/>
      <c r="I804" s="393"/>
      <c r="J804" s="393"/>
      <c r="K804" s="393"/>
      <c r="L804" s="393"/>
      <c r="M804" s="393"/>
      <c r="N804" s="393"/>
      <c r="O804" s="393"/>
      <c r="P804" s="393"/>
      <c r="Q804" s="393"/>
      <c r="R804" s="393"/>
      <c r="S804" s="393"/>
      <c r="T804" s="393"/>
      <c r="U804" s="393"/>
      <c r="V804" s="393"/>
      <c r="W804" s="393"/>
      <c r="X804" s="393"/>
      <c r="Y804" s="393"/>
      <c r="Z804" s="393"/>
      <c r="AA804" s="393"/>
      <c r="AB804" s="393"/>
      <c r="AC804" s="393"/>
      <c r="AD804" s="393"/>
      <c r="AE804" s="393"/>
      <c r="AF804" s="393"/>
      <c r="AG804" s="393"/>
      <c r="AH804" s="393"/>
      <c r="AI804" s="393"/>
      <c r="AJ804" s="393"/>
      <c r="AK804" s="393"/>
      <c r="AL804" s="393"/>
      <c r="AM804" s="393"/>
      <c r="AN804" s="393"/>
      <c r="AO804" s="393"/>
      <c r="AP804" s="393"/>
      <c r="AQ804" s="393"/>
      <c r="AR804" s="393"/>
      <c r="AS804" s="393"/>
      <c r="AT804" s="393"/>
      <c r="AU804" s="393"/>
      <c r="AV804" s="393"/>
      <c r="AW804" s="393"/>
      <c r="AX804" s="393"/>
      <c r="AY804" s="393"/>
      <c r="AZ804" s="7"/>
      <c r="BA804" s="393"/>
      <c r="BB804" s="393"/>
      <c r="BC804" s="393"/>
      <c r="BD804" s="393"/>
      <c r="BE804" s="393"/>
      <c r="BF804" s="393"/>
      <c r="BG804" s="393"/>
      <c r="BH804" s="393"/>
      <c r="BI804" s="393"/>
      <c r="BJ804" s="393"/>
      <c r="BK804" s="393"/>
      <c r="BL804" s="393"/>
      <c r="BM804" s="393"/>
      <c r="BN804" s="393"/>
      <c r="BO804" s="393"/>
    </row>
    <row r="805" spans="1:67" ht="15">
      <c r="A805" s="393"/>
      <c r="B805" s="393"/>
      <c r="C805" s="393"/>
      <c r="D805" s="393"/>
      <c r="E805" s="393"/>
      <c r="F805" s="393"/>
      <c r="G805" s="394"/>
      <c r="H805" s="394"/>
      <c r="I805" s="393"/>
      <c r="J805" s="393"/>
      <c r="K805" s="393"/>
      <c r="L805" s="393"/>
      <c r="M805" s="393"/>
      <c r="N805" s="393"/>
      <c r="O805" s="393"/>
      <c r="P805" s="393"/>
      <c r="Q805" s="393"/>
      <c r="R805" s="393"/>
      <c r="S805" s="393"/>
      <c r="T805" s="393"/>
      <c r="U805" s="393"/>
      <c r="V805" s="393"/>
      <c r="W805" s="393"/>
      <c r="X805" s="393"/>
      <c r="Y805" s="393"/>
      <c r="Z805" s="393"/>
      <c r="AA805" s="393"/>
      <c r="AB805" s="393"/>
      <c r="AC805" s="393"/>
      <c r="AD805" s="393"/>
      <c r="AE805" s="393"/>
      <c r="AF805" s="393"/>
      <c r="AG805" s="393"/>
      <c r="AH805" s="393"/>
      <c r="AI805" s="393"/>
      <c r="AJ805" s="393"/>
      <c r="AK805" s="393"/>
      <c r="AL805" s="393"/>
      <c r="AM805" s="393"/>
      <c r="AN805" s="393"/>
      <c r="AO805" s="393"/>
      <c r="AP805" s="393"/>
      <c r="AQ805" s="393"/>
      <c r="AR805" s="393"/>
      <c r="AS805" s="393"/>
      <c r="AT805" s="393"/>
      <c r="AU805" s="393"/>
      <c r="AV805" s="393"/>
      <c r="AW805" s="393"/>
      <c r="AX805" s="393"/>
      <c r="AY805" s="393"/>
      <c r="AZ805" s="7"/>
      <c r="BA805" s="393"/>
      <c r="BB805" s="393"/>
      <c r="BC805" s="393"/>
      <c r="BD805" s="393"/>
      <c r="BE805" s="393"/>
      <c r="BF805" s="393"/>
      <c r="BG805" s="393"/>
      <c r="BH805" s="393"/>
      <c r="BI805" s="393"/>
      <c r="BJ805" s="393"/>
      <c r="BK805" s="393"/>
      <c r="BL805" s="393"/>
      <c r="BM805" s="393"/>
      <c r="BN805" s="393"/>
      <c r="BO805" s="393"/>
    </row>
    <row r="806" spans="1:67" ht="15">
      <c r="A806" s="393"/>
      <c r="B806" s="393"/>
      <c r="C806" s="393"/>
      <c r="D806" s="393"/>
      <c r="E806" s="393"/>
      <c r="F806" s="393"/>
      <c r="G806" s="394"/>
      <c r="H806" s="394"/>
      <c r="I806" s="393"/>
      <c r="J806" s="393"/>
      <c r="K806" s="393"/>
      <c r="L806" s="393"/>
      <c r="M806" s="393"/>
      <c r="N806" s="393"/>
      <c r="O806" s="393"/>
      <c r="P806" s="393"/>
      <c r="Q806" s="393"/>
      <c r="R806" s="393"/>
      <c r="S806" s="393"/>
      <c r="T806" s="393"/>
      <c r="U806" s="393"/>
      <c r="V806" s="393"/>
      <c r="W806" s="393"/>
      <c r="X806" s="393"/>
      <c r="Y806" s="393"/>
      <c r="Z806" s="393"/>
      <c r="AA806" s="393"/>
      <c r="AB806" s="393"/>
      <c r="AC806" s="393"/>
      <c r="AD806" s="393"/>
      <c r="AE806" s="393"/>
      <c r="AF806" s="393"/>
      <c r="AG806" s="393"/>
      <c r="AH806" s="393"/>
      <c r="AI806" s="393"/>
      <c r="AJ806" s="393"/>
      <c r="AK806" s="393"/>
      <c r="AL806" s="393"/>
      <c r="AM806" s="393"/>
      <c r="AN806" s="393"/>
      <c r="AO806" s="393"/>
      <c r="AP806" s="393"/>
      <c r="AQ806" s="393"/>
      <c r="AR806" s="393"/>
      <c r="AS806" s="393"/>
      <c r="AT806" s="393"/>
      <c r="AU806" s="393"/>
      <c r="AV806" s="393"/>
      <c r="AW806" s="393"/>
      <c r="AX806" s="393"/>
      <c r="AY806" s="393"/>
      <c r="AZ806" s="7"/>
      <c r="BA806" s="393"/>
      <c r="BB806" s="393"/>
      <c r="BC806" s="393"/>
      <c r="BD806" s="393"/>
      <c r="BE806" s="393"/>
      <c r="BF806" s="393"/>
      <c r="BG806" s="393"/>
      <c r="BH806" s="393"/>
      <c r="BI806" s="393"/>
      <c r="BJ806" s="393"/>
      <c r="BK806" s="393"/>
      <c r="BL806" s="393"/>
      <c r="BM806" s="393"/>
      <c r="BN806" s="393"/>
      <c r="BO806" s="393"/>
    </row>
    <row r="807" spans="1:67" ht="15">
      <c r="A807" s="393"/>
      <c r="B807" s="393"/>
      <c r="C807" s="393"/>
      <c r="D807" s="393"/>
      <c r="E807" s="393"/>
      <c r="F807" s="393"/>
      <c r="G807" s="394"/>
      <c r="H807" s="394"/>
      <c r="I807" s="393"/>
      <c r="J807" s="393"/>
      <c r="K807" s="393"/>
      <c r="L807" s="393"/>
      <c r="M807" s="393"/>
      <c r="N807" s="393"/>
      <c r="O807" s="393"/>
      <c r="P807" s="393"/>
      <c r="Q807" s="393"/>
      <c r="R807" s="393"/>
      <c r="S807" s="393"/>
      <c r="T807" s="393"/>
      <c r="U807" s="393"/>
      <c r="V807" s="393"/>
      <c r="W807" s="393"/>
      <c r="X807" s="393"/>
      <c r="Y807" s="393"/>
      <c r="Z807" s="393"/>
      <c r="AA807" s="393"/>
      <c r="AB807" s="393"/>
      <c r="AC807" s="393"/>
      <c r="AD807" s="393"/>
      <c r="AE807" s="393"/>
      <c r="AF807" s="393"/>
      <c r="AG807" s="393"/>
      <c r="AH807" s="393"/>
      <c r="AI807" s="393"/>
      <c r="AJ807" s="393"/>
      <c r="AK807" s="393"/>
      <c r="AL807" s="393"/>
      <c r="AM807" s="393"/>
      <c r="AN807" s="393"/>
      <c r="AO807" s="393"/>
      <c r="AP807" s="393"/>
      <c r="AQ807" s="393"/>
      <c r="AR807" s="393"/>
      <c r="AS807" s="393"/>
      <c r="AT807" s="393"/>
      <c r="AU807" s="393"/>
      <c r="AV807" s="393"/>
      <c r="AW807" s="393"/>
      <c r="AX807" s="393"/>
      <c r="AY807" s="393"/>
      <c r="AZ807" s="7"/>
      <c r="BA807" s="393"/>
      <c r="BB807" s="393"/>
      <c r="BC807" s="393"/>
      <c r="BD807" s="393"/>
      <c r="BE807" s="393"/>
      <c r="BF807" s="393"/>
      <c r="BG807" s="393"/>
      <c r="BH807" s="393"/>
      <c r="BI807" s="393"/>
      <c r="BJ807" s="393"/>
      <c r="BK807" s="393"/>
      <c r="BL807" s="393"/>
      <c r="BM807" s="393"/>
      <c r="BN807" s="393"/>
      <c r="BO807" s="393"/>
    </row>
    <row r="808" spans="1:67" ht="15">
      <c r="A808" s="393"/>
      <c r="B808" s="393"/>
      <c r="C808" s="393"/>
      <c r="D808" s="393"/>
      <c r="E808" s="393"/>
      <c r="F808" s="393"/>
      <c r="G808" s="394"/>
      <c r="H808" s="394"/>
      <c r="I808" s="393"/>
      <c r="J808" s="393"/>
      <c r="K808" s="393"/>
      <c r="L808" s="393"/>
      <c r="M808" s="393"/>
      <c r="N808" s="393"/>
      <c r="O808" s="393"/>
      <c r="P808" s="393"/>
      <c r="Q808" s="393"/>
      <c r="R808" s="393"/>
      <c r="S808" s="393"/>
      <c r="T808" s="393"/>
      <c r="U808" s="393"/>
      <c r="V808" s="393"/>
      <c r="W808" s="393"/>
      <c r="X808" s="393"/>
      <c r="Y808" s="393"/>
      <c r="Z808" s="393"/>
      <c r="AA808" s="393"/>
      <c r="AB808" s="393"/>
      <c r="AC808" s="393"/>
      <c r="AD808" s="393"/>
      <c r="AE808" s="393"/>
      <c r="AF808" s="393"/>
      <c r="AG808" s="393"/>
      <c r="AH808" s="393"/>
      <c r="AI808" s="393"/>
      <c r="AJ808" s="393"/>
      <c r="AK808" s="393"/>
      <c r="AL808" s="393"/>
      <c r="AM808" s="393"/>
      <c r="AN808" s="393"/>
      <c r="AO808" s="393"/>
      <c r="AP808" s="393"/>
      <c r="AQ808" s="393"/>
      <c r="AR808" s="393"/>
      <c r="AS808" s="393"/>
      <c r="AT808" s="393"/>
      <c r="AU808" s="393"/>
      <c r="AV808" s="393"/>
      <c r="AW808" s="393"/>
      <c r="AX808" s="393"/>
      <c r="AY808" s="393"/>
      <c r="AZ808" s="7"/>
      <c r="BA808" s="393"/>
      <c r="BB808" s="393"/>
      <c r="BC808" s="393"/>
      <c r="BD808" s="393"/>
      <c r="BE808" s="393"/>
      <c r="BF808" s="393"/>
      <c r="BG808" s="393"/>
      <c r="BH808" s="393"/>
      <c r="BI808" s="393"/>
      <c r="BJ808" s="393"/>
      <c r="BK808" s="393"/>
      <c r="BL808" s="393"/>
      <c r="BM808" s="393"/>
      <c r="BN808" s="393"/>
      <c r="BO808" s="393"/>
    </row>
    <row r="809" spans="1:67" ht="15">
      <c r="A809" s="393"/>
      <c r="B809" s="393"/>
      <c r="C809" s="393"/>
      <c r="D809" s="393"/>
      <c r="E809" s="393"/>
      <c r="F809" s="393"/>
      <c r="G809" s="394"/>
      <c r="H809" s="394"/>
      <c r="I809" s="393"/>
      <c r="J809" s="393"/>
      <c r="K809" s="393"/>
      <c r="L809" s="393"/>
      <c r="M809" s="393"/>
      <c r="N809" s="393"/>
      <c r="O809" s="393"/>
      <c r="P809" s="393"/>
      <c r="Q809" s="393"/>
      <c r="R809" s="393"/>
      <c r="S809" s="393"/>
      <c r="T809" s="393"/>
      <c r="U809" s="393"/>
      <c r="V809" s="393"/>
      <c r="W809" s="393"/>
      <c r="X809" s="393"/>
      <c r="Y809" s="393"/>
      <c r="Z809" s="393"/>
      <c r="AA809" s="393"/>
      <c r="AB809" s="393"/>
      <c r="AC809" s="393"/>
      <c r="AD809" s="393"/>
      <c r="AE809" s="393"/>
      <c r="AF809" s="393"/>
      <c r="AG809" s="393"/>
      <c r="AH809" s="393"/>
      <c r="AI809" s="393"/>
      <c r="AJ809" s="393"/>
      <c r="AK809" s="393"/>
      <c r="AL809" s="393"/>
      <c r="AM809" s="393"/>
      <c r="AN809" s="393"/>
      <c r="AO809" s="393"/>
      <c r="AP809" s="393"/>
      <c r="AQ809" s="393"/>
      <c r="AR809" s="393"/>
      <c r="AS809" s="393"/>
      <c r="AT809" s="393"/>
      <c r="AU809" s="393"/>
      <c r="AV809" s="393"/>
      <c r="AW809" s="393"/>
      <c r="AX809" s="393"/>
      <c r="AY809" s="393"/>
      <c r="AZ809" s="7"/>
      <c r="BA809" s="393"/>
      <c r="BB809" s="393"/>
      <c r="BC809" s="393"/>
      <c r="BD809" s="393"/>
      <c r="BE809" s="393"/>
      <c r="BF809" s="393"/>
      <c r="BG809" s="393"/>
      <c r="BH809" s="393"/>
      <c r="BI809" s="393"/>
      <c r="BJ809" s="393"/>
      <c r="BK809" s="393"/>
      <c r="BL809" s="393"/>
      <c r="BM809" s="393"/>
      <c r="BN809" s="393"/>
      <c r="BO809" s="393"/>
    </row>
    <row r="810" spans="1:67" ht="15">
      <c r="A810" s="393"/>
      <c r="B810" s="393"/>
      <c r="C810" s="393"/>
      <c r="D810" s="393"/>
      <c r="E810" s="393"/>
      <c r="F810" s="393"/>
      <c r="G810" s="394"/>
      <c r="H810" s="394"/>
      <c r="I810" s="393"/>
      <c r="J810" s="393"/>
      <c r="K810" s="393"/>
      <c r="L810" s="393"/>
      <c r="M810" s="393"/>
      <c r="N810" s="393"/>
      <c r="O810" s="393"/>
      <c r="P810" s="393"/>
      <c r="Q810" s="393"/>
      <c r="R810" s="393"/>
      <c r="S810" s="393"/>
      <c r="T810" s="393"/>
      <c r="U810" s="393"/>
      <c r="V810" s="393"/>
      <c r="W810" s="393"/>
      <c r="X810" s="393"/>
      <c r="Y810" s="393"/>
      <c r="Z810" s="393"/>
      <c r="AA810" s="393"/>
      <c r="AB810" s="393"/>
      <c r="AC810" s="393"/>
      <c r="AD810" s="393"/>
      <c r="AE810" s="393"/>
      <c r="AF810" s="393"/>
      <c r="AG810" s="393"/>
      <c r="AH810" s="393"/>
      <c r="AI810" s="393"/>
      <c r="AJ810" s="393"/>
      <c r="AK810" s="393"/>
      <c r="AL810" s="393"/>
      <c r="AM810" s="393"/>
      <c r="AN810" s="393"/>
      <c r="AO810" s="393"/>
      <c r="AP810" s="393"/>
      <c r="AQ810" s="393"/>
      <c r="AR810" s="393"/>
      <c r="AS810" s="393"/>
      <c r="AT810" s="393"/>
      <c r="AU810" s="393"/>
      <c r="AV810" s="393"/>
      <c r="AW810" s="393"/>
      <c r="AX810" s="393"/>
      <c r="AY810" s="393"/>
      <c r="AZ810" s="7"/>
      <c r="BA810" s="393"/>
      <c r="BB810" s="393"/>
      <c r="BC810" s="393"/>
      <c r="BD810" s="393"/>
      <c r="BE810" s="393"/>
      <c r="BF810" s="393"/>
      <c r="BG810" s="393"/>
      <c r="BH810" s="393"/>
      <c r="BI810" s="393"/>
      <c r="BJ810" s="393"/>
      <c r="BK810" s="393"/>
      <c r="BL810" s="393"/>
      <c r="BM810" s="393"/>
      <c r="BN810" s="393"/>
      <c r="BO810" s="393"/>
    </row>
    <row r="811" spans="1:67" ht="15">
      <c r="A811" s="393"/>
      <c r="B811" s="393"/>
      <c r="C811" s="393"/>
      <c r="D811" s="393"/>
      <c r="E811" s="393"/>
      <c r="F811" s="393"/>
      <c r="G811" s="394"/>
      <c r="H811" s="394"/>
      <c r="I811" s="393"/>
      <c r="J811" s="393"/>
      <c r="K811" s="393"/>
      <c r="L811" s="393"/>
      <c r="M811" s="393"/>
      <c r="N811" s="393"/>
      <c r="O811" s="393"/>
      <c r="P811" s="393"/>
      <c r="Q811" s="393"/>
      <c r="R811" s="393"/>
      <c r="S811" s="393"/>
      <c r="T811" s="393"/>
      <c r="U811" s="393"/>
      <c r="V811" s="393"/>
      <c r="W811" s="393"/>
      <c r="X811" s="393"/>
      <c r="Y811" s="393"/>
      <c r="Z811" s="393"/>
      <c r="AA811" s="393"/>
      <c r="AB811" s="393"/>
      <c r="AC811" s="393"/>
      <c r="AD811" s="393"/>
      <c r="AE811" s="393"/>
      <c r="AF811" s="393"/>
      <c r="AG811" s="393"/>
      <c r="AH811" s="393"/>
      <c r="AI811" s="393"/>
      <c r="AJ811" s="393"/>
      <c r="AK811" s="393"/>
      <c r="AL811" s="393"/>
      <c r="AM811" s="393"/>
      <c r="AN811" s="393"/>
      <c r="AO811" s="393"/>
      <c r="AP811" s="393"/>
      <c r="AQ811" s="393"/>
      <c r="AR811" s="393"/>
      <c r="AS811" s="393"/>
      <c r="AT811" s="393"/>
      <c r="AU811" s="393"/>
      <c r="AV811" s="393"/>
      <c r="AW811" s="393"/>
      <c r="AX811" s="393"/>
      <c r="AY811" s="393"/>
      <c r="AZ811" s="7"/>
      <c r="BA811" s="393"/>
      <c r="BB811" s="393"/>
      <c r="BC811" s="393"/>
      <c r="BD811" s="393"/>
      <c r="BE811" s="393"/>
      <c r="BF811" s="393"/>
      <c r="BG811" s="393"/>
      <c r="BH811" s="393"/>
      <c r="BI811" s="393"/>
      <c r="BJ811" s="393"/>
      <c r="BK811" s="393"/>
      <c r="BL811" s="393"/>
      <c r="BM811" s="393"/>
      <c r="BN811" s="393"/>
      <c r="BO811" s="393"/>
    </row>
    <row r="812" spans="1:67" ht="15">
      <c r="A812" s="393"/>
      <c r="B812" s="393"/>
      <c r="C812" s="393"/>
      <c r="D812" s="393"/>
      <c r="E812" s="393"/>
      <c r="F812" s="393"/>
      <c r="G812" s="394"/>
      <c r="H812" s="394"/>
      <c r="I812" s="393"/>
      <c r="J812" s="393"/>
      <c r="K812" s="393"/>
      <c r="L812" s="393"/>
      <c r="M812" s="393"/>
      <c r="N812" s="393"/>
      <c r="O812" s="393"/>
      <c r="P812" s="393"/>
      <c r="Q812" s="393"/>
      <c r="R812" s="393"/>
      <c r="S812" s="393"/>
      <c r="T812" s="393"/>
      <c r="U812" s="393"/>
      <c r="V812" s="393"/>
      <c r="W812" s="393"/>
      <c r="X812" s="393"/>
      <c r="Y812" s="393"/>
      <c r="Z812" s="393"/>
      <c r="AA812" s="393"/>
      <c r="AB812" s="393"/>
      <c r="AC812" s="393"/>
      <c r="AD812" s="393"/>
      <c r="AE812" s="393"/>
      <c r="AF812" s="393"/>
      <c r="AG812" s="393"/>
      <c r="AH812" s="393"/>
      <c r="AI812" s="393"/>
      <c r="AJ812" s="393"/>
      <c r="AK812" s="393"/>
      <c r="AL812" s="393"/>
      <c r="AM812" s="393"/>
      <c r="AN812" s="393"/>
      <c r="AO812" s="393"/>
      <c r="AP812" s="393"/>
      <c r="AQ812" s="393"/>
      <c r="AR812" s="393"/>
      <c r="AS812" s="393"/>
      <c r="AT812" s="393"/>
      <c r="AU812" s="393"/>
      <c r="AV812" s="393"/>
      <c r="AW812" s="393"/>
      <c r="AX812" s="393"/>
      <c r="AY812" s="393"/>
      <c r="AZ812" s="7"/>
      <c r="BA812" s="393"/>
      <c r="BB812" s="393"/>
      <c r="BC812" s="393"/>
      <c r="BD812" s="393"/>
      <c r="BE812" s="393"/>
      <c r="BF812" s="393"/>
      <c r="BG812" s="393"/>
      <c r="BH812" s="393"/>
      <c r="BI812" s="393"/>
      <c r="BJ812" s="393"/>
      <c r="BK812" s="393"/>
      <c r="BL812" s="393"/>
      <c r="BM812" s="393"/>
      <c r="BN812" s="393"/>
      <c r="BO812" s="393"/>
    </row>
    <row r="813" spans="1:67" ht="15">
      <c r="A813" s="393"/>
      <c r="B813" s="393"/>
      <c r="C813" s="393"/>
      <c r="D813" s="393"/>
      <c r="E813" s="393"/>
      <c r="F813" s="393"/>
      <c r="G813" s="394"/>
      <c r="H813" s="394"/>
      <c r="I813" s="393"/>
      <c r="J813" s="393"/>
      <c r="K813" s="393"/>
      <c r="L813" s="393"/>
      <c r="M813" s="393"/>
      <c r="N813" s="393"/>
      <c r="O813" s="393"/>
      <c r="P813" s="393"/>
      <c r="Q813" s="393"/>
      <c r="R813" s="393"/>
      <c r="S813" s="393"/>
      <c r="T813" s="393"/>
      <c r="U813" s="393"/>
      <c r="V813" s="393"/>
      <c r="W813" s="393"/>
      <c r="X813" s="393"/>
      <c r="Y813" s="393"/>
      <c r="Z813" s="393"/>
      <c r="AA813" s="393"/>
      <c r="AB813" s="393"/>
      <c r="AC813" s="393"/>
      <c r="AD813" s="393"/>
      <c r="AE813" s="393"/>
      <c r="AF813" s="393"/>
      <c r="AG813" s="393"/>
      <c r="AH813" s="393"/>
      <c r="AI813" s="393"/>
      <c r="AJ813" s="393"/>
      <c r="AK813" s="393"/>
      <c r="AL813" s="393"/>
      <c r="AM813" s="393"/>
      <c r="AN813" s="393"/>
      <c r="AO813" s="393"/>
      <c r="AP813" s="393"/>
      <c r="AQ813" s="393"/>
      <c r="AR813" s="393"/>
      <c r="AS813" s="393"/>
      <c r="AT813" s="393"/>
      <c r="AU813" s="393"/>
      <c r="AV813" s="393"/>
      <c r="AW813" s="393"/>
      <c r="AX813" s="393"/>
      <c r="AY813" s="393"/>
      <c r="AZ813" s="7"/>
      <c r="BA813" s="393"/>
      <c r="BB813" s="393"/>
      <c r="BC813" s="393"/>
      <c r="BD813" s="393"/>
      <c r="BE813" s="393"/>
      <c r="BF813" s="393"/>
      <c r="BG813" s="393"/>
      <c r="BH813" s="393"/>
      <c r="BI813" s="393"/>
      <c r="BJ813" s="393"/>
      <c r="BK813" s="393"/>
      <c r="BL813" s="393"/>
      <c r="BM813" s="393"/>
      <c r="BN813" s="393"/>
      <c r="BO813" s="393"/>
    </row>
    <row r="814" spans="1:67" ht="15">
      <c r="A814" s="393"/>
      <c r="B814" s="393"/>
      <c r="C814" s="393"/>
      <c r="D814" s="393"/>
      <c r="E814" s="393"/>
      <c r="F814" s="393"/>
      <c r="G814" s="394"/>
      <c r="H814" s="394"/>
      <c r="I814" s="393"/>
      <c r="J814" s="393"/>
      <c r="K814" s="393"/>
      <c r="L814" s="393"/>
      <c r="M814" s="393"/>
      <c r="N814" s="393"/>
      <c r="O814" s="393"/>
      <c r="P814" s="393"/>
      <c r="Q814" s="393"/>
      <c r="R814" s="393"/>
      <c r="S814" s="393"/>
      <c r="T814" s="393"/>
      <c r="U814" s="393"/>
      <c r="V814" s="393"/>
      <c r="W814" s="393"/>
      <c r="X814" s="393"/>
      <c r="Y814" s="393"/>
      <c r="Z814" s="393"/>
      <c r="AA814" s="393"/>
      <c r="AB814" s="393"/>
      <c r="AC814" s="393"/>
      <c r="AD814" s="393"/>
      <c r="AE814" s="393"/>
      <c r="AF814" s="393"/>
      <c r="AG814" s="393"/>
      <c r="AH814" s="393"/>
      <c r="AI814" s="393"/>
      <c r="AJ814" s="393"/>
      <c r="AK814" s="393"/>
      <c r="AL814" s="393"/>
      <c r="AM814" s="393"/>
      <c r="AN814" s="393"/>
      <c r="AO814" s="393"/>
      <c r="AP814" s="393"/>
      <c r="AQ814" s="393"/>
      <c r="AR814" s="393"/>
      <c r="AS814" s="393"/>
      <c r="AT814" s="393"/>
      <c r="AU814" s="393"/>
      <c r="AV814" s="393"/>
      <c r="AW814" s="393"/>
      <c r="AX814" s="393"/>
      <c r="AY814" s="393"/>
      <c r="AZ814" s="7"/>
      <c r="BA814" s="393"/>
      <c r="BB814" s="393"/>
      <c r="BC814" s="393"/>
      <c r="BD814" s="393"/>
      <c r="BE814" s="393"/>
      <c r="BF814" s="393"/>
      <c r="BG814" s="393"/>
      <c r="BH814" s="393"/>
      <c r="BI814" s="393"/>
      <c r="BJ814" s="393"/>
      <c r="BK814" s="393"/>
      <c r="BL814" s="393"/>
      <c r="BM814" s="393"/>
      <c r="BN814" s="393"/>
      <c r="BO814" s="393"/>
    </row>
    <row r="815" spans="1:67" ht="15">
      <c r="A815" s="393"/>
      <c r="B815" s="393"/>
      <c r="C815" s="393"/>
      <c r="D815" s="393"/>
      <c r="E815" s="393"/>
      <c r="F815" s="393"/>
      <c r="G815" s="394"/>
      <c r="H815" s="394"/>
      <c r="I815" s="393"/>
      <c r="J815" s="393"/>
      <c r="K815" s="393"/>
      <c r="L815" s="393"/>
      <c r="M815" s="393"/>
      <c r="N815" s="393"/>
      <c r="O815" s="393"/>
      <c r="P815" s="393"/>
      <c r="Q815" s="393"/>
      <c r="R815" s="393"/>
      <c r="S815" s="393"/>
      <c r="T815" s="393"/>
      <c r="U815" s="393"/>
      <c r="V815" s="393"/>
      <c r="W815" s="393"/>
      <c r="X815" s="393"/>
      <c r="Y815" s="393"/>
      <c r="Z815" s="393"/>
      <c r="AA815" s="393"/>
      <c r="AB815" s="393"/>
      <c r="AC815" s="393"/>
      <c r="AD815" s="393"/>
      <c r="AE815" s="393"/>
      <c r="AF815" s="393"/>
      <c r="AG815" s="393"/>
      <c r="AH815" s="393"/>
      <c r="AI815" s="393"/>
      <c r="AJ815" s="393"/>
      <c r="AK815" s="393"/>
      <c r="AL815" s="393"/>
      <c r="AM815" s="393"/>
      <c r="AN815" s="393"/>
      <c r="AO815" s="393"/>
      <c r="AP815" s="393"/>
      <c r="AQ815" s="393"/>
      <c r="AR815" s="393"/>
      <c r="AS815" s="393"/>
      <c r="AT815" s="393"/>
      <c r="AU815" s="393"/>
      <c r="AV815" s="393"/>
      <c r="AW815" s="393"/>
      <c r="AX815" s="393"/>
      <c r="AY815" s="393"/>
      <c r="AZ815" s="7"/>
      <c r="BA815" s="393"/>
      <c r="BB815" s="393"/>
      <c r="BC815" s="393"/>
      <c r="BD815" s="393"/>
      <c r="BE815" s="393"/>
      <c r="BF815" s="393"/>
      <c r="BG815" s="393"/>
      <c r="BH815" s="393"/>
      <c r="BI815" s="393"/>
      <c r="BJ815" s="393"/>
      <c r="BK815" s="393"/>
      <c r="BL815" s="393"/>
      <c r="BM815" s="393"/>
      <c r="BN815" s="393"/>
      <c r="BO815" s="393"/>
    </row>
    <row r="816" spans="1:67" ht="15">
      <c r="A816" s="393"/>
      <c r="B816" s="393"/>
      <c r="C816" s="393"/>
      <c r="D816" s="393"/>
      <c r="E816" s="393"/>
      <c r="F816" s="393"/>
      <c r="G816" s="394"/>
      <c r="H816" s="394"/>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3"/>
      <c r="AR816" s="393"/>
      <c r="AS816" s="393"/>
      <c r="AT816" s="393"/>
      <c r="AU816" s="393"/>
      <c r="AV816" s="393"/>
      <c r="AW816" s="393"/>
      <c r="AX816" s="393"/>
      <c r="AY816" s="393"/>
      <c r="AZ816" s="7"/>
      <c r="BA816" s="393"/>
      <c r="BB816" s="393"/>
      <c r="BC816" s="393"/>
      <c r="BD816" s="393"/>
      <c r="BE816" s="393"/>
      <c r="BF816" s="393"/>
      <c r="BG816" s="393"/>
      <c r="BH816" s="393"/>
      <c r="BI816" s="393"/>
      <c r="BJ816" s="393"/>
      <c r="BK816" s="393"/>
      <c r="BL816" s="393"/>
      <c r="BM816" s="393"/>
      <c r="BN816" s="393"/>
      <c r="BO816" s="393"/>
    </row>
    <row r="817" spans="1:67" ht="15">
      <c r="A817" s="393"/>
      <c r="B817" s="393"/>
      <c r="C817" s="393"/>
      <c r="D817" s="393"/>
      <c r="E817" s="393"/>
      <c r="F817" s="393"/>
      <c r="G817" s="394"/>
      <c r="H817" s="394"/>
      <c r="I817" s="393"/>
      <c r="J817" s="393"/>
      <c r="K817" s="393"/>
      <c r="L817" s="393"/>
      <c r="M817" s="393"/>
      <c r="N817" s="393"/>
      <c r="O817" s="393"/>
      <c r="P817" s="393"/>
      <c r="Q817" s="393"/>
      <c r="R817" s="393"/>
      <c r="S817" s="393"/>
      <c r="T817" s="393"/>
      <c r="U817" s="393"/>
      <c r="V817" s="393"/>
      <c r="W817" s="393"/>
      <c r="X817" s="393"/>
      <c r="Y817" s="393"/>
      <c r="Z817" s="393"/>
      <c r="AA817" s="393"/>
      <c r="AB817" s="393"/>
      <c r="AC817" s="393"/>
      <c r="AD817" s="393"/>
      <c r="AE817" s="393"/>
      <c r="AF817" s="393"/>
      <c r="AG817" s="393"/>
      <c r="AH817" s="393"/>
      <c r="AI817" s="393"/>
      <c r="AJ817" s="393"/>
      <c r="AK817" s="393"/>
      <c r="AL817" s="393"/>
      <c r="AM817" s="393"/>
      <c r="AN817" s="393"/>
      <c r="AO817" s="393"/>
      <c r="AP817" s="393"/>
      <c r="AQ817" s="393"/>
      <c r="AR817" s="393"/>
      <c r="AS817" s="393"/>
      <c r="AT817" s="393"/>
      <c r="AU817" s="393"/>
      <c r="AV817" s="393"/>
      <c r="AW817" s="393"/>
      <c r="AX817" s="393"/>
      <c r="AY817" s="393"/>
      <c r="AZ817" s="7"/>
      <c r="BA817" s="393"/>
      <c r="BB817" s="393"/>
      <c r="BC817" s="393"/>
      <c r="BD817" s="393"/>
      <c r="BE817" s="393"/>
      <c r="BF817" s="393"/>
      <c r="BG817" s="393"/>
      <c r="BH817" s="393"/>
      <c r="BI817" s="393"/>
      <c r="BJ817" s="393"/>
      <c r="BK817" s="393"/>
      <c r="BL817" s="393"/>
      <c r="BM817" s="393"/>
      <c r="BN817" s="393"/>
      <c r="BO817" s="393"/>
    </row>
    <row r="818" spans="1:67" ht="15">
      <c r="A818" s="393"/>
      <c r="B818" s="393"/>
      <c r="C818" s="393"/>
      <c r="D818" s="393"/>
      <c r="E818" s="393"/>
      <c r="F818" s="393"/>
      <c r="G818" s="394"/>
      <c r="H818" s="394"/>
      <c r="I818" s="393"/>
      <c r="J818" s="393"/>
      <c r="K818" s="393"/>
      <c r="L818" s="393"/>
      <c r="M818" s="393"/>
      <c r="N818" s="393"/>
      <c r="O818" s="393"/>
      <c r="P818" s="393"/>
      <c r="Q818" s="393"/>
      <c r="R818" s="393"/>
      <c r="S818" s="393"/>
      <c r="T818" s="393"/>
      <c r="U818" s="393"/>
      <c r="V818" s="393"/>
      <c r="W818" s="393"/>
      <c r="X818" s="393"/>
      <c r="Y818" s="393"/>
      <c r="Z818" s="393"/>
      <c r="AA818" s="393"/>
      <c r="AB818" s="393"/>
      <c r="AC818" s="393"/>
      <c r="AD818" s="393"/>
      <c r="AE818" s="393"/>
      <c r="AF818" s="393"/>
      <c r="AG818" s="393"/>
      <c r="AH818" s="393"/>
      <c r="AI818" s="393"/>
      <c r="AJ818" s="393"/>
      <c r="AK818" s="393"/>
      <c r="AL818" s="393"/>
      <c r="AM818" s="393"/>
      <c r="AN818" s="393"/>
      <c r="AO818" s="393"/>
      <c r="AP818" s="393"/>
      <c r="AQ818" s="393"/>
      <c r="AR818" s="393"/>
      <c r="AS818" s="393"/>
      <c r="AT818" s="393"/>
      <c r="AU818" s="393"/>
      <c r="AV818" s="393"/>
      <c r="AW818" s="393"/>
      <c r="AX818" s="393"/>
      <c r="AY818" s="393"/>
      <c r="AZ818" s="7"/>
      <c r="BA818" s="393"/>
      <c r="BB818" s="393"/>
      <c r="BC818" s="393"/>
      <c r="BD818" s="393"/>
      <c r="BE818" s="393"/>
      <c r="BF818" s="393"/>
      <c r="BG818" s="393"/>
      <c r="BH818" s="393"/>
      <c r="BI818" s="393"/>
      <c r="BJ818" s="393"/>
      <c r="BK818" s="393"/>
      <c r="BL818" s="393"/>
      <c r="BM818" s="393"/>
      <c r="BN818" s="393"/>
      <c r="BO818" s="393"/>
    </row>
    <row r="819" spans="1:67" ht="15">
      <c r="A819" s="393"/>
      <c r="B819" s="393"/>
      <c r="C819" s="393"/>
      <c r="D819" s="393"/>
      <c r="E819" s="393"/>
      <c r="F819" s="393"/>
      <c r="G819" s="394"/>
      <c r="H819" s="394"/>
      <c r="I819" s="393"/>
      <c r="J819" s="393"/>
      <c r="K819" s="393"/>
      <c r="L819" s="393"/>
      <c r="M819" s="393"/>
      <c r="N819" s="393"/>
      <c r="O819" s="393"/>
      <c r="P819" s="393"/>
      <c r="Q819" s="393"/>
      <c r="R819" s="393"/>
      <c r="S819" s="393"/>
      <c r="T819" s="393"/>
      <c r="U819" s="393"/>
      <c r="V819" s="393"/>
      <c r="W819" s="393"/>
      <c r="X819" s="393"/>
      <c r="Y819" s="393"/>
      <c r="Z819" s="393"/>
      <c r="AA819" s="393"/>
      <c r="AB819" s="393"/>
      <c r="AC819" s="393"/>
      <c r="AD819" s="393"/>
      <c r="AE819" s="393"/>
      <c r="AF819" s="393"/>
      <c r="AG819" s="393"/>
      <c r="AH819" s="393"/>
      <c r="AI819" s="393"/>
      <c r="AJ819" s="393"/>
      <c r="AK819" s="393"/>
      <c r="AL819" s="393"/>
      <c r="AM819" s="393"/>
      <c r="AN819" s="393"/>
      <c r="AO819" s="393"/>
      <c r="AP819" s="393"/>
      <c r="AQ819" s="393"/>
      <c r="AR819" s="393"/>
      <c r="AS819" s="393"/>
      <c r="AT819" s="393"/>
      <c r="AU819" s="393"/>
      <c r="AV819" s="393"/>
      <c r="AW819" s="393"/>
      <c r="AX819" s="393"/>
      <c r="AY819" s="393"/>
      <c r="AZ819" s="7"/>
      <c r="BA819" s="393"/>
      <c r="BB819" s="393"/>
      <c r="BC819" s="393"/>
      <c r="BD819" s="393"/>
      <c r="BE819" s="393"/>
      <c r="BF819" s="393"/>
      <c r="BG819" s="393"/>
      <c r="BH819" s="393"/>
      <c r="BI819" s="393"/>
      <c r="BJ819" s="393"/>
      <c r="BK819" s="393"/>
      <c r="BL819" s="393"/>
      <c r="BM819" s="393"/>
      <c r="BN819" s="393"/>
      <c r="BO819" s="393"/>
    </row>
    <row r="820" spans="1:67" ht="15">
      <c r="A820" s="393"/>
      <c r="B820" s="393"/>
      <c r="C820" s="393"/>
      <c r="D820" s="393"/>
      <c r="E820" s="393"/>
      <c r="F820" s="393"/>
      <c r="G820" s="394"/>
      <c r="H820" s="394"/>
      <c r="I820" s="393"/>
      <c r="J820" s="393"/>
      <c r="K820" s="393"/>
      <c r="L820" s="393"/>
      <c r="M820" s="393"/>
      <c r="N820" s="393"/>
      <c r="O820" s="393"/>
      <c r="P820" s="393"/>
      <c r="Q820" s="393"/>
      <c r="R820" s="393"/>
      <c r="S820" s="393"/>
      <c r="T820" s="393"/>
      <c r="U820" s="393"/>
      <c r="V820" s="393"/>
      <c r="W820" s="393"/>
      <c r="X820" s="393"/>
      <c r="Y820" s="393"/>
      <c r="Z820" s="393"/>
      <c r="AA820" s="393"/>
      <c r="AB820" s="393"/>
      <c r="AC820" s="393"/>
      <c r="AD820" s="393"/>
      <c r="AE820" s="393"/>
      <c r="AF820" s="393"/>
      <c r="AG820" s="393"/>
      <c r="AH820" s="393"/>
      <c r="AI820" s="393"/>
      <c r="AJ820" s="393"/>
      <c r="AK820" s="393"/>
      <c r="AL820" s="393"/>
      <c r="AM820" s="393"/>
      <c r="AN820" s="393"/>
      <c r="AO820" s="393"/>
      <c r="AP820" s="393"/>
      <c r="AQ820" s="393"/>
      <c r="AR820" s="393"/>
      <c r="AS820" s="393"/>
      <c r="AT820" s="393"/>
      <c r="AU820" s="393"/>
      <c r="AV820" s="393"/>
      <c r="AW820" s="393"/>
      <c r="AX820" s="393"/>
      <c r="AY820" s="393"/>
      <c r="AZ820" s="7"/>
      <c r="BA820" s="393"/>
      <c r="BB820" s="393"/>
      <c r="BC820" s="393"/>
      <c r="BD820" s="393"/>
      <c r="BE820" s="393"/>
      <c r="BF820" s="393"/>
      <c r="BG820" s="393"/>
      <c r="BH820" s="393"/>
      <c r="BI820" s="393"/>
      <c r="BJ820" s="393"/>
      <c r="BK820" s="393"/>
      <c r="BL820" s="393"/>
      <c r="BM820" s="393"/>
      <c r="BN820" s="393"/>
      <c r="BO820" s="393"/>
    </row>
    <row r="821" spans="1:67" ht="15">
      <c r="A821" s="393"/>
      <c r="B821" s="393"/>
      <c r="C821" s="393"/>
      <c r="D821" s="393"/>
      <c r="E821" s="393"/>
      <c r="F821" s="393"/>
      <c r="G821" s="394"/>
      <c r="H821" s="394"/>
      <c r="I821" s="393"/>
      <c r="J821" s="393"/>
      <c r="K821" s="393"/>
      <c r="L821" s="393"/>
      <c r="M821" s="393"/>
      <c r="N821" s="393"/>
      <c r="O821" s="393"/>
      <c r="P821" s="393"/>
      <c r="Q821" s="393"/>
      <c r="R821" s="393"/>
      <c r="S821" s="393"/>
      <c r="T821" s="393"/>
      <c r="U821" s="393"/>
      <c r="V821" s="393"/>
      <c r="W821" s="393"/>
      <c r="X821" s="393"/>
      <c r="Y821" s="393"/>
      <c r="Z821" s="393"/>
      <c r="AA821" s="393"/>
      <c r="AB821" s="393"/>
      <c r="AC821" s="393"/>
      <c r="AD821" s="393"/>
      <c r="AE821" s="393"/>
      <c r="AF821" s="393"/>
      <c r="AG821" s="393"/>
      <c r="AH821" s="393"/>
      <c r="AI821" s="393"/>
      <c r="AJ821" s="393"/>
      <c r="AK821" s="393"/>
      <c r="AL821" s="393"/>
      <c r="AM821" s="393"/>
      <c r="AN821" s="393"/>
      <c r="AO821" s="393"/>
      <c r="AP821" s="393"/>
      <c r="AQ821" s="393"/>
      <c r="AR821" s="393"/>
      <c r="AS821" s="393"/>
      <c r="AT821" s="393"/>
      <c r="AU821" s="393"/>
      <c r="AV821" s="393"/>
      <c r="AW821" s="393"/>
      <c r="AX821" s="393"/>
      <c r="AY821" s="393"/>
      <c r="AZ821" s="7"/>
      <c r="BA821" s="393"/>
      <c r="BB821" s="393"/>
      <c r="BC821" s="393"/>
      <c r="BD821" s="393"/>
      <c r="BE821" s="393"/>
      <c r="BF821" s="393"/>
      <c r="BG821" s="393"/>
      <c r="BH821" s="393"/>
      <c r="BI821" s="393"/>
      <c r="BJ821" s="393"/>
      <c r="BK821" s="393"/>
      <c r="BL821" s="393"/>
      <c r="BM821" s="393"/>
      <c r="BN821" s="393"/>
      <c r="BO821" s="393"/>
    </row>
    <row r="822" spans="1:67" ht="15">
      <c r="A822" s="393"/>
      <c r="B822" s="393"/>
      <c r="C822" s="393"/>
      <c r="D822" s="393"/>
      <c r="E822" s="393"/>
      <c r="F822" s="393"/>
      <c r="G822" s="394"/>
      <c r="H822" s="394"/>
      <c r="I822" s="393"/>
      <c r="J822" s="393"/>
      <c r="K822" s="393"/>
      <c r="L822" s="393"/>
      <c r="M822" s="393"/>
      <c r="N822" s="393"/>
      <c r="O822" s="393"/>
      <c r="P822" s="393"/>
      <c r="Q822" s="393"/>
      <c r="R822" s="393"/>
      <c r="S822" s="393"/>
      <c r="T822" s="393"/>
      <c r="U822" s="393"/>
      <c r="V822" s="393"/>
      <c r="W822" s="393"/>
      <c r="X822" s="393"/>
      <c r="Y822" s="393"/>
      <c r="Z822" s="393"/>
      <c r="AA822" s="393"/>
      <c r="AB822" s="393"/>
      <c r="AC822" s="393"/>
      <c r="AD822" s="393"/>
      <c r="AE822" s="393"/>
      <c r="AF822" s="393"/>
      <c r="AG822" s="393"/>
      <c r="AH822" s="393"/>
      <c r="AI822" s="393"/>
      <c r="AJ822" s="393"/>
      <c r="AK822" s="393"/>
      <c r="AL822" s="393"/>
      <c r="AM822" s="393"/>
      <c r="AN822" s="393"/>
      <c r="AO822" s="393"/>
      <c r="AP822" s="393"/>
      <c r="AQ822" s="393"/>
      <c r="AR822" s="393"/>
      <c r="AS822" s="393"/>
      <c r="AT822" s="393"/>
      <c r="AU822" s="393"/>
      <c r="AV822" s="393"/>
      <c r="AW822" s="393"/>
      <c r="AX822" s="393"/>
      <c r="AY822" s="393"/>
      <c r="AZ822" s="7"/>
      <c r="BA822" s="393"/>
      <c r="BB822" s="393"/>
      <c r="BC822" s="393"/>
      <c r="BD822" s="393"/>
      <c r="BE822" s="393"/>
      <c r="BF822" s="393"/>
      <c r="BG822" s="393"/>
      <c r="BH822" s="393"/>
      <c r="BI822" s="393"/>
      <c r="BJ822" s="393"/>
      <c r="BK822" s="393"/>
      <c r="BL822" s="393"/>
      <c r="BM822" s="393"/>
      <c r="BN822" s="393"/>
      <c r="BO822" s="393"/>
    </row>
    <row r="823" spans="1:67" ht="15">
      <c r="A823" s="393"/>
      <c r="B823" s="393"/>
      <c r="C823" s="393"/>
      <c r="D823" s="393"/>
      <c r="E823" s="393"/>
      <c r="F823" s="393"/>
      <c r="G823" s="394"/>
      <c r="H823" s="394"/>
      <c r="I823" s="393"/>
      <c r="J823" s="393"/>
      <c r="K823" s="393"/>
      <c r="L823" s="393"/>
      <c r="M823" s="393"/>
      <c r="N823" s="393"/>
      <c r="O823" s="393"/>
      <c r="P823" s="393"/>
      <c r="Q823" s="393"/>
      <c r="R823" s="393"/>
      <c r="S823" s="393"/>
      <c r="T823" s="393"/>
      <c r="U823" s="393"/>
      <c r="V823" s="393"/>
      <c r="W823" s="393"/>
      <c r="X823" s="393"/>
      <c r="Y823" s="393"/>
      <c r="Z823" s="393"/>
      <c r="AA823" s="393"/>
      <c r="AB823" s="393"/>
      <c r="AC823" s="393"/>
      <c r="AD823" s="393"/>
      <c r="AE823" s="393"/>
      <c r="AF823" s="393"/>
      <c r="AG823" s="393"/>
      <c r="AH823" s="393"/>
      <c r="AI823" s="393"/>
      <c r="AJ823" s="393"/>
      <c r="AK823" s="393"/>
      <c r="AL823" s="393"/>
      <c r="AM823" s="393"/>
      <c r="AN823" s="393"/>
      <c r="AO823" s="393"/>
      <c r="AP823" s="393"/>
      <c r="AQ823" s="393"/>
      <c r="AR823" s="393"/>
      <c r="AS823" s="393"/>
      <c r="AT823" s="393"/>
      <c r="AU823" s="393"/>
      <c r="AV823" s="393"/>
      <c r="AW823" s="393"/>
      <c r="AX823" s="393"/>
      <c r="AY823" s="393"/>
      <c r="AZ823" s="7"/>
      <c r="BA823" s="393"/>
      <c r="BB823" s="393"/>
      <c r="BC823" s="393"/>
      <c r="BD823" s="393"/>
      <c r="BE823" s="393"/>
      <c r="BF823" s="393"/>
      <c r="BG823" s="393"/>
      <c r="BH823" s="393"/>
      <c r="BI823" s="393"/>
      <c r="BJ823" s="393"/>
      <c r="BK823" s="393"/>
      <c r="BL823" s="393"/>
      <c r="BM823" s="393"/>
      <c r="BN823" s="393"/>
      <c r="BO823" s="393"/>
    </row>
    <row r="824" spans="1:67" ht="15">
      <c r="A824" s="393"/>
      <c r="B824" s="393"/>
      <c r="C824" s="393"/>
      <c r="D824" s="393"/>
      <c r="E824" s="393"/>
      <c r="F824" s="393"/>
      <c r="G824" s="394"/>
      <c r="H824" s="394"/>
      <c r="I824" s="393"/>
      <c r="J824" s="393"/>
      <c r="K824" s="393"/>
      <c r="L824" s="393"/>
      <c r="M824" s="393"/>
      <c r="N824" s="393"/>
      <c r="O824" s="393"/>
      <c r="P824" s="393"/>
      <c r="Q824" s="393"/>
      <c r="R824" s="393"/>
      <c r="S824" s="393"/>
      <c r="T824" s="393"/>
      <c r="U824" s="393"/>
      <c r="V824" s="393"/>
      <c r="W824" s="393"/>
      <c r="X824" s="393"/>
      <c r="Y824" s="393"/>
      <c r="Z824" s="393"/>
      <c r="AA824" s="393"/>
      <c r="AB824" s="393"/>
      <c r="AC824" s="393"/>
      <c r="AD824" s="393"/>
      <c r="AE824" s="393"/>
      <c r="AF824" s="393"/>
      <c r="AG824" s="393"/>
      <c r="AH824" s="393"/>
      <c r="AI824" s="393"/>
      <c r="AJ824" s="393"/>
      <c r="AK824" s="393"/>
      <c r="AL824" s="393"/>
      <c r="AM824" s="393"/>
      <c r="AN824" s="393"/>
      <c r="AO824" s="393"/>
      <c r="AP824" s="393"/>
      <c r="AQ824" s="393"/>
      <c r="AR824" s="393"/>
      <c r="AS824" s="393"/>
      <c r="AT824" s="393"/>
      <c r="AU824" s="393"/>
      <c r="AV824" s="393"/>
      <c r="AW824" s="393"/>
      <c r="AX824" s="393"/>
      <c r="AY824" s="393"/>
      <c r="AZ824" s="7"/>
      <c r="BA824" s="393"/>
      <c r="BB824" s="393"/>
      <c r="BC824" s="393"/>
      <c r="BD824" s="393"/>
      <c r="BE824" s="393"/>
      <c r="BF824" s="393"/>
      <c r="BG824" s="393"/>
      <c r="BH824" s="393"/>
      <c r="BI824" s="393"/>
      <c r="BJ824" s="393"/>
      <c r="BK824" s="393"/>
      <c r="BL824" s="393"/>
      <c r="BM824" s="393"/>
      <c r="BN824" s="393"/>
      <c r="BO824" s="393"/>
    </row>
    <row r="825" spans="1:67" ht="15">
      <c r="A825" s="393"/>
      <c r="B825" s="393"/>
      <c r="C825" s="393"/>
      <c r="D825" s="393"/>
      <c r="E825" s="393"/>
      <c r="F825" s="393"/>
      <c r="G825" s="394"/>
      <c r="H825" s="394"/>
      <c r="I825" s="393"/>
      <c r="J825" s="393"/>
      <c r="K825" s="393"/>
      <c r="L825" s="393"/>
      <c r="M825" s="393"/>
      <c r="N825" s="393"/>
      <c r="O825" s="393"/>
      <c r="P825" s="393"/>
      <c r="Q825" s="393"/>
      <c r="R825" s="393"/>
      <c r="S825" s="393"/>
      <c r="T825" s="393"/>
      <c r="U825" s="393"/>
      <c r="V825" s="393"/>
      <c r="W825" s="393"/>
      <c r="X825" s="393"/>
      <c r="Y825" s="393"/>
      <c r="Z825" s="393"/>
      <c r="AA825" s="393"/>
      <c r="AB825" s="393"/>
      <c r="AC825" s="393"/>
      <c r="AD825" s="393"/>
      <c r="AE825" s="393"/>
      <c r="AF825" s="393"/>
      <c r="AG825" s="393"/>
      <c r="AH825" s="393"/>
      <c r="AI825" s="393"/>
      <c r="AJ825" s="393"/>
      <c r="AK825" s="393"/>
      <c r="AL825" s="393"/>
      <c r="AM825" s="393"/>
      <c r="AN825" s="393"/>
      <c r="AO825" s="393"/>
      <c r="AP825" s="393"/>
      <c r="AQ825" s="393"/>
      <c r="AR825" s="393"/>
      <c r="AS825" s="393"/>
      <c r="AT825" s="393"/>
      <c r="AU825" s="393"/>
      <c r="AV825" s="393"/>
      <c r="AW825" s="393"/>
      <c r="AX825" s="393"/>
      <c r="AY825" s="393"/>
      <c r="AZ825" s="7"/>
      <c r="BA825" s="393"/>
      <c r="BB825" s="393"/>
      <c r="BC825" s="393"/>
      <c r="BD825" s="393"/>
      <c r="BE825" s="393"/>
      <c r="BF825" s="393"/>
      <c r="BG825" s="393"/>
      <c r="BH825" s="393"/>
      <c r="BI825" s="393"/>
      <c r="BJ825" s="393"/>
      <c r="BK825" s="393"/>
      <c r="BL825" s="393"/>
      <c r="BM825" s="393"/>
      <c r="BN825" s="393"/>
      <c r="BO825" s="393"/>
    </row>
    <row r="826" spans="1:67" ht="15">
      <c r="A826" s="393"/>
      <c r="B826" s="393"/>
      <c r="C826" s="393"/>
      <c r="D826" s="393"/>
      <c r="E826" s="393"/>
      <c r="F826" s="393"/>
      <c r="G826" s="394"/>
      <c r="H826" s="394"/>
      <c r="I826" s="393"/>
      <c r="J826" s="393"/>
      <c r="K826" s="393"/>
      <c r="L826" s="393"/>
      <c r="M826" s="393"/>
      <c r="N826" s="393"/>
      <c r="O826" s="393"/>
      <c r="P826" s="393"/>
      <c r="Q826" s="393"/>
      <c r="R826" s="393"/>
      <c r="S826" s="393"/>
      <c r="T826" s="393"/>
      <c r="U826" s="393"/>
      <c r="V826" s="393"/>
      <c r="W826" s="393"/>
      <c r="X826" s="393"/>
      <c r="Y826" s="393"/>
      <c r="Z826" s="393"/>
      <c r="AA826" s="393"/>
      <c r="AB826" s="393"/>
      <c r="AC826" s="393"/>
      <c r="AD826" s="393"/>
      <c r="AE826" s="393"/>
      <c r="AF826" s="393"/>
      <c r="AG826" s="393"/>
      <c r="AH826" s="393"/>
      <c r="AI826" s="393"/>
      <c r="AJ826" s="393"/>
      <c r="AK826" s="393"/>
      <c r="AL826" s="393"/>
      <c r="AM826" s="393"/>
      <c r="AN826" s="393"/>
      <c r="AO826" s="393"/>
      <c r="AP826" s="393"/>
      <c r="AQ826" s="393"/>
      <c r="AR826" s="393"/>
      <c r="AS826" s="393"/>
      <c r="AT826" s="393"/>
      <c r="AU826" s="393"/>
      <c r="AV826" s="393"/>
      <c r="AW826" s="393"/>
      <c r="AX826" s="393"/>
      <c r="AY826" s="393"/>
      <c r="AZ826" s="7"/>
      <c r="BA826" s="393"/>
      <c r="BB826" s="393"/>
      <c r="BC826" s="393"/>
      <c r="BD826" s="393"/>
      <c r="BE826" s="393"/>
      <c r="BF826" s="393"/>
      <c r="BG826" s="393"/>
      <c r="BH826" s="393"/>
      <c r="BI826" s="393"/>
      <c r="BJ826" s="393"/>
      <c r="BK826" s="393"/>
      <c r="BL826" s="393"/>
      <c r="BM826" s="393"/>
      <c r="BN826" s="393"/>
      <c r="BO826" s="393"/>
    </row>
    <row r="827" spans="1:67" ht="15">
      <c r="A827" s="393"/>
      <c r="B827" s="393"/>
      <c r="C827" s="393"/>
      <c r="D827" s="393"/>
      <c r="E827" s="393"/>
      <c r="F827" s="393"/>
      <c r="G827" s="394"/>
      <c r="H827" s="394"/>
      <c r="I827" s="393"/>
      <c r="J827" s="393"/>
      <c r="K827" s="393"/>
      <c r="L827" s="393"/>
      <c r="M827" s="393"/>
      <c r="N827" s="393"/>
      <c r="O827" s="393"/>
      <c r="P827" s="393"/>
      <c r="Q827" s="393"/>
      <c r="R827" s="393"/>
      <c r="S827" s="393"/>
      <c r="T827" s="393"/>
      <c r="U827" s="393"/>
      <c r="V827" s="393"/>
      <c r="W827" s="393"/>
      <c r="X827" s="393"/>
      <c r="Y827" s="393"/>
      <c r="Z827" s="393"/>
      <c r="AA827" s="393"/>
      <c r="AB827" s="393"/>
      <c r="AC827" s="393"/>
      <c r="AD827" s="393"/>
      <c r="AE827" s="393"/>
      <c r="AF827" s="393"/>
      <c r="AG827" s="393"/>
      <c r="AH827" s="393"/>
      <c r="AI827" s="393"/>
      <c r="AJ827" s="393"/>
      <c r="AK827" s="393"/>
      <c r="AL827" s="393"/>
      <c r="AM827" s="393"/>
      <c r="AN827" s="393"/>
      <c r="AO827" s="393"/>
      <c r="AP827" s="393"/>
      <c r="AQ827" s="393"/>
      <c r="AR827" s="393"/>
      <c r="AS827" s="393"/>
      <c r="AT827" s="393"/>
      <c r="AU827" s="393"/>
      <c r="AV827" s="393"/>
      <c r="AW827" s="393"/>
      <c r="AX827" s="393"/>
      <c r="AY827" s="393"/>
      <c r="AZ827" s="7"/>
      <c r="BA827" s="393"/>
      <c r="BB827" s="393"/>
      <c r="BC827" s="393"/>
      <c r="BD827" s="393"/>
      <c r="BE827" s="393"/>
      <c r="BF827" s="393"/>
      <c r="BG827" s="393"/>
      <c r="BH827" s="393"/>
      <c r="BI827" s="393"/>
      <c r="BJ827" s="393"/>
      <c r="BK827" s="393"/>
      <c r="BL827" s="393"/>
      <c r="BM827" s="393"/>
      <c r="BN827" s="393"/>
      <c r="BO827" s="393"/>
    </row>
    <row r="828" spans="1:67" ht="15">
      <c r="A828" s="393"/>
      <c r="B828" s="393"/>
      <c r="C828" s="393"/>
      <c r="D828" s="393"/>
      <c r="E828" s="393"/>
      <c r="F828" s="393"/>
      <c r="G828" s="394"/>
      <c r="H828" s="394"/>
      <c r="I828" s="393"/>
      <c r="J828" s="393"/>
      <c r="K828" s="393"/>
      <c r="L828" s="393"/>
      <c r="M828" s="393"/>
      <c r="N828" s="393"/>
      <c r="O828" s="393"/>
      <c r="P828" s="393"/>
      <c r="Q828" s="393"/>
      <c r="R828" s="393"/>
      <c r="S828" s="393"/>
      <c r="T828" s="393"/>
      <c r="U828" s="393"/>
      <c r="V828" s="393"/>
      <c r="W828" s="393"/>
      <c r="X828" s="393"/>
      <c r="Y828" s="393"/>
      <c r="Z828" s="393"/>
      <c r="AA828" s="393"/>
      <c r="AB828" s="393"/>
      <c r="AC828" s="393"/>
      <c r="AD828" s="393"/>
      <c r="AE828" s="393"/>
      <c r="AF828" s="393"/>
      <c r="AG828" s="393"/>
      <c r="AH828" s="393"/>
      <c r="AI828" s="393"/>
      <c r="AJ828" s="393"/>
      <c r="AK828" s="393"/>
      <c r="AL828" s="393"/>
      <c r="AM828" s="393"/>
      <c r="AN828" s="393"/>
      <c r="AO828" s="393"/>
      <c r="AP828" s="393"/>
      <c r="AQ828" s="393"/>
      <c r="AR828" s="393"/>
      <c r="AS828" s="393"/>
      <c r="AT828" s="393"/>
      <c r="AU828" s="393"/>
      <c r="AV828" s="393"/>
      <c r="AW828" s="393"/>
      <c r="AX828" s="393"/>
      <c r="AY828" s="393"/>
      <c r="AZ828" s="7"/>
      <c r="BA828" s="393"/>
      <c r="BB828" s="393"/>
      <c r="BC828" s="393"/>
      <c r="BD828" s="393"/>
      <c r="BE828" s="393"/>
      <c r="BF828" s="393"/>
      <c r="BG828" s="393"/>
      <c r="BH828" s="393"/>
      <c r="BI828" s="393"/>
      <c r="BJ828" s="393"/>
      <c r="BK828" s="393"/>
      <c r="BL828" s="393"/>
      <c r="BM828" s="393"/>
      <c r="BN828" s="393"/>
      <c r="BO828" s="393"/>
    </row>
    <row r="829" spans="1:67" ht="15">
      <c r="A829" s="393"/>
      <c r="B829" s="393"/>
      <c r="C829" s="393"/>
      <c r="D829" s="393"/>
      <c r="E829" s="393"/>
      <c r="F829" s="393"/>
      <c r="G829" s="394"/>
      <c r="H829" s="394"/>
      <c r="I829" s="393"/>
      <c r="J829" s="393"/>
      <c r="K829" s="393"/>
      <c r="L829" s="393"/>
      <c r="M829" s="393"/>
      <c r="N829" s="393"/>
      <c r="O829" s="393"/>
      <c r="P829" s="393"/>
      <c r="Q829" s="393"/>
      <c r="R829" s="393"/>
      <c r="S829" s="393"/>
      <c r="T829" s="393"/>
      <c r="U829" s="393"/>
      <c r="V829" s="393"/>
      <c r="W829" s="393"/>
      <c r="X829" s="393"/>
      <c r="Y829" s="393"/>
      <c r="Z829" s="393"/>
      <c r="AA829" s="393"/>
      <c r="AB829" s="393"/>
      <c r="AC829" s="393"/>
      <c r="AD829" s="393"/>
      <c r="AE829" s="393"/>
      <c r="AF829" s="393"/>
      <c r="AG829" s="393"/>
      <c r="AH829" s="393"/>
      <c r="AI829" s="393"/>
      <c r="AJ829" s="393"/>
      <c r="AK829" s="393"/>
      <c r="AL829" s="393"/>
      <c r="AM829" s="393"/>
      <c r="AN829" s="393"/>
      <c r="AO829" s="393"/>
      <c r="AP829" s="393"/>
      <c r="AQ829" s="393"/>
      <c r="AR829" s="393"/>
      <c r="AS829" s="393"/>
      <c r="AT829" s="393"/>
      <c r="AU829" s="393"/>
      <c r="AV829" s="393"/>
      <c r="AW829" s="393"/>
      <c r="AX829" s="393"/>
      <c r="AY829" s="393"/>
      <c r="AZ829" s="7"/>
      <c r="BA829" s="393"/>
      <c r="BB829" s="393"/>
      <c r="BC829" s="393"/>
      <c r="BD829" s="393"/>
      <c r="BE829" s="393"/>
      <c r="BF829" s="393"/>
      <c r="BG829" s="393"/>
      <c r="BH829" s="393"/>
      <c r="BI829" s="393"/>
      <c r="BJ829" s="393"/>
      <c r="BK829" s="393"/>
      <c r="BL829" s="393"/>
      <c r="BM829" s="393"/>
      <c r="BN829" s="393"/>
      <c r="BO829" s="393"/>
    </row>
    <row r="830" spans="1:67" ht="15">
      <c r="A830" s="393"/>
      <c r="B830" s="393"/>
      <c r="C830" s="393"/>
      <c r="D830" s="393"/>
      <c r="E830" s="393"/>
      <c r="F830" s="393"/>
      <c r="G830" s="394"/>
      <c r="H830" s="394"/>
      <c r="I830" s="393"/>
      <c r="J830" s="393"/>
      <c r="K830" s="393"/>
      <c r="L830" s="393"/>
      <c r="M830" s="393"/>
      <c r="N830" s="393"/>
      <c r="O830" s="393"/>
      <c r="P830" s="393"/>
      <c r="Q830" s="393"/>
      <c r="R830" s="393"/>
      <c r="S830" s="393"/>
      <c r="T830" s="393"/>
      <c r="U830" s="393"/>
      <c r="V830" s="393"/>
      <c r="W830" s="393"/>
      <c r="X830" s="393"/>
      <c r="Y830" s="393"/>
      <c r="Z830" s="393"/>
      <c r="AA830" s="393"/>
      <c r="AB830" s="393"/>
      <c r="AC830" s="393"/>
      <c r="AD830" s="393"/>
      <c r="AE830" s="393"/>
      <c r="AF830" s="393"/>
      <c r="AG830" s="393"/>
      <c r="AH830" s="393"/>
      <c r="AI830" s="393"/>
      <c r="AJ830" s="393"/>
      <c r="AK830" s="393"/>
      <c r="AL830" s="393"/>
      <c r="AM830" s="393"/>
      <c r="AN830" s="393"/>
      <c r="AO830" s="393"/>
      <c r="AP830" s="393"/>
      <c r="AQ830" s="393"/>
      <c r="AR830" s="393"/>
      <c r="AS830" s="393"/>
      <c r="AT830" s="393"/>
      <c r="AU830" s="393"/>
      <c r="AV830" s="393"/>
      <c r="AW830" s="393"/>
      <c r="AX830" s="393"/>
      <c r="AY830" s="393"/>
      <c r="AZ830" s="7"/>
      <c r="BA830" s="393"/>
      <c r="BB830" s="393"/>
      <c r="BC830" s="393"/>
      <c r="BD830" s="393"/>
      <c r="BE830" s="393"/>
      <c r="BF830" s="393"/>
      <c r="BG830" s="393"/>
      <c r="BH830" s="393"/>
      <c r="BI830" s="393"/>
      <c r="BJ830" s="393"/>
      <c r="BK830" s="393"/>
      <c r="BL830" s="393"/>
      <c r="BM830" s="393"/>
      <c r="BN830" s="393"/>
      <c r="BO830" s="393"/>
    </row>
    <row r="831" spans="1:67" ht="15">
      <c r="A831" s="393"/>
      <c r="B831" s="393"/>
      <c r="C831" s="393"/>
      <c r="D831" s="393"/>
      <c r="E831" s="393"/>
      <c r="F831" s="393"/>
      <c r="G831" s="394"/>
      <c r="H831" s="394"/>
      <c r="I831" s="393"/>
      <c r="J831" s="393"/>
      <c r="K831" s="393"/>
      <c r="L831" s="393"/>
      <c r="M831" s="393"/>
      <c r="N831" s="393"/>
      <c r="O831" s="393"/>
      <c r="P831" s="393"/>
      <c r="Q831" s="393"/>
      <c r="R831" s="393"/>
      <c r="S831" s="393"/>
      <c r="T831" s="393"/>
      <c r="U831" s="393"/>
      <c r="V831" s="393"/>
      <c r="W831" s="393"/>
      <c r="X831" s="393"/>
      <c r="Y831" s="393"/>
      <c r="Z831" s="393"/>
      <c r="AA831" s="393"/>
      <c r="AB831" s="393"/>
      <c r="AC831" s="393"/>
      <c r="AD831" s="393"/>
      <c r="AE831" s="393"/>
      <c r="AF831" s="393"/>
      <c r="AG831" s="393"/>
      <c r="AH831" s="393"/>
      <c r="AI831" s="393"/>
      <c r="AJ831" s="393"/>
      <c r="AK831" s="393"/>
      <c r="AL831" s="393"/>
      <c r="AM831" s="393"/>
      <c r="AN831" s="393"/>
      <c r="AO831" s="393"/>
      <c r="AP831" s="393"/>
      <c r="AQ831" s="393"/>
      <c r="AR831" s="393"/>
      <c r="AS831" s="393"/>
      <c r="AT831" s="393"/>
      <c r="AU831" s="393"/>
      <c r="AV831" s="393"/>
      <c r="AW831" s="393"/>
      <c r="AX831" s="393"/>
      <c r="AY831" s="393"/>
      <c r="AZ831" s="7"/>
      <c r="BA831" s="393"/>
      <c r="BB831" s="393"/>
      <c r="BC831" s="393"/>
      <c r="BD831" s="393"/>
      <c r="BE831" s="393"/>
      <c r="BF831" s="393"/>
      <c r="BG831" s="393"/>
      <c r="BH831" s="393"/>
      <c r="BI831" s="393"/>
      <c r="BJ831" s="393"/>
      <c r="BK831" s="393"/>
      <c r="BL831" s="393"/>
      <c r="BM831" s="393"/>
      <c r="BN831" s="393"/>
      <c r="BO831" s="393"/>
    </row>
    <row r="832" spans="1:67" ht="15">
      <c r="A832" s="393"/>
      <c r="B832" s="393"/>
      <c r="C832" s="393"/>
      <c r="D832" s="393"/>
      <c r="E832" s="393"/>
      <c r="F832" s="393"/>
      <c r="G832" s="394"/>
      <c r="H832" s="394"/>
      <c r="I832" s="393"/>
      <c r="J832" s="393"/>
      <c r="K832" s="393"/>
      <c r="L832" s="393"/>
      <c r="M832" s="393"/>
      <c r="N832" s="393"/>
      <c r="O832" s="393"/>
      <c r="P832" s="393"/>
      <c r="Q832" s="393"/>
      <c r="R832" s="393"/>
      <c r="S832" s="393"/>
      <c r="T832" s="393"/>
      <c r="U832" s="393"/>
      <c r="V832" s="393"/>
      <c r="W832" s="393"/>
      <c r="X832" s="393"/>
      <c r="Y832" s="393"/>
      <c r="Z832" s="393"/>
      <c r="AA832" s="393"/>
      <c r="AB832" s="393"/>
      <c r="AC832" s="393"/>
      <c r="AD832" s="393"/>
      <c r="AE832" s="393"/>
      <c r="AF832" s="393"/>
      <c r="AG832" s="393"/>
      <c r="AH832" s="393"/>
      <c r="AI832" s="393"/>
      <c r="AJ832" s="393"/>
      <c r="AK832" s="393"/>
      <c r="AL832" s="393"/>
      <c r="AM832" s="393"/>
      <c r="AN832" s="393"/>
      <c r="AO832" s="393"/>
      <c r="AP832" s="393"/>
      <c r="AQ832" s="393"/>
      <c r="AR832" s="393"/>
      <c r="AS832" s="393"/>
      <c r="AT832" s="393"/>
      <c r="AU832" s="393"/>
      <c r="AV832" s="393"/>
      <c r="AW832" s="393"/>
      <c r="AX832" s="393"/>
      <c r="AY832" s="393"/>
      <c r="AZ832" s="7"/>
      <c r="BA832" s="393"/>
      <c r="BB832" s="393"/>
      <c r="BC832" s="393"/>
      <c r="BD832" s="393"/>
      <c r="BE832" s="393"/>
      <c r="BF832" s="393"/>
      <c r="BG832" s="393"/>
      <c r="BH832" s="393"/>
      <c r="BI832" s="393"/>
      <c r="BJ832" s="393"/>
      <c r="BK832" s="393"/>
      <c r="BL832" s="393"/>
      <c r="BM832" s="393"/>
      <c r="BN832" s="393"/>
      <c r="BO832" s="393"/>
    </row>
    <row r="833" spans="1:67" ht="15">
      <c r="A833" s="393"/>
      <c r="B833" s="393"/>
      <c r="C833" s="393"/>
      <c r="D833" s="393"/>
      <c r="E833" s="393"/>
      <c r="F833" s="393"/>
      <c r="G833" s="394"/>
      <c r="H833" s="394"/>
      <c r="I833" s="393"/>
      <c r="J833" s="393"/>
      <c r="K833" s="393"/>
      <c r="L833" s="393"/>
      <c r="M833" s="393"/>
      <c r="N833" s="393"/>
      <c r="O833" s="393"/>
      <c r="P833" s="393"/>
      <c r="Q833" s="393"/>
      <c r="R833" s="393"/>
      <c r="S833" s="393"/>
      <c r="T833" s="393"/>
      <c r="U833" s="393"/>
      <c r="V833" s="393"/>
      <c r="W833" s="393"/>
      <c r="X833" s="393"/>
      <c r="Y833" s="393"/>
      <c r="Z833" s="393"/>
      <c r="AA833" s="393"/>
      <c r="AB833" s="393"/>
      <c r="AC833" s="393"/>
      <c r="AD833" s="393"/>
      <c r="AE833" s="393"/>
      <c r="AF833" s="393"/>
      <c r="AG833" s="393"/>
      <c r="AH833" s="393"/>
      <c r="AI833" s="393"/>
      <c r="AJ833" s="393"/>
      <c r="AK833" s="393"/>
      <c r="AL833" s="393"/>
      <c r="AM833" s="393"/>
      <c r="AN833" s="393"/>
      <c r="AO833" s="393"/>
      <c r="AP833" s="393"/>
      <c r="AQ833" s="393"/>
      <c r="AR833" s="393"/>
      <c r="AS833" s="393"/>
      <c r="AT833" s="393"/>
      <c r="AU833" s="393"/>
      <c r="AV833" s="393"/>
      <c r="AW833" s="393"/>
      <c r="AX833" s="393"/>
      <c r="AY833" s="393"/>
      <c r="AZ833" s="7"/>
      <c r="BA833" s="393"/>
      <c r="BB833" s="393"/>
      <c r="BC833" s="393"/>
      <c r="BD833" s="393"/>
      <c r="BE833" s="393"/>
      <c r="BF833" s="393"/>
      <c r="BG833" s="393"/>
      <c r="BH833" s="393"/>
      <c r="BI833" s="393"/>
      <c r="BJ833" s="393"/>
      <c r="BK833" s="393"/>
      <c r="BL833" s="393"/>
      <c r="BM833" s="393"/>
      <c r="BN833" s="393"/>
      <c r="BO833" s="393"/>
    </row>
    <row r="834" spans="1:67" ht="15">
      <c r="A834" s="393"/>
      <c r="B834" s="393"/>
      <c r="C834" s="393"/>
      <c r="D834" s="393"/>
      <c r="E834" s="393"/>
      <c r="F834" s="393"/>
      <c r="G834" s="394"/>
      <c r="H834" s="394"/>
      <c r="I834" s="393"/>
      <c r="J834" s="393"/>
      <c r="K834" s="393"/>
      <c r="L834" s="393"/>
      <c r="M834" s="393"/>
      <c r="N834" s="393"/>
      <c r="O834" s="393"/>
      <c r="P834" s="393"/>
      <c r="Q834" s="393"/>
      <c r="R834" s="393"/>
      <c r="S834" s="393"/>
      <c r="T834" s="393"/>
      <c r="U834" s="393"/>
      <c r="V834" s="393"/>
      <c r="W834" s="393"/>
      <c r="X834" s="393"/>
      <c r="Y834" s="393"/>
      <c r="Z834" s="393"/>
      <c r="AA834" s="393"/>
      <c r="AB834" s="393"/>
      <c r="AC834" s="393"/>
      <c r="AD834" s="393"/>
      <c r="AE834" s="393"/>
      <c r="AF834" s="393"/>
      <c r="AG834" s="393"/>
      <c r="AH834" s="393"/>
      <c r="AI834" s="393"/>
      <c r="AJ834" s="393"/>
      <c r="AK834" s="393"/>
      <c r="AL834" s="393"/>
      <c r="AM834" s="393"/>
      <c r="AN834" s="393"/>
      <c r="AO834" s="393"/>
      <c r="AP834" s="393"/>
      <c r="AQ834" s="393"/>
      <c r="AR834" s="393"/>
      <c r="AS834" s="393"/>
      <c r="AT834" s="393"/>
      <c r="AU834" s="393"/>
      <c r="AV834" s="393"/>
      <c r="AW834" s="393"/>
      <c r="AX834" s="393"/>
      <c r="AY834" s="393"/>
      <c r="AZ834" s="7"/>
      <c r="BA834" s="393"/>
      <c r="BB834" s="393"/>
      <c r="BC834" s="393"/>
      <c r="BD834" s="393"/>
      <c r="BE834" s="393"/>
      <c r="BF834" s="393"/>
      <c r="BG834" s="393"/>
      <c r="BH834" s="393"/>
      <c r="BI834" s="393"/>
      <c r="BJ834" s="393"/>
      <c r="BK834" s="393"/>
      <c r="BL834" s="393"/>
      <c r="BM834" s="393"/>
      <c r="BN834" s="393"/>
      <c r="BO834" s="393"/>
    </row>
    <row r="835" spans="1:67" ht="15">
      <c r="A835" s="393"/>
      <c r="B835" s="393"/>
      <c r="C835" s="393"/>
      <c r="D835" s="393"/>
      <c r="E835" s="393"/>
      <c r="F835" s="393"/>
      <c r="G835" s="394"/>
      <c r="H835" s="394"/>
      <c r="I835" s="393"/>
      <c r="J835" s="393"/>
      <c r="K835" s="393"/>
      <c r="L835" s="393"/>
      <c r="M835" s="393"/>
      <c r="N835" s="393"/>
      <c r="O835" s="393"/>
      <c r="P835" s="393"/>
      <c r="Q835" s="393"/>
      <c r="R835" s="393"/>
      <c r="S835" s="393"/>
      <c r="T835" s="393"/>
      <c r="U835" s="393"/>
      <c r="V835" s="393"/>
      <c r="W835" s="393"/>
      <c r="X835" s="393"/>
      <c r="Y835" s="393"/>
      <c r="Z835" s="393"/>
      <c r="AA835" s="393"/>
      <c r="AB835" s="393"/>
      <c r="AC835" s="393"/>
      <c r="AD835" s="393"/>
      <c r="AE835" s="393"/>
      <c r="AF835" s="393"/>
      <c r="AG835" s="393"/>
      <c r="AH835" s="393"/>
      <c r="AI835" s="393"/>
      <c r="AJ835" s="393"/>
      <c r="AK835" s="393"/>
      <c r="AL835" s="393"/>
      <c r="AM835" s="393"/>
      <c r="AN835" s="393"/>
      <c r="AO835" s="393"/>
      <c r="AP835" s="393"/>
      <c r="AQ835" s="393"/>
      <c r="AR835" s="393"/>
      <c r="AS835" s="393"/>
      <c r="AT835" s="393"/>
      <c r="AU835" s="393"/>
      <c r="AV835" s="393"/>
      <c r="AW835" s="393"/>
      <c r="AX835" s="393"/>
      <c r="AY835" s="393"/>
      <c r="AZ835" s="7"/>
      <c r="BA835" s="393"/>
      <c r="BB835" s="393"/>
      <c r="BC835" s="393"/>
      <c r="BD835" s="393"/>
      <c r="BE835" s="393"/>
      <c r="BF835" s="393"/>
      <c r="BG835" s="393"/>
      <c r="BH835" s="393"/>
      <c r="BI835" s="393"/>
      <c r="BJ835" s="393"/>
      <c r="BK835" s="393"/>
      <c r="BL835" s="393"/>
      <c r="BM835" s="393"/>
      <c r="BN835" s="393"/>
      <c r="BO835" s="393"/>
    </row>
    <row r="836" spans="1:67" ht="15">
      <c r="A836" s="393"/>
      <c r="B836" s="393"/>
      <c r="C836" s="393"/>
      <c r="D836" s="393"/>
      <c r="E836" s="393"/>
      <c r="F836" s="393"/>
      <c r="G836" s="394"/>
      <c r="H836" s="394"/>
      <c r="I836" s="393"/>
      <c r="J836" s="393"/>
      <c r="K836" s="393"/>
      <c r="L836" s="393"/>
      <c r="M836" s="393"/>
      <c r="N836" s="393"/>
      <c r="O836" s="393"/>
      <c r="P836" s="393"/>
      <c r="Q836" s="393"/>
      <c r="R836" s="393"/>
      <c r="S836" s="393"/>
      <c r="T836" s="393"/>
      <c r="U836" s="393"/>
      <c r="V836" s="393"/>
      <c r="W836" s="393"/>
      <c r="X836" s="393"/>
      <c r="Y836" s="393"/>
      <c r="Z836" s="393"/>
      <c r="AA836" s="393"/>
      <c r="AB836" s="393"/>
      <c r="AC836" s="393"/>
      <c r="AD836" s="393"/>
      <c r="AE836" s="393"/>
      <c r="AF836" s="393"/>
      <c r="AG836" s="393"/>
      <c r="AH836" s="393"/>
      <c r="AI836" s="393"/>
      <c r="AJ836" s="393"/>
      <c r="AK836" s="393"/>
      <c r="AL836" s="393"/>
      <c r="AM836" s="393"/>
      <c r="AN836" s="393"/>
      <c r="AO836" s="393"/>
      <c r="AP836" s="393"/>
      <c r="AQ836" s="393"/>
      <c r="AR836" s="393"/>
      <c r="AS836" s="393"/>
      <c r="AT836" s="393"/>
      <c r="AU836" s="393"/>
      <c r="AV836" s="393"/>
      <c r="AW836" s="393"/>
      <c r="AX836" s="393"/>
      <c r="AY836" s="393"/>
      <c r="AZ836" s="7"/>
      <c r="BA836" s="393"/>
      <c r="BB836" s="393"/>
      <c r="BC836" s="393"/>
      <c r="BD836" s="393"/>
      <c r="BE836" s="393"/>
      <c r="BF836" s="393"/>
      <c r="BG836" s="393"/>
      <c r="BH836" s="393"/>
      <c r="BI836" s="393"/>
      <c r="BJ836" s="393"/>
      <c r="BK836" s="393"/>
      <c r="BL836" s="393"/>
      <c r="BM836" s="393"/>
      <c r="BN836" s="393"/>
      <c r="BO836" s="393"/>
    </row>
    <row r="837" spans="1:67" ht="15">
      <c r="A837" s="393"/>
      <c r="B837" s="393"/>
      <c r="C837" s="393"/>
      <c r="D837" s="393"/>
      <c r="E837" s="393"/>
      <c r="F837" s="393"/>
      <c r="G837" s="394"/>
      <c r="H837" s="394"/>
      <c r="I837" s="393"/>
      <c r="J837" s="393"/>
      <c r="K837" s="393"/>
      <c r="L837" s="393"/>
      <c r="M837" s="393"/>
      <c r="N837" s="393"/>
      <c r="O837" s="393"/>
      <c r="P837" s="393"/>
      <c r="Q837" s="393"/>
      <c r="R837" s="393"/>
      <c r="S837" s="393"/>
      <c r="T837" s="393"/>
      <c r="U837" s="393"/>
      <c r="V837" s="393"/>
      <c r="W837" s="393"/>
      <c r="X837" s="393"/>
      <c r="Y837" s="393"/>
      <c r="Z837" s="393"/>
      <c r="AA837" s="393"/>
      <c r="AB837" s="393"/>
      <c r="AC837" s="393"/>
      <c r="AD837" s="393"/>
      <c r="AE837" s="393"/>
      <c r="AF837" s="393"/>
      <c r="AG837" s="393"/>
      <c r="AH837" s="393"/>
      <c r="AI837" s="393"/>
      <c r="AJ837" s="393"/>
      <c r="AK837" s="393"/>
      <c r="AL837" s="393"/>
      <c r="AM837" s="393"/>
      <c r="AN837" s="393"/>
      <c r="AO837" s="393"/>
      <c r="AP837" s="393"/>
      <c r="AQ837" s="393"/>
      <c r="AR837" s="393"/>
      <c r="AS837" s="393"/>
      <c r="AT837" s="393"/>
      <c r="AU837" s="393"/>
      <c r="AV837" s="393"/>
      <c r="AW837" s="393"/>
      <c r="AX837" s="393"/>
      <c r="AY837" s="393"/>
      <c r="AZ837" s="7"/>
      <c r="BA837" s="393"/>
      <c r="BB837" s="393"/>
      <c r="BC837" s="393"/>
      <c r="BD837" s="393"/>
      <c r="BE837" s="393"/>
      <c r="BF837" s="393"/>
      <c r="BG837" s="393"/>
      <c r="BH837" s="393"/>
      <c r="BI837" s="393"/>
      <c r="BJ837" s="393"/>
      <c r="BK837" s="393"/>
      <c r="BL837" s="393"/>
      <c r="BM837" s="393"/>
      <c r="BN837" s="393"/>
      <c r="BO837" s="393"/>
    </row>
    <row r="838" spans="1:67" ht="15">
      <c r="A838" s="393"/>
      <c r="B838" s="393"/>
      <c r="C838" s="393"/>
      <c r="D838" s="393"/>
      <c r="E838" s="393"/>
      <c r="F838" s="393"/>
      <c r="G838" s="394"/>
      <c r="H838" s="394"/>
      <c r="I838" s="393"/>
      <c r="J838" s="393"/>
      <c r="K838" s="393"/>
      <c r="L838" s="393"/>
      <c r="M838" s="393"/>
      <c r="N838" s="393"/>
      <c r="O838" s="393"/>
      <c r="P838" s="393"/>
      <c r="Q838" s="393"/>
      <c r="R838" s="393"/>
      <c r="S838" s="393"/>
      <c r="T838" s="393"/>
      <c r="U838" s="393"/>
      <c r="V838" s="393"/>
      <c r="W838" s="393"/>
      <c r="X838" s="393"/>
      <c r="Y838" s="393"/>
      <c r="Z838" s="393"/>
      <c r="AA838" s="393"/>
      <c r="AB838" s="393"/>
      <c r="AC838" s="393"/>
      <c r="AD838" s="393"/>
      <c r="AE838" s="393"/>
      <c r="AF838" s="393"/>
      <c r="AG838" s="393"/>
      <c r="AH838" s="393"/>
      <c r="AI838" s="393"/>
      <c r="AJ838" s="393"/>
      <c r="AK838" s="393"/>
      <c r="AL838" s="393"/>
      <c r="AM838" s="393"/>
      <c r="AN838" s="393"/>
      <c r="AO838" s="393"/>
      <c r="AP838" s="393"/>
      <c r="AQ838" s="393"/>
      <c r="AR838" s="393"/>
      <c r="AS838" s="393"/>
      <c r="AT838" s="393"/>
      <c r="AU838" s="393"/>
      <c r="AV838" s="393"/>
      <c r="AW838" s="393"/>
      <c r="AX838" s="393"/>
      <c r="AY838" s="393"/>
      <c r="AZ838" s="7"/>
      <c r="BA838" s="393"/>
      <c r="BB838" s="393"/>
      <c r="BC838" s="393"/>
      <c r="BD838" s="393"/>
      <c r="BE838" s="393"/>
      <c r="BF838" s="393"/>
      <c r="BG838" s="393"/>
      <c r="BH838" s="393"/>
      <c r="BI838" s="393"/>
      <c r="BJ838" s="393"/>
      <c r="BK838" s="393"/>
      <c r="BL838" s="393"/>
      <c r="BM838" s="393"/>
      <c r="BN838" s="393"/>
      <c r="BO838" s="393"/>
    </row>
    <row r="839" spans="1:67" ht="15">
      <c r="A839" s="393"/>
      <c r="B839" s="393"/>
      <c r="C839" s="393"/>
      <c r="D839" s="393"/>
      <c r="E839" s="393"/>
      <c r="F839" s="393"/>
      <c r="G839" s="394"/>
      <c r="H839" s="394"/>
      <c r="I839" s="393"/>
      <c r="J839" s="393"/>
      <c r="K839" s="393"/>
      <c r="L839" s="393"/>
      <c r="M839" s="393"/>
      <c r="N839" s="393"/>
      <c r="O839" s="393"/>
      <c r="P839" s="393"/>
      <c r="Q839" s="393"/>
      <c r="R839" s="393"/>
      <c r="S839" s="393"/>
      <c r="T839" s="393"/>
      <c r="U839" s="393"/>
      <c r="V839" s="393"/>
      <c r="W839" s="393"/>
      <c r="X839" s="393"/>
      <c r="Y839" s="393"/>
      <c r="Z839" s="393"/>
      <c r="AA839" s="393"/>
      <c r="AB839" s="393"/>
      <c r="AC839" s="393"/>
      <c r="AD839" s="393"/>
      <c r="AE839" s="393"/>
      <c r="AF839" s="393"/>
      <c r="AG839" s="393"/>
      <c r="AH839" s="393"/>
      <c r="AI839" s="393"/>
      <c r="AJ839" s="393"/>
      <c r="AK839" s="393"/>
      <c r="AL839" s="393"/>
      <c r="AM839" s="393"/>
      <c r="AN839" s="393"/>
      <c r="AO839" s="393"/>
      <c r="AP839" s="393"/>
      <c r="AQ839" s="393"/>
      <c r="AR839" s="393"/>
      <c r="AS839" s="393"/>
      <c r="AT839" s="393"/>
      <c r="AU839" s="393"/>
      <c r="AV839" s="393"/>
      <c r="AW839" s="393"/>
      <c r="AX839" s="393"/>
      <c r="AY839" s="393"/>
      <c r="AZ839" s="7"/>
      <c r="BA839" s="393"/>
      <c r="BB839" s="393"/>
      <c r="BC839" s="393"/>
      <c r="BD839" s="393"/>
      <c r="BE839" s="393"/>
      <c r="BF839" s="393"/>
      <c r="BG839" s="393"/>
      <c r="BH839" s="393"/>
      <c r="BI839" s="393"/>
      <c r="BJ839" s="393"/>
      <c r="BK839" s="393"/>
      <c r="BL839" s="393"/>
      <c r="BM839" s="393"/>
      <c r="BN839" s="393"/>
      <c r="BO839" s="393"/>
    </row>
    <row r="840" spans="1:67" ht="15">
      <c r="A840" s="393"/>
      <c r="B840" s="393"/>
      <c r="C840" s="393"/>
      <c r="D840" s="393"/>
      <c r="E840" s="393"/>
      <c r="F840" s="393"/>
      <c r="G840" s="394"/>
      <c r="H840" s="394"/>
      <c r="I840" s="393"/>
      <c r="J840" s="393"/>
      <c r="K840" s="393"/>
      <c r="L840" s="393"/>
      <c r="M840" s="393"/>
      <c r="N840" s="393"/>
      <c r="O840" s="393"/>
      <c r="P840" s="393"/>
      <c r="Q840" s="393"/>
      <c r="R840" s="393"/>
      <c r="S840" s="393"/>
      <c r="T840" s="393"/>
      <c r="U840" s="393"/>
      <c r="V840" s="393"/>
      <c r="W840" s="393"/>
      <c r="X840" s="393"/>
      <c r="Y840" s="393"/>
      <c r="Z840" s="393"/>
      <c r="AA840" s="393"/>
      <c r="AB840" s="393"/>
      <c r="AC840" s="393"/>
      <c r="AD840" s="393"/>
      <c r="AE840" s="393"/>
      <c r="AF840" s="393"/>
      <c r="AG840" s="393"/>
      <c r="AH840" s="393"/>
      <c r="AI840" s="393"/>
      <c r="AJ840" s="393"/>
      <c r="AK840" s="393"/>
      <c r="AL840" s="393"/>
      <c r="AM840" s="393"/>
      <c r="AN840" s="393"/>
      <c r="AO840" s="393"/>
      <c r="AP840" s="393"/>
      <c r="AQ840" s="393"/>
      <c r="AR840" s="393"/>
      <c r="AS840" s="393"/>
      <c r="AT840" s="393"/>
      <c r="AU840" s="393"/>
      <c r="AV840" s="393"/>
      <c r="AW840" s="393"/>
      <c r="AX840" s="393"/>
      <c r="AY840" s="393"/>
      <c r="AZ840" s="7"/>
      <c r="BA840" s="393"/>
      <c r="BB840" s="393"/>
      <c r="BC840" s="393"/>
      <c r="BD840" s="393"/>
      <c r="BE840" s="393"/>
      <c r="BF840" s="393"/>
      <c r="BG840" s="393"/>
      <c r="BH840" s="393"/>
      <c r="BI840" s="393"/>
      <c r="BJ840" s="393"/>
      <c r="BK840" s="393"/>
      <c r="BL840" s="393"/>
      <c r="BM840" s="393"/>
      <c r="BN840" s="393"/>
      <c r="BO840" s="393"/>
    </row>
    <row r="841" spans="1:67" ht="15">
      <c r="A841" s="393"/>
      <c r="B841" s="393"/>
      <c r="C841" s="393"/>
      <c r="D841" s="393"/>
      <c r="E841" s="393"/>
      <c r="F841" s="393"/>
      <c r="G841" s="394"/>
      <c r="H841" s="394"/>
      <c r="I841" s="393"/>
      <c r="J841" s="393"/>
      <c r="K841" s="393"/>
      <c r="L841" s="393"/>
      <c r="M841" s="393"/>
      <c r="N841" s="393"/>
      <c r="O841" s="393"/>
      <c r="P841" s="393"/>
      <c r="Q841" s="393"/>
      <c r="R841" s="393"/>
      <c r="S841" s="393"/>
      <c r="T841" s="393"/>
      <c r="U841" s="393"/>
      <c r="V841" s="393"/>
      <c r="W841" s="393"/>
      <c r="X841" s="393"/>
      <c r="Y841" s="393"/>
      <c r="Z841" s="393"/>
      <c r="AA841" s="393"/>
      <c r="AB841" s="393"/>
      <c r="AC841" s="393"/>
      <c r="AD841" s="393"/>
      <c r="AE841" s="393"/>
      <c r="AF841" s="393"/>
      <c r="AG841" s="393"/>
      <c r="AH841" s="393"/>
      <c r="AI841" s="393"/>
      <c r="AJ841" s="393"/>
      <c r="AK841" s="393"/>
      <c r="AL841" s="393"/>
      <c r="AM841" s="393"/>
      <c r="AN841" s="393"/>
      <c r="AO841" s="393"/>
      <c r="AP841" s="393"/>
      <c r="AQ841" s="393"/>
      <c r="AR841" s="393"/>
      <c r="AS841" s="393"/>
      <c r="AT841" s="393"/>
      <c r="AU841" s="393"/>
      <c r="AV841" s="393"/>
      <c r="AW841" s="393"/>
      <c r="AX841" s="393"/>
      <c r="AY841" s="393"/>
      <c r="AZ841" s="7"/>
      <c r="BA841" s="393"/>
      <c r="BB841" s="393"/>
      <c r="BC841" s="393"/>
      <c r="BD841" s="393"/>
      <c r="BE841" s="393"/>
      <c r="BF841" s="393"/>
      <c r="BG841" s="393"/>
      <c r="BH841" s="393"/>
      <c r="BI841" s="393"/>
      <c r="BJ841" s="393"/>
      <c r="BK841" s="393"/>
      <c r="BL841" s="393"/>
      <c r="BM841" s="393"/>
      <c r="BN841" s="393"/>
      <c r="BO841" s="393"/>
    </row>
    <row r="842" spans="1:67" ht="15">
      <c r="A842" s="393"/>
      <c r="B842" s="393"/>
      <c r="C842" s="393"/>
      <c r="D842" s="393"/>
      <c r="E842" s="393"/>
      <c r="F842" s="393"/>
      <c r="G842" s="394"/>
      <c r="H842" s="394"/>
      <c r="I842" s="393"/>
      <c r="J842" s="393"/>
      <c r="K842" s="393"/>
      <c r="L842" s="393"/>
      <c r="M842" s="393"/>
      <c r="N842" s="393"/>
      <c r="O842" s="393"/>
      <c r="P842" s="393"/>
      <c r="Q842" s="393"/>
      <c r="R842" s="393"/>
      <c r="S842" s="393"/>
      <c r="T842" s="393"/>
      <c r="U842" s="393"/>
      <c r="V842" s="393"/>
      <c r="W842" s="393"/>
      <c r="X842" s="393"/>
      <c r="Y842" s="393"/>
      <c r="Z842" s="393"/>
      <c r="AA842" s="393"/>
      <c r="AB842" s="393"/>
      <c r="AC842" s="393"/>
      <c r="AD842" s="393"/>
      <c r="AE842" s="393"/>
      <c r="AF842" s="393"/>
      <c r="AG842" s="393"/>
      <c r="AH842" s="393"/>
      <c r="AI842" s="393"/>
      <c r="AJ842" s="393"/>
      <c r="AK842" s="393"/>
      <c r="AL842" s="393"/>
      <c r="AM842" s="393"/>
      <c r="AN842" s="393"/>
      <c r="AO842" s="393"/>
      <c r="AP842" s="393"/>
      <c r="AQ842" s="393"/>
      <c r="AR842" s="393"/>
      <c r="AS842" s="393"/>
      <c r="AT842" s="393"/>
      <c r="AU842" s="393"/>
      <c r="AV842" s="393"/>
      <c r="AW842" s="393"/>
      <c r="AX842" s="393"/>
      <c r="AY842" s="393"/>
      <c r="AZ842" s="7"/>
      <c r="BA842" s="393"/>
      <c r="BB842" s="393"/>
      <c r="BC842" s="393"/>
      <c r="BD842" s="393"/>
      <c r="BE842" s="393"/>
      <c r="BF842" s="393"/>
      <c r="BG842" s="393"/>
      <c r="BH842" s="393"/>
      <c r="BI842" s="393"/>
      <c r="BJ842" s="393"/>
      <c r="BK842" s="393"/>
      <c r="BL842" s="393"/>
      <c r="BM842" s="393"/>
      <c r="BN842" s="393"/>
      <c r="BO842" s="393"/>
    </row>
    <row r="843" spans="1:67" ht="15">
      <c r="A843" s="393"/>
      <c r="B843" s="393"/>
      <c r="C843" s="393"/>
      <c r="D843" s="393"/>
      <c r="E843" s="393"/>
      <c r="F843" s="393"/>
      <c r="G843" s="394"/>
      <c r="H843" s="394"/>
      <c r="I843" s="393"/>
      <c r="J843" s="393"/>
      <c r="K843" s="393"/>
      <c r="L843" s="393"/>
      <c r="M843" s="393"/>
      <c r="N843" s="393"/>
      <c r="O843" s="393"/>
      <c r="P843" s="393"/>
      <c r="Q843" s="393"/>
      <c r="R843" s="393"/>
      <c r="S843" s="393"/>
      <c r="T843" s="393"/>
      <c r="U843" s="393"/>
      <c r="V843" s="393"/>
      <c r="W843" s="393"/>
      <c r="X843" s="393"/>
      <c r="Y843" s="393"/>
      <c r="Z843" s="393"/>
      <c r="AA843" s="393"/>
      <c r="AB843" s="393"/>
      <c r="AC843" s="393"/>
      <c r="AD843" s="393"/>
      <c r="AE843" s="393"/>
      <c r="AF843" s="393"/>
      <c r="AG843" s="393"/>
      <c r="AH843" s="393"/>
      <c r="AI843" s="393"/>
      <c r="AJ843" s="393"/>
      <c r="AK843" s="393"/>
      <c r="AL843" s="393"/>
      <c r="AM843" s="393"/>
      <c r="AN843" s="393"/>
      <c r="AO843" s="393"/>
      <c r="AP843" s="393"/>
      <c r="AQ843" s="393"/>
      <c r="AR843" s="393"/>
      <c r="AS843" s="393"/>
      <c r="AT843" s="393"/>
      <c r="AU843" s="393"/>
      <c r="AV843" s="393"/>
      <c r="AW843" s="393"/>
      <c r="AX843" s="393"/>
      <c r="AY843" s="393"/>
      <c r="AZ843" s="7"/>
      <c r="BA843" s="393"/>
      <c r="BB843" s="393"/>
      <c r="BC843" s="393"/>
      <c r="BD843" s="393"/>
      <c r="BE843" s="393"/>
      <c r="BF843" s="393"/>
      <c r="BG843" s="393"/>
      <c r="BH843" s="393"/>
      <c r="BI843" s="393"/>
      <c r="BJ843" s="393"/>
      <c r="BK843" s="393"/>
      <c r="BL843" s="393"/>
      <c r="BM843" s="393"/>
      <c r="BN843" s="393"/>
      <c r="BO843" s="393"/>
    </row>
    <row r="844" spans="1:67" ht="15">
      <c r="A844" s="393"/>
      <c r="B844" s="393"/>
      <c r="C844" s="393"/>
      <c r="D844" s="393"/>
      <c r="E844" s="393"/>
      <c r="F844" s="393"/>
      <c r="G844" s="394"/>
      <c r="H844" s="394"/>
      <c r="I844" s="393"/>
      <c r="J844" s="393"/>
      <c r="K844" s="393"/>
      <c r="L844" s="393"/>
      <c r="M844" s="393"/>
      <c r="N844" s="393"/>
      <c r="O844" s="393"/>
      <c r="P844" s="393"/>
      <c r="Q844" s="393"/>
      <c r="R844" s="393"/>
      <c r="S844" s="393"/>
      <c r="T844" s="393"/>
      <c r="U844" s="393"/>
      <c r="V844" s="393"/>
      <c r="W844" s="393"/>
      <c r="X844" s="393"/>
      <c r="Y844" s="393"/>
      <c r="Z844" s="393"/>
      <c r="AA844" s="393"/>
      <c r="AB844" s="393"/>
      <c r="AC844" s="393"/>
      <c r="AD844" s="393"/>
      <c r="AE844" s="393"/>
      <c r="AF844" s="393"/>
      <c r="AG844" s="393"/>
      <c r="AH844" s="393"/>
      <c r="AI844" s="393"/>
      <c r="AJ844" s="393"/>
      <c r="AK844" s="393"/>
      <c r="AL844" s="393"/>
      <c r="AM844" s="393"/>
      <c r="AN844" s="393"/>
      <c r="AO844" s="393"/>
      <c r="AP844" s="393"/>
      <c r="AQ844" s="393"/>
      <c r="AR844" s="393"/>
      <c r="AS844" s="393"/>
      <c r="AT844" s="393"/>
      <c r="AU844" s="393"/>
      <c r="AV844" s="393"/>
      <c r="AW844" s="393"/>
      <c r="AX844" s="393"/>
      <c r="AY844" s="393"/>
      <c r="AZ844" s="7"/>
      <c r="BA844" s="393"/>
      <c r="BB844" s="393"/>
      <c r="BC844" s="393"/>
      <c r="BD844" s="393"/>
      <c r="BE844" s="393"/>
      <c r="BF844" s="393"/>
      <c r="BG844" s="393"/>
      <c r="BH844" s="393"/>
      <c r="BI844" s="393"/>
      <c r="BJ844" s="393"/>
      <c r="BK844" s="393"/>
      <c r="BL844" s="393"/>
      <c r="BM844" s="393"/>
      <c r="BN844" s="393"/>
      <c r="BO844" s="393"/>
    </row>
    <row r="845" spans="1:67" ht="15">
      <c r="A845" s="393"/>
      <c r="B845" s="393"/>
      <c r="C845" s="393"/>
      <c r="D845" s="393"/>
      <c r="E845" s="393"/>
      <c r="F845" s="393"/>
      <c r="G845" s="394"/>
      <c r="H845" s="394"/>
      <c r="I845" s="393"/>
      <c r="J845" s="393"/>
      <c r="K845" s="393"/>
      <c r="L845" s="393"/>
      <c r="M845" s="393"/>
      <c r="N845" s="393"/>
      <c r="O845" s="393"/>
      <c r="P845" s="393"/>
      <c r="Q845" s="393"/>
      <c r="R845" s="393"/>
      <c r="S845" s="393"/>
      <c r="T845" s="393"/>
      <c r="U845" s="393"/>
      <c r="V845" s="393"/>
      <c r="W845" s="393"/>
      <c r="X845" s="393"/>
      <c r="Y845" s="393"/>
      <c r="Z845" s="393"/>
      <c r="AA845" s="393"/>
      <c r="AB845" s="393"/>
      <c r="AC845" s="393"/>
      <c r="AD845" s="393"/>
      <c r="AE845" s="393"/>
      <c r="AF845" s="393"/>
      <c r="AG845" s="393"/>
      <c r="AH845" s="393"/>
      <c r="AI845" s="393"/>
      <c r="AJ845" s="393"/>
      <c r="AK845" s="393"/>
      <c r="AL845" s="393"/>
      <c r="AM845" s="393"/>
      <c r="AN845" s="393"/>
      <c r="AO845" s="393"/>
      <c r="AP845" s="393"/>
      <c r="AQ845" s="393"/>
      <c r="AR845" s="393"/>
      <c r="AS845" s="393"/>
      <c r="AT845" s="393"/>
      <c r="AU845" s="393"/>
      <c r="AV845" s="393"/>
      <c r="AW845" s="393"/>
      <c r="AX845" s="393"/>
      <c r="AY845" s="393"/>
      <c r="AZ845" s="7"/>
      <c r="BA845" s="393"/>
      <c r="BB845" s="393"/>
      <c r="BC845" s="393"/>
      <c r="BD845" s="393"/>
      <c r="BE845" s="393"/>
      <c r="BF845" s="393"/>
      <c r="BG845" s="393"/>
      <c r="BH845" s="393"/>
      <c r="BI845" s="393"/>
      <c r="BJ845" s="393"/>
      <c r="BK845" s="393"/>
      <c r="BL845" s="393"/>
      <c r="BM845" s="393"/>
      <c r="BN845" s="393"/>
      <c r="BO845" s="393"/>
    </row>
    <row r="846" spans="1:67" ht="15">
      <c r="A846" s="393"/>
      <c r="B846" s="393"/>
      <c r="C846" s="393"/>
      <c r="D846" s="393"/>
      <c r="E846" s="393"/>
      <c r="F846" s="393"/>
      <c r="G846" s="394"/>
      <c r="H846" s="394"/>
      <c r="I846" s="393"/>
      <c r="J846" s="393"/>
      <c r="K846" s="393"/>
      <c r="L846" s="393"/>
      <c r="M846" s="393"/>
      <c r="N846" s="393"/>
      <c r="O846" s="393"/>
      <c r="P846" s="393"/>
      <c r="Q846" s="393"/>
      <c r="R846" s="393"/>
      <c r="S846" s="393"/>
      <c r="T846" s="393"/>
      <c r="U846" s="393"/>
      <c r="V846" s="393"/>
      <c r="W846" s="393"/>
      <c r="X846" s="393"/>
      <c r="Y846" s="393"/>
      <c r="Z846" s="393"/>
      <c r="AA846" s="393"/>
      <c r="AB846" s="393"/>
      <c r="AC846" s="393"/>
      <c r="AD846" s="393"/>
      <c r="AE846" s="393"/>
      <c r="AF846" s="393"/>
      <c r="AG846" s="393"/>
      <c r="AH846" s="393"/>
      <c r="AI846" s="393"/>
      <c r="AJ846" s="393"/>
      <c r="AK846" s="393"/>
      <c r="AL846" s="393"/>
      <c r="AM846" s="393"/>
      <c r="AN846" s="393"/>
      <c r="AO846" s="393"/>
      <c r="AP846" s="393"/>
      <c r="AQ846" s="393"/>
      <c r="AR846" s="393"/>
      <c r="AS846" s="393"/>
      <c r="AT846" s="393"/>
      <c r="AU846" s="393"/>
      <c r="AV846" s="393"/>
      <c r="AW846" s="393"/>
      <c r="AX846" s="393"/>
      <c r="AY846" s="393"/>
      <c r="AZ846" s="7"/>
      <c r="BA846" s="393"/>
      <c r="BB846" s="393"/>
      <c r="BC846" s="393"/>
      <c r="BD846" s="393"/>
      <c r="BE846" s="393"/>
      <c r="BF846" s="393"/>
      <c r="BG846" s="393"/>
      <c r="BH846" s="393"/>
      <c r="BI846" s="393"/>
      <c r="BJ846" s="393"/>
      <c r="BK846" s="393"/>
      <c r="BL846" s="393"/>
      <c r="BM846" s="393"/>
      <c r="BN846" s="393"/>
      <c r="BO846" s="393"/>
    </row>
    <row r="847" spans="1:67" ht="15">
      <c r="A847" s="393"/>
      <c r="B847" s="393"/>
      <c r="C847" s="393"/>
      <c r="D847" s="393"/>
      <c r="E847" s="393"/>
      <c r="F847" s="393"/>
      <c r="G847" s="394"/>
      <c r="H847" s="394"/>
      <c r="I847" s="393"/>
      <c r="J847" s="393"/>
      <c r="K847" s="393"/>
      <c r="L847" s="393"/>
      <c r="M847" s="393"/>
      <c r="N847" s="393"/>
      <c r="O847" s="393"/>
      <c r="P847" s="393"/>
      <c r="Q847" s="393"/>
      <c r="R847" s="393"/>
      <c r="S847" s="393"/>
      <c r="T847" s="393"/>
      <c r="U847" s="393"/>
      <c r="V847" s="393"/>
      <c r="W847" s="393"/>
      <c r="X847" s="393"/>
      <c r="Y847" s="393"/>
      <c r="Z847" s="393"/>
      <c r="AA847" s="393"/>
      <c r="AB847" s="393"/>
      <c r="AC847" s="393"/>
      <c r="AD847" s="393"/>
      <c r="AE847" s="393"/>
      <c r="AF847" s="393"/>
      <c r="AG847" s="393"/>
      <c r="AH847" s="393"/>
      <c r="AI847" s="393"/>
      <c r="AJ847" s="393"/>
      <c r="AK847" s="393"/>
      <c r="AL847" s="393"/>
      <c r="AM847" s="393"/>
      <c r="AN847" s="393"/>
      <c r="AO847" s="393"/>
      <c r="AP847" s="393"/>
      <c r="AQ847" s="393"/>
      <c r="AR847" s="393"/>
      <c r="AS847" s="393"/>
      <c r="AT847" s="393"/>
      <c r="AU847" s="393"/>
      <c r="AV847" s="393"/>
      <c r="AW847" s="393"/>
      <c r="AX847" s="393"/>
      <c r="AY847" s="393"/>
      <c r="AZ847" s="7"/>
      <c r="BA847" s="393"/>
      <c r="BB847" s="393"/>
      <c r="BC847" s="393"/>
      <c r="BD847" s="393"/>
      <c r="BE847" s="393"/>
      <c r="BF847" s="393"/>
      <c r="BG847" s="393"/>
      <c r="BH847" s="393"/>
      <c r="BI847" s="393"/>
      <c r="BJ847" s="393"/>
      <c r="BK847" s="393"/>
      <c r="BL847" s="393"/>
      <c r="BM847" s="393"/>
      <c r="BN847" s="393"/>
      <c r="BO847" s="393"/>
    </row>
    <row r="848" spans="1:67" ht="15">
      <c r="A848" s="393"/>
      <c r="B848" s="393"/>
      <c r="C848" s="393"/>
      <c r="D848" s="393"/>
      <c r="E848" s="393"/>
      <c r="F848" s="393"/>
      <c r="G848" s="394"/>
      <c r="H848" s="394"/>
      <c r="I848" s="393"/>
      <c r="J848" s="393"/>
      <c r="K848" s="393"/>
      <c r="L848" s="393"/>
      <c r="M848" s="393"/>
      <c r="N848" s="393"/>
      <c r="O848" s="393"/>
      <c r="P848" s="393"/>
      <c r="Q848" s="393"/>
      <c r="R848" s="393"/>
      <c r="S848" s="393"/>
      <c r="T848" s="393"/>
      <c r="U848" s="393"/>
      <c r="V848" s="393"/>
      <c r="W848" s="393"/>
      <c r="X848" s="393"/>
      <c r="Y848" s="393"/>
      <c r="Z848" s="393"/>
      <c r="AA848" s="393"/>
      <c r="AB848" s="393"/>
      <c r="AC848" s="393"/>
      <c r="AD848" s="393"/>
      <c r="AE848" s="393"/>
      <c r="AF848" s="393"/>
      <c r="AG848" s="393"/>
      <c r="AH848" s="393"/>
      <c r="AI848" s="393"/>
      <c r="AJ848" s="393"/>
      <c r="AK848" s="393"/>
      <c r="AL848" s="393"/>
      <c r="AM848" s="393"/>
      <c r="AN848" s="393"/>
      <c r="AO848" s="393"/>
      <c r="AP848" s="393"/>
      <c r="AQ848" s="393"/>
      <c r="AR848" s="393"/>
      <c r="AS848" s="393"/>
      <c r="AT848" s="393"/>
      <c r="AU848" s="393"/>
      <c r="AV848" s="393"/>
      <c r="AW848" s="393"/>
      <c r="AX848" s="393"/>
      <c r="AY848" s="393"/>
      <c r="AZ848" s="7"/>
      <c r="BA848" s="393"/>
      <c r="BB848" s="393"/>
      <c r="BC848" s="393"/>
      <c r="BD848" s="393"/>
      <c r="BE848" s="393"/>
      <c r="BF848" s="393"/>
      <c r="BG848" s="393"/>
      <c r="BH848" s="393"/>
      <c r="BI848" s="393"/>
      <c r="BJ848" s="393"/>
      <c r="BK848" s="393"/>
      <c r="BL848" s="393"/>
      <c r="BM848" s="393"/>
      <c r="BN848" s="393"/>
      <c r="BO848" s="393"/>
    </row>
    <row r="849" spans="1:67" ht="15">
      <c r="A849" s="393"/>
      <c r="B849" s="393"/>
      <c r="C849" s="393"/>
      <c r="D849" s="393"/>
      <c r="E849" s="393"/>
      <c r="F849" s="393"/>
      <c r="G849" s="394"/>
      <c r="H849" s="394"/>
      <c r="I849" s="393"/>
      <c r="J849" s="393"/>
      <c r="K849" s="393"/>
      <c r="L849" s="393"/>
      <c r="M849" s="393"/>
      <c r="N849" s="393"/>
      <c r="O849" s="393"/>
      <c r="P849" s="393"/>
      <c r="Q849" s="393"/>
      <c r="R849" s="393"/>
      <c r="S849" s="393"/>
      <c r="T849" s="393"/>
      <c r="U849" s="393"/>
      <c r="V849" s="393"/>
      <c r="W849" s="393"/>
      <c r="X849" s="393"/>
      <c r="Y849" s="393"/>
      <c r="Z849" s="393"/>
      <c r="AA849" s="393"/>
      <c r="AB849" s="393"/>
      <c r="AC849" s="393"/>
      <c r="AD849" s="393"/>
      <c r="AE849" s="393"/>
      <c r="AF849" s="393"/>
      <c r="AG849" s="393"/>
      <c r="AH849" s="393"/>
      <c r="AI849" s="393"/>
      <c r="AJ849" s="393"/>
      <c r="AK849" s="393"/>
      <c r="AL849" s="393"/>
      <c r="AM849" s="393"/>
      <c r="AN849" s="393"/>
      <c r="AO849" s="393"/>
      <c r="AP849" s="393"/>
      <c r="AQ849" s="393"/>
      <c r="AR849" s="393"/>
      <c r="AS849" s="393"/>
      <c r="AT849" s="393"/>
      <c r="AU849" s="393"/>
      <c r="AV849" s="393"/>
      <c r="AW849" s="393"/>
      <c r="AX849" s="393"/>
      <c r="AY849" s="393"/>
      <c r="AZ849" s="7"/>
      <c r="BA849" s="393"/>
      <c r="BB849" s="393"/>
      <c r="BC849" s="393"/>
      <c r="BD849" s="393"/>
      <c r="BE849" s="393"/>
      <c r="BF849" s="393"/>
      <c r="BG849" s="393"/>
      <c r="BH849" s="393"/>
      <c r="BI849" s="393"/>
      <c r="BJ849" s="393"/>
      <c r="BK849" s="393"/>
      <c r="BL849" s="393"/>
      <c r="BM849" s="393"/>
      <c r="BN849" s="393"/>
      <c r="BO849" s="393"/>
    </row>
    <row r="850" spans="1:67" ht="15">
      <c r="A850" s="393"/>
      <c r="B850" s="393"/>
      <c r="C850" s="393"/>
      <c r="D850" s="393"/>
      <c r="E850" s="393"/>
      <c r="F850" s="393"/>
      <c r="G850" s="394"/>
      <c r="H850" s="394"/>
      <c r="I850" s="393"/>
      <c r="J850" s="393"/>
      <c r="K850" s="393"/>
      <c r="L850" s="393"/>
      <c r="M850" s="393"/>
      <c r="N850" s="393"/>
      <c r="O850" s="393"/>
      <c r="P850" s="393"/>
      <c r="Q850" s="393"/>
      <c r="R850" s="393"/>
      <c r="S850" s="393"/>
      <c r="T850" s="393"/>
      <c r="U850" s="393"/>
      <c r="V850" s="393"/>
      <c r="W850" s="393"/>
      <c r="X850" s="393"/>
      <c r="Y850" s="393"/>
      <c r="Z850" s="393"/>
      <c r="AA850" s="393"/>
      <c r="AB850" s="393"/>
      <c r="AC850" s="393"/>
      <c r="AD850" s="393"/>
      <c r="AE850" s="393"/>
      <c r="AF850" s="393"/>
      <c r="AG850" s="393"/>
      <c r="AH850" s="393"/>
      <c r="AI850" s="393"/>
      <c r="AJ850" s="393"/>
      <c r="AK850" s="393"/>
      <c r="AL850" s="393"/>
      <c r="AM850" s="393"/>
      <c r="AN850" s="393"/>
      <c r="AO850" s="393"/>
      <c r="AP850" s="393"/>
      <c r="AQ850" s="393"/>
      <c r="AR850" s="393"/>
      <c r="AS850" s="393"/>
      <c r="AT850" s="393"/>
      <c r="AU850" s="393"/>
      <c r="AV850" s="393"/>
      <c r="AW850" s="393"/>
      <c r="AX850" s="393"/>
      <c r="AY850" s="393"/>
      <c r="AZ850" s="7"/>
      <c r="BA850" s="393"/>
      <c r="BB850" s="393"/>
      <c r="BC850" s="393"/>
      <c r="BD850" s="393"/>
      <c r="BE850" s="393"/>
      <c r="BF850" s="393"/>
      <c r="BG850" s="393"/>
      <c r="BH850" s="393"/>
      <c r="BI850" s="393"/>
      <c r="BJ850" s="393"/>
      <c r="BK850" s="393"/>
      <c r="BL850" s="393"/>
      <c r="BM850" s="393"/>
      <c r="BN850" s="393"/>
      <c r="BO850" s="393"/>
    </row>
    <row r="851" spans="1:67" ht="15">
      <c r="A851" s="393"/>
      <c r="B851" s="393"/>
      <c r="C851" s="393"/>
      <c r="D851" s="393"/>
      <c r="E851" s="393"/>
      <c r="F851" s="393"/>
      <c r="G851" s="394"/>
      <c r="H851" s="394"/>
      <c r="I851" s="393"/>
      <c r="J851" s="393"/>
      <c r="K851" s="393"/>
      <c r="L851" s="393"/>
      <c r="M851" s="393"/>
      <c r="N851" s="393"/>
      <c r="O851" s="393"/>
      <c r="P851" s="393"/>
      <c r="Q851" s="393"/>
      <c r="R851" s="393"/>
      <c r="S851" s="393"/>
      <c r="T851" s="393"/>
      <c r="U851" s="393"/>
      <c r="V851" s="393"/>
      <c r="W851" s="393"/>
      <c r="X851" s="393"/>
      <c r="Y851" s="393"/>
      <c r="Z851" s="393"/>
      <c r="AA851" s="393"/>
      <c r="AB851" s="393"/>
      <c r="AC851" s="393"/>
      <c r="AD851" s="393"/>
      <c r="AE851" s="393"/>
      <c r="AF851" s="393"/>
      <c r="AG851" s="393"/>
      <c r="AH851" s="393"/>
      <c r="AI851" s="393"/>
      <c r="AJ851" s="393"/>
      <c r="AK851" s="393"/>
      <c r="AL851" s="393"/>
      <c r="AM851" s="393"/>
      <c r="AN851" s="393"/>
      <c r="AO851" s="393"/>
      <c r="AP851" s="393"/>
      <c r="AQ851" s="393"/>
      <c r="AR851" s="393"/>
      <c r="AS851" s="393"/>
      <c r="AT851" s="393"/>
      <c r="AU851" s="393"/>
      <c r="AV851" s="393"/>
      <c r="AW851" s="393"/>
      <c r="AX851" s="393"/>
      <c r="AY851" s="393"/>
      <c r="AZ851" s="7"/>
      <c r="BA851" s="393"/>
      <c r="BB851" s="393"/>
      <c r="BC851" s="393"/>
      <c r="BD851" s="393"/>
      <c r="BE851" s="393"/>
      <c r="BF851" s="393"/>
      <c r="BG851" s="393"/>
      <c r="BH851" s="393"/>
      <c r="BI851" s="393"/>
      <c r="BJ851" s="393"/>
      <c r="BK851" s="393"/>
      <c r="BL851" s="393"/>
      <c r="BM851" s="393"/>
      <c r="BN851" s="393"/>
      <c r="BO851" s="393"/>
    </row>
    <row r="852" spans="1:67" ht="15">
      <c r="A852" s="393"/>
      <c r="B852" s="393"/>
      <c r="C852" s="393"/>
      <c r="D852" s="393"/>
      <c r="E852" s="393"/>
      <c r="F852" s="393"/>
      <c r="G852" s="394"/>
      <c r="H852" s="394"/>
      <c r="I852" s="393"/>
      <c r="J852" s="393"/>
      <c r="K852" s="393"/>
      <c r="L852" s="393"/>
      <c r="M852" s="393"/>
      <c r="N852" s="393"/>
      <c r="O852" s="393"/>
      <c r="P852" s="393"/>
      <c r="Q852" s="393"/>
      <c r="R852" s="393"/>
      <c r="S852" s="393"/>
      <c r="T852" s="393"/>
      <c r="U852" s="393"/>
      <c r="V852" s="393"/>
      <c r="W852" s="393"/>
      <c r="X852" s="393"/>
      <c r="Y852" s="393"/>
      <c r="Z852" s="393"/>
      <c r="AA852" s="393"/>
      <c r="AB852" s="393"/>
      <c r="AC852" s="393"/>
      <c r="AD852" s="393"/>
      <c r="AE852" s="393"/>
      <c r="AF852" s="393"/>
      <c r="AG852" s="393"/>
      <c r="AH852" s="393"/>
      <c r="AI852" s="393"/>
      <c r="AJ852" s="393"/>
      <c r="AK852" s="393"/>
      <c r="AL852" s="393"/>
      <c r="AM852" s="393"/>
      <c r="AN852" s="393"/>
      <c r="AO852" s="393"/>
      <c r="AP852" s="393"/>
      <c r="AQ852" s="393"/>
      <c r="AR852" s="393"/>
      <c r="AS852" s="393"/>
      <c r="AT852" s="393"/>
      <c r="AU852" s="393"/>
      <c r="AV852" s="393"/>
      <c r="AW852" s="393"/>
      <c r="AX852" s="393"/>
      <c r="AY852" s="393"/>
      <c r="AZ852" s="7"/>
      <c r="BA852" s="393"/>
      <c r="BB852" s="393"/>
      <c r="BC852" s="393"/>
      <c r="BD852" s="393"/>
      <c r="BE852" s="393"/>
      <c r="BF852" s="393"/>
      <c r="BG852" s="393"/>
      <c r="BH852" s="393"/>
      <c r="BI852" s="393"/>
      <c r="BJ852" s="393"/>
      <c r="BK852" s="393"/>
      <c r="BL852" s="393"/>
      <c r="BM852" s="393"/>
      <c r="BN852" s="393"/>
      <c r="BO852" s="393"/>
    </row>
    <row r="853" spans="1:67" ht="15">
      <c r="A853" s="393"/>
      <c r="B853" s="393"/>
      <c r="C853" s="393"/>
      <c r="D853" s="393"/>
      <c r="E853" s="393"/>
      <c r="F853" s="393"/>
      <c r="G853" s="394"/>
      <c r="H853" s="394"/>
      <c r="I853" s="393"/>
      <c r="J853" s="393"/>
      <c r="K853" s="393"/>
      <c r="L853" s="393"/>
      <c r="M853" s="393"/>
      <c r="N853" s="393"/>
      <c r="O853" s="393"/>
      <c r="P853" s="393"/>
      <c r="Q853" s="393"/>
      <c r="R853" s="393"/>
      <c r="S853" s="393"/>
      <c r="T853" s="393"/>
      <c r="U853" s="393"/>
      <c r="V853" s="393"/>
      <c r="W853" s="393"/>
      <c r="X853" s="393"/>
      <c r="Y853" s="393"/>
      <c r="Z853" s="393"/>
      <c r="AA853" s="393"/>
      <c r="AB853" s="393"/>
      <c r="AC853" s="393"/>
      <c r="AD853" s="393"/>
      <c r="AE853" s="393"/>
      <c r="AF853" s="393"/>
      <c r="AG853" s="393"/>
      <c r="AH853" s="393"/>
      <c r="AI853" s="393"/>
      <c r="AJ853" s="393"/>
      <c r="AK853" s="393"/>
      <c r="AL853" s="393"/>
      <c r="AM853" s="393"/>
      <c r="AN853" s="393"/>
      <c r="AO853" s="393"/>
      <c r="AP853" s="393"/>
      <c r="AQ853" s="393"/>
      <c r="AR853" s="393"/>
      <c r="AS853" s="393"/>
      <c r="AT853" s="393"/>
      <c r="AU853" s="393"/>
      <c r="AV853" s="393"/>
      <c r="AW853" s="393"/>
      <c r="AX853" s="393"/>
      <c r="AY853" s="393"/>
      <c r="AZ853" s="7"/>
      <c r="BA853" s="393"/>
      <c r="BB853" s="393"/>
      <c r="BC853" s="393"/>
      <c r="BD853" s="393"/>
      <c r="BE853" s="393"/>
      <c r="BF853" s="393"/>
      <c r="BG853" s="393"/>
      <c r="BH853" s="393"/>
      <c r="BI853" s="393"/>
      <c r="BJ853" s="393"/>
      <c r="BK853" s="393"/>
      <c r="BL853" s="393"/>
      <c r="BM853" s="393"/>
      <c r="BN853" s="393"/>
      <c r="BO853" s="393"/>
    </row>
    <row r="854" spans="1:67" ht="15">
      <c r="A854" s="393"/>
      <c r="B854" s="393"/>
      <c r="C854" s="393"/>
      <c r="D854" s="393"/>
      <c r="E854" s="393"/>
      <c r="F854" s="393"/>
      <c r="G854" s="394"/>
      <c r="H854" s="394"/>
      <c r="I854" s="393"/>
      <c r="J854" s="393"/>
      <c r="K854" s="393"/>
      <c r="L854" s="393"/>
      <c r="M854" s="393"/>
      <c r="N854" s="393"/>
      <c r="O854" s="393"/>
      <c r="P854" s="393"/>
      <c r="Q854" s="393"/>
      <c r="R854" s="393"/>
      <c r="S854" s="393"/>
      <c r="T854" s="393"/>
      <c r="U854" s="393"/>
      <c r="V854" s="393"/>
      <c r="W854" s="393"/>
      <c r="X854" s="393"/>
      <c r="Y854" s="393"/>
      <c r="Z854" s="393"/>
      <c r="AA854" s="393"/>
      <c r="AB854" s="393"/>
      <c r="AC854" s="393"/>
      <c r="AD854" s="393"/>
      <c r="AE854" s="393"/>
      <c r="AF854" s="393"/>
      <c r="AG854" s="393"/>
      <c r="AH854" s="393"/>
      <c r="AI854" s="393"/>
      <c r="AJ854" s="393"/>
      <c r="AK854" s="393"/>
      <c r="AL854" s="393"/>
      <c r="AM854" s="393"/>
      <c r="AN854" s="393"/>
      <c r="AO854" s="393"/>
      <c r="AP854" s="393"/>
      <c r="AQ854" s="393"/>
      <c r="AR854" s="393"/>
      <c r="AS854" s="393"/>
      <c r="AT854" s="393"/>
      <c r="AU854" s="393"/>
      <c r="AV854" s="393"/>
      <c r="AW854" s="393"/>
      <c r="AX854" s="393"/>
      <c r="AY854" s="393"/>
      <c r="AZ854" s="7"/>
      <c r="BA854" s="393"/>
      <c r="BB854" s="393"/>
      <c r="BC854" s="393"/>
      <c r="BD854" s="393"/>
      <c r="BE854" s="393"/>
      <c r="BF854" s="393"/>
      <c r="BG854" s="393"/>
      <c r="BH854" s="393"/>
      <c r="BI854" s="393"/>
      <c r="BJ854" s="393"/>
      <c r="BK854" s="393"/>
      <c r="BL854" s="393"/>
      <c r="BM854" s="393"/>
      <c r="BN854" s="393"/>
      <c r="BO854" s="393"/>
    </row>
    <row r="855" spans="1:67" ht="15">
      <c r="A855" s="393"/>
      <c r="B855" s="393"/>
      <c r="C855" s="393"/>
      <c r="D855" s="393"/>
      <c r="E855" s="393"/>
      <c r="F855" s="393"/>
      <c r="G855" s="394"/>
      <c r="H855" s="394"/>
      <c r="I855" s="393"/>
      <c r="J855" s="393"/>
      <c r="K855" s="393"/>
      <c r="L855" s="393"/>
      <c r="M855" s="393"/>
      <c r="N855" s="393"/>
      <c r="O855" s="393"/>
      <c r="P855" s="393"/>
      <c r="Q855" s="393"/>
      <c r="R855" s="393"/>
      <c r="S855" s="393"/>
      <c r="T855" s="393"/>
      <c r="U855" s="393"/>
      <c r="V855" s="393"/>
      <c r="W855" s="393"/>
      <c r="X855" s="393"/>
      <c r="Y855" s="393"/>
      <c r="Z855" s="393"/>
      <c r="AA855" s="393"/>
      <c r="AB855" s="393"/>
      <c r="AC855" s="393"/>
      <c r="AD855" s="393"/>
      <c r="AE855" s="393"/>
      <c r="AF855" s="393"/>
      <c r="AG855" s="393"/>
      <c r="AH855" s="393"/>
      <c r="AI855" s="393"/>
      <c r="AJ855" s="393"/>
      <c r="AK855" s="393"/>
      <c r="AL855" s="393"/>
      <c r="AM855" s="393"/>
      <c r="AN855" s="393"/>
      <c r="AO855" s="393"/>
      <c r="AP855" s="393"/>
      <c r="AQ855" s="393"/>
      <c r="AR855" s="393"/>
      <c r="AS855" s="393"/>
      <c r="AT855" s="393"/>
      <c r="AU855" s="393"/>
      <c r="AV855" s="393"/>
      <c r="AW855" s="393"/>
      <c r="AX855" s="393"/>
      <c r="AY855" s="393"/>
      <c r="AZ855" s="7"/>
      <c r="BA855" s="393"/>
      <c r="BB855" s="393"/>
      <c r="BC855" s="393"/>
      <c r="BD855" s="393"/>
      <c r="BE855" s="393"/>
      <c r="BF855" s="393"/>
      <c r="BG855" s="393"/>
      <c r="BH855" s="393"/>
      <c r="BI855" s="393"/>
      <c r="BJ855" s="393"/>
      <c r="BK855" s="393"/>
      <c r="BL855" s="393"/>
      <c r="BM855" s="393"/>
      <c r="BN855" s="393"/>
      <c r="BO855" s="393"/>
    </row>
    <row r="856" spans="1:67" ht="15">
      <c r="A856" s="393"/>
      <c r="B856" s="393"/>
      <c r="C856" s="393"/>
      <c r="D856" s="393"/>
      <c r="E856" s="393"/>
      <c r="F856" s="393"/>
      <c r="G856" s="394"/>
      <c r="H856" s="394"/>
      <c r="I856" s="393"/>
      <c r="J856" s="393"/>
      <c r="K856" s="393"/>
      <c r="L856" s="393"/>
      <c r="M856" s="393"/>
      <c r="N856" s="393"/>
      <c r="O856" s="393"/>
      <c r="P856" s="393"/>
      <c r="Q856" s="393"/>
      <c r="R856" s="393"/>
      <c r="S856" s="393"/>
      <c r="T856" s="393"/>
      <c r="U856" s="393"/>
      <c r="V856" s="393"/>
      <c r="W856" s="393"/>
      <c r="X856" s="393"/>
      <c r="Y856" s="393"/>
      <c r="Z856" s="393"/>
      <c r="AA856" s="393"/>
      <c r="AB856" s="393"/>
      <c r="AC856" s="393"/>
      <c r="AD856" s="393"/>
      <c r="AE856" s="393"/>
      <c r="AF856" s="393"/>
      <c r="AG856" s="393"/>
      <c r="AH856" s="393"/>
      <c r="AI856" s="393"/>
      <c r="AJ856" s="393"/>
      <c r="AK856" s="393"/>
      <c r="AL856" s="393"/>
      <c r="AM856" s="393"/>
      <c r="AN856" s="393"/>
      <c r="AO856" s="393"/>
      <c r="AP856" s="393"/>
      <c r="AQ856" s="393"/>
      <c r="AR856" s="393"/>
      <c r="AS856" s="393"/>
      <c r="AT856" s="393"/>
      <c r="AU856" s="393"/>
      <c r="AV856" s="393"/>
      <c r="AW856" s="393"/>
      <c r="AX856" s="393"/>
      <c r="AY856" s="393"/>
      <c r="AZ856" s="7"/>
      <c r="BA856" s="393"/>
      <c r="BB856" s="393"/>
      <c r="BC856" s="393"/>
      <c r="BD856" s="393"/>
      <c r="BE856" s="393"/>
      <c r="BF856" s="393"/>
      <c r="BG856" s="393"/>
      <c r="BH856" s="393"/>
      <c r="BI856" s="393"/>
      <c r="BJ856" s="393"/>
      <c r="BK856" s="393"/>
      <c r="BL856" s="393"/>
      <c r="BM856" s="393"/>
      <c r="BN856" s="393"/>
      <c r="BO856" s="393"/>
    </row>
    <row r="857" spans="1:67" ht="15">
      <c r="A857" s="393"/>
      <c r="B857" s="393"/>
      <c r="C857" s="393"/>
      <c r="D857" s="393"/>
      <c r="E857" s="393"/>
      <c r="F857" s="393"/>
      <c r="G857" s="394"/>
      <c r="H857" s="394"/>
      <c r="I857" s="393"/>
      <c r="J857" s="393"/>
      <c r="K857" s="393"/>
      <c r="L857" s="393"/>
      <c r="M857" s="393"/>
      <c r="N857" s="393"/>
      <c r="O857" s="393"/>
      <c r="P857" s="393"/>
      <c r="Q857" s="393"/>
      <c r="R857" s="393"/>
      <c r="S857" s="393"/>
      <c r="T857" s="393"/>
      <c r="U857" s="393"/>
      <c r="V857" s="393"/>
      <c r="W857" s="393"/>
      <c r="X857" s="393"/>
      <c r="Y857" s="393"/>
      <c r="Z857" s="393"/>
      <c r="AA857" s="393"/>
      <c r="AB857" s="393"/>
      <c r="AC857" s="393"/>
      <c r="AD857" s="393"/>
      <c r="AE857" s="393"/>
      <c r="AF857" s="393"/>
      <c r="AG857" s="393"/>
      <c r="AH857" s="393"/>
      <c r="AI857" s="393"/>
      <c r="AJ857" s="393"/>
      <c r="AK857" s="393"/>
      <c r="AL857" s="393"/>
      <c r="AM857" s="393"/>
      <c r="AN857" s="393"/>
      <c r="AO857" s="393"/>
      <c r="AP857" s="393"/>
      <c r="AQ857" s="393"/>
      <c r="AR857" s="393"/>
      <c r="AS857" s="393"/>
      <c r="AT857" s="393"/>
      <c r="AU857" s="393"/>
      <c r="AV857" s="393"/>
      <c r="AW857" s="393"/>
      <c r="AX857" s="393"/>
      <c r="AY857" s="393"/>
      <c r="AZ857" s="7"/>
      <c r="BA857" s="393"/>
      <c r="BB857" s="393"/>
      <c r="BC857" s="393"/>
      <c r="BD857" s="393"/>
      <c r="BE857" s="393"/>
      <c r="BF857" s="393"/>
      <c r="BG857" s="393"/>
      <c r="BH857" s="393"/>
      <c r="BI857" s="393"/>
      <c r="BJ857" s="393"/>
      <c r="BK857" s="393"/>
      <c r="BL857" s="393"/>
      <c r="BM857" s="393"/>
      <c r="BN857" s="393"/>
      <c r="BO857" s="393"/>
    </row>
    <row r="858" spans="1:67" ht="15">
      <c r="A858" s="393"/>
      <c r="B858" s="393"/>
      <c r="C858" s="393"/>
      <c r="D858" s="393"/>
      <c r="E858" s="393"/>
      <c r="F858" s="393"/>
      <c r="G858" s="394"/>
      <c r="H858" s="394"/>
      <c r="I858" s="393"/>
      <c r="J858" s="393"/>
      <c r="K858" s="393"/>
      <c r="L858" s="393"/>
      <c r="M858" s="393"/>
      <c r="N858" s="393"/>
      <c r="O858" s="393"/>
      <c r="P858" s="393"/>
      <c r="Q858" s="393"/>
      <c r="R858" s="393"/>
      <c r="S858" s="393"/>
      <c r="T858" s="393"/>
      <c r="U858" s="393"/>
      <c r="V858" s="393"/>
      <c r="W858" s="393"/>
      <c r="X858" s="393"/>
      <c r="Y858" s="393"/>
      <c r="Z858" s="393"/>
      <c r="AA858" s="393"/>
      <c r="AB858" s="393"/>
      <c r="AC858" s="393"/>
      <c r="AD858" s="393"/>
      <c r="AE858" s="393"/>
      <c r="AF858" s="393"/>
      <c r="AG858" s="393"/>
      <c r="AH858" s="393"/>
      <c r="AI858" s="393"/>
      <c r="AJ858" s="393"/>
      <c r="AK858" s="393"/>
      <c r="AL858" s="393"/>
      <c r="AM858" s="393"/>
      <c r="AN858" s="393"/>
      <c r="AO858" s="393"/>
      <c r="AP858" s="393"/>
      <c r="AQ858" s="393"/>
      <c r="AR858" s="393"/>
      <c r="AS858" s="393"/>
      <c r="AT858" s="393"/>
      <c r="AU858" s="393"/>
      <c r="AV858" s="393"/>
      <c r="AW858" s="393"/>
      <c r="AX858" s="393"/>
      <c r="AY858" s="393"/>
      <c r="AZ858" s="7"/>
      <c r="BA858" s="393"/>
      <c r="BB858" s="393"/>
      <c r="BC858" s="393"/>
      <c r="BD858" s="393"/>
      <c r="BE858" s="393"/>
      <c r="BF858" s="393"/>
      <c r="BG858" s="393"/>
      <c r="BH858" s="393"/>
      <c r="BI858" s="393"/>
      <c r="BJ858" s="393"/>
      <c r="BK858" s="393"/>
      <c r="BL858" s="393"/>
      <c r="BM858" s="393"/>
      <c r="BN858" s="393"/>
      <c r="BO858" s="393"/>
    </row>
    <row r="859" spans="1:67" ht="15">
      <c r="A859" s="393"/>
      <c r="B859" s="393"/>
      <c r="C859" s="393"/>
      <c r="D859" s="393"/>
      <c r="E859" s="393"/>
      <c r="F859" s="393"/>
      <c r="G859" s="394"/>
      <c r="H859" s="394"/>
      <c r="I859" s="393"/>
      <c r="J859" s="393"/>
      <c r="K859" s="393"/>
      <c r="L859" s="393"/>
      <c r="M859" s="393"/>
      <c r="N859" s="393"/>
      <c r="O859" s="393"/>
      <c r="P859" s="393"/>
      <c r="Q859" s="393"/>
      <c r="R859" s="393"/>
      <c r="S859" s="393"/>
      <c r="T859" s="393"/>
      <c r="U859" s="393"/>
      <c r="V859" s="393"/>
      <c r="W859" s="393"/>
      <c r="X859" s="393"/>
      <c r="Y859" s="393"/>
      <c r="Z859" s="393"/>
      <c r="AA859" s="393"/>
      <c r="AB859" s="393"/>
      <c r="AC859" s="393"/>
      <c r="AD859" s="393"/>
      <c r="AE859" s="393"/>
      <c r="AF859" s="393"/>
      <c r="AG859" s="393"/>
      <c r="AH859" s="393"/>
      <c r="AI859" s="393"/>
      <c r="AJ859" s="393"/>
      <c r="AK859" s="393"/>
      <c r="AL859" s="393"/>
      <c r="AM859" s="393"/>
      <c r="AN859" s="393"/>
      <c r="AO859" s="393"/>
      <c r="AP859" s="393"/>
      <c r="AQ859" s="393"/>
      <c r="AR859" s="393"/>
      <c r="AS859" s="393"/>
      <c r="AT859" s="393"/>
      <c r="AU859" s="393"/>
      <c r="AV859" s="393"/>
      <c r="AW859" s="393"/>
      <c r="AX859" s="393"/>
      <c r="AY859" s="393"/>
      <c r="AZ859" s="7"/>
      <c r="BA859" s="393"/>
      <c r="BB859" s="393"/>
      <c r="BC859" s="393"/>
      <c r="BD859" s="393"/>
      <c r="BE859" s="393"/>
      <c r="BF859" s="393"/>
      <c r="BG859" s="393"/>
      <c r="BH859" s="393"/>
      <c r="BI859" s="393"/>
      <c r="BJ859" s="393"/>
      <c r="BK859" s="393"/>
      <c r="BL859" s="393"/>
      <c r="BM859" s="393"/>
      <c r="BN859" s="393"/>
      <c r="BO859" s="393"/>
    </row>
    <row r="860" spans="1:67" ht="15">
      <c r="A860" s="393"/>
      <c r="B860" s="393"/>
      <c r="C860" s="393"/>
      <c r="D860" s="393"/>
      <c r="E860" s="393"/>
      <c r="F860" s="393"/>
      <c r="G860" s="394"/>
      <c r="H860" s="394"/>
      <c r="I860" s="393"/>
      <c r="J860" s="393"/>
      <c r="K860" s="393"/>
      <c r="L860" s="393"/>
      <c r="M860" s="393"/>
      <c r="N860" s="393"/>
      <c r="O860" s="393"/>
      <c r="P860" s="393"/>
      <c r="Q860" s="393"/>
      <c r="R860" s="393"/>
      <c r="S860" s="393"/>
      <c r="T860" s="393"/>
      <c r="U860" s="393"/>
      <c r="V860" s="393"/>
      <c r="W860" s="393"/>
      <c r="X860" s="393"/>
      <c r="Y860" s="393"/>
      <c r="Z860" s="393"/>
      <c r="AA860" s="393"/>
      <c r="AB860" s="393"/>
      <c r="AC860" s="393"/>
      <c r="AD860" s="393"/>
      <c r="AE860" s="393"/>
      <c r="AF860" s="393"/>
      <c r="AG860" s="393"/>
      <c r="AH860" s="393"/>
      <c r="AI860" s="393"/>
      <c r="AJ860" s="393"/>
      <c r="AK860" s="393"/>
      <c r="AL860" s="393"/>
      <c r="AM860" s="393"/>
      <c r="AN860" s="393"/>
      <c r="AO860" s="393"/>
      <c r="AP860" s="393"/>
      <c r="AQ860" s="393"/>
      <c r="AR860" s="393"/>
      <c r="AS860" s="393"/>
      <c r="AT860" s="393"/>
      <c r="AU860" s="393"/>
      <c r="AV860" s="393"/>
      <c r="AW860" s="393"/>
      <c r="AX860" s="393"/>
      <c r="AY860" s="393"/>
      <c r="AZ860" s="7"/>
      <c r="BA860" s="393"/>
      <c r="BB860" s="393"/>
      <c r="BC860" s="393"/>
      <c r="BD860" s="393"/>
      <c r="BE860" s="393"/>
      <c r="BF860" s="393"/>
      <c r="BG860" s="393"/>
      <c r="BH860" s="393"/>
      <c r="BI860" s="393"/>
      <c r="BJ860" s="393"/>
      <c r="BK860" s="393"/>
      <c r="BL860" s="393"/>
      <c r="BM860" s="393"/>
      <c r="BN860" s="393"/>
      <c r="BO860" s="393"/>
    </row>
    <row r="861" spans="1:67" ht="15">
      <c r="A861" s="393"/>
      <c r="B861" s="393"/>
      <c r="C861" s="393"/>
      <c r="D861" s="393"/>
      <c r="E861" s="393"/>
      <c r="F861" s="393"/>
      <c r="G861" s="394"/>
      <c r="H861" s="394"/>
      <c r="I861" s="393"/>
      <c r="J861" s="393"/>
      <c r="K861" s="393"/>
      <c r="L861" s="393"/>
      <c r="M861" s="393"/>
      <c r="N861" s="393"/>
      <c r="O861" s="393"/>
      <c r="P861" s="393"/>
      <c r="Q861" s="393"/>
      <c r="R861" s="393"/>
      <c r="S861" s="393"/>
      <c r="T861" s="393"/>
      <c r="U861" s="393"/>
      <c r="V861" s="393"/>
      <c r="W861" s="393"/>
      <c r="X861" s="393"/>
      <c r="Y861" s="393"/>
      <c r="Z861" s="393"/>
      <c r="AA861" s="393"/>
      <c r="AB861" s="393"/>
      <c r="AC861" s="393"/>
      <c r="AD861" s="393"/>
      <c r="AE861" s="393"/>
      <c r="AF861" s="393"/>
      <c r="AG861" s="393"/>
      <c r="AH861" s="393"/>
      <c r="AI861" s="393"/>
      <c r="AJ861" s="393"/>
      <c r="AK861" s="393"/>
      <c r="AL861" s="393"/>
      <c r="AM861" s="393"/>
      <c r="AN861" s="393"/>
      <c r="AO861" s="393"/>
      <c r="AP861" s="393"/>
      <c r="AQ861" s="393"/>
      <c r="AR861" s="393"/>
      <c r="AS861" s="393"/>
      <c r="AT861" s="393"/>
      <c r="AU861" s="393"/>
      <c r="AV861" s="393"/>
      <c r="AW861" s="393"/>
      <c r="AX861" s="393"/>
      <c r="AY861" s="393"/>
      <c r="AZ861" s="7"/>
      <c r="BA861" s="393"/>
      <c r="BB861" s="393"/>
      <c r="BC861" s="393"/>
      <c r="BD861" s="393"/>
      <c r="BE861" s="393"/>
      <c r="BF861" s="393"/>
      <c r="BG861" s="393"/>
      <c r="BH861" s="393"/>
      <c r="BI861" s="393"/>
      <c r="BJ861" s="393"/>
      <c r="BK861" s="393"/>
      <c r="BL861" s="393"/>
      <c r="BM861" s="393"/>
      <c r="BN861" s="393"/>
      <c r="BO861" s="393"/>
    </row>
    <row r="862" spans="1:67" ht="15">
      <c r="A862" s="393"/>
      <c r="B862" s="393"/>
      <c r="C862" s="393"/>
      <c r="D862" s="393"/>
      <c r="E862" s="393"/>
      <c r="F862" s="393"/>
      <c r="G862" s="394"/>
      <c r="H862" s="394"/>
      <c r="I862" s="393"/>
      <c r="J862" s="393"/>
      <c r="K862" s="393"/>
      <c r="L862" s="393"/>
      <c r="M862" s="393"/>
      <c r="N862" s="393"/>
      <c r="O862" s="393"/>
      <c r="P862" s="393"/>
      <c r="Q862" s="393"/>
      <c r="R862" s="393"/>
      <c r="S862" s="393"/>
      <c r="T862" s="393"/>
      <c r="U862" s="393"/>
      <c r="V862" s="393"/>
      <c r="W862" s="393"/>
      <c r="X862" s="393"/>
      <c r="Y862" s="393"/>
      <c r="Z862" s="393"/>
      <c r="AA862" s="393"/>
      <c r="AB862" s="393"/>
      <c r="AC862" s="393"/>
      <c r="AD862" s="393"/>
      <c r="AE862" s="393"/>
      <c r="AF862" s="393"/>
      <c r="AG862" s="393"/>
      <c r="AH862" s="393"/>
      <c r="AI862" s="393"/>
      <c r="AJ862" s="393"/>
      <c r="AK862" s="393"/>
      <c r="AL862" s="393"/>
      <c r="AM862" s="393"/>
      <c r="AN862" s="393"/>
      <c r="AO862" s="393"/>
      <c r="AP862" s="393"/>
      <c r="AQ862" s="393"/>
      <c r="AR862" s="393"/>
      <c r="AS862" s="393"/>
      <c r="AT862" s="393"/>
      <c r="AU862" s="393"/>
      <c r="AV862" s="393"/>
      <c r="AW862" s="393"/>
      <c r="AX862" s="393"/>
      <c r="AY862" s="393"/>
      <c r="AZ862" s="7"/>
      <c r="BA862" s="393"/>
      <c r="BB862" s="393"/>
      <c r="BC862" s="393"/>
      <c r="BD862" s="393"/>
      <c r="BE862" s="393"/>
      <c r="BF862" s="393"/>
      <c r="BG862" s="393"/>
      <c r="BH862" s="393"/>
      <c r="BI862" s="393"/>
      <c r="BJ862" s="393"/>
      <c r="BK862" s="393"/>
      <c r="BL862" s="393"/>
      <c r="BM862" s="393"/>
      <c r="BN862" s="393"/>
      <c r="BO862" s="393"/>
    </row>
    <row r="863" spans="1:67" ht="15">
      <c r="A863" s="393"/>
      <c r="B863" s="393"/>
      <c r="C863" s="393"/>
      <c r="D863" s="393"/>
      <c r="E863" s="393"/>
      <c r="F863" s="393"/>
      <c r="G863" s="394"/>
      <c r="H863" s="394"/>
      <c r="I863" s="393"/>
      <c r="J863" s="393"/>
      <c r="K863" s="393"/>
      <c r="L863" s="393"/>
      <c r="M863" s="393"/>
      <c r="N863" s="393"/>
      <c r="O863" s="393"/>
      <c r="P863" s="393"/>
      <c r="Q863" s="393"/>
      <c r="R863" s="393"/>
      <c r="S863" s="393"/>
      <c r="T863" s="393"/>
      <c r="U863" s="393"/>
      <c r="V863" s="393"/>
      <c r="W863" s="393"/>
      <c r="X863" s="393"/>
      <c r="Y863" s="393"/>
      <c r="Z863" s="393"/>
      <c r="AA863" s="393"/>
      <c r="AB863" s="393"/>
      <c r="AC863" s="393"/>
      <c r="AD863" s="393"/>
      <c r="AE863" s="393"/>
      <c r="AF863" s="393"/>
      <c r="AG863" s="393"/>
      <c r="AH863" s="393"/>
      <c r="AI863" s="393"/>
      <c r="AJ863" s="393"/>
      <c r="AK863" s="393"/>
      <c r="AL863" s="393"/>
      <c r="AM863" s="393"/>
      <c r="AN863" s="393"/>
      <c r="AO863" s="393"/>
      <c r="AP863" s="393"/>
      <c r="AQ863" s="393"/>
      <c r="AR863" s="393"/>
      <c r="AS863" s="393"/>
      <c r="AT863" s="393"/>
      <c r="AU863" s="393"/>
      <c r="AV863" s="393"/>
      <c r="AW863" s="393"/>
      <c r="AX863" s="393"/>
      <c r="AY863" s="393"/>
      <c r="AZ863" s="7"/>
      <c r="BA863" s="393"/>
      <c r="BB863" s="393"/>
      <c r="BC863" s="393"/>
      <c r="BD863" s="393"/>
      <c r="BE863" s="393"/>
      <c r="BF863" s="393"/>
      <c r="BG863" s="393"/>
      <c r="BH863" s="393"/>
      <c r="BI863" s="393"/>
      <c r="BJ863" s="393"/>
      <c r="BK863" s="393"/>
      <c r="BL863" s="393"/>
      <c r="BM863" s="393"/>
      <c r="BN863" s="393"/>
      <c r="BO863" s="393"/>
    </row>
    <row r="864" spans="1:67" ht="15">
      <c r="A864" s="393"/>
      <c r="B864" s="393"/>
      <c r="C864" s="393"/>
      <c r="D864" s="393"/>
      <c r="E864" s="393"/>
      <c r="F864" s="393"/>
      <c r="G864" s="394"/>
      <c r="H864" s="394"/>
      <c r="I864" s="393"/>
      <c r="J864" s="393"/>
      <c r="K864" s="393"/>
      <c r="L864" s="393"/>
      <c r="M864" s="393"/>
      <c r="N864" s="393"/>
      <c r="O864" s="393"/>
      <c r="P864" s="393"/>
      <c r="Q864" s="393"/>
      <c r="R864" s="393"/>
      <c r="S864" s="393"/>
      <c r="T864" s="393"/>
      <c r="U864" s="393"/>
      <c r="V864" s="393"/>
      <c r="W864" s="393"/>
      <c r="X864" s="393"/>
      <c r="Y864" s="393"/>
      <c r="Z864" s="393"/>
      <c r="AA864" s="393"/>
      <c r="AB864" s="393"/>
      <c r="AC864" s="393"/>
      <c r="AD864" s="393"/>
      <c r="AE864" s="393"/>
      <c r="AF864" s="393"/>
      <c r="AG864" s="393"/>
      <c r="AH864" s="393"/>
      <c r="AI864" s="393"/>
      <c r="AJ864" s="393"/>
      <c r="AK864" s="393"/>
      <c r="AL864" s="393"/>
      <c r="AM864" s="393"/>
      <c r="AN864" s="393"/>
      <c r="AO864" s="393"/>
      <c r="AP864" s="393"/>
      <c r="AQ864" s="393"/>
      <c r="AR864" s="393"/>
      <c r="AS864" s="393"/>
      <c r="AT864" s="393"/>
      <c r="AU864" s="393"/>
      <c r="AV864" s="393"/>
      <c r="AW864" s="393"/>
      <c r="AX864" s="393"/>
      <c r="AY864" s="393"/>
      <c r="AZ864" s="7"/>
      <c r="BA864" s="393"/>
      <c r="BB864" s="393"/>
      <c r="BC864" s="393"/>
      <c r="BD864" s="393"/>
      <c r="BE864" s="393"/>
      <c r="BF864" s="393"/>
      <c r="BG864" s="393"/>
      <c r="BH864" s="393"/>
      <c r="BI864" s="393"/>
      <c r="BJ864" s="393"/>
      <c r="BK864" s="393"/>
      <c r="BL864" s="393"/>
      <c r="BM864" s="393"/>
      <c r="BN864" s="393"/>
      <c r="BO864" s="393"/>
    </row>
    <row r="865" spans="1:67" ht="15">
      <c r="A865" s="393"/>
      <c r="B865" s="393"/>
      <c r="C865" s="393"/>
      <c r="D865" s="393"/>
      <c r="E865" s="393"/>
      <c r="F865" s="393"/>
      <c r="G865" s="394"/>
      <c r="H865" s="394"/>
      <c r="I865" s="393"/>
      <c r="J865" s="393"/>
      <c r="K865" s="393"/>
      <c r="L865" s="393"/>
      <c r="M865" s="393"/>
      <c r="N865" s="393"/>
      <c r="O865" s="393"/>
      <c r="P865" s="393"/>
      <c r="Q865" s="393"/>
      <c r="R865" s="393"/>
      <c r="S865" s="393"/>
      <c r="T865" s="393"/>
      <c r="U865" s="393"/>
      <c r="V865" s="393"/>
      <c r="W865" s="393"/>
      <c r="X865" s="393"/>
      <c r="Y865" s="393"/>
      <c r="Z865" s="393"/>
      <c r="AA865" s="393"/>
      <c r="AB865" s="393"/>
      <c r="AC865" s="393"/>
      <c r="AD865" s="393"/>
      <c r="AE865" s="393"/>
      <c r="AF865" s="393"/>
      <c r="AG865" s="393"/>
      <c r="AH865" s="393"/>
      <c r="AI865" s="393"/>
      <c r="AJ865" s="393"/>
      <c r="AK865" s="393"/>
      <c r="AL865" s="393"/>
      <c r="AM865" s="393"/>
      <c r="AN865" s="393"/>
      <c r="AO865" s="393"/>
      <c r="AP865" s="393"/>
      <c r="AQ865" s="393"/>
      <c r="AR865" s="393"/>
      <c r="AS865" s="393"/>
      <c r="AT865" s="393"/>
      <c r="AU865" s="393"/>
      <c r="AV865" s="393"/>
      <c r="AW865" s="393"/>
      <c r="AX865" s="393"/>
      <c r="AY865" s="393"/>
      <c r="AZ865" s="7"/>
      <c r="BA865" s="393"/>
      <c r="BB865" s="393"/>
      <c r="BC865" s="393"/>
      <c r="BD865" s="393"/>
      <c r="BE865" s="393"/>
      <c r="BF865" s="393"/>
      <c r="BG865" s="393"/>
      <c r="BH865" s="393"/>
      <c r="BI865" s="393"/>
      <c r="BJ865" s="393"/>
      <c r="BK865" s="393"/>
      <c r="BL865" s="393"/>
      <c r="BM865" s="393"/>
      <c r="BN865" s="393"/>
      <c r="BO865" s="393"/>
    </row>
    <row r="866" spans="1:67" ht="15">
      <c r="A866" s="393"/>
      <c r="B866" s="393"/>
      <c r="C866" s="393"/>
      <c r="D866" s="393"/>
      <c r="E866" s="393"/>
      <c r="F866" s="393"/>
      <c r="G866" s="394"/>
      <c r="H866" s="394"/>
      <c r="I866" s="393"/>
      <c r="J866" s="393"/>
      <c r="K866" s="393"/>
      <c r="L866" s="393"/>
      <c r="M866" s="393"/>
      <c r="N866" s="393"/>
      <c r="O866" s="393"/>
      <c r="P866" s="393"/>
      <c r="Q866" s="393"/>
      <c r="R866" s="393"/>
      <c r="S866" s="393"/>
      <c r="T866" s="393"/>
      <c r="U866" s="393"/>
      <c r="V866" s="393"/>
      <c r="W866" s="393"/>
      <c r="X866" s="393"/>
      <c r="Y866" s="393"/>
      <c r="Z866" s="393"/>
      <c r="AA866" s="393"/>
      <c r="AB866" s="393"/>
      <c r="AC866" s="393"/>
      <c r="AD866" s="393"/>
      <c r="AE866" s="393"/>
      <c r="AF866" s="393"/>
      <c r="AG866" s="393"/>
      <c r="AH866" s="393"/>
      <c r="AI866" s="393"/>
      <c r="AJ866" s="393"/>
      <c r="AK866" s="393"/>
      <c r="AL866" s="393"/>
      <c r="AM866" s="393"/>
      <c r="AN866" s="393"/>
      <c r="AO866" s="393"/>
      <c r="AP866" s="393"/>
      <c r="AQ866" s="393"/>
      <c r="AR866" s="393"/>
      <c r="AS866" s="393"/>
      <c r="AT866" s="393"/>
      <c r="AU866" s="393"/>
      <c r="AV866" s="393"/>
      <c r="AW866" s="393"/>
      <c r="AX866" s="393"/>
      <c r="AY866" s="393"/>
      <c r="AZ866" s="7"/>
      <c r="BA866" s="393"/>
      <c r="BB866" s="393"/>
      <c r="BC866" s="393"/>
      <c r="BD866" s="393"/>
      <c r="BE866" s="393"/>
      <c r="BF866" s="393"/>
      <c r="BG866" s="393"/>
      <c r="BH866" s="393"/>
      <c r="BI866" s="393"/>
      <c r="BJ866" s="393"/>
      <c r="BK866" s="393"/>
      <c r="BL866" s="393"/>
      <c r="BM866" s="393"/>
      <c r="BN866" s="393"/>
      <c r="BO866" s="393"/>
    </row>
    <row r="867" spans="1:67" ht="15">
      <c r="A867" s="393"/>
      <c r="B867" s="393"/>
      <c r="C867" s="393"/>
      <c r="D867" s="393"/>
      <c r="E867" s="393"/>
      <c r="F867" s="393"/>
      <c r="G867" s="394"/>
      <c r="H867" s="394"/>
      <c r="I867" s="393"/>
      <c r="J867" s="393"/>
      <c r="K867" s="393"/>
      <c r="L867" s="393"/>
      <c r="M867" s="393"/>
      <c r="N867" s="393"/>
      <c r="O867" s="393"/>
      <c r="P867" s="393"/>
      <c r="Q867" s="393"/>
      <c r="R867" s="393"/>
      <c r="S867" s="393"/>
      <c r="T867" s="393"/>
      <c r="U867" s="393"/>
      <c r="V867" s="393"/>
      <c r="W867" s="393"/>
      <c r="X867" s="393"/>
      <c r="Y867" s="393"/>
      <c r="Z867" s="393"/>
      <c r="AA867" s="393"/>
      <c r="AB867" s="393"/>
      <c r="AC867" s="393"/>
      <c r="AD867" s="393"/>
      <c r="AE867" s="393"/>
      <c r="AF867" s="393"/>
      <c r="AG867" s="393"/>
      <c r="AH867" s="393"/>
      <c r="AI867" s="393"/>
      <c r="AJ867" s="393"/>
      <c r="AK867" s="393"/>
      <c r="AL867" s="393"/>
      <c r="AM867" s="393"/>
      <c r="AN867" s="393"/>
      <c r="AO867" s="393"/>
      <c r="AP867" s="393"/>
      <c r="AQ867" s="393"/>
      <c r="AR867" s="393"/>
      <c r="AS867" s="393"/>
      <c r="AT867" s="393"/>
      <c r="AU867" s="393"/>
      <c r="AV867" s="393"/>
      <c r="AW867" s="393"/>
      <c r="AX867" s="393"/>
      <c r="AY867" s="393"/>
      <c r="AZ867" s="7"/>
      <c r="BA867" s="393"/>
      <c r="BB867" s="393"/>
      <c r="BC867" s="393"/>
      <c r="BD867" s="393"/>
      <c r="BE867" s="393"/>
      <c r="BF867" s="393"/>
      <c r="BG867" s="393"/>
      <c r="BH867" s="393"/>
      <c r="BI867" s="393"/>
      <c r="BJ867" s="393"/>
      <c r="BK867" s="393"/>
      <c r="BL867" s="393"/>
      <c r="BM867" s="393"/>
      <c r="BN867" s="393"/>
      <c r="BO867" s="393"/>
    </row>
    <row r="868" spans="1:67" ht="15">
      <c r="A868" s="393"/>
      <c r="B868" s="393"/>
      <c r="C868" s="393"/>
      <c r="D868" s="393"/>
      <c r="E868" s="393"/>
      <c r="F868" s="393"/>
      <c r="G868" s="394"/>
      <c r="H868" s="394"/>
      <c r="I868" s="393"/>
      <c r="J868" s="393"/>
      <c r="K868" s="393"/>
      <c r="L868" s="393"/>
      <c r="M868" s="393"/>
      <c r="N868" s="393"/>
      <c r="O868" s="393"/>
      <c r="P868" s="393"/>
      <c r="Q868" s="393"/>
      <c r="R868" s="393"/>
      <c r="S868" s="393"/>
      <c r="T868" s="393"/>
      <c r="U868" s="393"/>
      <c r="V868" s="393"/>
      <c r="W868" s="393"/>
      <c r="X868" s="393"/>
      <c r="Y868" s="393"/>
      <c r="Z868" s="393"/>
      <c r="AA868" s="393"/>
      <c r="AB868" s="393"/>
      <c r="AC868" s="393"/>
      <c r="AD868" s="393"/>
      <c r="AE868" s="393"/>
      <c r="AF868" s="393"/>
      <c r="AG868" s="393"/>
      <c r="AH868" s="393"/>
      <c r="AI868" s="393"/>
      <c r="AJ868" s="393"/>
      <c r="AK868" s="393"/>
      <c r="AL868" s="393"/>
      <c r="AM868" s="393"/>
      <c r="AN868" s="393"/>
      <c r="AO868" s="393"/>
      <c r="AP868" s="393"/>
      <c r="AQ868" s="393"/>
      <c r="AR868" s="393"/>
      <c r="AS868" s="393"/>
      <c r="AT868" s="393"/>
      <c r="AU868" s="393"/>
      <c r="AV868" s="393"/>
      <c r="AW868" s="393"/>
      <c r="AX868" s="393"/>
      <c r="AY868" s="393"/>
      <c r="AZ868" s="7"/>
      <c r="BA868" s="393"/>
      <c r="BB868" s="393"/>
      <c r="BC868" s="393"/>
      <c r="BD868" s="393"/>
      <c r="BE868" s="393"/>
      <c r="BF868" s="393"/>
      <c r="BG868" s="393"/>
      <c r="BH868" s="393"/>
      <c r="BI868" s="393"/>
      <c r="BJ868" s="393"/>
      <c r="BK868" s="393"/>
      <c r="BL868" s="393"/>
      <c r="BM868" s="393"/>
      <c r="BN868" s="393"/>
      <c r="BO868" s="393"/>
    </row>
    <row r="869" spans="1:67" ht="15">
      <c r="A869" s="393"/>
      <c r="B869" s="393"/>
      <c r="C869" s="393"/>
      <c r="D869" s="393"/>
      <c r="E869" s="393"/>
      <c r="F869" s="393"/>
      <c r="G869" s="394"/>
      <c r="H869" s="394"/>
      <c r="I869" s="393"/>
      <c r="J869" s="393"/>
      <c r="K869" s="393"/>
      <c r="L869" s="393"/>
      <c r="M869" s="393"/>
      <c r="N869" s="393"/>
      <c r="O869" s="393"/>
      <c r="P869" s="393"/>
      <c r="Q869" s="393"/>
      <c r="R869" s="393"/>
      <c r="S869" s="393"/>
      <c r="T869" s="393"/>
      <c r="U869" s="393"/>
      <c r="V869" s="393"/>
      <c r="W869" s="393"/>
      <c r="X869" s="393"/>
      <c r="Y869" s="393"/>
      <c r="Z869" s="393"/>
      <c r="AA869" s="393"/>
      <c r="AB869" s="393"/>
      <c r="AC869" s="393"/>
      <c r="AD869" s="393"/>
      <c r="AE869" s="393"/>
      <c r="AF869" s="393"/>
      <c r="AG869" s="393"/>
      <c r="AH869" s="393"/>
      <c r="AI869" s="393"/>
      <c r="AJ869" s="393"/>
      <c r="AK869" s="393"/>
      <c r="AL869" s="393"/>
      <c r="AM869" s="393"/>
      <c r="AN869" s="393"/>
      <c r="AO869" s="393"/>
      <c r="AP869" s="393"/>
      <c r="AQ869" s="393"/>
      <c r="AR869" s="393"/>
      <c r="AS869" s="393"/>
      <c r="AT869" s="393"/>
      <c r="AU869" s="393"/>
      <c r="AV869" s="393"/>
      <c r="AW869" s="393"/>
      <c r="AX869" s="393"/>
      <c r="AY869" s="393"/>
      <c r="AZ869" s="7"/>
      <c r="BA869" s="393"/>
      <c r="BB869" s="393"/>
      <c r="BC869" s="393"/>
      <c r="BD869" s="393"/>
      <c r="BE869" s="393"/>
      <c r="BF869" s="393"/>
      <c r="BG869" s="393"/>
      <c r="BH869" s="393"/>
      <c r="BI869" s="393"/>
      <c r="BJ869" s="393"/>
      <c r="BK869" s="393"/>
      <c r="BL869" s="393"/>
      <c r="BM869" s="393"/>
      <c r="BN869" s="393"/>
      <c r="BO869" s="393"/>
    </row>
    <row r="870" spans="1:67" ht="15">
      <c r="A870" s="393"/>
      <c r="B870" s="393"/>
      <c r="C870" s="393"/>
      <c r="D870" s="393"/>
      <c r="E870" s="393"/>
      <c r="F870" s="393"/>
      <c r="G870" s="394"/>
      <c r="H870" s="394"/>
      <c r="I870" s="393"/>
      <c r="J870" s="393"/>
      <c r="K870" s="393"/>
      <c r="L870" s="393"/>
      <c r="M870" s="393"/>
      <c r="N870" s="393"/>
      <c r="O870" s="393"/>
      <c r="P870" s="393"/>
      <c r="Q870" s="393"/>
      <c r="R870" s="393"/>
      <c r="S870" s="393"/>
      <c r="T870" s="393"/>
      <c r="U870" s="393"/>
      <c r="V870" s="393"/>
      <c r="W870" s="393"/>
      <c r="X870" s="393"/>
      <c r="Y870" s="393"/>
      <c r="Z870" s="393"/>
      <c r="AA870" s="393"/>
      <c r="AB870" s="393"/>
      <c r="AC870" s="393"/>
      <c r="AD870" s="393"/>
      <c r="AE870" s="393"/>
      <c r="AF870" s="393"/>
      <c r="AG870" s="393"/>
      <c r="AH870" s="393"/>
      <c r="AI870" s="393"/>
      <c r="AJ870" s="393"/>
      <c r="AK870" s="393"/>
      <c r="AL870" s="393"/>
      <c r="AM870" s="393"/>
      <c r="AN870" s="393"/>
      <c r="AO870" s="393"/>
      <c r="AP870" s="393"/>
      <c r="AQ870" s="393"/>
      <c r="AR870" s="393"/>
      <c r="AS870" s="393"/>
      <c r="AT870" s="393"/>
      <c r="AU870" s="393"/>
      <c r="AV870" s="393"/>
      <c r="AW870" s="393"/>
      <c r="AX870" s="393"/>
      <c r="AY870" s="393"/>
      <c r="AZ870" s="7"/>
      <c r="BA870" s="393"/>
      <c r="BB870" s="393"/>
      <c r="BC870" s="393"/>
      <c r="BD870" s="393"/>
      <c r="BE870" s="393"/>
      <c r="BF870" s="393"/>
      <c r="BG870" s="393"/>
      <c r="BH870" s="393"/>
      <c r="BI870" s="393"/>
      <c r="BJ870" s="393"/>
      <c r="BK870" s="393"/>
      <c r="BL870" s="393"/>
      <c r="BM870" s="393"/>
      <c r="BN870" s="393"/>
      <c r="BO870" s="393"/>
    </row>
    <row r="871" spans="1:67" ht="15">
      <c r="A871" s="393"/>
      <c r="B871" s="393"/>
      <c r="C871" s="393"/>
      <c r="D871" s="393"/>
      <c r="E871" s="393"/>
      <c r="F871" s="393"/>
      <c r="G871" s="394"/>
      <c r="H871" s="394"/>
      <c r="I871" s="393"/>
      <c r="J871" s="393"/>
      <c r="K871" s="393"/>
      <c r="L871" s="393"/>
      <c r="M871" s="393"/>
      <c r="N871" s="393"/>
      <c r="O871" s="393"/>
      <c r="P871" s="393"/>
      <c r="Q871" s="393"/>
      <c r="R871" s="393"/>
      <c r="S871" s="393"/>
      <c r="T871" s="393"/>
      <c r="U871" s="393"/>
      <c r="V871" s="393"/>
      <c r="W871" s="393"/>
      <c r="X871" s="393"/>
      <c r="Y871" s="393"/>
      <c r="Z871" s="393"/>
      <c r="AA871" s="393"/>
      <c r="AB871" s="393"/>
      <c r="AC871" s="393"/>
      <c r="AD871" s="393"/>
      <c r="AE871" s="393"/>
      <c r="AF871" s="393"/>
      <c r="AG871" s="393"/>
      <c r="AH871" s="393"/>
      <c r="AI871" s="393"/>
      <c r="AJ871" s="393"/>
      <c r="AK871" s="393"/>
      <c r="AL871" s="393"/>
      <c r="AM871" s="393"/>
      <c r="AN871" s="393"/>
      <c r="AO871" s="393"/>
      <c r="AP871" s="393"/>
      <c r="AQ871" s="393"/>
      <c r="AR871" s="393"/>
      <c r="AS871" s="393"/>
      <c r="AT871" s="393"/>
      <c r="AU871" s="393"/>
      <c r="AV871" s="393"/>
      <c r="AW871" s="393"/>
      <c r="AX871" s="393"/>
      <c r="AY871" s="393"/>
      <c r="AZ871" s="7"/>
      <c r="BA871" s="393"/>
      <c r="BB871" s="393"/>
      <c r="BC871" s="393"/>
      <c r="BD871" s="393"/>
      <c r="BE871" s="393"/>
      <c r="BF871" s="393"/>
      <c r="BG871" s="393"/>
      <c r="BH871" s="393"/>
      <c r="BI871" s="393"/>
      <c r="BJ871" s="393"/>
      <c r="BK871" s="393"/>
      <c r="BL871" s="393"/>
      <c r="BM871" s="393"/>
      <c r="BN871" s="393"/>
      <c r="BO871" s="393"/>
    </row>
    <row r="872" spans="1:67" ht="15">
      <c r="A872" s="393"/>
      <c r="B872" s="393"/>
      <c r="C872" s="393"/>
      <c r="D872" s="393"/>
      <c r="E872" s="393"/>
      <c r="F872" s="393"/>
      <c r="G872" s="394"/>
      <c r="H872" s="394"/>
      <c r="I872" s="393"/>
      <c r="J872" s="393"/>
      <c r="K872" s="393"/>
      <c r="L872" s="393"/>
      <c r="M872" s="393"/>
      <c r="N872" s="393"/>
      <c r="O872" s="393"/>
      <c r="P872" s="393"/>
      <c r="Q872" s="393"/>
      <c r="R872" s="393"/>
      <c r="S872" s="393"/>
      <c r="T872" s="393"/>
      <c r="U872" s="393"/>
      <c r="V872" s="393"/>
      <c r="W872" s="393"/>
      <c r="X872" s="393"/>
      <c r="Y872" s="393"/>
      <c r="Z872" s="393"/>
      <c r="AA872" s="393"/>
      <c r="AB872" s="393"/>
      <c r="AC872" s="393"/>
      <c r="AD872" s="393"/>
      <c r="AE872" s="393"/>
      <c r="AF872" s="393"/>
      <c r="AG872" s="393"/>
      <c r="AH872" s="393"/>
      <c r="AI872" s="393"/>
      <c r="AJ872" s="393"/>
      <c r="AK872" s="393"/>
      <c r="AL872" s="393"/>
      <c r="AM872" s="393"/>
      <c r="AN872" s="393"/>
      <c r="AO872" s="393"/>
      <c r="AP872" s="393"/>
      <c r="AQ872" s="393"/>
      <c r="AR872" s="393"/>
      <c r="AS872" s="393"/>
      <c r="AT872" s="393"/>
      <c r="AU872" s="393"/>
      <c r="AV872" s="393"/>
      <c r="AW872" s="393"/>
      <c r="AX872" s="393"/>
      <c r="AY872" s="393"/>
      <c r="AZ872" s="7"/>
      <c r="BA872" s="393"/>
      <c r="BB872" s="393"/>
      <c r="BC872" s="393"/>
      <c r="BD872" s="393"/>
      <c r="BE872" s="393"/>
      <c r="BF872" s="393"/>
      <c r="BG872" s="393"/>
      <c r="BH872" s="393"/>
      <c r="BI872" s="393"/>
      <c r="BJ872" s="393"/>
      <c r="BK872" s="393"/>
      <c r="BL872" s="393"/>
      <c r="BM872" s="393"/>
      <c r="BN872" s="393"/>
      <c r="BO872" s="393"/>
    </row>
    <row r="873" spans="1:67" ht="15">
      <c r="A873" s="393"/>
      <c r="B873" s="393"/>
      <c r="C873" s="393"/>
      <c r="D873" s="393"/>
      <c r="E873" s="393"/>
      <c r="F873" s="393"/>
      <c r="G873" s="394"/>
      <c r="H873" s="394"/>
      <c r="I873" s="393"/>
      <c r="J873" s="393"/>
      <c r="K873" s="393"/>
      <c r="L873" s="393"/>
      <c r="M873" s="393"/>
      <c r="N873" s="393"/>
      <c r="O873" s="393"/>
      <c r="P873" s="393"/>
      <c r="Q873" s="393"/>
      <c r="R873" s="393"/>
      <c r="S873" s="393"/>
      <c r="T873" s="393"/>
      <c r="U873" s="393"/>
      <c r="V873" s="393"/>
      <c r="W873" s="393"/>
      <c r="X873" s="393"/>
      <c r="Y873" s="393"/>
      <c r="Z873" s="393"/>
      <c r="AA873" s="393"/>
      <c r="AB873" s="393"/>
      <c r="AC873" s="393"/>
      <c r="AD873" s="393"/>
      <c r="AE873" s="393"/>
      <c r="AF873" s="393"/>
      <c r="AG873" s="393"/>
      <c r="AH873" s="393"/>
      <c r="AI873" s="393"/>
      <c r="AJ873" s="393"/>
      <c r="AK873" s="393"/>
      <c r="AL873" s="393"/>
      <c r="AM873" s="393"/>
      <c r="AN873" s="393"/>
      <c r="AO873" s="393"/>
      <c r="AP873" s="393"/>
      <c r="AQ873" s="393"/>
      <c r="AR873" s="393"/>
      <c r="AS873" s="393"/>
      <c r="AT873" s="393"/>
      <c r="AU873" s="393"/>
      <c r="AV873" s="393"/>
      <c r="AW873" s="393"/>
      <c r="AX873" s="393"/>
      <c r="AY873" s="393"/>
      <c r="AZ873" s="7"/>
      <c r="BA873" s="393"/>
      <c r="BB873" s="393"/>
      <c r="BC873" s="393"/>
      <c r="BD873" s="393"/>
      <c r="BE873" s="393"/>
      <c r="BF873" s="393"/>
      <c r="BG873" s="393"/>
      <c r="BH873" s="393"/>
      <c r="BI873" s="393"/>
      <c r="BJ873" s="393"/>
      <c r="BK873" s="393"/>
      <c r="BL873" s="393"/>
      <c r="BM873" s="393"/>
      <c r="BN873" s="393"/>
      <c r="BO873" s="393"/>
    </row>
    <row r="874" spans="1:67" ht="15">
      <c r="A874" s="393"/>
      <c r="B874" s="393"/>
      <c r="C874" s="393"/>
      <c r="D874" s="393"/>
      <c r="E874" s="393"/>
      <c r="F874" s="393"/>
      <c r="G874" s="394"/>
      <c r="H874" s="394"/>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3"/>
      <c r="AR874" s="393"/>
      <c r="AS874" s="393"/>
      <c r="AT874" s="393"/>
      <c r="AU874" s="393"/>
      <c r="AV874" s="393"/>
      <c r="AW874" s="393"/>
      <c r="AX874" s="393"/>
      <c r="AY874" s="393"/>
      <c r="AZ874" s="7"/>
      <c r="BA874" s="393"/>
      <c r="BB874" s="393"/>
      <c r="BC874" s="393"/>
      <c r="BD874" s="393"/>
      <c r="BE874" s="393"/>
      <c r="BF874" s="393"/>
      <c r="BG874" s="393"/>
      <c r="BH874" s="393"/>
      <c r="BI874" s="393"/>
      <c r="BJ874" s="393"/>
      <c r="BK874" s="393"/>
      <c r="BL874" s="393"/>
      <c r="BM874" s="393"/>
      <c r="BN874" s="393"/>
      <c r="BO874" s="393"/>
    </row>
    <row r="875" spans="1:67" ht="15">
      <c r="A875" s="393"/>
      <c r="B875" s="393"/>
      <c r="C875" s="393"/>
      <c r="D875" s="393"/>
      <c r="E875" s="393"/>
      <c r="F875" s="393"/>
      <c r="G875" s="394"/>
      <c r="H875" s="394"/>
      <c r="I875" s="393"/>
      <c r="J875" s="393"/>
      <c r="K875" s="393"/>
      <c r="L875" s="393"/>
      <c r="M875" s="393"/>
      <c r="N875" s="393"/>
      <c r="O875" s="393"/>
      <c r="P875" s="393"/>
      <c r="Q875" s="393"/>
      <c r="R875" s="393"/>
      <c r="S875" s="393"/>
      <c r="T875" s="393"/>
      <c r="U875" s="393"/>
      <c r="V875" s="393"/>
      <c r="W875" s="393"/>
      <c r="X875" s="393"/>
      <c r="Y875" s="393"/>
      <c r="Z875" s="393"/>
      <c r="AA875" s="393"/>
      <c r="AB875" s="393"/>
      <c r="AC875" s="393"/>
      <c r="AD875" s="393"/>
      <c r="AE875" s="393"/>
      <c r="AF875" s="393"/>
      <c r="AG875" s="393"/>
      <c r="AH875" s="393"/>
      <c r="AI875" s="393"/>
      <c r="AJ875" s="393"/>
      <c r="AK875" s="393"/>
      <c r="AL875" s="393"/>
      <c r="AM875" s="393"/>
      <c r="AN875" s="393"/>
      <c r="AO875" s="393"/>
      <c r="AP875" s="393"/>
      <c r="AQ875" s="393"/>
      <c r="AR875" s="393"/>
      <c r="AS875" s="393"/>
      <c r="AT875" s="393"/>
      <c r="AU875" s="393"/>
      <c r="AV875" s="393"/>
      <c r="AW875" s="393"/>
      <c r="AX875" s="393"/>
      <c r="AY875" s="393"/>
      <c r="AZ875" s="7"/>
      <c r="BA875" s="393"/>
      <c r="BB875" s="393"/>
      <c r="BC875" s="393"/>
      <c r="BD875" s="393"/>
      <c r="BE875" s="393"/>
      <c r="BF875" s="393"/>
      <c r="BG875" s="393"/>
      <c r="BH875" s="393"/>
      <c r="BI875" s="393"/>
      <c r="BJ875" s="393"/>
      <c r="BK875" s="393"/>
      <c r="BL875" s="393"/>
      <c r="BM875" s="393"/>
      <c r="BN875" s="393"/>
      <c r="BO875" s="393"/>
    </row>
    <row r="876" spans="1:67" ht="15">
      <c r="A876" s="393"/>
      <c r="B876" s="393"/>
      <c r="C876" s="393"/>
      <c r="D876" s="393"/>
      <c r="E876" s="393"/>
      <c r="F876" s="393"/>
      <c r="G876" s="394"/>
      <c r="H876" s="394"/>
      <c r="I876" s="393"/>
      <c r="J876" s="393"/>
      <c r="K876" s="393"/>
      <c r="L876" s="393"/>
      <c r="M876" s="393"/>
      <c r="N876" s="393"/>
      <c r="O876" s="393"/>
      <c r="P876" s="393"/>
      <c r="Q876" s="393"/>
      <c r="R876" s="393"/>
      <c r="S876" s="393"/>
      <c r="T876" s="393"/>
      <c r="U876" s="393"/>
      <c r="V876" s="393"/>
      <c r="W876" s="393"/>
      <c r="X876" s="393"/>
      <c r="Y876" s="393"/>
      <c r="Z876" s="393"/>
      <c r="AA876" s="393"/>
      <c r="AB876" s="393"/>
      <c r="AC876" s="393"/>
      <c r="AD876" s="393"/>
      <c r="AE876" s="393"/>
      <c r="AF876" s="393"/>
      <c r="AG876" s="393"/>
      <c r="AH876" s="393"/>
      <c r="AI876" s="393"/>
      <c r="AJ876" s="393"/>
      <c r="AK876" s="393"/>
      <c r="AL876" s="393"/>
      <c r="AM876" s="393"/>
      <c r="AN876" s="393"/>
      <c r="AO876" s="393"/>
      <c r="AP876" s="393"/>
      <c r="AQ876" s="393"/>
      <c r="AR876" s="393"/>
      <c r="AS876" s="393"/>
      <c r="AT876" s="393"/>
      <c r="AU876" s="393"/>
      <c r="AV876" s="393"/>
      <c r="AW876" s="393"/>
      <c r="AX876" s="393"/>
      <c r="AY876" s="393"/>
      <c r="AZ876" s="7"/>
      <c r="BA876" s="393"/>
      <c r="BB876" s="393"/>
      <c r="BC876" s="393"/>
      <c r="BD876" s="393"/>
      <c r="BE876" s="393"/>
      <c r="BF876" s="393"/>
      <c r="BG876" s="393"/>
      <c r="BH876" s="393"/>
      <c r="BI876" s="393"/>
      <c r="BJ876" s="393"/>
      <c r="BK876" s="393"/>
      <c r="BL876" s="393"/>
      <c r="BM876" s="393"/>
      <c r="BN876" s="393"/>
      <c r="BO876" s="393"/>
    </row>
    <row r="877" spans="1:67" ht="15">
      <c r="A877" s="393"/>
      <c r="B877" s="393"/>
      <c r="C877" s="393"/>
      <c r="D877" s="393"/>
      <c r="E877" s="393"/>
      <c r="F877" s="393"/>
      <c r="G877" s="394"/>
      <c r="H877" s="394"/>
      <c r="I877" s="393"/>
      <c r="J877" s="393"/>
      <c r="K877" s="393"/>
      <c r="L877" s="393"/>
      <c r="M877" s="393"/>
      <c r="N877" s="393"/>
      <c r="O877" s="393"/>
      <c r="P877" s="393"/>
      <c r="Q877" s="393"/>
      <c r="R877" s="393"/>
      <c r="S877" s="393"/>
      <c r="T877" s="393"/>
      <c r="U877" s="393"/>
      <c r="V877" s="393"/>
      <c r="W877" s="393"/>
      <c r="X877" s="393"/>
      <c r="Y877" s="393"/>
      <c r="Z877" s="393"/>
      <c r="AA877" s="393"/>
      <c r="AB877" s="393"/>
      <c r="AC877" s="393"/>
      <c r="AD877" s="393"/>
      <c r="AE877" s="393"/>
      <c r="AF877" s="393"/>
      <c r="AG877" s="393"/>
      <c r="AH877" s="393"/>
      <c r="AI877" s="393"/>
      <c r="AJ877" s="393"/>
      <c r="AK877" s="393"/>
      <c r="AL877" s="393"/>
      <c r="AM877" s="393"/>
      <c r="AN877" s="393"/>
      <c r="AO877" s="393"/>
      <c r="AP877" s="393"/>
      <c r="AQ877" s="393"/>
      <c r="AR877" s="393"/>
      <c r="AS877" s="393"/>
      <c r="AT877" s="393"/>
      <c r="AU877" s="393"/>
      <c r="AV877" s="393"/>
      <c r="AW877" s="393"/>
      <c r="AX877" s="393"/>
      <c r="AY877" s="393"/>
      <c r="AZ877" s="7"/>
      <c r="BA877" s="393"/>
      <c r="BB877" s="393"/>
      <c r="BC877" s="393"/>
      <c r="BD877" s="393"/>
      <c r="BE877" s="393"/>
      <c r="BF877" s="393"/>
      <c r="BG877" s="393"/>
      <c r="BH877" s="393"/>
      <c r="BI877" s="393"/>
      <c r="BJ877" s="393"/>
      <c r="BK877" s="393"/>
      <c r="BL877" s="393"/>
      <c r="BM877" s="393"/>
      <c r="BN877" s="393"/>
      <c r="BO877" s="393"/>
    </row>
    <row r="878" spans="1:67" ht="15">
      <c r="A878" s="393"/>
      <c r="B878" s="393"/>
      <c r="C878" s="393"/>
      <c r="D878" s="393"/>
      <c r="E878" s="393"/>
      <c r="F878" s="393"/>
      <c r="G878" s="394"/>
      <c r="H878" s="394"/>
      <c r="I878" s="393"/>
      <c r="J878" s="393"/>
      <c r="K878" s="393"/>
      <c r="L878" s="393"/>
      <c r="M878" s="393"/>
      <c r="N878" s="393"/>
      <c r="O878" s="393"/>
      <c r="P878" s="393"/>
      <c r="Q878" s="393"/>
      <c r="R878" s="393"/>
      <c r="S878" s="393"/>
      <c r="T878" s="393"/>
      <c r="U878" s="393"/>
      <c r="V878" s="393"/>
      <c r="W878" s="393"/>
      <c r="X878" s="393"/>
      <c r="Y878" s="393"/>
      <c r="Z878" s="393"/>
      <c r="AA878" s="393"/>
      <c r="AB878" s="393"/>
      <c r="AC878" s="393"/>
      <c r="AD878" s="393"/>
      <c r="AE878" s="393"/>
      <c r="AF878" s="393"/>
      <c r="AG878" s="393"/>
      <c r="AH878" s="393"/>
      <c r="AI878" s="393"/>
      <c r="AJ878" s="393"/>
      <c r="AK878" s="393"/>
      <c r="AL878" s="393"/>
      <c r="AM878" s="393"/>
      <c r="AN878" s="393"/>
      <c r="AO878" s="393"/>
      <c r="AP878" s="393"/>
      <c r="AQ878" s="393"/>
      <c r="AR878" s="393"/>
      <c r="AS878" s="393"/>
      <c r="AT878" s="393"/>
      <c r="AU878" s="393"/>
      <c r="AV878" s="393"/>
      <c r="AW878" s="393"/>
      <c r="AX878" s="393"/>
      <c r="AY878" s="393"/>
      <c r="AZ878" s="7"/>
      <c r="BA878" s="393"/>
      <c r="BB878" s="393"/>
      <c r="BC878" s="393"/>
      <c r="BD878" s="393"/>
      <c r="BE878" s="393"/>
      <c r="BF878" s="393"/>
      <c r="BG878" s="393"/>
      <c r="BH878" s="393"/>
      <c r="BI878" s="393"/>
      <c r="BJ878" s="393"/>
      <c r="BK878" s="393"/>
      <c r="BL878" s="393"/>
      <c r="BM878" s="393"/>
      <c r="BN878" s="393"/>
      <c r="BO878" s="393"/>
    </row>
    <row r="879" spans="1:67" ht="15">
      <c r="A879" s="393"/>
      <c r="B879" s="393"/>
      <c r="C879" s="393"/>
      <c r="D879" s="393"/>
      <c r="E879" s="393"/>
      <c r="F879" s="393"/>
      <c r="G879" s="394"/>
      <c r="H879" s="394"/>
      <c r="I879" s="393"/>
      <c r="J879" s="393"/>
      <c r="K879" s="393"/>
      <c r="L879" s="393"/>
      <c r="M879" s="393"/>
      <c r="N879" s="393"/>
      <c r="O879" s="393"/>
      <c r="P879" s="393"/>
      <c r="Q879" s="393"/>
      <c r="R879" s="393"/>
      <c r="S879" s="393"/>
      <c r="T879" s="393"/>
      <c r="U879" s="393"/>
      <c r="V879" s="393"/>
      <c r="W879" s="393"/>
      <c r="X879" s="393"/>
      <c r="Y879" s="393"/>
      <c r="Z879" s="393"/>
      <c r="AA879" s="393"/>
      <c r="AB879" s="393"/>
      <c r="AC879" s="393"/>
      <c r="AD879" s="393"/>
      <c r="AE879" s="393"/>
      <c r="AF879" s="393"/>
      <c r="AG879" s="393"/>
      <c r="AH879" s="393"/>
      <c r="AI879" s="393"/>
      <c r="AJ879" s="393"/>
      <c r="AK879" s="393"/>
      <c r="AL879" s="393"/>
      <c r="AM879" s="393"/>
      <c r="AN879" s="393"/>
      <c r="AO879" s="393"/>
      <c r="AP879" s="393"/>
      <c r="AQ879" s="393"/>
      <c r="AR879" s="393"/>
      <c r="AS879" s="393"/>
      <c r="AT879" s="393"/>
      <c r="AU879" s="393"/>
      <c r="AV879" s="393"/>
      <c r="AW879" s="393"/>
      <c r="AX879" s="393"/>
      <c r="AY879" s="393"/>
      <c r="AZ879" s="7"/>
      <c r="BA879" s="393"/>
      <c r="BB879" s="393"/>
      <c r="BC879" s="393"/>
      <c r="BD879" s="393"/>
      <c r="BE879" s="393"/>
      <c r="BF879" s="393"/>
      <c r="BG879" s="393"/>
      <c r="BH879" s="393"/>
      <c r="BI879" s="393"/>
      <c r="BJ879" s="393"/>
      <c r="BK879" s="393"/>
      <c r="BL879" s="393"/>
      <c r="BM879" s="393"/>
      <c r="BN879" s="393"/>
      <c r="BO879" s="393"/>
    </row>
    <row r="880" spans="1:67" ht="15">
      <c r="A880" s="393"/>
      <c r="B880" s="393"/>
      <c r="C880" s="393"/>
      <c r="D880" s="393"/>
      <c r="E880" s="393"/>
      <c r="F880" s="393"/>
      <c r="G880" s="394"/>
      <c r="H880" s="394"/>
      <c r="I880" s="393"/>
      <c r="J880" s="393"/>
      <c r="K880" s="393"/>
      <c r="L880" s="393"/>
      <c r="M880" s="393"/>
      <c r="N880" s="393"/>
      <c r="O880" s="393"/>
      <c r="P880" s="393"/>
      <c r="Q880" s="393"/>
      <c r="R880" s="393"/>
      <c r="S880" s="393"/>
      <c r="T880" s="393"/>
      <c r="U880" s="393"/>
      <c r="V880" s="393"/>
      <c r="W880" s="393"/>
      <c r="X880" s="393"/>
      <c r="Y880" s="393"/>
      <c r="Z880" s="393"/>
      <c r="AA880" s="393"/>
      <c r="AB880" s="393"/>
      <c r="AC880" s="393"/>
      <c r="AD880" s="393"/>
      <c r="AE880" s="393"/>
      <c r="AF880" s="393"/>
      <c r="AG880" s="393"/>
      <c r="AH880" s="393"/>
      <c r="AI880" s="393"/>
      <c r="AJ880" s="393"/>
      <c r="AK880" s="393"/>
      <c r="AL880" s="393"/>
      <c r="AM880" s="393"/>
      <c r="AN880" s="393"/>
      <c r="AO880" s="393"/>
      <c r="AP880" s="393"/>
      <c r="AQ880" s="393"/>
      <c r="AR880" s="393"/>
      <c r="AS880" s="393"/>
      <c r="AT880" s="393"/>
      <c r="AU880" s="393"/>
      <c r="AV880" s="393"/>
      <c r="AW880" s="393"/>
      <c r="AX880" s="393"/>
      <c r="AY880" s="393"/>
      <c r="AZ880" s="7"/>
      <c r="BA880" s="393"/>
      <c r="BB880" s="393"/>
      <c r="BC880" s="393"/>
      <c r="BD880" s="393"/>
      <c r="BE880" s="393"/>
      <c r="BF880" s="393"/>
      <c r="BG880" s="393"/>
      <c r="BH880" s="393"/>
      <c r="BI880" s="393"/>
      <c r="BJ880" s="393"/>
      <c r="BK880" s="393"/>
      <c r="BL880" s="393"/>
      <c r="BM880" s="393"/>
      <c r="BN880" s="393"/>
      <c r="BO880" s="393"/>
    </row>
    <row r="881" spans="1:67" ht="15">
      <c r="A881" s="393"/>
      <c r="B881" s="393"/>
      <c r="C881" s="393"/>
      <c r="D881" s="393"/>
      <c r="E881" s="393"/>
      <c r="F881" s="393"/>
      <c r="G881" s="394"/>
      <c r="H881" s="394"/>
      <c r="I881" s="393"/>
      <c r="J881" s="393"/>
      <c r="K881" s="393"/>
      <c r="L881" s="393"/>
      <c r="M881" s="393"/>
      <c r="N881" s="393"/>
      <c r="O881" s="393"/>
      <c r="P881" s="393"/>
      <c r="Q881" s="393"/>
      <c r="R881" s="393"/>
      <c r="S881" s="393"/>
      <c r="T881" s="393"/>
      <c r="U881" s="393"/>
      <c r="V881" s="393"/>
      <c r="W881" s="393"/>
      <c r="X881" s="393"/>
      <c r="Y881" s="393"/>
      <c r="Z881" s="393"/>
      <c r="AA881" s="393"/>
      <c r="AB881" s="393"/>
      <c r="AC881" s="393"/>
      <c r="AD881" s="393"/>
      <c r="AE881" s="393"/>
      <c r="AF881" s="393"/>
      <c r="AG881" s="393"/>
      <c r="AH881" s="393"/>
      <c r="AI881" s="393"/>
      <c r="AJ881" s="393"/>
      <c r="AK881" s="393"/>
      <c r="AL881" s="393"/>
      <c r="AM881" s="393"/>
      <c r="AN881" s="393"/>
      <c r="AO881" s="393"/>
      <c r="AP881" s="393"/>
      <c r="AQ881" s="393"/>
      <c r="AR881" s="393"/>
      <c r="AS881" s="393"/>
      <c r="AT881" s="393"/>
      <c r="AU881" s="393"/>
      <c r="AV881" s="393"/>
      <c r="AW881" s="393"/>
      <c r="AX881" s="393"/>
      <c r="AY881" s="393"/>
      <c r="AZ881" s="7"/>
      <c r="BA881" s="393"/>
      <c r="BB881" s="393"/>
      <c r="BC881" s="393"/>
      <c r="BD881" s="393"/>
      <c r="BE881" s="393"/>
      <c r="BF881" s="393"/>
      <c r="BG881" s="393"/>
      <c r="BH881" s="393"/>
      <c r="BI881" s="393"/>
      <c r="BJ881" s="393"/>
      <c r="BK881" s="393"/>
      <c r="BL881" s="393"/>
      <c r="BM881" s="393"/>
      <c r="BN881" s="393"/>
      <c r="BO881" s="393"/>
    </row>
    <row r="882" spans="1:67" ht="15">
      <c r="A882" s="393"/>
      <c r="B882" s="393"/>
      <c r="C882" s="393"/>
      <c r="D882" s="393"/>
      <c r="E882" s="393"/>
      <c r="F882" s="393"/>
      <c r="G882" s="394"/>
      <c r="H882" s="394"/>
      <c r="I882" s="393"/>
      <c r="J882" s="393"/>
      <c r="K882" s="393"/>
      <c r="L882" s="393"/>
      <c r="M882" s="393"/>
      <c r="N882" s="393"/>
      <c r="O882" s="393"/>
      <c r="P882" s="393"/>
      <c r="Q882" s="393"/>
      <c r="R882" s="393"/>
      <c r="S882" s="393"/>
      <c r="T882" s="393"/>
      <c r="U882" s="393"/>
      <c r="V882" s="393"/>
      <c r="W882" s="393"/>
      <c r="X882" s="393"/>
      <c r="Y882" s="393"/>
      <c r="Z882" s="393"/>
      <c r="AA882" s="393"/>
      <c r="AB882" s="393"/>
      <c r="AC882" s="393"/>
      <c r="AD882" s="393"/>
      <c r="AE882" s="393"/>
      <c r="AF882" s="393"/>
      <c r="AG882" s="393"/>
      <c r="AH882" s="393"/>
      <c r="AI882" s="393"/>
      <c r="AJ882" s="393"/>
      <c r="AK882" s="393"/>
      <c r="AL882" s="393"/>
      <c r="AM882" s="393"/>
      <c r="AN882" s="393"/>
      <c r="AO882" s="393"/>
      <c r="AP882" s="393"/>
      <c r="AQ882" s="393"/>
      <c r="AR882" s="393"/>
      <c r="AS882" s="393"/>
      <c r="AT882" s="393"/>
      <c r="AU882" s="393"/>
      <c r="AV882" s="393"/>
      <c r="AW882" s="393"/>
      <c r="AX882" s="393"/>
      <c r="AY882" s="393"/>
      <c r="AZ882" s="7"/>
      <c r="BA882" s="393"/>
      <c r="BB882" s="393"/>
      <c r="BC882" s="393"/>
      <c r="BD882" s="393"/>
      <c r="BE882" s="393"/>
      <c r="BF882" s="393"/>
      <c r="BG882" s="393"/>
      <c r="BH882" s="393"/>
      <c r="BI882" s="393"/>
      <c r="BJ882" s="393"/>
      <c r="BK882" s="393"/>
      <c r="BL882" s="393"/>
      <c r="BM882" s="393"/>
      <c r="BN882" s="393"/>
      <c r="BO882" s="393"/>
    </row>
    <row r="883" spans="1:67" ht="15">
      <c r="A883" s="393"/>
      <c r="B883" s="393"/>
      <c r="C883" s="393"/>
      <c r="D883" s="393"/>
      <c r="E883" s="393"/>
      <c r="F883" s="393"/>
      <c r="G883" s="394"/>
      <c r="H883" s="394"/>
      <c r="I883" s="393"/>
      <c r="J883" s="393"/>
      <c r="K883" s="393"/>
      <c r="L883" s="393"/>
      <c r="M883" s="393"/>
      <c r="N883" s="393"/>
      <c r="O883" s="393"/>
      <c r="P883" s="393"/>
      <c r="Q883" s="393"/>
      <c r="R883" s="393"/>
      <c r="S883" s="393"/>
      <c r="T883" s="393"/>
      <c r="U883" s="393"/>
      <c r="V883" s="393"/>
      <c r="W883" s="393"/>
      <c r="X883" s="393"/>
      <c r="Y883" s="393"/>
      <c r="Z883" s="393"/>
      <c r="AA883" s="393"/>
      <c r="AB883" s="393"/>
      <c r="AC883" s="393"/>
      <c r="AD883" s="393"/>
      <c r="AE883" s="393"/>
      <c r="AF883" s="393"/>
      <c r="AG883" s="393"/>
      <c r="AH883" s="393"/>
      <c r="AI883" s="393"/>
      <c r="AJ883" s="393"/>
      <c r="AK883" s="393"/>
      <c r="AL883" s="393"/>
      <c r="AM883" s="393"/>
      <c r="AN883" s="393"/>
      <c r="AO883" s="393"/>
      <c r="AP883" s="393"/>
      <c r="AQ883" s="393"/>
      <c r="AR883" s="393"/>
      <c r="AS883" s="393"/>
      <c r="AT883" s="393"/>
      <c r="AU883" s="393"/>
      <c r="AV883" s="393"/>
      <c r="AW883" s="393"/>
      <c r="AX883" s="393"/>
      <c r="AY883" s="393"/>
      <c r="AZ883" s="7"/>
      <c r="BA883" s="393"/>
      <c r="BB883" s="393"/>
      <c r="BC883" s="393"/>
      <c r="BD883" s="393"/>
      <c r="BE883" s="393"/>
      <c r="BF883" s="393"/>
      <c r="BG883" s="393"/>
      <c r="BH883" s="393"/>
      <c r="BI883" s="393"/>
      <c r="BJ883" s="393"/>
      <c r="BK883" s="393"/>
      <c r="BL883" s="393"/>
      <c r="BM883" s="393"/>
      <c r="BN883" s="393"/>
      <c r="BO883" s="393"/>
    </row>
    <row r="884" spans="1:67" ht="15">
      <c r="A884" s="393"/>
      <c r="B884" s="393"/>
      <c r="C884" s="393"/>
      <c r="D884" s="393"/>
      <c r="E884" s="393"/>
      <c r="F884" s="393"/>
      <c r="G884" s="394"/>
      <c r="H884" s="394"/>
      <c r="I884" s="393"/>
      <c r="J884" s="393"/>
      <c r="K884" s="393"/>
      <c r="L884" s="393"/>
      <c r="M884" s="393"/>
      <c r="N884" s="393"/>
      <c r="O884" s="393"/>
      <c r="P884" s="393"/>
      <c r="Q884" s="393"/>
      <c r="R884" s="393"/>
      <c r="S884" s="393"/>
      <c r="T884" s="393"/>
      <c r="U884" s="393"/>
      <c r="V884" s="393"/>
      <c r="W884" s="393"/>
      <c r="X884" s="393"/>
      <c r="Y884" s="393"/>
      <c r="Z884" s="393"/>
      <c r="AA884" s="393"/>
      <c r="AB884" s="393"/>
      <c r="AC884" s="393"/>
      <c r="AD884" s="393"/>
      <c r="AE884" s="393"/>
      <c r="AF884" s="393"/>
      <c r="AG884" s="393"/>
      <c r="AH884" s="393"/>
      <c r="AI884" s="393"/>
      <c r="AJ884" s="393"/>
      <c r="AK884" s="393"/>
      <c r="AL884" s="393"/>
      <c r="AM884" s="393"/>
      <c r="AN884" s="393"/>
      <c r="AO884" s="393"/>
      <c r="AP884" s="393"/>
      <c r="AQ884" s="393"/>
      <c r="AR884" s="393"/>
      <c r="AS884" s="393"/>
      <c r="AT884" s="393"/>
      <c r="AU884" s="393"/>
      <c r="AV884" s="393"/>
      <c r="AW884" s="393"/>
      <c r="AX884" s="393"/>
      <c r="AY884" s="393"/>
      <c r="AZ884" s="7"/>
      <c r="BA884" s="393"/>
      <c r="BB884" s="393"/>
      <c r="BC884" s="393"/>
      <c r="BD884" s="393"/>
      <c r="BE884" s="393"/>
      <c r="BF884" s="393"/>
      <c r="BG884" s="393"/>
      <c r="BH884" s="393"/>
      <c r="BI884" s="393"/>
      <c r="BJ884" s="393"/>
      <c r="BK884" s="393"/>
      <c r="BL884" s="393"/>
      <c r="BM884" s="393"/>
      <c r="BN884" s="393"/>
      <c r="BO884" s="393"/>
    </row>
    <row r="885" spans="1:67" ht="15">
      <c r="A885" s="393"/>
      <c r="B885" s="393"/>
      <c r="C885" s="393"/>
      <c r="D885" s="393"/>
      <c r="E885" s="393"/>
      <c r="F885" s="393"/>
      <c r="G885" s="394"/>
      <c r="H885" s="394"/>
      <c r="I885" s="393"/>
      <c r="J885" s="393"/>
      <c r="K885" s="393"/>
      <c r="L885" s="393"/>
      <c r="M885" s="393"/>
      <c r="N885" s="393"/>
      <c r="O885" s="393"/>
      <c r="P885" s="393"/>
      <c r="Q885" s="393"/>
      <c r="R885" s="393"/>
      <c r="S885" s="393"/>
      <c r="T885" s="393"/>
      <c r="U885" s="393"/>
      <c r="V885" s="393"/>
      <c r="W885" s="393"/>
      <c r="X885" s="393"/>
      <c r="Y885" s="393"/>
      <c r="Z885" s="393"/>
      <c r="AA885" s="393"/>
      <c r="AB885" s="393"/>
      <c r="AC885" s="393"/>
      <c r="AD885" s="393"/>
      <c r="AE885" s="393"/>
      <c r="AF885" s="393"/>
      <c r="AG885" s="393"/>
      <c r="AH885" s="393"/>
      <c r="AI885" s="393"/>
      <c r="AJ885" s="393"/>
      <c r="AK885" s="393"/>
      <c r="AL885" s="393"/>
      <c r="AM885" s="393"/>
      <c r="AN885" s="393"/>
      <c r="AO885" s="393"/>
      <c r="AP885" s="393"/>
      <c r="AQ885" s="393"/>
      <c r="AR885" s="393"/>
      <c r="AS885" s="393"/>
      <c r="AT885" s="393"/>
      <c r="AU885" s="393"/>
      <c r="AV885" s="393"/>
      <c r="AW885" s="393"/>
      <c r="AX885" s="393"/>
      <c r="AY885" s="393"/>
      <c r="AZ885" s="7"/>
      <c r="BA885" s="393"/>
      <c r="BB885" s="393"/>
      <c r="BC885" s="393"/>
      <c r="BD885" s="393"/>
      <c r="BE885" s="393"/>
      <c r="BF885" s="393"/>
      <c r="BG885" s="393"/>
      <c r="BH885" s="393"/>
      <c r="BI885" s="393"/>
      <c r="BJ885" s="393"/>
      <c r="BK885" s="393"/>
      <c r="BL885" s="393"/>
      <c r="BM885" s="393"/>
      <c r="BN885" s="393"/>
      <c r="BO885" s="393"/>
    </row>
    <row r="886" spans="1:67" ht="15">
      <c r="A886" s="393"/>
      <c r="B886" s="393"/>
      <c r="C886" s="393"/>
      <c r="D886" s="393"/>
      <c r="E886" s="393"/>
      <c r="F886" s="393"/>
      <c r="G886" s="394"/>
      <c r="H886" s="394"/>
      <c r="I886" s="393"/>
      <c r="J886" s="393"/>
      <c r="K886" s="393"/>
      <c r="L886" s="393"/>
      <c r="M886" s="393"/>
      <c r="N886" s="393"/>
      <c r="O886" s="393"/>
      <c r="P886" s="393"/>
      <c r="Q886" s="393"/>
      <c r="R886" s="393"/>
      <c r="S886" s="393"/>
      <c r="T886" s="393"/>
      <c r="U886" s="393"/>
      <c r="V886" s="393"/>
      <c r="W886" s="393"/>
      <c r="X886" s="393"/>
      <c r="Y886" s="393"/>
      <c r="Z886" s="393"/>
      <c r="AA886" s="393"/>
      <c r="AB886" s="393"/>
      <c r="AC886" s="393"/>
      <c r="AD886" s="393"/>
      <c r="AE886" s="393"/>
      <c r="AF886" s="393"/>
      <c r="AG886" s="393"/>
      <c r="AH886" s="393"/>
      <c r="AI886" s="393"/>
      <c r="AJ886" s="393"/>
      <c r="AK886" s="393"/>
      <c r="AL886" s="393"/>
      <c r="AM886" s="393"/>
      <c r="AN886" s="393"/>
      <c r="AO886" s="393"/>
      <c r="AP886" s="393"/>
      <c r="AQ886" s="393"/>
      <c r="AR886" s="393"/>
      <c r="AS886" s="393"/>
      <c r="AT886" s="393"/>
      <c r="AU886" s="393"/>
      <c r="AV886" s="393"/>
      <c r="AW886" s="393"/>
      <c r="AX886" s="393"/>
      <c r="AY886" s="393"/>
      <c r="AZ886" s="7"/>
      <c r="BA886" s="393"/>
      <c r="BB886" s="393"/>
      <c r="BC886" s="393"/>
      <c r="BD886" s="393"/>
      <c r="BE886" s="393"/>
      <c r="BF886" s="393"/>
      <c r="BG886" s="393"/>
      <c r="BH886" s="393"/>
      <c r="BI886" s="393"/>
      <c r="BJ886" s="393"/>
      <c r="BK886" s="393"/>
      <c r="BL886" s="393"/>
      <c r="BM886" s="393"/>
      <c r="BN886" s="393"/>
      <c r="BO886" s="393"/>
    </row>
    <row r="887" spans="1:67" ht="15">
      <c r="A887" s="393"/>
      <c r="B887" s="393"/>
      <c r="C887" s="393"/>
      <c r="D887" s="393"/>
      <c r="E887" s="393"/>
      <c r="F887" s="393"/>
      <c r="G887" s="394"/>
      <c r="H887" s="394"/>
      <c r="I887" s="393"/>
      <c r="J887" s="393"/>
      <c r="K887" s="393"/>
      <c r="L887" s="393"/>
      <c r="M887" s="393"/>
      <c r="N887" s="393"/>
      <c r="O887" s="393"/>
      <c r="P887" s="393"/>
      <c r="Q887" s="393"/>
      <c r="R887" s="393"/>
      <c r="S887" s="393"/>
      <c r="T887" s="393"/>
      <c r="U887" s="393"/>
      <c r="V887" s="393"/>
      <c r="W887" s="393"/>
      <c r="X887" s="393"/>
      <c r="Y887" s="393"/>
      <c r="Z887" s="393"/>
      <c r="AA887" s="393"/>
      <c r="AB887" s="393"/>
      <c r="AC887" s="393"/>
      <c r="AD887" s="393"/>
      <c r="AE887" s="393"/>
      <c r="AF887" s="393"/>
      <c r="AG887" s="393"/>
      <c r="AH887" s="393"/>
      <c r="AI887" s="393"/>
      <c r="AJ887" s="393"/>
      <c r="AK887" s="393"/>
      <c r="AL887" s="393"/>
      <c r="AM887" s="393"/>
      <c r="AN887" s="393"/>
      <c r="AO887" s="393"/>
      <c r="AP887" s="393"/>
      <c r="AQ887" s="393"/>
      <c r="AR887" s="393"/>
      <c r="AS887" s="393"/>
      <c r="AT887" s="393"/>
      <c r="AU887" s="393"/>
      <c r="AV887" s="393"/>
      <c r="AW887" s="393"/>
      <c r="AX887" s="393"/>
      <c r="AY887" s="393"/>
      <c r="AZ887" s="7"/>
      <c r="BA887" s="393"/>
      <c r="BB887" s="393"/>
      <c r="BC887" s="393"/>
      <c r="BD887" s="393"/>
      <c r="BE887" s="393"/>
      <c r="BF887" s="393"/>
      <c r="BG887" s="393"/>
      <c r="BH887" s="393"/>
      <c r="BI887" s="393"/>
      <c r="BJ887" s="393"/>
      <c r="BK887" s="393"/>
      <c r="BL887" s="393"/>
      <c r="BM887" s="393"/>
      <c r="BN887" s="393"/>
      <c r="BO887" s="393"/>
    </row>
    <row r="888" spans="1:67" ht="15">
      <c r="A888" s="393"/>
      <c r="B888" s="393"/>
      <c r="C888" s="393"/>
      <c r="D888" s="393"/>
      <c r="E888" s="393"/>
      <c r="F888" s="393"/>
      <c r="G888" s="394"/>
      <c r="H888" s="394"/>
      <c r="I888" s="393"/>
      <c r="J888" s="393"/>
      <c r="K888" s="393"/>
      <c r="L888" s="393"/>
      <c r="M888" s="393"/>
      <c r="N888" s="393"/>
      <c r="O888" s="393"/>
      <c r="P888" s="393"/>
      <c r="Q888" s="393"/>
      <c r="R888" s="393"/>
      <c r="S888" s="393"/>
      <c r="T888" s="393"/>
      <c r="U888" s="393"/>
      <c r="V888" s="393"/>
      <c r="W888" s="393"/>
      <c r="X888" s="393"/>
      <c r="Y888" s="393"/>
      <c r="Z888" s="393"/>
      <c r="AA888" s="393"/>
      <c r="AB888" s="393"/>
      <c r="AC888" s="393"/>
      <c r="AD888" s="393"/>
      <c r="AE888" s="393"/>
      <c r="AF888" s="393"/>
      <c r="AG888" s="393"/>
      <c r="AH888" s="393"/>
      <c r="AI888" s="393"/>
      <c r="AJ888" s="393"/>
      <c r="AK888" s="393"/>
      <c r="AL888" s="393"/>
      <c r="AM888" s="393"/>
      <c r="AN888" s="393"/>
      <c r="AO888" s="393"/>
      <c r="AP888" s="393"/>
      <c r="AQ888" s="393"/>
      <c r="AR888" s="393"/>
      <c r="AS888" s="393"/>
      <c r="AT888" s="393"/>
      <c r="AU888" s="393"/>
      <c r="AV888" s="393"/>
      <c r="AW888" s="393"/>
      <c r="AX888" s="393"/>
      <c r="AY888" s="393"/>
      <c r="AZ888" s="7"/>
      <c r="BA888" s="393"/>
      <c r="BB888" s="393"/>
      <c r="BC888" s="393"/>
      <c r="BD888" s="393"/>
      <c r="BE888" s="393"/>
      <c r="BF888" s="393"/>
      <c r="BG888" s="393"/>
      <c r="BH888" s="393"/>
      <c r="BI888" s="393"/>
      <c r="BJ888" s="393"/>
      <c r="BK888" s="393"/>
      <c r="BL888" s="393"/>
      <c r="BM888" s="393"/>
      <c r="BN888" s="393"/>
      <c r="BO888" s="393"/>
    </row>
    <row r="889" spans="1:67" ht="15">
      <c r="A889" s="393"/>
      <c r="B889" s="393"/>
      <c r="C889" s="393"/>
      <c r="D889" s="393"/>
      <c r="E889" s="393"/>
      <c r="F889" s="393"/>
      <c r="G889" s="394"/>
      <c r="H889" s="394"/>
      <c r="I889" s="393"/>
      <c r="J889" s="393"/>
      <c r="K889" s="393"/>
      <c r="L889" s="393"/>
      <c r="M889" s="393"/>
      <c r="N889" s="393"/>
      <c r="O889" s="393"/>
      <c r="P889" s="393"/>
      <c r="Q889" s="393"/>
      <c r="R889" s="393"/>
      <c r="S889" s="393"/>
      <c r="T889" s="393"/>
      <c r="U889" s="393"/>
      <c r="V889" s="393"/>
      <c r="W889" s="393"/>
      <c r="X889" s="393"/>
      <c r="Y889" s="393"/>
      <c r="Z889" s="393"/>
      <c r="AA889" s="393"/>
      <c r="AB889" s="393"/>
      <c r="AC889" s="393"/>
      <c r="AD889" s="393"/>
      <c r="AE889" s="393"/>
      <c r="AF889" s="393"/>
      <c r="AG889" s="393"/>
      <c r="AH889" s="393"/>
      <c r="AI889" s="393"/>
      <c r="AJ889" s="393"/>
      <c r="AK889" s="393"/>
      <c r="AL889" s="393"/>
      <c r="AM889" s="393"/>
      <c r="AN889" s="393"/>
      <c r="AO889" s="393"/>
      <c r="AP889" s="393"/>
      <c r="AQ889" s="393"/>
      <c r="AR889" s="393"/>
      <c r="AS889" s="393"/>
      <c r="AT889" s="393"/>
      <c r="AU889" s="393"/>
      <c r="AV889" s="393"/>
      <c r="AW889" s="393"/>
      <c r="AX889" s="393"/>
      <c r="AY889" s="393"/>
      <c r="AZ889" s="7"/>
      <c r="BA889" s="393"/>
      <c r="BB889" s="393"/>
      <c r="BC889" s="393"/>
      <c r="BD889" s="393"/>
      <c r="BE889" s="393"/>
      <c r="BF889" s="393"/>
      <c r="BG889" s="393"/>
      <c r="BH889" s="393"/>
      <c r="BI889" s="393"/>
      <c r="BJ889" s="393"/>
      <c r="BK889" s="393"/>
      <c r="BL889" s="393"/>
      <c r="BM889" s="393"/>
      <c r="BN889" s="393"/>
      <c r="BO889" s="393"/>
    </row>
    <row r="890" spans="1:67" ht="15">
      <c r="A890" s="393"/>
      <c r="B890" s="393"/>
      <c r="C890" s="393"/>
      <c r="D890" s="393"/>
      <c r="E890" s="393"/>
      <c r="F890" s="393"/>
      <c r="G890" s="394"/>
      <c r="H890" s="394"/>
      <c r="I890" s="393"/>
      <c r="J890" s="393"/>
      <c r="K890" s="393"/>
      <c r="L890" s="393"/>
      <c r="M890" s="393"/>
      <c r="N890" s="393"/>
      <c r="O890" s="393"/>
      <c r="P890" s="393"/>
      <c r="Q890" s="393"/>
      <c r="R890" s="393"/>
      <c r="S890" s="393"/>
      <c r="T890" s="393"/>
      <c r="U890" s="393"/>
      <c r="V890" s="393"/>
      <c r="W890" s="393"/>
      <c r="X890" s="393"/>
      <c r="Y890" s="393"/>
      <c r="Z890" s="393"/>
      <c r="AA890" s="393"/>
      <c r="AB890" s="393"/>
      <c r="AC890" s="393"/>
      <c r="AD890" s="393"/>
      <c r="AE890" s="393"/>
      <c r="AF890" s="393"/>
      <c r="AG890" s="393"/>
      <c r="AH890" s="393"/>
      <c r="AI890" s="393"/>
      <c r="AJ890" s="393"/>
      <c r="AK890" s="393"/>
      <c r="AL890" s="393"/>
      <c r="AM890" s="393"/>
      <c r="AN890" s="393"/>
      <c r="AO890" s="393"/>
      <c r="AP890" s="393"/>
      <c r="AQ890" s="393"/>
      <c r="AR890" s="393"/>
      <c r="AS890" s="393"/>
      <c r="AT890" s="393"/>
      <c r="AU890" s="393"/>
      <c r="AV890" s="393"/>
      <c r="AW890" s="393"/>
      <c r="AX890" s="393"/>
      <c r="AY890" s="393"/>
      <c r="AZ890" s="7"/>
      <c r="BA890" s="393"/>
      <c r="BB890" s="393"/>
      <c r="BC890" s="393"/>
      <c r="BD890" s="393"/>
      <c r="BE890" s="393"/>
      <c r="BF890" s="393"/>
      <c r="BG890" s="393"/>
      <c r="BH890" s="393"/>
      <c r="BI890" s="393"/>
      <c r="BJ890" s="393"/>
      <c r="BK890" s="393"/>
      <c r="BL890" s="393"/>
      <c r="BM890" s="393"/>
      <c r="BN890" s="393"/>
      <c r="BO890" s="393"/>
    </row>
    <row r="891" spans="1:67" ht="15">
      <c r="A891" s="393"/>
      <c r="B891" s="393"/>
      <c r="C891" s="393"/>
      <c r="D891" s="393"/>
      <c r="E891" s="393"/>
      <c r="F891" s="393"/>
      <c r="G891" s="394"/>
      <c r="H891" s="394"/>
      <c r="I891" s="393"/>
      <c r="J891" s="393"/>
      <c r="K891" s="393"/>
      <c r="L891" s="393"/>
      <c r="M891" s="393"/>
      <c r="N891" s="393"/>
      <c r="O891" s="393"/>
      <c r="P891" s="393"/>
      <c r="Q891" s="393"/>
      <c r="R891" s="393"/>
      <c r="S891" s="393"/>
      <c r="T891" s="393"/>
      <c r="U891" s="393"/>
      <c r="V891" s="393"/>
      <c r="W891" s="393"/>
      <c r="X891" s="393"/>
      <c r="Y891" s="393"/>
      <c r="Z891" s="393"/>
      <c r="AA891" s="393"/>
      <c r="AB891" s="393"/>
      <c r="AC891" s="393"/>
      <c r="AD891" s="393"/>
      <c r="AE891" s="393"/>
      <c r="AF891" s="393"/>
      <c r="AG891" s="393"/>
      <c r="AH891" s="393"/>
      <c r="AI891" s="393"/>
      <c r="AJ891" s="393"/>
      <c r="AK891" s="393"/>
      <c r="AL891" s="393"/>
      <c r="AM891" s="393"/>
      <c r="AN891" s="393"/>
      <c r="AO891" s="393"/>
      <c r="AP891" s="393"/>
      <c r="AQ891" s="393"/>
      <c r="AR891" s="393"/>
      <c r="AS891" s="393"/>
      <c r="AT891" s="393"/>
      <c r="AU891" s="393"/>
      <c r="AV891" s="393"/>
      <c r="AW891" s="393"/>
      <c r="AX891" s="393"/>
      <c r="AY891" s="393"/>
      <c r="AZ891" s="7"/>
      <c r="BA891" s="393"/>
      <c r="BB891" s="393"/>
      <c r="BC891" s="393"/>
      <c r="BD891" s="393"/>
      <c r="BE891" s="393"/>
      <c r="BF891" s="393"/>
      <c r="BG891" s="393"/>
      <c r="BH891" s="393"/>
      <c r="BI891" s="393"/>
      <c r="BJ891" s="393"/>
      <c r="BK891" s="393"/>
      <c r="BL891" s="393"/>
      <c r="BM891" s="393"/>
      <c r="BN891" s="393"/>
      <c r="BO891" s="393"/>
    </row>
    <row r="892" spans="1:67" ht="15">
      <c r="A892" s="393"/>
      <c r="B892" s="393"/>
      <c r="C892" s="393"/>
      <c r="D892" s="393"/>
      <c r="E892" s="393"/>
      <c r="F892" s="393"/>
      <c r="G892" s="394"/>
      <c r="H892" s="394"/>
      <c r="I892" s="393"/>
      <c r="J892" s="393"/>
      <c r="K892" s="393"/>
      <c r="L892" s="393"/>
      <c r="M892" s="393"/>
      <c r="N892" s="393"/>
      <c r="O892" s="393"/>
      <c r="P892" s="393"/>
      <c r="Q892" s="393"/>
      <c r="R892" s="393"/>
      <c r="S892" s="393"/>
      <c r="T892" s="393"/>
      <c r="U892" s="393"/>
      <c r="V892" s="393"/>
      <c r="W892" s="393"/>
      <c r="X892" s="393"/>
      <c r="Y892" s="393"/>
      <c r="Z892" s="393"/>
      <c r="AA892" s="393"/>
      <c r="AB892" s="393"/>
      <c r="AC892" s="393"/>
      <c r="AD892" s="393"/>
      <c r="AE892" s="393"/>
      <c r="AF892" s="393"/>
      <c r="AG892" s="393"/>
      <c r="AH892" s="393"/>
      <c r="AI892" s="393"/>
      <c r="AJ892" s="393"/>
      <c r="AK892" s="393"/>
      <c r="AL892" s="393"/>
      <c r="AM892" s="393"/>
      <c r="AN892" s="393"/>
      <c r="AO892" s="393"/>
      <c r="AP892" s="393"/>
      <c r="AQ892" s="393"/>
      <c r="AR892" s="393"/>
      <c r="AS892" s="393"/>
      <c r="AT892" s="393"/>
      <c r="AU892" s="393"/>
      <c r="AV892" s="393"/>
      <c r="AW892" s="393"/>
      <c r="AX892" s="393"/>
      <c r="AY892" s="393"/>
      <c r="AZ892" s="7"/>
      <c r="BA892" s="393"/>
      <c r="BB892" s="393"/>
      <c r="BC892" s="393"/>
      <c r="BD892" s="393"/>
      <c r="BE892" s="393"/>
      <c r="BF892" s="393"/>
      <c r="BG892" s="393"/>
      <c r="BH892" s="393"/>
      <c r="BI892" s="393"/>
      <c r="BJ892" s="393"/>
      <c r="BK892" s="393"/>
      <c r="BL892" s="393"/>
      <c r="BM892" s="393"/>
      <c r="BN892" s="393"/>
      <c r="BO892" s="393"/>
    </row>
    <row r="893" spans="1:67" ht="15">
      <c r="A893" s="393"/>
      <c r="B893" s="393"/>
      <c r="C893" s="393"/>
      <c r="D893" s="393"/>
      <c r="E893" s="393"/>
      <c r="F893" s="393"/>
      <c r="G893" s="394"/>
      <c r="H893" s="394"/>
      <c r="I893" s="393"/>
      <c r="J893" s="393"/>
      <c r="K893" s="393"/>
      <c r="L893" s="393"/>
      <c r="M893" s="393"/>
      <c r="N893" s="393"/>
      <c r="O893" s="393"/>
      <c r="P893" s="393"/>
      <c r="Q893" s="393"/>
      <c r="R893" s="393"/>
      <c r="S893" s="393"/>
      <c r="T893" s="393"/>
      <c r="U893" s="393"/>
      <c r="V893" s="393"/>
      <c r="W893" s="393"/>
      <c r="X893" s="393"/>
      <c r="Y893" s="393"/>
      <c r="Z893" s="393"/>
      <c r="AA893" s="393"/>
      <c r="AB893" s="393"/>
      <c r="AC893" s="393"/>
      <c r="AD893" s="393"/>
      <c r="AE893" s="393"/>
      <c r="AF893" s="393"/>
      <c r="AG893" s="393"/>
      <c r="AH893" s="393"/>
      <c r="AI893" s="393"/>
      <c r="AJ893" s="393"/>
      <c r="AK893" s="393"/>
      <c r="AL893" s="393"/>
      <c r="AM893" s="393"/>
      <c r="AN893" s="393"/>
      <c r="AO893" s="393"/>
      <c r="AP893" s="393"/>
      <c r="AQ893" s="393"/>
      <c r="AR893" s="393"/>
      <c r="AS893" s="393"/>
      <c r="AT893" s="393"/>
      <c r="AU893" s="393"/>
      <c r="AV893" s="393"/>
      <c r="AW893" s="393"/>
      <c r="AX893" s="393"/>
      <c r="AY893" s="393"/>
      <c r="AZ893" s="7"/>
      <c r="BA893" s="393"/>
      <c r="BB893" s="393"/>
      <c r="BC893" s="393"/>
      <c r="BD893" s="393"/>
      <c r="BE893" s="393"/>
      <c r="BF893" s="393"/>
      <c r="BG893" s="393"/>
      <c r="BH893" s="393"/>
      <c r="BI893" s="393"/>
      <c r="BJ893" s="393"/>
      <c r="BK893" s="393"/>
      <c r="BL893" s="393"/>
      <c r="BM893" s="393"/>
      <c r="BN893" s="393"/>
      <c r="BO893" s="393"/>
    </row>
    <row r="894" spans="1:67" ht="15">
      <c r="A894" s="393"/>
      <c r="B894" s="393"/>
      <c r="C894" s="393"/>
      <c r="D894" s="393"/>
      <c r="E894" s="393"/>
      <c r="F894" s="393"/>
      <c r="G894" s="394"/>
      <c r="H894" s="394"/>
      <c r="I894" s="393"/>
      <c r="J894" s="393"/>
      <c r="K894" s="393"/>
      <c r="L894" s="393"/>
      <c r="M894" s="393"/>
      <c r="N894" s="393"/>
      <c r="O894" s="393"/>
      <c r="P894" s="393"/>
      <c r="Q894" s="393"/>
      <c r="R894" s="393"/>
      <c r="S894" s="393"/>
      <c r="T894" s="393"/>
      <c r="U894" s="393"/>
      <c r="V894" s="393"/>
      <c r="W894" s="393"/>
      <c r="X894" s="393"/>
      <c r="Y894" s="393"/>
      <c r="Z894" s="393"/>
      <c r="AA894" s="393"/>
      <c r="AB894" s="393"/>
      <c r="AC894" s="393"/>
      <c r="AD894" s="393"/>
      <c r="AE894" s="393"/>
      <c r="AF894" s="393"/>
      <c r="AG894" s="393"/>
      <c r="AH894" s="393"/>
      <c r="AI894" s="393"/>
      <c r="AJ894" s="393"/>
      <c r="AK894" s="393"/>
      <c r="AL894" s="393"/>
      <c r="AM894" s="393"/>
      <c r="AN894" s="393"/>
      <c r="AO894" s="393"/>
      <c r="AP894" s="393"/>
      <c r="AQ894" s="393"/>
      <c r="AR894" s="393"/>
      <c r="AS894" s="393"/>
      <c r="AT894" s="393"/>
      <c r="AU894" s="393"/>
      <c r="AV894" s="393"/>
      <c r="AW894" s="393"/>
      <c r="AX894" s="393"/>
      <c r="AY894" s="393"/>
      <c r="AZ894" s="7"/>
      <c r="BA894" s="393"/>
      <c r="BB894" s="393"/>
      <c r="BC894" s="393"/>
      <c r="BD894" s="393"/>
      <c r="BE894" s="393"/>
      <c r="BF894" s="393"/>
      <c r="BG894" s="393"/>
      <c r="BH894" s="393"/>
      <c r="BI894" s="393"/>
      <c r="BJ894" s="393"/>
      <c r="BK894" s="393"/>
      <c r="BL894" s="393"/>
      <c r="BM894" s="393"/>
      <c r="BN894" s="393"/>
      <c r="BO894" s="393"/>
    </row>
    <row r="895" spans="1:67" ht="15">
      <c r="A895" s="393"/>
      <c r="B895" s="393"/>
      <c r="C895" s="393"/>
      <c r="D895" s="393"/>
      <c r="E895" s="393"/>
      <c r="F895" s="393"/>
      <c r="G895" s="394"/>
      <c r="H895" s="394"/>
      <c r="I895" s="393"/>
      <c r="J895" s="393"/>
      <c r="K895" s="393"/>
      <c r="L895" s="393"/>
      <c r="M895" s="393"/>
      <c r="N895" s="393"/>
      <c r="O895" s="393"/>
      <c r="P895" s="393"/>
      <c r="Q895" s="393"/>
      <c r="R895" s="393"/>
      <c r="S895" s="393"/>
      <c r="T895" s="393"/>
      <c r="U895" s="393"/>
      <c r="V895" s="393"/>
      <c r="W895" s="393"/>
      <c r="X895" s="393"/>
      <c r="Y895" s="393"/>
      <c r="Z895" s="393"/>
      <c r="AA895" s="393"/>
      <c r="AB895" s="393"/>
      <c r="AC895" s="393"/>
      <c r="AD895" s="393"/>
      <c r="AE895" s="393"/>
      <c r="AF895" s="393"/>
      <c r="AG895" s="393"/>
      <c r="AH895" s="393"/>
      <c r="AI895" s="393"/>
      <c r="AJ895" s="393"/>
      <c r="AK895" s="393"/>
      <c r="AL895" s="393"/>
      <c r="AM895" s="393"/>
      <c r="AN895" s="393"/>
      <c r="AO895" s="393"/>
      <c r="AP895" s="393"/>
      <c r="AQ895" s="393"/>
      <c r="AR895" s="393"/>
      <c r="AS895" s="393"/>
      <c r="AT895" s="393"/>
      <c r="AU895" s="393"/>
      <c r="AV895" s="393"/>
      <c r="AW895" s="393"/>
      <c r="AX895" s="393"/>
      <c r="AY895" s="393"/>
      <c r="AZ895" s="7"/>
      <c r="BA895" s="393"/>
      <c r="BB895" s="393"/>
      <c r="BC895" s="393"/>
      <c r="BD895" s="393"/>
      <c r="BE895" s="393"/>
      <c r="BF895" s="393"/>
      <c r="BG895" s="393"/>
      <c r="BH895" s="393"/>
      <c r="BI895" s="393"/>
      <c r="BJ895" s="393"/>
      <c r="BK895" s="393"/>
      <c r="BL895" s="393"/>
      <c r="BM895" s="393"/>
      <c r="BN895" s="393"/>
      <c r="BO895" s="393"/>
    </row>
    <row r="896" spans="1:67" ht="15">
      <c r="A896" s="393"/>
      <c r="B896" s="393"/>
      <c r="C896" s="393"/>
      <c r="D896" s="393"/>
      <c r="E896" s="393"/>
      <c r="F896" s="393"/>
      <c r="G896" s="394"/>
      <c r="H896" s="394"/>
      <c r="I896" s="393"/>
      <c r="J896" s="393"/>
      <c r="K896" s="393"/>
      <c r="L896" s="393"/>
      <c r="M896" s="393"/>
      <c r="N896" s="393"/>
      <c r="O896" s="393"/>
      <c r="P896" s="393"/>
      <c r="Q896" s="393"/>
      <c r="R896" s="393"/>
      <c r="S896" s="393"/>
      <c r="T896" s="393"/>
      <c r="U896" s="393"/>
      <c r="V896" s="393"/>
      <c r="W896" s="393"/>
      <c r="X896" s="393"/>
      <c r="Y896" s="393"/>
      <c r="Z896" s="393"/>
      <c r="AA896" s="393"/>
      <c r="AB896" s="393"/>
      <c r="AC896" s="393"/>
      <c r="AD896" s="393"/>
      <c r="AE896" s="393"/>
      <c r="AF896" s="393"/>
      <c r="AG896" s="393"/>
      <c r="AH896" s="393"/>
      <c r="AI896" s="393"/>
      <c r="AJ896" s="393"/>
      <c r="AK896" s="393"/>
      <c r="AL896" s="393"/>
      <c r="AM896" s="393"/>
      <c r="AN896" s="393"/>
      <c r="AO896" s="393"/>
      <c r="AP896" s="393"/>
      <c r="AQ896" s="393"/>
      <c r="AR896" s="393"/>
      <c r="AS896" s="393"/>
      <c r="AT896" s="393"/>
      <c r="AU896" s="393"/>
      <c r="AV896" s="393"/>
      <c r="AW896" s="393"/>
      <c r="AX896" s="393"/>
      <c r="AY896" s="393"/>
      <c r="AZ896" s="7"/>
      <c r="BA896" s="393"/>
      <c r="BB896" s="393"/>
      <c r="BC896" s="393"/>
      <c r="BD896" s="393"/>
      <c r="BE896" s="393"/>
      <c r="BF896" s="393"/>
      <c r="BG896" s="393"/>
      <c r="BH896" s="393"/>
      <c r="BI896" s="393"/>
      <c r="BJ896" s="393"/>
      <c r="BK896" s="393"/>
      <c r="BL896" s="393"/>
      <c r="BM896" s="393"/>
      <c r="BN896" s="393"/>
      <c r="BO896" s="393"/>
    </row>
    <row r="897" spans="1:67" ht="15">
      <c r="A897" s="393"/>
      <c r="B897" s="393"/>
      <c r="C897" s="393"/>
      <c r="D897" s="393"/>
      <c r="E897" s="393"/>
      <c r="F897" s="393"/>
      <c r="G897" s="394"/>
      <c r="H897" s="394"/>
      <c r="I897" s="393"/>
      <c r="J897" s="393"/>
      <c r="K897" s="393"/>
      <c r="L897" s="393"/>
      <c r="M897" s="393"/>
      <c r="N897" s="393"/>
      <c r="O897" s="393"/>
      <c r="P897" s="393"/>
      <c r="Q897" s="393"/>
      <c r="R897" s="393"/>
      <c r="S897" s="393"/>
      <c r="T897" s="393"/>
      <c r="U897" s="393"/>
      <c r="V897" s="393"/>
      <c r="W897" s="393"/>
      <c r="X897" s="393"/>
      <c r="Y897" s="393"/>
      <c r="Z897" s="393"/>
      <c r="AA897" s="393"/>
      <c r="AB897" s="393"/>
      <c r="AC897" s="393"/>
      <c r="AD897" s="393"/>
      <c r="AE897" s="393"/>
      <c r="AF897" s="393"/>
      <c r="AG897" s="393"/>
      <c r="AH897" s="393"/>
      <c r="AI897" s="393"/>
      <c r="AJ897" s="393"/>
      <c r="AK897" s="393"/>
      <c r="AL897" s="393"/>
      <c r="AM897" s="393"/>
      <c r="AN897" s="393"/>
      <c r="AO897" s="393"/>
      <c r="AP897" s="393"/>
      <c r="AQ897" s="393"/>
      <c r="AR897" s="393"/>
      <c r="AS897" s="393"/>
      <c r="AT897" s="393"/>
      <c r="AU897" s="393"/>
      <c r="AV897" s="393"/>
      <c r="AW897" s="393"/>
      <c r="AX897" s="393"/>
      <c r="AY897" s="393"/>
      <c r="AZ897" s="7"/>
      <c r="BA897" s="393"/>
      <c r="BB897" s="393"/>
      <c r="BC897" s="393"/>
      <c r="BD897" s="393"/>
      <c r="BE897" s="393"/>
      <c r="BF897" s="393"/>
      <c r="BG897" s="393"/>
      <c r="BH897" s="393"/>
      <c r="BI897" s="393"/>
      <c r="BJ897" s="393"/>
      <c r="BK897" s="393"/>
      <c r="BL897" s="393"/>
      <c r="BM897" s="393"/>
      <c r="BN897" s="393"/>
      <c r="BO897" s="393"/>
    </row>
    <row r="898" spans="1:67" ht="15">
      <c r="A898" s="393"/>
      <c r="B898" s="393"/>
      <c r="C898" s="393"/>
      <c r="D898" s="393"/>
      <c r="E898" s="393"/>
      <c r="F898" s="393"/>
      <c r="G898" s="394"/>
      <c r="H898" s="394"/>
      <c r="I898" s="393"/>
      <c r="J898" s="393"/>
      <c r="K898" s="393"/>
      <c r="L898" s="393"/>
      <c r="M898" s="393"/>
      <c r="N898" s="393"/>
      <c r="O898" s="393"/>
      <c r="P898" s="393"/>
      <c r="Q898" s="393"/>
      <c r="R898" s="393"/>
      <c r="S898" s="393"/>
      <c r="T898" s="393"/>
      <c r="U898" s="393"/>
      <c r="V898" s="393"/>
      <c r="W898" s="393"/>
      <c r="X898" s="393"/>
      <c r="Y898" s="393"/>
      <c r="Z898" s="393"/>
      <c r="AA898" s="393"/>
      <c r="AB898" s="393"/>
      <c r="AC898" s="393"/>
      <c r="AD898" s="393"/>
      <c r="AE898" s="393"/>
      <c r="AF898" s="393"/>
      <c r="AG898" s="393"/>
      <c r="AH898" s="393"/>
      <c r="AI898" s="393"/>
      <c r="AJ898" s="393"/>
      <c r="AK898" s="393"/>
      <c r="AL898" s="393"/>
      <c r="AM898" s="393"/>
      <c r="AN898" s="393"/>
      <c r="AO898" s="393"/>
      <c r="AP898" s="393"/>
      <c r="AQ898" s="393"/>
      <c r="AR898" s="393"/>
      <c r="AS898" s="393"/>
      <c r="AT898" s="393"/>
      <c r="AU898" s="393"/>
      <c r="AV898" s="393"/>
      <c r="AW898" s="393"/>
      <c r="AX898" s="393"/>
      <c r="AY898" s="393"/>
      <c r="AZ898" s="7"/>
      <c r="BA898" s="393"/>
      <c r="BB898" s="393"/>
      <c r="BC898" s="393"/>
      <c r="BD898" s="393"/>
      <c r="BE898" s="393"/>
      <c r="BF898" s="393"/>
      <c r="BG898" s="393"/>
      <c r="BH898" s="393"/>
      <c r="BI898" s="393"/>
      <c r="BJ898" s="393"/>
      <c r="BK898" s="393"/>
      <c r="BL898" s="393"/>
      <c r="BM898" s="393"/>
      <c r="BN898" s="393"/>
      <c r="BO898" s="393"/>
    </row>
    <row r="899" spans="1:67" ht="15">
      <c r="A899" s="393"/>
      <c r="B899" s="393"/>
      <c r="C899" s="393"/>
      <c r="D899" s="393"/>
      <c r="E899" s="393"/>
      <c r="F899" s="393"/>
      <c r="G899" s="394"/>
      <c r="H899" s="394"/>
      <c r="I899" s="393"/>
      <c r="J899" s="393"/>
      <c r="K899" s="393"/>
      <c r="L899" s="393"/>
      <c r="M899" s="393"/>
      <c r="N899" s="393"/>
      <c r="O899" s="393"/>
      <c r="P899" s="393"/>
      <c r="Q899" s="393"/>
      <c r="R899" s="393"/>
      <c r="S899" s="393"/>
      <c r="T899" s="393"/>
      <c r="U899" s="393"/>
      <c r="V899" s="393"/>
      <c r="W899" s="393"/>
      <c r="X899" s="393"/>
      <c r="Y899" s="393"/>
      <c r="Z899" s="393"/>
      <c r="AA899" s="393"/>
      <c r="AB899" s="393"/>
      <c r="AC899" s="393"/>
      <c r="AD899" s="393"/>
      <c r="AE899" s="393"/>
      <c r="AF899" s="393"/>
      <c r="AG899" s="393"/>
      <c r="AH899" s="393"/>
      <c r="AI899" s="393"/>
      <c r="AJ899" s="393"/>
      <c r="AK899" s="393"/>
      <c r="AL899" s="393"/>
      <c r="AM899" s="393"/>
      <c r="AN899" s="393"/>
      <c r="AO899" s="393"/>
      <c r="AP899" s="393"/>
      <c r="AQ899" s="393"/>
      <c r="AR899" s="393"/>
      <c r="AS899" s="393"/>
      <c r="AT899" s="393"/>
      <c r="AU899" s="393"/>
      <c r="AV899" s="393"/>
      <c r="AW899" s="393"/>
      <c r="AX899" s="393"/>
      <c r="AY899" s="393"/>
      <c r="AZ899" s="7"/>
      <c r="BA899" s="393"/>
      <c r="BB899" s="393"/>
      <c r="BC899" s="393"/>
      <c r="BD899" s="393"/>
      <c r="BE899" s="393"/>
      <c r="BF899" s="393"/>
      <c r="BG899" s="393"/>
      <c r="BH899" s="393"/>
      <c r="BI899" s="393"/>
      <c r="BJ899" s="393"/>
      <c r="BK899" s="393"/>
      <c r="BL899" s="393"/>
      <c r="BM899" s="393"/>
      <c r="BN899" s="393"/>
      <c r="BO899" s="393"/>
    </row>
    <row r="900" spans="1:67" ht="15">
      <c r="A900" s="393"/>
      <c r="B900" s="393"/>
      <c r="C900" s="393"/>
      <c r="D900" s="393"/>
      <c r="E900" s="393"/>
      <c r="F900" s="393"/>
      <c r="G900" s="394"/>
      <c r="H900" s="394"/>
      <c r="I900" s="393"/>
      <c r="J900" s="393"/>
      <c r="K900" s="393"/>
      <c r="L900" s="393"/>
      <c r="M900" s="393"/>
      <c r="N900" s="393"/>
      <c r="O900" s="393"/>
      <c r="P900" s="393"/>
      <c r="Q900" s="393"/>
      <c r="R900" s="393"/>
      <c r="S900" s="393"/>
      <c r="T900" s="393"/>
      <c r="U900" s="393"/>
      <c r="V900" s="393"/>
      <c r="W900" s="393"/>
      <c r="X900" s="393"/>
      <c r="Y900" s="393"/>
      <c r="Z900" s="393"/>
      <c r="AA900" s="393"/>
      <c r="AB900" s="393"/>
      <c r="AC900" s="393"/>
      <c r="AD900" s="393"/>
      <c r="AE900" s="393"/>
      <c r="AF900" s="393"/>
      <c r="AG900" s="393"/>
      <c r="AH900" s="393"/>
      <c r="AI900" s="393"/>
      <c r="AJ900" s="393"/>
      <c r="AK900" s="393"/>
      <c r="AL900" s="393"/>
      <c r="AM900" s="393"/>
      <c r="AN900" s="393"/>
      <c r="AO900" s="393"/>
      <c r="AP900" s="393"/>
      <c r="AQ900" s="393"/>
      <c r="AR900" s="393"/>
      <c r="AS900" s="393"/>
      <c r="AT900" s="393"/>
      <c r="AU900" s="393"/>
      <c r="AV900" s="393"/>
      <c r="AW900" s="393"/>
      <c r="AX900" s="393"/>
      <c r="AY900" s="393"/>
      <c r="AZ900" s="7"/>
      <c r="BA900" s="393"/>
      <c r="BB900" s="393"/>
      <c r="BC900" s="393"/>
      <c r="BD900" s="393"/>
      <c r="BE900" s="393"/>
      <c r="BF900" s="393"/>
      <c r="BG900" s="393"/>
      <c r="BH900" s="393"/>
      <c r="BI900" s="393"/>
      <c r="BJ900" s="393"/>
      <c r="BK900" s="393"/>
      <c r="BL900" s="393"/>
      <c r="BM900" s="393"/>
      <c r="BN900" s="393"/>
      <c r="BO900" s="393"/>
    </row>
    <row r="901" spans="1:67" ht="15">
      <c r="A901" s="393"/>
      <c r="B901" s="393"/>
      <c r="C901" s="393"/>
      <c r="D901" s="393"/>
      <c r="E901" s="393"/>
      <c r="F901" s="393"/>
      <c r="G901" s="394"/>
      <c r="H901" s="394"/>
      <c r="I901" s="393"/>
      <c r="J901" s="393"/>
      <c r="K901" s="393"/>
      <c r="L901" s="393"/>
      <c r="M901" s="393"/>
      <c r="N901" s="393"/>
      <c r="O901" s="393"/>
      <c r="P901" s="393"/>
      <c r="Q901" s="393"/>
      <c r="R901" s="393"/>
      <c r="S901" s="393"/>
      <c r="T901" s="393"/>
      <c r="U901" s="393"/>
      <c r="V901" s="393"/>
      <c r="W901" s="393"/>
      <c r="X901" s="393"/>
      <c r="Y901" s="393"/>
      <c r="Z901" s="393"/>
      <c r="AA901" s="393"/>
      <c r="AB901" s="393"/>
      <c r="AC901" s="393"/>
      <c r="AD901" s="393"/>
      <c r="AE901" s="393"/>
      <c r="AF901" s="393"/>
      <c r="AG901" s="393"/>
      <c r="AH901" s="393"/>
      <c r="AI901" s="393"/>
      <c r="AJ901" s="393"/>
      <c r="AK901" s="393"/>
      <c r="AL901" s="393"/>
      <c r="AM901" s="393"/>
      <c r="AN901" s="393"/>
      <c r="AO901" s="393"/>
      <c r="AP901" s="393"/>
      <c r="AQ901" s="393"/>
      <c r="AR901" s="393"/>
      <c r="AS901" s="393"/>
      <c r="AT901" s="393"/>
      <c r="AU901" s="393"/>
      <c r="AV901" s="393"/>
      <c r="AW901" s="393"/>
      <c r="AX901" s="393"/>
      <c r="AY901" s="393"/>
      <c r="AZ901" s="7"/>
      <c r="BA901" s="393"/>
      <c r="BB901" s="393"/>
      <c r="BC901" s="393"/>
      <c r="BD901" s="393"/>
      <c r="BE901" s="393"/>
      <c r="BF901" s="393"/>
      <c r="BG901" s="393"/>
      <c r="BH901" s="393"/>
      <c r="BI901" s="393"/>
      <c r="BJ901" s="393"/>
      <c r="BK901" s="393"/>
      <c r="BL901" s="393"/>
      <c r="BM901" s="393"/>
      <c r="BN901" s="393"/>
      <c r="BO901" s="393"/>
    </row>
    <row r="902" spans="1:67" ht="15">
      <c r="A902" s="393"/>
      <c r="B902" s="393"/>
      <c r="C902" s="393"/>
      <c r="D902" s="393"/>
      <c r="E902" s="393"/>
      <c r="F902" s="393"/>
      <c r="G902" s="394"/>
      <c r="H902" s="394"/>
      <c r="I902" s="393"/>
      <c r="J902" s="393"/>
      <c r="K902" s="393"/>
      <c r="L902" s="393"/>
      <c r="M902" s="393"/>
      <c r="N902" s="393"/>
      <c r="O902" s="393"/>
      <c r="P902" s="393"/>
      <c r="Q902" s="393"/>
      <c r="R902" s="393"/>
      <c r="S902" s="393"/>
      <c r="T902" s="393"/>
      <c r="U902" s="393"/>
      <c r="V902" s="393"/>
      <c r="W902" s="393"/>
      <c r="X902" s="393"/>
      <c r="Y902" s="393"/>
      <c r="Z902" s="393"/>
      <c r="AA902" s="393"/>
      <c r="AB902" s="393"/>
      <c r="AC902" s="393"/>
      <c r="AD902" s="393"/>
      <c r="AE902" s="393"/>
      <c r="AF902" s="393"/>
      <c r="AG902" s="393"/>
      <c r="AH902" s="393"/>
      <c r="AI902" s="393"/>
      <c r="AJ902" s="393"/>
      <c r="AK902" s="393"/>
      <c r="AL902" s="393"/>
      <c r="AM902" s="393"/>
      <c r="AN902" s="393"/>
      <c r="AO902" s="393"/>
      <c r="AP902" s="393"/>
      <c r="AQ902" s="393"/>
      <c r="AR902" s="393"/>
      <c r="AS902" s="393"/>
      <c r="AT902" s="393"/>
      <c r="AU902" s="393"/>
      <c r="AV902" s="393"/>
      <c r="AW902" s="393"/>
      <c r="AX902" s="393"/>
      <c r="AY902" s="393"/>
      <c r="AZ902" s="7"/>
      <c r="BA902" s="393"/>
      <c r="BB902" s="393"/>
      <c r="BC902" s="393"/>
      <c r="BD902" s="393"/>
      <c r="BE902" s="393"/>
      <c r="BF902" s="393"/>
      <c r="BG902" s="393"/>
      <c r="BH902" s="393"/>
      <c r="BI902" s="393"/>
      <c r="BJ902" s="393"/>
      <c r="BK902" s="393"/>
      <c r="BL902" s="393"/>
      <c r="BM902" s="393"/>
      <c r="BN902" s="393"/>
      <c r="BO902" s="393"/>
    </row>
    <row r="903" spans="1:67" ht="15">
      <c r="A903" s="393"/>
      <c r="B903" s="393"/>
      <c r="C903" s="393"/>
      <c r="D903" s="393"/>
      <c r="E903" s="393"/>
      <c r="F903" s="393"/>
      <c r="G903" s="394"/>
      <c r="H903" s="394"/>
      <c r="I903" s="393"/>
      <c r="J903" s="393"/>
      <c r="K903" s="393"/>
      <c r="L903" s="393"/>
      <c r="M903" s="393"/>
      <c r="N903" s="393"/>
      <c r="O903" s="393"/>
      <c r="P903" s="393"/>
      <c r="Q903" s="393"/>
      <c r="R903" s="393"/>
      <c r="S903" s="393"/>
      <c r="T903" s="393"/>
      <c r="U903" s="393"/>
      <c r="V903" s="393"/>
      <c r="W903" s="393"/>
      <c r="X903" s="393"/>
      <c r="Y903" s="393"/>
      <c r="Z903" s="393"/>
      <c r="AA903" s="393"/>
      <c r="AB903" s="393"/>
      <c r="AC903" s="393"/>
      <c r="AD903" s="393"/>
      <c r="AE903" s="393"/>
      <c r="AF903" s="393"/>
      <c r="AG903" s="393"/>
      <c r="AH903" s="393"/>
      <c r="AI903" s="393"/>
      <c r="AJ903" s="393"/>
      <c r="AK903" s="393"/>
      <c r="AL903" s="393"/>
      <c r="AM903" s="393"/>
      <c r="AN903" s="393"/>
      <c r="AO903" s="393"/>
      <c r="AP903" s="393"/>
      <c r="AQ903" s="393"/>
      <c r="AR903" s="393"/>
      <c r="AS903" s="393"/>
      <c r="AT903" s="393"/>
      <c r="AU903" s="393"/>
      <c r="AV903" s="393"/>
      <c r="AW903" s="393"/>
      <c r="AX903" s="393"/>
      <c r="AY903" s="393"/>
      <c r="AZ903" s="7"/>
      <c r="BA903" s="393"/>
      <c r="BB903" s="393"/>
      <c r="BC903" s="393"/>
      <c r="BD903" s="393"/>
      <c r="BE903" s="393"/>
      <c r="BF903" s="393"/>
      <c r="BG903" s="393"/>
      <c r="BH903" s="393"/>
      <c r="BI903" s="393"/>
      <c r="BJ903" s="393"/>
      <c r="BK903" s="393"/>
      <c r="BL903" s="393"/>
      <c r="BM903" s="393"/>
      <c r="BN903" s="393"/>
      <c r="BO903" s="393"/>
    </row>
    <row r="904" spans="1:67" ht="15">
      <c r="A904" s="393"/>
      <c r="B904" s="393"/>
      <c r="C904" s="393"/>
      <c r="D904" s="393"/>
      <c r="E904" s="393"/>
      <c r="F904" s="393"/>
      <c r="G904" s="394"/>
      <c r="H904" s="394"/>
      <c r="I904" s="393"/>
      <c r="J904" s="393"/>
      <c r="K904" s="393"/>
      <c r="L904" s="393"/>
      <c r="M904" s="393"/>
      <c r="N904" s="393"/>
      <c r="O904" s="393"/>
      <c r="P904" s="393"/>
      <c r="Q904" s="393"/>
      <c r="R904" s="393"/>
      <c r="S904" s="393"/>
      <c r="T904" s="393"/>
      <c r="U904" s="393"/>
      <c r="V904" s="393"/>
      <c r="W904" s="393"/>
      <c r="X904" s="393"/>
      <c r="Y904" s="393"/>
      <c r="Z904" s="393"/>
      <c r="AA904" s="393"/>
      <c r="AB904" s="393"/>
      <c r="AC904" s="393"/>
      <c r="AD904" s="393"/>
      <c r="AE904" s="393"/>
      <c r="AF904" s="393"/>
      <c r="AG904" s="393"/>
      <c r="AH904" s="393"/>
      <c r="AI904" s="393"/>
      <c r="AJ904" s="393"/>
      <c r="AK904" s="393"/>
      <c r="AL904" s="393"/>
      <c r="AM904" s="393"/>
      <c r="AN904" s="393"/>
      <c r="AO904" s="393"/>
      <c r="AP904" s="393"/>
      <c r="AQ904" s="393"/>
      <c r="AR904" s="393"/>
      <c r="AS904" s="393"/>
      <c r="AT904" s="393"/>
      <c r="AU904" s="393"/>
      <c r="AV904" s="393"/>
      <c r="AW904" s="393"/>
      <c r="AX904" s="393"/>
      <c r="AY904" s="393"/>
      <c r="AZ904" s="7"/>
      <c r="BA904" s="393"/>
      <c r="BB904" s="393"/>
      <c r="BC904" s="393"/>
      <c r="BD904" s="393"/>
      <c r="BE904" s="393"/>
      <c r="BF904" s="393"/>
      <c r="BG904" s="393"/>
      <c r="BH904" s="393"/>
      <c r="BI904" s="393"/>
      <c r="BJ904" s="393"/>
      <c r="BK904" s="393"/>
      <c r="BL904" s="393"/>
      <c r="BM904" s="393"/>
      <c r="BN904" s="393"/>
      <c r="BO904" s="393"/>
    </row>
    <row r="905" spans="1:67" ht="15">
      <c r="A905" s="393"/>
      <c r="B905" s="393"/>
      <c r="C905" s="393"/>
      <c r="D905" s="393"/>
      <c r="E905" s="393"/>
      <c r="F905" s="393"/>
      <c r="G905" s="394"/>
      <c r="H905" s="394"/>
      <c r="I905" s="393"/>
      <c r="J905" s="393"/>
      <c r="K905" s="393"/>
      <c r="L905" s="393"/>
      <c r="M905" s="393"/>
      <c r="N905" s="393"/>
      <c r="O905" s="393"/>
      <c r="P905" s="393"/>
      <c r="Q905" s="393"/>
      <c r="R905" s="393"/>
      <c r="S905" s="393"/>
      <c r="T905" s="393"/>
      <c r="U905" s="393"/>
      <c r="V905" s="393"/>
      <c r="W905" s="393"/>
      <c r="X905" s="393"/>
      <c r="Y905" s="393"/>
      <c r="Z905" s="393"/>
      <c r="AA905" s="393"/>
      <c r="AB905" s="393"/>
      <c r="AC905" s="393"/>
      <c r="AD905" s="393"/>
      <c r="AE905" s="393"/>
      <c r="AF905" s="393"/>
      <c r="AG905" s="393"/>
      <c r="AH905" s="393"/>
      <c r="AI905" s="393"/>
      <c r="AJ905" s="393"/>
      <c r="AK905" s="393"/>
      <c r="AL905" s="393"/>
      <c r="AM905" s="393"/>
      <c r="AN905" s="393"/>
      <c r="AO905" s="393"/>
      <c r="AP905" s="393"/>
      <c r="AQ905" s="393"/>
      <c r="AR905" s="393"/>
      <c r="AS905" s="393"/>
      <c r="AT905" s="393"/>
      <c r="AU905" s="393"/>
      <c r="AV905" s="393"/>
      <c r="AW905" s="393"/>
      <c r="AX905" s="393"/>
      <c r="AY905" s="393"/>
      <c r="AZ905" s="7"/>
      <c r="BA905" s="393"/>
      <c r="BB905" s="393"/>
      <c r="BC905" s="393"/>
      <c r="BD905" s="393"/>
      <c r="BE905" s="393"/>
      <c r="BF905" s="393"/>
      <c r="BG905" s="393"/>
      <c r="BH905" s="393"/>
      <c r="BI905" s="393"/>
      <c r="BJ905" s="393"/>
      <c r="BK905" s="393"/>
      <c r="BL905" s="393"/>
      <c r="BM905" s="393"/>
      <c r="BN905" s="393"/>
      <c r="BO905" s="393"/>
    </row>
    <row r="906" spans="1:67" ht="15">
      <c r="A906" s="393"/>
      <c r="B906" s="393"/>
      <c r="C906" s="393"/>
      <c r="D906" s="393"/>
      <c r="E906" s="393"/>
      <c r="F906" s="393"/>
      <c r="G906" s="394"/>
      <c r="H906" s="394"/>
      <c r="I906" s="393"/>
      <c r="J906" s="393"/>
      <c r="K906" s="393"/>
      <c r="L906" s="393"/>
      <c r="M906" s="393"/>
      <c r="N906" s="393"/>
      <c r="O906" s="393"/>
      <c r="P906" s="393"/>
      <c r="Q906" s="393"/>
      <c r="R906" s="393"/>
      <c r="S906" s="393"/>
      <c r="T906" s="393"/>
      <c r="U906" s="393"/>
      <c r="V906" s="393"/>
      <c r="W906" s="393"/>
      <c r="X906" s="393"/>
      <c r="Y906" s="393"/>
      <c r="Z906" s="393"/>
      <c r="AA906" s="393"/>
      <c r="AB906" s="393"/>
      <c r="AC906" s="393"/>
      <c r="AD906" s="393"/>
      <c r="AE906" s="393"/>
      <c r="AF906" s="393"/>
      <c r="AG906" s="393"/>
      <c r="AH906" s="393"/>
      <c r="AI906" s="393"/>
      <c r="AJ906" s="393"/>
      <c r="AK906" s="393"/>
      <c r="AL906" s="393"/>
      <c r="AM906" s="393"/>
      <c r="AN906" s="393"/>
      <c r="AO906" s="393"/>
      <c r="AP906" s="393"/>
      <c r="AQ906" s="393"/>
      <c r="AR906" s="393"/>
      <c r="AS906" s="393"/>
      <c r="AT906" s="393"/>
      <c r="AU906" s="393"/>
      <c r="AV906" s="393"/>
      <c r="AW906" s="393"/>
      <c r="AX906" s="393"/>
      <c r="AY906" s="393"/>
      <c r="AZ906" s="7"/>
      <c r="BA906" s="393"/>
      <c r="BB906" s="393"/>
      <c r="BC906" s="393"/>
      <c r="BD906" s="393"/>
      <c r="BE906" s="393"/>
      <c r="BF906" s="393"/>
      <c r="BG906" s="393"/>
      <c r="BH906" s="393"/>
      <c r="BI906" s="393"/>
      <c r="BJ906" s="393"/>
      <c r="BK906" s="393"/>
      <c r="BL906" s="393"/>
      <c r="BM906" s="393"/>
      <c r="BN906" s="393"/>
      <c r="BO906" s="393"/>
    </row>
    <row r="907" spans="1:67" ht="15">
      <c r="A907" s="393"/>
      <c r="B907" s="393"/>
      <c r="C907" s="393"/>
      <c r="D907" s="393"/>
      <c r="E907" s="393"/>
      <c r="F907" s="393"/>
      <c r="G907" s="394"/>
      <c r="H907" s="394"/>
      <c r="I907" s="393"/>
      <c r="J907" s="393"/>
      <c r="K907" s="393"/>
      <c r="L907" s="393"/>
      <c r="M907" s="393"/>
      <c r="N907" s="393"/>
      <c r="O907" s="393"/>
      <c r="P907" s="393"/>
      <c r="Q907" s="393"/>
      <c r="R907" s="393"/>
      <c r="S907" s="393"/>
      <c r="T907" s="393"/>
      <c r="U907" s="393"/>
      <c r="V907" s="393"/>
      <c r="W907" s="393"/>
      <c r="X907" s="393"/>
      <c r="Y907" s="393"/>
      <c r="Z907" s="393"/>
      <c r="AA907" s="393"/>
      <c r="AB907" s="393"/>
      <c r="AC907" s="393"/>
      <c r="AD907" s="393"/>
      <c r="AE907" s="393"/>
      <c r="AF907" s="393"/>
      <c r="AG907" s="393"/>
      <c r="AH907" s="393"/>
      <c r="AI907" s="393"/>
      <c r="AJ907" s="393"/>
      <c r="AK907" s="393"/>
      <c r="AL907" s="393"/>
      <c r="AM907" s="393"/>
      <c r="AN907" s="393"/>
      <c r="AO907" s="393"/>
      <c r="AP907" s="393"/>
      <c r="AQ907" s="393"/>
      <c r="AR907" s="393"/>
      <c r="AS907" s="393"/>
      <c r="AT907" s="393"/>
      <c r="AU907" s="393"/>
      <c r="AV907" s="393"/>
      <c r="AW907" s="393"/>
      <c r="AX907" s="393"/>
      <c r="AY907" s="393"/>
      <c r="AZ907" s="7"/>
      <c r="BA907" s="393"/>
      <c r="BB907" s="393"/>
      <c r="BC907" s="393"/>
      <c r="BD907" s="393"/>
      <c r="BE907" s="393"/>
      <c r="BF907" s="393"/>
      <c r="BG907" s="393"/>
      <c r="BH907" s="393"/>
      <c r="BI907" s="393"/>
      <c r="BJ907" s="393"/>
      <c r="BK907" s="393"/>
      <c r="BL907" s="393"/>
      <c r="BM907" s="393"/>
      <c r="BN907" s="393"/>
      <c r="BO907" s="393"/>
    </row>
    <row r="908" spans="1:67" ht="15">
      <c r="A908" s="393"/>
      <c r="B908" s="393"/>
      <c r="C908" s="393"/>
      <c r="D908" s="393"/>
      <c r="E908" s="393"/>
      <c r="F908" s="393"/>
      <c r="G908" s="394"/>
      <c r="H908" s="394"/>
      <c r="I908" s="393"/>
      <c r="J908" s="393"/>
      <c r="K908" s="393"/>
      <c r="L908" s="393"/>
      <c r="M908" s="393"/>
      <c r="N908" s="393"/>
      <c r="O908" s="393"/>
      <c r="P908" s="393"/>
      <c r="Q908" s="393"/>
      <c r="R908" s="393"/>
      <c r="S908" s="393"/>
      <c r="T908" s="393"/>
      <c r="U908" s="393"/>
      <c r="V908" s="393"/>
      <c r="W908" s="393"/>
      <c r="X908" s="393"/>
      <c r="Y908" s="393"/>
      <c r="Z908" s="393"/>
      <c r="AA908" s="393"/>
      <c r="AB908" s="393"/>
      <c r="AC908" s="393"/>
      <c r="AD908" s="393"/>
      <c r="AE908" s="393"/>
      <c r="AF908" s="393"/>
      <c r="AG908" s="393"/>
      <c r="AH908" s="393"/>
      <c r="AI908" s="393"/>
      <c r="AJ908" s="393"/>
      <c r="AK908" s="393"/>
      <c r="AL908" s="393"/>
      <c r="AM908" s="393"/>
      <c r="AN908" s="393"/>
      <c r="AO908" s="393"/>
      <c r="AP908" s="393"/>
      <c r="AQ908" s="393"/>
      <c r="AR908" s="393"/>
      <c r="AS908" s="393"/>
      <c r="AT908" s="393"/>
      <c r="AU908" s="393"/>
      <c r="AV908" s="393"/>
      <c r="AW908" s="393"/>
      <c r="AX908" s="393"/>
      <c r="AY908" s="393"/>
      <c r="AZ908" s="7"/>
      <c r="BA908" s="393"/>
      <c r="BB908" s="393"/>
      <c r="BC908" s="393"/>
      <c r="BD908" s="393"/>
      <c r="BE908" s="393"/>
      <c r="BF908" s="393"/>
      <c r="BG908" s="393"/>
      <c r="BH908" s="393"/>
      <c r="BI908" s="393"/>
      <c r="BJ908" s="393"/>
      <c r="BK908" s="393"/>
      <c r="BL908" s="393"/>
      <c r="BM908" s="393"/>
      <c r="BN908" s="393"/>
      <c r="BO908" s="393"/>
    </row>
    <row r="909" spans="1:67" ht="15">
      <c r="A909" s="393"/>
      <c r="B909" s="393"/>
      <c r="C909" s="393"/>
      <c r="D909" s="393"/>
      <c r="E909" s="393"/>
      <c r="F909" s="393"/>
      <c r="G909" s="394"/>
      <c r="H909" s="394"/>
      <c r="I909" s="393"/>
      <c r="J909" s="393"/>
      <c r="K909" s="393"/>
      <c r="L909" s="393"/>
      <c r="M909" s="393"/>
      <c r="N909" s="393"/>
      <c r="O909" s="393"/>
      <c r="P909" s="393"/>
      <c r="Q909" s="393"/>
      <c r="R909" s="393"/>
      <c r="S909" s="393"/>
      <c r="T909" s="393"/>
      <c r="U909" s="393"/>
      <c r="V909" s="393"/>
      <c r="W909" s="393"/>
      <c r="X909" s="393"/>
      <c r="Y909" s="393"/>
      <c r="Z909" s="393"/>
      <c r="AA909" s="393"/>
      <c r="AB909" s="393"/>
      <c r="AC909" s="393"/>
      <c r="AD909" s="393"/>
      <c r="AE909" s="393"/>
      <c r="AF909" s="393"/>
      <c r="AG909" s="393"/>
      <c r="AH909" s="393"/>
      <c r="AI909" s="393"/>
      <c r="AJ909" s="393"/>
      <c r="AK909" s="393"/>
      <c r="AL909" s="393"/>
      <c r="AM909" s="393"/>
      <c r="AN909" s="393"/>
      <c r="AO909" s="393"/>
      <c r="AP909" s="393"/>
      <c r="AQ909" s="393"/>
      <c r="AR909" s="393"/>
      <c r="AS909" s="393"/>
      <c r="AT909" s="393"/>
      <c r="AU909" s="393"/>
      <c r="AV909" s="393"/>
      <c r="AW909" s="393"/>
      <c r="AX909" s="393"/>
      <c r="AY909" s="393"/>
      <c r="AZ909" s="7"/>
      <c r="BA909" s="393"/>
      <c r="BB909" s="393"/>
      <c r="BC909" s="393"/>
      <c r="BD909" s="393"/>
      <c r="BE909" s="393"/>
      <c r="BF909" s="393"/>
      <c r="BG909" s="393"/>
      <c r="BH909" s="393"/>
      <c r="BI909" s="393"/>
      <c r="BJ909" s="393"/>
      <c r="BK909" s="393"/>
      <c r="BL909" s="393"/>
      <c r="BM909" s="393"/>
      <c r="BN909" s="393"/>
      <c r="BO909" s="393"/>
    </row>
    <row r="910" spans="1:67" ht="15">
      <c r="A910" s="393"/>
      <c r="B910" s="393"/>
      <c r="C910" s="393"/>
      <c r="D910" s="393"/>
      <c r="E910" s="393"/>
      <c r="F910" s="393"/>
      <c r="G910" s="394"/>
      <c r="H910" s="394"/>
      <c r="I910" s="393"/>
      <c r="J910" s="393"/>
      <c r="K910" s="393"/>
      <c r="L910" s="393"/>
      <c r="M910" s="393"/>
      <c r="N910" s="393"/>
      <c r="O910" s="393"/>
      <c r="P910" s="393"/>
      <c r="Q910" s="393"/>
      <c r="R910" s="393"/>
      <c r="S910" s="393"/>
      <c r="T910" s="393"/>
      <c r="U910" s="393"/>
      <c r="V910" s="393"/>
      <c r="W910" s="393"/>
      <c r="X910" s="393"/>
      <c r="Y910" s="393"/>
      <c r="Z910" s="393"/>
      <c r="AA910" s="393"/>
      <c r="AB910" s="393"/>
      <c r="AC910" s="393"/>
      <c r="AD910" s="393"/>
      <c r="AE910" s="393"/>
      <c r="AF910" s="393"/>
      <c r="AG910" s="393"/>
      <c r="AH910" s="393"/>
      <c r="AI910" s="393"/>
      <c r="AJ910" s="393"/>
      <c r="AK910" s="393"/>
      <c r="AL910" s="393"/>
      <c r="AM910" s="393"/>
      <c r="AN910" s="393"/>
      <c r="AO910" s="393"/>
      <c r="AP910" s="393"/>
      <c r="AQ910" s="393"/>
      <c r="AR910" s="393"/>
      <c r="AS910" s="393"/>
      <c r="AT910" s="393"/>
      <c r="AU910" s="393"/>
      <c r="AV910" s="393"/>
      <c r="AW910" s="393"/>
      <c r="AX910" s="393"/>
      <c r="AY910" s="393"/>
      <c r="AZ910" s="7"/>
      <c r="BA910" s="393"/>
      <c r="BB910" s="393"/>
      <c r="BC910" s="393"/>
      <c r="BD910" s="393"/>
      <c r="BE910" s="393"/>
      <c r="BF910" s="393"/>
      <c r="BG910" s="393"/>
      <c r="BH910" s="393"/>
      <c r="BI910" s="393"/>
      <c r="BJ910" s="393"/>
      <c r="BK910" s="393"/>
      <c r="BL910" s="393"/>
      <c r="BM910" s="393"/>
      <c r="BN910" s="393"/>
      <c r="BO910" s="393"/>
    </row>
    <row r="911" spans="1:67" ht="15">
      <c r="A911" s="393"/>
      <c r="B911" s="393"/>
      <c r="C911" s="393"/>
      <c r="D911" s="393"/>
      <c r="E911" s="393"/>
      <c r="F911" s="393"/>
      <c r="G911" s="394"/>
      <c r="H911" s="394"/>
      <c r="I911" s="393"/>
      <c r="J911" s="393"/>
      <c r="K911" s="393"/>
      <c r="L911" s="393"/>
      <c r="M911" s="393"/>
      <c r="N911" s="393"/>
      <c r="O911" s="393"/>
      <c r="P911" s="393"/>
      <c r="Q911" s="393"/>
      <c r="R911" s="393"/>
      <c r="S911" s="393"/>
      <c r="T911" s="393"/>
      <c r="U911" s="393"/>
      <c r="V911" s="393"/>
      <c r="W911" s="393"/>
      <c r="X911" s="393"/>
      <c r="Y911" s="393"/>
      <c r="Z911" s="393"/>
      <c r="AA911" s="393"/>
      <c r="AB911" s="393"/>
      <c r="AC911" s="393"/>
      <c r="AD911" s="393"/>
      <c r="AE911" s="393"/>
      <c r="AF911" s="393"/>
      <c r="AG911" s="393"/>
      <c r="AH911" s="393"/>
      <c r="AI911" s="393"/>
      <c r="AJ911" s="393"/>
      <c r="AK911" s="393"/>
      <c r="AL911" s="393"/>
      <c r="AM911" s="393"/>
      <c r="AN911" s="393"/>
      <c r="AO911" s="393"/>
      <c r="AP911" s="393"/>
      <c r="AQ911" s="393"/>
      <c r="AR911" s="393"/>
      <c r="AS911" s="393"/>
      <c r="AT911" s="393"/>
      <c r="AU911" s="393"/>
      <c r="AV911" s="393"/>
      <c r="AW911" s="393"/>
      <c r="AX911" s="393"/>
      <c r="AY911" s="393"/>
      <c r="AZ911" s="7"/>
      <c r="BA911" s="393"/>
      <c r="BB911" s="393"/>
      <c r="BC911" s="393"/>
      <c r="BD911" s="393"/>
      <c r="BE911" s="393"/>
      <c r="BF911" s="393"/>
      <c r="BG911" s="393"/>
      <c r="BH911" s="393"/>
      <c r="BI911" s="393"/>
      <c r="BJ911" s="393"/>
      <c r="BK911" s="393"/>
      <c r="BL911" s="393"/>
      <c r="BM911" s="393"/>
      <c r="BN911" s="393"/>
      <c r="BO911" s="393"/>
    </row>
    <row r="912" spans="1:67" ht="15">
      <c r="A912" s="393"/>
      <c r="B912" s="393"/>
      <c r="C912" s="393"/>
      <c r="D912" s="393"/>
      <c r="E912" s="393"/>
      <c r="F912" s="393"/>
      <c r="G912" s="394"/>
      <c r="H912" s="394"/>
      <c r="I912" s="393"/>
      <c r="J912" s="393"/>
      <c r="K912" s="393"/>
      <c r="L912" s="393"/>
      <c r="M912" s="393"/>
      <c r="N912" s="393"/>
      <c r="O912" s="393"/>
      <c r="P912" s="393"/>
      <c r="Q912" s="393"/>
      <c r="R912" s="393"/>
      <c r="S912" s="393"/>
      <c r="T912" s="393"/>
      <c r="U912" s="393"/>
      <c r="V912" s="393"/>
      <c r="W912" s="393"/>
      <c r="X912" s="393"/>
      <c r="Y912" s="393"/>
      <c r="Z912" s="393"/>
      <c r="AA912" s="393"/>
      <c r="AB912" s="393"/>
      <c r="AC912" s="393"/>
      <c r="AD912" s="393"/>
      <c r="AE912" s="393"/>
      <c r="AF912" s="393"/>
      <c r="AG912" s="393"/>
      <c r="AH912" s="393"/>
      <c r="AI912" s="393"/>
      <c r="AJ912" s="393"/>
      <c r="AK912" s="393"/>
      <c r="AL912" s="393"/>
      <c r="AM912" s="393"/>
      <c r="AN912" s="393"/>
      <c r="AO912" s="393"/>
      <c r="AP912" s="393"/>
      <c r="AQ912" s="393"/>
      <c r="AR912" s="393"/>
      <c r="AS912" s="393"/>
      <c r="AT912" s="393"/>
      <c r="AU912" s="393"/>
      <c r="AV912" s="393"/>
      <c r="AW912" s="393"/>
      <c r="AX912" s="393"/>
      <c r="AY912" s="393"/>
      <c r="AZ912" s="7"/>
      <c r="BA912" s="393"/>
      <c r="BB912" s="393"/>
      <c r="BC912" s="393"/>
      <c r="BD912" s="393"/>
      <c r="BE912" s="393"/>
      <c r="BF912" s="393"/>
      <c r="BG912" s="393"/>
      <c r="BH912" s="393"/>
      <c r="BI912" s="393"/>
      <c r="BJ912" s="393"/>
      <c r="BK912" s="393"/>
      <c r="BL912" s="393"/>
      <c r="BM912" s="393"/>
      <c r="BN912" s="393"/>
      <c r="BO912" s="393"/>
    </row>
    <row r="913" spans="1:67" ht="15">
      <c r="A913" s="393"/>
      <c r="B913" s="393"/>
      <c r="C913" s="393"/>
      <c r="D913" s="393"/>
      <c r="E913" s="393"/>
      <c r="F913" s="393"/>
      <c r="G913" s="394"/>
      <c r="H913" s="394"/>
      <c r="I913" s="393"/>
      <c r="J913" s="393"/>
      <c r="K913" s="393"/>
      <c r="L913" s="393"/>
      <c r="M913" s="393"/>
      <c r="N913" s="393"/>
      <c r="O913" s="393"/>
      <c r="P913" s="393"/>
      <c r="Q913" s="393"/>
      <c r="R913" s="393"/>
      <c r="S913" s="393"/>
      <c r="T913" s="393"/>
      <c r="U913" s="393"/>
      <c r="V913" s="393"/>
      <c r="W913" s="393"/>
      <c r="X913" s="393"/>
      <c r="Y913" s="393"/>
      <c r="Z913" s="393"/>
      <c r="AA913" s="393"/>
      <c r="AB913" s="393"/>
      <c r="AC913" s="393"/>
      <c r="AD913" s="393"/>
      <c r="AE913" s="393"/>
      <c r="AF913" s="393"/>
      <c r="AG913" s="393"/>
      <c r="AH913" s="393"/>
      <c r="AI913" s="393"/>
      <c r="AJ913" s="393"/>
      <c r="AK913" s="393"/>
      <c r="AL913" s="393"/>
      <c r="AM913" s="393"/>
      <c r="AN913" s="393"/>
      <c r="AO913" s="393"/>
      <c r="AP913" s="393"/>
      <c r="AQ913" s="393"/>
      <c r="AR913" s="393"/>
      <c r="AS913" s="393"/>
      <c r="AT913" s="393"/>
      <c r="AU913" s="393"/>
      <c r="AV913" s="393"/>
      <c r="AW913" s="393"/>
      <c r="AX913" s="393"/>
      <c r="AY913" s="393"/>
      <c r="AZ913" s="7"/>
      <c r="BA913" s="393"/>
      <c r="BB913" s="393"/>
      <c r="BC913" s="393"/>
      <c r="BD913" s="393"/>
      <c r="BE913" s="393"/>
      <c r="BF913" s="393"/>
      <c r="BG913" s="393"/>
      <c r="BH913" s="393"/>
      <c r="BI913" s="393"/>
      <c r="BJ913" s="393"/>
      <c r="BK913" s="393"/>
      <c r="BL913" s="393"/>
      <c r="BM913" s="393"/>
      <c r="BN913" s="393"/>
      <c r="BO913" s="393"/>
    </row>
    <row r="914" spans="1:67" ht="15">
      <c r="A914" s="393"/>
      <c r="B914" s="393"/>
      <c r="C914" s="393"/>
      <c r="D914" s="393"/>
      <c r="E914" s="393"/>
      <c r="F914" s="393"/>
      <c r="G914" s="394"/>
      <c r="H914" s="394"/>
      <c r="I914" s="393"/>
      <c r="J914" s="393"/>
      <c r="K914" s="393"/>
      <c r="L914" s="393"/>
      <c r="M914" s="393"/>
      <c r="N914" s="393"/>
      <c r="O914" s="393"/>
      <c r="P914" s="393"/>
      <c r="Q914" s="393"/>
      <c r="R914" s="393"/>
      <c r="S914" s="393"/>
      <c r="T914" s="393"/>
      <c r="U914" s="393"/>
      <c r="V914" s="393"/>
      <c r="W914" s="393"/>
      <c r="X914" s="393"/>
      <c r="Y914" s="393"/>
      <c r="Z914" s="393"/>
      <c r="AA914" s="393"/>
      <c r="AB914" s="393"/>
      <c r="AC914" s="393"/>
      <c r="AD914" s="393"/>
      <c r="AE914" s="393"/>
      <c r="AF914" s="393"/>
      <c r="AG914" s="393"/>
      <c r="AH914" s="393"/>
      <c r="AI914" s="393"/>
      <c r="AJ914" s="393"/>
      <c r="AK914" s="393"/>
      <c r="AL914" s="393"/>
      <c r="AM914" s="393"/>
      <c r="AN914" s="393"/>
      <c r="AO914" s="393"/>
      <c r="AP914" s="393"/>
      <c r="AQ914" s="393"/>
      <c r="AR914" s="393"/>
      <c r="AS914" s="393"/>
      <c r="AT914" s="393"/>
      <c r="AU914" s="393"/>
      <c r="AV914" s="393"/>
      <c r="AW914" s="393"/>
      <c r="AX914" s="393"/>
      <c r="AY914" s="393"/>
      <c r="AZ914" s="7"/>
      <c r="BA914" s="393"/>
      <c r="BB914" s="393"/>
      <c r="BC914" s="393"/>
      <c r="BD914" s="393"/>
      <c r="BE914" s="393"/>
      <c r="BF914" s="393"/>
      <c r="BG914" s="393"/>
      <c r="BH914" s="393"/>
      <c r="BI914" s="393"/>
      <c r="BJ914" s="393"/>
      <c r="BK914" s="393"/>
      <c r="BL914" s="393"/>
      <c r="BM914" s="393"/>
      <c r="BN914" s="393"/>
      <c r="BO914" s="393"/>
    </row>
    <row r="915" spans="1:67" ht="15">
      <c r="A915" s="393"/>
      <c r="B915" s="393"/>
      <c r="C915" s="393"/>
      <c r="D915" s="393"/>
      <c r="E915" s="393"/>
      <c r="F915" s="393"/>
      <c r="G915" s="394"/>
      <c r="H915" s="394"/>
      <c r="I915" s="393"/>
      <c r="J915" s="393"/>
      <c r="K915" s="393"/>
      <c r="L915" s="393"/>
      <c r="M915" s="393"/>
      <c r="N915" s="393"/>
      <c r="O915" s="393"/>
      <c r="P915" s="393"/>
      <c r="Q915" s="393"/>
      <c r="R915" s="393"/>
      <c r="S915" s="393"/>
      <c r="T915" s="393"/>
      <c r="U915" s="393"/>
      <c r="V915" s="393"/>
      <c r="W915" s="393"/>
      <c r="X915" s="393"/>
      <c r="Y915" s="393"/>
      <c r="Z915" s="393"/>
      <c r="AA915" s="393"/>
      <c r="AB915" s="393"/>
      <c r="AC915" s="393"/>
      <c r="AD915" s="393"/>
      <c r="AE915" s="393"/>
      <c r="AF915" s="393"/>
      <c r="AG915" s="393"/>
      <c r="AH915" s="393"/>
      <c r="AI915" s="393"/>
      <c r="AJ915" s="393"/>
      <c r="AK915" s="393"/>
      <c r="AL915" s="393"/>
      <c r="AM915" s="393"/>
      <c r="AN915" s="393"/>
      <c r="AO915" s="393"/>
      <c r="AP915" s="393"/>
      <c r="AQ915" s="393"/>
      <c r="AR915" s="393"/>
      <c r="AS915" s="393"/>
      <c r="AT915" s="393"/>
      <c r="AU915" s="393"/>
      <c r="AV915" s="393"/>
      <c r="AW915" s="393"/>
      <c r="AX915" s="393"/>
      <c r="AY915" s="393"/>
      <c r="AZ915" s="7"/>
      <c r="BA915" s="393"/>
      <c r="BB915" s="393"/>
      <c r="BC915" s="393"/>
      <c r="BD915" s="393"/>
      <c r="BE915" s="393"/>
      <c r="BF915" s="393"/>
      <c r="BG915" s="393"/>
      <c r="BH915" s="393"/>
      <c r="BI915" s="393"/>
      <c r="BJ915" s="393"/>
      <c r="BK915" s="393"/>
      <c r="BL915" s="393"/>
      <c r="BM915" s="393"/>
      <c r="BN915" s="393"/>
      <c r="BO915" s="393"/>
    </row>
    <row r="916" spans="1:67" ht="15">
      <c r="A916" s="393"/>
      <c r="B916" s="393"/>
      <c r="C916" s="393"/>
      <c r="D916" s="393"/>
      <c r="E916" s="393"/>
      <c r="F916" s="393"/>
      <c r="G916" s="394"/>
      <c r="H916" s="394"/>
      <c r="I916" s="393"/>
      <c r="J916" s="393"/>
      <c r="K916" s="393"/>
      <c r="L916" s="393"/>
      <c r="M916" s="393"/>
      <c r="N916" s="393"/>
      <c r="O916" s="393"/>
      <c r="P916" s="393"/>
      <c r="Q916" s="393"/>
      <c r="R916" s="393"/>
      <c r="S916" s="393"/>
      <c r="T916" s="393"/>
      <c r="U916" s="393"/>
      <c r="V916" s="393"/>
      <c r="W916" s="393"/>
      <c r="X916" s="393"/>
      <c r="Y916" s="393"/>
      <c r="Z916" s="393"/>
      <c r="AA916" s="393"/>
      <c r="AB916" s="393"/>
      <c r="AC916" s="393"/>
      <c r="AD916" s="393"/>
      <c r="AE916" s="393"/>
      <c r="AF916" s="393"/>
      <c r="AG916" s="393"/>
      <c r="AH916" s="393"/>
      <c r="AI916" s="393"/>
      <c r="AJ916" s="393"/>
      <c r="AK916" s="393"/>
      <c r="AL916" s="393"/>
      <c r="AM916" s="393"/>
      <c r="AN916" s="393"/>
      <c r="AO916" s="393"/>
      <c r="AP916" s="393"/>
      <c r="AQ916" s="393"/>
      <c r="AR916" s="393"/>
      <c r="AS916" s="393"/>
      <c r="AT916" s="393"/>
      <c r="AU916" s="393"/>
      <c r="AV916" s="393"/>
      <c r="AW916" s="393"/>
      <c r="AX916" s="393"/>
      <c r="AY916" s="393"/>
      <c r="AZ916" s="7"/>
      <c r="BA916" s="393"/>
      <c r="BB916" s="393"/>
      <c r="BC916" s="393"/>
      <c r="BD916" s="393"/>
      <c r="BE916" s="393"/>
      <c r="BF916" s="393"/>
      <c r="BG916" s="393"/>
      <c r="BH916" s="393"/>
      <c r="BI916" s="393"/>
      <c r="BJ916" s="393"/>
      <c r="BK916" s="393"/>
      <c r="BL916" s="393"/>
      <c r="BM916" s="393"/>
      <c r="BN916" s="393"/>
      <c r="BO916" s="393"/>
    </row>
    <row r="917" spans="1:67" ht="15">
      <c r="A917" s="393"/>
      <c r="B917" s="393"/>
      <c r="C917" s="393"/>
      <c r="D917" s="393"/>
      <c r="E917" s="393"/>
      <c r="F917" s="393"/>
      <c r="G917" s="394"/>
      <c r="H917" s="394"/>
      <c r="I917" s="393"/>
      <c r="J917" s="393"/>
      <c r="K917" s="393"/>
      <c r="L917" s="393"/>
      <c r="M917" s="393"/>
      <c r="N917" s="393"/>
      <c r="O917" s="393"/>
      <c r="P917" s="393"/>
      <c r="Q917" s="393"/>
      <c r="R917" s="393"/>
      <c r="S917" s="393"/>
      <c r="T917" s="393"/>
      <c r="U917" s="393"/>
      <c r="V917" s="393"/>
      <c r="W917" s="393"/>
      <c r="X917" s="393"/>
      <c r="Y917" s="393"/>
      <c r="Z917" s="393"/>
      <c r="AA917" s="393"/>
      <c r="AB917" s="393"/>
      <c r="AC917" s="393"/>
      <c r="AD917" s="393"/>
      <c r="AE917" s="393"/>
      <c r="AF917" s="393"/>
      <c r="AG917" s="393"/>
      <c r="AH917" s="393"/>
      <c r="AI917" s="393"/>
      <c r="AJ917" s="393"/>
      <c r="AK917" s="393"/>
      <c r="AL917" s="393"/>
      <c r="AM917" s="393"/>
      <c r="AN917" s="393"/>
      <c r="AO917" s="393"/>
      <c r="AP917" s="393"/>
      <c r="AQ917" s="393"/>
      <c r="AR917" s="393"/>
      <c r="AS917" s="393"/>
      <c r="AT917" s="393"/>
      <c r="AU917" s="393"/>
      <c r="AV917" s="393"/>
      <c r="AW917" s="393"/>
      <c r="AX917" s="393"/>
      <c r="AY917" s="393"/>
      <c r="AZ917" s="7"/>
      <c r="BA917" s="393"/>
      <c r="BB917" s="393"/>
      <c r="BC917" s="393"/>
      <c r="BD917" s="393"/>
      <c r="BE917" s="393"/>
      <c r="BF917" s="393"/>
      <c r="BG917" s="393"/>
      <c r="BH917" s="393"/>
      <c r="BI917" s="393"/>
      <c r="BJ917" s="393"/>
      <c r="BK917" s="393"/>
      <c r="BL917" s="393"/>
      <c r="BM917" s="393"/>
      <c r="BN917" s="393"/>
      <c r="BO917" s="393"/>
    </row>
    <row r="918" spans="1:67" ht="15">
      <c r="A918" s="393"/>
      <c r="B918" s="393"/>
      <c r="C918" s="393"/>
      <c r="D918" s="393"/>
      <c r="E918" s="393"/>
      <c r="F918" s="393"/>
      <c r="G918" s="394"/>
      <c r="H918" s="394"/>
      <c r="I918" s="393"/>
      <c r="J918" s="393"/>
      <c r="K918" s="393"/>
      <c r="L918" s="393"/>
      <c r="M918" s="393"/>
      <c r="N918" s="393"/>
      <c r="O918" s="393"/>
      <c r="P918" s="393"/>
      <c r="Q918" s="393"/>
      <c r="R918" s="393"/>
      <c r="S918" s="393"/>
      <c r="T918" s="393"/>
      <c r="U918" s="393"/>
      <c r="V918" s="393"/>
      <c r="W918" s="393"/>
      <c r="X918" s="393"/>
      <c r="Y918" s="393"/>
      <c r="Z918" s="393"/>
      <c r="AA918" s="393"/>
      <c r="AB918" s="393"/>
      <c r="AC918" s="393"/>
      <c r="AD918" s="393"/>
      <c r="AE918" s="393"/>
      <c r="AF918" s="393"/>
      <c r="AG918" s="393"/>
      <c r="AH918" s="393"/>
      <c r="AI918" s="393"/>
      <c r="AJ918" s="393"/>
      <c r="AK918" s="393"/>
      <c r="AL918" s="393"/>
      <c r="AM918" s="393"/>
      <c r="AN918" s="393"/>
      <c r="AO918" s="393"/>
      <c r="AP918" s="393"/>
      <c r="AQ918" s="393"/>
      <c r="AR918" s="393"/>
      <c r="AS918" s="393"/>
      <c r="AT918" s="393"/>
      <c r="AU918" s="393"/>
      <c r="AV918" s="393"/>
      <c r="AW918" s="393"/>
      <c r="AX918" s="393"/>
      <c r="AY918" s="393"/>
      <c r="AZ918" s="7"/>
      <c r="BA918" s="393"/>
      <c r="BB918" s="393"/>
      <c r="BC918" s="393"/>
      <c r="BD918" s="393"/>
      <c r="BE918" s="393"/>
      <c r="BF918" s="393"/>
      <c r="BG918" s="393"/>
      <c r="BH918" s="393"/>
      <c r="BI918" s="393"/>
      <c r="BJ918" s="393"/>
      <c r="BK918" s="393"/>
      <c r="BL918" s="393"/>
      <c r="BM918" s="393"/>
      <c r="BN918" s="393"/>
      <c r="BO918" s="393"/>
    </row>
    <row r="919" spans="1:67" ht="15">
      <c r="A919" s="393"/>
      <c r="B919" s="393"/>
      <c r="C919" s="393"/>
      <c r="D919" s="393"/>
      <c r="E919" s="393"/>
      <c r="F919" s="393"/>
      <c r="G919" s="394"/>
      <c r="H919" s="394"/>
      <c r="I919" s="393"/>
      <c r="J919" s="393"/>
      <c r="K919" s="393"/>
      <c r="L919" s="393"/>
      <c r="M919" s="393"/>
      <c r="N919" s="393"/>
      <c r="O919" s="393"/>
      <c r="P919" s="393"/>
      <c r="Q919" s="393"/>
      <c r="R919" s="393"/>
      <c r="S919" s="393"/>
      <c r="T919" s="393"/>
      <c r="U919" s="393"/>
      <c r="V919" s="393"/>
      <c r="W919" s="393"/>
      <c r="X919" s="393"/>
      <c r="Y919" s="393"/>
      <c r="Z919" s="393"/>
      <c r="AA919" s="393"/>
      <c r="AB919" s="393"/>
      <c r="AC919" s="393"/>
      <c r="AD919" s="393"/>
      <c r="AE919" s="393"/>
      <c r="AF919" s="393"/>
      <c r="AG919" s="393"/>
      <c r="AH919" s="393"/>
      <c r="AI919" s="393"/>
      <c r="AJ919" s="393"/>
      <c r="AK919" s="393"/>
      <c r="AL919" s="393"/>
      <c r="AM919" s="393"/>
      <c r="AN919" s="393"/>
      <c r="AO919" s="393"/>
      <c r="AP919" s="393"/>
      <c r="AQ919" s="393"/>
      <c r="AR919" s="393"/>
      <c r="AS919" s="393"/>
      <c r="AT919" s="393"/>
      <c r="AU919" s="393"/>
      <c r="AV919" s="393"/>
      <c r="AW919" s="393"/>
      <c r="AX919" s="393"/>
      <c r="AY919" s="393"/>
      <c r="AZ919" s="7"/>
      <c r="BA919" s="393"/>
      <c r="BB919" s="393"/>
      <c r="BC919" s="393"/>
      <c r="BD919" s="393"/>
      <c r="BE919" s="393"/>
      <c r="BF919" s="393"/>
      <c r="BG919" s="393"/>
      <c r="BH919" s="393"/>
      <c r="BI919" s="393"/>
      <c r="BJ919" s="393"/>
      <c r="BK919" s="393"/>
      <c r="BL919" s="393"/>
      <c r="BM919" s="393"/>
      <c r="BN919" s="393"/>
      <c r="BO919" s="393"/>
    </row>
    <row r="920" spans="1:67" ht="15">
      <c r="A920" s="393"/>
      <c r="B920" s="393"/>
      <c r="C920" s="393"/>
      <c r="D920" s="393"/>
      <c r="E920" s="393"/>
      <c r="F920" s="393"/>
      <c r="G920" s="394"/>
      <c r="H920" s="394"/>
      <c r="I920" s="393"/>
      <c r="J920" s="393"/>
      <c r="K920" s="393"/>
      <c r="L920" s="393"/>
      <c r="M920" s="393"/>
      <c r="N920" s="393"/>
      <c r="O920" s="393"/>
      <c r="P920" s="393"/>
      <c r="Q920" s="393"/>
      <c r="R920" s="393"/>
      <c r="S920" s="393"/>
      <c r="T920" s="393"/>
      <c r="U920" s="393"/>
      <c r="V920" s="393"/>
      <c r="W920" s="393"/>
      <c r="X920" s="393"/>
      <c r="Y920" s="393"/>
      <c r="Z920" s="393"/>
      <c r="AA920" s="393"/>
      <c r="AB920" s="393"/>
      <c r="AC920" s="393"/>
      <c r="AD920" s="393"/>
      <c r="AE920" s="393"/>
      <c r="AF920" s="393"/>
      <c r="AG920" s="393"/>
      <c r="AH920" s="393"/>
      <c r="AI920" s="393"/>
      <c r="AJ920" s="393"/>
      <c r="AK920" s="393"/>
      <c r="AL920" s="393"/>
      <c r="AM920" s="393"/>
      <c r="AN920" s="393"/>
      <c r="AO920" s="393"/>
      <c r="AP920" s="393"/>
      <c r="AQ920" s="393"/>
      <c r="AR920" s="393"/>
      <c r="AS920" s="393"/>
      <c r="AT920" s="393"/>
      <c r="AU920" s="393"/>
      <c r="AV920" s="393"/>
      <c r="AW920" s="393"/>
      <c r="AX920" s="393"/>
      <c r="AY920" s="393"/>
      <c r="AZ920" s="7"/>
      <c r="BA920" s="393"/>
      <c r="BB920" s="393"/>
      <c r="BC920" s="393"/>
      <c r="BD920" s="393"/>
      <c r="BE920" s="393"/>
      <c r="BF920" s="393"/>
      <c r="BG920" s="393"/>
      <c r="BH920" s="393"/>
      <c r="BI920" s="393"/>
      <c r="BJ920" s="393"/>
      <c r="BK920" s="393"/>
      <c r="BL920" s="393"/>
      <c r="BM920" s="393"/>
      <c r="BN920" s="393"/>
      <c r="BO920" s="393"/>
    </row>
    <row r="921" spans="1:67" ht="15">
      <c r="A921" s="393"/>
      <c r="B921" s="393"/>
      <c r="C921" s="393"/>
      <c r="D921" s="393"/>
      <c r="E921" s="393"/>
      <c r="F921" s="393"/>
      <c r="G921" s="394"/>
      <c r="H921" s="394"/>
      <c r="I921" s="393"/>
      <c r="J921" s="393"/>
      <c r="K921" s="393"/>
      <c r="L921" s="393"/>
      <c r="M921" s="393"/>
      <c r="N921" s="393"/>
      <c r="O921" s="393"/>
      <c r="P921" s="393"/>
      <c r="Q921" s="393"/>
      <c r="R921" s="393"/>
      <c r="S921" s="393"/>
      <c r="T921" s="393"/>
      <c r="U921" s="393"/>
      <c r="V921" s="393"/>
      <c r="W921" s="393"/>
      <c r="X921" s="393"/>
      <c r="Y921" s="393"/>
      <c r="Z921" s="393"/>
      <c r="AA921" s="393"/>
      <c r="AB921" s="393"/>
      <c r="AC921" s="393"/>
      <c r="AD921" s="393"/>
      <c r="AE921" s="393"/>
      <c r="AF921" s="393"/>
      <c r="AG921" s="393"/>
      <c r="AH921" s="393"/>
      <c r="AI921" s="393"/>
      <c r="AJ921" s="393"/>
      <c r="AK921" s="393"/>
      <c r="AL921" s="393"/>
      <c r="AM921" s="393"/>
      <c r="AN921" s="393"/>
      <c r="AO921" s="393"/>
      <c r="AP921" s="393"/>
      <c r="AQ921" s="393"/>
      <c r="AR921" s="393"/>
      <c r="AS921" s="393"/>
      <c r="AT921" s="393"/>
      <c r="AU921" s="393"/>
      <c r="AV921" s="393"/>
      <c r="AW921" s="393"/>
      <c r="AX921" s="393"/>
      <c r="AY921" s="393"/>
      <c r="AZ921" s="7"/>
      <c r="BA921" s="393"/>
      <c r="BB921" s="393"/>
      <c r="BC921" s="393"/>
      <c r="BD921" s="393"/>
      <c r="BE921" s="393"/>
      <c r="BF921" s="393"/>
      <c r="BG921" s="393"/>
      <c r="BH921" s="393"/>
      <c r="BI921" s="393"/>
      <c r="BJ921" s="393"/>
      <c r="BK921" s="393"/>
      <c r="BL921" s="393"/>
      <c r="BM921" s="393"/>
      <c r="BN921" s="393"/>
      <c r="BO921" s="393"/>
    </row>
    <row r="922" spans="1:67" ht="15">
      <c r="A922" s="393"/>
      <c r="B922" s="393"/>
      <c r="C922" s="393"/>
      <c r="D922" s="393"/>
      <c r="E922" s="393"/>
      <c r="F922" s="393"/>
      <c r="G922" s="394"/>
      <c r="H922" s="394"/>
      <c r="I922" s="393"/>
      <c r="J922" s="393"/>
      <c r="K922" s="393"/>
      <c r="L922" s="393"/>
      <c r="M922" s="393"/>
      <c r="N922" s="393"/>
      <c r="O922" s="393"/>
      <c r="P922" s="393"/>
      <c r="Q922" s="393"/>
      <c r="R922" s="393"/>
      <c r="S922" s="393"/>
      <c r="T922" s="393"/>
      <c r="U922" s="393"/>
      <c r="V922" s="393"/>
      <c r="W922" s="393"/>
      <c r="X922" s="393"/>
      <c r="Y922" s="393"/>
      <c r="Z922" s="393"/>
      <c r="AA922" s="393"/>
      <c r="AB922" s="393"/>
      <c r="AC922" s="393"/>
      <c r="AD922" s="393"/>
      <c r="AE922" s="393"/>
      <c r="AF922" s="393"/>
      <c r="AG922" s="393"/>
      <c r="AH922" s="393"/>
      <c r="AI922" s="393"/>
      <c r="AJ922" s="393"/>
      <c r="AK922" s="393"/>
      <c r="AL922" s="393"/>
      <c r="AM922" s="393"/>
      <c r="AN922" s="393"/>
      <c r="AO922" s="393"/>
      <c r="AP922" s="393"/>
      <c r="AQ922" s="393"/>
      <c r="AR922" s="393"/>
      <c r="AS922" s="393"/>
      <c r="AT922" s="393"/>
      <c r="AU922" s="393"/>
      <c r="AV922" s="393"/>
      <c r="AW922" s="393"/>
      <c r="AX922" s="393"/>
      <c r="AY922" s="393"/>
      <c r="AZ922" s="7"/>
      <c r="BA922" s="393"/>
      <c r="BB922" s="393"/>
      <c r="BC922" s="393"/>
      <c r="BD922" s="393"/>
      <c r="BE922" s="393"/>
      <c r="BF922" s="393"/>
      <c r="BG922" s="393"/>
      <c r="BH922" s="393"/>
      <c r="BI922" s="393"/>
      <c r="BJ922" s="393"/>
      <c r="BK922" s="393"/>
      <c r="BL922" s="393"/>
      <c r="BM922" s="393"/>
      <c r="BN922" s="393"/>
      <c r="BO922" s="393"/>
    </row>
    <row r="923" spans="1:67" ht="15">
      <c r="A923" s="393"/>
      <c r="B923" s="393"/>
      <c r="C923" s="393"/>
      <c r="D923" s="393"/>
      <c r="E923" s="393"/>
      <c r="F923" s="393"/>
      <c r="G923" s="394"/>
      <c r="H923" s="394"/>
      <c r="I923" s="393"/>
      <c r="J923" s="393"/>
      <c r="K923" s="393"/>
      <c r="L923" s="393"/>
      <c r="M923" s="393"/>
      <c r="N923" s="393"/>
      <c r="O923" s="393"/>
      <c r="P923" s="393"/>
      <c r="Q923" s="393"/>
      <c r="R923" s="393"/>
      <c r="S923" s="393"/>
      <c r="T923" s="393"/>
      <c r="U923" s="393"/>
      <c r="V923" s="393"/>
      <c r="W923" s="393"/>
      <c r="X923" s="393"/>
      <c r="Y923" s="393"/>
      <c r="Z923" s="393"/>
      <c r="AA923" s="393"/>
      <c r="AB923" s="393"/>
      <c r="AC923" s="393"/>
      <c r="AD923" s="393"/>
      <c r="AE923" s="393"/>
      <c r="AF923" s="393"/>
      <c r="AG923" s="393"/>
      <c r="AH923" s="393"/>
      <c r="AI923" s="393"/>
      <c r="AJ923" s="393"/>
      <c r="AK923" s="393"/>
      <c r="AL923" s="393"/>
      <c r="AM923" s="393"/>
      <c r="AN923" s="393"/>
      <c r="AO923" s="393"/>
      <c r="AP923" s="393"/>
      <c r="AQ923" s="393"/>
      <c r="AR923" s="393"/>
      <c r="AS923" s="393"/>
      <c r="AT923" s="393"/>
      <c r="AU923" s="393"/>
      <c r="AV923" s="393"/>
      <c r="AW923" s="393"/>
      <c r="AX923" s="393"/>
      <c r="AY923" s="393"/>
      <c r="AZ923" s="7"/>
      <c r="BA923" s="393"/>
      <c r="BB923" s="393"/>
      <c r="BC923" s="393"/>
      <c r="BD923" s="393"/>
      <c r="BE923" s="393"/>
      <c r="BF923" s="393"/>
      <c r="BG923" s="393"/>
      <c r="BH923" s="393"/>
      <c r="BI923" s="393"/>
      <c r="BJ923" s="393"/>
      <c r="BK923" s="393"/>
      <c r="BL923" s="393"/>
      <c r="BM923" s="393"/>
      <c r="BN923" s="393"/>
      <c r="BO923" s="393"/>
    </row>
    <row r="924" spans="1:67" ht="15">
      <c r="A924" s="393"/>
      <c r="B924" s="393"/>
      <c r="C924" s="393"/>
      <c r="D924" s="393"/>
      <c r="E924" s="393"/>
      <c r="F924" s="393"/>
      <c r="G924" s="394"/>
      <c r="H924" s="394"/>
      <c r="I924" s="393"/>
      <c r="J924" s="393"/>
      <c r="K924" s="393"/>
      <c r="L924" s="393"/>
      <c r="M924" s="393"/>
      <c r="N924" s="393"/>
      <c r="O924" s="393"/>
      <c r="P924" s="393"/>
      <c r="Q924" s="393"/>
      <c r="R924" s="393"/>
      <c r="S924" s="393"/>
      <c r="T924" s="393"/>
      <c r="U924" s="393"/>
      <c r="V924" s="393"/>
      <c r="W924" s="393"/>
      <c r="X924" s="393"/>
      <c r="Y924" s="393"/>
      <c r="Z924" s="393"/>
      <c r="AA924" s="393"/>
      <c r="AB924" s="393"/>
      <c r="AC924" s="393"/>
      <c r="AD924" s="393"/>
      <c r="AE924" s="393"/>
      <c r="AF924" s="393"/>
      <c r="AG924" s="393"/>
      <c r="AH924" s="393"/>
      <c r="AI924" s="393"/>
      <c r="AJ924" s="393"/>
      <c r="AK924" s="393"/>
      <c r="AL924" s="393"/>
      <c r="AM924" s="393"/>
      <c r="AN924" s="393"/>
      <c r="AO924" s="393"/>
      <c r="AP924" s="393"/>
      <c r="AQ924" s="393"/>
      <c r="AR924" s="393"/>
      <c r="AS924" s="393"/>
      <c r="AT924" s="393"/>
      <c r="AU924" s="393"/>
      <c r="AV924" s="393"/>
      <c r="AW924" s="393"/>
      <c r="AX924" s="393"/>
      <c r="AY924" s="393"/>
      <c r="AZ924" s="7"/>
      <c r="BA924" s="393"/>
      <c r="BB924" s="393"/>
      <c r="BC924" s="393"/>
      <c r="BD924" s="393"/>
      <c r="BE924" s="393"/>
      <c r="BF924" s="393"/>
      <c r="BG924" s="393"/>
      <c r="BH924" s="393"/>
      <c r="BI924" s="393"/>
      <c r="BJ924" s="393"/>
      <c r="BK924" s="393"/>
      <c r="BL924" s="393"/>
      <c r="BM924" s="393"/>
      <c r="BN924" s="393"/>
      <c r="BO924" s="393"/>
    </row>
    <row r="925" spans="1:67" ht="15">
      <c r="A925" s="393"/>
      <c r="B925" s="393"/>
      <c r="C925" s="393"/>
      <c r="D925" s="393"/>
      <c r="E925" s="393"/>
      <c r="F925" s="393"/>
      <c r="G925" s="394"/>
      <c r="H925" s="394"/>
      <c r="I925" s="393"/>
      <c r="J925" s="393"/>
      <c r="K925" s="393"/>
      <c r="L925" s="393"/>
      <c r="M925" s="393"/>
      <c r="N925" s="393"/>
      <c r="O925" s="393"/>
      <c r="P925" s="393"/>
      <c r="Q925" s="393"/>
      <c r="R925" s="393"/>
      <c r="S925" s="393"/>
      <c r="T925" s="393"/>
      <c r="U925" s="393"/>
      <c r="V925" s="393"/>
      <c r="W925" s="393"/>
      <c r="X925" s="393"/>
      <c r="Y925" s="393"/>
      <c r="Z925" s="393"/>
      <c r="AA925" s="393"/>
      <c r="AB925" s="393"/>
      <c r="AC925" s="393"/>
      <c r="AD925" s="393"/>
      <c r="AE925" s="393"/>
      <c r="AF925" s="393"/>
      <c r="AG925" s="393"/>
      <c r="AH925" s="393"/>
      <c r="AI925" s="393"/>
      <c r="AJ925" s="393"/>
      <c r="AK925" s="393"/>
      <c r="AL925" s="393"/>
      <c r="AM925" s="393"/>
      <c r="AN925" s="393"/>
      <c r="AO925" s="393"/>
      <c r="AP925" s="393"/>
      <c r="AQ925" s="393"/>
      <c r="AR925" s="393"/>
      <c r="AS925" s="393"/>
      <c r="AT925" s="393"/>
      <c r="AU925" s="393"/>
      <c r="AV925" s="393"/>
      <c r="AW925" s="393"/>
      <c r="AX925" s="393"/>
      <c r="AY925" s="393"/>
      <c r="AZ925" s="7"/>
      <c r="BA925" s="393"/>
      <c r="BB925" s="393"/>
      <c r="BC925" s="393"/>
      <c r="BD925" s="393"/>
      <c r="BE925" s="393"/>
      <c r="BF925" s="393"/>
      <c r="BG925" s="393"/>
      <c r="BH925" s="393"/>
      <c r="BI925" s="393"/>
      <c r="BJ925" s="393"/>
      <c r="BK925" s="393"/>
      <c r="BL925" s="393"/>
      <c r="BM925" s="393"/>
      <c r="BN925" s="393"/>
      <c r="BO925" s="393"/>
    </row>
    <row r="926" spans="1:67" ht="15">
      <c r="A926" s="393"/>
      <c r="B926" s="393"/>
      <c r="C926" s="393"/>
      <c r="D926" s="393"/>
      <c r="E926" s="393"/>
      <c r="F926" s="393"/>
      <c r="G926" s="394"/>
      <c r="H926" s="394"/>
      <c r="I926" s="393"/>
      <c r="J926" s="393"/>
      <c r="K926" s="393"/>
      <c r="L926" s="393"/>
      <c r="M926" s="393"/>
      <c r="N926" s="393"/>
      <c r="O926" s="393"/>
      <c r="P926" s="393"/>
      <c r="Q926" s="393"/>
      <c r="R926" s="393"/>
      <c r="S926" s="393"/>
      <c r="T926" s="393"/>
      <c r="U926" s="393"/>
      <c r="V926" s="393"/>
      <c r="W926" s="393"/>
      <c r="X926" s="393"/>
      <c r="Y926" s="393"/>
      <c r="Z926" s="393"/>
      <c r="AA926" s="393"/>
      <c r="AB926" s="393"/>
      <c r="AC926" s="393"/>
      <c r="AD926" s="393"/>
      <c r="AE926" s="393"/>
      <c r="AF926" s="393"/>
      <c r="AG926" s="393"/>
      <c r="AH926" s="393"/>
      <c r="AI926" s="393"/>
      <c r="AJ926" s="393"/>
      <c r="AK926" s="393"/>
      <c r="AL926" s="393"/>
      <c r="AM926" s="393"/>
      <c r="AN926" s="393"/>
      <c r="AO926" s="393"/>
      <c r="AP926" s="393"/>
      <c r="AQ926" s="393"/>
      <c r="AR926" s="393"/>
      <c r="AS926" s="393"/>
      <c r="AT926" s="393"/>
      <c r="AU926" s="393"/>
      <c r="AV926" s="393"/>
      <c r="AW926" s="393"/>
      <c r="AX926" s="393"/>
      <c r="AY926" s="393"/>
      <c r="AZ926" s="7"/>
      <c r="BA926" s="393"/>
      <c r="BB926" s="393"/>
      <c r="BC926" s="393"/>
      <c r="BD926" s="393"/>
      <c r="BE926" s="393"/>
      <c r="BF926" s="393"/>
      <c r="BG926" s="393"/>
      <c r="BH926" s="393"/>
      <c r="BI926" s="393"/>
      <c r="BJ926" s="393"/>
      <c r="BK926" s="393"/>
      <c r="BL926" s="393"/>
      <c r="BM926" s="393"/>
      <c r="BN926" s="393"/>
      <c r="BO926" s="393"/>
    </row>
    <row r="927" spans="1:67" ht="15">
      <c r="A927" s="393"/>
      <c r="B927" s="393"/>
      <c r="C927" s="393"/>
      <c r="D927" s="393"/>
      <c r="E927" s="393"/>
      <c r="F927" s="393"/>
      <c r="G927" s="394"/>
      <c r="H927" s="394"/>
      <c r="I927" s="393"/>
      <c r="J927" s="393"/>
      <c r="K927" s="393"/>
      <c r="L927" s="393"/>
      <c r="M927" s="393"/>
      <c r="N927" s="393"/>
      <c r="O927" s="393"/>
      <c r="P927" s="393"/>
      <c r="Q927" s="393"/>
      <c r="R927" s="393"/>
      <c r="S927" s="393"/>
      <c r="T927" s="393"/>
      <c r="U927" s="393"/>
      <c r="V927" s="393"/>
      <c r="W927" s="393"/>
      <c r="X927" s="393"/>
      <c r="Y927" s="393"/>
      <c r="Z927" s="393"/>
      <c r="AA927" s="393"/>
      <c r="AB927" s="393"/>
      <c r="AC927" s="393"/>
      <c r="AD927" s="393"/>
      <c r="AE927" s="393"/>
      <c r="AF927" s="393"/>
      <c r="AG927" s="393"/>
      <c r="AH927" s="393"/>
      <c r="AI927" s="393"/>
      <c r="AJ927" s="393"/>
      <c r="AK927" s="393"/>
      <c r="AL927" s="393"/>
      <c r="AM927" s="393"/>
      <c r="AN927" s="393"/>
      <c r="AO927" s="393"/>
      <c r="AP927" s="393"/>
      <c r="AQ927" s="393"/>
      <c r="AR927" s="393"/>
      <c r="AS927" s="393"/>
      <c r="AT927" s="393"/>
      <c r="AU927" s="393"/>
      <c r="AV927" s="393"/>
      <c r="AW927" s="393"/>
      <c r="AX927" s="393"/>
      <c r="AY927" s="393"/>
      <c r="AZ927" s="7"/>
      <c r="BA927" s="393"/>
      <c r="BB927" s="393"/>
      <c r="BC927" s="393"/>
      <c r="BD927" s="393"/>
      <c r="BE927" s="393"/>
      <c r="BF927" s="393"/>
      <c r="BG927" s="393"/>
      <c r="BH927" s="393"/>
      <c r="BI927" s="393"/>
      <c r="BJ927" s="393"/>
      <c r="BK927" s="393"/>
      <c r="BL927" s="393"/>
      <c r="BM927" s="393"/>
      <c r="BN927" s="393"/>
      <c r="BO927" s="393"/>
    </row>
    <row r="928" spans="1:67" ht="15">
      <c r="A928" s="393"/>
      <c r="B928" s="393"/>
      <c r="C928" s="393"/>
      <c r="D928" s="393"/>
      <c r="E928" s="393"/>
      <c r="F928" s="393"/>
      <c r="G928" s="394"/>
      <c r="H928" s="394"/>
      <c r="I928" s="393"/>
      <c r="J928" s="393"/>
      <c r="K928" s="393"/>
      <c r="L928" s="393"/>
      <c r="M928" s="393"/>
      <c r="N928" s="393"/>
      <c r="O928" s="393"/>
      <c r="P928" s="393"/>
      <c r="Q928" s="393"/>
      <c r="R928" s="393"/>
      <c r="S928" s="393"/>
      <c r="T928" s="393"/>
      <c r="U928" s="393"/>
      <c r="V928" s="393"/>
      <c r="W928" s="393"/>
      <c r="X928" s="393"/>
      <c r="Y928" s="393"/>
      <c r="Z928" s="393"/>
      <c r="AA928" s="393"/>
      <c r="AB928" s="393"/>
      <c r="AC928" s="393"/>
      <c r="AD928" s="393"/>
      <c r="AE928" s="393"/>
      <c r="AF928" s="393"/>
      <c r="AG928" s="393"/>
      <c r="AH928" s="393"/>
      <c r="AI928" s="393"/>
      <c r="AJ928" s="393"/>
      <c r="AK928" s="393"/>
      <c r="AL928" s="393"/>
      <c r="AM928" s="393"/>
      <c r="AN928" s="393"/>
      <c r="AO928" s="393"/>
      <c r="AP928" s="393"/>
      <c r="AQ928" s="393"/>
      <c r="AR928" s="393"/>
      <c r="AS928" s="393"/>
      <c r="AT928" s="393"/>
      <c r="AU928" s="393"/>
      <c r="AV928" s="393"/>
      <c r="AW928" s="393"/>
      <c r="AX928" s="393"/>
      <c r="AY928" s="393"/>
      <c r="AZ928" s="7"/>
      <c r="BA928" s="393"/>
      <c r="BB928" s="393"/>
      <c r="BC928" s="393"/>
      <c r="BD928" s="393"/>
      <c r="BE928" s="393"/>
      <c r="BF928" s="393"/>
      <c r="BG928" s="393"/>
      <c r="BH928" s="393"/>
      <c r="BI928" s="393"/>
      <c r="BJ928" s="393"/>
      <c r="BK928" s="393"/>
      <c r="BL928" s="393"/>
      <c r="BM928" s="393"/>
      <c r="BN928" s="393"/>
      <c r="BO928" s="393"/>
    </row>
    <row r="929" spans="1:67" ht="15">
      <c r="A929" s="393"/>
      <c r="B929" s="393"/>
      <c r="C929" s="393"/>
      <c r="D929" s="393"/>
      <c r="E929" s="393"/>
      <c r="F929" s="393"/>
      <c r="G929" s="394"/>
      <c r="H929" s="394"/>
      <c r="I929" s="393"/>
      <c r="J929" s="393"/>
      <c r="K929" s="393"/>
      <c r="L929" s="393"/>
      <c r="M929" s="393"/>
      <c r="N929" s="393"/>
      <c r="O929" s="393"/>
      <c r="P929" s="393"/>
      <c r="Q929" s="393"/>
      <c r="R929" s="393"/>
      <c r="S929" s="393"/>
      <c r="T929" s="393"/>
      <c r="U929" s="393"/>
      <c r="V929" s="393"/>
      <c r="W929" s="393"/>
      <c r="X929" s="393"/>
      <c r="Y929" s="393"/>
      <c r="Z929" s="393"/>
      <c r="AA929" s="393"/>
      <c r="AB929" s="393"/>
      <c r="AC929" s="393"/>
      <c r="AD929" s="393"/>
      <c r="AE929" s="393"/>
      <c r="AF929" s="393"/>
      <c r="AG929" s="393"/>
      <c r="AH929" s="393"/>
      <c r="AI929" s="393"/>
      <c r="AJ929" s="393"/>
      <c r="AK929" s="393"/>
      <c r="AL929" s="393"/>
      <c r="AM929" s="393"/>
      <c r="AN929" s="393"/>
      <c r="AO929" s="393"/>
      <c r="AP929" s="393"/>
      <c r="AQ929" s="393"/>
      <c r="AR929" s="393"/>
      <c r="AS929" s="393"/>
      <c r="AT929" s="393"/>
      <c r="AU929" s="393"/>
      <c r="AV929" s="393"/>
      <c r="AW929" s="393"/>
      <c r="AX929" s="393"/>
      <c r="AY929" s="393"/>
      <c r="AZ929" s="7"/>
      <c r="BA929" s="393"/>
      <c r="BB929" s="393"/>
      <c r="BC929" s="393"/>
      <c r="BD929" s="393"/>
      <c r="BE929" s="393"/>
      <c r="BF929" s="393"/>
      <c r="BG929" s="393"/>
      <c r="BH929" s="393"/>
      <c r="BI929" s="393"/>
      <c r="BJ929" s="393"/>
      <c r="BK929" s="393"/>
      <c r="BL929" s="393"/>
      <c r="BM929" s="393"/>
      <c r="BN929" s="393"/>
      <c r="BO929" s="393"/>
    </row>
    <row r="930" spans="1:67" ht="15">
      <c r="A930" s="393"/>
      <c r="B930" s="393"/>
      <c r="C930" s="393"/>
      <c r="D930" s="393"/>
      <c r="E930" s="393"/>
      <c r="F930" s="393"/>
      <c r="G930" s="394"/>
      <c r="H930" s="394"/>
      <c r="I930" s="393"/>
      <c r="J930" s="393"/>
      <c r="K930" s="393"/>
      <c r="L930" s="393"/>
      <c r="M930" s="393"/>
      <c r="N930" s="393"/>
      <c r="O930" s="393"/>
      <c r="P930" s="393"/>
      <c r="Q930" s="393"/>
      <c r="R930" s="393"/>
      <c r="S930" s="393"/>
      <c r="T930" s="393"/>
      <c r="U930" s="393"/>
      <c r="V930" s="393"/>
      <c r="W930" s="393"/>
      <c r="X930" s="393"/>
      <c r="Y930" s="393"/>
      <c r="Z930" s="393"/>
      <c r="AA930" s="393"/>
      <c r="AB930" s="393"/>
      <c r="AC930" s="393"/>
      <c r="AD930" s="393"/>
      <c r="AE930" s="393"/>
      <c r="AF930" s="393"/>
      <c r="AG930" s="393"/>
      <c r="AH930" s="393"/>
      <c r="AI930" s="393"/>
      <c r="AJ930" s="393"/>
      <c r="AK930" s="393"/>
      <c r="AL930" s="393"/>
      <c r="AM930" s="393"/>
      <c r="AN930" s="393"/>
      <c r="AO930" s="393"/>
      <c r="AP930" s="393"/>
      <c r="AQ930" s="393"/>
      <c r="AR930" s="393"/>
      <c r="AS930" s="393"/>
      <c r="AT930" s="393"/>
      <c r="AU930" s="393"/>
      <c r="AV930" s="393"/>
      <c r="AW930" s="393"/>
      <c r="AX930" s="393"/>
      <c r="AY930" s="393"/>
      <c r="AZ930" s="7"/>
      <c r="BA930" s="393"/>
      <c r="BB930" s="393"/>
      <c r="BC930" s="393"/>
      <c r="BD930" s="393"/>
      <c r="BE930" s="393"/>
      <c r="BF930" s="393"/>
      <c r="BG930" s="393"/>
      <c r="BH930" s="393"/>
      <c r="BI930" s="393"/>
      <c r="BJ930" s="393"/>
      <c r="BK930" s="393"/>
      <c r="BL930" s="393"/>
      <c r="BM930" s="393"/>
      <c r="BN930" s="393"/>
      <c r="BO930" s="393"/>
    </row>
    <row r="931" spans="1:67" ht="15">
      <c r="A931" s="393"/>
      <c r="B931" s="393"/>
      <c r="C931" s="393"/>
      <c r="D931" s="393"/>
      <c r="E931" s="393"/>
      <c r="F931" s="393"/>
      <c r="G931" s="394"/>
      <c r="H931" s="394"/>
      <c r="I931" s="393"/>
      <c r="J931" s="393"/>
      <c r="K931" s="393"/>
      <c r="L931" s="393"/>
      <c r="M931" s="393"/>
      <c r="N931" s="393"/>
      <c r="O931" s="393"/>
      <c r="P931" s="393"/>
      <c r="Q931" s="393"/>
      <c r="R931" s="393"/>
      <c r="S931" s="393"/>
      <c r="T931" s="393"/>
      <c r="U931" s="393"/>
      <c r="V931" s="393"/>
      <c r="W931" s="393"/>
      <c r="X931" s="393"/>
      <c r="Y931" s="393"/>
      <c r="Z931" s="393"/>
      <c r="AA931" s="393"/>
      <c r="AB931" s="393"/>
      <c r="AC931" s="393"/>
      <c r="AD931" s="393"/>
      <c r="AE931" s="393"/>
      <c r="AF931" s="393"/>
      <c r="AG931" s="393"/>
      <c r="AH931" s="393"/>
      <c r="AI931" s="393"/>
      <c r="AJ931" s="393"/>
      <c r="AK931" s="393"/>
      <c r="AL931" s="393"/>
      <c r="AM931" s="393"/>
      <c r="AN931" s="393"/>
      <c r="AO931" s="393"/>
      <c r="AP931" s="393"/>
      <c r="AQ931" s="393"/>
      <c r="AR931" s="393"/>
      <c r="AS931" s="393"/>
      <c r="AT931" s="393"/>
      <c r="AU931" s="393"/>
      <c r="AV931" s="393"/>
      <c r="AW931" s="393"/>
      <c r="AX931" s="393"/>
      <c r="AY931" s="393"/>
      <c r="AZ931" s="7"/>
      <c r="BA931" s="393"/>
      <c r="BB931" s="393"/>
      <c r="BC931" s="393"/>
      <c r="BD931" s="393"/>
      <c r="BE931" s="393"/>
      <c r="BF931" s="393"/>
      <c r="BG931" s="393"/>
      <c r="BH931" s="393"/>
      <c r="BI931" s="393"/>
      <c r="BJ931" s="393"/>
      <c r="BK931" s="393"/>
      <c r="BL931" s="393"/>
      <c r="BM931" s="393"/>
      <c r="BN931" s="393"/>
      <c r="BO931" s="393"/>
    </row>
    <row r="932" spans="1:67" ht="15">
      <c r="A932" s="393"/>
      <c r="B932" s="393"/>
      <c r="C932" s="393"/>
      <c r="D932" s="393"/>
      <c r="E932" s="393"/>
      <c r="F932" s="393"/>
      <c r="G932" s="394"/>
      <c r="H932" s="394"/>
      <c r="I932" s="393"/>
      <c r="J932" s="393"/>
      <c r="K932" s="393"/>
      <c r="L932" s="393"/>
      <c r="M932" s="393"/>
      <c r="N932" s="393"/>
      <c r="O932" s="393"/>
      <c r="P932" s="393"/>
      <c r="Q932" s="393"/>
      <c r="R932" s="393"/>
      <c r="S932" s="393"/>
      <c r="T932" s="393"/>
      <c r="U932" s="393"/>
      <c r="V932" s="393"/>
      <c r="W932" s="393"/>
      <c r="X932" s="393"/>
      <c r="Y932" s="393"/>
      <c r="Z932" s="393"/>
      <c r="AA932" s="393"/>
      <c r="AB932" s="393"/>
      <c r="AC932" s="393"/>
      <c r="AD932" s="393"/>
      <c r="AE932" s="393"/>
      <c r="AF932" s="393"/>
      <c r="AG932" s="393"/>
      <c r="AH932" s="393"/>
      <c r="AI932" s="393"/>
      <c r="AJ932" s="393"/>
      <c r="AK932" s="393"/>
      <c r="AL932" s="393"/>
      <c r="AM932" s="393"/>
      <c r="AN932" s="393"/>
      <c r="AO932" s="393"/>
      <c r="AP932" s="393"/>
      <c r="AQ932" s="393"/>
      <c r="AR932" s="393"/>
      <c r="AS932" s="393"/>
      <c r="AT932" s="393"/>
      <c r="AU932" s="393"/>
      <c r="AV932" s="393"/>
      <c r="AW932" s="393"/>
      <c r="AX932" s="393"/>
      <c r="AY932" s="393"/>
      <c r="AZ932" s="7"/>
      <c r="BA932" s="393"/>
      <c r="BB932" s="393"/>
      <c r="BC932" s="393"/>
      <c r="BD932" s="393"/>
      <c r="BE932" s="393"/>
      <c r="BF932" s="393"/>
      <c r="BG932" s="393"/>
      <c r="BH932" s="393"/>
      <c r="BI932" s="393"/>
      <c r="BJ932" s="393"/>
      <c r="BK932" s="393"/>
      <c r="BL932" s="393"/>
      <c r="BM932" s="393"/>
      <c r="BN932" s="393"/>
      <c r="BO932" s="393"/>
    </row>
    <row r="933" spans="1:67" ht="15">
      <c r="A933" s="393"/>
      <c r="B933" s="393"/>
      <c r="C933" s="393"/>
      <c r="D933" s="393"/>
      <c r="E933" s="393"/>
      <c r="F933" s="393"/>
      <c r="G933" s="394"/>
      <c r="H933" s="394"/>
      <c r="I933" s="393"/>
      <c r="J933" s="393"/>
      <c r="K933" s="393"/>
      <c r="L933" s="393"/>
      <c r="M933" s="393"/>
      <c r="N933" s="393"/>
      <c r="O933" s="393"/>
      <c r="P933" s="393"/>
      <c r="Q933" s="393"/>
      <c r="R933" s="393"/>
      <c r="S933" s="393"/>
      <c r="T933" s="393"/>
      <c r="U933" s="393"/>
      <c r="V933" s="393"/>
      <c r="W933" s="393"/>
      <c r="X933" s="393"/>
      <c r="Y933" s="393"/>
      <c r="Z933" s="393"/>
      <c r="AA933" s="393"/>
      <c r="AB933" s="393"/>
      <c r="AC933" s="393"/>
      <c r="AD933" s="393"/>
      <c r="AE933" s="393"/>
      <c r="AF933" s="393"/>
      <c r="AG933" s="393"/>
      <c r="AH933" s="393"/>
      <c r="AI933" s="393"/>
      <c r="AJ933" s="393"/>
      <c r="AK933" s="393"/>
      <c r="AL933" s="393"/>
      <c r="AM933" s="393"/>
      <c r="AN933" s="393"/>
      <c r="AO933" s="393"/>
      <c r="AP933" s="393"/>
      <c r="AQ933" s="393"/>
      <c r="AR933" s="393"/>
      <c r="AS933" s="393"/>
      <c r="AT933" s="393"/>
      <c r="AU933" s="393"/>
      <c r="AV933" s="393"/>
      <c r="AW933" s="393"/>
      <c r="AX933" s="393"/>
      <c r="AY933" s="393"/>
      <c r="AZ933" s="7"/>
      <c r="BA933" s="393"/>
      <c r="BB933" s="393"/>
      <c r="BC933" s="393"/>
      <c r="BD933" s="393"/>
      <c r="BE933" s="393"/>
      <c r="BF933" s="393"/>
      <c r="BG933" s="393"/>
      <c r="BH933" s="393"/>
      <c r="BI933" s="393"/>
      <c r="BJ933" s="393"/>
      <c r="BK933" s="393"/>
      <c r="BL933" s="393"/>
      <c r="BM933" s="393"/>
      <c r="BN933" s="393"/>
      <c r="BO933" s="393"/>
    </row>
    <row r="934" spans="1:67" ht="15">
      <c r="A934" s="393"/>
      <c r="B934" s="393"/>
      <c r="C934" s="393"/>
      <c r="D934" s="393"/>
      <c r="E934" s="393"/>
      <c r="F934" s="393"/>
      <c r="G934" s="394"/>
      <c r="H934" s="394"/>
      <c r="I934" s="393"/>
      <c r="J934" s="393"/>
      <c r="K934" s="393"/>
      <c r="L934" s="393"/>
      <c r="M934" s="393"/>
      <c r="N934" s="393"/>
      <c r="O934" s="393"/>
      <c r="P934" s="393"/>
      <c r="Q934" s="393"/>
      <c r="R934" s="393"/>
      <c r="S934" s="393"/>
      <c r="T934" s="393"/>
      <c r="U934" s="393"/>
      <c r="V934" s="393"/>
      <c r="W934" s="393"/>
      <c r="X934" s="393"/>
      <c r="Y934" s="393"/>
      <c r="Z934" s="393"/>
      <c r="AA934" s="393"/>
      <c r="AB934" s="393"/>
      <c r="AC934" s="393"/>
      <c r="AD934" s="393"/>
      <c r="AE934" s="393"/>
      <c r="AF934" s="393"/>
      <c r="AG934" s="393"/>
      <c r="AH934" s="393"/>
      <c r="AI934" s="393"/>
      <c r="AJ934" s="393"/>
      <c r="AK934" s="393"/>
      <c r="AL934" s="393"/>
      <c r="AM934" s="393"/>
      <c r="AN934" s="393"/>
      <c r="AO934" s="393"/>
      <c r="AP934" s="393"/>
      <c r="AQ934" s="393"/>
      <c r="AR934" s="393"/>
      <c r="AS934" s="393"/>
      <c r="AT934" s="393"/>
      <c r="AU934" s="393"/>
      <c r="AV934" s="393"/>
      <c r="AW934" s="393"/>
      <c r="AX934" s="393"/>
      <c r="AY934" s="393"/>
      <c r="AZ934" s="7"/>
      <c r="BA934" s="393"/>
      <c r="BB934" s="393"/>
      <c r="BC934" s="393"/>
      <c r="BD934" s="393"/>
      <c r="BE934" s="393"/>
      <c r="BF934" s="393"/>
      <c r="BG934" s="393"/>
      <c r="BH934" s="393"/>
      <c r="BI934" s="393"/>
      <c r="BJ934" s="393"/>
      <c r="BK934" s="393"/>
      <c r="BL934" s="393"/>
      <c r="BM934" s="393"/>
      <c r="BN934" s="393"/>
      <c r="BO934" s="393"/>
    </row>
    <row r="935" spans="1:67" ht="15">
      <c r="A935" s="393"/>
      <c r="B935" s="393"/>
      <c r="C935" s="393"/>
      <c r="D935" s="393"/>
      <c r="E935" s="393"/>
      <c r="F935" s="393"/>
      <c r="G935" s="394"/>
      <c r="H935" s="394"/>
      <c r="I935" s="393"/>
      <c r="J935" s="393"/>
      <c r="K935" s="393"/>
      <c r="L935" s="393"/>
      <c r="M935" s="393"/>
      <c r="N935" s="393"/>
      <c r="O935" s="393"/>
      <c r="P935" s="393"/>
      <c r="Q935" s="393"/>
      <c r="R935" s="393"/>
      <c r="S935" s="393"/>
      <c r="T935" s="393"/>
      <c r="U935" s="393"/>
      <c r="V935" s="393"/>
      <c r="W935" s="393"/>
      <c r="X935" s="393"/>
      <c r="Y935" s="393"/>
      <c r="Z935" s="393"/>
      <c r="AA935" s="393"/>
      <c r="AB935" s="393"/>
      <c r="AC935" s="393"/>
      <c r="AD935" s="393"/>
      <c r="AE935" s="393"/>
      <c r="AF935" s="393"/>
      <c r="AG935" s="393"/>
      <c r="AH935" s="393"/>
      <c r="AI935" s="393"/>
      <c r="AJ935" s="393"/>
      <c r="AK935" s="393"/>
      <c r="AL935" s="393"/>
      <c r="AM935" s="393"/>
      <c r="AN935" s="393"/>
      <c r="AO935" s="393"/>
      <c r="AP935" s="393"/>
      <c r="AQ935" s="393"/>
      <c r="AR935" s="393"/>
      <c r="AS935" s="393"/>
      <c r="AT935" s="393"/>
      <c r="AU935" s="393"/>
      <c r="AV935" s="393"/>
      <c r="AW935" s="393"/>
      <c r="AX935" s="393"/>
      <c r="AY935" s="393"/>
      <c r="AZ935" s="7"/>
      <c r="BA935" s="393"/>
      <c r="BB935" s="393"/>
      <c r="BC935" s="393"/>
      <c r="BD935" s="393"/>
      <c r="BE935" s="393"/>
      <c r="BF935" s="393"/>
      <c r="BG935" s="393"/>
      <c r="BH935" s="393"/>
      <c r="BI935" s="393"/>
      <c r="BJ935" s="393"/>
      <c r="BK935" s="393"/>
      <c r="BL935" s="393"/>
      <c r="BM935" s="393"/>
      <c r="BN935" s="393"/>
      <c r="BO935" s="393"/>
    </row>
    <row r="936" spans="1:67" ht="15">
      <c r="A936" s="393"/>
      <c r="B936" s="393"/>
      <c r="C936" s="393"/>
      <c r="D936" s="393"/>
      <c r="E936" s="393"/>
      <c r="F936" s="393"/>
      <c r="G936" s="394"/>
      <c r="H936" s="394"/>
      <c r="I936" s="393"/>
      <c r="J936" s="393"/>
      <c r="K936" s="393"/>
      <c r="L936" s="393"/>
      <c r="M936" s="393"/>
      <c r="N936" s="393"/>
      <c r="O936" s="393"/>
      <c r="P936" s="393"/>
      <c r="Q936" s="393"/>
      <c r="R936" s="393"/>
      <c r="S936" s="393"/>
      <c r="T936" s="393"/>
      <c r="U936" s="393"/>
      <c r="V936" s="393"/>
      <c r="W936" s="393"/>
      <c r="X936" s="393"/>
      <c r="Y936" s="393"/>
      <c r="Z936" s="393"/>
      <c r="AA936" s="393"/>
      <c r="AB936" s="393"/>
      <c r="AC936" s="393"/>
      <c r="AD936" s="393"/>
      <c r="AE936" s="393"/>
      <c r="AF936" s="393"/>
      <c r="AG936" s="393"/>
      <c r="AH936" s="393"/>
      <c r="AI936" s="393"/>
      <c r="AJ936" s="393"/>
      <c r="AK936" s="393"/>
      <c r="AL936" s="393"/>
      <c r="AM936" s="393"/>
      <c r="AN936" s="393"/>
      <c r="AO936" s="393"/>
      <c r="AP936" s="393"/>
      <c r="AQ936" s="393"/>
      <c r="AR936" s="393"/>
      <c r="AS936" s="393"/>
      <c r="AT936" s="393"/>
      <c r="AU936" s="393"/>
      <c r="AV936" s="393"/>
      <c r="AW936" s="393"/>
      <c r="AX936" s="393"/>
      <c r="AY936" s="393"/>
      <c r="AZ936" s="7"/>
      <c r="BA936" s="393"/>
      <c r="BB936" s="393"/>
      <c r="BC936" s="393"/>
      <c r="BD936" s="393"/>
      <c r="BE936" s="393"/>
      <c r="BF936" s="393"/>
      <c r="BG936" s="393"/>
      <c r="BH936" s="393"/>
      <c r="BI936" s="393"/>
      <c r="BJ936" s="393"/>
      <c r="BK936" s="393"/>
      <c r="BL936" s="393"/>
      <c r="BM936" s="393"/>
      <c r="BN936" s="393"/>
      <c r="BO936" s="393"/>
    </row>
    <row r="937" spans="1:67" ht="15">
      <c r="A937" s="393"/>
      <c r="B937" s="393"/>
      <c r="C937" s="393"/>
      <c r="D937" s="393"/>
      <c r="E937" s="393"/>
      <c r="F937" s="393"/>
      <c r="G937" s="394"/>
      <c r="H937" s="394"/>
      <c r="I937" s="393"/>
      <c r="J937" s="393"/>
      <c r="K937" s="393"/>
      <c r="L937" s="393"/>
      <c r="M937" s="393"/>
      <c r="N937" s="393"/>
      <c r="O937" s="393"/>
      <c r="P937" s="393"/>
      <c r="Q937" s="393"/>
      <c r="R937" s="393"/>
      <c r="S937" s="393"/>
      <c r="T937" s="393"/>
      <c r="U937" s="393"/>
      <c r="V937" s="393"/>
      <c r="W937" s="393"/>
      <c r="X937" s="393"/>
      <c r="Y937" s="393"/>
      <c r="Z937" s="393"/>
      <c r="AA937" s="393"/>
      <c r="AB937" s="393"/>
      <c r="AC937" s="393"/>
      <c r="AD937" s="393"/>
      <c r="AE937" s="393"/>
      <c r="AF937" s="393"/>
      <c r="AG937" s="393"/>
      <c r="AH937" s="393"/>
      <c r="AI937" s="393"/>
      <c r="AJ937" s="393"/>
      <c r="AK937" s="393"/>
      <c r="AL937" s="393"/>
      <c r="AM937" s="393"/>
      <c r="AN937" s="393"/>
      <c r="AO937" s="393"/>
      <c r="AP937" s="393"/>
      <c r="AQ937" s="393"/>
      <c r="AR937" s="393"/>
      <c r="AS937" s="393"/>
      <c r="AT937" s="393"/>
      <c r="AU937" s="393"/>
      <c r="AV937" s="393"/>
      <c r="AW937" s="393"/>
      <c r="AX937" s="393"/>
      <c r="AY937" s="393"/>
      <c r="AZ937" s="7"/>
      <c r="BA937" s="393"/>
      <c r="BB937" s="393"/>
      <c r="BC937" s="393"/>
      <c r="BD937" s="393"/>
      <c r="BE937" s="393"/>
      <c r="BF937" s="393"/>
      <c r="BG937" s="393"/>
      <c r="BH937" s="393"/>
      <c r="BI937" s="393"/>
      <c r="BJ937" s="393"/>
      <c r="BK937" s="393"/>
      <c r="BL937" s="393"/>
      <c r="BM937" s="393"/>
      <c r="BN937" s="393"/>
      <c r="BO937" s="393"/>
    </row>
    <row r="938" spans="1:67" ht="15">
      <c r="A938" s="393"/>
      <c r="B938" s="393"/>
      <c r="C938" s="393"/>
      <c r="D938" s="393"/>
      <c r="E938" s="393"/>
      <c r="F938" s="393"/>
      <c r="G938" s="394"/>
      <c r="H938" s="394"/>
      <c r="I938" s="393"/>
      <c r="J938" s="393"/>
      <c r="K938" s="393"/>
      <c r="L938" s="393"/>
      <c r="M938" s="393"/>
      <c r="N938" s="393"/>
      <c r="O938" s="393"/>
      <c r="P938" s="393"/>
      <c r="Q938" s="393"/>
      <c r="R938" s="393"/>
      <c r="S938" s="393"/>
      <c r="T938" s="393"/>
      <c r="U938" s="393"/>
      <c r="V938" s="393"/>
      <c r="W938" s="393"/>
      <c r="X938" s="393"/>
      <c r="Y938" s="393"/>
      <c r="Z938" s="393"/>
      <c r="AA938" s="393"/>
      <c r="AB938" s="393"/>
      <c r="AC938" s="393"/>
      <c r="AD938" s="393"/>
      <c r="AE938" s="393"/>
      <c r="AF938" s="393"/>
      <c r="AG938" s="393"/>
      <c r="AH938" s="393"/>
      <c r="AI938" s="393"/>
      <c r="AJ938" s="393"/>
      <c r="AK938" s="393"/>
      <c r="AL938" s="393"/>
      <c r="AM938" s="393"/>
      <c r="AN938" s="393"/>
      <c r="AO938" s="393"/>
      <c r="AP938" s="393"/>
      <c r="AQ938" s="393"/>
      <c r="AR938" s="393"/>
      <c r="AS938" s="393"/>
      <c r="AT938" s="393"/>
      <c r="AU938" s="393"/>
      <c r="AV938" s="393"/>
      <c r="AW938" s="393"/>
      <c r="AX938" s="393"/>
      <c r="AY938" s="393"/>
      <c r="AZ938" s="7"/>
      <c r="BA938" s="393"/>
      <c r="BB938" s="393"/>
      <c r="BC938" s="393"/>
      <c r="BD938" s="393"/>
      <c r="BE938" s="393"/>
      <c r="BF938" s="393"/>
      <c r="BG938" s="393"/>
      <c r="BH938" s="393"/>
      <c r="BI938" s="393"/>
      <c r="BJ938" s="393"/>
      <c r="BK938" s="393"/>
      <c r="BL938" s="393"/>
      <c r="BM938" s="393"/>
      <c r="BN938" s="393"/>
      <c r="BO938" s="393"/>
    </row>
    <row r="939" spans="1:67" ht="15">
      <c r="A939" s="393"/>
      <c r="B939" s="393"/>
      <c r="C939" s="393"/>
      <c r="D939" s="393"/>
      <c r="E939" s="393"/>
      <c r="F939" s="393"/>
      <c r="G939" s="394"/>
      <c r="H939" s="394"/>
      <c r="I939" s="393"/>
      <c r="J939" s="393"/>
      <c r="K939" s="393"/>
      <c r="L939" s="393"/>
      <c r="M939" s="393"/>
      <c r="N939" s="393"/>
      <c r="O939" s="393"/>
      <c r="P939" s="393"/>
      <c r="Q939" s="393"/>
      <c r="R939" s="393"/>
      <c r="S939" s="393"/>
      <c r="T939" s="393"/>
      <c r="U939" s="393"/>
      <c r="V939" s="393"/>
      <c r="W939" s="393"/>
      <c r="X939" s="393"/>
      <c r="Y939" s="393"/>
      <c r="Z939" s="393"/>
      <c r="AA939" s="393"/>
      <c r="AB939" s="393"/>
      <c r="AC939" s="393"/>
      <c r="AD939" s="393"/>
      <c r="AE939" s="393"/>
      <c r="AF939" s="393"/>
      <c r="AG939" s="393"/>
      <c r="AH939" s="393"/>
      <c r="AI939" s="393"/>
      <c r="AJ939" s="393"/>
      <c r="AK939" s="393"/>
      <c r="AL939" s="393"/>
      <c r="AM939" s="393"/>
      <c r="AN939" s="393"/>
      <c r="AO939" s="393"/>
      <c r="AP939" s="393"/>
      <c r="AQ939" s="393"/>
      <c r="AR939" s="393"/>
      <c r="AS939" s="393"/>
      <c r="AT939" s="393"/>
      <c r="AU939" s="393"/>
      <c r="AV939" s="393"/>
      <c r="AW939" s="393"/>
      <c r="AX939" s="393"/>
      <c r="AY939" s="393"/>
      <c r="AZ939" s="7"/>
      <c r="BA939" s="393"/>
      <c r="BB939" s="393"/>
      <c r="BC939" s="393"/>
      <c r="BD939" s="393"/>
      <c r="BE939" s="393"/>
      <c r="BF939" s="393"/>
      <c r="BG939" s="393"/>
      <c r="BH939" s="393"/>
      <c r="BI939" s="393"/>
      <c r="BJ939" s="393"/>
      <c r="BK939" s="393"/>
      <c r="BL939" s="393"/>
      <c r="BM939" s="393"/>
      <c r="BN939" s="393"/>
      <c r="BO939" s="393"/>
    </row>
    <row r="940" spans="1:67" ht="15">
      <c r="A940" s="393"/>
      <c r="B940" s="393"/>
      <c r="C940" s="393"/>
      <c r="D940" s="393"/>
      <c r="E940" s="393"/>
      <c r="F940" s="393"/>
      <c r="G940" s="394"/>
      <c r="H940" s="394"/>
      <c r="I940" s="393"/>
      <c r="J940" s="393"/>
      <c r="K940" s="393"/>
      <c r="L940" s="393"/>
      <c r="M940" s="393"/>
      <c r="N940" s="393"/>
      <c r="O940" s="393"/>
      <c r="P940" s="393"/>
      <c r="Q940" s="393"/>
      <c r="R940" s="393"/>
      <c r="S940" s="393"/>
      <c r="T940" s="393"/>
      <c r="U940" s="393"/>
      <c r="V940" s="393"/>
      <c r="W940" s="393"/>
      <c r="X940" s="393"/>
      <c r="Y940" s="393"/>
      <c r="Z940" s="393"/>
      <c r="AA940" s="393"/>
      <c r="AB940" s="393"/>
      <c r="AC940" s="393"/>
      <c r="AD940" s="393"/>
      <c r="AE940" s="393"/>
      <c r="AF940" s="393"/>
      <c r="AG940" s="393"/>
      <c r="AH940" s="393"/>
      <c r="AI940" s="393"/>
      <c r="AJ940" s="393"/>
      <c r="AK940" s="393"/>
      <c r="AL940" s="393"/>
      <c r="AM940" s="393"/>
      <c r="AN940" s="393"/>
      <c r="AO940" s="393"/>
      <c r="AP940" s="393"/>
      <c r="AQ940" s="393"/>
      <c r="AR940" s="393"/>
      <c r="AS940" s="393"/>
      <c r="AT940" s="393"/>
      <c r="AU940" s="393"/>
      <c r="AV940" s="393"/>
      <c r="AW940" s="393"/>
      <c r="AX940" s="393"/>
      <c r="AY940" s="393"/>
      <c r="AZ940" s="7"/>
      <c r="BA940" s="393"/>
      <c r="BB940" s="393"/>
      <c r="BC940" s="393"/>
      <c r="BD940" s="393"/>
      <c r="BE940" s="393"/>
      <c r="BF940" s="393"/>
      <c r="BG940" s="393"/>
      <c r="BH940" s="393"/>
      <c r="BI940" s="393"/>
      <c r="BJ940" s="393"/>
      <c r="BK940" s="393"/>
      <c r="BL940" s="393"/>
      <c r="BM940" s="393"/>
      <c r="BN940" s="393"/>
      <c r="BO940" s="393"/>
    </row>
    <row r="941" spans="1:67" ht="15">
      <c r="A941" s="393"/>
      <c r="B941" s="393"/>
      <c r="C941" s="393"/>
      <c r="D941" s="393"/>
      <c r="E941" s="393"/>
      <c r="F941" s="393"/>
      <c r="G941" s="394"/>
      <c r="H941" s="394"/>
      <c r="I941" s="393"/>
      <c r="J941" s="393"/>
      <c r="K941" s="393"/>
      <c r="L941" s="393"/>
      <c r="M941" s="393"/>
      <c r="N941" s="393"/>
      <c r="O941" s="393"/>
      <c r="P941" s="393"/>
      <c r="Q941" s="393"/>
      <c r="R941" s="393"/>
      <c r="S941" s="393"/>
      <c r="T941" s="393"/>
      <c r="U941" s="393"/>
      <c r="V941" s="393"/>
      <c r="W941" s="393"/>
      <c r="X941" s="393"/>
      <c r="Y941" s="393"/>
      <c r="Z941" s="393"/>
      <c r="AA941" s="393"/>
      <c r="AB941" s="393"/>
      <c r="AC941" s="393"/>
      <c r="AD941" s="393"/>
      <c r="AE941" s="393"/>
      <c r="AF941" s="393"/>
      <c r="AG941" s="393"/>
      <c r="AH941" s="393"/>
      <c r="AI941" s="393"/>
      <c r="AJ941" s="393"/>
      <c r="AK941" s="393"/>
      <c r="AL941" s="393"/>
      <c r="AM941" s="393"/>
      <c r="AN941" s="393"/>
      <c r="AO941" s="393"/>
      <c r="AP941" s="393"/>
      <c r="AQ941" s="393"/>
      <c r="AR941" s="393"/>
      <c r="AS941" s="393"/>
      <c r="AT941" s="393"/>
      <c r="AU941" s="393"/>
      <c r="AV941" s="393"/>
      <c r="AW941" s="393"/>
      <c r="AX941" s="393"/>
      <c r="AY941" s="393"/>
      <c r="AZ941" s="7"/>
      <c r="BA941" s="393"/>
      <c r="BB941" s="393"/>
      <c r="BC941" s="393"/>
      <c r="BD941" s="393"/>
      <c r="BE941" s="393"/>
      <c r="BF941" s="393"/>
      <c r="BG941" s="393"/>
      <c r="BH941" s="393"/>
      <c r="BI941" s="393"/>
      <c r="BJ941" s="393"/>
      <c r="BK941" s="393"/>
      <c r="BL941" s="393"/>
      <c r="BM941" s="393"/>
      <c r="BN941" s="393"/>
      <c r="BO941" s="393"/>
    </row>
    <row r="942" spans="1:67" ht="15">
      <c r="A942" s="393"/>
      <c r="B942" s="393"/>
      <c r="C942" s="393"/>
      <c r="D942" s="393"/>
      <c r="E942" s="393"/>
      <c r="F942" s="393"/>
      <c r="G942" s="394"/>
      <c r="H942" s="394"/>
      <c r="I942" s="393"/>
      <c r="J942" s="393"/>
      <c r="K942" s="393"/>
      <c r="L942" s="393"/>
      <c r="M942" s="393"/>
      <c r="N942" s="393"/>
      <c r="O942" s="393"/>
      <c r="P942" s="393"/>
      <c r="Q942" s="393"/>
      <c r="R942" s="393"/>
      <c r="S942" s="393"/>
      <c r="T942" s="393"/>
      <c r="U942" s="393"/>
      <c r="V942" s="393"/>
      <c r="W942" s="393"/>
      <c r="X942" s="393"/>
      <c r="Y942" s="393"/>
      <c r="Z942" s="393"/>
      <c r="AA942" s="393"/>
      <c r="AB942" s="393"/>
      <c r="AC942" s="393"/>
      <c r="AD942" s="393"/>
      <c r="AE942" s="393"/>
      <c r="AF942" s="393"/>
      <c r="AG942" s="393"/>
      <c r="AH942" s="393"/>
      <c r="AI942" s="393"/>
      <c r="AJ942" s="393"/>
      <c r="AK942" s="393"/>
      <c r="AL942" s="393"/>
      <c r="AM942" s="393"/>
      <c r="AN942" s="393"/>
      <c r="AO942" s="393"/>
      <c r="AP942" s="393"/>
      <c r="AQ942" s="393"/>
      <c r="AR942" s="393"/>
      <c r="AS942" s="393"/>
      <c r="AT942" s="393"/>
      <c r="AU942" s="393"/>
      <c r="AV942" s="393"/>
      <c r="AW942" s="393"/>
      <c r="AX942" s="393"/>
      <c r="AY942" s="393"/>
      <c r="AZ942" s="7"/>
      <c r="BA942" s="393"/>
      <c r="BB942" s="393"/>
      <c r="BC942" s="393"/>
      <c r="BD942" s="393"/>
      <c r="BE942" s="393"/>
      <c r="BF942" s="393"/>
      <c r="BG942" s="393"/>
      <c r="BH942" s="393"/>
      <c r="BI942" s="393"/>
      <c r="BJ942" s="393"/>
      <c r="BK942" s="393"/>
      <c r="BL942" s="393"/>
      <c r="BM942" s="393"/>
      <c r="BN942" s="393"/>
      <c r="BO942" s="393"/>
    </row>
    <row r="943" spans="1:67" ht="15">
      <c r="A943" s="393"/>
      <c r="B943" s="393"/>
      <c r="C943" s="393"/>
      <c r="D943" s="393"/>
      <c r="E943" s="393"/>
      <c r="F943" s="393"/>
      <c r="G943" s="394"/>
      <c r="H943" s="394"/>
      <c r="I943" s="393"/>
      <c r="J943" s="393"/>
      <c r="K943" s="393"/>
      <c r="L943" s="393"/>
      <c r="M943" s="393"/>
      <c r="N943" s="393"/>
      <c r="O943" s="393"/>
      <c r="P943" s="393"/>
      <c r="Q943" s="393"/>
      <c r="R943" s="393"/>
      <c r="S943" s="393"/>
      <c r="T943" s="393"/>
      <c r="U943" s="393"/>
      <c r="V943" s="393"/>
      <c r="W943" s="393"/>
      <c r="X943" s="393"/>
      <c r="Y943" s="393"/>
      <c r="Z943" s="393"/>
      <c r="AA943" s="393"/>
      <c r="AB943" s="393"/>
      <c r="AC943" s="393"/>
      <c r="AD943" s="393"/>
      <c r="AE943" s="393"/>
      <c r="AF943" s="393"/>
      <c r="AG943" s="393"/>
      <c r="AH943" s="393"/>
      <c r="AI943" s="393"/>
      <c r="AJ943" s="393"/>
      <c r="AK943" s="393"/>
      <c r="AL943" s="393"/>
      <c r="AM943" s="393"/>
      <c r="AN943" s="393"/>
      <c r="AO943" s="393"/>
      <c r="AP943" s="393"/>
      <c r="AQ943" s="393"/>
      <c r="AR943" s="393"/>
      <c r="AS943" s="393"/>
      <c r="AT943" s="393"/>
      <c r="AU943" s="393"/>
      <c r="AV943" s="393"/>
      <c r="AW943" s="393"/>
      <c r="AX943" s="393"/>
      <c r="AY943" s="393"/>
      <c r="AZ943" s="7"/>
      <c r="BA943" s="393"/>
      <c r="BB943" s="393"/>
      <c r="BC943" s="393"/>
      <c r="BD943" s="393"/>
      <c r="BE943" s="393"/>
      <c r="BF943" s="393"/>
      <c r="BG943" s="393"/>
      <c r="BH943" s="393"/>
      <c r="BI943" s="393"/>
      <c r="BJ943" s="393"/>
      <c r="BK943" s="393"/>
      <c r="BL943" s="393"/>
      <c r="BM943" s="393"/>
      <c r="BN943" s="393"/>
      <c r="BO943" s="393"/>
    </row>
    <row r="944" spans="1:67" ht="15">
      <c r="A944" s="393"/>
      <c r="B944" s="393"/>
      <c r="C944" s="393"/>
      <c r="D944" s="393"/>
      <c r="E944" s="393"/>
      <c r="F944" s="393"/>
      <c r="G944" s="394"/>
      <c r="H944" s="394"/>
      <c r="I944" s="393"/>
      <c r="J944" s="393"/>
      <c r="K944" s="393"/>
      <c r="L944" s="393"/>
      <c r="M944" s="393"/>
      <c r="N944" s="393"/>
      <c r="O944" s="393"/>
      <c r="P944" s="393"/>
      <c r="Q944" s="393"/>
      <c r="R944" s="393"/>
      <c r="S944" s="393"/>
      <c r="T944" s="393"/>
      <c r="U944" s="393"/>
      <c r="V944" s="393"/>
      <c r="W944" s="393"/>
      <c r="X944" s="393"/>
      <c r="Y944" s="393"/>
      <c r="Z944" s="393"/>
      <c r="AA944" s="393"/>
      <c r="AB944" s="393"/>
      <c r="AC944" s="393"/>
      <c r="AD944" s="393"/>
      <c r="AE944" s="393"/>
      <c r="AF944" s="393"/>
      <c r="AG944" s="393"/>
      <c r="AH944" s="393"/>
      <c r="AI944" s="393"/>
      <c r="AJ944" s="393"/>
      <c r="AK944" s="393"/>
      <c r="AL944" s="393"/>
      <c r="AM944" s="393"/>
      <c r="AN944" s="393"/>
      <c r="AO944" s="393"/>
      <c r="AP944" s="393"/>
      <c r="AQ944" s="393"/>
      <c r="AR944" s="393"/>
      <c r="AS944" s="393"/>
      <c r="AT944" s="393"/>
      <c r="AU944" s="393"/>
      <c r="AV944" s="393"/>
      <c r="AW944" s="393"/>
      <c r="AX944" s="393"/>
      <c r="AY944" s="393"/>
      <c r="AZ944" s="7"/>
      <c r="BA944" s="393"/>
      <c r="BB944" s="393"/>
      <c r="BC944" s="393"/>
      <c r="BD944" s="393"/>
      <c r="BE944" s="393"/>
      <c r="BF944" s="393"/>
      <c r="BG944" s="393"/>
      <c r="BH944" s="393"/>
      <c r="BI944" s="393"/>
      <c r="BJ944" s="393"/>
      <c r="BK944" s="393"/>
      <c r="BL944" s="393"/>
      <c r="BM944" s="393"/>
      <c r="BN944" s="393"/>
      <c r="BO944" s="393"/>
    </row>
    <row r="945" spans="1:67" ht="15">
      <c r="A945" s="393"/>
      <c r="B945" s="393"/>
      <c r="C945" s="393"/>
      <c r="D945" s="393"/>
      <c r="E945" s="393"/>
      <c r="F945" s="393"/>
      <c r="G945" s="394"/>
      <c r="H945" s="394"/>
      <c r="I945" s="393"/>
      <c r="J945" s="393"/>
      <c r="K945" s="393"/>
      <c r="L945" s="393"/>
      <c r="M945" s="393"/>
      <c r="N945" s="393"/>
      <c r="O945" s="393"/>
      <c r="P945" s="393"/>
      <c r="Q945" s="393"/>
      <c r="R945" s="393"/>
      <c r="S945" s="393"/>
      <c r="T945" s="393"/>
      <c r="U945" s="393"/>
      <c r="V945" s="393"/>
      <c r="W945" s="393"/>
      <c r="X945" s="393"/>
      <c r="Y945" s="393"/>
      <c r="Z945" s="393"/>
      <c r="AA945" s="393"/>
      <c r="AB945" s="393"/>
      <c r="AC945" s="393"/>
      <c r="AD945" s="393"/>
      <c r="AE945" s="393"/>
      <c r="AF945" s="393"/>
      <c r="AG945" s="393"/>
      <c r="AH945" s="393"/>
      <c r="AI945" s="393"/>
      <c r="AJ945" s="393"/>
      <c r="AK945" s="393"/>
      <c r="AL945" s="393"/>
      <c r="AM945" s="393"/>
      <c r="AN945" s="393"/>
      <c r="AO945" s="393"/>
      <c r="AP945" s="393"/>
      <c r="AQ945" s="393"/>
      <c r="AR945" s="393"/>
      <c r="AS945" s="393"/>
      <c r="AT945" s="393"/>
      <c r="AU945" s="393"/>
      <c r="AV945" s="393"/>
      <c r="AW945" s="393"/>
      <c r="AX945" s="393"/>
      <c r="AY945" s="393"/>
      <c r="AZ945" s="7"/>
      <c r="BA945" s="393"/>
      <c r="BB945" s="393"/>
      <c r="BC945" s="393"/>
      <c r="BD945" s="393"/>
      <c r="BE945" s="393"/>
      <c r="BF945" s="393"/>
      <c r="BG945" s="393"/>
      <c r="BH945" s="393"/>
      <c r="BI945" s="393"/>
      <c r="BJ945" s="393"/>
      <c r="BK945" s="393"/>
      <c r="BL945" s="393"/>
      <c r="BM945" s="393"/>
      <c r="BN945" s="393"/>
      <c r="BO945" s="393"/>
    </row>
    <row r="946" spans="1:67" ht="15">
      <c r="A946" s="393"/>
      <c r="B946" s="393"/>
      <c r="C946" s="393"/>
      <c r="D946" s="393"/>
      <c r="E946" s="393"/>
      <c r="F946" s="393"/>
      <c r="G946" s="394"/>
      <c r="H946" s="394"/>
      <c r="I946" s="393"/>
      <c r="J946" s="393"/>
      <c r="K946" s="393"/>
      <c r="L946" s="393"/>
      <c r="M946" s="393"/>
      <c r="N946" s="393"/>
      <c r="O946" s="393"/>
      <c r="P946" s="393"/>
      <c r="Q946" s="393"/>
      <c r="R946" s="393"/>
      <c r="S946" s="393"/>
      <c r="T946" s="393"/>
      <c r="U946" s="393"/>
      <c r="V946" s="393"/>
      <c r="W946" s="393"/>
      <c r="X946" s="393"/>
      <c r="Y946" s="393"/>
      <c r="Z946" s="393"/>
      <c r="AA946" s="393"/>
      <c r="AB946" s="393"/>
      <c r="AC946" s="393"/>
      <c r="AD946" s="393"/>
      <c r="AE946" s="393"/>
      <c r="AF946" s="393"/>
      <c r="AG946" s="393"/>
      <c r="AH946" s="393"/>
      <c r="AI946" s="393"/>
      <c r="AJ946" s="393"/>
      <c r="AK946" s="393"/>
      <c r="AL946" s="393"/>
      <c r="AM946" s="393"/>
      <c r="AN946" s="393"/>
      <c r="AO946" s="393"/>
      <c r="AP946" s="393"/>
      <c r="AQ946" s="393"/>
      <c r="AR946" s="393"/>
      <c r="AS946" s="393"/>
      <c r="AT946" s="393"/>
      <c r="AU946" s="393"/>
      <c r="AV946" s="393"/>
      <c r="AW946" s="393"/>
      <c r="AX946" s="393"/>
      <c r="AY946" s="393"/>
      <c r="AZ946" s="7"/>
      <c r="BA946" s="393"/>
      <c r="BB946" s="393"/>
      <c r="BC946" s="393"/>
      <c r="BD946" s="393"/>
      <c r="BE946" s="393"/>
      <c r="BF946" s="393"/>
      <c r="BG946" s="393"/>
      <c r="BH946" s="393"/>
      <c r="BI946" s="393"/>
      <c r="BJ946" s="393"/>
      <c r="BK946" s="393"/>
      <c r="BL946" s="393"/>
      <c r="BM946" s="393"/>
      <c r="BN946" s="393"/>
      <c r="BO946" s="393"/>
    </row>
    <row r="947" spans="1:67" ht="15">
      <c r="A947" s="393"/>
      <c r="B947" s="393"/>
      <c r="C947" s="393"/>
      <c r="D947" s="393"/>
      <c r="E947" s="393"/>
      <c r="F947" s="393"/>
      <c r="G947" s="394"/>
      <c r="H947" s="394"/>
      <c r="I947" s="393"/>
      <c r="J947" s="393"/>
      <c r="K947" s="393"/>
      <c r="L947" s="393"/>
      <c r="M947" s="393"/>
      <c r="N947" s="393"/>
      <c r="O947" s="393"/>
      <c r="P947" s="393"/>
      <c r="Q947" s="393"/>
      <c r="R947" s="393"/>
      <c r="S947" s="393"/>
      <c r="T947" s="393"/>
      <c r="U947" s="393"/>
      <c r="V947" s="393"/>
      <c r="W947" s="393"/>
      <c r="X947" s="393"/>
      <c r="Y947" s="393"/>
      <c r="Z947" s="393"/>
      <c r="AA947" s="393"/>
      <c r="AB947" s="393"/>
      <c r="AC947" s="393"/>
      <c r="AD947" s="393"/>
      <c r="AE947" s="393"/>
      <c r="AF947" s="393"/>
      <c r="AG947" s="393"/>
      <c r="AH947" s="393"/>
      <c r="AI947" s="393"/>
      <c r="AJ947" s="393"/>
      <c r="AK947" s="393"/>
      <c r="AL947" s="393"/>
      <c r="AM947" s="393"/>
      <c r="AN947" s="393"/>
      <c r="AO947" s="393"/>
      <c r="AP947" s="393"/>
      <c r="AQ947" s="393"/>
      <c r="AR947" s="393"/>
      <c r="AS947" s="393"/>
      <c r="AT947" s="393"/>
      <c r="AU947" s="393"/>
      <c r="AV947" s="393"/>
      <c r="AW947" s="393"/>
      <c r="AX947" s="393"/>
      <c r="AY947" s="393"/>
      <c r="AZ947" s="7"/>
      <c r="BA947" s="393"/>
      <c r="BB947" s="393"/>
      <c r="BC947" s="393"/>
      <c r="BD947" s="393"/>
      <c r="BE947" s="393"/>
      <c r="BF947" s="393"/>
      <c r="BG947" s="393"/>
      <c r="BH947" s="393"/>
      <c r="BI947" s="393"/>
      <c r="BJ947" s="393"/>
      <c r="BK947" s="393"/>
      <c r="BL947" s="393"/>
      <c r="BM947" s="393"/>
      <c r="BN947" s="393"/>
      <c r="BO947" s="393"/>
    </row>
    <row r="948" spans="1:67" ht="15">
      <c r="A948" s="393"/>
      <c r="B948" s="393"/>
      <c r="C948" s="393"/>
      <c r="D948" s="393"/>
      <c r="E948" s="393"/>
      <c r="F948" s="393"/>
      <c r="G948" s="394"/>
      <c r="H948" s="394"/>
      <c r="I948" s="393"/>
      <c r="J948" s="393"/>
      <c r="K948" s="393"/>
      <c r="L948" s="393"/>
      <c r="M948" s="393"/>
      <c r="N948" s="393"/>
      <c r="O948" s="393"/>
      <c r="P948" s="393"/>
      <c r="Q948" s="393"/>
      <c r="R948" s="393"/>
      <c r="S948" s="393"/>
      <c r="T948" s="393"/>
      <c r="U948" s="393"/>
      <c r="V948" s="393"/>
      <c r="W948" s="393"/>
      <c r="X948" s="393"/>
      <c r="Y948" s="393"/>
      <c r="Z948" s="393"/>
      <c r="AA948" s="393"/>
      <c r="AB948" s="393"/>
      <c r="AC948" s="393"/>
      <c r="AD948" s="393"/>
      <c r="AE948" s="393"/>
      <c r="AF948" s="393"/>
      <c r="AG948" s="393"/>
      <c r="AH948" s="393"/>
      <c r="AI948" s="393"/>
      <c r="AJ948" s="393"/>
      <c r="AK948" s="393"/>
      <c r="AL948" s="393"/>
      <c r="AM948" s="393"/>
      <c r="AN948" s="393"/>
      <c r="AO948" s="393"/>
      <c r="AP948" s="393"/>
      <c r="AQ948" s="393"/>
      <c r="AR948" s="393"/>
      <c r="AS948" s="393"/>
      <c r="AT948" s="393"/>
      <c r="AU948" s="393"/>
      <c r="AV948" s="393"/>
      <c r="AW948" s="393"/>
      <c r="AX948" s="393"/>
      <c r="AY948" s="393"/>
      <c r="AZ948" s="7"/>
      <c r="BA948" s="393"/>
      <c r="BB948" s="393"/>
      <c r="BC948" s="393"/>
      <c r="BD948" s="393"/>
      <c r="BE948" s="393"/>
      <c r="BF948" s="393"/>
      <c r="BG948" s="393"/>
      <c r="BH948" s="393"/>
      <c r="BI948" s="393"/>
      <c r="BJ948" s="393"/>
      <c r="BK948" s="393"/>
      <c r="BL948" s="393"/>
      <c r="BM948" s="393"/>
      <c r="BN948" s="393"/>
      <c r="BO948" s="393"/>
    </row>
    <row r="949" spans="1:67" ht="15">
      <c r="A949" s="393"/>
      <c r="B949" s="393"/>
      <c r="C949" s="393"/>
      <c r="D949" s="393"/>
      <c r="E949" s="393"/>
      <c r="F949" s="393"/>
      <c r="G949" s="394"/>
      <c r="H949" s="394"/>
      <c r="I949" s="393"/>
      <c r="J949" s="393"/>
      <c r="K949" s="393"/>
      <c r="L949" s="393"/>
      <c r="M949" s="393"/>
      <c r="N949" s="393"/>
      <c r="O949" s="393"/>
      <c r="P949" s="393"/>
      <c r="Q949" s="393"/>
      <c r="R949" s="393"/>
      <c r="S949" s="393"/>
      <c r="T949" s="393"/>
      <c r="U949" s="393"/>
      <c r="V949" s="393"/>
      <c r="W949" s="393"/>
      <c r="X949" s="393"/>
      <c r="Y949" s="393"/>
      <c r="Z949" s="393"/>
      <c r="AA949" s="393"/>
      <c r="AB949" s="393"/>
      <c r="AC949" s="393"/>
      <c r="AD949" s="393"/>
      <c r="AE949" s="393"/>
      <c r="AF949" s="393"/>
      <c r="AG949" s="393"/>
      <c r="AH949" s="393"/>
      <c r="AI949" s="393"/>
      <c r="AJ949" s="393"/>
      <c r="AK949" s="393"/>
      <c r="AL949" s="393"/>
      <c r="AM949" s="393"/>
      <c r="AN949" s="393"/>
      <c r="AO949" s="393"/>
      <c r="AP949" s="393"/>
      <c r="AQ949" s="393"/>
      <c r="AR949" s="393"/>
      <c r="AS949" s="393"/>
      <c r="AT949" s="393"/>
      <c r="AU949" s="393"/>
      <c r="AV949" s="393"/>
      <c r="AW949" s="393"/>
      <c r="AX949" s="393"/>
      <c r="AY949" s="393"/>
      <c r="AZ949" s="7"/>
      <c r="BA949" s="393"/>
      <c r="BB949" s="393"/>
      <c r="BC949" s="393"/>
      <c r="BD949" s="393"/>
      <c r="BE949" s="393"/>
      <c r="BF949" s="393"/>
      <c r="BG949" s="393"/>
      <c r="BH949" s="393"/>
      <c r="BI949" s="393"/>
      <c r="BJ949" s="393"/>
      <c r="BK949" s="393"/>
      <c r="BL949" s="393"/>
      <c r="BM949" s="393"/>
      <c r="BN949" s="393"/>
      <c r="BO949" s="393"/>
    </row>
    <row r="950" spans="1:67" ht="15">
      <c r="A950" s="393"/>
      <c r="B950" s="393"/>
      <c r="C950" s="393"/>
      <c r="D950" s="393"/>
      <c r="E950" s="393"/>
      <c r="F950" s="393"/>
      <c r="G950" s="394"/>
      <c r="H950" s="394"/>
      <c r="I950" s="393"/>
      <c r="J950" s="393"/>
      <c r="K950" s="393"/>
      <c r="L950" s="393"/>
      <c r="M950" s="393"/>
      <c r="N950" s="393"/>
      <c r="O950" s="393"/>
      <c r="P950" s="393"/>
      <c r="Q950" s="393"/>
      <c r="R950" s="393"/>
      <c r="S950" s="393"/>
      <c r="T950" s="393"/>
      <c r="U950" s="393"/>
      <c r="V950" s="393"/>
      <c r="W950" s="393"/>
      <c r="X950" s="393"/>
      <c r="Y950" s="393"/>
      <c r="Z950" s="393"/>
      <c r="AA950" s="393"/>
      <c r="AB950" s="393"/>
      <c r="AC950" s="393"/>
      <c r="AD950" s="393"/>
      <c r="AE950" s="393"/>
      <c r="AF950" s="393"/>
      <c r="AG950" s="393"/>
      <c r="AH950" s="393"/>
      <c r="AI950" s="393"/>
      <c r="AJ950" s="393"/>
      <c r="AK950" s="393"/>
      <c r="AL950" s="393"/>
      <c r="AM950" s="393"/>
      <c r="AN950" s="393"/>
      <c r="AO950" s="393"/>
      <c r="AP950" s="393"/>
      <c r="AQ950" s="393"/>
      <c r="AR950" s="393"/>
      <c r="AS950" s="393"/>
      <c r="AT950" s="393"/>
      <c r="AU950" s="393"/>
      <c r="AV950" s="393"/>
      <c r="AW950" s="393"/>
      <c r="AX950" s="393"/>
      <c r="AY950" s="393"/>
      <c r="AZ950" s="7"/>
      <c r="BA950" s="393"/>
      <c r="BB950" s="393"/>
      <c r="BC950" s="393"/>
      <c r="BD950" s="393"/>
      <c r="BE950" s="393"/>
      <c r="BF950" s="393"/>
      <c r="BG950" s="393"/>
      <c r="BH950" s="393"/>
      <c r="BI950" s="393"/>
      <c r="BJ950" s="393"/>
      <c r="BK950" s="393"/>
      <c r="BL950" s="393"/>
      <c r="BM950" s="393"/>
      <c r="BN950" s="393"/>
      <c r="BO950" s="393"/>
    </row>
    <row r="951" spans="1:67" ht="15">
      <c r="A951" s="393"/>
      <c r="B951" s="393"/>
      <c r="C951" s="393"/>
      <c r="D951" s="393"/>
      <c r="E951" s="393"/>
      <c r="F951" s="393"/>
      <c r="G951" s="394"/>
      <c r="H951" s="394"/>
      <c r="I951" s="393"/>
      <c r="J951" s="393"/>
      <c r="K951" s="393"/>
      <c r="L951" s="393"/>
      <c r="M951" s="393"/>
      <c r="N951" s="393"/>
      <c r="O951" s="393"/>
      <c r="P951" s="393"/>
      <c r="Q951" s="393"/>
      <c r="R951" s="393"/>
      <c r="S951" s="393"/>
      <c r="T951" s="393"/>
      <c r="U951" s="393"/>
      <c r="V951" s="393"/>
      <c r="W951" s="393"/>
      <c r="X951" s="393"/>
      <c r="Y951" s="393"/>
      <c r="Z951" s="393"/>
      <c r="AA951" s="393"/>
      <c r="AB951" s="393"/>
      <c r="AC951" s="393"/>
      <c r="AD951" s="393"/>
      <c r="AE951" s="393"/>
      <c r="AF951" s="393"/>
      <c r="AG951" s="393"/>
      <c r="AH951" s="393"/>
      <c r="AI951" s="393"/>
      <c r="AJ951" s="393"/>
      <c r="AK951" s="393"/>
      <c r="AL951" s="393"/>
      <c r="AM951" s="393"/>
      <c r="AN951" s="393"/>
      <c r="AO951" s="393"/>
      <c r="AP951" s="393"/>
      <c r="AQ951" s="393"/>
      <c r="AR951" s="393"/>
      <c r="AS951" s="393"/>
      <c r="AT951" s="393"/>
      <c r="AU951" s="393"/>
      <c r="AV951" s="393"/>
      <c r="AW951" s="393"/>
      <c r="AX951" s="393"/>
      <c r="AY951" s="393"/>
      <c r="AZ951" s="7"/>
      <c r="BA951" s="393"/>
      <c r="BB951" s="393"/>
      <c r="BC951" s="393"/>
      <c r="BD951" s="393"/>
      <c r="BE951" s="393"/>
      <c r="BF951" s="393"/>
      <c r="BG951" s="393"/>
      <c r="BH951" s="393"/>
      <c r="BI951" s="393"/>
      <c r="BJ951" s="393"/>
      <c r="BK951" s="393"/>
      <c r="BL951" s="393"/>
      <c r="BM951" s="393"/>
      <c r="BN951" s="393"/>
      <c r="BO951" s="393"/>
    </row>
    <row r="952" spans="1:67" ht="15">
      <c r="A952" s="393"/>
      <c r="B952" s="393"/>
      <c r="C952" s="393"/>
      <c r="D952" s="393"/>
      <c r="E952" s="393"/>
      <c r="F952" s="393"/>
      <c r="G952" s="394"/>
      <c r="H952" s="394"/>
      <c r="I952" s="393"/>
      <c r="J952" s="393"/>
      <c r="K952" s="393"/>
      <c r="L952" s="393"/>
      <c r="M952" s="393"/>
      <c r="N952" s="393"/>
      <c r="O952" s="393"/>
      <c r="P952" s="393"/>
      <c r="Q952" s="393"/>
      <c r="R952" s="393"/>
      <c r="S952" s="393"/>
      <c r="T952" s="393"/>
      <c r="U952" s="393"/>
      <c r="V952" s="393"/>
      <c r="W952" s="393"/>
      <c r="X952" s="393"/>
      <c r="Y952" s="393"/>
      <c r="Z952" s="393"/>
      <c r="AA952" s="393"/>
      <c r="AB952" s="393"/>
      <c r="AC952" s="393"/>
      <c r="AD952" s="393"/>
      <c r="AE952" s="393"/>
      <c r="AF952" s="393"/>
      <c r="AG952" s="393"/>
      <c r="AH952" s="393"/>
      <c r="AI952" s="393"/>
      <c r="AJ952" s="393"/>
      <c r="AK952" s="393"/>
      <c r="AL952" s="393"/>
      <c r="AM952" s="393"/>
      <c r="AN952" s="393"/>
      <c r="AO952" s="393"/>
      <c r="AP952" s="393"/>
      <c r="AQ952" s="393"/>
      <c r="AR952" s="393"/>
      <c r="AS952" s="393"/>
      <c r="AT952" s="393"/>
      <c r="AU952" s="393"/>
      <c r="AV952" s="393"/>
      <c r="AW952" s="393"/>
      <c r="AX952" s="393"/>
      <c r="AY952" s="393"/>
      <c r="AZ952" s="7"/>
      <c r="BA952" s="393"/>
      <c r="BB952" s="393"/>
      <c r="BC952" s="393"/>
      <c r="BD952" s="393"/>
      <c r="BE952" s="393"/>
      <c r="BF952" s="393"/>
      <c r="BG952" s="393"/>
      <c r="BH952" s="393"/>
      <c r="BI952" s="393"/>
      <c r="BJ952" s="393"/>
      <c r="BK952" s="393"/>
      <c r="BL952" s="393"/>
      <c r="BM952" s="393"/>
      <c r="BN952" s="393"/>
      <c r="BO952" s="393"/>
    </row>
    <row r="953" spans="1:67" ht="15">
      <c r="A953" s="393"/>
      <c r="B953" s="393"/>
      <c r="C953" s="393"/>
      <c r="D953" s="393"/>
      <c r="E953" s="393"/>
      <c r="F953" s="393"/>
      <c r="G953" s="394"/>
      <c r="H953" s="394"/>
      <c r="I953" s="393"/>
      <c r="J953" s="393"/>
      <c r="K953" s="393"/>
      <c r="L953" s="393"/>
      <c r="M953" s="393"/>
      <c r="N953" s="393"/>
      <c r="O953" s="393"/>
      <c r="P953" s="393"/>
      <c r="Q953" s="393"/>
      <c r="R953" s="393"/>
      <c r="S953" s="393"/>
      <c r="T953" s="393"/>
      <c r="U953" s="393"/>
      <c r="V953" s="393"/>
      <c r="W953" s="393"/>
      <c r="X953" s="393"/>
      <c r="Y953" s="393"/>
      <c r="Z953" s="393"/>
      <c r="AA953" s="393"/>
      <c r="AB953" s="393"/>
      <c r="AC953" s="393"/>
      <c r="AD953" s="393"/>
      <c r="AE953" s="393"/>
      <c r="AF953" s="393"/>
      <c r="AG953" s="393"/>
      <c r="AH953" s="393"/>
      <c r="AI953" s="393"/>
      <c r="AJ953" s="393"/>
      <c r="AK953" s="393"/>
      <c r="AL953" s="393"/>
      <c r="AM953" s="393"/>
      <c r="AN953" s="393"/>
      <c r="AO953" s="393"/>
      <c r="AP953" s="393"/>
      <c r="AQ953" s="393"/>
      <c r="AR953" s="393"/>
      <c r="AS953" s="393"/>
      <c r="AT953" s="393"/>
      <c r="AU953" s="393"/>
      <c r="AV953" s="393"/>
      <c r="AW953" s="393"/>
      <c r="AX953" s="393"/>
      <c r="AY953" s="393"/>
      <c r="AZ953" s="7"/>
      <c r="BA953" s="393"/>
      <c r="BB953" s="393"/>
      <c r="BC953" s="393"/>
      <c r="BD953" s="393"/>
      <c r="BE953" s="393"/>
      <c r="BF953" s="393"/>
      <c r="BG953" s="393"/>
      <c r="BH953" s="393"/>
      <c r="BI953" s="393"/>
      <c r="BJ953" s="393"/>
      <c r="BK953" s="393"/>
      <c r="BL953" s="393"/>
      <c r="BM953" s="393"/>
      <c r="BN953" s="393"/>
      <c r="BO953" s="393"/>
    </row>
    <row r="954" spans="1:67" ht="15">
      <c r="A954" s="393"/>
      <c r="B954" s="393"/>
      <c r="C954" s="393"/>
      <c r="D954" s="393"/>
      <c r="E954" s="393"/>
      <c r="F954" s="393"/>
      <c r="G954" s="394"/>
      <c r="H954" s="394"/>
      <c r="I954" s="393"/>
      <c r="J954" s="393"/>
      <c r="K954" s="393"/>
      <c r="L954" s="393"/>
      <c r="M954" s="393"/>
      <c r="N954" s="393"/>
      <c r="O954" s="393"/>
      <c r="P954" s="393"/>
      <c r="Q954" s="393"/>
      <c r="R954" s="393"/>
      <c r="S954" s="393"/>
      <c r="T954" s="393"/>
      <c r="U954" s="393"/>
      <c r="V954" s="393"/>
      <c r="W954" s="393"/>
      <c r="X954" s="393"/>
      <c r="Y954" s="393"/>
      <c r="Z954" s="393"/>
      <c r="AA954" s="393"/>
      <c r="AB954" s="393"/>
      <c r="AC954" s="393"/>
      <c r="AD954" s="393"/>
      <c r="AE954" s="393"/>
      <c r="AF954" s="393"/>
      <c r="AG954" s="393"/>
      <c r="AH954" s="393"/>
      <c r="AI954" s="393"/>
      <c r="AJ954" s="393"/>
      <c r="AK954" s="393"/>
      <c r="AL954" s="393"/>
      <c r="AM954" s="393"/>
      <c r="AN954" s="393"/>
      <c r="AO954" s="393"/>
      <c r="AP954" s="393"/>
      <c r="AQ954" s="393"/>
      <c r="AR954" s="393"/>
      <c r="AS954" s="393"/>
      <c r="AT954" s="393"/>
      <c r="AU954" s="393"/>
      <c r="AV954" s="393"/>
      <c r="AW954" s="393"/>
      <c r="AX954" s="393"/>
      <c r="AY954" s="393"/>
      <c r="AZ954" s="7"/>
      <c r="BA954" s="393"/>
      <c r="BB954" s="393"/>
      <c r="BC954" s="393"/>
      <c r="BD954" s="393"/>
      <c r="BE954" s="393"/>
      <c r="BF954" s="393"/>
      <c r="BG954" s="393"/>
      <c r="BH954" s="393"/>
      <c r="BI954" s="393"/>
      <c r="BJ954" s="393"/>
      <c r="BK954" s="393"/>
      <c r="BL954" s="393"/>
      <c r="BM954" s="393"/>
      <c r="BN954" s="393"/>
      <c r="BO954" s="393"/>
    </row>
    <row r="955" spans="1:67" ht="15">
      <c r="A955" s="393"/>
      <c r="B955" s="393"/>
      <c r="C955" s="393"/>
      <c r="D955" s="393"/>
      <c r="E955" s="393"/>
      <c r="F955" s="393"/>
      <c r="G955" s="394"/>
      <c r="H955" s="394"/>
      <c r="I955" s="393"/>
      <c r="J955" s="393"/>
      <c r="K955" s="393"/>
      <c r="L955" s="393"/>
      <c r="M955" s="393"/>
      <c r="N955" s="393"/>
      <c r="O955" s="393"/>
      <c r="P955" s="393"/>
      <c r="Q955" s="393"/>
      <c r="R955" s="393"/>
      <c r="S955" s="393"/>
      <c r="T955" s="393"/>
      <c r="U955" s="393"/>
      <c r="V955" s="393"/>
      <c r="W955" s="393"/>
      <c r="X955" s="393"/>
      <c r="Y955" s="393"/>
      <c r="Z955" s="393"/>
      <c r="AA955" s="393"/>
      <c r="AB955" s="393"/>
      <c r="AC955" s="393"/>
      <c r="AD955" s="393"/>
      <c r="AE955" s="393"/>
      <c r="AF955" s="393"/>
      <c r="AG955" s="393"/>
      <c r="AH955" s="393"/>
      <c r="AI955" s="393"/>
      <c r="AJ955" s="393"/>
      <c r="AK955" s="393"/>
      <c r="AL955" s="393"/>
      <c r="AM955" s="393"/>
      <c r="AN955" s="393"/>
      <c r="AO955" s="393"/>
      <c r="AP955" s="393"/>
      <c r="AQ955" s="393"/>
      <c r="AR955" s="393"/>
      <c r="AS955" s="393"/>
      <c r="AT955" s="393"/>
      <c r="AU955" s="393"/>
      <c r="AV955" s="393"/>
      <c r="AW955" s="393"/>
      <c r="AX955" s="393"/>
      <c r="AY955" s="393"/>
      <c r="AZ955" s="7"/>
      <c r="BA955" s="393"/>
      <c r="BB955" s="393"/>
      <c r="BC955" s="393"/>
      <c r="BD955" s="393"/>
      <c r="BE955" s="393"/>
      <c r="BF955" s="393"/>
      <c r="BG955" s="393"/>
      <c r="BH955" s="393"/>
      <c r="BI955" s="393"/>
      <c r="BJ955" s="393"/>
      <c r="BK955" s="393"/>
      <c r="BL955" s="393"/>
      <c r="BM955" s="393"/>
      <c r="BN955" s="393"/>
      <c r="BO955" s="393"/>
    </row>
    <row r="956" spans="1:67" ht="15">
      <c r="A956" s="393"/>
      <c r="B956" s="393"/>
      <c r="C956" s="393"/>
      <c r="D956" s="393"/>
      <c r="E956" s="393"/>
      <c r="F956" s="393"/>
      <c r="G956" s="394"/>
      <c r="H956" s="394"/>
      <c r="I956" s="393"/>
      <c r="J956" s="393"/>
      <c r="K956" s="393"/>
      <c r="L956" s="393"/>
      <c r="M956" s="393"/>
      <c r="N956" s="393"/>
      <c r="O956" s="393"/>
      <c r="P956" s="393"/>
      <c r="Q956" s="393"/>
      <c r="R956" s="393"/>
      <c r="S956" s="393"/>
      <c r="T956" s="393"/>
      <c r="U956" s="393"/>
      <c r="V956" s="393"/>
      <c r="W956" s="393"/>
      <c r="X956" s="393"/>
      <c r="Y956" s="393"/>
      <c r="Z956" s="393"/>
      <c r="AA956" s="393"/>
      <c r="AB956" s="393"/>
      <c r="AC956" s="393"/>
      <c r="AD956" s="393"/>
      <c r="AE956" s="393"/>
      <c r="AF956" s="393"/>
      <c r="AG956" s="393"/>
      <c r="AH956" s="393"/>
      <c r="AI956" s="393"/>
      <c r="AJ956" s="393"/>
      <c r="AK956" s="393"/>
      <c r="AL956" s="393"/>
      <c r="AM956" s="393"/>
      <c r="AN956" s="393"/>
      <c r="AO956" s="393"/>
      <c r="AP956" s="393"/>
      <c r="AQ956" s="393"/>
      <c r="AR956" s="393"/>
      <c r="AS956" s="393"/>
      <c r="AT956" s="393"/>
      <c r="AU956" s="393"/>
      <c r="AV956" s="393"/>
      <c r="AW956" s="393"/>
      <c r="AX956" s="393"/>
      <c r="AY956" s="393"/>
      <c r="AZ956" s="7"/>
      <c r="BA956" s="393"/>
      <c r="BB956" s="393"/>
      <c r="BC956" s="393"/>
      <c r="BD956" s="393"/>
      <c r="BE956" s="393"/>
      <c r="BF956" s="393"/>
      <c r="BG956" s="393"/>
      <c r="BH956" s="393"/>
      <c r="BI956" s="393"/>
      <c r="BJ956" s="393"/>
      <c r="BK956" s="393"/>
      <c r="BL956" s="393"/>
      <c r="BM956" s="393"/>
      <c r="BN956" s="393"/>
      <c r="BO956" s="393"/>
    </row>
    <row r="957" spans="1:67" ht="15">
      <c r="A957" s="393"/>
      <c r="B957" s="393"/>
      <c r="C957" s="393"/>
      <c r="D957" s="393"/>
      <c r="E957" s="393"/>
      <c r="F957" s="393"/>
      <c r="G957" s="394"/>
      <c r="H957" s="394"/>
      <c r="I957" s="393"/>
      <c r="J957" s="393"/>
      <c r="K957" s="393"/>
      <c r="L957" s="393"/>
      <c r="M957" s="393"/>
      <c r="N957" s="393"/>
      <c r="O957" s="393"/>
      <c r="P957" s="393"/>
      <c r="Q957" s="393"/>
      <c r="R957" s="393"/>
      <c r="S957" s="393"/>
      <c r="T957" s="393"/>
      <c r="U957" s="393"/>
      <c r="V957" s="393"/>
      <c r="W957" s="393"/>
      <c r="X957" s="393"/>
      <c r="Y957" s="393"/>
      <c r="Z957" s="393"/>
      <c r="AA957" s="393"/>
      <c r="AB957" s="393"/>
      <c r="AC957" s="393"/>
      <c r="AD957" s="393"/>
      <c r="AE957" s="393"/>
      <c r="AF957" s="393"/>
      <c r="AG957" s="393"/>
      <c r="AH957" s="393"/>
      <c r="AI957" s="393"/>
      <c r="AJ957" s="393"/>
      <c r="AK957" s="393"/>
      <c r="AL957" s="393"/>
      <c r="AM957" s="393"/>
      <c r="AN957" s="393"/>
      <c r="AO957" s="393"/>
      <c r="AP957" s="393"/>
      <c r="AQ957" s="393"/>
      <c r="AR957" s="393"/>
      <c r="AS957" s="393"/>
      <c r="AT957" s="393"/>
      <c r="AU957" s="393"/>
      <c r="AV957" s="393"/>
      <c r="AW957" s="393"/>
      <c r="AX957" s="393"/>
      <c r="AY957" s="393"/>
      <c r="AZ957" s="7"/>
      <c r="BA957" s="393"/>
      <c r="BB957" s="393"/>
      <c r="BC957" s="393"/>
      <c r="BD957" s="393"/>
      <c r="BE957" s="393"/>
      <c r="BF957" s="393"/>
      <c r="BG957" s="393"/>
      <c r="BH957" s="393"/>
      <c r="BI957" s="393"/>
      <c r="BJ957" s="393"/>
      <c r="BK957" s="393"/>
      <c r="BL957" s="393"/>
      <c r="BM957" s="393"/>
      <c r="BN957" s="393"/>
      <c r="BO957" s="393"/>
    </row>
    <row r="958" spans="1:67" ht="15">
      <c r="A958" s="393"/>
      <c r="B958" s="393"/>
      <c r="C958" s="393"/>
      <c r="D958" s="393"/>
      <c r="E958" s="393"/>
      <c r="F958" s="393"/>
      <c r="G958" s="394"/>
      <c r="H958" s="394"/>
      <c r="I958" s="393"/>
      <c r="J958" s="393"/>
      <c r="K958" s="393"/>
      <c r="L958" s="393"/>
      <c r="M958" s="393"/>
      <c r="N958" s="393"/>
      <c r="O958" s="393"/>
      <c r="P958" s="393"/>
      <c r="Q958" s="393"/>
      <c r="R958" s="393"/>
      <c r="S958" s="393"/>
      <c r="T958" s="393"/>
      <c r="U958" s="393"/>
      <c r="V958" s="393"/>
      <c r="W958" s="393"/>
      <c r="X958" s="393"/>
      <c r="Y958" s="393"/>
      <c r="Z958" s="393"/>
      <c r="AA958" s="393"/>
      <c r="AB958" s="393"/>
      <c r="AC958" s="393"/>
      <c r="AD958" s="393"/>
      <c r="AE958" s="393"/>
      <c r="AF958" s="393"/>
      <c r="AG958" s="393"/>
      <c r="AH958" s="393"/>
      <c r="AI958" s="393"/>
      <c r="AJ958" s="393"/>
      <c r="AK958" s="393"/>
      <c r="AL958" s="393"/>
      <c r="AM958" s="393"/>
      <c r="AN958" s="393"/>
      <c r="AO958" s="393"/>
      <c r="AP958" s="393"/>
      <c r="AQ958" s="393"/>
      <c r="AR958" s="393"/>
      <c r="AS958" s="393"/>
      <c r="AT958" s="393"/>
      <c r="AU958" s="393"/>
      <c r="AV958" s="393"/>
      <c r="AW958" s="393"/>
      <c r="AX958" s="393"/>
      <c r="AY958" s="393"/>
      <c r="AZ958" s="7"/>
      <c r="BA958" s="393"/>
      <c r="BB958" s="393"/>
      <c r="BC958" s="393"/>
      <c r="BD958" s="393"/>
      <c r="BE958" s="393"/>
      <c r="BF958" s="393"/>
      <c r="BG958" s="393"/>
      <c r="BH958" s="393"/>
      <c r="BI958" s="393"/>
      <c r="BJ958" s="393"/>
      <c r="BK958" s="393"/>
      <c r="BL958" s="393"/>
      <c r="BM958" s="393"/>
      <c r="BN958" s="393"/>
      <c r="BO958" s="393"/>
    </row>
    <row r="959" spans="1:67" ht="15">
      <c r="A959" s="393"/>
      <c r="B959" s="393"/>
      <c r="C959" s="393"/>
      <c r="D959" s="393"/>
      <c r="E959" s="393"/>
      <c r="F959" s="393"/>
      <c r="G959" s="394"/>
      <c r="H959" s="394"/>
      <c r="I959" s="393"/>
      <c r="J959" s="393"/>
      <c r="K959" s="393"/>
      <c r="L959" s="393"/>
      <c r="M959" s="393"/>
      <c r="N959" s="393"/>
      <c r="O959" s="393"/>
      <c r="P959" s="393"/>
      <c r="Q959" s="393"/>
      <c r="R959" s="393"/>
      <c r="S959" s="393"/>
      <c r="T959" s="393"/>
      <c r="U959" s="393"/>
      <c r="V959" s="393"/>
      <c r="W959" s="393"/>
      <c r="X959" s="393"/>
      <c r="Y959" s="393"/>
      <c r="Z959" s="393"/>
      <c r="AA959" s="393"/>
      <c r="AB959" s="393"/>
      <c r="AC959" s="393"/>
      <c r="AD959" s="393"/>
      <c r="AE959" s="393"/>
      <c r="AF959" s="393"/>
      <c r="AG959" s="393"/>
      <c r="AH959" s="393"/>
      <c r="AI959" s="393"/>
      <c r="AJ959" s="393"/>
      <c r="AK959" s="393"/>
      <c r="AL959" s="393"/>
      <c r="AM959" s="393"/>
      <c r="AN959" s="393"/>
      <c r="AO959" s="393"/>
      <c r="AP959" s="393"/>
      <c r="AQ959" s="393"/>
      <c r="AR959" s="393"/>
      <c r="AS959" s="393"/>
      <c r="AT959" s="393"/>
      <c r="AU959" s="393"/>
      <c r="AV959" s="393"/>
      <c r="AW959" s="393"/>
      <c r="AX959" s="393"/>
      <c r="AY959" s="393"/>
      <c r="AZ959" s="7"/>
      <c r="BA959" s="393"/>
      <c r="BB959" s="393"/>
      <c r="BC959" s="393"/>
      <c r="BD959" s="393"/>
      <c r="BE959" s="393"/>
      <c r="BF959" s="393"/>
      <c r="BG959" s="393"/>
      <c r="BH959" s="393"/>
      <c r="BI959" s="393"/>
      <c r="BJ959" s="393"/>
      <c r="BK959" s="393"/>
      <c r="BL959" s="393"/>
      <c r="BM959" s="393"/>
      <c r="BN959" s="393"/>
      <c r="BO959" s="393"/>
    </row>
    <row r="960" spans="1:67" ht="15">
      <c r="A960" s="393"/>
      <c r="B960" s="393"/>
      <c r="C960" s="393"/>
      <c r="D960" s="393"/>
      <c r="E960" s="393"/>
      <c r="F960" s="393"/>
      <c r="G960" s="394"/>
      <c r="H960" s="394"/>
      <c r="I960" s="393"/>
      <c r="J960" s="393"/>
      <c r="K960" s="393"/>
      <c r="L960" s="393"/>
      <c r="M960" s="393"/>
      <c r="N960" s="393"/>
      <c r="O960" s="393"/>
      <c r="P960" s="393"/>
      <c r="Q960" s="393"/>
      <c r="R960" s="393"/>
      <c r="S960" s="393"/>
      <c r="T960" s="393"/>
      <c r="U960" s="393"/>
      <c r="V960" s="393"/>
      <c r="W960" s="393"/>
      <c r="X960" s="393"/>
      <c r="Y960" s="393"/>
      <c r="Z960" s="393"/>
      <c r="AA960" s="393"/>
      <c r="AB960" s="393"/>
      <c r="AC960" s="393"/>
      <c r="AD960" s="393"/>
      <c r="AE960" s="393"/>
      <c r="AF960" s="393"/>
      <c r="AG960" s="393"/>
      <c r="AH960" s="393"/>
      <c r="AI960" s="393"/>
      <c r="AJ960" s="393"/>
      <c r="AK960" s="393"/>
      <c r="AL960" s="393"/>
      <c r="AM960" s="393"/>
      <c r="AN960" s="393"/>
      <c r="AO960" s="393"/>
      <c r="AP960" s="393"/>
      <c r="AQ960" s="393"/>
      <c r="AR960" s="393"/>
      <c r="AS960" s="393"/>
      <c r="AT960" s="393"/>
      <c r="AU960" s="393"/>
      <c r="AV960" s="393"/>
      <c r="AW960" s="393"/>
      <c r="AX960" s="393"/>
      <c r="AY960" s="393"/>
      <c r="AZ960" s="7"/>
      <c r="BA960" s="393"/>
      <c r="BB960" s="393"/>
      <c r="BC960" s="393"/>
      <c r="BD960" s="393"/>
      <c r="BE960" s="393"/>
      <c r="BF960" s="393"/>
      <c r="BG960" s="393"/>
      <c r="BH960" s="393"/>
      <c r="BI960" s="393"/>
      <c r="BJ960" s="393"/>
      <c r="BK960" s="393"/>
      <c r="BL960" s="393"/>
      <c r="BM960" s="393"/>
      <c r="BN960" s="393"/>
      <c r="BO960" s="393"/>
    </row>
    <row r="961" spans="1:67" ht="15">
      <c r="A961" s="393"/>
      <c r="B961" s="393"/>
      <c r="C961" s="393"/>
      <c r="D961" s="393"/>
      <c r="E961" s="393"/>
      <c r="F961" s="393"/>
      <c r="G961" s="394"/>
      <c r="H961" s="394"/>
      <c r="I961" s="393"/>
      <c r="J961" s="393"/>
      <c r="K961" s="393"/>
      <c r="L961" s="393"/>
      <c r="M961" s="393"/>
      <c r="N961" s="393"/>
      <c r="O961" s="393"/>
      <c r="P961" s="393"/>
      <c r="Q961" s="393"/>
      <c r="R961" s="393"/>
      <c r="S961" s="393"/>
      <c r="T961" s="393"/>
      <c r="U961" s="393"/>
      <c r="V961" s="393"/>
      <c r="W961" s="393"/>
      <c r="X961" s="393"/>
      <c r="Y961" s="393"/>
      <c r="Z961" s="393"/>
      <c r="AA961" s="393"/>
      <c r="AB961" s="393"/>
      <c r="AC961" s="393"/>
      <c r="AD961" s="393"/>
      <c r="AE961" s="393"/>
      <c r="AF961" s="393"/>
      <c r="AG961" s="393"/>
      <c r="AH961" s="393"/>
      <c r="AI961" s="393"/>
      <c r="AJ961" s="393"/>
      <c r="AK961" s="393"/>
      <c r="AL961" s="393"/>
      <c r="AM961" s="393"/>
      <c r="AN961" s="393"/>
      <c r="AO961" s="393"/>
      <c r="AP961" s="393"/>
      <c r="AQ961" s="393"/>
      <c r="AR961" s="393"/>
      <c r="AS961" s="393"/>
      <c r="AT961" s="393"/>
      <c r="AU961" s="393"/>
      <c r="AV961" s="393"/>
      <c r="AW961" s="393"/>
      <c r="AX961" s="393"/>
      <c r="AY961" s="393"/>
      <c r="AZ961" s="7"/>
      <c r="BA961" s="393"/>
      <c r="BB961" s="393"/>
      <c r="BC961" s="393"/>
      <c r="BD961" s="393"/>
      <c r="BE961" s="393"/>
      <c r="BF961" s="393"/>
      <c r="BG961" s="393"/>
      <c r="BH961" s="393"/>
      <c r="BI961" s="393"/>
      <c r="BJ961" s="393"/>
      <c r="BK961" s="393"/>
      <c r="BL961" s="393"/>
      <c r="BM961" s="393"/>
      <c r="BN961" s="393"/>
      <c r="BO961" s="393"/>
    </row>
    <row r="962" spans="1:67" ht="15">
      <c r="A962" s="393"/>
      <c r="B962" s="393"/>
      <c r="C962" s="393"/>
      <c r="D962" s="393"/>
      <c r="E962" s="393"/>
      <c r="F962" s="393"/>
      <c r="G962" s="394"/>
      <c r="H962" s="394"/>
      <c r="I962" s="393"/>
      <c r="J962" s="393"/>
      <c r="K962" s="393"/>
      <c r="L962" s="393"/>
      <c r="M962" s="393"/>
      <c r="N962" s="393"/>
      <c r="O962" s="393"/>
      <c r="P962" s="393"/>
      <c r="Q962" s="393"/>
      <c r="R962" s="393"/>
      <c r="S962" s="393"/>
      <c r="T962" s="393"/>
      <c r="U962" s="393"/>
      <c r="V962" s="393"/>
      <c r="W962" s="393"/>
      <c r="X962" s="393"/>
      <c r="Y962" s="393"/>
      <c r="Z962" s="393"/>
      <c r="AA962" s="393"/>
      <c r="AB962" s="393"/>
      <c r="AC962" s="393"/>
      <c r="AD962" s="393"/>
      <c r="AE962" s="393"/>
      <c r="AF962" s="393"/>
      <c r="AG962" s="393"/>
      <c r="AH962" s="393"/>
      <c r="AI962" s="393"/>
      <c r="AJ962" s="393"/>
      <c r="AK962" s="393"/>
      <c r="AL962" s="393"/>
      <c r="AM962" s="393"/>
      <c r="AN962" s="393"/>
      <c r="AO962" s="393"/>
      <c r="AP962" s="393"/>
      <c r="AQ962" s="393"/>
      <c r="AR962" s="393"/>
      <c r="AS962" s="393"/>
      <c r="AT962" s="393"/>
      <c r="AU962" s="393"/>
      <c r="AV962" s="393"/>
      <c r="AW962" s="393"/>
      <c r="AX962" s="393"/>
      <c r="AY962" s="393"/>
      <c r="AZ962" s="7"/>
      <c r="BA962" s="393"/>
      <c r="BB962" s="393"/>
      <c r="BC962" s="393"/>
      <c r="BD962" s="393"/>
      <c r="BE962" s="393"/>
      <c r="BF962" s="393"/>
      <c r="BG962" s="393"/>
      <c r="BH962" s="393"/>
      <c r="BI962" s="393"/>
      <c r="BJ962" s="393"/>
      <c r="BK962" s="393"/>
      <c r="BL962" s="393"/>
      <c r="BM962" s="393"/>
      <c r="BN962" s="393"/>
      <c r="BO962" s="393"/>
    </row>
    <row r="963" spans="1:67" ht="15">
      <c r="A963" s="393"/>
      <c r="B963" s="393"/>
      <c r="C963" s="393"/>
      <c r="D963" s="393"/>
      <c r="E963" s="393"/>
      <c r="F963" s="393"/>
      <c r="G963" s="394"/>
      <c r="H963" s="394"/>
      <c r="I963" s="393"/>
      <c r="J963" s="393"/>
      <c r="K963" s="393"/>
      <c r="L963" s="393"/>
      <c r="M963" s="393"/>
      <c r="N963" s="393"/>
      <c r="O963" s="393"/>
      <c r="P963" s="393"/>
      <c r="Q963" s="393"/>
      <c r="R963" s="393"/>
      <c r="S963" s="393"/>
      <c r="T963" s="393"/>
      <c r="U963" s="393"/>
      <c r="V963" s="393"/>
      <c r="W963" s="393"/>
      <c r="X963" s="393"/>
      <c r="Y963" s="393"/>
      <c r="Z963" s="393"/>
      <c r="AA963" s="393"/>
      <c r="AB963" s="393"/>
      <c r="AC963" s="393"/>
      <c r="AD963" s="393"/>
      <c r="AE963" s="393"/>
      <c r="AF963" s="393"/>
      <c r="AG963" s="393"/>
      <c r="AH963" s="393"/>
      <c r="AI963" s="393"/>
      <c r="AJ963" s="393"/>
      <c r="AK963" s="393"/>
      <c r="AL963" s="393"/>
      <c r="AM963" s="393"/>
      <c r="AN963" s="393"/>
      <c r="AO963" s="393"/>
      <c r="AP963" s="393"/>
      <c r="AQ963" s="393"/>
      <c r="AR963" s="393"/>
      <c r="AS963" s="393"/>
      <c r="AT963" s="393"/>
      <c r="AU963" s="393"/>
      <c r="AV963" s="393"/>
      <c r="AW963" s="393"/>
      <c r="AX963" s="393"/>
      <c r="AY963" s="393"/>
      <c r="AZ963" s="7"/>
      <c r="BA963" s="393"/>
      <c r="BB963" s="393"/>
      <c r="BC963" s="393"/>
      <c r="BD963" s="393"/>
      <c r="BE963" s="393"/>
      <c r="BF963" s="393"/>
      <c r="BG963" s="393"/>
      <c r="BH963" s="393"/>
      <c r="BI963" s="393"/>
      <c r="BJ963" s="393"/>
      <c r="BK963" s="393"/>
      <c r="BL963" s="393"/>
      <c r="BM963" s="393"/>
      <c r="BN963" s="393"/>
      <c r="BO963" s="393"/>
    </row>
    <row r="964" spans="1:67" ht="15">
      <c r="A964" s="393"/>
      <c r="B964" s="393"/>
      <c r="C964" s="393"/>
      <c r="D964" s="393"/>
      <c r="E964" s="393"/>
      <c r="F964" s="393"/>
      <c r="G964" s="394"/>
      <c r="H964" s="394"/>
      <c r="I964" s="393"/>
      <c r="J964" s="393"/>
      <c r="K964" s="393"/>
      <c r="L964" s="393"/>
      <c r="M964" s="393"/>
      <c r="N964" s="393"/>
      <c r="O964" s="393"/>
      <c r="P964" s="393"/>
      <c r="Q964" s="393"/>
      <c r="R964" s="393"/>
      <c r="S964" s="393"/>
      <c r="T964" s="393"/>
      <c r="U964" s="393"/>
      <c r="V964" s="393"/>
      <c r="W964" s="393"/>
      <c r="X964" s="393"/>
      <c r="Y964" s="393"/>
      <c r="Z964" s="393"/>
      <c r="AA964" s="393"/>
      <c r="AB964" s="393"/>
      <c r="AC964" s="393"/>
      <c r="AD964" s="393"/>
      <c r="AE964" s="393"/>
      <c r="AF964" s="393"/>
      <c r="AG964" s="393"/>
      <c r="AH964" s="393"/>
      <c r="AI964" s="393"/>
      <c r="AJ964" s="393"/>
      <c r="AK964" s="393"/>
      <c r="AL964" s="393"/>
      <c r="AM964" s="393"/>
      <c r="AN964" s="393"/>
      <c r="AO964" s="393"/>
      <c r="AP964" s="393"/>
      <c r="AQ964" s="393"/>
      <c r="AR964" s="393"/>
      <c r="AS964" s="393"/>
      <c r="AT964" s="393"/>
      <c r="AU964" s="393"/>
      <c r="AV964" s="393"/>
      <c r="AW964" s="393"/>
      <c r="AX964" s="393"/>
      <c r="AY964" s="393"/>
      <c r="AZ964" s="7"/>
      <c r="BA964" s="393"/>
      <c r="BB964" s="393"/>
      <c r="BC964" s="393"/>
      <c r="BD964" s="393"/>
      <c r="BE964" s="393"/>
      <c r="BF964" s="393"/>
      <c r="BG964" s="393"/>
      <c r="BH964" s="393"/>
      <c r="BI964" s="393"/>
      <c r="BJ964" s="393"/>
      <c r="BK964" s="393"/>
      <c r="BL964" s="393"/>
      <c r="BM964" s="393"/>
      <c r="BN964" s="393"/>
      <c r="BO964" s="393"/>
    </row>
    <row r="965" spans="1:67" ht="15">
      <c r="A965" s="393"/>
      <c r="B965" s="393"/>
      <c r="C965" s="393"/>
      <c r="D965" s="393"/>
      <c r="E965" s="393"/>
      <c r="F965" s="393"/>
      <c r="G965" s="394"/>
      <c r="H965" s="394"/>
      <c r="I965" s="393"/>
      <c r="J965" s="393"/>
      <c r="K965" s="393"/>
      <c r="L965" s="393"/>
      <c r="M965" s="393"/>
      <c r="N965" s="393"/>
      <c r="O965" s="393"/>
      <c r="P965" s="393"/>
      <c r="Q965" s="393"/>
      <c r="R965" s="393"/>
      <c r="S965" s="393"/>
      <c r="T965" s="393"/>
      <c r="U965" s="393"/>
      <c r="V965" s="393"/>
      <c r="W965" s="393"/>
      <c r="X965" s="393"/>
      <c r="Y965" s="393"/>
      <c r="Z965" s="393"/>
      <c r="AA965" s="393"/>
      <c r="AB965" s="393"/>
      <c r="AC965" s="393"/>
      <c r="AD965" s="393"/>
      <c r="AE965" s="393"/>
      <c r="AF965" s="393"/>
      <c r="AG965" s="393"/>
      <c r="AH965" s="393"/>
      <c r="AI965" s="393"/>
      <c r="AJ965" s="393"/>
      <c r="AK965" s="393"/>
      <c r="AL965" s="393"/>
      <c r="AM965" s="393"/>
      <c r="AN965" s="393"/>
      <c r="AO965" s="393"/>
      <c r="AP965" s="393"/>
      <c r="AQ965" s="393"/>
      <c r="AR965" s="393"/>
      <c r="AS965" s="393"/>
      <c r="AT965" s="393"/>
      <c r="AU965" s="393"/>
      <c r="AV965" s="393"/>
      <c r="AW965" s="393"/>
      <c r="AX965" s="393"/>
      <c r="AY965" s="393"/>
      <c r="AZ965" s="7"/>
      <c r="BA965" s="393"/>
      <c r="BB965" s="393"/>
      <c r="BC965" s="393"/>
      <c r="BD965" s="393"/>
      <c r="BE965" s="393"/>
      <c r="BF965" s="393"/>
      <c r="BG965" s="393"/>
      <c r="BH965" s="393"/>
      <c r="BI965" s="393"/>
      <c r="BJ965" s="393"/>
      <c r="BK965" s="393"/>
      <c r="BL965" s="393"/>
      <c r="BM965" s="393"/>
      <c r="BN965" s="393"/>
      <c r="BO965" s="393"/>
    </row>
    <row r="966" spans="1:67" ht="15">
      <c r="A966" s="393"/>
      <c r="B966" s="393"/>
      <c r="C966" s="393"/>
      <c r="D966" s="393"/>
      <c r="E966" s="393"/>
      <c r="F966" s="393"/>
      <c r="G966" s="394"/>
      <c r="H966" s="394"/>
      <c r="I966" s="393"/>
      <c r="J966" s="393"/>
      <c r="K966" s="393"/>
      <c r="L966" s="393"/>
      <c r="M966" s="393"/>
      <c r="N966" s="393"/>
      <c r="O966" s="393"/>
      <c r="P966" s="393"/>
      <c r="Q966" s="393"/>
      <c r="R966" s="393"/>
      <c r="S966" s="393"/>
      <c r="T966" s="393"/>
      <c r="U966" s="393"/>
      <c r="V966" s="393"/>
      <c r="W966" s="393"/>
      <c r="X966" s="393"/>
      <c r="Y966" s="393"/>
      <c r="Z966" s="393"/>
      <c r="AA966" s="393"/>
      <c r="AB966" s="393"/>
      <c r="AC966" s="393"/>
      <c r="AD966" s="393"/>
      <c r="AE966" s="393"/>
      <c r="AF966" s="393"/>
      <c r="AG966" s="393"/>
      <c r="AH966" s="393"/>
      <c r="AI966" s="393"/>
      <c r="AJ966" s="393"/>
      <c r="AK966" s="393"/>
      <c r="AL966" s="393"/>
      <c r="AM966" s="393"/>
      <c r="AN966" s="393"/>
      <c r="AO966" s="393"/>
      <c r="AP966" s="393"/>
      <c r="AQ966" s="393"/>
      <c r="AR966" s="393"/>
      <c r="AS966" s="393"/>
      <c r="AT966" s="393"/>
      <c r="AU966" s="393"/>
      <c r="AV966" s="393"/>
      <c r="AW966" s="393"/>
      <c r="AX966" s="393"/>
      <c r="AY966" s="393"/>
      <c r="AZ966" s="7"/>
      <c r="BA966" s="393"/>
      <c r="BB966" s="393"/>
      <c r="BC966" s="393"/>
      <c r="BD966" s="393"/>
      <c r="BE966" s="393"/>
      <c r="BF966" s="393"/>
      <c r="BG966" s="393"/>
      <c r="BH966" s="393"/>
      <c r="BI966" s="393"/>
      <c r="BJ966" s="393"/>
      <c r="BK966" s="393"/>
      <c r="BL966" s="393"/>
      <c r="BM966" s="393"/>
      <c r="BN966" s="393"/>
      <c r="BO966" s="393"/>
    </row>
    <row r="967" spans="1:67" ht="15">
      <c r="A967" s="393"/>
      <c r="B967" s="393"/>
      <c r="C967" s="393"/>
      <c r="D967" s="393"/>
      <c r="E967" s="393"/>
      <c r="F967" s="393"/>
      <c r="G967" s="394"/>
      <c r="H967" s="394"/>
      <c r="I967" s="393"/>
      <c r="J967" s="393"/>
      <c r="K967" s="393"/>
      <c r="L967" s="393"/>
      <c r="M967" s="393"/>
      <c r="N967" s="393"/>
      <c r="O967" s="393"/>
      <c r="P967" s="393"/>
      <c r="Q967" s="393"/>
      <c r="R967" s="393"/>
      <c r="S967" s="393"/>
      <c r="T967" s="393"/>
      <c r="U967" s="393"/>
      <c r="V967" s="393"/>
      <c r="W967" s="393"/>
      <c r="X967" s="393"/>
      <c r="Y967" s="393"/>
      <c r="Z967" s="393"/>
      <c r="AA967" s="393"/>
      <c r="AB967" s="393"/>
      <c r="AC967" s="393"/>
      <c r="AD967" s="393"/>
      <c r="AE967" s="393"/>
      <c r="AF967" s="393"/>
      <c r="AG967" s="393"/>
      <c r="AH967" s="393"/>
      <c r="AI967" s="393"/>
      <c r="AJ967" s="393"/>
      <c r="AK967" s="393"/>
      <c r="AL967" s="393"/>
      <c r="AM967" s="393"/>
      <c r="AN967" s="393"/>
      <c r="AO967" s="393"/>
      <c r="AP967" s="393"/>
      <c r="AQ967" s="393"/>
      <c r="AR967" s="393"/>
      <c r="AS967" s="393"/>
      <c r="AT967" s="393"/>
      <c r="AU967" s="393"/>
      <c r="AV967" s="393"/>
      <c r="AW967" s="393"/>
      <c r="AX967" s="393"/>
      <c r="AY967" s="393"/>
      <c r="AZ967" s="7"/>
      <c r="BA967" s="393"/>
      <c r="BB967" s="393"/>
      <c r="BC967" s="393"/>
      <c r="BD967" s="393"/>
      <c r="BE967" s="393"/>
      <c r="BF967" s="393"/>
      <c r="BG967" s="393"/>
      <c r="BH967" s="393"/>
      <c r="BI967" s="393"/>
      <c r="BJ967" s="393"/>
      <c r="BK967" s="393"/>
      <c r="BL967" s="393"/>
      <c r="BM967" s="393"/>
      <c r="BN967" s="393"/>
      <c r="BO967" s="393"/>
    </row>
    <row r="968" spans="1:67" ht="15">
      <c r="A968" s="393"/>
      <c r="B968" s="393"/>
      <c r="C968" s="393"/>
      <c r="D968" s="393"/>
      <c r="E968" s="393"/>
      <c r="F968" s="393"/>
      <c r="G968" s="394"/>
      <c r="H968" s="394"/>
      <c r="I968" s="393"/>
      <c r="J968" s="393"/>
      <c r="K968" s="393"/>
      <c r="L968" s="393"/>
      <c r="M968" s="393"/>
      <c r="N968" s="393"/>
      <c r="O968" s="393"/>
      <c r="P968" s="393"/>
      <c r="Q968" s="393"/>
      <c r="R968" s="393"/>
      <c r="S968" s="393"/>
      <c r="T968" s="393"/>
      <c r="U968" s="393"/>
      <c r="V968" s="393"/>
      <c r="W968" s="393"/>
      <c r="X968" s="393"/>
      <c r="Y968" s="393"/>
      <c r="Z968" s="393"/>
      <c r="AA968" s="393"/>
      <c r="AB968" s="393"/>
      <c r="AC968" s="393"/>
      <c r="AD968" s="393"/>
      <c r="AE968" s="393"/>
      <c r="AF968" s="393"/>
      <c r="AG968" s="393"/>
      <c r="AH968" s="393"/>
      <c r="AI968" s="393"/>
      <c r="AJ968" s="393"/>
      <c r="AK968" s="393"/>
      <c r="AL968" s="393"/>
      <c r="AM968" s="393"/>
      <c r="AN968" s="393"/>
      <c r="AO968" s="393"/>
      <c r="AP968" s="393"/>
      <c r="AQ968" s="393"/>
      <c r="AR968" s="393"/>
      <c r="AS968" s="393"/>
      <c r="AT968" s="393"/>
      <c r="AU968" s="393"/>
      <c r="AV968" s="393"/>
      <c r="AW968" s="393"/>
      <c r="AX968" s="393"/>
      <c r="AY968" s="393"/>
      <c r="AZ968" s="7"/>
      <c r="BA968" s="393"/>
      <c r="BB968" s="393"/>
      <c r="BC968" s="393"/>
      <c r="BD968" s="393"/>
      <c r="BE968" s="393"/>
      <c r="BF968" s="393"/>
      <c r="BG968" s="393"/>
      <c r="BH968" s="393"/>
      <c r="BI968" s="393"/>
      <c r="BJ968" s="393"/>
      <c r="BK968" s="393"/>
      <c r="BL968" s="393"/>
      <c r="BM968" s="393"/>
      <c r="BN968" s="393"/>
      <c r="BO968" s="393"/>
    </row>
    <row r="969" spans="1:67" ht="15">
      <c r="A969" s="393"/>
      <c r="B969" s="393"/>
      <c r="C969" s="393"/>
      <c r="D969" s="393"/>
      <c r="E969" s="393"/>
      <c r="F969" s="393"/>
      <c r="G969" s="394"/>
      <c r="H969" s="394"/>
      <c r="I969" s="393"/>
      <c r="J969" s="393"/>
      <c r="K969" s="393"/>
      <c r="L969" s="393"/>
      <c r="M969" s="393"/>
      <c r="N969" s="393"/>
      <c r="O969" s="393"/>
      <c r="P969" s="393"/>
      <c r="Q969" s="393"/>
      <c r="R969" s="393"/>
      <c r="S969" s="393"/>
      <c r="T969" s="393"/>
      <c r="U969" s="393"/>
      <c r="V969" s="393"/>
      <c r="W969" s="393"/>
      <c r="X969" s="393"/>
      <c r="Y969" s="393"/>
      <c r="Z969" s="393"/>
      <c r="AA969" s="393"/>
      <c r="AB969" s="393"/>
      <c r="AC969" s="393"/>
      <c r="AD969" s="393"/>
      <c r="AE969" s="393"/>
      <c r="AF969" s="393"/>
      <c r="AG969" s="393"/>
      <c r="AH969" s="393"/>
      <c r="AI969" s="393"/>
      <c r="AJ969" s="393"/>
      <c r="AK969" s="393"/>
      <c r="AL969" s="393"/>
      <c r="AM969" s="393"/>
      <c r="AN969" s="393"/>
      <c r="AO969" s="393"/>
      <c r="AP969" s="393"/>
      <c r="AQ969" s="393"/>
      <c r="AR969" s="393"/>
      <c r="AS969" s="393"/>
      <c r="AT969" s="393"/>
      <c r="AU969" s="393"/>
      <c r="AV969" s="393"/>
      <c r="AW969" s="393"/>
      <c r="AX969" s="393"/>
      <c r="AY969" s="393"/>
      <c r="AZ969" s="7"/>
      <c r="BA969" s="393"/>
      <c r="BB969" s="393"/>
      <c r="BC969" s="393"/>
      <c r="BD969" s="393"/>
      <c r="BE969" s="393"/>
      <c r="BF969" s="393"/>
      <c r="BG969" s="393"/>
      <c r="BH969" s="393"/>
      <c r="BI969" s="393"/>
      <c r="BJ969" s="393"/>
      <c r="BK969" s="393"/>
      <c r="BL969" s="393"/>
      <c r="BM969" s="393"/>
      <c r="BN969" s="393"/>
      <c r="BO969" s="393"/>
    </row>
    <row r="970" spans="1:67" ht="15">
      <c r="A970" s="393"/>
      <c r="B970" s="393"/>
      <c r="C970" s="393"/>
      <c r="D970" s="393"/>
      <c r="E970" s="393"/>
      <c r="F970" s="393"/>
      <c r="G970" s="394"/>
      <c r="H970" s="394"/>
      <c r="I970" s="393"/>
      <c r="J970" s="393"/>
      <c r="K970" s="393"/>
      <c r="L970" s="393"/>
      <c r="M970" s="393"/>
      <c r="N970" s="393"/>
      <c r="O970" s="393"/>
      <c r="P970" s="393"/>
      <c r="Q970" s="393"/>
      <c r="R970" s="393"/>
      <c r="S970" s="393"/>
      <c r="T970" s="393"/>
      <c r="U970" s="393"/>
      <c r="V970" s="393"/>
      <c r="W970" s="393"/>
      <c r="X970" s="393"/>
      <c r="Y970" s="393"/>
      <c r="Z970" s="393"/>
      <c r="AA970" s="393"/>
      <c r="AB970" s="393"/>
      <c r="AC970" s="393"/>
      <c r="AD970" s="393"/>
      <c r="AE970" s="393"/>
      <c r="AF970" s="393"/>
      <c r="AG970" s="393"/>
      <c r="AH970" s="393"/>
      <c r="AI970" s="393"/>
      <c r="AJ970" s="393"/>
      <c r="AK970" s="393"/>
      <c r="AL970" s="393"/>
      <c r="AM970" s="393"/>
      <c r="AN970" s="393"/>
      <c r="AO970" s="393"/>
      <c r="AP970" s="393"/>
      <c r="AQ970" s="393"/>
      <c r="AR970" s="393"/>
      <c r="AS970" s="393"/>
      <c r="AT970" s="393"/>
      <c r="AU970" s="393"/>
      <c r="AV970" s="393"/>
      <c r="AW970" s="393"/>
      <c r="AX970" s="393"/>
      <c r="AY970" s="393"/>
      <c r="AZ970" s="7"/>
      <c r="BA970" s="393"/>
      <c r="BB970" s="393"/>
      <c r="BC970" s="393"/>
      <c r="BD970" s="393"/>
      <c r="BE970" s="393"/>
      <c r="BF970" s="393"/>
      <c r="BG970" s="393"/>
      <c r="BH970" s="393"/>
      <c r="BI970" s="393"/>
      <c r="BJ970" s="393"/>
      <c r="BK970" s="393"/>
      <c r="BL970" s="393"/>
      <c r="BM970" s="393"/>
      <c r="BN970" s="393"/>
      <c r="BO970" s="393"/>
    </row>
    <row r="971" spans="1:67" ht="15">
      <c r="A971" s="393"/>
      <c r="B971" s="393"/>
      <c r="C971" s="393"/>
      <c r="D971" s="393"/>
      <c r="E971" s="393"/>
      <c r="F971" s="393"/>
      <c r="G971" s="394"/>
      <c r="H971" s="394"/>
      <c r="I971" s="393"/>
      <c r="J971" s="393"/>
      <c r="K971" s="393"/>
      <c r="L971" s="393"/>
      <c r="M971" s="393"/>
      <c r="N971" s="393"/>
      <c r="O971" s="393"/>
      <c r="P971" s="393"/>
      <c r="Q971" s="393"/>
      <c r="R971" s="393"/>
      <c r="S971" s="393"/>
      <c r="T971" s="393"/>
      <c r="U971" s="393"/>
      <c r="V971" s="393"/>
      <c r="W971" s="393"/>
      <c r="X971" s="393"/>
      <c r="Y971" s="393"/>
      <c r="Z971" s="393"/>
      <c r="AA971" s="393"/>
      <c r="AB971" s="393"/>
      <c r="AC971" s="393"/>
      <c r="AD971" s="393"/>
      <c r="AE971" s="393"/>
      <c r="AF971" s="393"/>
      <c r="AG971" s="393"/>
      <c r="AH971" s="393"/>
      <c r="AI971" s="393"/>
      <c r="AJ971" s="393"/>
      <c r="AK971" s="393"/>
      <c r="AL971" s="393"/>
      <c r="AM971" s="393"/>
      <c r="AN971" s="393"/>
      <c r="AO971" s="393"/>
      <c r="AP971" s="393"/>
      <c r="AQ971" s="393"/>
      <c r="AR971" s="393"/>
      <c r="AS971" s="393"/>
      <c r="AT971" s="393"/>
      <c r="AU971" s="393"/>
      <c r="AV971" s="393"/>
      <c r="AW971" s="393"/>
      <c r="AX971" s="393"/>
      <c r="AY971" s="393"/>
      <c r="AZ971" s="7"/>
      <c r="BA971" s="393"/>
      <c r="BB971" s="393"/>
      <c r="BC971" s="393"/>
      <c r="BD971" s="393"/>
      <c r="BE971" s="393"/>
      <c r="BF971" s="393"/>
      <c r="BG971" s="393"/>
      <c r="BH971" s="393"/>
      <c r="BI971" s="393"/>
      <c r="BJ971" s="393"/>
      <c r="BK971" s="393"/>
      <c r="BL971" s="393"/>
      <c r="BM971" s="393"/>
      <c r="BN971" s="393"/>
      <c r="BO971" s="393"/>
    </row>
    <row r="972" spans="1:67" ht="15">
      <c r="A972" s="393"/>
      <c r="B972" s="393"/>
      <c r="C972" s="393"/>
      <c r="D972" s="393"/>
      <c r="E972" s="393"/>
      <c r="F972" s="393"/>
      <c r="G972" s="394"/>
      <c r="H972" s="394"/>
      <c r="I972" s="393"/>
      <c r="J972" s="393"/>
      <c r="K972" s="393"/>
      <c r="L972" s="393"/>
      <c r="M972" s="393"/>
      <c r="N972" s="393"/>
      <c r="O972" s="393"/>
      <c r="P972" s="393"/>
      <c r="Q972" s="393"/>
      <c r="R972" s="393"/>
      <c r="S972" s="393"/>
      <c r="T972" s="393"/>
      <c r="U972" s="393"/>
      <c r="V972" s="393"/>
      <c r="W972" s="393"/>
      <c r="X972" s="393"/>
      <c r="Y972" s="393"/>
      <c r="Z972" s="393"/>
      <c r="AA972" s="393"/>
      <c r="AB972" s="393"/>
      <c r="AC972" s="393"/>
      <c r="AD972" s="393"/>
      <c r="AE972" s="393"/>
      <c r="AF972" s="393"/>
      <c r="AG972" s="393"/>
      <c r="AH972" s="393"/>
      <c r="AI972" s="393"/>
      <c r="AJ972" s="393"/>
      <c r="AK972" s="393"/>
      <c r="AL972" s="393"/>
      <c r="AM972" s="393"/>
      <c r="AN972" s="393"/>
      <c r="AO972" s="393"/>
      <c r="AP972" s="393"/>
      <c r="AQ972" s="393"/>
      <c r="AR972" s="393"/>
      <c r="AS972" s="393"/>
      <c r="AT972" s="393"/>
      <c r="AU972" s="393"/>
      <c r="AV972" s="393"/>
      <c r="AW972" s="393"/>
      <c r="AX972" s="393"/>
      <c r="AY972" s="393"/>
      <c r="AZ972" s="7"/>
      <c r="BA972" s="393"/>
      <c r="BB972" s="393"/>
      <c r="BC972" s="393"/>
      <c r="BD972" s="393"/>
      <c r="BE972" s="393"/>
      <c r="BF972" s="393"/>
      <c r="BG972" s="393"/>
      <c r="BH972" s="393"/>
      <c r="BI972" s="393"/>
      <c r="BJ972" s="393"/>
      <c r="BK972" s="393"/>
      <c r="BL972" s="393"/>
      <c r="BM972" s="393"/>
      <c r="BN972" s="393"/>
      <c r="BO972" s="393"/>
    </row>
    <row r="973" spans="1:67" ht="15">
      <c r="A973" s="393"/>
      <c r="B973" s="393"/>
      <c r="C973" s="393"/>
      <c r="D973" s="393"/>
      <c r="E973" s="393"/>
      <c r="F973" s="393"/>
      <c r="G973" s="394"/>
      <c r="H973" s="394"/>
      <c r="I973" s="393"/>
      <c r="J973" s="393"/>
      <c r="K973" s="393"/>
      <c r="L973" s="393"/>
      <c r="M973" s="393"/>
      <c r="N973" s="393"/>
      <c r="O973" s="393"/>
      <c r="P973" s="393"/>
      <c r="Q973" s="393"/>
      <c r="R973" s="393"/>
      <c r="S973" s="393"/>
      <c r="T973" s="393"/>
      <c r="U973" s="393"/>
      <c r="V973" s="393"/>
      <c r="W973" s="393"/>
      <c r="X973" s="393"/>
      <c r="Y973" s="393"/>
      <c r="Z973" s="393"/>
      <c r="AA973" s="393"/>
      <c r="AB973" s="393"/>
      <c r="AC973" s="393"/>
      <c r="AD973" s="393"/>
      <c r="AE973" s="393"/>
      <c r="AF973" s="393"/>
      <c r="AG973" s="393"/>
      <c r="AH973" s="393"/>
      <c r="AI973" s="393"/>
      <c r="AJ973" s="393"/>
      <c r="AK973" s="393"/>
      <c r="AL973" s="393"/>
      <c r="AM973" s="393"/>
      <c r="AN973" s="393"/>
      <c r="AO973" s="393"/>
      <c r="AP973" s="393"/>
      <c r="AQ973" s="393"/>
      <c r="AR973" s="393"/>
      <c r="AS973" s="393"/>
      <c r="AT973" s="393"/>
      <c r="AU973" s="393"/>
      <c r="AV973" s="393"/>
      <c r="AW973" s="393"/>
      <c r="AX973" s="393"/>
      <c r="AY973" s="393"/>
      <c r="AZ973" s="7"/>
      <c r="BA973" s="393"/>
      <c r="BB973" s="393"/>
      <c r="BC973" s="393"/>
      <c r="BD973" s="393"/>
      <c r="BE973" s="393"/>
      <c r="BF973" s="393"/>
      <c r="BG973" s="393"/>
      <c r="BH973" s="393"/>
      <c r="BI973" s="393"/>
      <c r="BJ973" s="393"/>
      <c r="BK973" s="393"/>
      <c r="BL973" s="393"/>
      <c r="BM973" s="393"/>
      <c r="BN973" s="393"/>
      <c r="BO973" s="393"/>
    </row>
    <row r="974" spans="1:67" ht="15">
      <c r="A974" s="393"/>
      <c r="B974" s="393"/>
      <c r="C974" s="393"/>
      <c r="D974" s="393"/>
      <c r="E974" s="393"/>
      <c r="F974" s="393"/>
      <c r="G974" s="394"/>
      <c r="H974" s="394"/>
      <c r="I974" s="393"/>
      <c r="J974" s="393"/>
      <c r="K974" s="393"/>
      <c r="L974" s="393"/>
      <c r="M974" s="393"/>
      <c r="N974" s="393"/>
      <c r="O974" s="393"/>
      <c r="P974" s="393"/>
      <c r="Q974" s="393"/>
      <c r="R974" s="393"/>
      <c r="S974" s="393"/>
      <c r="T974" s="393"/>
      <c r="U974" s="393"/>
      <c r="V974" s="393"/>
      <c r="W974" s="393"/>
      <c r="X974" s="393"/>
      <c r="Y974" s="393"/>
      <c r="Z974" s="393"/>
      <c r="AA974" s="393"/>
      <c r="AB974" s="393"/>
      <c r="AC974" s="393"/>
      <c r="AD974" s="393"/>
      <c r="AE974" s="393"/>
      <c r="AF974" s="393"/>
      <c r="AG974" s="393"/>
      <c r="AH974" s="393"/>
      <c r="AI974" s="393"/>
      <c r="AJ974" s="393"/>
      <c r="AK974" s="393"/>
      <c r="AL974" s="393"/>
      <c r="AM974" s="393"/>
      <c r="AN974" s="393"/>
      <c r="AO974" s="393"/>
      <c r="AP974" s="393"/>
      <c r="AQ974" s="393"/>
      <c r="AR974" s="393"/>
      <c r="AS974" s="393"/>
      <c r="AT974" s="393"/>
      <c r="AU974" s="393"/>
      <c r="AV974" s="393"/>
      <c r="AW974" s="393"/>
      <c r="AX974" s="393"/>
      <c r="AY974" s="393"/>
      <c r="AZ974" s="7"/>
      <c r="BA974" s="393"/>
      <c r="BB974" s="393"/>
      <c r="BC974" s="393"/>
      <c r="BD974" s="393"/>
      <c r="BE974" s="393"/>
      <c r="BF974" s="393"/>
      <c r="BG974" s="393"/>
      <c r="BH974" s="393"/>
      <c r="BI974" s="393"/>
      <c r="BJ974" s="393"/>
      <c r="BK974" s="393"/>
      <c r="BL974" s="393"/>
      <c r="BM974" s="393"/>
      <c r="BN974" s="393"/>
      <c r="BO974" s="393"/>
    </row>
    <row r="975" spans="1:67" ht="15">
      <c r="A975" s="393"/>
      <c r="B975" s="393"/>
      <c r="C975" s="393"/>
      <c r="D975" s="393"/>
      <c r="E975" s="393"/>
      <c r="F975" s="393"/>
      <c r="G975" s="394"/>
      <c r="H975" s="394"/>
      <c r="I975" s="393"/>
      <c r="J975" s="393"/>
      <c r="K975" s="393"/>
      <c r="L975" s="393"/>
      <c r="M975" s="393"/>
      <c r="N975" s="393"/>
      <c r="O975" s="393"/>
      <c r="P975" s="393"/>
      <c r="Q975" s="393"/>
      <c r="R975" s="393"/>
      <c r="S975" s="393"/>
      <c r="T975" s="393"/>
      <c r="U975" s="393"/>
      <c r="V975" s="393"/>
      <c r="W975" s="393"/>
      <c r="X975" s="393"/>
      <c r="Y975" s="393"/>
      <c r="Z975" s="393"/>
      <c r="AA975" s="393"/>
      <c r="AB975" s="393"/>
      <c r="AC975" s="393"/>
      <c r="AD975" s="393"/>
      <c r="AE975" s="393"/>
      <c r="AF975" s="393"/>
      <c r="AG975" s="393"/>
      <c r="AH975" s="393"/>
      <c r="AI975" s="393"/>
      <c r="AJ975" s="393"/>
      <c r="AK975" s="393"/>
      <c r="AL975" s="393"/>
      <c r="AM975" s="393"/>
      <c r="AN975" s="393"/>
      <c r="AO975" s="393"/>
      <c r="AP975" s="393"/>
      <c r="AQ975" s="393"/>
      <c r="AR975" s="393"/>
      <c r="AS975" s="393"/>
      <c r="AT975" s="393"/>
      <c r="AU975" s="393"/>
      <c r="AV975" s="393"/>
      <c r="AW975" s="393"/>
      <c r="AX975" s="393"/>
      <c r="AY975" s="393"/>
      <c r="AZ975" s="7"/>
      <c r="BA975" s="393"/>
      <c r="BB975" s="393"/>
      <c r="BC975" s="393"/>
      <c r="BD975" s="393"/>
      <c r="BE975" s="393"/>
      <c r="BF975" s="393"/>
      <c r="BG975" s="393"/>
      <c r="BH975" s="393"/>
      <c r="BI975" s="393"/>
      <c r="BJ975" s="393"/>
      <c r="BK975" s="393"/>
      <c r="BL975" s="393"/>
      <c r="BM975" s="393"/>
      <c r="BN975" s="393"/>
      <c r="BO975" s="393"/>
    </row>
    <row r="976" spans="1:67" ht="15">
      <c r="A976" s="393"/>
      <c r="B976" s="393"/>
      <c r="C976" s="393"/>
      <c r="D976" s="393"/>
      <c r="E976" s="393"/>
      <c r="F976" s="393"/>
      <c r="G976" s="394"/>
      <c r="H976" s="394"/>
      <c r="I976" s="393"/>
      <c r="J976" s="393"/>
      <c r="K976" s="393"/>
      <c r="L976" s="393"/>
      <c r="M976" s="393"/>
      <c r="N976" s="393"/>
      <c r="O976" s="393"/>
      <c r="P976" s="393"/>
      <c r="Q976" s="393"/>
      <c r="R976" s="393"/>
      <c r="S976" s="393"/>
      <c r="T976" s="393"/>
      <c r="U976" s="393"/>
      <c r="V976" s="393"/>
      <c r="W976" s="393"/>
      <c r="X976" s="393"/>
      <c r="Y976" s="393"/>
      <c r="Z976" s="393"/>
      <c r="AA976" s="393"/>
      <c r="AB976" s="393"/>
      <c r="AC976" s="393"/>
      <c r="AD976" s="393"/>
      <c r="AE976" s="393"/>
      <c r="AF976" s="393"/>
      <c r="AG976" s="393"/>
      <c r="AH976" s="393"/>
      <c r="AI976" s="393"/>
      <c r="AJ976" s="393"/>
      <c r="AK976" s="393"/>
      <c r="AL976" s="393"/>
      <c r="AM976" s="393"/>
      <c r="AN976" s="393"/>
      <c r="AO976" s="393"/>
      <c r="AP976" s="393"/>
      <c r="AQ976" s="393"/>
      <c r="AR976" s="393"/>
      <c r="AS976" s="393"/>
      <c r="AT976" s="393"/>
      <c r="AU976" s="393"/>
      <c r="AV976" s="393"/>
      <c r="AW976" s="393"/>
      <c r="AX976" s="393"/>
      <c r="AY976" s="393"/>
      <c r="AZ976" s="7"/>
      <c r="BA976" s="393"/>
      <c r="BB976" s="393"/>
      <c r="BC976" s="393"/>
      <c r="BD976" s="393"/>
      <c r="BE976" s="393"/>
      <c r="BF976" s="393"/>
      <c r="BG976" s="393"/>
      <c r="BH976" s="393"/>
      <c r="BI976" s="393"/>
      <c r="BJ976" s="393"/>
      <c r="BK976" s="393"/>
      <c r="BL976" s="393"/>
      <c r="BM976" s="393"/>
      <c r="BN976" s="393"/>
      <c r="BO976" s="393"/>
    </row>
    <row r="977" spans="1:67" ht="15">
      <c r="A977" s="393"/>
      <c r="B977" s="393"/>
      <c r="C977" s="393"/>
      <c r="D977" s="393"/>
      <c r="E977" s="393"/>
      <c r="F977" s="393"/>
      <c r="G977" s="394"/>
      <c r="H977" s="394"/>
      <c r="I977" s="393"/>
      <c r="J977" s="393"/>
      <c r="K977" s="393"/>
      <c r="L977" s="393"/>
      <c r="M977" s="393"/>
      <c r="N977" s="393"/>
      <c r="O977" s="393"/>
      <c r="P977" s="393"/>
      <c r="Q977" s="393"/>
      <c r="R977" s="393"/>
      <c r="S977" s="393"/>
      <c r="T977" s="393"/>
      <c r="U977" s="393"/>
      <c r="V977" s="393"/>
      <c r="W977" s="393"/>
      <c r="X977" s="393"/>
      <c r="Y977" s="393"/>
      <c r="Z977" s="393"/>
      <c r="AA977" s="393"/>
      <c r="AB977" s="393"/>
      <c r="AC977" s="393"/>
      <c r="AD977" s="393"/>
      <c r="AE977" s="393"/>
      <c r="AF977" s="393"/>
      <c r="AG977" s="393"/>
      <c r="AH977" s="393"/>
      <c r="AI977" s="393"/>
      <c r="AJ977" s="393"/>
      <c r="AK977" s="393"/>
      <c r="AL977" s="393"/>
      <c r="AM977" s="393"/>
      <c r="AN977" s="393"/>
      <c r="AO977" s="393"/>
      <c r="AP977" s="393"/>
      <c r="AQ977" s="393"/>
      <c r="AR977" s="393"/>
      <c r="AS977" s="393"/>
      <c r="AT977" s="393"/>
      <c r="AU977" s="393"/>
      <c r="AV977" s="393"/>
      <c r="AW977" s="393"/>
      <c r="AX977" s="393"/>
      <c r="AY977" s="393"/>
      <c r="AZ977" s="7"/>
      <c r="BA977" s="393"/>
      <c r="BB977" s="393"/>
      <c r="BC977" s="393"/>
      <c r="BD977" s="393"/>
      <c r="BE977" s="393"/>
      <c r="BF977" s="393"/>
      <c r="BG977" s="393"/>
      <c r="BH977" s="393"/>
      <c r="BI977" s="393"/>
      <c r="BJ977" s="393"/>
      <c r="BK977" s="393"/>
      <c r="BL977" s="393"/>
      <c r="BM977" s="393"/>
      <c r="BN977" s="393"/>
      <c r="BO977" s="393"/>
    </row>
    <row r="978" spans="1:67" ht="15">
      <c r="A978" s="393"/>
      <c r="B978" s="393"/>
      <c r="C978" s="393"/>
      <c r="D978" s="393"/>
      <c r="E978" s="393"/>
      <c r="F978" s="393"/>
      <c r="G978" s="394"/>
      <c r="H978" s="394"/>
      <c r="I978" s="393"/>
      <c r="J978" s="393"/>
      <c r="K978" s="393"/>
      <c r="L978" s="393"/>
      <c r="M978" s="393"/>
      <c r="N978" s="393"/>
      <c r="O978" s="393"/>
      <c r="P978" s="393"/>
      <c r="Q978" s="393"/>
      <c r="R978" s="393"/>
      <c r="S978" s="393"/>
      <c r="T978" s="393"/>
      <c r="U978" s="393"/>
      <c r="V978" s="393"/>
      <c r="W978" s="393"/>
      <c r="X978" s="393"/>
      <c r="Y978" s="393"/>
      <c r="Z978" s="393"/>
      <c r="AA978" s="393"/>
      <c r="AB978" s="393"/>
      <c r="AC978" s="393"/>
      <c r="AD978" s="393"/>
      <c r="AE978" s="393"/>
      <c r="AF978" s="393"/>
      <c r="AG978" s="393"/>
      <c r="AH978" s="393"/>
      <c r="AI978" s="393"/>
      <c r="AJ978" s="393"/>
      <c r="AK978" s="393"/>
      <c r="AL978" s="393"/>
      <c r="AM978" s="393"/>
      <c r="AN978" s="393"/>
      <c r="AO978" s="393"/>
      <c r="AP978" s="393"/>
      <c r="AQ978" s="393"/>
      <c r="AR978" s="393"/>
      <c r="AS978" s="393"/>
      <c r="AT978" s="393"/>
      <c r="AU978" s="393"/>
      <c r="AV978" s="393"/>
      <c r="AW978" s="393"/>
      <c r="AX978" s="393"/>
      <c r="AY978" s="393"/>
      <c r="AZ978" s="7"/>
      <c r="BA978" s="393"/>
      <c r="BB978" s="393"/>
      <c r="BC978" s="393"/>
      <c r="BD978" s="393"/>
      <c r="BE978" s="393"/>
      <c r="BF978" s="393"/>
      <c r="BG978" s="393"/>
      <c r="BH978" s="393"/>
      <c r="BI978" s="393"/>
      <c r="BJ978" s="393"/>
      <c r="BK978" s="393"/>
      <c r="BL978" s="393"/>
      <c r="BM978" s="393"/>
      <c r="BN978" s="393"/>
      <c r="BO978" s="393"/>
    </row>
    <row r="979" spans="1:67" ht="15">
      <c r="A979" s="393"/>
      <c r="B979" s="393"/>
      <c r="C979" s="393"/>
      <c r="D979" s="393"/>
      <c r="E979" s="393"/>
      <c r="F979" s="393"/>
      <c r="G979" s="394"/>
      <c r="H979" s="394"/>
      <c r="I979" s="393"/>
      <c r="J979" s="393"/>
      <c r="K979" s="393"/>
      <c r="L979" s="393"/>
      <c r="M979" s="393"/>
      <c r="N979" s="393"/>
      <c r="O979" s="393"/>
      <c r="P979" s="393"/>
      <c r="Q979" s="393"/>
      <c r="R979" s="393"/>
      <c r="S979" s="393"/>
      <c r="T979" s="393"/>
      <c r="U979" s="393"/>
      <c r="V979" s="393"/>
      <c r="W979" s="393"/>
      <c r="X979" s="393"/>
      <c r="Y979" s="393"/>
      <c r="Z979" s="393"/>
      <c r="AA979" s="393"/>
      <c r="AB979" s="393"/>
      <c r="AC979" s="393"/>
      <c r="AD979" s="393"/>
      <c r="AE979" s="393"/>
      <c r="AF979" s="393"/>
      <c r="AG979" s="393"/>
      <c r="AH979" s="393"/>
      <c r="AI979" s="393"/>
      <c r="AJ979" s="393"/>
      <c r="AK979" s="393"/>
      <c r="AL979" s="393"/>
      <c r="AM979" s="393"/>
      <c r="AN979" s="393"/>
      <c r="AO979" s="393"/>
      <c r="AP979" s="393"/>
      <c r="AQ979" s="393"/>
      <c r="AR979" s="393"/>
      <c r="AS979" s="393"/>
      <c r="AT979" s="393"/>
      <c r="AU979" s="393"/>
      <c r="AV979" s="393"/>
      <c r="AW979" s="393"/>
      <c r="AX979" s="393"/>
      <c r="AY979" s="393"/>
      <c r="AZ979" s="7"/>
      <c r="BA979" s="393"/>
      <c r="BB979" s="393"/>
      <c r="BC979" s="393"/>
      <c r="BD979" s="393"/>
      <c r="BE979" s="393"/>
      <c r="BF979" s="393"/>
      <c r="BG979" s="393"/>
      <c r="BH979" s="393"/>
      <c r="BI979" s="393"/>
      <c r="BJ979" s="393"/>
      <c r="BK979" s="393"/>
      <c r="BL979" s="393"/>
      <c r="BM979" s="393"/>
      <c r="BN979" s="393"/>
      <c r="BO979" s="393"/>
    </row>
    <row r="980" spans="1:67" ht="15">
      <c r="A980" s="393"/>
      <c r="B980" s="393"/>
      <c r="C980" s="393"/>
      <c r="D980" s="393"/>
      <c r="E980" s="393"/>
      <c r="F980" s="393"/>
      <c r="G980" s="394"/>
      <c r="H980" s="394"/>
      <c r="I980" s="393"/>
      <c r="J980" s="393"/>
      <c r="K980" s="393"/>
      <c r="L980" s="393"/>
      <c r="M980" s="393"/>
      <c r="N980" s="393"/>
      <c r="O980" s="393"/>
      <c r="P980" s="393"/>
      <c r="Q980" s="393"/>
      <c r="R980" s="393"/>
      <c r="S980" s="393"/>
      <c r="T980" s="393"/>
      <c r="U980" s="393"/>
      <c r="V980" s="393"/>
      <c r="W980" s="393"/>
      <c r="X980" s="393"/>
      <c r="Y980" s="393"/>
      <c r="Z980" s="393"/>
      <c r="AA980" s="393"/>
      <c r="AB980" s="393"/>
      <c r="AC980" s="393"/>
      <c r="AD980" s="393"/>
      <c r="AE980" s="393"/>
      <c r="AF980" s="393"/>
      <c r="AG980" s="393"/>
      <c r="AH980" s="393"/>
      <c r="AI980" s="393"/>
      <c r="AJ980" s="393"/>
      <c r="AK980" s="393"/>
      <c r="AL980" s="393"/>
      <c r="AM980" s="393"/>
      <c r="AN980" s="393"/>
      <c r="AO980" s="393"/>
      <c r="AP980" s="393"/>
      <c r="AQ980" s="393"/>
      <c r="AR980" s="393"/>
      <c r="AS980" s="393"/>
      <c r="AT980" s="393"/>
      <c r="AU980" s="393"/>
      <c r="AV980" s="393"/>
      <c r="AW980" s="393"/>
      <c r="AX980" s="393"/>
      <c r="AY980" s="393"/>
      <c r="AZ980" s="7"/>
      <c r="BA980" s="393"/>
      <c r="BB980" s="393"/>
      <c r="BC980" s="393"/>
      <c r="BD980" s="393"/>
      <c r="BE980" s="393"/>
      <c r="BF980" s="393"/>
      <c r="BG980" s="393"/>
      <c r="BH980" s="393"/>
      <c r="BI980" s="393"/>
      <c r="BJ980" s="393"/>
      <c r="BK980" s="393"/>
      <c r="BL980" s="393"/>
      <c r="BM980" s="393"/>
      <c r="BN980" s="393"/>
      <c r="BO980" s="393"/>
    </row>
    <row r="981" spans="1:67" ht="15">
      <c r="A981" s="393"/>
      <c r="B981" s="393"/>
      <c r="C981" s="393"/>
      <c r="D981" s="393"/>
      <c r="E981" s="393"/>
      <c r="F981" s="393"/>
      <c r="G981" s="394"/>
      <c r="H981" s="394"/>
      <c r="I981" s="393"/>
      <c r="J981" s="393"/>
      <c r="K981" s="393"/>
      <c r="L981" s="393"/>
      <c r="M981" s="393"/>
      <c r="N981" s="393"/>
      <c r="O981" s="393"/>
      <c r="P981" s="393"/>
      <c r="Q981" s="393"/>
      <c r="R981" s="393"/>
      <c r="S981" s="393"/>
      <c r="T981" s="393"/>
      <c r="U981" s="393"/>
      <c r="V981" s="393"/>
      <c r="W981" s="393"/>
      <c r="X981" s="393"/>
      <c r="Y981" s="393"/>
      <c r="Z981" s="393"/>
      <c r="AA981" s="393"/>
      <c r="AB981" s="393"/>
      <c r="AC981" s="393"/>
      <c r="AD981" s="393"/>
      <c r="AE981" s="393"/>
      <c r="AF981" s="393"/>
      <c r="AG981" s="393"/>
      <c r="AH981" s="393"/>
      <c r="AI981" s="393"/>
      <c r="AJ981" s="393"/>
      <c r="AK981" s="393"/>
      <c r="AL981" s="393"/>
      <c r="AM981" s="393"/>
      <c r="AN981" s="393"/>
      <c r="AO981" s="393"/>
      <c r="AP981" s="393"/>
      <c r="AQ981" s="393"/>
      <c r="AR981" s="393"/>
      <c r="AS981" s="393"/>
      <c r="AT981" s="393"/>
      <c r="AU981" s="393"/>
      <c r="AV981" s="393"/>
      <c r="AW981" s="393"/>
      <c r="AX981" s="393"/>
      <c r="AY981" s="393"/>
      <c r="AZ981" s="7"/>
      <c r="BA981" s="393"/>
      <c r="BB981" s="393"/>
      <c r="BC981" s="393"/>
      <c r="BD981" s="393"/>
      <c r="BE981" s="393"/>
      <c r="BF981" s="393"/>
      <c r="BG981" s="393"/>
      <c r="BH981" s="393"/>
      <c r="BI981" s="393"/>
      <c r="BJ981" s="393"/>
      <c r="BK981" s="393"/>
      <c r="BL981" s="393"/>
      <c r="BM981" s="393"/>
      <c r="BN981" s="393"/>
      <c r="BO981" s="393"/>
    </row>
    <row r="982" spans="1:67" ht="15">
      <c r="A982" s="393"/>
      <c r="B982" s="393"/>
      <c r="C982" s="393"/>
      <c r="D982" s="393"/>
      <c r="E982" s="393"/>
      <c r="F982" s="393"/>
      <c r="G982" s="394"/>
      <c r="H982" s="394"/>
      <c r="I982" s="393"/>
      <c r="J982" s="393"/>
      <c r="K982" s="393"/>
      <c r="L982" s="393"/>
      <c r="M982" s="393"/>
      <c r="N982" s="393"/>
      <c r="O982" s="393"/>
      <c r="P982" s="393"/>
      <c r="Q982" s="393"/>
      <c r="R982" s="393"/>
      <c r="S982" s="393"/>
      <c r="T982" s="393"/>
      <c r="U982" s="393"/>
      <c r="V982" s="393"/>
      <c r="W982" s="393"/>
      <c r="X982" s="393"/>
      <c r="Y982" s="393"/>
      <c r="Z982" s="393"/>
      <c r="AA982" s="393"/>
      <c r="AB982" s="393"/>
      <c r="AC982" s="393"/>
      <c r="AD982" s="393"/>
      <c r="AE982" s="393"/>
      <c r="AF982" s="393"/>
      <c r="AG982" s="393"/>
      <c r="AH982" s="393"/>
      <c r="AI982" s="393"/>
      <c r="AJ982" s="393"/>
      <c r="AK982" s="393"/>
      <c r="AL982" s="393"/>
      <c r="AM982" s="393"/>
      <c r="AN982" s="393"/>
      <c r="AO982" s="393"/>
      <c r="AP982" s="393"/>
      <c r="AQ982" s="393"/>
      <c r="AR982" s="393"/>
      <c r="AS982" s="393"/>
      <c r="AT982" s="393"/>
      <c r="AU982" s="393"/>
      <c r="AV982" s="393"/>
      <c r="AW982" s="393"/>
      <c r="AX982" s="393"/>
      <c r="AY982" s="393"/>
      <c r="AZ982" s="7"/>
      <c r="BA982" s="393"/>
      <c r="BB982" s="393"/>
      <c r="BC982" s="393"/>
      <c r="BD982" s="393"/>
      <c r="BE982" s="393"/>
      <c r="BF982" s="393"/>
      <c r="BG982" s="393"/>
      <c r="BH982" s="393"/>
      <c r="BI982" s="393"/>
      <c r="BJ982" s="393"/>
      <c r="BK982" s="393"/>
      <c r="BL982" s="393"/>
      <c r="BM982" s="393"/>
      <c r="BN982" s="393"/>
      <c r="BO982" s="393"/>
    </row>
    <row r="983" spans="1:67" ht="15">
      <c r="A983" s="393"/>
      <c r="B983" s="393"/>
      <c r="C983" s="393"/>
      <c r="D983" s="393"/>
      <c r="E983" s="393"/>
      <c r="F983" s="393"/>
      <c r="G983" s="394"/>
      <c r="H983" s="394"/>
      <c r="I983" s="393"/>
      <c r="J983" s="393"/>
      <c r="K983" s="393"/>
      <c r="L983" s="393"/>
      <c r="M983" s="393"/>
      <c r="N983" s="393"/>
      <c r="O983" s="393"/>
      <c r="P983" s="393"/>
      <c r="Q983" s="393"/>
      <c r="R983" s="393"/>
      <c r="S983" s="393"/>
      <c r="T983" s="393"/>
      <c r="U983" s="393"/>
      <c r="V983" s="393"/>
      <c r="W983" s="393"/>
      <c r="X983" s="393"/>
      <c r="Y983" s="393"/>
      <c r="Z983" s="393"/>
      <c r="AA983" s="393"/>
      <c r="AB983" s="393"/>
      <c r="AC983" s="393"/>
      <c r="AD983" s="393"/>
      <c r="AE983" s="393"/>
      <c r="AF983" s="393"/>
      <c r="AG983" s="393"/>
      <c r="AH983" s="393"/>
      <c r="AI983" s="393"/>
      <c r="AJ983" s="393"/>
      <c r="AK983" s="393"/>
      <c r="AL983" s="393"/>
      <c r="AM983" s="393"/>
      <c r="AN983" s="393"/>
      <c r="AO983" s="393"/>
      <c r="AP983" s="393"/>
      <c r="AQ983" s="393"/>
      <c r="AR983" s="393"/>
      <c r="AS983" s="393"/>
      <c r="AT983" s="393"/>
      <c r="AU983" s="393"/>
      <c r="AV983" s="393"/>
      <c r="AW983" s="393"/>
      <c r="AX983" s="393"/>
      <c r="AY983" s="393"/>
      <c r="AZ983" s="7"/>
      <c r="BA983" s="393"/>
      <c r="BB983" s="393"/>
      <c r="BC983" s="393"/>
      <c r="BD983" s="393"/>
      <c r="BE983" s="393"/>
      <c r="BF983" s="393"/>
      <c r="BG983" s="393"/>
      <c r="BH983" s="393"/>
      <c r="BI983" s="393"/>
      <c r="BJ983" s="393"/>
      <c r="BK983" s="393"/>
      <c r="BL983" s="393"/>
      <c r="BM983" s="393"/>
      <c r="BN983" s="393"/>
      <c r="BO983" s="393"/>
    </row>
    <row r="984" spans="1:67" ht="15">
      <c r="A984" s="393"/>
      <c r="B984" s="393"/>
      <c r="C984" s="393"/>
      <c r="D984" s="393"/>
      <c r="E984" s="393"/>
      <c r="F984" s="393"/>
      <c r="G984" s="394"/>
      <c r="H984" s="394"/>
      <c r="I984" s="393"/>
      <c r="J984" s="393"/>
      <c r="K984" s="393"/>
      <c r="L984" s="393"/>
      <c r="M984" s="393"/>
      <c r="N984" s="393"/>
      <c r="O984" s="393"/>
      <c r="P984" s="393"/>
      <c r="Q984" s="393"/>
      <c r="R984" s="393"/>
      <c r="S984" s="393"/>
      <c r="T984" s="393"/>
      <c r="U984" s="393"/>
      <c r="V984" s="393"/>
      <c r="W984" s="393"/>
      <c r="X984" s="393"/>
      <c r="Y984" s="393"/>
      <c r="Z984" s="393"/>
      <c r="AA984" s="393"/>
      <c r="AB984" s="393"/>
      <c r="AC984" s="393"/>
      <c r="AD984" s="393"/>
      <c r="AE984" s="393"/>
      <c r="AF984" s="393"/>
      <c r="AG984" s="393"/>
      <c r="AH984" s="393"/>
      <c r="AI984" s="393"/>
      <c r="AJ984" s="393"/>
      <c r="AK984" s="393"/>
      <c r="AL984" s="393"/>
      <c r="AM984" s="393"/>
      <c r="AN984" s="393"/>
      <c r="AO984" s="393"/>
      <c r="AP984" s="393"/>
      <c r="AQ984" s="393"/>
      <c r="AR984" s="393"/>
      <c r="AS984" s="393"/>
      <c r="AT984" s="393"/>
      <c r="AU984" s="393"/>
      <c r="AV984" s="393"/>
      <c r="AW984" s="393"/>
      <c r="AX984" s="393"/>
      <c r="AY984" s="393"/>
      <c r="AZ984" s="7"/>
      <c r="BA984" s="393"/>
      <c r="BB984" s="393"/>
      <c r="BC984" s="393"/>
      <c r="BD984" s="393"/>
      <c r="BE984" s="393"/>
      <c r="BF984" s="393"/>
      <c r="BG984" s="393"/>
      <c r="BH984" s="393"/>
      <c r="BI984" s="393"/>
      <c r="BJ984" s="393"/>
      <c r="BK984" s="393"/>
      <c r="BL984" s="393"/>
      <c r="BM984" s="393"/>
      <c r="BN984" s="393"/>
      <c r="BO984" s="393"/>
    </row>
    <row r="985" spans="1:67" ht="15">
      <c r="A985" s="393"/>
      <c r="B985" s="393"/>
      <c r="C985" s="393"/>
      <c r="D985" s="393"/>
      <c r="E985" s="393"/>
      <c r="F985" s="393"/>
      <c r="G985" s="394"/>
      <c r="H985" s="394"/>
      <c r="I985" s="393"/>
      <c r="J985" s="393"/>
      <c r="K985" s="393"/>
      <c r="L985" s="393"/>
      <c r="M985" s="393"/>
      <c r="N985" s="393"/>
      <c r="O985" s="393"/>
      <c r="P985" s="393"/>
      <c r="Q985" s="393"/>
      <c r="R985" s="393"/>
      <c r="S985" s="393"/>
      <c r="T985" s="393"/>
      <c r="U985" s="393"/>
      <c r="V985" s="393"/>
      <c r="W985" s="393"/>
      <c r="X985" s="393"/>
      <c r="Y985" s="393"/>
      <c r="Z985" s="393"/>
      <c r="AA985" s="393"/>
      <c r="AB985" s="393"/>
      <c r="AC985" s="393"/>
      <c r="AD985" s="393"/>
      <c r="AE985" s="393"/>
      <c r="AF985" s="393"/>
      <c r="AG985" s="393"/>
      <c r="AH985" s="393"/>
      <c r="AI985" s="393"/>
      <c r="AJ985" s="393"/>
      <c r="AK985" s="393"/>
      <c r="AL985" s="393"/>
      <c r="AM985" s="393"/>
      <c r="AN985" s="393"/>
      <c r="AO985" s="393"/>
      <c r="AP985" s="393"/>
      <c r="AQ985" s="393"/>
      <c r="AR985" s="393"/>
      <c r="AS985" s="393"/>
      <c r="AT985" s="393"/>
      <c r="AU985" s="393"/>
      <c r="AV985" s="393"/>
      <c r="AW985" s="393"/>
      <c r="AX985" s="393"/>
      <c r="AY985" s="393"/>
      <c r="AZ985" s="7"/>
      <c r="BA985" s="393"/>
      <c r="BB985" s="393"/>
      <c r="BC985" s="393"/>
      <c r="BD985" s="393"/>
      <c r="BE985" s="393"/>
      <c r="BF985" s="393"/>
      <c r="BG985" s="393"/>
      <c r="BH985" s="393"/>
      <c r="BI985" s="393"/>
      <c r="BJ985" s="393"/>
      <c r="BK985" s="393"/>
      <c r="BL985" s="393"/>
      <c r="BM985" s="393"/>
      <c r="BN985" s="393"/>
      <c r="BO985" s="393"/>
    </row>
    <row r="986" spans="1:67" ht="15">
      <c r="A986" s="393"/>
      <c r="B986" s="393"/>
      <c r="C986" s="393"/>
      <c r="D986" s="393"/>
      <c r="E986" s="393"/>
      <c r="F986" s="393"/>
      <c r="G986" s="394"/>
      <c r="H986" s="394"/>
      <c r="I986" s="393"/>
      <c r="J986" s="393"/>
      <c r="K986" s="393"/>
      <c r="L986" s="393"/>
      <c r="M986" s="393"/>
      <c r="N986" s="393"/>
      <c r="O986" s="393"/>
      <c r="P986" s="393"/>
      <c r="Q986" s="393"/>
      <c r="R986" s="393"/>
      <c r="S986" s="393"/>
      <c r="T986" s="393"/>
      <c r="U986" s="393"/>
      <c r="V986" s="393"/>
      <c r="W986" s="393"/>
      <c r="X986" s="393"/>
      <c r="Y986" s="393"/>
      <c r="Z986" s="393"/>
      <c r="AA986" s="393"/>
      <c r="AB986" s="393"/>
      <c r="AC986" s="393"/>
      <c r="AD986" s="393"/>
      <c r="AE986" s="393"/>
      <c r="AF986" s="393"/>
      <c r="AG986" s="393"/>
      <c r="AH986" s="393"/>
      <c r="AI986" s="393"/>
      <c r="AJ986" s="393"/>
      <c r="AK986" s="393"/>
      <c r="AL986" s="393"/>
      <c r="AM986" s="393"/>
      <c r="AN986" s="393"/>
      <c r="AO986" s="393"/>
      <c r="AP986" s="393"/>
      <c r="AQ986" s="393"/>
      <c r="AR986" s="393"/>
      <c r="AS986" s="393"/>
      <c r="AT986" s="393"/>
      <c r="AU986" s="393"/>
      <c r="AV986" s="393"/>
      <c r="AW986" s="393"/>
      <c r="AX986" s="393"/>
      <c r="AY986" s="393"/>
      <c r="AZ986" s="7"/>
      <c r="BA986" s="393"/>
      <c r="BB986" s="393"/>
      <c r="BC986" s="393"/>
      <c r="BD986" s="393"/>
      <c r="BE986" s="393"/>
      <c r="BF986" s="393"/>
      <c r="BG986" s="393"/>
      <c r="BH986" s="393"/>
      <c r="BI986" s="393"/>
      <c r="BJ986" s="393"/>
      <c r="BK986" s="393"/>
      <c r="BL986" s="393"/>
      <c r="BM986" s="393"/>
      <c r="BN986" s="393"/>
      <c r="BO986" s="393"/>
    </row>
    <row r="987" spans="1:67" ht="15">
      <c r="A987" s="393"/>
      <c r="B987" s="393"/>
      <c r="C987" s="393"/>
      <c r="D987" s="393"/>
      <c r="E987" s="393"/>
      <c r="F987" s="393"/>
      <c r="G987" s="394"/>
      <c r="H987" s="394"/>
      <c r="I987" s="393"/>
      <c r="J987" s="393"/>
      <c r="K987" s="393"/>
      <c r="L987" s="393"/>
      <c r="M987" s="393"/>
      <c r="N987" s="393"/>
      <c r="O987" s="393"/>
      <c r="P987" s="393"/>
      <c r="Q987" s="393"/>
      <c r="R987" s="393"/>
      <c r="S987" s="393"/>
      <c r="T987" s="393"/>
      <c r="U987" s="393"/>
      <c r="V987" s="393"/>
      <c r="W987" s="393"/>
      <c r="X987" s="393"/>
      <c r="Y987" s="393"/>
      <c r="Z987" s="393"/>
      <c r="AA987" s="393"/>
      <c r="AB987" s="393"/>
      <c r="AC987" s="393"/>
      <c r="AD987" s="393"/>
      <c r="AE987" s="393"/>
      <c r="AF987" s="393"/>
      <c r="AG987" s="393"/>
      <c r="AH987" s="393"/>
      <c r="AI987" s="393"/>
      <c r="AJ987" s="393"/>
      <c r="AK987" s="393"/>
      <c r="AL987" s="393"/>
      <c r="AM987" s="393"/>
      <c r="AN987" s="393"/>
      <c r="AO987" s="393"/>
      <c r="AP987" s="393"/>
      <c r="AQ987" s="393"/>
      <c r="AR987" s="393"/>
      <c r="AS987" s="393"/>
      <c r="AT987" s="393"/>
      <c r="AU987" s="393"/>
      <c r="AV987" s="393"/>
      <c r="AW987" s="393"/>
      <c r="AX987" s="393"/>
      <c r="AY987" s="393"/>
      <c r="AZ987" s="7"/>
      <c r="BA987" s="393"/>
      <c r="BB987" s="393"/>
      <c r="BC987" s="393"/>
      <c r="BD987" s="393"/>
      <c r="BE987" s="393"/>
      <c r="BF987" s="393"/>
      <c r="BG987" s="393"/>
      <c r="BH987" s="393"/>
      <c r="BI987" s="393"/>
      <c r="BJ987" s="393"/>
      <c r="BK987" s="393"/>
      <c r="BL987" s="393"/>
      <c r="BM987" s="393"/>
      <c r="BN987" s="393"/>
      <c r="BO987" s="393"/>
    </row>
    <row r="988" spans="1:67" ht="15">
      <c r="A988" s="393"/>
      <c r="B988" s="393"/>
      <c r="C988" s="393"/>
      <c r="D988" s="393"/>
      <c r="E988" s="393"/>
      <c r="F988" s="393"/>
      <c r="G988" s="394"/>
      <c r="H988" s="394"/>
      <c r="I988" s="393"/>
      <c r="J988" s="393"/>
      <c r="K988" s="393"/>
      <c r="L988" s="393"/>
      <c r="M988" s="393"/>
      <c r="N988" s="393"/>
      <c r="O988" s="393"/>
      <c r="P988" s="393"/>
      <c r="Q988" s="393"/>
      <c r="R988" s="393"/>
      <c r="S988" s="393"/>
      <c r="T988" s="393"/>
      <c r="U988" s="393"/>
      <c r="V988" s="393"/>
      <c r="W988" s="393"/>
      <c r="X988" s="393"/>
      <c r="Y988" s="393"/>
      <c r="Z988" s="393"/>
      <c r="AA988" s="393"/>
      <c r="AB988" s="393"/>
      <c r="AC988" s="393"/>
      <c r="AD988" s="393"/>
      <c r="AE988" s="393"/>
      <c r="AF988" s="393"/>
      <c r="AG988" s="393"/>
      <c r="AH988" s="393"/>
      <c r="AI988" s="393"/>
      <c r="AJ988" s="393"/>
      <c r="AK988" s="393"/>
      <c r="AL988" s="393"/>
      <c r="AM988" s="393"/>
      <c r="AN988" s="393"/>
      <c r="AO988" s="393"/>
      <c r="AP988" s="393"/>
      <c r="AQ988" s="393"/>
      <c r="AR988" s="393"/>
      <c r="AS988" s="393"/>
      <c r="AT988" s="393"/>
      <c r="AU988" s="393"/>
      <c r="AV988" s="393"/>
      <c r="AW988" s="393"/>
      <c r="AX988" s="393"/>
      <c r="AY988" s="393"/>
      <c r="AZ988" s="7"/>
      <c r="BA988" s="393"/>
      <c r="BB988" s="393"/>
      <c r="BC988" s="393"/>
      <c r="BD988" s="393"/>
      <c r="BE988" s="393"/>
      <c r="BF988" s="393"/>
      <c r="BG988" s="393"/>
      <c r="BH988" s="393"/>
      <c r="BI988" s="393"/>
      <c r="BJ988" s="393"/>
      <c r="BK988" s="393"/>
      <c r="BL988" s="393"/>
      <c r="BM988" s="393"/>
      <c r="BN988" s="393"/>
      <c r="BO988" s="393"/>
    </row>
    <row r="989" spans="1:67" ht="15">
      <c r="A989" s="393"/>
      <c r="B989" s="393"/>
      <c r="C989" s="393"/>
      <c r="D989" s="393"/>
      <c r="E989" s="393"/>
      <c r="F989" s="393"/>
      <c r="G989" s="394"/>
      <c r="H989" s="394"/>
      <c r="I989" s="393"/>
      <c r="J989" s="393"/>
      <c r="K989" s="393"/>
      <c r="L989" s="393"/>
      <c r="M989" s="393"/>
      <c r="N989" s="393"/>
      <c r="O989" s="393"/>
      <c r="P989" s="393"/>
      <c r="Q989" s="393"/>
      <c r="R989" s="393"/>
      <c r="S989" s="393"/>
      <c r="T989" s="393"/>
      <c r="U989" s="393"/>
      <c r="V989" s="393"/>
      <c r="W989" s="393"/>
      <c r="X989" s="393"/>
      <c r="Y989" s="393"/>
      <c r="Z989" s="393"/>
      <c r="AA989" s="393"/>
      <c r="AB989" s="393"/>
      <c r="AC989" s="393"/>
      <c r="AD989" s="393"/>
      <c r="AE989" s="393"/>
      <c r="AF989" s="393"/>
      <c r="AG989" s="393"/>
      <c r="AH989" s="393"/>
      <c r="AI989" s="393"/>
      <c r="AJ989" s="393"/>
      <c r="AK989" s="393"/>
      <c r="AL989" s="393"/>
      <c r="AM989" s="393"/>
      <c r="AN989" s="393"/>
      <c r="AO989" s="393"/>
      <c r="AP989" s="393"/>
      <c r="AQ989" s="393"/>
      <c r="AR989" s="393"/>
      <c r="AS989" s="393"/>
      <c r="AT989" s="393"/>
      <c r="AU989" s="393"/>
      <c r="AV989" s="393"/>
      <c r="AW989" s="393"/>
      <c r="AX989" s="393"/>
      <c r="AY989" s="393"/>
      <c r="AZ989" s="7"/>
      <c r="BA989" s="393"/>
      <c r="BB989" s="393"/>
      <c r="BC989" s="393"/>
      <c r="BD989" s="393"/>
      <c r="BE989" s="393"/>
      <c r="BF989" s="393"/>
      <c r="BG989" s="393"/>
      <c r="BH989" s="393"/>
      <c r="BI989" s="393"/>
      <c r="BJ989" s="393"/>
      <c r="BK989" s="393"/>
      <c r="BL989" s="393"/>
      <c r="BM989" s="393"/>
      <c r="BN989" s="393"/>
      <c r="BO989" s="393"/>
    </row>
    <row r="990" spans="1:67" ht="15">
      <c r="A990" s="393"/>
      <c r="B990" s="393"/>
      <c r="C990" s="393"/>
      <c r="D990" s="393"/>
      <c r="E990" s="393"/>
      <c r="F990" s="393"/>
      <c r="G990" s="394"/>
      <c r="H990" s="394"/>
      <c r="I990" s="393"/>
      <c r="J990" s="393"/>
      <c r="K990" s="393"/>
      <c r="L990" s="393"/>
      <c r="M990" s="393"/>
      <c r="N990" s="393"/>
      <c r="O990" s="393"/>
      <c r="P990" s="393"/>
      <c r="Q990" s="393"/>
      <c r="R990" s="393"/>
      <c r="S990" s="393"/>
      <c r="T990" s="393"/>
      <c r="U990" s="393"/>
      <c r="V990" s="393"/>
      <c r="W990" s="393"/>
      <c r="X990" s="393"/>
      <c r="Y990" s="393"/>
      <c r="Z990" s="393"/>
      <c r="AA990" s="393"/>
      <c r="AB990" s="393"/>
      <c r="AC990" s="393"/>
      <c r="AD990" s="393"/>
      <c r="AE990" s="393"/>
      <c r="AF990" s="393"/>
      <c r="AG990" s="393"/>
      <c r="AH990" s="393"/>
      <c r="AI990" s="393"/>
      <c r="AJ990" s="393"/>
      <c r="AK990" s="393"/>
      <c r="AL990" s="393"/>
      <c r="AM990" s="393"/>
      <c r="AN990" s="393"/>
      <c r="AO990" s="393"/>
      <c r="AP990" s="393"/>
      <c r="AQ990" s="393"/>
      <c r="AR990" s="393"/>
      <c r="AS990" s="393"/>
      <c r="AT990" s="393"/>
      <c r="AU990" s="393"/>
      <c r="AV990" s="393"/>
      <c r="AW990" s="393"/>
      <c r="AX990" s="393"/>
      <c r="AY990" s="393"/>
      <c r="AZ990" s="7"/>
      <c r="BA990" s="393"/>
      <c r="BB990" s="393"/>
      <c r="BC990" s="393"/>
      <c r="BD990" s="393"/>
      <c r="BE990" s="393"/>
      <c r="BF990" s="393"/>
      <c r="BG990" s="393"/>
      <c r="BH990" s="393"/>
      <c r="BI990" s="393"/>
      <c r="BJ990" s="393"/>
      <c r="BK990" s="393"/>
      <c r="BL990" s="393"/>
      <c r="BM990" s="393"/>
      <c r="BN990" s="393"/>
      <c r="BO990" s="393"/>
    </row>
    <row r="991" spans="1:67" ht="15">
      <c r="A991" s="393"/>
      <c r="B991" s="393"/>
      <c r="C991" s="393"/>
      <c r="D991" s="393"/>
      <c r="E991" s="393"/>
      <c r="F991" s="393"/>
      <c r="G991" s="394"/>
      <c r="H991" s="394"/>
      <c r="I991" s="393"/>
      <c r="J991" s="393"/>
      <c r="K991" s="393"/>
      <c r="L991" s="393"/>
      <c r="M991" s="393"/>
      <c r="N991" s="393"/>
      <c r="O991" s="393"/>
      <c r="P991" s="393"/>
      <c r="Q991" s="393"/>
      <c r="R991" s="393"/>
      <c r="S991" s="393"/>
      <c r="T991" s="393"/>
      <c r="U991" s="393"/>
      <c r="V991" s="393"/>
      <c r="W991" s="393"/>
      <c r="X991" s="393"/>
      <c r="Y991" s="393"/>
      <c r="Z991" s="393"/>
      <c r="AA991" s="393"/>
      <c r="AB991" s="393"/>
      <c r="AC991" s="393"/>
      <c r="AD991" s="393"/>
      <c r="AE991" s="393"/>
      <c r="AF991" s="393"/>
      <c r="AG991" s="393"/>
      <c r="AH991" s="393"/>
      <c r="AI991" s="393"/>
      <c r="AJ991" s="393"/>
      <c r="AK991" s="393"/>
      <c r="AL991" s="393"/>
      <c r="AM991" s="393"/>
      <c r="AN991" s="393"/>
      <c r="AO991" s="393"/>
      <c r="AP991" s="393"/>
      <c r="AQ991" s="393"/>
      <c r="AR991" s="393"/>
      <c r="AS991" s="393"/>
      <c r="AT991" s="393"/>
      <c r="AU991" s="393"/>
      <c r="AV991" s="393"/>
      <c r="AW991" s="393"/>
      <c r="AX991" s="393"/>
      <c r="AY991" s="393"/>
      <c r="AZ991" s="7"/>
      <c r="BA991" s="393"/>
      <c r="BB991" s="393"/>
      <c r="BC991" s="393"/>
      <c r="BD991" s="393"/>
      <c r="BE991" s="393"/>
      <c r="BF991" s="393"/>
      <c r="BG991" s="393"/>
      <c r="BH991" s="393"/>
      <c r="BI991" s="393"/>
      <c r="BJ991" s="393"/>
      <c r="BK991" s="393"/>
      <c r="BL991" s="393"/>
      <c r="BM991" s="393"/>
      <c r="BN991" s="393"/>
      <c r="BO991" s="393"/>
    </row>
    <row r="992" spans="1:67" ht="15">
      <c r="A992" s="393"/>
      <c r="B992" s="393"/>
      <c r="C992" s="393"/>
      <c r="D992" s="393"/>
      <c r="E992" s="393"/>
      <c r="F992" s="393"/>
      <c r="G992" s="394"/>
      <c r="H992" s="394"/>
      <c r="I992" s="393"/>
      <c r="J992" s="393"/>
      <c r="K992" s="393"/>
      <c r="L992" s="393"/>
      <c r="M992" s="393"/>
      <c r="N992" s="393"/>
      <c r="O992" s="393"/>
      <c r="P992" s="393"/>
      <c r="Q992" s="393"/>
      <c r="R992" s="393"/>
      <c r="S992" s="393"/>
      <c r="T992" s="393"/>
      <c r="U992" s="393"/>
      <c r="V992" s="393"/>
      <c r="W992" s="393"/>
      <c r="X992" s="393"/>
      <c r="Y992" s="393"/>
      <c r="Z992" s="393"/>
      <c r="AA992" s="393"/>
      <c r="AB992" s="393"/>
      <c r="AC992" s="393"/>
      <c r="AD992" s="393"/>
      <c r="AE992" s="393"/>
      <c r="AF992" s="393"/>
      <c r="AG992" s="393"/>
      <c r="AH992" s="393"/>
      <c r="AI992" s="393"/>
      <c r="AJ992" s="393"/>
      <c r="AK992" s="393"/>
      <c r="AL992" s="393"/>
      <c r="AM992" s="393"/>
      <c r="AN992" s="393"/>
      <c r="AO992" s="393"/>
      <c r="AP992" s="393"/>
      <c r="AQ992" s="393"/>
      <c r="AR992" s="393"/>
      <c r="AS992" s="393"/>
      <c r="AT992" s="393"/>
      <c r="AU992" s="393"/>
      <c r="AV992" s="393"/>
      <c r="AW992" s="393"/>
      <c r="AX992" s="393"/>
      <c r="AY992" s="393"/>
      <c r="AZ992" s="7"/>
      <c r="BA992" s="393"/>
      <c r="BB992" s="393"/>
      <c r="BC992" s="393"/>
      <c r="BD992" s="393"/>
      <c r="BE992" s="393"/>
      <c r="BF992" s="393"/>
      <c r="BG992" s="393"/>
      <c r="BH992" s="393"/>
      <c r="BI992" s="393"/>
      <c r="BJ992" s="393"/>
      <c r="BK992" s="393"/>
      <c r="BL992" s="393"/>
      <c r="BM992" s="393"/>
      <c r="BN992" s="393"/>
      <c r="BO992" s="393"/>
    </row>
    <row r="993" spans="1:67" ht="15">
      <c r="A993" s="393"/>
      <c r="B993" s="393"/>
      <c r="C993" s="393"/>
      <c r="D993" s="393"/>
      <c r="E993" s="393"/>
      <c r="F993" s="393"/>
      <c r="G993" s="394"/>
      <c r="H993" s="394"/>
      <c r="I993" s="393"/>
      <c r="J993" s="393"/>
      <c r="K993" s="393"/>
      <c r="L993" s="393"/>
      <c r="M993" s="393"/>
      <c r="N993" s="393"/>
      <c r="O993" s="393"/>
      <c r="P993" s="393"/>
      <c r="Q993" s="393"/>
      <c r="R993" s="393"/>
      <c r="S993" s="393"/>
      <c r="T993" s="393"/>
      <c r="U993" s="393"/>
      <c r="V993" s="393"/>
      <c r="W993" s="393"/>
      <c r="X993" s="393"/>
      <c r="Y993" s="393"/>
      <c r="Z993" s="393"/>
      <c r="AA993" s="393"/>
      <c r="AB993" s="393"/>
      <c r="AC993" s="393"/>
      <c r="AD993" s="393"/>
      <c r="AE993" s="393"/>
      <c r="AF993" s="393"/>
      <c r="AG993" s="393"/>
      <c r="AH993" s="393"/>
      <c r="AI993" s="393"/>
      <c r="AJ993" s="393"/>
      <c r="AK993" s="393"/>
      <c r="AL993" s="393"/>
      <c r="AM993" s="393"/>
      <c r="AN993" s="393"/>
      <c r="AO993" s="393"/>
      <c r="AP993" s="393"/>
      <c r="AQ993" s="393"/>
      <c r="AR993" s="393"/>
      <c r="AS993" s="393"/>
      <c r="AT993" s="393"/>
      <c r="AU993" s="393"/>
      <c r="AV993" s="393"/>
      <c r="AW993" s="393"/>
      <c r="AX993" s="393"/>
      <c r="AY993" s="393"/>
      <c r="AZ993" s="7"/>
      <c r="BA993" s="393"/>
      <c r="BB993" s="393"/>
      <c r="BC993" s="393"/>
      <c r="BD993" s="393"/>
      <c r="BE993" s="393"/>
      <c r="BF993" s="393"/>
      <c r="BG993" s="393"/>
      <c r="BH993" s="393"/>
      <c r="BI993" s="393"/>
      <c r="BJ993" s="393"/>
      <c r="BK993" s="393"/>
      <c r="BL993" s="393"/>
      <c r="BM993" s="393"/>
      <c r="BN993" s="393"/>
      <c r="BO993" s="393"/>
    </row>
    <row r="994" spans="1:67" ht="15">
      <c r="A994" s="393"/>
      <c r="B994" s="393"/>
      <c r="C994" s="393"/>
      <c r="D994" s="393"/>
      <c r="E994" s="393"/>
      <c r="F994" s="393"/>
      <c r="G994" s="394"/>
      <c r="H994" s="394"/>
      <c r="I994" s="393"/>
      <c r="J994" s="393"/>
      <c r="K994" s="393"/>
      <c r="L994" s="393"/>
      <c r="M994" s="393"/>
      <c r="N994" s="393"/>
      <c r="O994" s="393"/>
      <c r="P994" s="393"/>
      <c r="Q994" s="393"/>
      <c r="R994" s="393"/>
      <c r="S994" s="393"/>
      <c r="T994" s="393"/>
      <c r="U994" s="393"/>
      <c r="V994" s="393"/>
      <c r="W994" s="393"/>
      <c r="X994" s="393"/>
      <c r="Y994" s="393"/>
      <c r="Z994" s="393"/>
      <c r="AA994" s="393"/>
      <c r="AB994" s="393"/>
      <c r="AC994" s="393"/>
      <c r="AD994" s="393"/>
      <c r="AE994" s="393"/>
      <c r="AF994" s="393"/>
      <c r="AG994" s="393"/>
      <c r="AH994" s="393"/>
      <c r="AI994" s="393"/>
      <c r="AJ994" s="393"/>
      <c r="AK994" s="393"/>
      <c r="AL994" s="393"/>
      <c r="AM994" s="393"/>
      <c r="AN994" s="393"/>
      <c r="AO994" s="393"/>
      <c r="AP994" s="393"/>
      <c r="AQ994" s="393"/>
      <c r="AR994" s="393"/>
      <c r="AS994" s="393"/>
      <c r="AT994" s="393"/>
      <c r="AU994" s="393"/>
      <c r="AV994" s="393"/>
      <c r="AW994" s="393"/>
      <c r="AX994" s="393"/>
      <c r="AY994" s="393"/>
      <c r="AZ994" s="7"/>
      <c r="BA994" s="393"/>
      <c r="BB994" s="393"/>
      <c r="BC994" s="393"/>
      <c r="BD994" s="393"/>
      <c r="BE994" s="393"/>
      <c r="BF994" s="393"/>
      <c r="BG994" s="393"/>
      <c r="BH994" s="393"/>
      <c r="BI994" s="393"/>
      <c r="BJ994" s="393"/>
      <c r="BK994" s="393"/>
      <c r="BL994" s="393"/>
      <c r="BM994" s="393"/>
      <c r="BN994" s="393"/>
      <c r="BO994" s="393"/>
    </row>
    <row r="995" spans="1:67" ht="15">
      <c r="A995" s="393"/>
      <c r="B995" s="393"/>
      <c r="C995" s="393"/>
      <c r="D995" s="393"/>
      <c r="E995" s="393"/>
      <c r="F995" s="393"/>
      <c r="G995" s="394"/>
      <c r="H995" s="394"/>
      <c r="I995" s="393"/>
      <c r="J995" s="393"/>
      <c r="K995" s="393"/>
      <c r="L995" s="393"/>
      <c r="M995" s="393"/>
      <c r="N995" s="393"/>
      <c r="O995" s="393"/>
      <c r="P995" s="393"/>
      <c r="Q995" s="393"/>
      <c r="R995" s="393"/>
      <c r="S995" s="393"/>
      <c r="T995" s="393"/>
      <c r="U995" s="393"/>
      <c r="V995" s="393"/>
      <c r="W995" s="393"/>
      <c r="X995" s="393"/>
      <c r="Y995" s="393"/>
      <c r="Z995" s="393"/>
      <c r="AA995" s="393"/>
      <c r="AB995" s="393"/>
      <c r="AC995" s="393"/>
      <c r="AD995" s="393"/>
      <c r="AE995" s="393"/>
      <c r="AF995" s="393"/>
      <c r="AG995" s="393"/>
      <c r="AH995" s="393"/>
      <c r="AI995" s="393"/>
      <c r="AJ995" s="393"/>
      <c r="AK995" s="393"/>
      <c r="AL995" s="393"/>
      <c r="AM995" s="393"/>
      <c r="AN995" s="393"/>
      <c r="AO995" s="393"/>
      <c r="AP995" s="393"/>
      <c r="AQ995" s="393"/>
      <c r="AR995" s="393"/>
      <c r="AS995" s="393"/>
      <c r="AT995" s="393"/>
      <c r="AU995" s="393"/>
      <c r="AV995" s="393"/>
      <c r="AW995" s="393"/>
      <c r="AX995" s="393"/>
      <c r="AY995" s="393"/>
      <c r="AZ995" s="7"/>
      <c r="BA995" s="393"/>
      <c r="BB995" s="393"/>
      <c r="BC995" s="393"/>
      <c r="BD995" s="393"/>
      <c r="BE995" s="393"/>
      <c r="BF995" s="393"/>
      <c r="BG995" s="393"/>
      <c r="BH995" s="393"/>
      <c r="BI995" s="393"/>
      <c r="BJ995" s="393"/>
      <c r="BK995" s="393"/>
      <c r="BL995" s="393"/>
      <c r="BM995" s="393"/>
      <c r="BN995" s="393"/>
      <c r="BO995" s="393"/>
    </row>
    <row r="996" spans="1:67" ht="15">
      <c r="A996" s="393"/>
      <c r="B996" s="393"/>
      <c r="C996" s="393"/>
      <c r="D996" s="393"/>
      <c r="E996" s="393"/>
      <c r="F996" s="393"/>
      <c r="G996" s="394"/>
      <c r="H996" s="394"/>
      <c r="I996" s="393"/>
      <c r="J996" s="393"/>
      <c r="K996" s="393"/>
      <c r="L996" s="393"/>
      <c r="M996" s="393"/>
      <c r="N996" s="393"/>
      <c r="O996" s="393"/>
      <c r="P996" s="393"/>
      <c r="Q996" s="393"/>
      <c r="R996" s="393"/>
      <c r="S996" s="393"/>
      <c r="T996" s="393"/>
      <c r="U996" s="393"/>
      <c r="V996" s="393"/>
      <c r="W996" s="393"/>
      <c r="X996" s="393"/>
      <c r="Y996" s="393"/>
      <c r="Z996" s="393"/>
      <c r="AA996" s="393"/>
      <c r="AB996" s="393"/>
      <c r="AC996" s="393"/>
      <c r="AD996" s="393"/>
      <c r="AE996" s="393"/>
      <c r="AF996" s="393"/>
      <c r="AG996" s="393"/>
      <c r="AH996" s="393"/>
      <c r="AI996" s="393"/>
      <c r="AJ996" s="393"/>
      <c r="AK996" s="393"/>
      <c r="AL996" s="393"/>
      <c r="AM996" s="393"/>
      <c r="AN996" s="393"/>
      <c r="AO996" s="393"/>
      <c r="AP996" s="393"/>
      <c r="AQ996" s="393"/>
      <c r="AR996" s="393"/>
      <c r="AS996" s="393"/>
      <c r="AT996" s="393"/>
      <c r="AU996" s="393"/>
      <c r="AV996" s="393"/>
      <c r="AW996" s="393"/>
      <c r="AX996" s="393"/>
      <c r="AY996" s="393"/>
      <c r="AZ996" s="7"/>
      <c r="BA996" s="393"/>
      <c r="BB996" s="393"/>
      <c r="BC996" s="393"/>
      <c r="BD996" s="393"/>
      <c r="BE996" s="393"/>
      <c r="BF996" s="393"/>
      <c r="BG996" s="393"/>
      <c r="BH996" s="393"/>
      <c r="BI996" s="393"/>
      <c r="BJ996" s="393"/>
      <c r="BK996" s="393"/>
      <c r="BL996" s="393"/>
      <c r="BM996" s="393"/>
      <c r="BN996" s="393"/>
      <c r="BO996" s="393"/>
    </row>
    <row r="997" spans="1:67" ht="15">
      <c r="A997" s="393"/>
      <c r="B997" s="393"/>
      <c r="C997" s="393"/>
      <c r="D997" s="393"/>
      <c r="E997" s="393"/>
      <c r="F997" s="393"/>
      <c r="G997" s="394"/>
      <c r="H997" s="394"/>
      <c r="I997" s="393"/>
      <c r="J997" s="393"/>
      <c r="K997" s="393"/>
      <c r="L997" s="393"/>
      <c r="M997" s="393"/>
      <c r="N997" s="393"/>
      <c r="O997" s="393"/>
      <c r="P997" s="393"/>
      <c r="Q997" s="393"/>
      <c r="R997" s="393"/>
      <c r="S997" s="393"/>
      <c r="T997" s="393"/>
      <c r="U997" s="393"/>
      <c r="V997" s="393"/>
      <c r="W997" s="393"/>
      <c r="X997" s="393"/>
      <c r="Y997" s="393"/>
      <c r="Z997" s="393"/>
      <c r="AA997" s="393"/>
      <c r="AB997" s="393"/>
      <c r="AC997" s="393"/>
      <c r="AD997" s="393"/>
      <c r="AE997" s="393"/>
      <c r="AF997" s="393"/>
      <c r="AG997" s="393"/>
      <c r="AH997" s="393"/>
      <c r="AI997" s="393"/>
      <c r="AJ997" s="393"/>
      <c r="AK997" s="393"/>
      <c r="AL997" s="393"/>
      <c r="AM997" s="393"/>
      <c r="AN997" s="393"/>
      <c r="AO997" s="393"/>
      <c r="AP997" s="393"/>
      <c r="AQ997" s="393"/>
      <c r="AR997" s="393"/>
      <c r="AS997" s="393"/>
      <c r="AT997" s="393"/>
      <c r="AU997" s="393"/>
      <c r="AV997" s="393"/>
      <c r="AW997" s="393"/>
      <c r="AX997" s="393"/>
      <c r="AY997" s="393"/>
      <c r="AZ997" s="7"/>
      <c r="BA997" s="393"/>
      <c r="BB997" s="393"/>
      <c r="BC997" s="393"/>
      <c r="BD997" s="393"/>
      <c r="BE997" s="393"/>
      <c r="BF997" s="393"/>
      <c r="BG997" s="393"/>
      <c r="BH997" s="393"/>
      <c r="BI997" s="393"/>
      <c r="BJ997" s="393"/>
      <c r="BK997" s="393"/>
      <c r="BL997" s="393"/>
      <c r="BM997" s="393"/>
      <c r="BN997" s="393"/>
      <c r="BO997" s="393"/>
    </row>
    <row r="998" spans="1:67" ht="15">
      <c r="A998" s="393"/>
      <c r="B998" s="393"/>
      <c r="C998" s="393"/>
      <c r="D998" s="393"/>
      <c r="E998" s="393"/>
      <c r="F998" s="393"/>
      <c r="G998" s="394"/>
      <c r="H998" s="394"/>
      <c r="I998" s="393"/>
      <c r="J998" s="393"/>
      <c r="K998" s="393"/>
      <c r="L998" s="393"/>
      <c r="M998" s="393"/>
      <c r="N998" s="393"/>
      <c r="O998" s="393"/>
      <c r="P998" s="393"/>
      <c r="Q998" s="393"/>
      <c r="R998" s="393"/>
      <c r="S998" s="393"/>
      <c r="T998" s="393"/>
      <c r="U998" s="393"/>
      <c r="V998" s="393"/>
      <c r="W998" s="393"/>
      <c r="X998" s="393"/>
      <c r="Y998" s="393"/>
      <c r="Z998" s="393"/>
      <c r="AA998" s="393"/>
      <c r="AB998" s="393"/>
      <c r="AC998" s="393"/>
      <c r="AD998" s="393"/>
      <c r="AE998" s="393"/>
      <c r="AF998" s="393"/>
      <c r="AG998" s="393"/>
      <c r="AH998" s="393"/>
      <c r="AI998" s="393"/>
      <c r="AJ998" s="393"/>
      <c r="AK998" s="393"/>
      <c r="AL998" s="393"/>
      <c r="AM998" s="393"/>
      <c r="AN998" s="393"/>
      <c r="AO998" s="393"/>
      <c r="AP998" s="393"/>
      <c r="AQ998" s="393"/>
      <c r="AR998" s="393"/>
      <c r="AS998" s="393"/>
      <c r="AT998" s="393"/>
      <c r="AU998" s="393"/>
      <c r="AV998" s="393"/>
      <c r="AW998" s="393"/>
      <c r="AX998" s="393"/>
      <c r="AY998" s="393"/>
      <c r="AZ998" s="7"/>
      <c r="BA998" s="393"/>
      <c r="BB998" s="393"/>
      <c r="BC998" s="393"/>
      <c r="BD998" s="393"/>
      <c r="BE998" s="393"/>
      <c r="BF998" s="393"/>
      <c r="BG998" s="393"/>
      <c r="BH998" s="393"/>
      <c r="BI998" s="393"/>
      <c r="BJ998" s="393"/>
      <c r="BK998" s="393"/>
      <c r="BL998" s="393"/>
      <c r="BM998" s="393"/>
      <c r="BN998" s="393"/>
      <c r="BO998" s="393"/>
    </row>
    <row r="999" spans="1:67" ht="15">
      <c r="A999" s="393"/>
      <c r="B999" s="393"/>
      <c r="C999" s="393"/>
      <c r="D999" s="393"/>
      <c r="E999" s="393"/>
      <c r="F999" s="393"/>
      <c r="G999" s="394"/>
      <c r="H999" s="394"/>
      <c r="I999" s="393"/>
      <c r="J999" s="393"/>
      <c r="K999" s="393"/>
      <c r="L999" s="393"/>
      <c r="M999" s="393"/>
      <c r="N999" s="393"/>
      <c r="O999" s="393"/>
      <c r="P999" s="393"/>
      <c r="Q999" s="393"/>
      <c r="R999" s="393"/>
      <c r="S999" s="393"/>
      <c r="T999" s="393"/>
      <c r="U999" s="393"/>
      <c r="V999" s="393"/>
      <c r="W999" s="393"/>
      <c r="X999" s="393"/>
      <c r="Y999" s="393"/>
      <c r="Z999" s="393"/>
      <c r="AA999" s="393"/>
      <c r="AB999" s="393"/>
      <c r="AC999" s="393"/>
      <c r="AD999" s="393"/>
      <c r="AE999" s="393"/>
      <c r="AF999" s="393"/>
      <c r="AG999" s="393"/>
      <c r="AH999" s="393"/>
      <c r="AI999" s="393"/>
      <c r="AJ999" s="393"/>
      <c r="AK999" s="393"/>
      <c r="AL999" s="393"/>
      <c r="AM999" s="393"/>
      <c r="AN999" s="393"/>
      <c r="AO999" s="393"/>
      <c r="AP999" s="393"/>
      <c r="AQ999" s="393"/>
      <c r="AR999" s="393"/>
      <c r="AS999" s="393"/>
      <c r="AT999" s="393"/>
      <c r="AU999" s="393"/>
      <c r="AV999" s="393"/>
      <c r="AW999" s="393"/>
      <c r="AX999" s="393"/>
      <c r="AY999" s="393"/>
      <c r="AZ999" s="7"/>
      <c r="BA999" s="393"/>
      <c r="BB999" s="393"/>
      <c r="BC999" s="393"/>
      <c r="BD999" s="393"/>
      <c r="BE999" s="393"/>
      <c r="BF999" s="393"/>
      <c r="BG999" s="393"/>
      <c r="BH999" s="393"/>
      <c r="BI999" s="393"/>
      <c r="BJ999" s="393"/>
      <c r="BK999" s="393"/>
      <c r="BL999" s="393"/>
      <c r="BM999" s="393"/>
      <c r="BN999" s="393"/>
      <c r="BO999" s="393"/>
    </row>
    <row r="1000" spans="1:67" ht="15">
      <c r="A1000" s="393"/>
      <c r="B1000" s="393"/>
      <c r="C1000" s="393"/>
      <c r="D1000" s="393"/>
      <c r="E1000" s="393"/>
      <c r="F1000" s="393"/>
      <c r="G1000" s="394"/>
      <c r="H1000" s="394"/>
      <c r="I1000" s="393"/>
      <c r="J1000" s="393"/>
      <c r="K1000" s="393"/>
      <c r="L1000" s="393"/>
      <c r="M1000" s="393"/>
      <c r="N1000" s="393"/>
      <c r="O1000" s="393"/>
      <c r="P1000" s="393"/>
      <c r="Q1000" s="393"/>
      <c r="R1000" s="393"/>
      <c r="S1000" s="393"/>
      <c r="T1000" s="393"/>
      <c r="U1000" s="393"/>
      <c r="V1000" s="393"/>
      <c r="W1000" s="393"/>
      <c r="X1000" s="393"/>
      <c r="Y1000" s="393"/>
      <c r="Z1000" s="393"/>
      <c r="AA1000" s="393"/>
      <c r="AB1000" s="393"/>
      <c r="AC1000" s="393"/>
      <c r="AD1000" s="393"/>
      <c r="AE1000" s="393"/>
      <c r="AF1000" s="393"/>
      <c r="AG1000" s="393"/>
      <c r="AH1000" s="393"/>
      <c r="AI1000" s="393"/>
      <c r="AJ1000" s="393"/>
      <c r="AK1000" s="393"/>
      <c r="AL1000" s="393"/>
      <c r="AM1000" s="393"/>
      <c r="AN1000" s="393"/>
      <c r="AO1000" s="393"/>
      <c r="AP1000" s="393"/>
      <c r="AQ1000" s="393"/>
      <c r="AR1000" s="393"/>
      <c r="AS1000" s="393"/>
      <c r="AT1000" s="393"/>
      <c r="AU1000" s="393"/>
      <c r="AV1000" s="393"/>
      <c r="AW1000" s="393"/>
      <c r="AX1000" s="393"/>
      <c r="AY1000" s="393"/>
      <c r="AZ1000" s="7"/>
      <c r="BA1000" s="393"/>
      <c r="BB1000" s="393"/>
      <c r="BC1000" s="393"/>
      <c r="BD1000" s="393"/>
      <c r="BE1000" s="393"/>
      <c r="BF1000" s="393"/>
      <c r="BG1000" s="393"/>
      <c r="BH1000" s="393"/>
      <c r="BI1000" s="393"/>
      <c r="BJ1000" s="393"/>
      <c r="BK1000" s="393"/>
      <c r="BL1000" s="393"/>
      <c r="BM1000" s="393"/>
      <c r="BN1000" s="393"/>
      <c r="BO1000" s="393"/>
    </row>
    <row r="1001" spans="1:67" ht="15">
      <c r="A1001" s="393"/>
      <c r="B1001" s="393"/>
      <c r="C1001" s="393"/>
      <c r="D1001" s="393"/>
      <c r="E1001" s="393"/>
      <c r="F1001" s="393"/>
      <c r="G1001" s="394"/>
      <c r="H1001" s="394"/>
      <c r="I1001" s="393"/>
      <c r="J1001" s="393"/>
      <c r="K1001" s="393"/>
      <c r="L1001" s="393"/>
      <c r="M1001" s="393"/>
      <c r="N1001" s="393"/>
      <c r="O1001" s="393"/>
      <c r="P1001" s="393"/>
      <c r="Q1001" s="393"/>
      <c r="R1001" s="393"/>
      <c r="S1001" s="393"/>
      <c r="T1001" s="393"/>
      <c r="U1001" s="393"/>
      <c r="V1001" s="393"/>
      <c r="W1001" s="393"/>
      <c r="X1001" s="393"/>
      <c r="Y1001" s="393"/>
      <c r="Z1001" s="393"/>
      <c r="AA1001" s="393"/>
      <c r="AB1001" s="393"/>
      <c r="AC1001" s="393"/>
      <c r="AD1001" s="393"/>
      <c r="AE1001" s="393"/>
      <c r="AF1001" s="393"/>
      <c r="AG1001" s="393"/>
      <c r="AH1001" s="393"/>
      <c r="AI1001" s="393"/>
      <c r="AJ1001" s="393"/>
      <c r="AK1001" s="393"/>
      <c r="AL1001" s="393"/>
      <c r="AM1001" s="393"/>
      <c r="AN1001" s="393"/>
      <c r="AO1001" s="393"/>
      <c r="AP1001" s="393"/>
      <c r="AQ1001" s="393"/>
      <c r="AR1001" s="393"/>
      <c r="AS1001" s="393"/>
      <c r="AT1001" s="393"/>
      <c r="AU1001" s="393"/>
      <c r="AV1001" s="393"/>
      <c r="AW1001" s="393"/>
      <c r="AX1001" s="393"/>
      <c r="AY1001" s="393"/>
      <c r="AZ1001" s="7"/>
      <c r="BA1001" s="393"/>
      <c r="BB1001" s="393"/>
      <c r="BC1001" s="393"/>
      <c r="BD1001" s="393"/>
      <c r="BE1001" s="393"/>
      <c r="BF1001" s="393"/>
      <c r="BG1001" s="393"/>
      <c r="BH1001" s="393"/>
      <c r="BI1001" s="393"/>
      <c r="BJ1001" s="393"/>
      <c r="BK1001" s="393"/>
      <c r="BL1001" s="393"/>
      <c r="BM1001" s="393"/>
      <c r="BN1001" s="393"/>
      <c r="BO1001" s="393"/>
    </row>
    <row r="1002" spans="1:67" ht="15">
      <c r="A1002" s="393"/>
      <c r="B1002" s="393"/>
      <c r="C1002" s="393"/>
      <c r="D1002" s="393"/>
      <c r="E1002" s="393"/>
      <c r="F1002" s="393"/>
      <c r="G1002" s="394"/>
      <c r="H1002" s="394"/>
      <c r="I1002" s="393"/>
      <c r="J1002" s="393"/>
      <c r="K1002" s="393"/>
      <c r="L1002" s="393"/>
      <c r="M1002" s="393"/>
      <c r="N1002" s="393"/>
      <c r="O1002" s="393"/>
      <c r="P1002" s="393"/>
      <c r="Q1002" s="393"/>
      <c r="R1002" s="393"/>
      <c r="S1002" s="393"/>
      <c r="T1002" s="393"/>
      <c r="U1002" s="393"/>
      <c r="V1002" s="393"/>
      <c r="W1002" s="393"/>
      <c r="X1002" s="393"/>
      <c r="Y1002" s="393"/>
      <c r="Z1002" s="393"/>
      <c r="AA1002" s="393"/>
      <c r="AB1002" s="393"/>
      <c r="AC1002" s="393"/>
      <c r="AD1002" s="393"/>
      <c r="AE1002" s="393"/>
      <c r="AF1002" s="393"/>
      <c r="AG1002" s="393"/>
      <c r="AH1002" s="393"/>
      <c r="AI1002" s="393"/>
      <c r="AJ1002" s="393"/>
      <c r="AK1002" s="393"/>
      <c r="AL1002" s="393"/>
      <c r="AM1002" s="393"/>
      <c r="AN1002" s="393"/>
      <c r="AO1002" s="393"/>
      <c r="AP1002" s="393"/>
      <c r="AQ1002" s="393"/>
      <c r="AR1002" s="393"/>
      <c r="AS1002" s="393"/>
      <c r="AT1002" s="393"/>
      <c r="AU1002" s="393"/>
      <c r="AV1002" s="393"/>
      <c r="AW1002" s="393"/>
      <c r="AX1002" s="393"/>
      <c r="AY1002" s="393"/>
      <c r="AZ1002" s="7"/>
      <c r="BA1002" s="393"/>
      <c r="BB1002" s="393"/>
      <c r="BC1002" s="393"/>
      <c r="BD1002" s="393"/>
      <c r="BE1002" s="393"/>
      <c r="BF1002" s="393"/>
      <c r="BG1002" s="393"/>
      <c r="BH1002" s="393"/>
      <c r="BI1002" s="393"/>
      <c r="BJ1002" s="393"/>
      <c r="BK1002" s="393"/>
      <c r="BL1002" s="393"/>
      <c r="BM1002" s="393"/>
      <c r="BN1002" s="393"/>
      <c r="BO1002" s="393"/>
    </row>
    <row r="1003" spans="1:67" ht="15">
      <c r="A1003" s="393"/>
      <c r="B1003" s="393"/>
      <c r="C1003" s="393"/>
      <c r="D1003" s="393"/>
      <c r="E1003" s="393"/>
      <c r="F1003" s="393"/>
      <c r="G1003" s="394"/>
      <c r="H1003" s="394"/>
      <c r="I1003" s="393"/>
      <c r="J1003" s="393"/>
      <c r="K1003" s="393"/>
      <c r="L1003" s="393"/>
      <c r="M1003" s="393"/>
      <c r="N1003" s="393"/>
      <c r="O1003" s="393"/>
      <c r="P1003" s="393"/>
      <c r="Q1003" s="393"/>
      <c r="R1003" s="393"/>
      <c r="S1003" s="393"/>
      <c r="T1003" s="393"/>
      <c r="U1003" s="393"/>
      <c r="V1003" s="393"/>
      <c r="W1003" s="393"/>
      <c r="X1003" s="393"/>
      <c r="Y1003" s="393"/>
      <c r="Z1003" s="393"/>
      <c r="AA1003" s="393"/>
      <c r="AB1003" s="393"/>
      <c r="AC1003" s="393"/>
      <c r="AD1003" s="393"/>
      <c r="AE1003" s="393"/>
      <c r="AF1003" s="393"/>
      <c r="AG1003" s="393"/>
      <c r="AH1003" s="393"/>
      <c r="AI1003" s="393"/>
      <c r="AJ1003" s="393"/>
      <c r="AK1003" s="393"/>
      <c r="AL1003" s="393"/>
      <c r="AM1003" s="393"/>
      <c r="AN1003" s="393"/>
      <c r="AO1003" s="393"/>
      <c r="AP1003" s="393"/>
      <c r="AQ1003" s="393"/>
      <c r="AR1003" s="393"/>
      <c r="AS1003" s="393"/>
      <c r="AT1003" s="393"/>
      <c r="AU1003" s="393"/>
      <c r="AV1003" s="393"/>
      <c r="AW1003" s="393"/>
      <c r="AX1003" s="393"/>
      <c r="AY1003" s="393"/>
      <c r="AZ1003" s="7"/>
      <c r="BA1003" s="393"/>
      <c r="BB1003" s="393"/>
      <c r="BC1003" s="393"/>
      <c r="BD1003" s="393"/>
      <c r="BE1003" s="393"/>
      <c r="BF1003" s="393"/>
      <c r="BG1003" s="393"/>
      <c r="BH1003" s="393"/>
      <c r="BI1003" s="393"/>
      <c r="BJ1003" s="393"/>
      <c r="BK1003" s="393"/>
      <c r="BL1003" s="393"/>
      <c r="BM1003" s="393"/>
      <c r="BN1003" s="393"/>
      <c r="BO1003" s="393"/>
    </row>
    <row r="1004" spans="1:67" ht="15">
      <c r="A1004" s="393"/>
      <c r="B1004" s="393"/>
      <c r="C1004" s="393"/>
      <c r="D1004" s="393"/>
      <c r="E1004" s="393"/>
      <c r="F1004" s="393"/>
      <c r="G1004" s="394"/>
      <c r="H1004" s="394"/>
      <c r="I1004" s="393"/>
      <c r="J1004" s="393"/>
      <c r="K1004" s="393"/>
      <c r="L1004" s="393"/>
      <c r="M1004" s="393"/>
      <c r="N1004" s="393"/>
      <c r="O1004" s="393"/>
      <c r="P1004" s="393"/>
      <c r="Q1004" s="393"/>
      <c r="R1004" s="393"/>
      <c r="S1004" s="393"/>
      <c r="T1004" s="393"/>
      <c r="U1004" s="393"/>
      <c r="V1004" s="393"/>
      <c r="W1004" s="393"/>
      <c r="X1004" s="393"/>
      <c r="Y1004" s="393"/>
      <c r="Z1004" s="393"/>
      <c r="AA1004" s="393"/>
      <c r="AB1004" s="393"/>
      <c r="AC1004" s="393"/>
      <c r="AD1004" s="393"/>
      <c r="AE1004" s="393"/>
      <c r="AF1004" s="393"/>
      <c r="AG1004" s="393"/>
      <c r="AH1004" s="393"/>
      <c r="AI1004" s="393"/>
      <c r="AJ1004" s="393"/>
      <c r="AK1004" s="393"/>
      <c r="AL1004" s="393"/>
      <c r="AM1004" s="393"/>
      <c r="AN1004" s="393"/>
      <c r="AO1004" s="393"/>
      <c r="AP1004" s="393"/>
      <c r="AQ1004" s="393"/>
      <c r="AR1004" s="393"/>
      <c r="AS1004" s="393"/>
      <c r="AT1004" s="393"/>
      <c r="AU1004" s="393"/>
      <c r="AV1004" s="393"/>
      <c r="AW1004" s="393"/>
      <c r="AX1004" s="393"/>
      <c r="AY1004" s="393"/>
      <c r="AZ1004" s="7"/>
      <c r="BA1004" s="393"/>
      <c r="BB1004" s="393"/>
      <c r="BC1004" s="393"/>
      <c r="BD1004" s="393"/>
      <c r="BE1004" s="393"/>
      <c r="BF1004" s="393"/>
      <c r="BG1004" s="393"/>
      <c r="BH1004" s="393"/>
      <c r="BI1004" s="393"/>
      <c r="BJ1004" s="393"/>
      <c r="BK1004" s="393"/>
      <c r="BL1004" s="393"/>
      <c r="BM1004" s="393"/>
      <c r="BN1004" s="393"/>
      <c r="BO1004" s="393"/>
    </row>
    <row r="1005" spans="1:67" ht="15">
      <c r="A1005" s="393"/>
      <c r="B1005" s="393"/>
      <c r="C1005" s="393"/>
      <c r="D1005" s="393"/>
      <c r="E1005" s="393"/>
      <c r="F1005" s="393"/>
      <c r="G1005" s="394"/>
      <c r="H1005" s="394"/>
      <c r="I1005" s="393"/>
      <c r="J1005" s="393"/>
      <c r="K1005" s="393"/>
      <c r="L1005" s="393"/>
      <c r="M1005" s="393"/>
      <c r="N1005" s="393"/>
      <c r="O1005" s="393"/>
      <c r="P1005" s="393"/>
      <c r="Q1005" s="393"/>
      <c r="R1005" s="393"/>
      <c r="S1005" s="393"/>
      <c r="T1005" s="393"/>
      <c r="U1005" s="393"/>
      <c r="V1005" s="393"/>
      <c r="W1005" s="393"/>
      <c r="X1005" s="393"/>
      <c r="Y1005" s="393"/>
      <c r="Z1005" s="393"/>
      <c r="AA1005" s="393"/>
      <c r="AB1005" s="393"/>
      <c r="AC1005" s="393"/>
      <c r="AD1005" s="393"/>
      <c r="AE1005" s="393"/>
      <c r="AF1005" s="393"/>
      <c r="AG1005" s="393"/>
      <c r="AH1005" s="393"/>
      <c r="AI1005" s="393"/>
      <c r="AJ1005" s="393"/>
      <c r="AK1005" s="393"/>
      <c r="AL1005" s="393"/>
      <c r="AM1005" s="393"/>
      <c r="AN1005" s="393"/>
      <c r="AO1005" s="393"/>
      <c r="AP1005" s="393"/>
      <c r="AQ1005" s="393"/>
      <c r="AR1005" s="393"/>
      <c r="AS1005" s="393"/>
      <c r="AT1005" s="393"/>
      <c r="AU1005" s="393"/>
      <c r="AV1005" s="393"/>
      <c r="AW1005" s="393"/>
      <c r="AX1005" s="393"/>
      <c r="AY1005" s="393"/>
      <c r="AZ1005" s="7"/>
      <c r="BA1005" s="393"/>
      <c r="BB1005" s="393"/>
      <c r="BC1005" s="393"/>
      <c r="BD1005" s="393"/>
      <c r="BE1005" s="393"/>
      <c r="BF1005" s="393"/>
      <c r="BG1005" s="393"/>
      <c r="BH1005" s="393"/>
      <c r="BI1005" s="393"/>
      <c r="BJ1005" s="393"/>
      <c r="BK1005" s="393"/>
      <c r="BL1005" s="393"/>
      <c r="BM1005" s="393"/>
      <c r="BN1005" s="393"/>
      <c r="BO1005" s="393"/>
    </row>
    <row r="1006" spans="1:67" ht="15">
      <c r="A1006" s="393"/>
      <c r="B1006" s="393"/>
      <c r="C1006" s="393"/>
      <c r="D1006" s="393"/>
      <c r="E1006" s="393"/>
      <c r="F1006" s="393"/>
      <c r="G1006" s="394"/>
      <c r="H1006" s="394"/>
      <c r="I1006" s="393"/>
      <c r="J1006" s="393"/>
      <c r="K1006" s="393"/>
      <c r="L1006" s="393"/>
      <c r="M1006" s="393"/>
      <c r="N1006" s="393"/>
      <c r="O1006" s="393"/>
      <c r="P1006" s="393"/>
      <c r="Q1006" s="393"/>
      <c r="R1006" s="393"/>
      <c r="S1006" s="393"/>
      <c r="T1006" s="393"/>
      <c r="U1006" s="393"/>
      <c r="V1006" s="393"/>
      <c r="W1006" s="393"/>
      <c r="X1006" s="393"/>
      <c r="Y1006" s="393"/>
      <c r="Z1006" s="393"/>
      <c r="AA1006" s="393"/>
      <c r="AB1006" s="393"/>
      <c r="AC1006" s="393"/>
      <c r="AD1006" s="393"/>
      <c r="AE1006" s="393"/>
      <c r="AF1006" s="393"/>
      <c r="AG1006" s="393"/>
      <c r="AH1006" s="393"/>
      <c r="AI1006" s="393"/>
      <c r="AJ1006" s="393"/>
      <c r="AK1006" s="393"/>
      <c r="AL1006" s="393"/>
      <c r="AM1006" s="393"/>
      <c r="AN1006" s="393"/>
      <c r="AO1006" s="393"/>
      <c r="AP1006" s="393"/>
      <c r="AQ1006" s="393"/>
      <c r="AR1006" s="393"/>
      <c r="AS1006" s="393"/>
      <c r="AT1006" s="393"/>
      <c r="AU1006" s="393"/>
      <c r="AV1006" s="393"/>
      <c r="AW1006" s="393"/>
      <c r="AX1006" s="393"/>
      <c r="AY1006" s="393"/>
      <c r="AZ1006" s="7"/>
      <c r="BA1006" s="393"/>
      <c r="BB1006" s="393"/>
      <c r="BC1006" s="393"/>
      <c r="BD1006" s="393"/>
      <c r="BE1006" s="393"/>
      <c r="BF1006" s="393"/>
      <c r="BG1006" s="393"/>
      <c r="BH1006" s="393"/>
      <c r="BI1006" s="393"/>
      <c r="BJ1006" s="393"/>
      <c r="BK1006" s="393"/>
      <c r="BL1006" s="393"/>
      <c r="BM1006" s="393"/>
      <c r="BN1006" s="393"/>
      <c r="BO1006" s="393"/>
    </row>
    <row r="1007" spans="1:67" ht="15">
      <c r="A1007" s="393"/>
      <c r="B1007" s="393"/>
      <c r="C1007" s="393"/>
      <c r="D1007" s="393"/>
      <c r="E1007" s="393"/>
      <c r="F1007" s="393"/>
      <c r="G1007" s="394"/>
      <c r="H1007" s="394"/>
      <c r="I1007" s="393"/>
      <c r="J1007" s="393"/>
      <c r="K1007" s="393"/>
      <c r="L1007" s="393"/>
      <c r="M1007" s="393"/>
      <c r="N1007" s="393"/>
      <c r="O1007" s="393"/>
      <c r="P1007" s="393"/>
      <c r="Q1007" s="393"/>
      <c r="R1007" s="393"/>
      <c r="S1007" s="393"/>
      <c r="T1007" s="393"/>
      <c r="U1007" s="393"/>
      <c r="V1007" s="393"/>
      <c r="W1007" s="393"/>
      <c r="X1007" s="393"/>
      <c r="Y1007" s="393"/>
      <c r="Z1007" s="393"/>
      <c r="AA1007" s="393"/>
      <c r="AB1007" s="393"/>
      <c r="AC1007" s="393"/>
      <c r="AD1007" s="393"/>
      <c r="AE1007" s="393"/>
      <c r="AF1007" s="393"/>
      <c r="AG1007" s="393"/>
      <c r="AH1007" s="393"/>
      <c r="AI1007" s="393"/>
      <c r="AJ1007" s="393"/>
      <c r="AK1007" s="393"/>
      <c r="AL1007" s="393"/>
      <c r="AM1007" s="393"/>
      <c r="AN1007" s="393"/>
      <c r="AO1007" s="393"/>
      <c r="AP1007" s="393"/>
      <c r="AQ1007" s="393"/>
      <c r="AR1007" s="393"/>
      <c r="AS1007" s="393"/>
      <c r="AT1007" s="393"/>
      <c r="AU1007" s="393"/>
      <c r="AV1007" s="393"/>
      <c r="AW1007" s="393"/>
      <c r="AX1007" s="393"/>
      <c r="AY1007" s="393"/>
      <c r="AZ1007" s="7"/>
      <c r="BA1007" s="393"/>
      <c r="BB1007" s="393"/>
      <c r="BC1007" s="393"/>
      <c r="BD1007" s="393"/>
      <c r="BE1007" s="393"/>
      <c r="BF1007" s="393"/>
      <c r="BG1007" s="393"/>
      <c r="BH1007" s="393"/>
      <c r="BI1007" s="393"/>
      <c r="BJ1007" s="393"/>
      <c r="BK1007" s="393"/>
      <c r="BL1007" s="393"/>
      <c r="BM1007" s="393"/>
      <c r="BN1007" s="393"/>
      <c r="BO1007" s="393"/>
    </row>
    <row r="1008" spans="1:67" ht="15">
      <c r="A1008" s="393"/>
      <c r="B1008" s="393"/>
      <c r="C1008" s="393"/>
      <c r="D1008" s="393"/>
      <c r="E1008" s="393"/>
      <c r="F1008" s="393"/>
      <c r="G1008" s="394"/>
      <c r="H1008" s="394"/>
      <c r="I1008" s="393"/>
      <c r="J1008" s="393"/>
      <c r="K1008" s="393"/>
      <c r="L1008" s="393"/>
      <c r="M1008" s="393"/>
      <c r="N1008" s="393"/>
      <c r="O1008" s="393"/>
      <c r="P1008" s="393"/>
      <c r="Q1008" s="393"/>
      <c r="R1008" s="393"/>
      <c r="S1008" s="393"/>
      <c r="T1008" s="393"/>
      <c r="U1008" s="393"/>
      <c r="V1008" s="393"/>
      <c r="W1008" s="393"/>
      <c r="X1008" s="393"/>
      <c r="Y1008" s="393"/>
      <c r="Z1008" s="393"/>
      <c r="AA1008" s="393"/>
      <c r="AB1008" s="393"/>
      <c r="AC1008" s="393"/>
      <c r="AD1008" s="393"/>
      <c r="AE1008" s="393"/>
      <c r="AF1008" s="393"/>
      <c r="AG1008" s="393"/>
      <c r="AH1008" s="393"/>
      <c r="AI1008" s="393"/>
      <c r="AJ1008" s="393"/>
      <c r="AK1008" s="393"/>
      <c r="AL1008" s="393"/>
      <c r="AM1008" s="393"/>
      <c r="AN1008" s="393"/>
      <c r="AO1008" s="393"/>
      <c r="AP1008" s="393"/>
      <c r="AQ1008" s="393"/>
      <c r="AR1008" s="393"/>
      <c r="AS1008" s="393"/>
      <c r="AT1008" s="393"/>
      <c r="AU1008" s="393"/>
      <c r="AV1008" s="393"/>
      <c r="AW1008" s="393"/>
      <c r="AX1008" s="393"/>
      <c r="AY1008" s="393"/>
      <c r="AZ1008" s="7"/>
      <c r="BA1008" s="393"/>
      <c r="BB1008" s="393"/>
      <c r="BC1008" s="393"/>
      <c r="BD1008" s="393"/>
      <c r="BE1008" s="393"/>
      <c r="BF1008" s="393"/>
      <c r="BG1008" s="393"/>
      <c r="BH1008" s="393"/>
      <c r="BI1008" s="393"/>
      <c r="BJ1008" s="393"/>
      <c r="BK1008" s="393"/>
      <c r="BL1008" s="393"/>
      <c r="BM1008" s="393"/>
      <c r="BN1008" s="393"/>
      <c r="BO1008" s="393"/>
    </row>
    <row r="1009" spans="1:67" ht="15">
      <c r="A1009" s="393"/>
      <c r="B1009" s="393"/>
      <c r="C1009" s="393"/>
      <c r="D1009" s="393"/>
      <c r="E1009" s="393"/>
      <c r="F1009" s="393"/>
      <c r="G1009" s="394"/>
      <c r="H1009" s="394"/>
      <c r="I1009" s="393"/>
      <c r="J1009" s="393"/>
      <c r="K1009" s="393"/>
      <c r="L1009" s="393"/>
      <c r="M1009" s="393"/>
      <c r="N1009" s="393"/>
      <c r="O1009" s="393"/>
      <c r="P1009" s="393"/>
      <c r="Q1009" s="393"/>
      <c r="R1009" s="393"/>
      <c r="S1009" s="393"/>
      <c r="T1009" s="393"/>
      <c r="U1009" s="393"/>
      <c r="V1009" s="393"/>
      <c r="W1009" s="393"/>
      <c r="X1009" s="393"/>
      <c r="Y1009" s="393"/>
      <c r="Z1009" s="393"/>
      <c r="AA1009" s="393"/>
      <c r="AB1009" s="393"/>
      <c r="AC1009" s="393"/>
      <c r="AD1009" s="393"/>
      <c r="AE1009" s="393"/>
      <c r="AF1009" s="393"/>
      <c r="AG1009" s="393"/>
      <c r="AH1009" s="393"/>
      <c r="AI1009" s="393"/>
      <c r="AJ1009" s="393"/>
      <c r="AK1009" s="393"/>
      <c r="AL1009" s="393"/>
      <c r="AM1009" s="393"/>
      <c r="AN1009" s="393"/>
      <c r="AO1009" s="393"/>
      <c r="AP1009" s="393"/>
      <c r="AQ1009" s="393"/>
      <c r="AR1009" s="393"/>
      <c r="AS1009" s="393"/>
      <c r="AT1009" s="393"/>
      <c r="AU1009" s="393"/>
      <c r="AV1009" s="393"/>
      <c r="AW1009" s="393"/>
      <c r="AX1009" s="393"/>
      <c r="AY1009" s="393"/>
      <c r="AZ1009" s="7"/>
      <c r="BA1009" s="393"/>
      <c r="BB1009" s="393"/>
      <c r="BC1009" s="393"/>
      <c r="BD1009" s="393"/>
      <c r="BE1009" s="393"/>
      <c r="BF1009" s="393"/>
      <c r="BG1009" s="393"/>
      <c r="BH1009" s="393"/>
      <c r="BI1009" s="393"/>
      <c r="BJ1009" s="393"/>
      <c r="BK1009" s="393"/>
      <c r="BL1009" s="393"/>
      <c r="BM1009" s="393"/>
      <c r="BN1009" s="393"/>
      <c r="BO1009" s="393"/>
    </row>
    <row r="1010" spans="1:67" ht="15">
      <c r="A1010" s="393"/>
      <c r="B1010" s="393"/>
      <c r="C1010" s="393"/>
      <c r="D1010" s="393"/>
      <c r="E1010" s="393"/>
      <c r="F1010" s="393"/>
      <c r="G1010" s="394"/>
      <c r="H1010" s="394"/>
      <c r="I1010" s="393"/>
      <c r="J1010" s="393"/>
      <c r="K1010" s="393"/>
      <c r="L1010" s="393"/>
      <c r="M1010" s="393"/>
      <c r="N1010" s="393"/>
      <c r="O1010" s="393"/>
      <c r="P1010" s="393"/>
      <c r="Q1010" s="393"/>
      <c r="R1010" s="393"/>
      <c r="S1010" s="393"/>
      <c r="T1010" s="393"/>
      <c r="U1010" s="393"/>
      <c r="V1010" s="393"/>
      <c r="W1010" s="393"/>
      <c r="X1010" s="393"/>
      <c r="Y1010" s="393"/>
      <c r="Z1010" s="393"/>
      <c r="AA1010" s="393"/>
      <c r="AB1010" s="393"/>
      <c r="AC1010" s="393"/>
      <c r="AD1010" s="393"/>
      <c r="AE1010" s="393"/>
      <c r="AF1010" s="393"/>
      <c r="AG1010" s="393"/>
      <c r="AH1010" s="393"/>
      <c r="AI1010" s="393"/>
      <c r="AJ1010" s="393"/>
      <c r="AK1010" s="393"/>
      <c r="AL1010" s="393"/>
      <c r="AM1010" s="393"/>
      <c r="AN1010" s="393"/>
      <c r="AO1010" s="393"/>
      <c r="AP1010" s="393"/>
      <c r="AQ1010" s="393"/>
      <c r="AR1010" s="393"/>
      <c r="AS1010" s="393"/>
      <c r="AT1010" s="393"/>
      <c r="AU1010" s="393"/>
      <c r="AV1010" s="393"/>
      <c r="AW1010" s="393"/>
      <c r="AX1010" s="393"/>
      <c r="AY1010" s="393"/>
      <c r="AZ1010" s="7"/>
      <c r="BA1010" s="393"/>
      <c r="BB1010" s="393"/>
      <c r="BC1010" s="393"/>
      <c r="BD1010" s="393"/>
      <c r="BE1010" s="393"/>
      <c r="BF1010" s="393"/>
      <c r="BG1010" s="393"/>
      <c r="BH1010" s="393"/>
      <c r="BI1010" s="393"/>
      <c r="BJ1010" s="393"/>
      <c r="BK1010" s="393"/>
      <c r="BL1010" s="393"/>
      <c r="BM1010" s="393"/>
      <c r="BN1010" s="393"/>
      <c r="BO1010" s="393"/>
    </row>
    <row r="1011" spans="1:67" ht="15">
      <c r="A1011" s="393"/>
      <c r="B1011" s="393"/>
      <c r="C1011" s="393"/>
      <c r="D1011" s="393"/>
      <c r="E1011" s="393"/>
      <c r="F1011" s="393"/>
      <c r="G1011" s="394"/>
      <c r="H1011" s="394"/>
      <c r="I1011" s="393"/>
      <c r="J1011" s="393"/>
      <c r="K1011" s="393"/>
      <c r="L1011" s="393"/>
      <c r="M1011" s="393"/>
      <c r="N1011" s="393"/>
      <c r="O1011" s="393"/>
      <c r="P1011" s="393"/>
      <c r="Q1011" s="393"/>
      <c r="R1011" s="393"/>
      <c r="S1011" s="393"/>
      <c r="T1011" s="393"/>
      <c r="U1011" s="393"/>
      <c r="V1011" s="393"/>
      <c r="W1011" s="393"/>
      <c r="X1011" s="393"/>
      <c r="Y1011" s="393"/>
      <c r="Z1011" s="393"/>
      <c r="AA1011" s="393"/>
      <c r="AB1011" s="393"/>
      <c r="AC1011" s="393"/>
      <c r="AD1011" s="393"/>
      <c r="AE1011" s="393"/>
      <c r="AF1011" s="393"/>
      <c r="AG1011" s="393"/>
      <c r="AH1011" s="393"/>
      <c r="AI1011" s="393"/>
      <c r="AJ1011" s="393"/>
      <c r="AK1011" s="393"/>
      <c r="AL1011" s="393"/>
      <c r="AM1011" s="393"/>
      <c r="AN1011" s="393"/>
      <c r="AO1011" s="393"/>
      <c r="AP1011" s="393"/>
      <c r="AQ1011" s="393"/>
      <c r="AR1011" s="393"/>
      <c r="AS1011" s="393"/>
      <c r="AT1011" s="393"/>
      <c r="AU1011" s="393"/>
      <c r="AV1011" s="393"/>
      <c r="AW1011" s="393"/>
      <c r="AX1011" s="393"/>
      <c r="AY1011" s="393"/>
      <c r="AZ1011" s="7"/>
      <c r="BA1011" s="393"/>
      <c r="BB1011" s="393"/>
      <c r="BC1011" s="393"/>
      <c r="BD1011" s="393"/>
      <c r="BE1011" s="393"/>
      <c r="BF1011" s="393"/>
      <c r="BG1011" s="393"/>
      <c r="BH1011" s="393"/>
      <c r="BI1011" s="393"/>
      <c r="BJ1011" s="393"/>
      <c r="BK1011" s="393"/>
      <c r="BL1011" s="393"/>
      <c r="BM1011" s="393"/>
      <c r="BN1011" s="393"/>
      <c r="BO1011" s="393"/>
    </row>
    <row r="1012" spans="1:67" ht="15">
      <c r="A1012" s="393"/>
      <c r="B1012" s="393"/>
      <c r="C1012" s="393"/>
      <c r="D1012" s="393"/>
      <c r="E1012" s="393"/>
      <c r="F1012" s="393"/>
      <c r="G1012" s="394"/>
      <c r="H1012" s="394"/>
      <c r="I1012" s="393"/>
      <c r="J1012" s="393"/>
      <c r="K1012" s="393"/>
      <c r="L1012" s="393"/>
      <c r="M1012" s="393"/>
      <c r="N1012" s="393"/>
      <c r="O1012" s="393"/>
      <c r="P1012" s="393"/>
      <c r="Q1012" s="393"/>
      <c r="R1012" s="393"/>
      <c r="S1012" s="393"/>
      <c r="T1012" s="393"/>
      <c r="U1012" s="393"/>
      <c r="V1012" s="393"/>
      <c r="W1012" s="393"/>
      <c r="X1012" s="393"/>
      <c r="Y1012" s="393"/>
      <c r="Z1012" s="393"/>
      <c r="AA1012" s="393"/>
      <c r="AB1012" s="393"/>
      <c r="AC1012" s="393"/>
      <c r="AD1012" s="393"/>
      <c r="AE1012" s="393"/>
      <c r="AF1012" s="393"/>
      <c r="AG1012" s="393"/>
      <c r="AH1012" s="393"/>
      <c r="AI1012" s="393"/>
      <c r="AJ1012" s="393"/>
      <c r="AK1012" s="393"/>
      <c r="AL1012" s="393"/>
      <c r="AM1012" s="393"/>
      <c r="AN1012" s="393"/>
      <c r="AO1012" s="393"/>
      <c r="AP1012" s="393"/>
      <c r="AQ1012" s="393"/>
      <c r="AR1012" s="393"/>
      <c r="AS1012" s="393"/>
      <c r="AT1012" s="393"/>
      <c r="AU1012" s="393"/>
      <c r="AV1012" s="393"/>
      <c r="AW1012" s="393"/>
      <c r="AX1012" s="393"/>
      <c r="AY1012" s="393"/>
      <c r="AZ1012" s="7"/>
      <c r="BA1012" s="393"/>
      <c r="BB1012" s="393"/>
      <c r="BC1012" s="393"/>
      <c r="BD1012" s="393"/>
      <c r="BE1012" s="393"/>
      <c r="BF1012" s="393"/>
      <c r="BG1012" s="393"/>
      <c r="BH1012" s="393"/>
      <c r="BI1012" s="393"/>
      <c r="BJ1012" s="393"/>
      <c r="BK1012" s="393"/>
      <c r="BL1012" s="393"/>
      <c r="BM1012" s="393"/>
      <c r="BN1012" s="393"/>
      <c r="BO1012" s="393"/>
    </row>
    <row r="1013" spans="1:67" ht="15">
      <c r="A1013" s="393"/>
      <c r="B1013" s="393"/>
      <c r="C1013" s="393"/>
      <c r="D1013" s="393"/>
      <c r="E1013" s="393"/>
      <c r="F1013" s="393"/>
      <c r="G1013" s="394"/>
      <c r="H1013" s="394"/>
      <c r="I1013" s="393"/>
      <c r="J1013" s="393"/>
      <c r="K1013" s="393"/>
      <c r="L1013" s="393"/>
      <c r="M1013" s="393"/>
      <c r="N1013" s="393"/>
      <c r="O1013" s="393"/>
      <c r="P1013" s="393"/>
      <c r="Q1013" s="393"/>
      <c r="R1013" s="393"/>
      <c r="S1013" s="393"/>
      <c r="T1013" s="393"/>
      <c r="U1013" s="393"/>
      <c r="V1013" s="393"/>
      <c r="W1013" s="393"/>
      <c r="X1013" s="393"/>
      <c r="Y1013" s="393"/>
      <c r="Z1013" s="393"/>
      <c r="AA1013" s="393"/>
      <c r="AB1013" s="393"/>
      <c r="AC1013" s="393"/>
      <c r="AD1013" s="393"/>
      <c r="AE1013" s="393"/>
      <c r="AF1013" s="393"/>
      <c r="AG1013" s="393"/>
      <c r="AH1013" s="393"/>
      <c r="AI1013" s="393"/>
      <c r="AJ1013" s="393"/>
      <c r="AK1013" s="393"/>
      <c r="AL1013" s="393"/>
      <c r="AM1013" s="393"/>
      <c r="AN1013" s="393"/>
      <c r="AO1013" s="393"/>
      <c r="AP1013" s="393"/>
      <c r="AQ1013" s="393"/>
      <c r="AR1013" s="393"/>
      <c r="AS1013" s="393"/>
      <c r="AT1013" s="393"/>
      <c r="AU1013" s="393"/>
      <c r="AV1013" s="393"/>
      <c r="AW1013" s="393"/>
      <c r="AX1013" s="393"/>
      <c r="AY1013" s="393"/>
      <c r="AZ1013" s="7"/>
      <c r="BA1013" s="393"/>
      <c r="BB1013" s="393"/>
      <c r="BC1013" s="393"/>
      <c r="BD1013" s="393"/>
      <c r="BE1013" s="393"/>
      <c r="BF1013" s="393"/>
      <c r="BG1013" s="393"/>
      <c r="BH1013" s="393"/>
      <c r="BI1013" s="393"/>
      <c r="BJ1013" s="393"/>
      <c r="BK1013" s="393"/>
      <c r="BL1013" s="393"/>
      <c r="BM1013" s="393"/>
      <c r="BN1013" s="393"/>
      <c r="BO1013" s="393"/>
    </row>
    <row r="1014" spans="1:67" ht="15">
      <c r="A1014" s="393"/>
      <c r="B1014" s="393"/>
      <c r="C1014" s="393"/>
      <c r="D1014" s="393"/>
      <c r="E1014" s="393"/>
      <c r="F1014" s="393"/>
      <c r="G1014" s="394"/>
      <c r="H1014" s="394"/>
      <c r="I1014" s="393"/>
      <c r="J1014" s="393"/>
      <c r="K1014" s="393"/>
      <c r="L1014" s="393"/>
      <c r="M1014" s="393"/>
      <c r="N1014" s="393"/>
      <c r="O1014" s="393"/>
      <c r="P1014" s="393"/>
      <c r="Q1014" s="393"/>
      <c r="R1014" s="393"/>
      <c r="S1014" s="393"/>
      <c r="T1014" s="393"/>
      <c r="U1014" s="393"/>
      <c r="V1014" s="393"/>
      <c r="W1014" s="393"/>
      <c r="X1014" s="393"/>
      <c r="Y1014" s="393"/>
      <c r="Z1014" s="393"/>
      <c r="AA1014" s="393"/>
      <c r="AB1014" s="393"/>
      <c r="AC1014" s="393"/>
      <c r="AD1014" s="393"/>
      <c r="AE1014" s="393"/>
      <c r="AF1014" s="393"/>
      <c r="AG1014" s="393"/>
      <c r="AH1014" s="393"/>
      <c r="AI1014" s="393"/>
      <c r="AJ1014" s="393"/>
      <c r="AK1014" s="393"/>
      <c r="AL1014" s="393"/>
      <c r="AM1014" s="393"/>
      <c r="AN1014" s="393"/>
      <c r="AO1014" s="393"/>
      <c r="AP1014" s="393"/>
      <c r="AQ1014" s="393"/>
      <c r="AR1014" s="393"/>
      <c r="AS1014" s="393"/>
      <c r="AT1014" s="393"/>
      <c r="AU1014" s="393"/>
      <c r="AV1014" s="393"/>
      <c r="AW1014" s="393"/>
      <c r="AX1014" s="393"/>
      <c r="AY1014" s="393"/>
      <c r="AZ1014" s="7"/>
      <c r="BA1014" s="393"/>
      <c r="BB1014" s="393"/>
      <c r="BC1014" s="393"/>
      <c r="BD1014" s="393"/>
      <c r="BE1014" s="393"/>
      <c r="BF1014" s="393"/>
      <c r="BG1014" s="393"/>
      <c r="BH1014" s="393"/>
      <c r="BI1014" s="393"/>
      <c r="BJ1014" s="393"/>
      <c r="BK1014" s="393"/>
      <c r="BL1014" s="393"/>
      <c r="BM1014" s="393"/>
      <c r="BN1014" s="393"/>
      <c r="BO1014" s="393"/>
    </row>
    <row r="1015" spans="1:67" ht="15">
      <c r="A1015" s="393"/>
      <c r="B1015" s="393"/>
      <c r="C1015" s="393"/>
      <c r="D1015" s="393"/>
      <c r="E1015" s="393"/>
      <c r="F1015" s="393"/>
      <c r="G1015" s="394"/>
      <c r="H1015" s="394"/>
      <c r="I1015" s="393"/>
      <c r="J1015" s="393"/>
      <c r="K1015" s="393"/>
      <c r="L1015" s="393"/>
      <c r="M1015" s="393"/>
      <c r="N1015" s="393"/>
      <c r="O1015" s="393"/>
      <c r="P1015" s="393"/>
      <c r="Q1015" s="393"/>
      <c r="R1015" s="393"/>
      <c r="S1015" s="393"/>
      <c r="T1015" s="393"/>
      <c r="U1015" s="393"/>
      <c r="V1015" s="393"/>
      <c r="W1015" s="393"/>
      <c r="X1015" s="393"/>
      <c r="Y1015" s="393"/>
      <c r="Z1015" s="393"/>
      <c r="AA1015" s="393"/>
      <c r="AB1015" s="393"/>
      <c r="AC1015" s="393"/>
      <c r="AD1015" s="393"/>
      <c r="AE1015" s="393"/>
      <c r="AF1015" s="393"/>
      <c r="AG1015" s="393"/>
      <c r="AH1015" s="393"/>
      <c r="AI1015" s="393"/>
      <c r="AJ1015" s="393"/>
      <c r="AK1015" s="393"/>
      <c r="AL1015" s="393"/>
      <c r="AM1015" s="393"/>
      <c r="AN1015" s="393"/>
      <c r="AO1015" s="393"/>
      <c r="AP1015" s="393"/>
      <c r="AQ1015" s="393"/>
      <c r="AR1015" s="393"/>
      <c r="AS1015" s="393"/>
      <c r="AT1015" s="393"/>
      <c r="AU1015" s="393"/>
      <c r="AV1015" s="393"/>
      <c r="AW1015" s="393"/>
      <c r="AX1015" s="393"/>
      <c r="AY1015" s="393"/>
      <c r="AZ1015" s="7"/>
      <c r="BA1015" s="393"/>
      <c r="BB1015" s="393"/>
      <c r="BC1015" s="393"/>
      <c r="BD1015" s="393"/>
      <c r="BE1015" s="393"/>
      <c r="BF1015" s="393"/>
      <c r="BG1015" s="393"/>
      <c r="BH1015" s="393"/>
      <c r="BI1015" s="393"/>
      <c r="BJ1015" s="393"/>
      <c r="BK1015" s="393"/>
      <c r="BL1015" s="393"/>
      <c r="BM1015" s="393"/>
      <c r="BN1015" s="393"/>
      <c r="BO1015" s="393"/>
    </row>
    <row r="1016" spans="1:67" ht="15">
      <c r="A1016" s="393"/>
      <c r="B1016" s="393"/>
      <c r="C1016" s="393"/>
      <c r="D1016" s="393"/>
      <c r="E1016" s="393"/>
      <c r="F1016" s="393"/>
      <c r="G1016" s="394"/>
      <c r="H1016" s="394"/>
      <c r="I1016" s="393"/>
      <c r="J1016" s="393"/>
      <c r="K1016" s="393"/>
      <c r="L1016" s="393"/>
      <c r="M1016" s="393"/>
      <c r="N1016" s="393"/>
      <c r="O1016" s="393"/>
      <c r="P1016" s="393"/>
      <c r="Q1016" s="393"/>
      <c r="R1016" s="393"/>
      <c r="S1016" s="393"/>
      <c r="T1016" s="393"/>
      <c r="U1016" s="393"/>
      <c r="V1016" s="393"/>
      <c r="W1016" s="393"/>
      <c r="X1016" s="393"/>
      <c r="Y1016" s="393"/>
      <c r="Z1016" s="393"/>
      <c r="AA1016" s="393"/>
      <c r="AB1016" s="393"/>
      <c r="AC1016" s="393"/>
      <c r="AD1016" s="393"/>
      <c r="AE1016" s="393"/>
      <c r="AF1016" s="393"/>
      <c r="AG1016" s="393"/>
      <c r="AH1016" s="393"/>
      <c r="AI1016" s="393"/>
      <c r="AJ1016" s="393"/>
      <c r="AK1016" s="393"/>
      <c r="AL1016" s="393"/>
      <c r="AM1016" s="393"/>
      <c r="AN1016" s="393"/>
      <c r="AO1016" s="393"/>
      <c r="AP1016" s="393"/>
      <c r="AQ1016" s="393"/>
      <c r="AR1016" s="393"/>
      <c r="AS1016" s="393"/>
      <c r="AT1016" s="393"/>
      <c r="AU1016" s="393"/>
      <c r="AV1016" s="393"/>
      <c r="AW1016" s="393"/>
      <c r="AX1016" s="393"/>
      <c r="AY1016" s="393"/>
      <c r="AZ1016" s="7"/>
      <c r="BA1016" s="393"/>
      <c r="BB1016" s="393"/>
      <c r="BC1016" s="393"/>
      <c r="BD1016" s="393"/>
      <c r="BE1016" s="393"/>
      <c r="BF1016" s="393"/>
      <c r="BG1016" s="393"/>
      <c r="BH1016" s="393"/>
      <c r="BI1016" s="393"/>
      <c r="BJ1016" s="393"/>
      <c r="BK1016" s="393"/>
      <c r="BL1016" s="393"/>
      <c r="BM1016" s="393"/>
      <c r="BN1016" s="393"/>
      <c r="BO1016" s="393"/>
    </row>
    <row r="1017" spans="1:67" ht="15">
      <c r="A1017" s="393"/>
      <c r="B1017" s="393"/>
      <c r="C1017" s="393"/>
      <c r="D1017" s="393"/>
      <c r="E1017" s="393"/>
      <c r="F1017" s="393"/>
      <c r="G1017" s="394"/>
      <c r="H1017" s="394"/>
      <c r="I1017" s="393"/>
      <c r="J1017" s="393"/>
      <c r="K1017" s="393"/>
      <c r="L1017" s="393"/>
      <c r="M1017" s="393"/>
      <c r="N1017" s="393"/>
      <c r="O1017" s="393"/>
      <c r="P1017" s="393"/>
      <c r="Q1017" s="393"/>
      <c r="R1017" s="393"/>
      <c r="S1017" s="393"/>
      <c r="T1017" s="393"/>
      <c r="U1017" s="393"/>
      <c r="V1017" s="393"/>
      <c r="W1017" s="393"/>
      <c r="X1017" s="393"/>
      <c r="Y1017" s="393"/>
      <c r="Z1017" s="393"/>
      <c r="AA1017" s="393"/>
      <c r="AB1017" s="393"/>
      <c r="AC1017" s="393"/>
      <c r="AD1017" s="393"/>
      <c r="AE1017" s="393"/>
      <c r="AF1017" s="393"/>
      <c r="AG1017" s="393"/>
      <c r="AH1017" s="393"/>
      <c r="AI1017" s="393"/>
      <c r="AJ1017" s="393"/>
      <c r="AK1017" s="393"/>
      <c r="AL1017" s="393"/>
      <c r="AM1017" s="393"/>
      <c r="AN1017" s="393"/>
      <c r="AO1017" s="393"/>
      <c r="AP1017" s="393"/>
      <c r="AQ1017" s="393"/>
      <c r="AR1017" s="393"/>
      <c r="AS1017" s="393"/>
      <c r="AT1017" s="393"/>
      <c r="AU1017" s="393"/>
      <c r="AV1017" s="393"/>
      <c r="AW1017" s="393"/>
      <c r="AX1017" s="393"/>
      <c r="AY1017" s="393"/>
      <c r="AZ1017" s="7"/>
      <c r="BA1017" s="393"/>
      <c r="BB1017" s="393"/>
      <c r="BC1017" s="393"/>
      <c r="BD1017" s="393"/>
      <c r="BE1017" s="393"/>
      <c r="BF1017" s="393"/>
      <c r="BG1017" s="393"/>
      <c r="BH1017" s="393"/>
      <c r="BI1017" s="393"/>
      <c r="BJ1017" s="393"/>
      <c r="BK1017" s="393"/>
      <c r="BL1017" s="393"/>
      <c r="BM1017" s="393"/>
      <c r="BN1017" s="393"/>
      <c r="BO1017" s="393"/>
    </row>
    <row r="1018" spans="1:67" ht="15">
      <c r="A1018" s="393"/>
      <c r="B1018" s="393"/>
      <c r="C1018" s="393"/>
      <c r="D1018" s="393"/>
      <c r="E1018" s="393"/>
      <c r="F1018" s="393"/>
      <c r="G1018" s="394"/>
      <c r="H1018" s="394"/>
      <c r="I1018" s="393"/>
      <c r="J1018" s="393"/>
      <c r="K1018" s="393"/>
      <c r="L1018" s="393"/>
      <c r="M1018" s="393"/>
      <c r="N1018" s="393"/>
      <c r="O1018" s="393"/>
      <c r="P1018" s="393"/>
      <c r="Q1018" s="393"/>
      <c r="R1018" s="393"/>
      <c r="S1018" s="393"/>
      <c r="T1018" s="393"/>
      <c r="U1018" s="393"/>
      <c r="V1018" s="393"/>
      <c r="W1018" s="393"/>
      <c r="X1018" s="393"/>
      <c r="Y1018" s="393"/>
      <c r="Z1018" s="393"/>
      <c r="AA1018" s="393"/>
      <c r="AB1018" s="393"/>
      <c r="AC1018" s="393"/>
      <c r="AD1018" s="393"/>
      <c r="AE1018" s="393"/>
      <c r="AF1018" s="393"/>
      <c r="AG1018" s="393"/>
      <c r="AH1018" s="393"/>
      <c r="AI1018" s="393"/>
      <c r="AJ1018" s="393"/>
      <c r="AK1018" s="393"/>
      <c r="AL1018" s="393"/>
      <c r="AM1018" s="393"/>
      <c r="AN1018" s="393"/>
      <c r="AO1018" s="393"/>
      <c r="AP1018" s="393"/>
      <c r="AQ1018" s="393"/>
      <c r="AR1018" s="393"/>
      <c r="AS1018" s="393"/>
      <c r="AT1018" s="393"/>
      <c r="AU1018" s="393"/>
      <c r="AV1018" s="393"/>
      <c r="AW1018" s="393"/>
      <c r="AX1018" s="393"/>
      <c r="AY1018" s="393"/>
      <c r="AZ1018" s="7"/>
      <c r="BA1018" s="393"/>
      <c r="BB1018" s="393"/>
      <c r="BC1018" s="393"/>
      <c r="BD1018" s="393"/>
      <c r="BE1018" s="393"/>
      <c r="BF1018" s="393"/>
      <c r="BG1018" s="393"/>
      <c r="BH1018" s="393"/>
      <c r="BI1018" s="393"/>
      <c r="BJ1018" s="393"/>
      <c r="BK1018" s="393"/>
      <c r="BL1018" s="393"/>
      <c r="BM1018" s="393"/>
      <c r="BN1018" s="393"/>
      <c r="BO1018" s="393"/>
    </row>
    <row r="1019" spans="1:67" ht="15">
      <c r="A1019" s="393"/>
      <c r="B1019" s="393"/>
      <c r="C1019" s="393"/>
      <c r="D1019" s="393"/>
      <c r="E1019" s="393"/>
      <c r="F1019" s="393"/>
      <c r="G1019" s="394"/>
      <c r="H1019" s="394"/>
      <c r="I1019" s="393"/>
      <c r="J1019" s="393"/>
      <c r="K1019" s="393"/>
      <c r="L1019" s="393"/>
      <c r="M1019" s="393"/>
      <c r="N1019" s="393"/>
      <c r="O1019" s="393"/>
      <c r="P1019" s="393"/>
      <c r="Q1019" s="393"/>
      <c r="R1019" s="393"/>
      <c r="S1019" s="393"/>
      <c r="T1019" s="393"/>
      <c r="U1019" s="393"/>
      <c r="V1019" s="393"/>
      <c r="W1019" s="393"/>
      <c r="X1019" s="393"/>
      <c r="Y1019" s="393"/>
      <c r="Z1019" s="393"/>
      <c r="AA1019" s="393"/>
      <c r="AB1019" s="393"/>
      <c r="AC1019" s="393"/>
      <c r="AD1019" s="393"/>
      <c r="AE1019" s="393"/>
      <c r="AF1019" s="393"/>
      <c r="AG1019" s="393"/>
      <c r="AH1019" s="393"/>
      <c r="AI1019" s="393"/>
      <c r="AJ1019" s="393"/>
      <c r="AK1019" s="393"/>
      <c r="AL1019" s="393"/>
      <c r="AM1019" s="393"/>
      <c r="AN1019" s="393"/>
      <c r="AO1019" s="393"/>
      <c r="AP1019" s="393"/>
      <c r="AQ1019" s="393"/>
      <c r="AR1019" s="393"/>
      <c r="AS1019" s="393"/>
      <c r="AT1019" s="393"/>
      <c r="AU1019" s="393"/>
      <c r="AV1019" s="393"/>
      <c r="AW1019" s="393"/>
      <c r="AX1019" s="393"/>
      <c r="AY1019" s="393"/>
      <c r="AZ1019" s="7"/>
      <c r="BA1019" s="393"/>
      <c r="BB1019" s="393"/>
      <c r="BC1019" s="393"/>
      <c r="BD1019" s="393"/>
      <c r="BE1019" s="393"/>
      <c r="BF1019" s="393"/>
      <c r="BG1019" s="393"/>
      <c r="BH1019" s="393"/>
      <c r="BI1019" s="393"/>
      <c r="BJ1019" s="393"/>
      <c r="BK1019" s="393"/>
      <c r="BL1019" s="393"/>
      <c r="BM1019" s="393"/>
      <c r="BN1019" s="393"/>
      <c r="BO1019" s="393"/>
    </row>
    <row r="1020" spans="1:67" ht="15">
      <c r="A1020" s="393"/>
      <c r="B1020" s="393"/>
      <c r="C1020" s="393"/>
      <c r="D1020" s="393"/>
      <c r="E1020" s="393"/>
      <c r="F1020" s="393"/>
      <c r="G1020" s="394"/>
      <c r="H1020" s="394"/>
      <c r="I1020" s="393"/>
      <c r="J1020" s="393"/>
      <c r="K1020" s="393"/>
      <c r="L1020" s="393"/>
      <c r="M1020" s="393"/>
      <c r="N1020" s="393"/>
      <c r="O1020" s="393"/>
      <c r="P1020" s="393"/>
      <c r="Q1020" s="393"/>
      <c r="R1020" s="393"/>
      <c r="S1020" s="393"/>
      <c r="T1020" s="393"/>
      <c r="U1020" s="393"/>
      <c r="V1020" s="393"/>
      <c r="W1020" s="393"/>
      <c r="X1020" s="393"/>
      <c r="Y1020" s="393"/>
      <c r="Z1020" s="393"/>
      <c r="AA1020" s="393"/>
      <c r="AB1020" s="393"/>
      <c r="AC1020" s="393"/>
      <c r="AD1020" s="393"/>
      <c r="AE1020" s="393"/>
      <c r="AF1020" s="393"/>
      <c r="AG1020" s="393"/>
      <c r="AH1020" s="393"/>
      <c r="AI1020" s="393"/>
      <c r="AJ1020" s="393"/>
      <c r="AK1020" s="393"/>
      <c r="AL1020" s="393"/>
      <c r="AM1020" s="393"/>
      <c r="AN1020" s="393"/>
      <c r="AO1020" s="393"/>
      <c r="AP1020" s="393"/>
      <c r="AQ1020" s="393"/>
      <c r="AR1020" s="393"/>
      <c r="AS1020" s="393"/>
      <c r="AT1020" s="393"/>
      <c r="AU1020" s="393"/>
      <c r="AV1020" s="393"/>
      <c r="AW1020" s="393"/>
      <c r="AX1020" s="393"/>
      <c r="AY1020" s="393"/>
      <c r="AZ1020" s="7"/>
      <c r="BA1020" s="393"/>
      <c r="BB1020" s="393"/>
      <c r="BC1020" s="393"/>
      <c r="BD1020" s="393"/>
      <c r="BE1020" s="393"/>
      <c r="BF1020" s="393"/>
      <c r="BG1020" s="393"/>
      <c r="BH1020" s="393"/>
      <c r="BI1020" s="393"/>
      <c r="BJ1020" s="393"/>
      <c r="BK1020" s="393"/>
      <c r="BL1020" s="393"/>
      <c r="BM1020" s="393"/>
      <c r="BN1020" s="393"/>
      <c r="BO1020" s="393"/>
    </row>
    <row r="1021" spans="1:67" ht="15">
      <c r="A1021" s="393"/>
      <c r="B1021" s="393"/>
      <c r="C1021" s="393"/>
      <c r="D1021" s="393"/>
      <c r="E1021" s="393"/>
      <c r="F1021" s="393"/>
      <c r="G1021" s="394"/>
      <c r="H1021" s="394"/>
      <c r="I1021" s="393"/>
      <c r="J1021" s="393"/>
      <c r="K1021" s="393"/>
      <c r="L1021" s="393"/>
      <c r="M1021" s="393"/>
      <c r="N1021" s="393"/>
      <c r="O1021" s="393"/>
      <c r="P1021" s="393"/>
      <c r="Q1021" s="393"/>
      <c r="R1021" s="393"/>
      <c r="S1021" s="393"/>
      <c r="T1021" s="393"/>
      <c r="U1021" s="393"/>
      <c r="V1021" s="393"/>
      <c r="W1021" s="393"/>
      <c r="X1021" s="393"/>
      <c r="Y1021" s="393"/>
      <c r="Z1021" s="393"/>
      <c r="AA1021" s="393"/>
      <c r="AB1021" s="393"/>
      <c r="AC1021" s="393"/>
      <c r="AD1021" s="393"/>
      <c r="AE1021" s="393"/>
      <c r="AF1021" s="393"/>
      <c r="AG1021" s="393"/>
      <c r="AH1021" s="393"/>
      <c r="AI1021" s="393"/>
      <c r="AJ1021" s="393"/>
      <c r="AK1021" s="393"/>
      <c r="AL1021" s="393"/>
      <c r="AM1021" s="393"/>
      <c r="AN1021" s="393"/>
      <c r="AO1021" s="393"/>
      <c r="AP1021" s="393"/>
      <c r="AQ1021" s="393"/>
      <c r="AR1021" s="393"/>
      <c r="AS1021" s="393"/>
      <c r="AT1021" s="393"/>
      <c r="AU1021" s="393"/>
      <c r="AV1021" s="393"/>
      <c r="AW1021" s="393"/>
      <c r="AX1021" s="393"/>
      <c r="AY1021" s="393"/>
      <c r="AZ1021" s="7"/>
      <c r="BA1021" s="393"/>
      <c r="BB1021" s="393"/>
      <c r="BC1021" s="393"/>
      <c r="BD1021" s="393"/>
      <c r="BE1021" s="393"/>
      <c r="BF1021" s="393"/>
      <c r="BG1021" s="393"/>
      <c r="BH1021" s="393"/>
      <c r="BI1021" s="393"/>
      <c r="BJ1021" s="393"/>
      <c r="BK1021" s="393"/>
      <c r="BL1021" s="393"/>
      <c r="BM1021" s="393"/>
      <c r="BN1021" s="393"/>
      <c r="BO1021" s="393"/>
    </row>
    <row r="1022" spans="1:67" ht="15">
      <c r="A1022" s="393"/>
      <c r="B1022" s="393"/>
      <c r="C1022" s="393"/>
      <c r="D1022" s="393"/>
      <c r="E1022" s="393"/>
      <c r="F1022" s="393"/>
      <c r="G1022" s="394"/>
      <c r="H1022" s="394"/>
      <c r="I1022" s="393"/>
      <c r="J1022" s="393"/>
      <c r="K1022" s="393"/>
      <c r="L1022" s="393"/>
      <c r="M1022" s="393"/>
      <c r="N1022" s="393"/>
      <c r="O1022" s="393"/>
      <c r="P1022" s="393"/>
      <c r="Q1022" s="393"/>
      <c r="R1022" s="393"/>
      <c r="S1022" s="393"/>
      <c r="T1022" s="393"/>
      <c r="U1022" s="393"/>
      <c r="V1022" s="393"/>
      <c r="W1022" s="393"/>
      <c r="X1022" s="393"/>
      <c r="Y1022" s="393"/>
      <c r="Z1022" s="393"/>
      <c r="AA1022" s="393"/>
      <c r="AB1022" s="393"/>
      <c r="AC1022" s="393"/>
      <c r="AD1022" s="393"/>
      <c r="AE1022" s="393"/>
      <c r="AF1022" s="393"/>
      <c r="AG1022" s="393"/>
      <c r="AH1022" s="393"/>
      <c r="AI1022" s="393"/>
      <c r="AJ1022" s="393"/>
      <c r="AK1022" s="393"/>
      <c r="AL1022" s="393"/>
      <c r="AM1022" s="393"/>
      <c r="AN1022" s="393"/>
      <c r="AO1022" s="393"/>
      <c r="AP1022" s="393"/>
      <c r="AQ1022" s="393"/>
      <c r="AR1022" s="393"/>
      <c r="AS1022" s="393"/>
      <c r="AT1022" s="393"/>
      <c r="AU1022" s="393"/>
      <c r="AV1022" s="393"/>
      <c r="AW1022" s="393"/>
      <c r="AX1022" s="393"/>
      <c r="AY1022" s="393"/>
      <c r="AZ1022" s="7"/>
      <c r="BA1022" s="393"/>
      <c r="BB1022" s="393"/>
      <c r="BC1022" s="393"/>
      <c r="BD1022" s="393"/>
      <c r="BE1022" s="393"/>
      <c r="BF1022" s="393"/>
      <c r="BG1022" s="393"/>
      <c r="BH1022" s="393"/>
      <c r="BI1022" s="393"/>
      <c r="BJ1022" s="393"/>
      <c r="BK1022" s="393"/>
      <c r="BL1022" s="393"/>
      <c r="BM1022" s="393"/>
      <c r="BN1022" s="393"/>
      <c r="BO1022" s="393"/>
    </row>
    <row r="1023" spans="1:67" ht="15">
      <c r="A1023" s="393"/>
      <c r="B1023" s="393"/>
      <c r="C1023" s="393"/>
      <c r="D1023" s="393"/>
      <c r="E1023" s="393"/>
      <c r="F1023" s="393"/>
      <c r="G1023" s="394"/>
      <c r="H1023" s="394"/>
      <c r="I1023" s="393"/>
      <c r="J1023" s="393"/>
      <c r="K1023" s="393"/>
      <c r="L1023" s="393"/>
      <c r="M1023" s="393"/>
      <c r="N1023" s="393"/>
      <c r="O1023" s="393"/>
      <c r="P1023" s="393"/>
      <c r="Q1023" s="393"/>
      <c r="R1023" s="393"/>
      <c r="S1023" s="393"/>
      <c r="T1023" s="393"/>
      <c r="U1023" s="393"/>
      <c r="V1023" s="393"/>
      <c r="W1023" s="393"/>
      <c r="X1023" s="393"/>
      <c r="Y1023" s="393"/>
      <c r="Z1023" s="393"/>
      <c r="AA1023" s="393"/>
      <c r="AB1023" s="393"/>
      <c r="AC1023" s="393"/>
      <c r="AD1023" s="393"/>
      <c r="AE1023" s="393"/>
      <c r="AF1023" s="393"/>
      <c r="AG1023" s="393"/>
      <c r="AH1023" s="393"/>
      <c r="AI1023" s="393"/>
      <c r="AJ1023" s="393"/>
      <c r="AK1023" s="393"/>
      <c r="AL1023" s="393"/>
      <c r="AM1023" s="393"/>
      <c r="AN1023" s="393"/>
      <c r="AO1023" s="393"/>
      <c r="AP1023" s="393"/>
      <c r="AQ1023" s="393"/>
      <c r="AR1023" s="393"/>
      <c r="AS1023" s="393"/>
      <c r="AT1023" s="393"/>
      <c r="AU1023" s="393"/>
      <c r="AV1023" s="393"/>
      <c r="AW1023" s="393"/>
      <c r="AX1023" s="393"/>
      <c r="AY1023" s="393"/>
      <c r="AZ1023" s="7"/>
      <c r="BA1023" s="393"/>
      <c r="BB1023" s="393"/>
      <c r="BC1023" s="393"/>
      <c r="BD1023" s="393"/>
      <c r="BE1023" s="393"/>
      <c r="BF1023" s="393"/>
      <c r="BG1023" s="393"/>
      <c r="BH1023" s="393"/>
      <c r="BI1023" s="393"/>
      <c r="BJ1023" s="393"/>
      <c r="BK1023" s="393"/>
      <c r="BL1023" s="393"/>
      <c r="BM1023" s="393"/>
      <c r="BN1023" s="393"/>
      <c r="BO1023" s="393"/>
    </row>
    <row r="1024" spans="1:67" ht="15">
      <c r="A1024" s="393"/>
      <c r="B1024" s="393"/>
      <c r="C1024" s="393"/>
      <c r="D1024" s="393"/>
      <c r="E1024" s="393"/>
      <c r="F1024" s="393"/>
      <c r="G1024" s="394"/>
      <c r="H1024" s="394"/>
      <c r="I1024" s="393"/>
      <c r="J1024" s="393"/>
      <c r="K1024" s="393"/>
      <c r="L1024" s="393"/>
      <c r="M1024" s="393"/>
      <c r="N1024" s="393"/>
      <c r="O1024" s="393"/>
      <c r="P1024" s="393"/>
      <c r="Q1024" s="393"/>
      <c r="R1024" s="393"/>
      <c r="S1024" s="393"/>
      <c r="T1024" s="393"/>
      <c r="U1024" s="393"/>
      <c r="V1024" s="393"/>
      <c r="W1024" s="393"/>
      <c r="X1024" s="393"/>
      <c r="Y1024" s="393"/>
      <c r="Z1024" s="393"/>
      <c r="AA1024" s="393"/>
      <c r="AB1024" s="393"/>
      <c r="AC1024" s="393"/>
      <c r="AD1024" s="393"/>
      <c r="AE1024" s="393"/>
      <c r="AF1024" s="393"/>
      <c r="AG1024" s="393"/>
      <c r="AH1024" s="393"/>
      <c r="AI1024" s="393"/>
      <c r="AJ1024" s="393"/>
      <c r="AK1024" s="393"/>
      <c r="AL1024" s="393"/>
      <c r="AM1024" s="393"/>
      <c r="AN1024" s="393"/>
      <c r="AO1024" s="393"/>
      <c r="AP1024" s="393"/>
      <c r="AQ1024" s="393"/>
      <c r="AR1024" s="393"/>
      <c r="AS1024" s="393"/>
      <c r="AT1024" s="393"/>
      <c r="AU1024" s="393"/>
      <c r="AV1024" s="393"/>
      <c r="AW1024" s="393"/>
      <c r="AX1024" s="393"/>
      <c r="AY1024" s="393"/>
      <c r="AZ1024" s="7"/>
      <c r="BA1024" s="393"/>
      <c r="BB1024" s="393"/>
      <c r="BC1024" s="393"/>
      <c r="BD1024" s="393"/>
      <c r="BE1024" s="393"/>
      <c r="BF1024" s="393"/>
      <c r="BG1024" s="393"/>
      <c r="BH1024" s="393"/>
      <c r="BI1024" s="393"/>
      <c r="BJ1024" s="393"/>
      <c r="BK1024" s="393"/>
      <c r="BL1024" s="393"/>
      <c r="BM1024" s="393"/>
      <c r="BN1024" s="393"/>
      <c r="BO1024" s="393"/>
    </row>
    <row r="1025" spans="1:67" ht="15">
      <c r="A1025" s="393"/>
      <c r="B1025" s="393"/>
      <c r="C1025" s="393"/>
      <c r="D1025" s="393"/>
      <c r="E1025" s="393"/>
      <c r="F1025" s="393"/>
      <c r="G1025" s="394"/>
      <c r="H1025" s="394"/>
      <c r="I1025" s="393"/>
      <c r="J1025" s="393"/>
      <c r="K1025" s="393"/>
      <c r="L1025" s="393"/>
      <c r="M1025" s="393"/>
      <c r="N1025" s="393"/>
      <c r="O1025" s="393"/>
      <c r="P1025" s="393"/>
      <c r="Q1025" s="393"/>
      <c r="R1025" s="393"/>
      <c r="S1025" s="393"/>
      <c r="T1025" s="393"/>
      <c r="U1025" s="393"/>
      <c r="V1025" s="393"/>
      <c r="W1025" s="393"/>
      <c r="X1025" s="393"/>
      <c r="Y1025" s="393"/>
      <c r="Z1025" s="393"/>
      <c r="AA1025" s="393"/>
      <c r="AB1025" s="393"/>
      <c r="AC1025" s="393"/>
      <c r="AD1025" s="393"/>
      <c r="AE1025" s="393"/>
      <c r="AF1025" s="393"/>
      <c r="AG1025" s="393"/>
      <c r="AH1025" s="393"/>
      <c r="AI1025" s="393"/>
      <c r="AJ1025" s="393"/>
      <c r="AK1025" s="393"/>
      <c r="AL1025" s="393"/>
      <c r="AM1025" s="393"/>
      <c r="AN1025" s="393"/>
      <c r="AO1025" s="393"/>
      <c r="AP1025" s="393"/>
      <c r="AQ1025" s="393"/>
      <c r="AR1025" s="393"/>
      <c r="AS1025" s="393"/>
      <c r="AT1025" s="393"/>
      <c r="AU1025" s="393"/>
      <c r="AV1025" s="393"/>
      <c r="AW1025" s="393"/>
      <c r="AX1025" s="393"/>
      <c r="AY1025" s="393"/>
      <c r="AZ1025" s="7"/>
      <c r="BA1025" s="393"/>
      <c r="BB1025" s="393"/>
      <c r="BC1025" s="393"/>
      <c r="BD1025" s="393"/>
      <c r="BE1025" s="393"/>
      <c r="BF1025" s="393"/>
      <c r="BG1025" s="393"/>
      <c r="BH1025" s="393"/>
      <c r="BI1025" s="393"/>
      <c r="BJ1025" s="393"/>
      <c r="BK1025" s="393"/>
      <c r="BL1025" s="393"/>
      <c r="BM1025" s="393"/>
      <c r="BN1025" s="393"/>
      <c r="BO1025" s="393"/>
    </row>
    <row r="1026" spans="1:67" ht="15">
      <c r="A1026" s="393"/>
      <c r="B1026" s="393"/>
      <c r="C1026" s="393"/>
      <c r="D1026" s="393"/>
      <c r="E1026" s="393"/>
      <c r="F1026" s="393"/>
      <c r="G1026" s="394"/>
      <c r="H1026" s="394"/>
      <c r="I1026" s="393"/>
      <c r="J1026" s="393"/>
      <c r="K1026" s="393"/>
      <c r="L1026" s="393"/>
      <c r="M1026" s="393"/>
      <c r="N1026" s="393"/>
      <c r="O1026" s="393"/>
      <c r="P1026" s="393"/>
      <c r="Q1026" s="393"/>
      <c r="R1026" s="393"/>
      <c r="S1026" s="393"/>
      <c r="T1026" s="393"/>
      <c r="U1026" s="393"/>
      <c r="V1026" s="393"/>
      <c r="W1026" s="393"/>
      <c r="X1026" s="393"/>
      <c r="Y1026" s="393"/>
      <c r="Z1026" s="393"/>
      <c r="AA1026" s="393"/>
      <c r="AB1026" s="393"/>
      <c r="AC1026" s="393"/>
      <c r="AD1026" s="393"/>
      <c r="AE1026" s="393"/>
      <c r="AF1026" s="393"/>
      <c r="AG1026" s="393"/>
      <c r="AH1026" s="393"/>
      <c r="AI1026" s="393"/>
      <c r="AJ1026" s="393"/>
      <c r="AK1026" s="393"/>
      <c r="AL1026" s="393"/>
      <c r="AM1026" s="393"/>
      <c r="AN1026" s="393"/>
      <c r="AO1026" s="393"/>
      <c r="AP1026" s="393"/>
      <c r="AQ1026" s="393"/>
      <c r="AR1026" s="393"/>
      <c r="AS1026" s="393"/>
      <c r="AT1026" s="393"/>
      <c r="AU1026" s="393"/>
      <c r="AV1026" s="393"/>
      <c r="AW1026" s="393"/>
      <c r="AX1026" s="393"/>
      <c r="AY1026" s="393"/>
      <c r="AZ1026" s="7"/>
      <c r="BA1026" s="393"/>
      <c r="BB1026" s="393"/>
      <c r="BC1026" s="393"/>
      <c r="BD1026" s="393"/>
      <c r="BE1026" s="393"/>
      <c r="BF1026" s="393"/>
      <c r="BG1026" s="393"/>
      <c r="BH1026" s="393"/>
      <c r="BI1026" s="393"/>
      <c r="BJ1026" s="393"/>
      <c r="BK1026" s="393"/>
      <c r="BL1026" s="393"/>
      <c r="BM1026" s="393"/>
      <c r="BN1026" s="393"/>
      <c r="BO1026" s="393"/>
    </row>
    <row r="1027" spans="1:67" ht="15">
      <c r="A1027" s="393"/>
      <c r="B1027" s="393"/>
      <c r="C1027" s="393"/>
      <c r="D1027" s="393"/>
      <c r="E1027" s="393"/>
      <c r="F1027" s="393"/>
      <c r="G1027" s="394"/>
      <c r="H1027" s="394"/>
      <c r="I1027" s="393"/>
      <c r="J1027" s="393"/>
      <c r="K1027" s="393"/>
      <c r="L1027" s="393"/>
      <c r="M1027" s="393"/>
      <c r="N1027" s="393"/>
      <c r="O1027" s="393"/>
      <c r="P1027" s="393"/>
      <c r="Q1027" s="393"/>
      <c r="R1027" s="393"/>
      <c r="S1027" s="393"/>
      <c r="T1027" s="393"/>
      <c r="U1027" s="393"/>
      <c r="V1027" s="393"/>
      <c r="W1027" s="393"/>
      <c r="X1027" s="393"/>
      <c r="Y1027" s="393"/>
      <c r="Z1027" s="393"/>
      <c r="AA1027" s="393"/>
      <c r="AB1027" s="393"/>
      <c r="AC1027" s="393"/>
      <c r="AD1027" s="393"/>
      <c r="AE1027" s="393"/>
      <c r="AF1027" s="393"/>
      <c r="AG1027" s="393"/>
      <c r="AH1027" s="393"/>
      <c r="AI1027" s="393"/>
      <c r="AJ1027" s="393"/>
      <c r="AK1027" s="393"/>
      <c r="AL1027" s="393"/>
      <c r="AM1027" s="393"/>
      <c r="AN1027" s="393"/>
      <c r="AO1027" s="393"/>
      <c r="AP1027" s="393"/>
      <c r="AQ1027" s="393"/>
      <c r="AR1027" s="393"/>
      <c r="AS1027" s="393"/>
      <c r="AT1027" s="393"/>
      <c r="AU1027" s="393"/>
      <c r="AV1027" s="393"/>
      <c r="AW1027" s="393"/>
      <c r="AX1027" s="393"/>
      <c r="AY1027" s="393"/>
      <c r="AZ1027" s="7"/>
      <c r="BA1027" s="393"/>
      <c r="BB1027" s="393"/>
      <c r="BC1027" s="393"/>
      <c r="BD1027" s="393"/>
      <c r="BE1027" s="393"/>
      <c r="BF1027" s="393"/>
      <c r="BG1027" s="393"/>
      <c r="BH1027" s="393"/>
      <c r="BI1027" s="393"/>
      <c r="BJ1027" s="393"/>
      <c r="BK1027" s="393"/>
      <c r="BL1027" s="393"/>
      <c r="BM1027" s="393"/>
      <c r="BN1027" s="393"/>
      <c r="BO1027" s="393"/>
    </row>
    <row r="1028" spans="1:67" ht="15">
      <c r="A1028" s="393"/>
      <c r="B1028" s="393"/>
      <c r="C1028" s="393"/>
      <c r="D1028" s="393"/>
      <c r="E1028" s="393"/>
      <c r="F1028" s="393"/>
      <c r="G1028" s="394"/>
      <c r="H1028" s="394"/>
      <c r="I1028" s="393"/>
      <c r="J1028" s="393"/>
      <c r="K1028" s="393"/>
      <c r="L1028" s="393"/>
      <c r="M1028" s="393"/>
      <c r="N1028" s="393"/>
      <c r="O1028" s="393"/>
      <c r="P1028" s="393"/>
      <c r="Q1028" s="393"/>
      <c r="R1028" s="393"/>
      <c r="S1028" s="393"/>
      <c r="T1028" s="393"/>
      <c r="U1028" s="393"/>
      <c r="V1028" s="393"/>
      <c r="W1028" s="393"/>
      <c r="X1028" s="393"/>
      <c r="Y1028" s="393"/>
      <c r="Z1028" s="393"/>
      <c r="AA1028" s="393"/>
      <c r="AB1028" s="393"/>
      <c r="AC1028" s="393"/>
      <c r="AD1028" s="393"/>
      <c r="AE1028" s="393"/>
      <c r="AF1028" s="393"/>
      <c r="AG1028" s="393"/>
      <c r="AH1028" s="393"/>
      <c r="AI1028" s="393"/>
      <c r="AJ1028" s="393"/>
      <c r="AK1028" s="393"/>
      <c r="AL1028" s="393"/>
      <c r="AM1028" s="393"/>
      <c r="AN1028" s="393"/>
      <c r="AO1028" s="393"/>
      <c r="AP1028" s="393"/>
      <c r="AQ1028" s="393"/>
      <c r="AR1028" s="393"/>
      <c r="AS1028" s="393"/>
      <c r="AT1028" s="393"/>
      <c r="AU1028" s="393"/>
      <c r="AV1028" s="393"/>
      <c r="AW1028" s="393"/>
      <c r="AX1028" s="393"/>
      <c r="AY1028" s="393"/>
      <c r="AZ1028" s="7"/>
      <c r="BA1028" s="393"/>
      <c r="BB1028" s="393"/>
      <c r="BC1028" s="393"/>
      <c r="BD1028" s="393"/>
      <c r="BE1028" s="393"/>
      <c r="BF1028" s="393"/>
      <c r="BG1028" s="393"/>
      <c r="BH1028" s="393"/>
      <c r="BI1028" s="393"/>
      <c r="BJ1028" s="393"/>
      <c r="BK1028" s="393"/>
      <c r="BL1028" s="393"/>
      <c r="BM1028" s="393"/>
      <c r="BN1028" s="393"/>
      <c r="BO1028" s="393"/>
    </row>
    <row r="1029" spans="1:67" ht="15">
      <c r="A1029" s="393"/>
      <c r="B1029" s="393"/>
      <c r="C1029" s="393"/>
      <c r="D1029" s="393"/>
      <c r="E1029" s="393"/>
      <c r="F1029" s="393"/>
      <c r="G1029" s="394"/>
      <c r="H1029" s="394"/>
      <c r="I1029" s="393"/>
      <c r="J1029" s="393"/>
      <c r="K1029" s="393"/>
      <c r="L1029" s="393"/>
      <c r="M1029" s="393"/>
      <c r="N1029" s="393"/>
      <c r="O1029" s="393"/>
      <c r="P1029" s="393"/>
      <c r="Q1029" s="393"/>
      <c r="R1029" s="393"/>
      <c r="S1029" s="393"/>
      <c r="T1029" s="393"/>
      <c r="U1029" s="393"/>
      <c r="V1029" s="393"/>
      <c r="W1029" s="393"/>
      <c r="X1029" s="393"/>
      <c r="Y1029" s="393"/>
      <c r="Z1029" s="393"/>
      <c r="AA1029" s="393"/>
      <c r="AB1029" s="393"/>
      <c r="AC1029" s="393"/>
      <c r="AD1029" s="393"/>
      <c r="AE1029" s="393"/>
      <c r="AF1029" s="393"/>
      <c r="AG1029" s="393"/>
      <c r="AH1029" s="393"/>
      <c r="AI1029" s="393"/>
      <c r="AJ1029" s="393"/>
      <c r="AK1029" s="393"/>
      <c r="AL1029" s="393"/>
      <c r="AM1029" s="393"/>
      <c r="AN1029" s="393"/>
      <c r="AO1029" s="393"/>
      <c r="AP1029" s="393"/>
      <c r="AQ1029" s="393"/>
      <c r="AR1029" s="393"/>
      <c r="AS1029" s="393"/>
      <c r="AT1029" s="393"/>
      <c r="AU1029" s="393"/>
      <c r="AV1029" s="393"/>
      <c r="AW1029" s="393"/>
      <c r="AX1029" s="393"/>
      <c r="AY1029" s="393"/>
      <c r="AZ1029" s="7"/>
      <c r="BA1029" s="393"/>
      <c r="BB1029" s="393"/>
      <c r="BC1029" s="393"/>
      <c r="BD1029" s="393"/>
      <c r="BE1029" s="393"/>
      <c r="BF1029" s="393"/>
      <c r="BG1029" s="393"/>
      <c r="BH1029" s="393"/>
      <c r="BI1029" s="393"/>
      <c r="BJ1029" s="393"/>
      <c r="BK1029" s="393"/>
      <c r="BL1029" s="393"/>
      <c r="BM1029" s="393"/>
      <c r="BN1029" s="393"/>
      <c r="BO1029" s="393"/>
    </row>
    <row r="1030" spans="1:67" ht="15">
      <c r="A1030" s="393"/>
      <c r="B1030" s="393"/>
      <c r="C1030" s="393"/>
      <c r="D1030" s="393"/>
      <c r="E1030" s="393"/>
      <c r="F1030" s="393"/>
      <c r="G1030" s="394"/>
      <c r="H1030" s="394"/>
      <c r="I1030" s="393"/>
      <c r="J1030" s="393"/>
      <c r="K1030" s="393"/>
      <c r="L1030" s="393"/>
      <c r="M1030" s="393"/>
      <c r="N1030" s="393"/>
      <c r="O1030" s="393"/>
      <c r="P1030" s="393"/>
      <c r="Q1030" s="393"/>
      <c r="R1030" s="393"/>
      <c r="S1030" s="393"/>
      <c r="T1030" s="393"/>
      <c r="U1030" s="393"/>
      <c r="V1030" s="393"/>
      <c r="W1030" s="393"/>
      <c r="X1030" s="393"/>
      <c r="Y1030" s="393"/>
      <c r="Z1030" s="393"/>
      <c r="AA1030" s="393"/>
      <c r="AB1030" s="393"/>
      <c r="AC1030" s="393"/>
      <c r="AD1030" s="393"/>
      <c r="AE1030" s="393"/>
      <c r="AF1030" s="393"/>
      <c r="AG1030" s="393"/>
      <c r="AH1030" s="393"/>
      <c r="AI1030" s="393"/>
      <c r="AJ1030" s="393"/>
      <c r="AK1030" s="393"/>
      <c r="AL1030" s="393"/>
      <c r="AM1030" s="393"/>
      <c r="AN1030" s="393"/>
      <c r="AO1030" s="393"/>
      <c r="AP1030" s="393"/>
      <c r="AQ1030" s="393"/>
      <c r="AR1030" s="393"/>
      <c r="AS1030" s="393"/>
      <c r="AT1030" s="393"/>
      <c r="AU1030" s="393"/>
      <c r="AV1030" s="393"/>
      <c r="AW1030" s="393"/>
      <c r="AX1030" s="393"/>
      <c r="AY1030" s="393"/>
      <c r="AZ1030" s="7"/>
      <c r="BA1030" s="393"/>
      <c r="BB1030" s="393"/>
      <c r="BC1030" s="393"/>
      <c r="BD1030" s="393"/>
      <c r="BE1030" s="393"/>
      <c r="BF1030" s="393"/>
      <c r="BG1030" s="393"/>
      <c r="BH1030" s="393"/>
      <c r="BI1030" s="393"/>
      <c r="BJ1030" s="393"/>
      <c r="BK1030" s="393"/>
      <c r="BL1030" s="393"/>
      <c r="BM1030" s="393"/>
      <c r="BN1030" s="393"/>
      <c r="BO1030" s="393"/>
    </row>
    <row r="1031" spans="1:67" ht="15">
      <c r="A1031" s="393"/>
      <c r="B1031" s="393"/>
      <c r="C1031" s="393"/>
      <c r="D1031" s="393"/>
      <c r="E1031" s="393"/>
      <c r="F1031" s="393"/>
      <c r="G1031" s="394"/>
      <c r="H1031" s="394"/>
      <c r="I1031" s="393"/>
      <c r="J1031" s="393"/>
      <c r="K1031" s="393"/>
      <c r="L1031" s="393"/>
      <c r="M1031" s="393"/>
      <c r="N1031" s="393"/>
      <c r="O1031" s="393"/>
      <c r="P1031" s="393"/>
      <c r="Q1031" s="393"/>
      <c r="R1031" s="393"/>
      <c r="S1031" s="393"/>
      <c r="T1031" s="393"/>
      <c r="U1031" s="393"/>
      <c r="V1031" s="393"/>
      <c r="W1031" s="393"/>
      <c r="X1031" s="393"/>
      <c r="Y1031" s="393"/>
      <c r="Z1031" s="393"/>
      <c r="AA1031" s="393"/>
      <c r="AB1031" s="393"/>
      <c r="AC1031" s="393"/>
      <c r="AD1031" s="393"/>
      <c r="AE1031" s="393"/>
      <c r="AF1031" s="393"/>
      <c r="AG1031" s="393"/>
      <c r="AH1031" s="393"/>
      <c r="AI1031" s="393"/>
      <c r="AJ1031" s="393"/>
      <c r="AK1031" s="393"/>
      <c r="AL1031" s="393"/>
      <c r="AM1031" s="393"/>
      <c r="AN1031" s="393"/>
      <c r="AO1031" s="393"/>
      <c r="AP1031" s="393"/>
      <c r="AQ1031" s="393"/>
      <c r="AR1031" s="393"/>
      <c r="AS1031" s="393"/>
      <c r="AT1031" s="393"/>
      <c r="AU1031" s="393"/>
      <c r="AV1031" s="393"/>
      <c r="AW1031" s="393"/>
      <c r="AX1031" s="393"/>
      <c r="AY1031" s="393"/>
      <c r="AZ1031" s="7"/>
      <c r="BA1031" s="393"/>
      <c r="BB1031" s="393"/>
      <c r="BC1031" s="393"/>
      <c r="BD1031" s="393"/>
      <c r="BE1031" s="393"/>
      <c r="BF1031" s="393"/>
      <c r="BG1031" s="393"/>
      <c r="BH1031" s="393"/>
      <c r="BI1031" s="393"/>
      <c r="BJ1031" s="393"/>
      <c r="BK1031" s="393"/>
      <c r="BL1031" s="393"/>
      <c r="BM1031" s="393"/>
      <c r="BN1031" s="393"/>
      <c r="BO1031" s="393"/>
    </row>
    <row r="1032" spans="1:67" ht="15">
      <c r="A1032" s="393"/>
      <c r="B1032" s="393"/>
      <c r="C1032" s="393"/>
      <c r="D1032" s="393"/>
      <c r="E1032" s="393"/>
      <c r="F1032" s="393"/>
      <c r="G1032" s="394"/>
      <c r="H1032" s="394"/>
      <c r="I1032" s="393"/>
      <c r="J1032" s="393"/>
      <c r="K1032" s="393"/>
      <c r="L1032" s="393"/>
      <c r="M1032" s="393"/>
      <c r="N1032" s="393"/>
      <c r="O1032" s="393"/>
      <c r="P1032" s="393"/>
      <c r="Q1032" s="393"/>
      <c r="R1032" s="393"/>
      <c r="S1032" s="393"/>
      <c r="T1032" s="393"/>
      <c r="U1032" s="393"/>
      <c r="V1032" s="393"/>
      <c r="W1032" s="393"/>
      <c r="X1032" s="393"/>
      <c r="Y1032" s="393"/>
      <c r="Z1032" s="393"/>
      <c r="AA1032" s="393"/>
      <c r="AB1032" s="393"/>
      <c r="AC1032" s="393"/>
      <c r="AD1032" s="393"/>
      <c r="AE1032" s="393"/>
      <c r="AF1032" s="393"/>
      <c r="AG1032" s="393"/>
      <c r="AH1032" s="393"/>
      <c r="AI1032" s="393"/>
      <c r="AJ1032" s="393"/>
      <c r="AK1032" s="393"/>
      <c r="AL1032" s="393"/>
      <c r="AM1032" s="393"/>
      <c r="AN1032" s="393"/>
      <c r="AO1032" s="393"/>
      <c r="AP1032" s="393"/>
      <c r="AQ1032" s="393"/>
      <c r="AR1032" s="393"/>
      <c r="AS1032" s="393"/>
      <c r="AT1032" s="393"/>
      <c r="AU1032" s="393"/>
      <c r="AV1032" s="393"/>
      <c r="AW1032" s="393"/>
      <c r="AX1032" s="393"/>
      <c r="AY1032" s="393"/>
      <c r="AZ1032" s="7"/>
      <c r="BA1032" s="393"/>
      <c r="BB1032" s="393"/>
      <c r="BC1032" s="393"/>
      <c r="BD1032" s="393"/>
      <c r="BE1032" s="393"/>
      <c r="BF1032" s="393"/>
      <c r="BG1032" s="393"/>
      <c r="BH1032" s="393"/>
      <c r="BI1032" s="393"/>
      <c r="BJ1032" s="393"/>
      <c r="BK1032" s="393"/>
      <c r="BL1032" s="393"/>
      <c r="BM1032" s="393"/>
      <c r="BN1032" s="393"/>
      <c r="BO1032" s="393"/>
    </row>
    <row r="1033" spans="1:67" ht="15">
      <c r="A1033" s="393"/>
      <c r="B1033" s="393"/>
      <c r="C1033" s="393"/>
      <c r="D1033" s="393"/>
      <c r="E1033" s="393"/>
      <c r="F1033" s="393"/>
      <c r="G1033" s="394"/>
      <c r="H1033" s="394"/>
      <c r="I1033" s="393"/>
      <c r="J1033" s="393"/>
      <c r="K1033" s="393"/>
      <c r="L1033" s="393"/>
      <c r="M1033" s="393"/>
      <c r="N1033" s="393"/>
      <c r="O1033" s="393"/>
      <c r="P1033" s="393"/>
      <c r="Q1033" s="393"/>
      <c r="R1033" s="393"/>
      <c r="S1033" s="393"/>
      <c r="T1033" s="393"/>
      <c r="U1033" s="393"/>
      <c r="V1033" s="393"/>
      <c r="W1033" s="393"/>
      <c r="X1033" s="393"/>
      <c r="Y1033" s="393"/>
      <c r="Z1033" s="393"/>
      <c r="AA1033" s="393"/>
      <c r="AB1033" s="393"/>
      <c r="AC1033" s="393"/>
      <c r="AD1033" s="393"/>
      <c r="AE1033" s="393"/>
      <c r="AF1033" s="393"/>
      <c r="AG1033" s="393"/>
      <c r="AH1033" s="393"/>
      <c r="AI1033" s="393"/>
      <c r="AJ1033" s="393"/>
      <c r="AK1033" s="393"/>
      <c r="AL1033" s="393"/>
      <c r="AM1033" s="393"/>
      <c r="AN1033" s="393"/>
      <c r="AO1033" s="393"/>
      <c r="AP1033" s="393"/>
      <c r="AQ1033" s="393"/>
      <c r="AR1033" s="393"/>
      <c r="AS1033" s="393"/>
      <c r="AT1033" s="393"/>
      <c r="AU1033" s="393"/>
      <c r="AV1033" s="393"/>
      <c r="AW1033" s="393"/>
      <c r="AX1033" s="393"/>
      <c r="AY1033" s="393"/>
      <c r="AZ1033" s="7"/>
      <c r="BA1033" s="393"/>
      <c r="BB1033" s="393"/>
      <c r="BC1033" s="393"/>
      <c r="BD1033" s="393"/>
      <c r="BE1033" s="393"/>
      <c r="BF1033" s="393"/>
      <c r="BG1033" s="393"/>
      <c r="BH1033" s="393"/>
      <c r="BI1033" s="393"/>
      <c r="BJ1033" s="393"/>
      <c r="BK1033" s="393"/>
      <c r="BL1033" s="393"/>
      <c r="BM1033" s="393"/>
      <c r="BN1033" s="393"/>
      <c r="BO1033" s="393"/>
    </row>
    <row r="1034" spans="1:67" ht="15">
      <c r="A1034" s="393"/>
      <c r="B1034" s="393"/>
      <c r="C1034" s="393"/>
      <c r="D1034" s="393"/>
      <c r="E1034" s="393"/>
      <c r="F1034" s="393"/>
      <c r="G1034" s="394"/>
      <c r="H1034" s="394"/>
      <c r="I1034" s="393"/>
      <c r="J1034" s="393"/>
      <c r="K1034" s="393"/>
      <c r="L1034" s="393"/>
      <c r="M1034" s="393"/>
      <c r="N1034" s="393"/>
      <c r="O1034" s="393"/>
      <c r="P1034" s="393"/>
      <c r="Q1034" s="393"/>
      <c r="R1034" s="393"/>
      <c r="S1034" s="393"/>
      <c r="T1034" s="393"/>
      <c r="U1034" s="393"/>
      <c r="V1034" s="393"/>
      <c r="W1034" s="393"/>
      <c r="X1034" s="393"/>
      <c r="Y1034" s="393"/>
      <c r="Z1034" s="393"/>
      <c r="AA1034" s="393"/>
      <c r="AB1034" s="393"/>
      <c r="AC1034" s="393"/>
      <c r="AD1034" s="393"/>
      <c r="AE1034" s="393"/>
      <c r="AF1034" s="393"/>
      <c r="AG1034" s="393"/>
      <c r="AH1034" s="393"/>
      <c r="AI1034" s="393"/>
      <c r="AJ1034" s="393"/>
      <c r="AK1034" s="393"/>
      <c r="AL1034" s="393"/>
      <c r="AM1034" s="393"/>
      <c r="AN1034" s="393"/>
      <c r="AO1034" s="393"/>
      <c r="AP1034" s="393"/>
      <c r="AQ1034" s="393"/>
      <c r="AR1034" s="393"/>
      <c r="AS1034" s="393"/>
      <c r="AT1034" s="393"/>
      <c r="AU1034" s="393"/>
      <c r="AV1034" s="393"/>
      <c r="AW1034" s="393"/>
      <c r="AX1034" s="393"/>
      <c r="AY1034" s="393"/>
      <c r="AZ1034" s="7"/>
      <c r="BA1034" s="393"/>
      <c r="BB1034" s="393"/>
      <c r="BC1034" s="393"/>
      <c r="BD1034" s="393"/>
      <c r="BE1034" s="393"/>
      <c r="BF1034" s="393"/>
      <c r="BG1034" s="393"/>
      <c r="BH1034" s="393"/>
      <c r="BI1034" s="393"/>
      <c r="BJ1034" s="393"/>
      <c r="BK1034" s="393"/>
      <c r="BL1034" s="393"/>
      <c r="BM1034" s="393"/>
      <c r="BN1034" s="393"/>
      <c r="BO1034" s="393"/>
    </row>
    <row r="1035" spans="1:67" ht="15">
      <c r="A1035" s="393"/>
      <c r="B1035" s="393"/>
      <c r="C1035" s="393"/>
      <c r="D1035" s="393"/>
      <c r="E1035" s="393"/>
      <c r="F1035" s="393"/>
      <c r="G1035" s="394"/>
      <c r="H1035" s="394"/>
      <c r="I1035" s="393"/>
      <c r="J1035" s="393"/>
      <c r="K1035" s="393"/>
      <c r="L1035" s="393"/>
      <c r="M1035" s="393"/>
      <c r="N1035" s="393"/>
      <c r="O1035" s="393"/>
      <c r="P1035" s="393"/>
      <c r="Q1035" s="393"/>
      <c r="R1035" s="393"/>
      <c r="S1035" s="393"/>
      <c r="T1035" s="393"/>
      <c r="U1035" s="393"/>
      <c r="V1035" s="393"/>
      <c r="W1035" s="393"/>
      <c r="X1035" s="393"/>
      <c r="Y1035" s="393"/>
      <c r="Z1035" s="393"/>
      <c r="AA1035" s="393"/>
      <c r="AB1035" s="393"/>
      <c r="AC1035" s="393"/>
      <c r="AD1035" s="393"/>
      <c r="AE1035" s="393"/>
      <c r="AF1035" s="393"/>
      <c r="AG1035" s="393"/>
      <c r="AH1035" s="393"/>
      <c r="AI1035" s="393"/>
      <c r="AJ1035" s="393"/>
      <c r="AK1035" s="393"/>
      <c r="AL1035" s="393"/>
      <c r="AM1035" s="393"/>
      <c r="AN1035" s="393"/>
      <c r="AO1035" s="393"/>
      <c r="AP1035" s="393"/>
      <c r="AQ1035" s="393"/>
      <c r="AR1035" s="393"/>
      <c r="AS1035" s="393"/>
      <c r="AT1035" s="393"/>
      <c r="AU1035" s="393"/>
      <c r="AV1035" s="393"/>
      <c r="AW1035" s="393"/>
      <c r="AX1035" s="393"/>
      <c r="AY1035" s="393"/>
      <c r="AZ1035" s="7"/>
      <c r="BA1035" s="393"/>
      <c r="BB1035" s="393"/>
      <c r="BC1035" s="393"/>
      <c r="BD1035" s="393"/>
      <c r="BE1035" s="393"/>
      <c r="BF1035" s="393"/>
      <c r="BG1035" s="393"/>
      <c r="BH1035" s="393"/>
      <c r="BI1035" s="393"/>
      <c r="BJ1035" s="393"/>
      <c r="BK1035" s="393"/>
      <c r="BL1035" s="393"/>
      <c r="BM1035" s="393"/>
      <c r="BN1035" s="393"/>
      <c r="BO1035" s="393"/>
    </row>
    <row r="1036" spans="1:67" ht="15">
      <c r="A1036" s="393"/>
      <c r="B1036" s="393"/>
      <c r="C1036" s="393"/>
      <c r="D1036" s="393"/>
      <c r="E1036" s="393"/>
      <c r="F1036" s="393"/>
      <c r="G1036" s="394"/>
      <c r="H1036" s="394"/>
      <c r="I1036" s="393"/>
      <c r="J1036" s="393"/>
      <c r="K1036" s="393"/>
      <c r="L1036" s="393"/>
      <c r="M1036" s="393"/>
      <c r="N1036" s="393"/>
      <c r="O1036" s="393"/>
      <c r="P1036" s="393"/>
      <c r="Q1036" s="393"/>
      <c r="R1036" s="393"/>
      <c r="S1036" s="393"/>
      <c r="T1036" s="393"/>
      <c r="U1036" s="393"/>
      <c r="V1036" s="393"/>
      <c r="W1036" s="393"/>
      <c r="X1036" s="393"/>
      <c r="Y1036" s="393"/>
      <c r="Z1036" s="393"/>
      <c r="AA1036" s="393"/>
      <c r="AB1036" s="393"/>
      <c r="AC1036" s="393"/>
      <c r="AD1036" s="393"/>
      <c r="AE1036" s="393"/>
      <c r="AF1036" s="393"/>
      <c r="AG1036" s="393"/>
      <c r="AH1036" s="393"/>
      <c r="AI1036" s="393"/>
      <c r="AJ1036" s="393"/>
      <c r="AK1036" s="393"/>
      <c r="AL1036" s="393"/>
      <c r="AM1036" s="393"/>
      <c r="AN1036" s="393"/>
      <c r="AO1036" s="393"/>
      <c r="AP1036" s="393"/>
      <c r="AQ1036" s="393"/>
      <c r="AR1036" s="393"/>
      <c r="AS1036" s="393"/>
      <c r="AT1036" s="393"/>
      <c r="AU1036" s="393"/>
      <c r="AV1036" s="393"/>
      <c r="AW1036" s="393"/>
      <c r="AX1036" s="393"/>
      <c r="AY1036" s="393"/>
      <c r="AZ1036" s="7"/>
      <c r="BA1036" s="393"/>
      <c r="BB1036" s="393"/>
      <c r="BC1036" s="393"/>
      <c r="BD1036" s="393"/>
      <c r="BE1036" s="393"/>
      <c r="BF1036" s="393"/>
      <c r="BG1036" s="393"/>
      <c r="BH1036" s="393"/>
      <c r="BI1036" s="393"/>
      <c r="BJ1036" s="393"/>
      <c r="BK1036" s="393"/>
      <c r="BL1036" s="393"/>
      <c r="BM1036" s="393"/>
      <c r="BN1036" s="393"/>
      <c r="BO1036" s="393"/>
    </row>
    <row r="1037" spans="1:67" ht="15">
      <c r="A1037" s="393"/>
      <c r="B1037" s="393"/>
      <c r="C1037" s="393"/>
      <c r="D1037" s="393"/>
      <c r="E1037" s="393"/>
      <c r="F1037" s="393"/>
      <c r="G1037" s="394"/>
      <c r="H1037" s="394"/>
      <c r="I1037" s="393"/>
      <c r="J1037" s="393"/>
      <c r="K1037" s="393"/>
      <c r="L1037" s="393"/>
      <c r="M1037" s="393"/>
      <c r="N1037" s="393"/>
      <c r="O1037" s="393"/>
      <c r="P1037" s="393"/>
      <c r="Q1037" s="393"/>
      <c r="R1037" s="393"/>
      <c r="S1037" s="393"/>
      <c r="T1037" s="393"/>
      <c r="U1037" s="393"/>
      <c r="V1037" s="393"/>
      <c r="W1037" s="393"/>
      <c r="X1037" s="393"/>
      <c r="Y1037" s="393"/>
      <c r="Z1037" s="393"/>
      <c r="AA1037" s="393"/>
      <c r="AB1037" s="393"/>
      <c r="AC1037" s="393"/>
      <c r="AD1037" s="393"/>
      <c r="AE1037" s="393"/>
      <c r="AF1037" s="393"/>
      <c r="AG1037" s="393"/>
      <c r="AH1037" s="393"/>
      <c r="AI1037" s="393"/>
      <c r="AJ1037" s="393"/>
      <c r="AK1037" s="393"/>
      <c r="AL1037" s="393"/>
      <c r="AM1037" s="393"/>
      <c r="AN1037" s="393"/>
      <c r="AO1037" s="393"/>
      <c r="AP1037" s="393"/>
      <c r="AQ1037" s="393"/>
      <c r="AR1037" s="393"/>
      <c r="AS1037" s="393"/>
      <c r="AT1037" s="393"/>
      <c r="AU1037" s="393"/>
      <c r="AV1037" s="393"/>
      <c r="AW1037" s="393"/>
      <c r="AX1037" s="393"/>
      <c r="AY1037" s="393"/>
      <c r="AZ1037" s="7"/>
      <c r="BA1037" s="393"/>
      <c r="BB1037" s="393"/>
      <c r="BC1037" s="393"/>
      <c r="BD1037" s="393"/>
      <c r="BE1037" s="393"/>
      <c r="BF1037" s="393"/>
      <c r="BG1037" s="393"/>
      <c r="BH1037" s="393"/>
      <c r="BI1037" s="393"/>
      <c r="BJ1037" s="393"/>
      <c r="BK1037" s="393"/>
      <c r="BL1037" s="393"/>
      <c r="BM1037" s="393"/>
      <c r="BN1037" s="393"/>
      <c r="BO1037" s="393"/>
    </row>
    <row r="1038" spans="1:67" ht="15">
      <c r="A1038" s="393"/>
      <c r="B1038" s="393"/>
      <c r="C1038" s="393"/>
      <c r="D1038" s="393"/>
      <c r="E1038" s="393"/>
      <c r="F1038" s="393"/>
      <c r="G1038" s="394"/>
      <c r="H1038" s="394"/>
      <c r="I1038" s="393"/>
      <c r="J1038" s="393"/>
      <c r="K1038" s="393"/>
      <c r="L1038" s="393"/>
      <c r="M1038" s="393"/>
      <c r="N1038" s="393"/>
      <c r="O1038" s="393"/>
      <c r="P1038" s="393"/>
      <c r="Q1038" s="393"/>
      <c r="R1038" s="393"/>
      <c r="S1038" s="393"/>
      <c r="T1038" s="393"/>
      <c r="U1038" s="393"/>
      <c r="V1038" s="393"/>
      <c r="W1038" s="393"/>
      <c r="X1038" s="393"/>
      <c r="Y1038" s="393"/>
      <c r="Z1038" s="393"/>
      <c r="AA1038" s="393"/>
      <c r="AB1038" s="393"/>
      <c r="AC1038" s="393"/>
      <c r="AD1038" s="393"/>
      <c r="AE1038" s="393"/>
      <c r="AF1038" s="393"/>
      <c r="AG1038" s="393"/>
      <c r="AH1038" s="393"/>
      <c r="AI1038" s="393"/>
      <c r="AJ1038" s="393"/>
      <c r="AK1038" s="393"/>
      <c r="AL1038" s="393"/>
      <c r="AM1038" s="393"/>
      <c r="AN1038" s="393"/>
      <c r="AO1038" s="393"/>
      <c r="AP1038" s="393"/>
      <c r="AQ1038" s="393"/>
      <c r="AR1038" s="393"/>
      <c r="AS1038" s="393"/>
      <c r="AT1038" s="393"/>
      <c r="AU1038" s="393"/>
      <c r="AV1038" s="393"/>
      <c r="AW1038" s="393"/>
      <c r="AX1038" s="393"/>
      <c r="AY1038" s="393"/>
      <c r="AZ1038" s="7"/>
      <c r="BA1038" s="393"/>
      <c r="BB1038" s="393"/>
      <c r="BC1038" s="393"/>
      <c r="BD1038" s="393"/>
      <c r="BE1038" s="393"/>
      <c r="BF1038" s="393"/>
      <c r="BG1038" s="393"/>
      <c r="BH1038" s="393"/>
      <c r="BI1038" s="393"/>
      <c r="BJ1038" s="393"/>
      <c r="BK1038" s="393"/>
      <c r="BL1038" s="393"/>
      <c r="BM1038" s="393"/>
      <c r="BN1038" s="393"/>
      <c r="BO1038" s="393"/>
    </row>
    <row r="1039" spans="1:67" ht="15">
      <c r="A1039" s="393"/>
      <c r="B1039" s="393"/>
      <c r="C1039" s="393"/>
      <c r="D1039" s="393"/>
      <c r="E1039" s="393"/>
      <c r="F1039" s="393"/>
      <c r="G1039" s="394"/>
      <c r="H1039" s="394"/>
      <c r="I1039" s="393"/>
      <c r="J1039" s="393"/>
      <c r="K1039" s="393"/>
      <c r="L1039" s="393"/>
      <c r="M1039" s="393"/>
      <c r="N1039" s="393"/>
      <c r="O1039" s="393"/>
      <c r="P1039" s="393"/>
      <c r="Q1039" s="393"/>
      <c r="R1039" s="393"/>
      <c r="S1039" s="393"/>
      <c r="T1039" s="393"/>
      <c r="U1039" s="393"/>
      <c r="V1039" s="393"/>
      <c r="W1039" s="393"/>
      <c r="X1039" s="393"/>
      <c r="Y1039" s="393"/>
      <c r="Z1039" s="393"/>
      <c r="AA1039" s="393"/>
      <c r="AB1039" s="393"/>
      <c r="AC1039" s="393"/>
      <c r="AD1039" s="393"/>
      <c r="AE1039" s="393"/>
      <c r="AF1039" s="393"/>
      <c r="AG1039" s="393"/>
      <c r="AH1039" s="393"/>
      <c r="AI1039" s="393"/>
      <c r="AJ1039" s="393"/>
      <c r="AK1039" s="393"/>
      <c r="AL1039" s="393"/>
      <c r="AM1039" s="393"/>
      <c r="AN1039" s="393"/>
      <c r="AO1039" s="393"/>
      <c r="AP1039" s="393"/>
      <c r="AQ1039" s="393"/>
      <c r="AR1039" s="393"/>
      <c r="AS1039" s="393"/>
      <c r="AT1039" s="393"/>
      <c r="AU1039" s="393"/>
      <c r="AV1039" s="393"/>
      <c r="AW1039" s="393"/>
      <c r="AX1039" s="393"/>
      <c r="AY1039" s="393"/>
      <c r="AZ1039" s="7"/>
      <c r="BA1039" s="393"/>
      <c r="BB1039" s="393"/>
      <c r="BC1039" s="393"/>
      <c r="BD1039" s="393"/>
      <c r="BE1039" s="393"/>
      <c r="BF1039" s="393"/>
      <c r="BG1039" s="393"/>
      <c r="BH1039" s="393"/>
      <c r="BI1039" s="393"/>
      <c r="BJ1039" s="393"/>
      <c r="BK1039" s="393"/>
      <c r="BL1039" s="393"/>
      <c r="BM1039" s="393"/>
      <c r="BN1039" s="393"/>
      <c r="BO1039" s="393"/>
    </row>
    <row r="1040" spans="1:67" ht="15">
      <c r="A1040" s="393"/>
      <c r="B1040" s="393"/>
      <c r="C1040" s="393"/>
      <c r="D1040" s="393"/>
      <c r="E1040" s="393"/>
      <c r="F1040" s="393"/>
      <c r="G1040" s="394"/>
      <c r="H1040" s="394"/>
      <c r="I1040" s="393"/>
      <c r="J1040" s="393"/>
      <c r="K1040" s="393"/>
      <c r="L1040" s="393"/>
      <c r="M1040" s="393"/>
      <c r="N1040" s="393"/>
      <c r="O1040" s="393"/>
      <c r="P1040" s="393"/>
      <c r="Q1040" s="393"/>
      <c r="R1040" s="393"/>
      <c r="S1040" s="393"/>
      <c r="T1040" s="393"/>
      <c r="U1040" s="393"/>
      <c r="V1040" s="393"/>
      <c r="W1040" s="393"/>
      <c r="X1040" s="393"/>
      <c r="Y1040" s="393"/>
      <c r="Z1040" s="393"/>
      <c r="AA1040" s="393"/>
      <c r="AB1040" s="393"/>
      <c r="AC1040" s="393"/>
      <c r="AD1040" s="393"/>
      <c r="AE1040" s="393"/>
      <c r="AF1040" s="393"/>
      <c r="AG1040" s="393"/>
      <c r="AH1040" s="393"/>
      <c r="AI1040" s="393"/>
      <c r="AJ1040" s="393"/>
      <c r="AK1040" s="393"/>
      <c r="AL1040" s="393"/>
      <c r="AM1040" s="393"/>
      <c r="AN1040" s="393"/>
      <c r="AO1040" s="393"/>
      <c r="AP1040" s="393"/>
      <c r="AQ1040" s="393"/>
      <c r="AR1040" s="393"/>
      <c r="AS1040" s="393"/>
      <c r="AT1040" s="393"/>
      <c r="AU1040" s="393"/>
      <c r="AV1040" s="393"/>
      <c r="AW1040" s="393"/>
      <c r="AX1040" s="393"/>
      <c r="AY1040" s="393"/>
      <c r="AZ1040" s="7"/>
      <c r="BA1040" s="393"/>
      <c r="BB1040" s="393"/>
      <c r="BC1040" s="393"/>
      <c r="BD1040" s="393"/>
      <c r="BE1040" s="393"/>
      <c r="BF1040" s="393"/>
      <c r="BG1040" s="393"/>
      <c r="BH1040" s="393"/>
      <c r="BI1040" s="393"/>
      <c r="BJ1040" s="393"/>
      <c r="BK1040" s="393"/>
      <c r="BL1040" s="393"/>
      <c r="BM1040" s="393"/>
      <c r="BN1040" s="393"/>
      <c r="BO1040" s="393"/>
    </row>
    <row r="1041" spans="1:67" ht="15">
      <c r="A1041" s="393"/>
      <c r="B1041" s="393"/>
      <c r="C1041" s="393"/>
      <c r="D1041" s="393"/>
      <c r="E1041" s="393"/>
      <c r="F1041" s="393"/>
      <c r="G1041" s="394"/>
      <c r="H1041" s="394"/>
      <c r="I1041" s="393"/>
      <c r="J1041" s="393"/>
      <c r="K1041" s="393"/>
      <c r="L1041" s="393"/>
      <c r="M1041" s="393"/>
      <c r="N1041" s="393"/>
      <c r="O1041" s="393"/>
      <c r="P1041" s="393"/>
      <c r="Q1041" s="393"/>
      <c r="R1041" s="393"/>
      <c r="S1041" s="393"/>
      <c r="T1041" s="393"/>
      <c r="U1041" s="393"/>
      <c r="V1041" s="393"/>
      <c r="W1041" s="393"/>
      <c r="X1041" s="393"/>
      <c r="Y1041" s="393"/>
      <c r="Z1041" s="393"/>
      <c r="AA1041" s="393"/>
      <c r="AB1041" s="393"/>
      <c r="AC1041" s="393"/>
      <c r="AD1041" s="393"/>
      <c r="AE1041" s="393"/>
      <c r="AF1041" s="393"/>
      <c r="AG1041" s="393"/>
      <c r="AH1041" s="393"/>
      <c r="AI1041" s="393"/>
      <c r="AJ1041" s="393"/>
      <c r="AK1041" s="393"/>
      <c r="AL1041" s="393"/>
      <c r="AM1041" s="393"/>
      <c r="AN1041" s="393"/>
      <c r="AO1041" s="393"/>
      <c r="AP1041" s="393"/>
      <c r="AQ1041" s="393"/>
      <c r="AR1041" s="393"/>
      <c r="AS1041" s="393"/>
      <c r="AT1041" s="393"/>
      <c r="AU1041" s="393"/>
      <c r="AV1041" s="393"/>
      <c r="AW1041" s="393"/>
      <c r="AX1041" s="393"/>
      <c r="AY1041" s="393"/>
      <c r="AZ1041" s="7"/>
      <c r="BA1041" s="393"/>
      <c r="BB1041" s="393"/>
      <c r="BC1041" s="393"/>
      <c r="BD1041" s="393"/>
      <c r="BE1041" s="393"/>
      <c r="BF1041" s="393"/>
      <c r="BG1041" s="393"/>
      <c r="BH1041" s="393"/>
      <c r="BI1041" s="393"/>
      <c r="BJ1041" s="393"/>
      <c r="BK1041" s="393"/>
      <c r="BL1041" s="393"/>
      <c r="BM1041" s="393"/>
      <c r="BN1041" s="393"/>
      <c r="BO1041" s="393"/>
    </row>
    <row r="1042" spans="1:67" ht="15">
      <c r="A1042" s="393"/>
      <c r="B1042" s="393"/>
      <c r="C1042" s="393"/>
      <c r="D1042" s="393"/>
      <c r="E1042" s="393"/>
      <c r="F1042" s="393"/>
      <c r="G1042" s="394"/>
      <c r="H1042" s="394"/>
      <c r="I1042" s="393"/>
      <c r="J1042" s="393"/>
      <c r="K1042" s="393"/>
      <c r="L1042" s="393"/>
      <c r="M1042" s="393"/>
      <c r="N1042" s="393"/>
      <c r="O1042" s="393"/>
      <c r="P1042" s="393"/>
      <c r="Q1042" s="393"/>
      <c r="R1042" s="393"/>
      <c r="S1042" s="393"/>
      <c r="T1042" s="393"/>
      <c r="U1042" s="393"/>
      <c r="V1042" s="393"/>
      <c r="W1042" s="393"/>
      <c r="X1042" s="393"/>
      <c r="Y1042" s="393"/>
      <c r="Z1042" s="393"/>
      <c r="AA1042" s="393"/>
      <c r="AB1042" s="393"/>
      <c r="AC1042" s="393"/>
      <c r="AD1042" s="393"/>
      <c r="AE1042" s="393"/>
      <c r="AF1042" s="393"/>
      <c r="AG1042" s="393"/>
      <c r="AH1042" s="393"/>
      <c r="AI1042" s="393"/>
      <c r="AJ1042" s="393"/>
      <c r="AK1042" s="393"/>
      <c r="AL1042" s="393"/>
      <c r="AM1042" s="393"/>
      <c r="AN1042" s="393"/>
      <c r="AO1042" s="393"/>
      <c r="AP1042" s="393"/>
      <c r="AQ1042" s="393"/>
      <c r="AR1042" s="393"/>
      <c r="AS1042" s="393"/>
      <c r="AT1042" s="393"/>
      <c r="AU1042" s="393"/>
      <c r="AV1042" s="393"/>
      <c r="AW1042" s="393"/>
      <c r="AX1042" s="393"/>
      <c r="AY1042" s="393"/>
      <c r="AZ1042" s="7"/>
      <c r="BA1042" s="393"/>
      <c r="BB1042" s="393"/>
      <c r="BC1042" s="393"/>
      <c r="BD1042" s="393"/>
      <c r="BE1042" s="393"/>
      <c r="BF1042" s="393"/>
      <c r="BG1042" s="393"/>
      <c r="BH1042" s="393"/>
      <c r="BI1042" s="393"/>
      <c r="BJ1042" s="393"/>
      <c r="BK1042" s="393"/>
      <c r="BL1042" s="393"/>
      <c r="BM1042" s="393"/>
      <c r="BN1042" s="393"/>
      <c r="BO1042" s="393"/>
    </row>
    <row r="1043" spans="1:67" ht="15">
      <c r="A1043" s="393"/>
      <c r="B1043" s="393"/>
      <c r="C1043" s="393"/>
      <c r="D1043" s="393"/>
      <c r="E1043" s="393"/>
      <c r="F1043" s="393"/>
      <c r="G1043" s="394"/>
      <c r="H1043" s="394"/>
      <c r="I1043" s="393"/>
      <c r="J1043" s="393"/>
      <c r="K1043" s="393"/>
      <c r="L1043" s="393"/>
      <c r="M1043" s="393"/>
      <c r="N1043" s="393"/>
      <c r="O1043" s="393"/>
      <c r="P1043" s="393"/>
      <c r="Q1043" s="393"/>
      <c r="R1043" s="393"/>
      <c r="S1043" s="393"/>
      <c r="T1043" s="393"/>
      <c r="U1043" s="393"/>
      <c r="V1043" s="393"/>
      <c r="W1043" s="393"/>
      <c r="X1043" s="393"/>
      <c r="Y1043" s="393"/>
      <c r="Z1043" s="393"/>
      <c r="AA1043" s="393"/>
      <c r="AB1043" s="393"/>
      <c r="AC1043" s="393"/>
      <c r="AD1043" s="393"/>
      <c r="AE1043" s="393"/>
      <c r="AF1043" s="393"/>
      <c r="AG1043" s="393"/>
      <c r="AH1043" s="393"/>
      <c r="AI1043" s="393"/>
      <c r="AJ1043" s="393"/>
      <c r="AK1043" s="393"/>
      <c r="AL1043" s="393"/>
      <c r="AM1043" s="393"/>
      <c r="AN1043" s="393"/>
      <c r="AO1043" s="393"/>
      <c r="AP1043" s="393"/>
      <c r="AQ1043" s="393"/>
      <c r="AR1043" s="393"/>
      <c r="AS1043" s="393"/>
      <c r="AT1043" s="393"/>
      <c r="AU1043" s="393"/>
      <c r="AV1043" s="393"/>
      <c r="AW1043" s="393"/>
      <c r="AX1043" s="393"/>
      <c r="AY1043" s="393"/>
      <c r="AZ1043" s="7"/>
      <c r="BA1043" s="393"/>
      <c r="BB1043" s="393"/>
      <c r="BC1043" s="393"/>
      <c r="BD1043" s="393"/>
      <c r="BE1043" s="393"/>
      <c r="BF1043" s="393"/>
      <c r="BG1043" s="393"/>
      <c r="BH1043" s="393"/>
      <c r="BI1043" s="393"/>
      <c r="BJ1043" s="393"/>
      <c r="BK1043" s="393"/>
      <c r="BL1043" s="393"/>
      <c r="BM1043" s="393"/>
      <c r="BN1043" s="393"/>
      <c r="BO1043" s="393"/>
    </row>
    <row r="1044" spans="1:67" ht="15">
      <c r="A1044" s="393"/>
      <c r="B1044" s="393"/>
      <c r="C1044" s="393"/>
      <c r="D1044" s="393"/>
      <c r="E1044" s="393"/>
      <c r="F1044" s="393"/>
      <c r="G1044" s="394"/>
      <c r="H1044" s="394"/>
      <c r="I1044" s="393"/>
      <c r="J1044" s="393"/>
      <c r="K1044" s="393"/>
      <c r="L1044" s="393"/>
      <c r="M1044" s="393"/>
      <c r="N1044" s="393"/>
      <c r="O1044" s="393"/>
      <c r="P1044" s="393"/>
      <c r="Q1044" s="393"/>
      <c r="R1044" s="393"/>
      <c r="S1044" s="393"/>
      <c r="T1044" s="393"/>
      <c r="U1044" s="393"/>
      <c r="V1044" s="393"/>
      <c r="W1044" s="393"/>
      <c r="X1044" s="393"/>
      <c r="Y1044" s="393"/>
      <c r="Z1044" s="393"/>
      <c r="AA1044" s="393"/>
      <c r="AB1044" s="393"/>
      <c r="AC1044" s="393"/>
      <c r="AD1044" s="393"/>
      <c r="AE1044" s="393"/>
      <c r="AF1044" s="393"/>
      <c r="AG1044" s="393"/>
      <c r="AH1044" s="393"/>
      <c r="AI1044" s="393"/>
      <c r="AJ1044" s="393"/>
      <c r="AK1044" s="393"/>
      <c r="AL1044" s="393"/>
      <c r="AM1044" s="393"/>
      <c r="AN1044" s="393"/>
      <c r="AO1044" s="393"/>
      <c r="AP1044" s="393"/>
      <c r="AQ1044" s="393"/>
      <c r="AR1044" s="393"/>
      <c r="AS1044" s="393"/>
      <c r="AT1044" s="393"/>
      <c r="AU1044" s="393"/>
      <c r="AV1044" s="393"/>
      <c r="AW1044" s="393"/>
      <c r="AX1044" s="393"/>
      <c r="AY1044" s="393"/>
      <c r="AZ1044" s="7"/>
      <c r="BA1044" s="393"/>
      <c r="BB1044" s="393"/>
      <c r="BC1044" s="393"/>
      <c r="BD1044" s="393"/>
      <c r="BE1044" s="393"/>
      <c r="BF1044" s="393"/>
      <c r="BG1044" s="393"/>
      <c r="BH1044" s="393"/>
      <c r="BI1044" s="393"/>
      <c r="BJ1044" s="393"/>
      <c r="BK1044" s="393"/>
      <c r="BL1044" s="393"/>
      <c r="BM1044" s="393"/>
      <c r="BN1044" s="393"/>
      <c r="BO1044" s="393"/>
    </row>
    <row r="1045" spans="1:67" ht="15">
      <c r="A1045" s="393"/>
      <c r="B1045" s="393"/>
      <c r="C1045" s="393"/>
      <c r="D1045" s="393"/>
      <c r="E1045" s="393"/>
      <c r="F1045" s="393"/>
      <c r="G1045" s="394"/>
      <c r="H1045" s="394"/>
      <c r="I1045" s="393"/>
      <c r="J1045" s="393"/>
      <c r="K1045" s="393"/>
      <c r="L1045" s="393"/>
      <c r="M1045" s="393"/>
      <c r="N1045" s="393"/>
      <c r="O1045" s="393"/>
      <c r="P1045" s="393"/>
      <c r="Q1045" s="393"/>
      <c r="R1045" s="393"/>
      <c r="S1045" s="393"/>
      <c r="T1045" s="393"/>
      <c r="U1045" s="393"/>
      <c r="V1045" s="393"/>
      <c r="W1045" s="393"/>
      <c r="X1045" s="393"/>
      <c r="Y1045" s="393"/>
      <c r="Z1045" s="393"/>
      <c r="AA1045" s="393"/>
      <c r="AB1045" s="393"/>
      <c r="AC1045" s="393"/>
      <c r="AD1045" s="393"/>
      <c r="AE1045" s="393"/>
      <c r="AF1045" s="393"/>
      <c r="AG1045" s="393"/>
      <c r="AH1045" s="393"/>
      <c r="AI1045" s="393"/>
      <c r="AJ1045" s="393"/>
      <c r="AK1045" s="393"/>
      <c r="AL1045" s="393"/>
      <c r="AM1045" s="393"/>
      <c r="AN1045" s="393"/>
      <c r="AO1045" s="393"/>
      <c r="AP1045" s="393"/>
      <c r="AQ1045" s="393"/>
      <c r="AR1045" s="393"/>
      <c r="AS1045" s="393"/>
      <c r="AT1045" s="393"/>
      <c r="AU1045" s="393"/>
      <c r="AV1045" s="393"/>
      <c r="AW1045" s="393"/>
      <c r="AX1045" s="393"/>
      <c r="AY1045" s="393"/>
      <c r="AZ1045" s="7"/>
      <c r="BA1045" s="393"/>
      <c r="BB1045" s="393"/>
      <c r="BC1045" s="393"/>
      <c r="BD1045" s="393"/>
      <c r="BE1045" s="393"/>
      <c r="BF1045" s="393"/>
      <c r="BG1045" s="393"/>
      <c r="BH1045" s="393"/>
      <c r="BI1045" s="393"/>
      <c r="BJ1045" s="393"/>
      <c r="BK1045" s="393"/>
      <c r="BL1045" s="393"/>
      <c r="BM1045" s="393"/>
      <c r="BN1045" s="393"/>
      <c r="BO1045" s="393"/>
    </row>
    <row r="1046" spans="1:67" ht="15">
      <c r="A1046" s="393"/>
      <c r="B1046" s="393"/>
      <c r="C1046" s="393"/>
      <c r="D1046" s="393"/>
      <c r="E1046" s="393"/>
      <c r="F1046" s="393"/>
      <c r="G1046" s="394"/>
      <c r="H1046" s="394"/>
      <c r="I1046" s="393"/>
      <c r="J1046" s="393"/>
      <c r="K1046" s="393"/>
      <c r="L1046" s="393"/>
      <c r="M1046" s="393"/>
      <c r="N1046" s="393"/>
      <c r="O1046" s="393"/>
      <c r="P1046" s="393"/>
      <c r="Q1046" s="393"/>
      <c r="R1046" s="393"/>
      <c r="S1046" s="393"/>
      <c r="T1046" s="393"/>
      <c r="U1046" s="393"/>
      <c r="V1046" s="393"/>
      <c r="W1046" s="393"/>
      <c r="X1046" s="393"/>
      <c r="Y1046" s="393"/>
      <c r="Z1046" s="393"/>
      <c r="AA1046" s="393"/>
      <c r="AB1046" s="393"/>
      <c r="AC1046" s="393"/>
      <c r="AD1046" s="393"/>
      <c r="AE1046" s="393"/>
      <c r="AF1046" s="393"/>
      <c r="AG1046" s="393"/>
      <c r="AH1046" s="393"/>
      <c r="AI1046" s="393"/>
      <c r="AJ1046" s="393"/>
      <c r="AK1046" s="393"/>
      <c r="AL1046" s="393"/>
      <c r="AM1046" s="393"/>
      <c r="AN1046" s="393"/>
      <c r="AO1046" s="393"/>
      <c r="AP1046" s="393"/>
      <c r="AQ1046" s="393"/>
      <c r="AR1046" s="393"/>
      <c r="AS1046" s="393"/>
      <c r="AT1046" s="393"/>
      <c r="AU1046" s="393"/>
      <c r="AV1046" s="393"/>
      <c r="AW1046" s="393"/>
      <c r="AX1046" s="393"/>
      <c r="AY1046" s="393"/>
      <c r="AZ1046" s="7"/>
      <c r="BA1046" s="393"/>
      <c r="BB1046" s="393"/>
      <c r="BC1046" s="393"/>
      <c r="BD1046" s="393"/>
      <c r="BE1046" s="393"/>
      <c r="BF1046" s="393"/>
      <c r="BG1046" s="393"/>
      <c r="BH1046" s="393"/>
      <c r="BI1046" s="393"/>
      <c r="BJ1046" s="393"/>
      <c r="BK1046" s="393"/>
      <c r="BL1046" s="393"/>
      <c r="BM1046" s="393"/>
      <c r="BN1046" s="393"/>
      <c r="BO1046" s="393"/>
    </row>
  </sheetData>
  <hyperlinks>
    <hyperlink ref="E20" r:id="rId1"/>
    <hyperlink ref="E21" r:id="rId2"/>
    <hyperlink ref="E22" r:id="rId3"/>
    <hyperlink ref="E23" r:id="rId4"/>
    <hyperlink ref="E24" r:id="rId5"/>
    <hyperlink ref="E25" r:id="rId6"/>
    <hyperlink ref="E26" r:id="rId7"/>
    <hyperlink ref="E27" r:id="rId8"/>
    <hyperlink ref="E28" r:id="rId9"/>
    <hyperlink ref="E29" r:id="rId10"/>
    <hyperlink ref="E30" r:id="rId11"/>
    <hyperlink ref="E31" r:id="rId12"/>
    <hyperlink ref="E32" r:id="rId13"/>
    <hyperlink ref="E33" r:id="rId14"/>
    <hyperlink ref="E34" r:id="rId15"/>
    <hyperlink ref="E35" r:id="rId16"/>
    <hyperlink ref="E36" r:id="rId17"/>
    <hyperlink ref="E37" r:id="rId18"/>
    <hyperlink ref="E38" r:id="rId19"/>
    <hyperlink ref="E39" r:id="rId20"/>
    <hyperlink ref="E40" r:id="rId21"/>
    <hyperlink ref="E41" r:id="rId22" location="citeas"/>
    <hyperlink ref="E42" r:id="rId23"/>
    <hyperlink ref="E43" r:id="rId24"/>
    <hyperlink ref="E44" r:id="rId25"/>
    <hyperlink ref="E45" r:id="rId26"/>
    <hyperlink ref="E46" r:id="rId27"/>
    <hyperlink ref="E47" r:id="rId28"/>
    <hyperlink ref="E48" r:id="rId29"/>
    <hyperlink ref="E49" r:id="rId30"/>
    <hyperlink ref="E52" r:id="rId31"/>
    <hyperlink ref="E53" r:id="rId32"/>
    <hyperlink ref="E54" r:id="rId33"/>
    <hyperlink ref="E55" r:id="rId34"/>
    <hyperlink ref="E56" r:id="rId35"/>
    <hyperlink ref="E57" r:id="rId36"/>
    <hyperlink ref="E58" r:id="rId37"/>
    <hyperlink ref="E59" r:id="rId38"/>
    <hyperlink ref="E60" r:id="rId39"/>
    <hyperlink ref="E61" r:id="rId40"/>
    <hyperlink ref="E62" r:id="rId41"/>
    <hyperlink ref="E63" r:id="rId42"/>
    <hyperlink ref="E64" r:id="rId43"/>
    <hyperlink ref="E65" r:id="rId44"/>
    <hyperlink ref="E66" r:id="rId45"/>
    <hyperlink ref="E67" r:id="rId46"/>
    <hyperlink ref="E68" r:id="rId47"/>
    <hyperlink ref="E69" r:id="rId48"/>
    <hyperlink ref="E70" r:id="rId49"/>
    <hyperlink ref="E71" r:id="rId50"/>
    <hyperlink ref="E72" r:id="rId51"/>
    <hyperlink ref="E73" r:id="rId52"/>
    <hyperlink ref="E74" r:id="rId53"/>
    <hyperlink ref="E75" r:id="rId54"/>
    <hyperlink ref="E76" r:id="rId55"/>
    <hyperlink ref="E77" r:id="rId56"/>
    <hyperlink ref="E78" r:id="rId57"/>
    <hyperlink ref="E79" r:id="rId58"/>
  </hyperlinks>
  <pageMargins left="0.7" right="0.7" top="0.78749999999999998" bottom="0.78749999999999998" header="0.511811023622047" footer="0.511811023622047"/>
  <pageSetup paperSize="9" orientation="portrait" horizontalDpi="300" verticalDpi="300"/>
  <legacyDrawing r:id="rId5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993"/>
  <sheetViews>
    <sheetView zoomScaleNormal="100" workbookViewId="0">
      <pane ySplit="1" topLeftCell="A2" activePane="bottomLeft" state="frozen"/>
      <selection pane="bottomLeft" activeCell="B3" activeCellId="1" sqref="AU1:AU1048576 B3"/>
    </sheetView>
  </sheetViews>
  <sheetFormatPr baseColWidth="10" defaultColWidth="12.5703125" defaultRowHeight="12.75"/>
  <cols>
    <col min="1" max="1" width="10.85546875" customWidth="1"/>
    <col min="2" max="2" width="16.140625" customWidth="1"/>
  </cols>
  <sheetData>
    <row r="1" spans="1:67" ht="50.25" customHeight="1">
      <c r="A1" s="395" t="s">
        <v>206</v>
      </c>
      <c r="B1" s="396" t="s">
        <v>208</v>
      </c>
      <c r="C1" s="395" t="s">
        <v>209</v>
      </c>
      <c r="D1" s="395" t="s">
        <v>210</v>
      </c>
      <c r="E1" s="395" t="s">
        <v>211</v>
      </c>
      <c r="F1" s="395" t="s">
        <v>212</v>
      </c>
      <c r="G1" s="395" t="s">
        <v>213</v>
      </c>
      <c r="H1" s="395" t="s">
        <v>214</v>
      </c>
      <c r="I1" s="395" t="s">
        <v>215</v>
      </c>
      <c r="J1" s="395" t="s">
        <v>216</v>
      </c>
      <c r="K1" s="395" t="s">
        <v>5</v>
      </c>
      <c r="L1" s="395" t="s">
        <v>217</v>
      </c>
      <c r="M1" s="395" t="s">
        <v>696</v>
      </c>
      <c r="N1" s="395" t="s">
        <v>697</v>
      </c>
      <c r="O1" s="397" t="s">
        <v>220</v>
      </c>
      <c r="P1" s="395" t="s">
        <v>221</v>
      </c>
      <c r="Q1" s="395" t="s">
        <v>222</v>
      </c>
      <c r="R1" s="395" t="s">
        <v>223</v>
      </c>
      <c r="S1" s="395" t="s">
        <v>224</v>
      </c>
      <c r="T1" s="395" t="s">
        <v>225</v>
      </c>
      <c r="U1" s="395" t="s">
        <v>226</v>
      </c>
      <c r="V1" s="395" t="s">
        <v>227</v>
      </c>
      <c r="W1" s="395" t="s">
        <v>228</v>
      </c>
      <c r="X1" s="395" t="s">
        <v>229</v>
      </c>
      <c r="Y1" s="395" t="s">
        <v>230</v>
      </c>
      <c r="Z1" s="395" t="s">
        <v>231</v>
      </c>
      <c r="AA1" s="395" t="s">
        <v>232</v>
      </c>
      <c r="AB1" s="395" t="s">
        <v>233</v>
      </c>
      <c r="AC1" s="395" t="s">
        <v>234</v>
      </c>
      <c r="AD1" s="395" t="s">
        <v>698</v>
      </c>
      <c r="AE1" s="395" t="s">
        <v>699</v>
      </c>
      <c r="AF1" s="395" t="s">
        <v>235</v>
      </c>
      <c r="AG1" s="395" t="s">
        <v>236</v>
      </c>
      <c r="AH1" s="395" t="s">
        <v>700</v>
      </c>
      <c r="AI1" s="395" t="s">
        <v>701</v>
      </c>
      <c r="AJ1" s="398" t="s">
        <v>237</v>
      </c>
      <c r="AK1" s="395" t="s">
        <v>702</v>
      </c>
      <c r="AL1" s="395" t="s">
        <v>703</v>
      </c>
      <c r="AM1" s="395" t="s">
        <v>704</v>
      </c>
      <c r="AN1" s="395" t="s">
        <v>705</v>
      </c>
      <c r="AO1" s="395" t="s">
        <v>251</v>
      </c>
      <c r="AP1" s="395" t="s">
        <v>706</v>
      </c>
      <c r="AQ1" s="395" t="s">
        <v>252</v>
      </c>
      <c r="AR1" s="395" t="s">
        <v>707</v>
      </c>
      <c r="AS1" s="395" t="s">
        <v>708</v>
      </c>
      <c r="AT1" s="395" t="s">
        <v>709</v>
      </c>
      <c r="AU1" s="399" t="s">
        <v>710</v>
      </c>
      <c r="AV1" s="395" t="s">
        <v>711</v>
      </c>
      <c r="AW1" s="395" t="s">
        <v>253</v>
      </c>
      <c r="AX1" s="395" t="s">
        <v>712</v>
      </c>
      <c r="AY1" s="395" t="s">
        <v>713</v>
      </c>
      <c r="AZ1" s="395" t="s">
        <v>250</v>
      </c>
      <c r="BA1" s="395" t="s">
        <v>714</v>
      </c>
      <c r="BB1" s="395" t="s">
        <v>715</v>
      </c>
      <c r="BC1" s="395" t="s">
        <v>259</v>
      </c>
      <c r="BD1" s="395" t="s">
        <v>717</v>
      </c>
      <c r="BE1" s="395" t="s">
        <v>718</v>
      </c>
      <c r="BF1" s="395" t="s">
        <v>265</v>
      </c>
      <c r="BG1" s="395" t="s">
        <v>720</v>
      </c>
      <c r="BH1" s="395" t="s">
        <v>721</v>
      </c>
      <c r="BI1" s="395" t="s">
        <v>271</v>
      </c>
      <c r="BJ1" s="395" t="s">
        <v>723</v>
      </c>
      <c r="BK1" s="395" t="s">
        <v>724</v>
      </c>
      <c r="BL1" s="395" t="s">
        <v>277</v>
      </c>
      <c r="BM1" s="395" t="s">
        <v>725</v>
      </c>
      <c r="BN1" s="395" t="s">
        <v>726</v>
      </c>
      <c r="BO1" s="395" t="s">
        <v>280</v>
      </c>
    </row>
    <row r="2" spans="1:67" ht="165">
      <c r="A2" s="99">
        <v>1</v>
      </c>
      <c r="B2" s="100">
        <v>2015</v>
      </c>
      <c r="C2" s="99" t="s">
        <v>727</v>
      </c>
      <c r="D2" s="101" t="s">
        <v>728</v>
      </c>
      <c r="E2" s="99" t="s">
        <v>729</v>
      </c>
      <c r="F2" s="99" t="s">
        <v>730</v>
      </c>
      <c r="G2" s="99"/>
      <c r="H2" s="99">
        <v>59</v>
      </c>
      <c r="I2" s="99" t="s">
        <v>285</v>
      </c>
      <c r="J2" s="99">
        <v>2</v>
      </c>
      <c r="K2" s="99">
        <v>1</v>
      </c>
      <c r="L2" s="99">
        <v>1</v>
      </c>
      <c r="M2" s="99" t="s">
        <v>731</v>
      </c>
      <c r="N2" s="99">
        <v>1</v>
      </c>
      <c r="O2" s="102" t="s">
        <v>732</v>
      </c>
      <c r="P2" s="102" t="s">
        <v>541</v>
      </c>
      <c r="Q2" s="99">
        <v>100</v>
      </c>
      <c r="R2" s="99">
        <v>1</v>
      </c>
      <c r="S2" s="99" t="s">
        <v>733</v>
      </c>
      <c r="T2" s="99">
        <v>1</v>
      </c>
      <c r="U2" s="99">
        <v>2</v>
      </c>
      <c r="V2" s="99">
        <v>2</v>
      </c>
      <c r="W2" s="99">
        <v>7</v>
      </c>
      <c r="X2" s="99">
        <v>-50</v>
      </c>
      <c r="Y2" s="99">
        <v>-5</v>
      </c>
      <c r="Z2" s="99"/>
      <c r="AA2" s="101">
        <v>65</v>
      </c>
      <c r="AB2" s="99">
        <v>3</v>
      </c>
      <c r="AC2" s="99">
        <v>3</v>
      </c>
      <c r="AD2" s="101" t="s">
        <v>734</v>
      </c>
      <c r="AE2" s="99"/>
      <c r="AF2" s="99">
        <v>0</v>
      </c>
      <c r="AG2" s="99"/>
      <c r="AH2" s="99"/>
      <c r="AI2" s="99"/>
      <c r="AJ2" s="99">
        <v>1</v>
      </c>
      <c r="AK2" s="99"/>
      <c r="AL2" s="99"/>
      <c r="AM2" s="99"/>
      <c r="AN2" s="99"/>
      <c r="AO2" s="99"/>
      <c r="AP2" s="99"/>
      <c r="AQ2" s="99"/>
      <c r="AR2" s="99"/>
      <c r="AS2" s="99"/>
      <c r="AT2" s="99"/>
      <c r="AU2" s="103"/>
      <c r="AV2" s="99"/>
      <c r="AW2" s="99"/>
      <c r="AX2" s="99"/>
      <c r="AY2" s="99"/>
      <c r="AZ2" s="99"/>
      <c r="BA2" s="99" t="s">
        <v>735</v>
      </c>
      <c r="BB2" s="99" t="s">
        <v>736</v>
      </c>
      <c r="BC2" s="99" t="s">
        <v>571</v>
      </c>
      <c r="BD2" s="99" t="s">
        <v>737</v>
      </c>
      <c r="BE2" s="99" t="s">
        <v>738</v>
      </c>
      <c r="BF2" s="99" t="s">
        <v>571</v>
      </c>
      <c r="BG2" s="99"/>
      <c r="BH2" s="99"/>
      <c r="BI2" s="99"/>
      <c r="BJ2" s="99"/>
      <c r="BK2" s="99"/>
      <c r="BL2" s="99"/>
      <c r="BM2" s="99"/>
      <c r="BN2" s="99"/>
      <c r="BO2" s="99"/>
    </row>
    <row r="3" spans="1:67" ht="165">
      <c r="A3" s="99">
        <v>1</v>
      </c>
      <c r="B3" s="100">
        <v>2015</v>
      </c>
      <c r="C3" s="99" t="s">
        <v>727</v>
      </c>
      <c r="D3" s="101" t="s">
        <v>728</v>
      </c>
      <c r="E3" s="99" t="s">
        <v>729</v>
      </c>
      <c r="F3" s="99" t="s">
        <v>730</v>
      </c>
      <c r="G3" s="99"/>
      <c r="H3" s="99">
        <v>59</v>
      </c>
      <c r="I3" s="99" t="s">
        <v>285</v>
      </c>
      <c r="J3" s="99">
        <v>2</v>
      </c>
      <c r="K3" s="99">
        <v>1</v>
      </c>
      <c r="L3" s="99">
        <v>1</v>
      </c>
      <c r="M3" s="99" t="s">
        <v>739</v>
      </c>
      <c r="N3" s="99">
        <v>1</v>
      </c>
      <c r="O3" s="101" t="s">
        <v>740</v>
      </c>
      <c r="P3" s="102" t="s">
        <v>741</v>
      </c>
      <c r="Q3" s="99">
        <v>100</v>
      </c>
      <c r="R3" s="99">
        <v>1</v>
      </c>
      <c r="S3" s="99" t="s">
        <v>733</v>
      </c>
      <c r="T3" s="99">
        <v>1</v>
      </c>
      <c r="U3" s="99">
        <v>2</v>
      </c>
      <c r="V3" s="99">
        <v>2</v>
      </c>
      <c r="W3" s="99">
        <v>7</v>
      </c>
      <c r="X3" s="99">
        <v>-50</v>
      </c>
      <c r="Y3" s="99">
        <v>-5</v>
      </c>
      <c r="Z3" s="99"/>
      <c r="AA3" s="101">
        <v>65</v>
      </c>
      <c r="AB3" s="99">
        <v>3</v>
      </c>
      <c r="AC3" s="99">
        <v>3</v>
      </c>
      <c r="AD3" s="101" t="s">
        <v>734</v>
      </c>
      <c r="AE3" s="99"/>
      <c r="AF3" s="99">
        <v>0</v>
      </c>
      <c r="AG3" s="99"/>
      <c r="AH3" s="99"/>
      <c r="AI3" s="99"/>
      <c r="AJ3" s="99">
        <v>3</v>
      </c>
      <c r="AK3" s="99"/>
      <c r="AL3" s="99"/>
      <c r="AM3" s="99"/>
      <c r="AN3" s="99"/>
      <c r="AO3" s="99"/>
      <c r="AP3" s="99"/>
      <c r="AQ3" s="99"/>
      <c r="AR3" s="99"/>
      <c r="AS3" s="99"/>
      <c r="AT3" s="99"/>
      <c r="AU3" s="103"/>
      <c r="AV3" s="99"/>
      <c r="AW3" s="99"/>
      <c r="AX3" s="99"/>
      <c r="AY3" s="99"/>
      <c r="AZ3" s="99"/>
      <c r="BA3" s="99" t="s">
        <v>742</v>
      </c>
      <c r="BB3" s="99" t="s">
        <v>743</v>
      </c>
      <c r="BC3" s="99" t="s">
        <v>571</v>
      </c>
      <c r="BD3" s="99" t="s">
        <v>744</v>
      </c>
      <c r="BE3" s="99" t="s">
        <v>745</v>
      </c>
      <c r="BF3" s="99" t="s">
        <v>571</v>
      </c>
      <c r="BG3" s="99"/>
      <c r="BH3" s="99"/>
      <c r="BI3" s="99"/>
      <c r="BJ3" s="99"/>
      <c r="BK3" s="99"/>
      <c r="BL3" s="99"/>
      <c r="BM3" s="99"/>
      <c r="BN3" s="99"/>
      <c r="BO3" s="99"/>
    </row>
    <row r="4" spans="1:67" ht="165">
      <c r="A4" s="99">
        <v>1</v>
      </c>
      <c r="B4" s="100">
        <v>2015</v>
      </c>
      <c r="C4" s="99" t="s">
        <v>727</v>
      </c>
      <c r="D4" s="101" t="s">
        <v>728</v>
      </c>
      <c r="E4" s="99" t="s">
        <v>729</v>
      </c>
      <c r="F4" s="99" t="s">
        <v>730</v>
      </c>
      <c r="G4" s="99"/>
      <c r="H4" s="99">
        <v>59</v>
      </c>
      <c r="I4" s="99" t="s">
        <v>285</v>
      </c>
      <c r="J4" s="99">
        <v>2</v>
      </c>
      <c r="K4" s="99">
        <v>1</v>
      </c>
      <c r="L4" s="99">
        <v>1</v>
      </c>
      <c r="M4" s="99" t="s">
        <v>746</v>
      </c>
      <c r="N4" s="99">
        <v>1</v>
      </c>
      <c r="O4" s="105">
        <v>45412</v>
      </c>
      <c r="P4" s="102" t="s">
        <v>747</v>
      </c>
      <c r="Q4" s="99">
        <v>100</v>
      </c>
      <c r="R4" s="99">
        <v>1</v>
      </c>
      <c r="S4" s="99" t="s">
        <v>733</v>
      </c>
      <c r="T4" s="99">
        <v>1</v>
      </c>
      <c r="U4" s="99">
        <v>2</v>
      </c>
      <c r="V4" s="99">
        <v>2</v>
      </c>
      <c r="W4" s="99">
        <v>7</v>
      </c>
      <c r="X4" s="99">
        <v>-50</v>
      </c>
      <c r="Y4" s="99">
        <v>-5</v>
      </c>
      <c r="Z4" s="99"/>
      <c r="AA4" s="101">
        <v>65</v>
      </c>
      <c r="AB4" s="99">
        <v>3</v>
      </c>
      <c r="AC4" s="99">
        <v>3</v>
      </c>
      <c r="AD4" s="101" t="s">
        <v>734</v>
      </c>
      <c r="AE4" s="99"/>
      <c r="AF4" s="99">
        <v>0</v>
      </c>
      <c r="AG4" s="99"/>
      <c r="AH4" s="99"/>
      <c r="AI4" s="99"/>
      <c r="AJ4" s="99">
        <v>3</v>
      </c>
      <c r="AK4" s="99"/>
      <c r="AL4" s="99"/>
      <c r="AM4" s="99"/>
      <c r="AN4" s="99"/>
      <c r="AO4" s="99"/>
      <c r="AP4" s="99"/>
      <c r="AQ4" s="99"/>
      <c r="AR4" s="99"/>
      <c r="AS4" s="99"/>
      <c r="AT4" s="99"/>
      <c r="AU4" s="103"/>
      <c r="AV4" s="99"/>
      <c r="AW4" s="99"/>
      <c r="AX4" s="99"/>
      <c r="AY4" s="99" t="s">
        <v>748</v>
      </c>
      <c r="AZ4" s="99" t="s">
        <v>749</v>
      </c>
      <c r="BA4" s="99"/>
      <c r="BB4" s="99"/>
      <c r="BC4" s="99"/>
      <c r="BD4" s="99"/>
      <c r="BE4" s="99"/>
      <c r="BF4" s="99"/>
      <c r="BG4" s="99"/>
      <c r="BH4" s="99"/>
      <c r="BI4" s="99"/>
      <c r="BJ4" s="99"/>
      <c r="BK4" s="99"/>
      <c r="BL4" s="99"/>
      <c r="BM4" s="99"/>
      <c r="BN4" s="99"/>
      <c r="BO4" s="99"/>
    </row>
    <row r="5" spans="1:67" ht="115.5" customHeight="1">
      <c r="A5" s="99">
        <v>2</v>
      </c>
      <c r="B5" s="100">
        <v>2014</v>
      </c>
      <c r="C5" s="106" t="s">
        <v>281</v>
      </c>
      <c r="D5" s="106" t="s">
        <v>282</v>
      </c>
      <c r="E5" s="106" t="s">
        <v>283</v>
      </c>
      <c r="F5" s="106" t="s">
        <v>284</v>
      </c>
      <c r="G5" s="106"/>
      <c r="H5" s="106">
        <v>49</v>
      </c>
      <c r="I5" s="106" t="s">
        <v>285</v>
      </c>
      <c r="J5" s="106">
        <v>2</v>
      </c>
      <c r="K5" s="106">
        <v>1</v>
      </c>
      <c r="L5" s="106">
        <v>7</v>
      </c>
      <c r="M5" s="106">
        <v>36</v>
      </c>
      <c r="N5" s="106">
        <v>1</v>
      </c>
      <c r="O5" s="107" t="s">
        <v>751</v>
      </c>
      <c r="P5" s="107" t="s">
        <v>752</v>
      </c>
      <c r="Q5" s="106" t="s">
        <v>2413</v>
      </c>
      <c r="R5" s="106">
        <v>7</v>
      </c>
      <c r="S5" s="106" t="s">
        <v>753</v>
      </c>
      <c r="T5" s="106">
        <v>1</v>
      </c>
      <c r="U5" s="106">
        <v>5</v>
      </c>
      <c r="V5" s="106">
        <v>2</v>
      </c>
      <c r="W5" s="106">
        <v>6</v>
      </c>
      <c r="X5" s="106">
        <v>-6</v>
      </c>
      <c r="Y5" s="358">
        <v>8</v>
      </c>
      <c r="Z5" s="106" t="s">
        <v>754</v>
      </c>
      <c r="AA5" s="106" t="s">
        <v>756</v>
      </c>
      <c r="AB5" s="106">
        <v>3</v>
      </c>
      <c r="AC5" s="106">
        <v>1</v>
      </c>
      <c r="AD5" s="106" t="s">
        <v>757</v>
      </c>
      <c r="AE5" s="106"/>
      <c r="AF5" s="106">
        <v>0</v>
      </c>
      <c r="AG5" s="106"/>
      <c r="AH5" s="106"/>
      <c r="AI5" s="106"/>
      <c r="AJ5" s="106" t="s">
        <v>2414</v>
      </c>
      <c r="AK5" s="111" t="s">
        <v>2415</v>
      </c>
      <c r="AL5" s="106"/>
      <c r="AM5" s="106" t="s">
        <v>2415</v>
      </c>
      <c r="AN5" s="106" t="s">
        <v>2416</v>
      </c>
      <c r="AO5" s="106" t="s">
        <v>295</v>
      </c>
      <c r="AP5" s="106"/>
      <c r="AQ5" s="106" t="s">
        <v>2417</v>
      </c>
      <c r="AR5" s="106"/>
      <c r="AS5" s="106"/>
      <c r="AT5" s="106"/>
      <c r="AU5" s="110"/>
      <c r="AV5" s="111"/>
      <c r="AW5" s="106" t="s">
        <v>2418</v>
      </c>
      <c r="AX5" s="106" t="s">
        <v>2419</v>
      </c>
      <c r="AY5" s="99" t="s">
        <v>2420</v>
      </c>
      <c r="AZ5" s="99" t="s">
        <v>2421</v>
      </c>
      <c r="BA5" s="106" t="s">
        <v>2422</v>
      </c>
      <c r="BB5" s="106"/>
      <c r="BC5" s="106" t="s">
        <v>295</v>
      </c>
      <c r="BD5" s="106" t="s">
        <v>2423</v>
      </c>
      <c r="BE5" s="106"/>
      <c r="BF5" s="106" t="s">
        <v>304</v>
      </c>
      <c r="BG5" s="106"/>
      <c r="BH5" s="106"/>
      <c r="BI5" s="106"/>
      <c r="BJ5" s="106"/>
      <c r="BK5" s="106"/>
      <c r="BL5" s="106"/>
      <c r="BM5" s="106">
        <v>1</v>
      </c>
      <c r="BN5" s="106"/>
      <c r="BO5" s="106"/>
    </row>
    <row r="6" spans="1:67" ht="180">
      <c r="A6" s="99">
        <v>2</v>
      </c>
      <c r="B6" s="100">
        <v>2014</v>
      </c>
      <c r="C6" s="106" t="s">
        <v>281</v>
      </c>
      <c r="D6" s="106" t="s">
        <v>282</v>
      </c>
      <c r="E6" s="106" t="s">
        <v>283</v>
      </c>
      <c r="F6" s="106" t="s">
        <v>284</v>
      </c>
      <c r="G6" s="106"/>
      <c r="H6" s="106">
        <v>49</v>
      </c>
      <c r="I6" s="106" t="s">
        <v>285</v>
      </c>
      <c r="J6" s="106">
        <v>2</v>
      </c>
      <c r="K6" s="106">
        <v>1</v>
      </c>
      <c r="L6" s="106" t="s">
        <v>2424</v>
      </c>
      <c r="M6" s="106">
        <v>24</v>
      </c>
      <c r="N6" s="106">
        <v>1</v>
      </c>
      <c r="O6" s="107" t="s">
        <v>751</v>
      </c>
      <c r="P6" s="107" t="s">
        <v>752</v>
      </c>
      <c r="Q6" s="106">
        <v>100</v>
      </c>
      <c r="R6" s="106">
        <v>7</v>
      </c>
      <c r="S6" s="106" t="s">
        <v>753</v>
      </c>
      <c r="T6" s="106">
        <v>1</v>
      </c>
      <c r="U6" s="106">
        <v>5</v>
      </c>
      <c r="V6" s="106">
        <v>2</v>
      </c>
      <c r="W6" s="106">
        <v>6</v>
      </c>
      <c r="X6" s="106">
        <v>-6</v>
      </c>
      <c r="Y6" s="358">
        <v>8</v>
      </c>
      <c r="Z6" s="106" t="s">
        <v>755</v>
      </c>
      <c r="AA6" s="106" t="s">
        <v>756</v>
      </c>
      <c r="AB6" s="106">
        <v>3</v>
      </c>
      <c r="AC6" s="106">
        <v>1</v>
      </c>
      <c r="AD6" s="106" t="s">
        <v>757</v>
      </c>
      <c r="AE6" s="106"/>
      <c r="AF6" s="106">
        <v>0</v>
      </c>
      <c r="AG6" s="106"/>
      <c r="AH6" s="106"/>
      <c r="AI6" s="106"/>
      <c r="AJ6" s="106">
        <v>1</v>
      </c>
      <c r="AK6" s="111" t="s">
        <v>2425</v>
      </c>
      <c r="AL6" s="106"/>
      <c r="AM6" s="106" t="s">
        <v>2425</v>
      </c>
      <c r="AN6" s="106" t="s">
        <v>2416</v>
      </c>
      <c r="AO6" s="106" t="s">
        <v>295</v>
      </c>
      <c r="AP6" s="106"/>
      <c r="AQ6" s="106" t="s">
        <v>2426</v>
      </c>
      <c r="AR6" s="106"/>
      <c r="AS6" s="106"/>
      <c r="AT6" s="106"/>
      <c r="AU6" s="110"/>
      <c r="AV6" s="111"/>
      <c r="AW6" s="106"/>
      <c r="AX6" s="106"/>
      <c r="AY6" s="106"/>
      <c r="AZ6" s="106"/>
      <c r="BA6" s="106" t="s">
        <v>2422</v>
      </c>
      <c r="BB6" s="106"/>
      <c r="BC6" s="106" t="s">
        <v>295</v>
      </c>
      <c r="BD6" s="106" t="s">
        <v>2423</v>
      </c>
      <c r="BE6" s="106"/>
      <c r="BF6" s="106" t="s">
        <v>304</v>
      </c>
      <c r="BG6" s="106"/>
      <c r="BH6" s="106"/>
      <c r="BI6" s="106"/>
      <c r="BJ6" s="106"/>
      <c r="BK6" s="106"/>
      <c r="BL6" s="106"/>
      <c r="BM6" s="106">
        <v>1</v>
      </c>
      <c r="BN6" s="106"/>
      <c r="BO6" s="106"/>
    </row>
    <row r="7" spans="1:67" ht="180">
      <c r="A7" s="99">
        <v>2</v>
      </c>
      <c r="B7" s="100">
        <v>2014</v>
      </c>
      <c r="C7" s="106" t="s">
        <v>281</v>
      </c>
      <c r="D7" s="106" t="s">
        <v>282</v>
      </c>
      <c r="E7" s="106" t="s">
        <v>283</v>
      </c>
      <c r="F7" s="106" t="s">
        <v>284</v>
      </c>
      <c r="G7" s="106"/>
      <c r="H7" s="106">
        <v>49</v>
      </c>
      <c r="I7" s="106" t="s">
        <v>285</v>
      </c>
      <c r="J7" s="106">
        <v>2</v>
      </c>
      <c r="K7" s="106">
        <v>1</v>
      </c>
      <c r="L7" s="106" t="s">
        <v>2427</v>
      </c>
      <c r="M7" s="106">
        <v>24</v>
      </c>
      <c r="N7" s="106">
        <v>1</v>
      </c>
      <c r="O7" s="107" t="s">
        <v>751</v>
      </c>
      <c r="P7" s="107" t="s">
        <v>752</v>
      </c>
      <c r="Q7" s="106">
        <v>100</v>
      </c>
      <c r="R7" s="106">
        <v>7</v>
      </c>
      <c r="S7" s="106" t="s">
        <v>753</v>
      </c>
      <c r="T7" s="106">
        <v>1</v>
      </c>
      <c r="U7" s="106">
        <v>5</v>
      </c>
      <c r="V7" s="106">
        <v>2</v>
      </c>
      <c r="W7" s="106">
        <v>6</v>
      </c>
      <c r="X7" s="106">
        <v>-6</v>
      </c>
      <c r="Y7" s="358">
        <v>8</v>
      </c>
      <c r="Z7" s="106" t="s">
        <v>763</v>
      </c>
      <c r="AA7" s="106" t="s">
        <v>756</v>
      </c>
      <c r="AB7" s="106">
        <v>3</v>
      </c>
      <c r="AC7" s="106">
        <v>1</v>
      </c>
      <c r="AD7" s="106" t="s">
        <v>757</v>
      </c>
      <c r="AE7" s="106"/>
      <c r="AF7" s="106">
        <v>0</v>
      </c>
      <c r="AG7" s="106"/>
      <c r="AH7" s="106"/>
      <c r="AI7" s="106"/>
      <c r="AJ7" s="106">
        <v>6</v>
      </c>
      <c r="AK7" s="111" t="s">
        <v>2425</v>
      </c>
      <c r="AL7" s="106"/>
      <c r="AM7" s="106" t="s">
        <v>2425</v>
      </c>
      <c r="AN7" s="106" t="s">
        <v>2416</v>
      </c>
      <c r="AO7" s="106" t="s">
        <v>295</v>
      </c>
      <c r="AP7" s="106"/>
      <c r="AQ7" s="106" t="s">
        <v>2428</v>
      </c>
      <c r="AR7" s="106"/>
      <c r="AS7" s="106"/>
      <c r="AT7" s="106"/>
      <c r="AU7" s="110"/>
      <c r="AV7" s="111"/>
      <c r="AW7" s="106"/>
      <c r="AX7" s="106"/>
      <c r="AY7" s="106"/>
      <c r="AZ7" s="106"/>
      <c r="BA7" s="106" t="s">
        <v>2422</v>
      </c>
      <c r="BB7" s="106"/>
      <c r="BC7" s="106" t="s">
        <v>295</v>
      </c>
      <c r="BD7" s="106" t="s">
        <v>2423</v>
      </c>
      <c r="BE7" s="106"/>
      <c r="BF7" s="106" t="s">
        <v>304</v>
      </c>
      <c r="BG7" s="106"/>
      <c r="BH7" s="106"/>
      <c r="BI7" s="106"/>
      <c r="BJ7" s="106"/>
      <c r="BK7" s="106"/>
      <c r="BL7" s="106"/>
      <c r="BM7" s="106">
        <v>1</v>
      </c>
      <c r="BN7" s="106"/>
      <c r="BO7" s="106"/>
    </row>
    <row r="8" spans="1:67" ht="180">
      <c r="A8" s="99">
        <v>2</v>
      </c>
      <c r="B8" s="100">
        <v>2014</v>
      </c>
      <c r="C8" s="106" t="s">
        <v>281</v>
      </c>
      <c r="D8" s="106" t="s">
        <v>282</v>
      </c>
      <c r="E8" s="106" t="s">
        <v>283</v>
      </c>
      <c r="F8" s="106" t="s">
        <v>284</v>
      </c>
      <c r="G8" s="106"/>
      <c r="H8" s="106">
        <v>49</v>
      </c>
      <c r="I8" s="106" t="s">
        <v>285</v>
      </c>
      <c r="J8" s="106">
        <v>2</v>
      </c>
      <c r="K8" s="106">
        <v>1</v>
      </c>
      <c r="L8" s="106" t="s">
        <v>2429</v>
      </c>
      <c r="M8" s="106">
        <v>24</v>
      </c>
      <c r="N8" s="106">
        <v>1</v>
      </c>
      <c r="O8" s="107" t="s">
        <v>751</v>
      </c>
      <c r="P8" s="107" t="s">
        <v>752</v>
      </c>
      <c r="Q8" s="106">
        <v>0</v>
      </c>
      <c r="R8" s="106">
        <v>7</v>
      </c>
      <c r="S8" s="106" t="s">
        <v>753</v>
      </c>
      <c r="T8" s="106">
        <v>1</v>
      </c>
      <c r="U8" s="106">
        <v>5</v>
      </c>
      <c r="V8" s="106">
        <v>2</v>
      </c>
      <c r="W8" s="106">
        <v>6</v>
      </c>
      <c r="X8" s="106">
        <v>-6</v>
      </c>
      <c r="Y8" s="358">
        <v>8</v>
      </c>
      <c r="Z8" s="106" t="s">
        <v>763</v>
      </c>
      <c r="AA8" s="106" t="s">
        <v>756</v>
      </c>
      <c r="AB8" s="106">
        <v>3</v>
      </c>
      <c r="AC8" s="106">
        <v>1</v>
      </c>
      <c r="AD8" s="106" t="s">
        <v>757</v>
      </c>
      <c r="AE8" s="106"/>
      <c r="AF8" s="106">
        <v>0</v>
      </c>
      <c r="AG8" s="106"/>
      <c r="AH8" s="106"/>
      <c r="AI8" s="106"/>
      <c r="AJ8" s="106">
        <v>0</v>
      </c>
      <c r="AK8" s="111" t="s">
        <v>2425</v>
      </c>
      <c r="AL8" s="106"/>
      <c r="AM8" s="106" t="s">
        <v>2425</v>
      </c>
      <c r="AN8" s="106" t="s">
        <v>2416</v>
      </c>
      <c r="AO8" s="106" t="s">
        <v>295</v>
      </c>
      <c r="AP8" s="106"/>
      <c r="AQ8" s="106" t="s">
        <v>2430</v>
      </c>
      <c r="AR8" s="106"/>
      <c r="AS8" s="106"/>
      <c r="AT8" s="106"/>
      <c r="AU8" s="110"/>
      <c r="AV8" s="111"/>
      <c r="AW8" s="106"/>
      <c r="AX8" s="106"/>
      <c r="AY8" s="106"/>
      <c r="AZ8" s="106"/>
      <c r="BA8" s="106" t="s">
        <v>2422</v>
      </c>
      <c r="BB8" s="106"/>
      <c r="BC8" s="106" t="s">
        <v>295</v>
      </c>
      <c r="BD8" s="106" t="s">
        <v>2423</v>
      </c>
      <c r="BE8" s="106"/>
      <c r="BF8" s="106" t="s">
        <v>304</v>
      </c>
      <c r="BG8" s="106"/>
      <c r="BH8" s="106"/>
      <c r="BI8" s="106"/>
      <c r="BJ8" s="106"/>
      <c r="BK8" s="106"/>
      <c r="BL8" s="106"/>
      <c r="BM8" s="106">
        <v>1</v>
      </c>
      <c r="BN8" s="106"/>
      <c r="BO8" s="106"/>
    </row>
    <row r="9" spans="1:67" ht="135">
      <c r="A9" s="99">
        <v>3</v>
      </c>
      <c r="B9" s="100">
        <v>2018</v>
      </c>
      <c r="C9" s="99" t="s">
        <v>313</v>
      </c>
      <c r="D9" s="99" t="s">
        <v>314</v>
      </c>
      <c r="E9" s="99" t="s">
        <v>315</v>
      </c>
      <c r="F9" s="99" t="s">
        <v>316</v>
      </c>
      <c r="G9" s="99">
        <v>8</v>
      </c>
      <c r="H9" s="99">
        <v>96</v>
      </c>
      <c r="I9" s="99" t="s">
        <v>317</v>
      </c>
      <c r="J9" s="99">
        <v>2</v>
      </c>
      <c r="K9" s="99">
        <v>1</v>
      </c>
      <c r="L9" s="99" t="s">
        <v>766</v>
      </c>
      <c r="M9" s="99">
        <v>21</v>
      </c>
      <c r="N9" s="99">
        <v>1</v>
      </c>
      <c r="O9" s="109" t="s">
        <v>767</v>
      </c>
      <c r="P9" s="99" t="s">
        <v>318</v>
      </c>
      <c r="Q9" s="99">
        <v>0</v>
      </c>
      <c r="R9" s="99">
        <v>15</v>
      </c>
      <c r="S9" s="99" t="s">
        <v>768</v>
      </c>
      <c r="T9" s="99">
        <v>1</v>
      </c>
      <c r="U9" s="99">
        <v>1</v>
      </c>
      <c r="V9" s="99">
        <v>2</v>
      </c>
      <c r="W9" s="99">
        <v>4</v>
      </c>
      <c r="X9" s="99">
        <v>-20</v>
      </c>
      <c r="Y9" s="99"/>
      <c r="Z9" s="99">
        <v>30</v>
      </c>
      <c r="AA9" s="101">
        <v>40</v>
      </c>
      <c r="AB9" s="99">
        <v>1</v>
      </c>
      <c r="AC9" s="99">
        <v>2</v>
      </c>
      <c r="AD9" s="99" t="s">
        <v>769</v>
      </c>
      <c r="AE9" s="99"/>
      <c r="AF9" s="99">
        <v>0</v>
      </c>
      <c r="AG9" s="99"/>
      <c r="AH9" s="99"/>
      <c r="AI9" s="99"/>
      <c r="AJ9" s="99">
        <v>0</v>
      </c>
      <c r="AK9" s="101"/>
      <c r="AL9" s="101"/>
      <c r="AM9" s="101"/>
      <c r="AN9" s="101"/>
      <c r="AO9" s="101"/>
      <c r="AP9" s="101"/>
      <c r="AQ9" s="101">
        <v>50</v>
      </c>
      <c r="AR9" s="99"/>
      <c r="AS9" s="99"/>
      <c r="AT9" s="101"/>
      <c r="AU9" s="114"/>
      <c r="AV9" s="101"/>
      <c r="AW9" s="101"/>
      <c r="AX9" s="101"/>
      <c r="AY9" s="101"/>
      <c r="AZ9" s="101"/>
      <c r="BA9" s="99" t="s">
        <v>770</v>
      </c>
      <c r="BB9" s="99" t="s">
        <v>771</v>
      </c>
      <c r="BC9" s="99" t="s">
        <v>480</v>
      </c>
      <c r="BD9" s="115"/>
      <c r="BE9" s="99"/>
      <c r="BF9" s="99"/>
      <c r="BG9" s="99"/>
      <c r="BH9" s="99"/>
      <c r="BI9" s="99"/>
      <c r="BJ9" s="99"/>
      <c r="BK9" s="99"/>
      <c r="BL9" s="99"/>
      <c r="BM9" s="99"/>
      <c r="BN9" s="99"/>
      <c r="BO9" s="99"/>
    </row>
    <row r="10" spans="1:67" ht="135">
      <c r="A10" s="99">
        <v>3</v>
      </c>
      <c r="B10" s="100">
        <v>2018</v>
      </c>
      <c r="C10" s="99" t="s">
        <v>313</v>
      </c>
      <c r="D10" s="99" t="s">
        <v>314</v>
      </c>
      <c r="E10" s="99" t="s">
        <v>315</v>
      </c>
      <c r="F10" s="99" t="s">
        <v>316</v>
      </c>
      <c r="G10" s="99">
        <v>8</v>
      </c>
      <c r="H10" s="99">
        <v>96</v>
      </c>
      <c r="I10" s="99" t="s">
        <v>317</v>
      </c>
      <c r="J10" s="99">
        <v>2</v>
      </c>
      <c r="K10" s="99">
        <v>1</v>
      </c>
      <c r="L10" s="99" t="s">
        <v>772</v>
      </c>
      <c r="M10" s="99">
        <v>20</v>
      </c>
      <c r="N10" s="99">
        <v>1</v>
      </c>
      <c r="O10" s="109" t="s">
        <v>767</v>
      </c>
      <c r="P10" s="99" t="s">
        <v>318</v>
      </c>
      <c r="Q10" s="99">
        <v>100</v>
      </c>
      <c r="R10" s="99">
        <v>15</v>
      </c>
      <c r="S10" s="99" t="s">
        <v>768</v>
      </c>
      <c r="T10" s="99">
        <v>1</v>
      </c>
      <c r="U10" s="99">
        <v>1</v>
      </c>
      <c r="V10" s="99">
        <v>2</v>
      </c>
      <c r="W10" s="99">
        <v>4</v>
      </c>
      <c r="X10" s="99">
        <v>-20</v>
      </c>
      <c r="Y10" s="99"/>
      <c r="Z10" s="99">
        <v>30</v>
      </c>
      <c r="AA10" s="101">
        <v>40</v>
      </c>
      <c r="AB10" s="99">
        <v>1</v>
      </c>
      <c r="AC10" s="99">
        <v>2</v>
      </c>
      <c r="AD10" s="99" t="s">
        <v>769</v>
      </c>
      <c r="AE10" s="99"/>
      <c r="AF10" s="99">
        <v>0</v>
      </c>
      <c r="AG10" s="99"/>
      <c r="AH10" s="99"/>
      <c r="AI10" s="99"/>
      <c r="AJ10" s="99">
        <v>5</v>
      </c>
      <c r="AK10" s="101"/>
      <c r="AL10" s="101"/>
      <c r="AM10" s="101"/>
      <c r="AN10" s="101"/>
      <c r="AO10" s="101"/>
      <c r="AP10" s="101"/>
      <c r="AQ10" s="101">
        <v>50</v>
      </c>
      <c r="AR10" s="99"/>
      <c r="AS10" s="99"/>
      <c r="AT10" s="101"/>
      <c r="AU10" s="114"/>
      <c r="AV10" s="101"/>
      <c r="AW10" s="101"/>
      <c r="AX10" s="101"/>
      <c r="AY10" s="101"/>
      <c r="AZ10" s="101"/>
      <c r="BA10" s="99" t="s">
        <v>773</v>
      </c>
      <c r="BB10" s="116">
        <v>45505</v>
      </c>
      <c r="BC10" s="99" t="s">
        <v>480</v>
      </c>
      <c r="BD10" s="115"/>
      <c r="BE10" s="99"/>
      <c r="BF10" s="99"/>
      <c r="BG10" s="99"/>
      <c r="BH10" s="99"/>
      <c r="BI10" s="99"/>
      <c r="BJ10" s="99"/>
      <c r="BK10" s="99"/>
      <c r="BL10" s="99"/>
      <c r="BM10" s="99"/>
      <c r="BN10" s="99"/>
      <c r="BO10" s="99"/>
    </row>
    <row r="11" spans="1:67" ht="135">
      <c r="A11" s="99">
        <v>3</v>
      </c>
      <c r="B11" s="100">
        <v>2018</v>
      </c>
      <c r="C11" s="99" t="s">
        <v>313</v>
      </c>
      <c r="D11" s="99" t="s">
        <v>314</v>
      </c>
      <c r="E11" s="99" t="s">
        <v>315</v>
      </c>
      <c r="F11" s="99" t="s">
        <v>316</v>
      </c>
      <c r="G11" s="99">
        <v>8</v>
      </c>
      <c r="H11" s="99">
        <v>96</v>
      </c>
      <c r="I11" s="99" t="s">
        <v>317</v>
      </c>
      <c r="J11" s="99">
        <v>2</v>
      </c>
      <c r="K11" s="99">
        <v>1</v>
      </c>
      <c r="L11" s="99" t="s">
        <v>774</v>
      </c>
      <c r="M11" s="99">
        <v>17</v>
      </c>
      <c r="N11" s="99">
        <v>1</v>
      </c>
      <c r="O11" s="109" t="s">
        <v>767</v>
      </c>
      <c r="P11" s="99" t="s">
        <v>318</v>
      </c>
      <c r="Q11" s="99">
        <v>100</v>
      </c>
      <c r="R11" s="99">
        <v>15</v>
      </c>
      <c r="S11" s="99" t="s">
        <v>768</v>
      </c>
      <c r="T11" s="99">
        <v>1</v>
      </c>
      <c r="U11" s="99">
        <v>1</v>
      </c>
      <c r="V11" s="99">
        <v>2</v>
      </c>
      <c r="W11" s="99">
        <v>4</v>
      </c>
      <c r="X11" s="99">
        <v>-20</v>
      </c>
      <c r="Y11" s="99"/>
      <c r="Z11" s="99">
        <v>30</v>
      </c>
      <c r="AA11" s="101">
        <v>40</v>
      </c>
      <c r="AB11" s="99">
        <v>1</v>
      </c>
      <c r="AC11" s="99">
        <v>2</v>
      </c>
      <c r="AD11" s="99" t="s">
        <v>769</v>
      </c>
      <c r="AE11" s="99"/>
      <c r="AF11" s="99">
        <v>0</v>
      </c>
      <c r="AG11" s="99"/>
      <c r="AH11" s="99"/>
      <c r="AI11" s="99"/>
      <c r="AJ11" s="99">
        <v>7</v>
      </c>
      <c r="AK11" s="101"/>
      <c r="AL11" s="101"/>
      <c r="AM11" s="101"/>
      <c r="AN11" s="101"/>
      <c r="AO11" s="101"/>
      <c r="AP11" s="101"/>
      <c r="AQ11" s="101">
        <v>50</v>
      </c>
      <c r="AR11" s="99"/>
      <c r="AS11" s="99"/>
      <c r="AT11" s="101"/>
      <c r="AU11" s="114"/>
      <c r="AV11" s="101"/>
      <c r="AW11" s="101"/>
      <c r="AX11" s="101"/>
      <c r="AY11" s="101"/>
      <c r="AZ11" s="101"/>
      <c r="BA11" s="99" t="s">
        <v>775</v>
      </c>
      <c r="BB11" s="99" t="s">
        <v>776</v>
      </c>
      <c r="BC11" s="99" t="s">
        <v>480</v>
      </c>
      <c r="BD11" s="115"/>
      <c r="BE11" s="99"/>
      <c r="BF11" s="99"/>
      <c r="BG11" s="99"/>
      <c r="BH11" s="99"/>
      <c r="BI11" s="99"/>
      <c r="BJ11" s="99"/>
      <c r="BK11" s="99"/>
      <c r="BL11" s="99"/>
      <c r="BM11" s="99"/>
      <c r="BN11" s="99"/>
      <c r="BO11" s="99"/>
    </row>
    <row r="12" spans="1:67" ht="255">
      <c r="A12" s="99">
        <v>3</v>
      </c>
      <c r="B12" s="100">
        <v>2018</v>
      </c>
      <c r="C12" s="99" t="s">
        <v>313</v>
      </c>
      <c r="D12" s="99" t="s">
        <v>314</v>
      </c>
      <c r="E12" s="99" t="s">
        <v>315</v>
      </c>
      <c r="F12" s="99" t="s">
        <v>316</v>
      </c>
      <c r="G12" s="99">
        <v>8</v>
      </c>
      <c r="H12" s="99">
        <v>96</v>
      </c>
      <c r="I12" s="99" t="s">
        <v>317</v>
      </c>
      <c r="J12" s="99">
        <v>2</v>
      </c>
      <c r="K12" s="99">
        <v>1</v>
      </c>
      <c r="L12" s="99" t="s">
        <v>777</v>
      </c>
      <c r="M12" s="99">
        <v>23</v>
      </c>
      <c r="N12" s="99">
        <v>1</v>
      </c>
      <c r="O12" s="99"/>
      <c r="P12" s="99"/>
      <c r="Q12" s="99" t="s">
        <v>778</v>
      </c>
      <c r="R12" s="99">
        <v>15</v>
      </c>
      <c r="S12" s="99" t="s">
        <v>768</v>
      </c>
      <c r="T12" s="99">
        <v>1</v>
      </c>
      <c r="U12" s="99">
        <v>1</v>
      </c>
      <c r="V12" s="99">
        <v>2</v>
      </c>
      <c r="W12" s="99">
        <v>4</v>
      </c>
      <c r="X12" s="99">
        <v>-20</v>
      </c>
      <c r="Y12" s="99"/>
      <c r="Z12" s="99">
        <v>30</v>
      </c>
      <c r="AA12" s="101">
        <v>40</v>
      </c>
      <c r="AB12" s="99">
        <v>1</v>
      </c>
      <c r="AC12" s="99">
        <v>2</v>
      </c>
      <c r="AD12" s="99" t="s">
        <v>769</v>
      </c>
      <c r="AE12" s="99"/>
      <c r="AF12" s="99">
        <v>0</v>
      </c>
      <c r="AG12" s="99"/>
      <c r="AH12" s="99"/>
      <c r="AI12" s="99"/>
      <c r="AJ12" s="99" t="s">
        <v>320</v>
      </c>
      <c r="AK12" s="101"/>
      <c r="AL12" s="101"/>
      <c r="AM12" s="101"/>
      <c r="AN12" s="101"/>
      <c r="AO12" s="101"/>
      <c r="AP12" s="101"/>
      <c r="AQ12" s="101">
        <v>50</v>
      </c>
      <c r="AR12" s="99">
        <v>2</v>
      </c>
      <c r="AS12" s="400"/>
      <c r="AT12" s="101"/>
      <c r="AU12" s="114"/>
      <c r="AV12" s="101" t="s">
        <v>606</v>
      </c>
      <c r="AW12" s="101" t="s">
        <v>779</v>
      </c>
      <c r="AX12" s="101" t="s">
        <v>780</v>
      </c>
      <c r="AY12" s="101"/>
      <c r="AZ12" s="101"/>
      <c r="BA12" s="99"/>
      <c r="BB12" s="99"/>
      <c r="BC12" s="99"/>
      <c r="BD12" s="115"/>
      <c r="BE12" s="99"/>
      <c r="BF12" s="99"/>
      <c r="BG12" s="99"/>
      <c r="BH12" s="99"/>
      <c r="BI12" s="99"/>
      <c r="BJ12" s="99"/>
      <c r="BK12" s="99"/>
      <c r="BL12" s="99"/>
      <c r="BM12" s="99" t="s">
        <v>781</v>
      </c>
      <c r="BN12" s="99" t="s">
        <v>782</v>
      </c>
      <c r="BO12" s="99"/>
    </row>
    <row r="13" spans="1:67" ht="240">
      <c r="A13" s="99">
        <v>3</v>
      </c>
      <c r="B13" s="100">
        <v>2018</v>
      </c>
      <c r="C13" s="99" t="s">
        <v>313</v>
      </c>
      <c r="D13" s="99" t="s">
        <v>314</v>
      </c>
      <c r="E13" s="99" t="s">
        <v>315</v>
      </c>
      <c r="F13" s="99" t="s">
        <v>316</v>
      </c>
      <c r="G13" s="99">
        <v>8</v>
      </c>
      <c r="H13" s="99">
        <v>96</v>
      </c>
      <c r="I13" s="99" t="s">
        <v>317</v>
      </c>
      <c r="J13" s="99">
        <v>2</v>
      </c>
      <c r="K13" s="99">
        <v>1</v>
      </c>
      <c r="L13" s="99" t="s">
        <v>783</v>
      </c>
      <c r="M13" s="99">
        <v>35</v>
      </c>
      <c r="N13" s="99">
        <v>1</v>
      </c>
      <c r="O13" s="99"/>
      <c r="P13" s="99"/>
      <c r="Q13" s="99" t="s">
        <v>784</v>
      </c>
      <c r="R13" s="99">
        <v>15</v>
      </c>
      <c r="S13" s="99" t="s">
        <v>768</v>
      </c>
      <c r="T13" s="99">
        <v>1</v>
      </c>
      <c r="U13" s="99">
        <v>1</v>
      </c>
      <c r="V13" s="99">
        <v>2</v>
      </c>
      <c r="W13" s="99">
        <v>4</v>
      </c>
      <c r="X13" s="99">
        <v>-20</v>
      </c>
      <c r="Y13" s="99"/>
      <c r="Z13" s="99">
        <v>30</v>
      </c>
      <c r="AA13" s="101">
        <v>40</v>
      </c>
      <c r="AB13" s="99">
        <v>1</v>
      </c>
      <c r="AC13" s="99">
        <v>2</v>
      </c>
      <c r="AD13" s="99" t="s">
        <v>769</v>
      </c>
      <c r="AE13" s="99"/>
      <c r="AF13" s="99">
        <v>0</v>
      </c>
      <c r="AG13" s="99"/>
      <c r="AH13" s="99"/>
      <c r="AI13" s="99"/>
      <c r="AJ13" s="99" t="s">
        <v>320</v>
      </c>
      <c r="AK13" s="101"/>
      <c r="AL13" s="101"/>
      <c r="AM13" s="101" t="s">
        <v>785</v>
      </c>
      <c r="AN13" s="101" t="s">
        <v>786</v>
      </c>
      <c r="AO13" s="101" t="s">
        <v>295</v>
      </c>
      <c r="AP13" s="101"/>
      <c r="AQ13" s="101">
        <v>50</v>
      </c>
      <c r="AR13" s="99">
        <v>2</v>
      </c>
      <c r="AS13" s="400"/>
      <c r="AT13" s="101"/>
      <c r="AU13" s="114"/>
      <c r="AV13" s="101" t="s">
        <v>787</v>
      </c>
      <c r="AW13" s="101" t="s">
        <v>788</v>
      </c>
      <c r="AX13" s="101" t="s">
        <v>789</v>
      </c>
      <c r="AY13" s="101"/>
      <c r="AZ13" s="101"/>
      <c r="BA13" s="99"/>
      <c r="BB13" s="99"/>
      <c r="BC13" s="99"/>
      <c r="BD13" s="115"/>
      <c r="BE13" s="99"/>
      <c r="BF13" s="99"/>
      <c r="BG13" s="99"/>
      <c r="BH13" s="99"/>
      <c r="BI13" s="99"/>
      <c r="BJ13" s="99"/>
      <c r="BK13" s="99"/>
      <c r="BL13" s="99"/>
      <c r="BM13" s="99"/>
      <c r="BN13" s="99" t="s">
        <v>790</v>
      </c>
      <c r="BO13" s="99"/>
    </row>
    <row r="14" spans="1:67" ht="180">
      <c r="A14" s="99">
        <v>3</v>
      </c>
      <c r="B14" s="100">
        <v>2018</v>
      </c>
      <c r="C14" s="99" t="s">
        <v>313</v>
      </c>
      <c r="D14" s="99" t="s">
        <v>314</v>
      </c>
      <c r="E14" s="99" t="s">
        <v>315</v>
      </c>
      <c r="F14" s="99" t="s">
        <v>316</v>
      </c>
      <c r="G14" s="99">
        <v>8</v>
      </c>
      <c r="H14" s="99">
        <v>96</v>
      </c>
      <c r="I14" s="99" t="s">
        <v>317</v>
      </c>
      <c r="J14" s="99">
        <v>2</v>
      </c>
      <c r="K14" s="99">
        <v>1</v>
      </c>
      <c r="L14" s="99">
        <v>1</v>
      </c>
      <c r="M14" s="99" t="s">
        <v>791</v>
      </c>
      <c r="N14" s="99">
        <v>1</v>
      </c>
      <c r="O14" s="109" t="s">
        <v>767</v>
      </c>
      <c r="P14" s="99" t="s">
        <v>318</v>
      </c>
      <c r="Q14" s="99" t="s">
        <v>319</v>
      </c>
      <c r="R14" s="99">
        <v>15</v>
      </c>
      <c r="S14" s="99" t="s">
        <v>768</v>
      </c>
      <c r="T14" s="99">
        <v>1</v>
      </c>
      <c r="U14" s="99">
        <v>1</v>
      </c>
      <c r="V14" s="99">
        <v>2</v>
      </c>
      <c r="W14" s="99">
        <v>4</v>
      </c>
      <c r="X14" s="99">
        <v>-20</v>
      </c>
      <c r="Y14" s="99"/>
      <c r="Z14" s="99">
        <v>30</v>
      </c>
      <c r="AA14" s="101">
        <v>40</v>
      </c>
      <c r="AB14" s="99">
        <v>1</v>
      </c>
      <c r="AC14" s="99">
        <v>2</v>
      </c>
      <c r="AD14" s="99" t="s">
        <v>769</v>
      </c>
      <c r="AE14" s="99"/>
      <c r="AF14" s="99">
        <v>0</v>
      </c>
      <c r="AG14" s="99"/>
      <c r="AH14" s="99"/>
      <c r="AI14" s="99"/>
      <c r="AJ14" s="99" t="s">
        <v>320</v>
      </c>
      <c r="AK14" s="101"/>
      <c r="AL14" s="101"/>
      <c r="AM14" s="101"/>
      <c r="AN14" s="101"/>
      <c r="AO14" s="101"/>
      <c r="AP14" s="101"/>
      <c r="AQ14" s="101">
        <v>50</v>
      </c>
      <c r="AR14" s="99">
        <v>2</v>
      </c>
      <c r="AS14" s="400"/>
      <c r="AT14" s="101"/>
      <c r="AU14" s="114"/>
      <c r="AV14" s="101" t="s">
        <v>787</v>
      </c>
      <c r="AW14" s="101" t="s">
        <v>792</v>
      </c>
      <c r="AX14" s="101" t="s">
        <v>793</v>
      </c>
      <c r="AY14" s="101"/>
      <c r="AZ14" s="101"/>
      <c r="BA14" s="99"/>
      <c r="BB14" s="99"/>
      <c r="BC14" s="99"/>
      <c r="BD14" s="115"/>
      <c r="BE14" s="99"/>
      <c r="BF14" s="99"/>
      <c r="BG14" s="99"/>
      <c r="BH14" s="99"/>
      <c r="BI14" s="99"/>
      <c r="BJ14" s="99"/>
      <c r="BK14" s="99"/>
      <c r="BL14" s="99"/>
      <c r="BM14" s="99"/>
      <c r="BN14" s="99"/>
      <c r="BO14" s="99"/>
    </row>
    <row r="15" spans="1:67" ht="15">
      <c r="A15" s="359">
        <v>4</v>
      </c>
      <c r="B15" s="360"/>
      <c r="C15" s="361"/>
      <c r="D15" s="361"/>
      <c r="E15" s="361"/>
      <c r="F15" s="361"/>
      <c r="G15" s="361"/>
      <c r="H15" s="361"/>
      <c r="I15" s="361"/>
      <c r="J15" s="361"/>
      <c r="K15" s="360"/>
      <c r="L15" s="361"/>
      <c r="M15" s="361"/>
      <c r="N15" s="360"/>
      <c r="O15" s="362"/>
      <c r="P15" s="360"/>
      <c r="Q15" s="361"/>
      <c r="R15" s="361"/>
      <c r="S15" s="361"/>
      <c r="T15" s="361"/>
      <c r="U15" s="361"/>
      <c r="V15" s="361"/>
      <c r="W15" s="360"/>
      <c r="X15" s="360"/>
      <c r="Y15" s="360"/>
      <c r="Z15" s="359"/>
      <c r="AA15" s="360"/>
      <c r="AB15" s="360"/>
      <c r="AC15" s="361"/>
      <c r="AD15" s="361"/>
      <c r="AE15" s="361"/>
      <c r="AF15" s="360"/>
      <c r="AG15" s="360"/>
      <c r="AH15" s="360"/>
      <c r="AI15" s="360"/>
      <c r="AJ15" s="360"/>
      <c r="AK15" s="361"/>
      <c r="AL15" s="361"/>
      <c r="AM15" s="361"/>
      <c r="AN15" s="361"/>
      <c r="AO15" s="361"/>
      <c r="AP15" s="361"/>
      <c r="AQ15" s="361"/>
      <c r="AR15" s="361"/>
      <c r="AS15" s="361"/>
      <c r="AT15" s="361"/>
      <c r="AU15" s="363"/>
      <c r="AV15" s="361"/>
      <c r="AW15" s="361"/>
      <c r="AX15" s="361"/>
      <c r="AY15" s="361"/>
      <c r="AZ15" s="361"/>
      <c r="BA15" s="361"/>
      <c r="BB15" s="361"/>
      <c r="BC15" s="361"/>
      <c r="BD15" s="361"/>
      <c r="BE15" s="361"/>
      <c r="BF15" s="361"/>
      <c r="BG15" s="361"/>
      <c r="BH15" s="361"/>
      <c r="BI15" s="361"/>
      <c r="BJ15" s="361"/>
      <c r="BK15" s="361"/>
      <c r="BL15" s="361"/>
      <c r="BM15" s="360"/>
      <c r="BN15" s="361"/>
      <c r="BO15" s="361"/>
    </row>
    <row r="16" spans="1:67" ht="150">
      <c r="A16" s="99">
        <v>5</v>
      </c>
      <c r="B16" s="100">
        <v>2008</v>
      </c>
      <c r="C16" s="106" t="s">
        <v>344</v>
      </c>
      <c r="D16" s="106" t="s">
        <v>345</v>
      </c>
      <c r="E16" s="106" t="s">
        <v>346</v>
      </c>
      <c r="F16" s="106" t="s">
        <v>347</v>
      </c>
      <c r="G16" s="106">
        <v>10</v>
      </c>
      <c r="H16" s="106">
        <v>33</v>
      </c>
      <c r="I16" s="106" t="s">
        <v>348</v>
      </c>
      <c r="J16" s="106">
        <v>1</v>
      </c>
      <c r="K16" s="100">
        <v>1</v>
      </c>
      <c r="L16" s="106" t="s">
        <v>805</v>
      </c>
      <c r="M16" s="106">
        <v>12</v>
      </c>
      <c r="N16" s="100">
        <v>1</v>
      </c>
      <c r="O16" s="364">
        <v>45346</v>
      </c>
      <c r="P16" s="100" t="s">
        <v>349</v>
      </c>
      <c r="Q16" s="106">
        <v>0</v>
      </c>
      <c r="R16" s="106">
        <v>7</v>
      </c>
      <c r="S16" s="106" t="s">
        <v>806</v>
      </c>
      <c r="T16" s="106">
        <v>1</v>
      </c>
      <c r="U16" s="106">
        <v>1</v>
      </c>
      <c r="V16" s="106" t="s">
        <v>807</v>
      </c>
      <c r="W16" s="100">
        <v>9</v>
      </c>
      <c r="X16" s="100">
        <v>-55</v>
      </c>
      <c r="Y16" s="100">
        <v>-3</v>
      </c>
      <c r="Z16" s="99" t="s">
        <v>2431</v>
      </c>
      <c r="AA16" s="100">
        <v>90</v>
      </c>
      <c r="AB16" s="100">
        <v>0</v>
      </c>
      <c r="AC16" s="106"/>
      <c r="AD16" s="106"/>
      <c r="AE16" s="106"/>
      <c r="AF16" s="100">
        <v>3</v>
      </c>
      <c r="AG16" s="100">
        <v>1</v>
      </c>
      <c r="AH16" s="100">
        <v>-55</v>
      </c>
      <c r="AI16" s="100">
        <v>-3</v>
      </c>
      <c r="AJ16" s="100">
        <v>0</v>
      </c>
      <c r="AK16" s="106" t="s">
        <v>353</v>
      </c>
      <c r="AL16" s="106" t="s">
        <v>808</v>
      </c>
      <c r="AM16" s="106" t="s">
        <v>2432</v>
      </c>
      <c r="AN16" s="106"/>
      <c r="AO16" s="106" t="s">
        <v>370</v>
      </c>
      <c r="AP16" s="106"/>
      <c r="AQ16" s="106" t="s">
        <v>2432</v>
      </c>
      <c r="AR16" s="106"/>
      <c r="AS16" s="106"/>
      <c r="AT16" s="106"/>
      <c r="AU16" s="110"/>
      <c r="AV16" s="106"/>
      <c r="AW16" s="106"/>
      <c r="AX16" s="106"/>
      <c r="AY16" s="106"/>
      <c r="AZ16" s="106"/>
      <c r="BA16" s="106"/>
      <c r="BB16" s="106"/>
      <c r="BC16" s="106"/>
      <c r="BD16" s="106"/>
      <c r="BE16" s="106"/>
      <c r="BF16" s="106"/>
      <c r="BG16" s="106" t="s">
        <v>814</v>
      </c>
      <c r="BH16" s="106" t="s">
        <v>815</v>
      </c>
      <c r="BI16" s="106" t="s">
        <v>356</v>
      </c>
      <c r="BJ16" s="106" t="s">
        <v>816</v>
      </c>
      <c r="BK16" s="106" t="s">
        <v>817</v>
      </c>
      <c r="BL16" s="106" t="s">
        <v>359</v>
      </c>
      <c r="BM16" s="100" t="s">
        <v>818</v>
      </c>
      <c r="BN16" s="106"/>
      <c r="BO16" s="106"/>
    </row>
    <row r="17" spans="1:67" ht="150">
      <c r="A17" s="99">
        <v>5</v>
      </c>
      <c r="B17" s="100">
        <v>2008</v>
      </c>
      <c r="C17" s="106" t="s">
        <v>344</v>
      </c>
      <c r="D17" s="106" t="s">
        <v>345</v>
      </c>
      <c r="E17" s="106" t="s">
        <v>346</v>
      </c>
      <c r="F17" s="106" t="s">
        <v>347</v>
      </c>
      <c r="G17" s="106">
        <v>10</v>
      </c>
      <c r="H17" s="106">
        <v>33</v>
      </c>
      <c r="I17" s="106" t="s">
        <v>348</v>
      </c>
      <c r="J17" s="106">
        <v>1</v>
      </c>
      <c r="K17" s="100">
        <v>1</v>
      </c>
      <c r="L17" s="106" t="s">
        <v>805</v>
      </c>
      <c r="M17" s="106">
        <v>12</v>
      </c>
      <c r="N17" s="100">
        <v>1</v>
      </c>
      <c r="O17" s="364">
        <v>45346</v>
      </c>
      <c r="P17" s="100" t="s">
        <v>349</v>
      </c>
      <c r="Q17" s="106">
        <v>0</v>
      </c>
      <c r="R17" s="106">
        <v>7</v>
      </c>
      <c r="S17" s="106" t="s">
        <v>806</v>
      </c>
      <c r="T17" s="106">
        <v>1</v>
      </c>
      <c r="U17" s="106">
        <v>1</v>
      </c>
      <c r="V17" s="106" t="s">
        <v>819</v>
      </c>
      <c r="W17" s="100">
        <v>9</v>
      </c>
      <c r="X17" s="100">
        <v>-55</v>
      </c>
      <c r="Y17" s="100">
        <v>-3</v>
      </c>
      <c r="Z17" s="106" t="s">
        <v>2433</v>
      </c>
      <c r="AA17" s="100">
        <v>90</v>
      </c>
      <c r="AB17" s="100">
        <v>0</v>
      </c>
      <c r="AC17" s="106"/>
      <c r="AD17" s="106"/>
      <c r="AE17" s="106"/>
      <c r="AF17" s="100">
        <v>3</v>
      </c>
      <c r="AG17" s="100">
        <v>1</v>
      </c>
      <c r="AH17" s="100">
        <v>-55</v>
      </c>
      <c r="AI17" s="100">
        <v>-3</v>
      </c>
      <c r="AJ17" s="100">
        <v>0</v>
      </c>
      <c r="AK17" s="106" t="s">
        <v>362</v>
      </c>
      <c r="AL17" s="106" t="s">
        <v>820</v>
      </c>
      <c r="AM17" s="106" t="s">
        <v>1341</v>
      </c>
      <c r="AN17" s="106"/>
      <c r="AO17" s="106" t="s">
        <v>295</v>
      </c>
      <c r="AP17" s="106"/>
      <c r="AQ17" s="106" t="s">
        <v>1341</v>
      </c>
      <c r="AR17" s="106"/>
      <c r="AS17" s="106"/>
      <c r="AT17" s="106"/>
      <c r="AU17" s="110"/>
      <c r="AV17" s="106"/>
      <c r="AW17" s="106"/>
      <c r="AX17" s="106"/>
      <c r="AY17" s="106"/>
      <c r="AZ17" s="106"/>
      <c r="BA17" s="106"/>
      <c r="BB17" s="106"/>
      <c r="BC17" s="106"/>
      <c r="BD17" s="106"/>
      <c r="BE17" s="106"/>
      <c r="BF17" s="106"/>
      <c r="BG17" s="106" t="s">
        <v>814</v>
      </c>
      <c r="BH17" s="106" t="s">
        <v>815</v>
      </c>
      <c r="BI17" s="106" t="s">
        <v>356</v>
      </c>
      <c r="BJ17" s="106" t="s">
        <v>816</v>
      </c>
      <c r="BK17" s="106" t="s">
        <v>817</v>
      </c>
      <c r="BL17" s="106" t="s">
        <v>359</v>
      </c>
      <c r="BM17" s="100" t="s">
        <v>818</v>
      </c>
      <c r="BN17" s="106"/>
      <c r="BO17" s="106"/>
    </row>
    <row r="18" spans="1:67" ht="150">
      <c r="A18" s="99">
        <v>5</v>
      </c>
      <c r="B18" s="100">
        <v>2008</v>
      </c>
      <c r="C18" s="106" t="s">
        <v>344</v>
      </c>
      <c r="D18" s="106" t="s">
        <v>345</v>
      </c>
      <c r="E18" s="106" t="s">
        <v>346</v>
      </c>
      <c r="F18" s="106" t="s">
        <v>347</v>
      </c>
      <c r="G18" s="106">
        <v>10</v>
      </c>
      <c r="H18" s="106">
        <v>33</v>
      </c>
      <c r="I18" s="106" t="s">
        <v>348</v>
      </c>
      <c r="J18" s="106">
        <v>1</v>
      </c>
      <c r="K18" s="100">
        <v>1</v>
      </c>
      <c r="L18" s="106" t="s">
        <v>825</v>
      </c>
      <c r="M18" s="106">
        <v>12</v>
      </c>
      <c r="N18" s="100">
        <v>1</v>
      </c>
      <c r="O18" s="364">
        <v>45376</v>
      </c>
      <c r="P18" s="364">
        <v>45292</v>
      </c>
      <c r="Q18" s="106">
        <v>0</v>
      </c>
      <c r="R18" s="106">
        <v>7</v>
      </c>
      <c r="S18" s="106" t="s">
        <v>806</v>
      </c>
      <c r="T18" s="106">
        <v>1</v>
      </c>
      <c r="U18" s="106">
        <v>1</v>
      </c>
      <c r="V18" s="106" t="s">
        <v>807</v>
      </c>
      <c r="W18" s="100">
        <v>9</v>
      </c>
      <c r="X18" s="100">
        <v>-55</v>
      </c>
      <c r="Y18" s="100">
        <v>-3</v>
      </c>
      <c r="Z18" s="99" t="s">
        <v>2431</v>
      </c>
      <c r="AA18" s="100">
        <v>90</v>
      </c>
      <c r="AB18" s="100">
        <v>0</v>
      </c>
      <c r="AC18" s="106"/>
      <c r="AD18" s="106"/>
      <c r="AE18" s="106"/>
      <c r="AF18" s="100">
        <v>3</v>
      </c>
      <c r="AG18" s="100">
        <v>1</v>
      </c>
      <c r="AH18" s="100">
        <v>-55</v>
      </c>
      <c r="AI18" s="100">
        <v>-3</v>
      </c>
      <c r="AJ18" s="100">
        <v>0</v>
      </c>
      <c r="AK18" s="106" t="s">
        <v>350</v>
      </c>
      <c r="AL18" s="106" t="s">
        <v>826</v>
      </c>
      <c r="AM18" s="106" t="s">
        <v>2432</v>
      </c>
      <c r="AN18" s="106"/>
      <c r="AO18" s="106" t="s">
        <v>370</v>
      </c>
      <c r="AP18" s="106"/>
      <c r="AQ18" s="106" t="s">
        <v>2432</v>
      </c>
      <c r="AR18" s="106"/>
      <c r="AS18" s="106"/>
      <c r="AT18" s="106"/>
      <c r="AU18" s="110"/>
      <c r="AV18" s="106"/>
      <c r="AW18" s="106"/>
      <c r="AX18" s="106"/>
      <c r="AY18" s="106"/>
      <c r="AZ18" s="106"/>
      <c r="BA18" s="106"/>
      <c r="BB18" s="106"/>
      <c r="BC18" s="106"/>
      <c r="BD18" s="106"/>
      <c r="BE18" s="106"/>
      <c r="BF18" s="106"/>
      <c r="BG18" s="106" t="s">
        <v>832</v>
      </c>
      <c r="BH18" s="106" t="s">
        <v>833</v>
      </c>
      <c r="BI18" s="106" t="s">
        <v>356</v>
      </c>
      <c r="BJ18" s="106" t="s">
        <v>834</v>
      </c>
      <c r="BK18" s="106" t="s">
        <v>835</v>
      </c>
      <c r="BL18" s="106" t="s">
        <v>359</v>
      </c>
      <c r="BM18" s="100" t="s">
        <v>818</v>
      </c>
      <c r="BN18" s="106"/>
      <c r="BO18" s="106"/>
    </row>
    <row r="19" spans="1:67" ht="150">
      <c r="A19" s="99">
        <v>5</v>
      </c>
      <c r="B19" s="100">
        <v>2008</v>
      </c>
      <c r="C19" s="106" t="s">
        <v>344</v>
      </c>
      <c r="D19" s="106" t="s">
        <v>345</v>
      </c>
      <c r="E19" s="106" t="s">
        <v>346</v>
      </c>
      <c r="F19" s="106" t="s">
        <v>347</v>
      </c>
      <c r="G19" s="106">
        <v>10</v>
      </c>
      <c r="H19" s="106">
        <v>33</v>
      </c>
      <c r="I19" s="106" t="s">
        <v>348</v>
      </c>
      <c r="J19" s="106">
        <v>1</v>
      </c>
      <c r="K19" s="100">
        <v>1</v>
      </c>
      <c r="L19" s="106" t="s">
        <v>825</v>
      </c>
      <c r="M19" s="106">
        <v>12</v>
      </c>
      <c r="N19" s="100">
        <v>1</v>
      </c>
      <c r="O19" s="364">
        <v>45376</v>
      </c>
      <c r="P19" s="364">
        <v>45292</v>
      </c>
      <c r="Q19" s="106">
        <v>0</v>
      </c>
      <c r="R19" s="106">
        <v>7</v>
      </c>
      <c r="S19" s="106" t="s">
        <v>806</v>
      </c>
      <c r="T19" s="106">
        <v>1</v>
      </c>
      <c r="U19" s="106">
        <v>1</v>
      </c>
      <c r="V19" s="106" t="s">
        <v>819</v>
      </c>
      <c r="W19" s="100">
        <v>9</v>
      </c>
      <c r="X19" s="100">
        <v>-55</v>
      </c>
      <c r="Y19" s="100">
        <v>-3</v>
      </c>
      <c r="Z19" s="106" t="s">
        <v>2433</v>
      </c>
      <c r="AA19" s="100">
        <v>90</v>
      </c>
      <c r="AB19" s="100">
        <v>0</v>
      </c>
      <c r="AC19" s="106"/>
      <c r="AD19" s="106"/>
      <c r="AE19" s="106"/>
      <c r="AF19" s="100">
        <v>3</v>
      </c>
      <c r="AG19" s="100">
        <v>1</v>
      </c>
      <c r="AH19" s="100">
        <v>-55</v>
      </c>
      <c r="AI19" s="100">
        <v>-3</v>
      </c>
      <c r="AJ19" s="100">
        <v>0</v>
      </c>
      <c r="AK19" s="72" t="s">
        <v>360</v>
      </c>
      <c r="AL19" s="106" t="s">
        <v>836</v>
      </c>
      <c r="AM19" s="106" t="s">
        <v>1341</v>
      </c>
      <c r="AN19" s="106"/>
      <c r="AO19" s="106" t="s">
        <v>295</v>
      </c>
      <c r="AP19" s="106"/>
      <c r="AQ19" s="106" t="s">
        <v>1341</v>
      </c>
      <c r="AR19" s="106"/>
      <c r="AS19" s="106"/>
      <c r="AT19" s="106"/>
      <c r="AU19" s="110"/>
      <c r="AV19" s="106"/>
      <c r="AW19" s="106"/>
      <c r="AX19" s="106"/>
      <c r="AY19" s="106"/>
      <c r="AZ19" s="106"/>
      <c r="BA19" s="106"/>
      <c r="BB19" s="106"/>
      <c r="BC19" s="106"/>
      <c r="BD19" s="106"/>
      <c r="BE19" s="106"/>
      <c r="BF19" s="106"/>
      <c r="BG19" s="106" t="s">
        <v>842</v>
      </c>
      <c r="BH19" s="106" t="s">
        <v>833</v>
      </c>
      <c r="BI19" s="106" t="s">
        <v>356</v>
      </c>
      <c r="BJ19" s="106" t="s">
        <v>834</v>
      </c>
      <c r="BK19" s="106" t="s">
        <v>835</v>
      </c>
      <c r="BL19" s="106" t="s">
        <v>359</v>
      </c>
      <c r="BM19" s="100" t="s">
        <v>818</v>
      </c>
      <c r="BN19" s="106"/>
      <c r="BO19" s="106"/>
    </row>
    <row r="20" spans="1:67" ht="180">
      <c r="A20" s="272" t="s">
        <v>494</v>
      </c>
      <c r="B20" s="272" t="s">
        <v>495</v>
      </c>
      <c r="C20" s="272" t="s">
        <v>496</v>
      </c>
      <c r="D20" s="272" t="s">
        <v>497</v>
      </c>
      <c r="E20" s="272" t="s">
        <v>498</v>
      </c>
      <c r="F20" s="272" t="s">
        <v>499</v>
      </c>
      <c r="G20" s="272"/>
      <c r="H20" s="272"/>
      <c r="I20" s="272" t="s">
        <v>500</v>
      </c>
      <c r="J20" s="272" t="s">
        <v>393</v>
      </c>
      <c r="K20" s="272" t="s">
        <v>383</v>
      </c>
      <c r="L20" s="273" t="s">
        <v>376</v>
      </c>
      <c r="M20" s="272" t="s">
        <v>501</v>
      </c>
      <c r="N20" s="272" t="s">
        <v>376</v>
      </c>
      <c r="O20" s="272" t="s">
        <v>1492</v>
      </c>
      <c r="P20" s="272" t="s">
        <v>502</v>
      </c>
      <c r="Q20" s="272" t="s">
        <v>387</v>
      </c>
      <c r="R20" s="272" t="s">
        <v>376</v>
      </c>
      <c r="S20" s="272" t="s">
        <v>1493</v>
      </c>
      <c r="T20" s="272" t="s">
        <v>376</v>
      </c>
      <c r="U20" s="272" t="s">
        <v>376</v>
      </c>
      <c r="V20" s="272" t="s">
        <v>376</v>
      </c>
      <c r="W20" s="272" t="s">
        <v>383</v>
      </c>
      <c r="X20" s="272" t="s">
        <v>503</v>
      </c>
      <c r="Y20" s="272"/>
      <c r="Z20" s="272"/>
      <c r="AA20" s="272" t="s">
        <v>504</v>
      </c>
      <c r="AB20" s="272" t="s">
        <v>393</v>
      </c>
      <c r="AC20" s="272" t="s">
        <v>376</v>
      </c>
      <c r="AD20" s="272" t="s">
        <v>503</v>
      </c>
      <c r="AE20" s="272"/>
      <c r="AF20" s="272" t="s">
        <v>390</v>
      </c>
      <c r="AG20" s="272"/>
      <c r="AH20" s="272"/>
      <c r="AI20" s="272"/>
      <c r="AJ20" s="272" t="s">
        <v>376</v>
      </c>
      <c r="AK20" s="272" t="s">
        <v>505</v>
      </c>
      <c r="AL20" s="273" t="s">
        <v>506</v>
      </c>
      <c r="AM20" s="273" t="s">
        <v>507</v>
      </c>
      <c r="AN20" s="273" t="s">
        <v>508</v>
      </c>
      <c r="AO20" s="273" t="s">
        <v>480</v>
      </c>
      <c r="AP20" s="272" t="s">
        <v>1494</v>
      </c>
      <c r="AQ20" s="272" t="s">
        <v>512</v>
      </c>
      <c r="AR20" s="272" t="s">
        <v>376</v>
      </c>
      <c r="AS20" s="272"/>
      <c r="AT20" s="272"/>
      <c r="AU20" s="272"/>
      <c r="AV20" s="272"/>
      <c r="AW20" s="272"/>
      <c r="AX20" s="272" t="s">
        <v>1495</v>
      </c>
      <c r="AY20" s="272"/>
      <c r="AZ20" s="272"/>
      <c r="BA20" s="272" t="s">
        <v>513</v>
      </c>
      <c r="BB20" s="272" t="s">
        <v>404</v>
      </c>
      <c r="BC20" s="272" t="s">
        <v>370</v>
      </c>
      <c r="BD20" s="272" t="s">
        <v>514</v>
      </c>
      <c r="BE20" s="272" t="s">
        <v>515</v>
      </c>
      <c r="BF20" s="272" t="s">
        <v>370</v>
      </c>
      <c r="BG20" s="272"/>
      <c r="BH20" s="272"/>
      <c r="BI20" s="272"/>
      <c r="BJ20" s="272"/>
      <c r="BK20" s="272"/>
      <c r="BL20" s="272"/>
      <c r="BM20" s="272"/>
      <c r="BN20" s="272"/>
      <c r="BO20" s="272"/>
    </row>
    <row r="21" spans="1:67" ht="180">
      <c r="A21" s="272" t="s">
        <v>494</v>
      </c>
      <c r="B21" s="272" t="s">
        <v>495</v>
      </c>
      <c r="C21" s="272" t="s">
        <v>496</v>
      </c>
      <c r="D21" s="272" t="s">
        <v>497</v>
      </c>
      <c r="E21" s="272" t="s">
        <v>498</v>
      </c>
      <c r="F21" s="272" t="s">
        <v>499</v>
      </c>
      <c r="G21" s="272"/>
      <c r="H21" s="272"/>
      <c r="I21" s="272" t="s">
        <v>500</v>
      </c>
      <c r="J21" s="272" t="s">
        <v>393</v>
      </c>
      <c r="K21" s="272" t="s">
        <v>383</v>
      </c>
      <c r="L21" s="273" t="s">
        <v>376</v>
      </c>
      <c r="M21" s="272" t="s">
        <v>501</v>
      </c>
      <c r="N21" s="272" t="s">
        <v>376</v>
      </c>
      <c r="O21" s="272" t="s">
        <v>1492</v>
      </c>
      <c r="P21" s="272" t="s">
        <v>502</v>
      </c>
      <c r="Q21" s="272" t="s">
        <v>387</v>
      </c>
      <c r="R21" s="272" t="s">
        <v>376</v>
      </c>
      <c r="S21" s="272" t="s">
        <v>1493</v>
      </c>
      <c r="T21" s="272" t="s">
        <v>376</v>
      </c>
      <c r="U21" s="272" t="s">
        <v>376</v>
      </c>
      <c r="V21" s="272" t="s">
        <v>376</v>
      </c>
      <c r="W21" s="272" t="s">
        <v>383</v>
      </c>
      <c r="X21" s="272" t="s">
        <v>503</v>
      </c>
      <c r="Y21" s="272"/>
      <c r="Z21" s="272"/>
      <c r="AA21" s="272" t="s">
        <v>504</v>
      </c>
      <c r="AB21" s="272" t="s">
        <v>393</v>
      </c>
      <c r="AC21" s="272" t="s">
        <v>376</v>
      </c>
      <c r="AD21" s="272" t="s">
        <v>503</v>
      </c>
      <c r="AE21" s="272"/>
      <c r="AF21" s="272" t="s">
        <v>390</v>
      </c>
      <c r="AG21" s="272"/>
      <c r="AH21" s="272"/>
      <c r="AI21" s="272"/>
      <c r="AJ21" s="272" t="s">
        <v>383</v>
      </c>
      <c r="AK21" s="272" t="s">
        <v>509</v>
      </c>
      <c r="AL21" s="273" t="s">
        <v>506</v>
      </c>
      <c r="AM21" s="273" t="s">
        <v>511</v>
      </c>
      <c r="AN21" s="273" t="s">
        <v>510</v>
      </c>
      <c r="AO21" s="273" t="s">
        <v>480</v>
      </c>
      <c r="AP21" s="272" t="s">
        <v>1494</v>
      </c>
      <c r="AQ21" s="272" t="s">
        <v>512</v>
      </c>
      <c r="AR21" s="272" t="s">
        <v>376</v>
      </c>
      <c r="AS21" s="272"/>
      <c r="AT21" s="272"/>
      <c r="AU21" s="272"/>
      <c r="AV21" s="272"/>
      <c r="AW21" s="272"/>
      <c r="AX21" s="272" t="s">
        <v>1495</v>
      </c>
      <c r="AY21" s="272"/>
      <c r="AZ21" s="272"/>
      <c r="BA21" s="272" t="s">
        <v>513</v>
      </c>
      <c r="BB21" s="272" t="s">
        <v>513</v>
      </c>
      <c r="BC21" s="272" t="s">
        <v>370</v>
      </c>
      <c r="BD21" s="272" t="s">
        <v>516</v>
      </c>
      <c r="BE21" s="272" t="s">
        <v>517</v>
      </c>
      <c r="BF21" s="272" t="s">
        <v>370</v>
      </c>
      <c r="BG21" s="272"/>
      <c r="BH21" s="272"/>
      <c r="BI21" s="272"/>
      <c r="BJ21" s="272"/>
      <c r="BK21" s="272"/>
      <c r="BL21" s="272"/>
      <c r="BM21" s="272"/>
      <c r="BN21" s="272"/>
      <c r="BO21" s="272"/>
    </row>
    <row r="22" spans="1:67" ht="180">
      <c r="A22" s="272" t="s">
        <v>494</v>
      </c>
      <c r="B22" s="272" t="s">
        <v>495</v>
      </c>
      <c r="C22" s="272" t="s">
        <v>496</v>
      </c>
      <c r="D22" s="272" t="s">
        <v>497</v>
      </c>
      <c r="E22" s="272" t="s">
        <v>498</v>
      </c>
      <c r="F22" s="272" t="s">
        <v>525</v>
      </c>
      <c r="G22" s="272"/>
      <c r="H22" s="272"/>
      <c r="I22" s="272" t="s">
        <v>500</v>
      </c>
      <c r="J22" s="272" t="s">
        <v>393</v>
      </c>
      <c r="K22" s="272" t="s">
        <v>383</v>
      </c>
      <c r="L22" s="273" t="s">
        <v>376</v>
      </c>
      <c r="M22" s="272" t="s">
        <v>501</v>
      </c>
      <c r="N22" s="272" t="s">
        <v>376</v>
      </c>
      <c r="O22" s="272" t="s">
        <v>1492</v>
      </c>
      <c r="P22" s="272" t="s">
        <v>502</v>
      </c>
      <c r="Q22" s="272" t="s">
        <v>387</v>
      </c>
      <c r="R22" s="272" t="s">
        <v>376</v>
      </c>
      <c r="S22" s="272" t="s">
        <v>1493</v>
      </c>
      <c r="T22" s="272" t="s">
        <v>376</v>
      </c>
      <c r="U22" s="272" t="s">
        <v>376</v>
      </c>
      <c r="V22" s="272" t="s">
        <v>376</v>
      </c>
      <c r="W22" s="272" t="s">
        <v>383</v>
      </c>
      <c r="X22" s="272" t="s">
        <v>503</v>
      </c>
      <c r="Y22" s="272"/>
      <c r="Z22" s="272"/>
      <c r="AA22" s="272" t="s">
        <v>504</v>
      </c>
      <c r="AB22" s="272" t="s">
        <v>393</v>
      </c>
      <c r="AC22" s="272" t="s">
        <v>376</v>
      </c>
      <c r="AD22" s="272" t="s">
        <v>503</v>
      </c>
      <c r="AE22" s="272"/>
      <c r="AF22" s="272" t="s">
        <v>390</v>
      </c>
      <c r="AG22" s="272"/>
      <c r="AH22" s="272"/>
      <c r="AI22" s="272"/>
      <c r="AJ22" s="272" t="s">
        <v>389</v>
      </c>
      <c r="AK22" s="272" t="s">
        <v>518</v>
      </c>
      <c r="AL22" s="273" t="s">
        <v>510</v>
      </c>
      <c r="AM22" s="273" t="s">
        <v>520</v>
      </c>
      <c r="AN22" s="273" t="s">
        <v>404</v>
      </c>
      <c r="AO22" s="273" t="s">
        <v>480</v>
      </c>
      <c r="AP22" s="272" t="s">
        <v>1494</v>
      </c>
      <c r="AQ22" s="272" t="s">
        <v>512</v>
      </c>
      <c r="AR22" s="272" t="s">
        <v>376</v>
      </c>
      <c r="AS22" s="272"/>
      <c r="AT22" s="272"/>
      <c r="AU22" s="272"/>
      <c r="AV22" s="272"/>
      <c r="AW22" s="272"/>
      <c r="AX22" s="272" t="s">
        <v>1495</v>
      </c>
      <c r="AY22" s="272"/>
      <c r="AZ22" s="272"/>
      <c r="BA22" s="272" t="s">
        <v>521</v>
      </c>
      <c r="BB22" s="272" t="s">
        <v>522</v>
      </c>
      <c r="BC22" s="272" t="s">
        <v>370</v>
      </c>
      <c r="BD22" s="272" t="s">
        <v>523</v>
      </c>
      <c r="BE22" s="272" t="s">
        <v>524</v>
      </c>
      <c r="BF22" s="272" t="s">
        <v>370</v>
      </c>
      <c r="BG22" s="272"/>
      <c r="BH22" s="272"/>
      <c r="BI22" s="272"/>
      <c r="BJ22" s="272"/>
      <c r="BK22" s="272"/>
      <c r="BL22" s="272"/>
      <c r="BM22" s="272"/>
      <c r="BN22" s="272"/>
      <c r="BO22" s="272"/>
    </row>
    <row r="23" spans="1:67" ht="165">
      <c r="A23" s="272" t="s">
        <v>440</v>
      </c>
      <c r="B23" s="272" t="s">
        <v>1510</v>
      </c>
      <c r="C23" s="272" t="s">
        <v>1496</v>
      </c>
      <c r="D23" s="272" t="s">
        <v>1497</v>
      </c>
      <c r="E23" s="272" t="s">
        <v>1511</v>
      </c>
      <c r="F23" s="272" t="s">
        <v>1499</v>
      </c>
      <c r="G23" s="272"/>
      <c r="H23" s="272"/>
      <c r="I23" s="272" t="s">
        <v>1501</v>
      </c>
      <c r="J23" s="272" t="s">
        <v>376</v>
      </c>
      <c r="K23" s="272" t="s">
        <v>383</v>
      </c>
      <c r="L23" s="273" t="s">
        <v>376</v>
      </c>
      <c r="M23" s="272" t="s">
        <v>430</v>
      </c>
      <c r="N23" s="272" t="s">
        <v>376</v>
      </c>
      <c r="O23" s="272" t="s">
        <v>1502</v>
      </c>
      <c r="P23" s="272" t="s">
        <v>403</v>
      </c>
      <c r="Q23" s="272" t="s">
        <v>390</v>
      </c>
      <c r="R23" s="272" t="s">
        <v>1173</v>
      </c>
      <c r="S23" s="272" t="s">
        <v>1512</v>
      </c>
      <c r="T23" s="272" t="s">
        <v>383</v>
      </c>
      <c r="U23" s="272" t="s">
        <v>385</v>
      </c>
      <c r="V23" s="272" t="s">
        <v>376</v>
      </c>
      <c r="W23" s="272" t="s">
        <v>1513</v>
      </c>
      <c r="X23" s="272" t="s">
        <v>1514</v>
      </c>
      <c r="Y23" s="272"/>
      <c r="Z23" s="272" t="s">
        <v>1514</v>
      </c>
      <c r="AA23" s="272" t="s">
        <v>1515</v>
      </c>
      <c r="AB23" s="272"/>
      <c r="AC23" s="272"/>
      <c r="AD23" s="272"/>
      <c r="AE23" s="272"/>
      <c r="AF23" s="272" t="s">
        <v>393</v>
      </c>
      <c r="AG23" s="272" t="s">
        <v>376</v>
      </c>
      <c r="AH23" s="272" t="s">
        <v>1516</v>
      </c>
      <c r="AI23" s="272" t="s">
        <v>1517</v>
      </c>
      <c r="AJ23" s="272" t="s">
        <v>390</v>
      </c>
      <c r="AK23" s="272" t="s">
        <v>2457</v>
      </c>
      <c r="AL23" s="272"/>
      <c r="AM23" s="272" t="s">
        <v>2457</v>
      </c>
      <c r="AN23" s="272"/>
      <c r="AO23" s="272" t="s">
        <v>593</v>
      </c>
      <c r="AP23" s="272"/>
      <c r="AQ23" s="272"/>
      <c r="AR23" s="272"/>
      <c r="AS23" s="272"/>
      <c r="AT23" s="272"/>
      <c r="AU23" s="272"/>
      <c r="AV23" s="272"/>
      <c r="AW23" s="272" t="s">
        <v>1522</v>
      </c>
      <c r="AX23" s="272"/>
      <c r="AY23" s="272"/>
      <c r="AZ23" s="272"/>
      <c r="BA23" s="272"/>
      <c r="BB23" s="272"/>
      <c r="BC23" s="272"/>
      <c r="BD23" s="272"/>
      <c r="BE23" s="272"/>
      <c r="BF23" s="272"/>
      <c r="BG23" s="272" t="s">
        <v>2457</v>
      </c>
      <c r="BH23" s="272"/>
      <c r="BI23" s="278" t="s">
        <v>1523</v>
      </c>
      <c r="BJ23" s="272"/>
      <c r="BK23" s="272"/>
      <c r="BL23" s="272"/>
      <c r="BM23" s="272"/>
      <c r="BN23" s="272"/>
      <c r="BO23" s="272"/>
    </row>
    <row r="24" spans="1:67" ht="165">
      <c r="A24" s="273" t="s">
        <v>1524</v>
      </c>
      <c r="B24" s="273" t="s">
        <v>495</v>
      </c>
      <c r="C24" s="273" t="s">
        <v>1525</v>
      </c>
      <c r="D24" s="273" t="s">
        <v>1526</v>
      </c>
      <c r="E24" s="279" t="s">
        <v>1527</v>
      </c>
      <c r="F24" s="273" t="s">
        <v>1528</v>
      </c>
      <c r="G24" s="273" t="s">
        <v>383</v>
      </c>
      <c r="H24" s="273" t="s">
        <v>439</v>
      </c>
      <c r="I24" s="273" t="s">
        <v>1529</v>
      </c>
      <c r="J24" s="273" t="s">
        <v>383</v>
      </c>
      <c r="K24" s="273" t="s">
        <v>383</v>
      </c>
      <c r="L24" s="273" t="s">
        <v>376</v>
      </c>
      <c r="M24" s="273" t="s">
        <v>1530</v>
      </c>
      <c r="N24" s="273" t="s">
        <v>376</v>
      </c>
      <c r="O24" s="273" t="s">
        <v>1531</v>
      </c>
      <c r="P24" s="273" t="s">
        <v>441</v>
      </c>
      <c r="Q24" s="273" t="s">
        <v>390</v>
      </c>
      <c r="R24" s="273" t="s">
        <v>1031</v>
      </c>
      <c r="S24" s="273" t="s">
        <v>1538</v>
      </c>
      <c r="T24" s="273" t="s">
        <v>383</v>
      </c>
      <c r="U24" s="273" t="s">
        <v>385</v>
      </c>
      <c r="V24" s="273" t="s">
        <v>383</v>
      </c>
      <c r="W24" s="273" t="s">
        <v>1539</v>
      </c>
      <c r="X24" s="273" t="s">
        <v>1540</v>
      </c>
      <c r="Y24" s="273" t="s">
        <v>390</v>
      </c>
      <c r="Z24" s="273"/>
      <c r="AA24" s="273" t="s">
        <v>1541</v>
      </c>
      <c r="AB24" s="273" t="s">
        <v>383</v>
      </c>
      <c r="AC24" s="273" t="s">
        <v>383</v>
      </c>
      <c r="AD24" s="273" t="s">
        <v>1542</v>
      </c>
      <c r="AE24" s="273" t="s">
        <v>1543</v>
      </c>
      <c r="AF24" s="273"/>
      <c r="AG24" s="273"/>
      <c r="AH24" s="273"/>
      <c r="AI24" s="273"/>
      <c r="AJ24" s="273" t="s">
        <v>390</v>
      </c>
      <c r="AK24" s="273" t="s">
        <v>2458</v>
      </c>
      <c r="AL24" s="273"/>
      <c r="AM24" s="273" t="s">
        <v>2432</v>
      </c>
      <c r="AN24" s="273"/>
      <c r="AO24" s="273" t="s">
        <v>566</v>
      </c>
      <c r="AP24" s="273"/>
      <c r="AQ24" s="273" t="s">
        <v>1298</v>
      </c>
      <c r="AR24" s="273"/>
      <c r="AS24" s="273"/>
      <c r="AT24" s="273"/>
      <c r="AU24" s="273"/>
      <c r="AV24" s="273"/>
      <c r="AW24" s="273"/>
      <c r="AX24" s="273"/>
      <c r="AY24" s="273"/>
      <c r="AZ24" s="273"/>
      <c r="BA24" s="273"/>
      <c r="BB24" s="273"/>
      <c r="BC24" s="273"/>
      <c r="BD24" s="273" t="s">
        <v>2457</v>
      </c>
      <c r="BE24" s="273"/>
      <c r="BF24" s="273" t="s">
        <v>480</v>
      </c>
      <c r="BG24" s="273"/>
      <c r="BH24" s="273"/>
      <c r="BI24" s="273"/>
      <c r="BJ24" s="273"/>
      <c r="BK24" s="273"/>
      <c r="BL24" s="273"/>
      <c r="BM24" s="273"/>
      <c r="BN24" s="273" t="s">
        <v>1546</v>
      </c>
      <c r="BO24" s="273"/>
    </row>
    <row r="25" spans="1:67" ht="90">
      <c r="A25" s="272" t="s">
        <v>1530</v>
      </c>
      <c r="B25" s="272" t="s">
        <v>1574</v>
      </c>
      <c r="C25" s="272" t="s">
        <v>1547</v>
      </c>
      <c r="D25" s="272" t="s">
        <v>1548</v>
      </c>
      <c r="E25" s="272" t="s">
        <v>1575</v>
      </c>
      <c r="F25" s="272" t="s">
        <v>1576</v>
      </c>
      <c r="G25" s="272" t="s">
        <v>393</v>
      </c>
      <c r="H25" s="272" t="s">
        <v>1551</v>
      </c>
      <c r="I25" s="272" t="s">
        <v>1577</v>
      </c>
      <c r="J25" s="272" t="s">
        <v>376</v>
      </c>
      <c r="K25" s="273" t="s">
        <v>383</v>
      </c>
      <c r="L25" s="273" t="s">
        <v>375</v>
      </c>
      <c r="M25" s="273" t="s">
        <v>430</v>
      </c>
      <c r="N25" s="273" t="s">
        <v>376</v>
      </c>
      <c r="O25" s="273" t="s">
        <v>1578</v>
      </c>
      <c r="P25" s="273"/>
      <c r="Q25" s="273" t="s">
        <v>390</v>
      </c>
      <c r="R25" s="273" t="s">
        <v>384</v>
      </c>
      <c r="S25" s="273" t="s">
        <v>1579</v>
      </c>
      <c r="T25" s="272" t="s">
        <v>1580</v>
      </c>
      <c r="U25" s="272" t="s">
        <v>430</v>
      </c>
      <c r="V25" s="272" t="s">
        <v>376</v>
      </c>
      <c r="W25" s="272" t="s">
        <v>534</v>
      </c>
      <c r="X25" s="272" t="s">
        <v>1555</v>
      </c>
      <c r="Y25" s="272" t="s">
        <v>390</v>
      </c>
      <c r="Z25" s="273" t="s">
        <v>475</v>
      </c>
      <c r="AA25" s="272" t="s">
        <v>1581</v>
      </c>
      <c r="AB25" s="272"/>
      <c r="AC25" s="272"/>
      <c r="AD25" s="272"/>
      <c r="AE25" s="272"/>
      <c r="AF25" s="272" t="s">
        <v>393</v>
      </c>
      <c r="AG25" s="272" t="s">
        <v>376</v>
      </c>
      <c r="AH25" s="272" t="s">
        <v>1555</v>
      </c>
      <c r="AI25" s="272" t="s">
        <v>1581</v>
      </c>
      <c r="AJ25" s="272" t="s">
        <v>390</v>
      </c>
      <c r="AK25" s="272" t="s">
        <v>2459</v>
      </c>
      <c r="AL25" s="272"/>
      <c r="AM25" s="272" t="s">
        <v>1584</v>
      </c>
      <c r="AN25" s="272" t="s">
        <v>1562</v>
      </c>
      <c r="AO25" s="272" t="s">
        <v>359</v>
      </c>
      <c r="AP25" s="272"/>
      <c r="AQ25" s="272" t="s">
        <v>391</v>
      </c>
      <c r="AR25" s="272"/>
      <c r="AS25" s="272"/>
      <c r="AT25" s="272"/>
      <c r="AU25" s="272"/>
      <c r="AV25" s="272"/>
      <c r="AW25" s="272"/>
      <c r="AX25" s="272"/>
      <c r="AY25" s="272"/>
      <c r="AZ25" s="272"/>
      <c r="BA25" s="272"/>
      <c r="BB25" s="272"/>
      <c r="BC25" s="272"/>
      <c r="BD25" s="272"/>
      <c r="BE25" s="272"/>
      <c r="BF25" s="272"/>
      <c r="BG25" s="272" t="s">
        <v>1500</v>
      </c>
      <c r="BH25" s="272" t="s">
        <v>534</v>
      </c>
      <c r="BI25" s="272" t="s">
        <v>356</v>
      </c>
      <c r="BJ25" s="272" t="s">
        <v>1564</v>
      </c>
      <c r="BK25" s="272" t="s">
        <v>1565</v>
      </c>
      <c r="BL25" s="272" t="s">
        <v>1585</v>
      </c>
      <c r="BM25" s="272"/>
      <c r="BN25" s="272" t="s">
        <v>1586</v>
      </c>
      <c r="BO25" s="272"/>
    </row>
    <row r="26" spans="1:67" ht="90">
      <c r="A26" s="272" t="s">
        <v>1530</v>
      </c>
      <c r="B26" s="272" t="s">
        <v>1574</v>
      </c>
      <c r="C26" s="272" t="s">
        <v>1547</v>
      </c>
      <c r="D26" s="272" t="s">
        <v>1548</v>
      </c>
      <c r="E26" s="272" t="s">
        <v>1575</v>
      </c>
      <c r="F26" s="272" t="s">
        <v>1576</v>
      </c>
      <c r="G26" s="272" t="s">
        <v>393</v>
      </c>
      <c r="H26" s="272" t="s">
        <v>1551</v>
      </c>
      <c r="I26" s="272" t="s">
        <v>1577</v>
      </c>
      <c r="J26" s="272" t="s">
        <v>376</v>
      </c>
      <c r="K26" s="273" t="s">
        <v>383</v>
      </c>
      <c r="L26" s="273" t="s">
        <v>385</v>
      </c>
      <c r="M26" s="273" t="s">
        <v>430</v>
      </c>
      <c r="N26" s="273" t="s">
        <v>376</v>
      </c>
      <c r="O26" s="273" t="s">
        <v>1578</v>
      </c>
      <c r="P26" s="273"/>
      <c r="Q26" s="273" t="s">
        <v>390</v>
      </c>
      <c r="R26" s="273" t="s">
        <v>384</v>
      </c>
      <c r="S26" s="273" t="s">
        <v>1579</v>
      </c>
      <c r="T26" s="272" t="s">
        <v>1580</v>
      </c>
      <c r="U26" s="272" t="s">
        <v>430</v>
      </c>
      <c r="V26" s="272" t="s">
        <v>376</v>
      </c>
      <c r="W26" s="272" t="s">
        <v>534</v>
      </c>
      <c r="X26" s="272" t="s">
        <v>1555</v>
      </c>
      <c r="Y26" s="272" t="s">
        <v>390</v>
      </c>
      <c r="Z26" s="273" t="s">
        <v>1555</v>
      </c>
      <c r="AA26" s="272" t="s">
        <v>1581</v>
      </c>
      <c r="AB26" s="272"/>
      <c r="AC26" s="272"/>
      <c r="AD26" s="272"/>
      <c r="AE26" s="272"/>
      <c r="AF26" s="272" t="s">
        <v>393</v>
      </c>
      <c r="AG26" s="272" t="s">
        <v>376</v>
      </c>
      <c r="AH26" s="272" t="s">
        <v>1555</v>
      </c>
      <c r="AI26" s="272" t="s">
        <v>1581</v>
      </c>
      <c r="AJ26" s="272" t="s">
        <v>390</v>
      </c>
      <c r="AK26" s="272" t="s">
        <v>2459</v>
      </c>
      <c r="AL26" s="272"/>
      <c r="AM26" s="272" t="s">
        <v>1588</v>
      </c>
      <c r="AN26" s="272" t="s">
        <v>538</v>
      </c>
      <c r="AO26" s="272" t="s">
        <v>359</v>
      </c>
      <c r="AP26" s="272" t="s">
        <v>1589</v>
      </c>
      <c r="AQ26" s="272" t="s">
        <v>1590</v>
      </c>
      <c r="AR26" s="272"/>
      <c r="AS26" s="272"/>
      <c r="AT26" s="272"/>
      <c r="AU26" s="272"/>
      <c r="AV26" s="272"/>
      <c r="AW26" s="272"/>
      <c r="AX26" s="272"/>
      <c r="AY26" s="272"/>
      <c r="AZ26" s="272"/>
      <c r="BA26" s="272"/>
      <c r="BB26" s="272"/>
      <c r="BC26" s="272"/>
      <c r="BD26" s="272"/>
      <c r="BE26" s="272"/>
      <c r="BF26" s="272"/>
      <c r="BG26" s="272" t="s">
        <v>475</v>
      </c>
      <c r="BH26" s="272" t="s">
        <v>534</v>
      </c>
      <c r="BI26" s="272" t="s">
        <v>356</v>
      </c>
      <c r="BJ26" s="272" t="s">
        <v>1572</v>
      </c>
      <c r="BK26" s="272" t="s">
        <v>1573</v>
      </c>
      <c r="BL26" s="272" t="s">
        <v>1585</v>
      </c>
      <c r="BM26" s="272"/>
      <c r="BN26" s="272" t="s">
        <v>1591</v>
      </c>
      <c r="BO26" s="272"/>
    </row>
    <row r="27" spans="1:67" ht="195">
      <c r="A27" s="272" t="s">
        <v>1592</v>
      </c>
      <c r="B27" s="272" t="s">
        <v>1616</v>
      </c>
      <c r="C27" s="272" t="s">
        <v>1593</v>
      </c>
      <c r="D27" s="272" t="s">
        <v>1594</v>
      </c>
      <c r="E27" s="272" t="s">
        <v>1595</v>
      </c>
      <c r="F27" s="272" t="s">
        <v>1596</v>
      </c>
      <c r="G27" s="272"/>
      <c r="H27" s="272" t="s">
        <v>1597</v>
      </c>
      <c r="I27" s="272" t="s">
        <v>1598</v>
      </c>
      <c r="J27" s="272" t="s">
        <v>376</v>
      </c>
      <c r="K27" s="272" t="s">
        <v>376</v>
      </c>
      <c r="L27" s="273" t="s">
        <v>376</v>
      </c>
      <c r="M27" s="272" t="s">
        <v>682</v>
      </c>
      <c r="N27" s="272" t="s">
        <v>376</v>
      </c>
      <c r="O27" s="272" t="s">
        <v>1384</v>
      </c>
      <c r="P27" s="272" t="s">
        <v>376</v>
      </c>
      <c r="Q27" s="272" t="s">
        <v>390</v>
      </c>
      <c r="R27" s="272" t="s">
        <v>376</v>
      </c>
      <c r="S27" s="272" t="s">
        <v>1617</v>
      </c>
      <c r="T27" s="272" t="s">
        <v>383</v>
      </c>
      <c r="U27" s="272" t="s">
        <v>1173</v>
      </c>
      <c r="V27" s="272" t="s">
        <v>376</v>
      </c>
      <c r="W27" s="272" t="s">
        <v>385</v>
      </c>
      <c r="X27" s="272" t="s">
        <v>390</v>
      </c>
      <c r="Y27" s="272" t="s">
        <v>390</v>
      </c>
      <c r="Z27" s="272" t="s">
        <v>1618</v>
      </c>
      <c r="AA27" s="272" t="s">
        <v>1619</v>
      </c>
      <c r="AB27" s="272"/>
      <c r="AC27" s="272"/>
      <c r="AD27" s="272"/>
      <c r="AE27" s="272"/>
      <c r="AF27" s="272" t="s">
        <v>393</v>
      </c>
      <c r="AG27" s="272" t="s">
        <v>376</v>
      </c>
      <c r="AH27" s="272" t="s">
        <v>390</v>
      </c>
      <c r="AI27" s="272" t="s">
        <v>1619</v>
      </c>
      <c r="AJ27" s="272" t="s">
        <v>390</v>
      </c>
      <c r="AK27" s="272" t="s">
        <v>1602</v>
      </c>
      <c r="AL27" s="272" t="s">
        <v>1603</v>
      </c>
      <c r="AM27" s="272" t="s">
        <v>1620</v>
      </c>
      <c r="AN27" s="272" t="s">
        <v>1621</v>
      </c>
      <c r="AO27" s="272" t="s">
        <v>359</v>
      </c>
      <c r="AP27" s="272"/>
      <c r="AQ27" s="272" t="s">
        <v>1298</v>
      </c>
      <c r="AR27" s="272"/>
      <c r="AS27" s="272"/>
      <c r="AT27" s="272"/>
      <c r="AU27" s="272"/>
      <c r="AV27" s="272"/>
      <c r="AW27" s="272"/>
      <c r="AX27" s="272"/>
      <c r="AY27" s="272"/>
      <c r="AZ27" s="272"/>
      <c r="BA27" s="272"/>
      <c r="BB27" s="272"/>
      <c r="BC27" s="272"/>
      <c r="BD27" s="272"/>
      <c r="BE27" s="272"/>
      <c r="BF27" s="272"/>
      <c r="BG27" s="272" t="s">
        <v>1606</v>
      </c>
      <c r="BH27" s="272" t="s">
        <v>1607</v>
      </c>
      <c r="BI27" s="272" t="s">
        <v>356</v>
      </c>
      <c r="BJ27" s="272" t="s">
        <v>1608</v>
      </c>
      <c r="BK27" s="272" t="s">
        <v>513</v>
      </c>
      <c r="BL27" s="272" t="s">
        <v>359</v>
      </c>
      <c r="BM27" s="272"/>
      <c r="BN27" s="272"/>
      <c r="BO27" s="272"/>
    </row>
    <row r="28" spans="1:67" ht="195">
      <c r="A28" s="272" t="s">
        <v>1592</v>
      </c>
      <c r="B28" s="272" t="s">
        <v>1616</v>
      </c>
      <c r="C28" s="272" t="s">
        <v>1593</v>
      </c>
      <c r="D28" s="272" t="s">
        <v>1594</v>
      </c>
      <c r="E28" s="272" t="s">
        <v>1595</v>
      </c>
      <c r="F28" s="272" t="s">
        <v>1596</v>
      </c>
      <c r="G28" s="272"/>
      <c r="H28" s="272" t="s">
        <v>1597</v>
      </c>
      <c r="I28" s="272" t="s">
        <v>1598</v>
      </c>
      <c r="J28" s="272" t="s">
        <v>376</v>
      </c>
      <c r="K28" s="272" t="s">
        <v>376</v>
      </c>
      <c r="L28" s="273" t="s">
        <v>376</v>
      </c>
      <c r="M28" s="272" t="s">
        <v>682</v>
      </c>
      <c r="N28" s="272" t="s">
        <v>376</v>
      </c>
      <c r="O28" s="272" t="s">
        <v>1524</v>
      </c>
      <c r="P28" s="272" t="s">
        <v>421</v>
      </c>
      <c r="Q28" s="272" t="s">
        <v>387</v>
      </c>
      <c r="R28" s="272" t="s">
        <v>376</v>
      </c>
      <c r="S28" s="272" t="s">
        <v>1622</v>
      </c>
      <c r="T28" s="272" t="s">
        <v>383</v>
      </c>
      <c r="U28" s="272" t="s">
        <v>1173</v>
      </c>
      <c r="V28" s="272" t="s">
        <v>376</v>
      </c>
      <c r="W28" s="272" t="s">
        <v>385</v>
      </c>
      <c r="X28" s="272" t="s">
        <v>390</v>
      </c>
      <c r="Y28" s="272" t="s">
        <v>390</v>
      </c>
      <c r="Z28" s="272" t="s">
        <v>1623</v>
      </c>
      <c r="AA28" s="272" t="s">
        <v>1619</v>
      </c>
      <c r="AB28" s="272"/>
      <c r="AC28" s="272"/>
      <c r="AD28" s="272"/>
      <c r="AE28" s="272"/>
      <c r="AF28" s="272" t="s">
        <v>393</v>
      </c>
      <c r="AG28" s="272" t="s">
        <v>376</v>
      </c>
      <c r="AH28" s="272" t="s">
        <v>390</v>
      </c>
      <c r="AI28" s="272" t="s">
        <v>1619</v>
      </c>
      <c r="AJ28" s="272" t="s">
        <v>376</v>
      </c>
      <c r="AK28" s="272" t="s">
        <v>1609</v>
      </c>
      <c r="AL28" s="272" t="s">
        <v>1610</v>
      </c>
      <c r="AM28" s="272" t="s">
        <v>1611</v>
      </c>
      <c r="AN28" s="272" t="s">
        <v>1267</v>
      </c>
      <c r="AO28" s="272" t="s">
        <v>359</v>
      </c>
      <c r="AP28" s="272"/>
      <c r="AQ28" s="272" t="s">
        <v>1298</v>
      </c>
      <c r="AR28" s="272"/>
      <c r="AS28" s="272"/>
      <c r="AT28" s="272"/>
      <c r="AU28" s="272"/>
      <c r="AV28" s="272"/>
      <c r="AW28" s="272"/>
      <c r="AX28" s="272"/>
      <c r="AY28" s="272"/>
      <c r="AZ28" s="272"/>
      <c r="BA28" s="272"/>
      <c r="BB28" s="272"/>
      <c r="BC28" s="272"/>
      <c r="BD28" s="272"/>
      <c r="BE28" s="272"/>
      <c r="BF28" s="272"/>
      <c r="BG28" s="272" t="s">
        <v>1612</v>
      </c>
      <c r="BH28" s="272" t="s">
        <v>1613</v>
      </c>
      <c r="BI28" s="272" t="s">
        <v>356</v>
      </c>
      <c r="BJ28" s="272" t="s">
        <v>1614</v>
      </c>
      <c r="BK28" s="272" t="s">
        <v>1615</v>
      </c>
      <c r="BL28" s="272" t="s">
        <v>359</v>
      </c>
      <c r="BM28" s="272"/>
      <c r="BN28" s="272"/>
      <c r="BO28" s="272"/>
    </row>
    <row r="29" spans="1:67" ht="195">
      <c r="A29" s="272" t="s">
        <v>1578</v>
      </c>
      <c r="B29" s="272" t="s">
        <v>1642</v>
      </c>
      <c r="C29" s="272" t="s">
        <v>1624</v>
      </c>
      <c r="D29" s="272" t="s">
        <v>1625</v>
      </c>
      <c r="E29" s="272" t="s">
        <v>1626</v>
      </c>
      <c r="F29" s="272" t="s">
        <v>1643</v>
      </c>
      <c r="G29" s="272" t="s">
        <v>383</v>
      </c>
      <c r="H29" s="272" t="s">
        <v>1628</v>
      </c>
      <c r="I29" s="272" t="s">
        <v>1262</v>
      </c>
      <c r="J29" s="272" t="s">
        <v>383</v>
      </c>
      <c r="K29" s="273" t="s">
        <v>383</v>
      </c>
      <c r="L29" s="273" t="s">
        <v>375</v>
      </c>
      <c r="M29" s="273" t="s">
        <v>414</v>
      </c>
      <c r="N29" s="272" t="s">
        <v>376</v>
      </c>
      <c r="O29" s="272" t="s">
        <v>381</v>
      </c>
      <c r="P29" s="272" t="s">
        <v>385</v>
      </c>
      <c r="Q29" s="272" t="s">
        <v>390</v>
      </c>
      <c r="R29" s="272" t="s">
        <v>682</v>
      </c>
      <c r="S29" s="272" t="s">
        <v>1644</v>
      </c>
      <c r="T29" s="272" t="s">
        <v>376</v>
      </c>
      <c r="U29" s="272" t="s">
        <v>1031</v>
      </c>
      <c r="V29" s="272" t="s">
        <v>376</v>
      </c>
      <c r="W29" s="272" t="s">
        <v>383</v>
      </c>
      <c r="X29" s="272" t="s">
        <v>390</v>
      </c>
      <c r="Y29" s="272" t="s">
        <v>390</v>
      </c>
      <c r="Z29" s="272"/>
      <c r="AA29" s="272" t="s">
        <v>1207</v>
      </c>
      <c r="AB29" s="272" t="s">
        <v>383</v>
      </c>
      <c r="AC29" s="272" t="s">
        <v>376</v>
      </c>
      <c r="AD29" s="272" t="s">
        <v>390</v>
      </c>
      <c r="AE29" s="272" t="s">
        <v>1207</v>
      </c>
      <c r="AF29" s="272"/>
      <c r="AG29" s="272"/>
      <c r="AH29" s="272"/>
      <c r="AI29" s="272"/>
      <c r="AJ29" s="272" t="s">
        <v>390</v>
      </c>
      <c r="AK29" s="272" t="s">
        <v>1633</v>
      </c>
      <c r="AL29" s="272" t="s">
        <v>1261</v>
      </c>
      <c r="AM29" s="272" t="s">
        <v>1645</v>
      </c>
      <c r="AN29" s="272" t="s">
        <v>1639</v>
      </c>
      <c r="AO29" s="272" t="s">
        <v>1634</v>
      </c>
      <c r="AP29" s="272"/>
      <c r="AQ29" s="272"/>
      <c r="AR29" s="272"/>
      <c r="AS29" s="272"/>
      <c r="AT29" s="272"/>
      <c r="AU29" s="272"/>
      <c r="AV29" s="272"/>
      <c r="AW29" s="272" t="s">
        <v>1646</v>
      </c>
      <c r="AX29" s="272"/>
      <c r="AY29" s="272"/>
      <c r="AZ29" s="272"/>
      <c r="BA29" s="272"/>
      <c r="BB29" s="272"/>
      <c r="BC29" s="272"/>
      <c r="BD29" s="272" t="s">
        <v>1647</v>
      </c>
      <c r="BE29" s="272" t="s">
        <v>1637</v>
      </c>
      <c r="BF29" s="272" t="s">
        <v>480</v>
      </c>
      <c r="BG29" s="272"/>
      <c r="BH29" s="272"/>
      <c r="BI29" s="272"/>
      <c r="BJ29" s="272"/>
      <c r="BK29" s="272"/>
      <c r="BL29" s="272"/>
      <c r="BM29" s="272"/>
      <c r="BN29" s="272" t="s">
        <v>1648</v>
      </c>
      <c r="BO29" s="272"/>
    </row>
    <row r="30" spans="1:67" ht="195">
      <c r="A30" s="272" t="s">
        <v>1578</v>
      </c>
      <c r="B30" s="272" t="s">
        <v>1642</v>
      </c>
      <c r="C30" s="272" t="s">
        <v>1624</v>
      </c>
      <c r="D30" s="272" t="s">
        <v>1625</v>
      </c>
      <c r="E30" s="272" t="s">
        <v>1626</v>
      </c>
      <c r="F30" s="272" t="s">
        <v>1643</v>
      </c>
      <c r="G30" s="272" t="s">
        <v>383</v>
      </c>
      <c r="H30" s="272" t="s">
        <v>1628</v>
      </c>
      <c r="I30" s="272" t="s">
        <v>1262</v>
      </c>
      <c r="J30" s="272" t="s">
        <v>383</v>
      </c>
      <c r="K30" s="273" t="s">
        <v>383</v>
      </c>
      <c r="L30" s="273" t="s">
        <v>385</v>
      </c>
      <c r="M30" s="273" t="s">
        <v>414</v>
      </c>
      <c r="N30" s="272" t="s">
        <v>376</v>
      </c>
      <c r="O30" s="272" t="s">
        <v>381</v>
      </c>
      <c r="P30" s="272" t="s">
        <v>385</v>
      </c>
      <c r="Q30" s="272" t="s">
        <v>390</v>
      </c>
      <c r="R30" s="272" t="s">
        <v>682</v>
      </c>
      <c r="S30" s="272" t="s">
        <v>1644</v>
      </c>
      <c r="T30" s="272" t="s">
        <v>376</v>
      </c>
      <c r="U30" s="272" t="s">
        <v>1031</v>
      </c>
      <c r="V30" s="272" t="s">
        <v>376</v>
      </c>
      <c r="W30" s="272" t="s">
        <v>383</v>
      </c>
      <c r="X30" s="272" t="s">
        <v>390</v>
      </c>
      <c r="Y30" s="272" t="s">
        <v>390</v>
      </c>
      <c r="Z30" s="272"/>
      <c r="AA30" s="272" t="s">
        <v>1207</v>
      </c>
      <c r="AB30" s="272" t="s">
        <v>383</v>
      </c>
      <c r="AC30" s="272" t="s">
        <v>376</v>
      </c>
      <c r="AD30" s="272" t="s">
        <v>390</v>
      </c>
      <c r="AE30" s="272" t="s">
        <v>1207</v>
      </c>
      <c r="AF30" s="272"/>
      <c r="AG30" s="272"/>
      <c r="AH30" s="272"/>
      <c r="AI30" s="272"/>
      <c r="AJ30" s="272" t="s">
        <v>390</v>
      </c>
      <c r="AK30" s="272" t="s">
        <v>1638</v>
      </c>
      <c r="AL30" s="272" t="s">
        <v>1041</v>
      </c>
      <c r="AM30" s="272" t="s">
        <v>1649</v>
      </c>
      <c r="AN30" s="272" t="s">
        <v>1235</v>
      </c>
      <c r="AO30" s="272" t="s">
        <v>1634</v>
      </c>
      <c r="AP30" s="272"/>
      <c r="AQ30" s="272"/>
      <c r="AR30" s="272"/>
      <c r="AS30" s="272"/>
      <c r="AT30" s="272"/>
      <c r="AU30" s="272"/>
      <c r="AV30" s="272"/>
      <c r="AW30" s="272" t="s">
        <v>1646</v>
      </c>
      <c r="AX30" s="272"/>
      <c r="AY30" s="272"/>
      <c r="AZ30" s="272"/>
      <c r="BA30" s="272"/>
      <c r="BB30" s="272"/>
      <c r="BC30" s="272"/>
      <c r="BD30" s="272" t="s">
        <v>1640</v>
      </c>
      <c r="BE30" s="272" t="s">
        <v>1641</v>
      </c>
      <c r="BF30" s="272" t="s">
        <v>480</v>
      </c>
      <c r="BG30" s="272"/>
      <c r="BH30" s="272"/>
      <c r="BI30" s="272"/>
      <c r="BJ30" s="272"/>
      <c r="BK30" s="272"/>
      <c r="BL30" s="272"/>
      <c r="BM30" s="272"/>
      <c r="BN30" s="272" t="s">
        <v>1650</v>
      </c>
      <c r="BO30" s="272"/>
    </row>
    <row r="31" spans="1:67" ht="195">
      <c r="A31" s="272" t="s">
        <v>439</v>
      </c>
      <c r="B31" s="272" t="s">
        <v>428</v>
      </c>
      <c r="C31" s="272" t="s">
        <v>1651</v>
      </c>
      <c r="D31" s="272" t="s">
        <v>1652</v>
      </c>
      <c r="E31" s="288" t="s">
        <v>1653</v>
      </c>
      <c r="F31" s="272" t="s">
        <v>1654</v>
      </c>
      <c r="G31" s="272" t="s">
        <v>376</v>
      </c>
      <c r="H31" s="272" t="s">
        <v>1655</v>
      </c>
      <c r="I31" s="272" t="s">
        <v>1656</v>
      </c>
      <c r="J31" s="272" t="s">
        <v>376</v>
      </c>
      <c r="K31" s="273" t="s">
        <v>383</v>
      </c>
      <c r="L31" s="273" t="s">
        <v>376</v>
      </c>
      <c r="M31" s="273" t="s">
        <v>1667</v>
      </c>
      <c r="N31" s="273" t="s">
        <v>376</v>
      </c>
      <c r="O31" s="272" t="s">
        <v>1298</v>
      </c>
      <c r="P31" s="52"/>
      <c r="Q31" s="272" t="s">
        <v>390</v>
      </c>
      <c r="R31" s="272" t="s">
        <v>1668</v>
      </c>
      <c r="S31" s="272" t="s">
        <v>1298</v>
      </c>
      <c r="T31" s="272" t="s">
        <v>383</v>
      </c>
      <c r="U31" s="272" t="s">
        <v>534</v>
      </c>
      <c r="V31" s="272" t="s">
        <v>376</v>
      </c>
      <c r="W31" s="272" t="s">
        <v>393</v>
      </c>
      <c r="X31" s="272" t="s">
        <v>390</v>
      </c>
      <c r="Y31" s="272" t="s">
        <v>390</v>
      </c>
      <c r="Z31" s="272" t="s">
        <v>1669</v>
      </c>
      <c r="AA31" s="272" t="s">
        <v>391</v>
      </c>
      <c r="AB31" s="52"/>
      <c r="AC31" s="52"/>
      <c r="AD31" s="52"/>
      <c r="AE31" s="52"/>
      <c r="AF31" s="272" t="s">
        <v>393</v>
      </c>
      <c r="AG31" s="272" t="s">
        <v>376</v>
      </c>
      <c r="AH31" s="272" t="s">
        <v>390</v>
      </c>
      <c r="AI31" s="272" t="s">
        <v>1670</v>
      </c>
      <c r="AJ31" s="272" t="s">
        <v>1299</v>
      </c>
      <c r="AK31" s="272" t="s">
        <v>1671</v>
      </c>
      <c r="AL31" s="52"/>
      <c r="AM31" s="272" t="s">
        <v>1672</v>
      </c>
      <c r="AN31" s="52"/>
      <c r="AO31" s="272" t="s">
        <v>370</v>
      </c>
      <c r="AP31" s="52"/>
      <c r="AQ31" s="272" t="s">
        <v>1673</v>
      </c>
      <c r="AR31" s="52"/>
      <c r="AS31" s="52"/>
      <c r="AT31" s="52"/>
      <c r="AU31" s="52"/>
      <c r="AV31" s="52"/>
      <c r="AW31" s="52"/>
      <c r="AX31" s="52"/>
      <c r="AY31" s="52"/>
      <c r="AZ31" s="52"/>
      <c r="BA31" s="52"/>
      <c r="BB31" s="52"/>
      <c r="BC31" s="52"/>
      <c r="BD31" s="52"/>
      <c r="BE31" s="52"/>
      <c r="BF31" s="52"/>
      <c r="BG31" s="272" t="s">
        <v>1674</v>
      </c>
      <c r="BH31" s="52"/>
      <c r="BI31" s="272" t="s">
        <v>1675</v>
      </c>
      <c r="BJ31" s="272" t="s">
        <v>1676</v>
      </c>
      <c r="BK31" s="52"/>
      <c r="BL31" s="272" t="s">
        <v>340</v>
      </c>
      <c r="BM31" s="52"/>
      <c r="BN31" s="272" t="s">
        <v>1677</v>
      </c>
      <c r="BO31" s="52"/>
    </row>
    <row r="32" spans="1:67" ht="195">
      <c r="A32" s="272" t="s">
        <v>439</v>
      </c>
      <c r="B32" s="272" t="s">
        <v>428</v>
      </c>
      <c r="C32" s="272" t="s">
        <v>1651</v>
      </c>
      <c r="D32" s="272" t="s">
        <v>1652</v>
      </c>
      <c r="E32" s="288" t="s">
        <v>1653</v>
      </c>
      <c r="F32" s="272" t="s">
        <v>1654</v>
      </c>
      <c r="G32" s="272" t="s">
        <v>376</v>
      </c>
      <c r="H32" s="272" t="s">
        <v>1655</v>
      </c>
      <c r="I32" s="272" t="s">
        <v>1656</v>
      </c>
      <c r="J32" s="272" t="s">
        <v>376</v>
      </c>
      <c r="K32" s="273" t="s">
        <v>383</v>
      </c>
      <c r="L32" s="273" t="s">
        <v>376</v>
      </c>
      <c r="M32" s="273" t="s">
        <v>1667</v>
      </c>
      <c r="N32" s="273" t="s">
        <v>376</v>
      </c>
      <c r="O32" s="272" t="s">
        <v>1298</v>
      </c>
      <c r="P32" s="52"/>
      <c r="Q32" s="272" t="s">
        <v>390</v>
      </c>
      <c r="R32" s="272" t="s">
        <v>1668</v>
      </c>
      <c r="S32" s="272" t="s">
        <v>1298</v>
      </c>
      <c r="T32" s="272" t="s">
        <v>383</v>
      </c>
      <c r="U32" s="272" t="s">
        <v>534</v>
      </c>
      <c r="V32" s="272" t="s">
        <v>376</v>
      </c>
      <c r="W32" s="272" t="s">
        <v>393</v>
      </c>
      <c r="X32" s="272" t="s">
        <v>390</v>
      </c>
      <c r="Y32" s="272" t="s">
        <v>390</v>
      </c>
      <c r="Z32" s="272" t="s">
        <v>1669</v>
      </c>
      <c r="AA32" s="272" t="s">
        <v>391</v>
      </c>
      <c r="AB32" s="52"/>
      <c r="AC32" s="52"/>
      <c r="AD32" s="52"/>
      <c r="AE32" s="52"/>
      <c r="AF32" s="272" t="s">
        <v>393</v>
      </c>
      <c r="AG32" s="272" t="s">
        <v>376</v>
      </c>
      <c r="AH32" s="272" t="s">
        <v>390</v>
      </c>
      <c r="AI32" s="272" t="s">
        <v>1670</v>
      </c>
      <c r="AJ32" s="272" t="s">
        <v>1678</v>
      </c>
      <c r="AK32" s="272" t="s">
        <v>1679</v>
      </c>
      <c r="AL32" s="52"/>
      <c r="AM32" s="272" t="s">
        <v>1680</v>
      </c>
      <c r="AN32" s="52"/>
      <c r="AO32" s="272" t="s">
        <v>370</v>
      </c>
      <c r="AP32" s="52"/>
      <c r="AQ32" s="272" t="s">
        <v>1673</v>
      </c>
      <c r="AR32" s="52"/>
      <c r="AS32" s="52"/>
      <c r="AT32" s="52"/>
      <c r="AU32" s="52"/>
      <c r="AV32" s="52"/>
      <c r="AW32" s="52"/>
      <c r="AX32" s="52"/>
      <c r="AY32" s="52"/>
      <c r="AZ32" s="52"/>
      <c r="BA32" s="52"/>
      <c r="BB32" s="52"/>
      <c r="BC32" s="52"/>
      <c r="BD32" s="52"/>
      <c r="BE32" s="52"/>
      <c r="BF32" s="52"/>
      <c r="BG32" s="272" t="s">
        <v>1681</v>
      </c>
      <c r="BH32" s="52"/>
      <c r="BI32" s="272" t="s">
        <v>1675</v>
      </c>
      <c r="BJ32" s="272" t="s">
        <v>1682</v>
      </c>
      <c r="BK32" s="52"/>
      <c r="BL32" s="272" t="s">
        <v>340</v>
      </c>
      <c r="BM32" s="52"/>
      <c r="BN32" s="272" t="s">
        <v>1683</v>
      </c>
      <c r="BO32" s="52"/>
    </row>
    <row r="33" spans="1:67" ht="285">
      <c r="A33" s="272" t="s">
        <v>462</v>
      </c>
      <c r="B33" s="272" t="s">
        <v>1708</v>
      </c>
      <c r="C33" s="272" t="s">
        <v>1684</v>
      </c>
      <c r="D33" s="272" t="s">
        <v>1685</v>
      </c>
      <c r="E33" s="272" t="s">
        <v>1686</v>
      </c>
      <c r="F33" s="272" t="s">
        <v>1709</v>
      </c>
      <c r="G33" s="272" t="s">
        <v>383</v>
      </c>
      <c r="H33" s="272" t="s">
        <v>1479</v>
      </c>
      <c r="I33" s="272" t="s">
        <v>1688</v>
      </c>
      <c r="J33" s="272" t="s">
        <v>376</v>
      </c>
      <c r="K33" s="273" t="s">
        <v>376</v>
      </c>
      <c r="L33" s="273" t="s">
        <v>376</v>
      </c>
      <c r="M33" s="273" t="s">
        <v>494</v>
      </c>
      <c r="N33" s="272" t="s">
        <v>376</v>
      </c>
      <c r="O33" s="272" t="s">
        <v>1710</v>
      </c>
      <c r="P33" s="272" t="s">
        <v>1690</v>
      </c>
      <c r="Q33" s="272" t="s">
        <v>387</v>
      </c>
      <c r="R33" s="272" t="s">
        <v>414</v>
      </c>
      <c r="S33" s="272" t="s">
        <v>1711</v>
      </c>
      <c r="T33" s="272" t="s">
        <v>376</v>
      </c>
      <c r="U33" s="272" t="s">
        <v>376</v>
      </c>
      <c r="V33" s="272" t="s">
        <v>376</v>
      </c>
      <c r="W33" s="272" t="s">
        <v>1530</v>
      </c>
      <c r="X33" s="272" t="s">
        <v>1712</v>
      </c>
      <c r="Y33" s="272" t="s">
        <v>390</v>
      </c>
      <c r="Z33" s="272"/>
      <c r="AA33" s="272" t="s">
        <v>1713</v>
      </c>
      <c r="AB33" s="272"/>
      <c r="AC33" s="272"/>
      <c r="AD33" s="272"/>
      <c r="AE33" s="272"/>
      <c r="AF33" s="272" t="s">
        <v>393</v>
      </c>
      <c r="AG33" s="272" t="s">
        <v>376</v>
      </c>
      <c r="AH33" s="272" t="s">
        <v>1714</v>
      </c>
      <c r="AI33" s="272"/>
      <c r="AJ33" s="272" t="s">
        <v>383</v>
      </c>
      <c r="AK33" s="272" t="s">
        <v>1399</v>
      </c>
      <c r="AL33" s="272" t="s">
        <v>1715</v>
      </c>
      <c r="AM33" s="272" t="s">
        <v>1695</v>
      </c>
      <c r="AN33" s="272" t="s">
        <v>1716</v>
      </c>
      <c r="AO33" s="272" t="s">
        <v>566</v>
      </c>
      <c r="AP33" s="272" t="s">
        <v>1717</v>
      </c>
      <c r="AQ33" s="272"/>
      <c r="AR33" s="272"/>
      <c r="AS33" s="272"/>
      <c r="AT33" s="272"/>
      <c r="AU33" s="272"/>
      <c r="AV33" s="272"/>
      <c r="AW33" s="272" t="s">
        <v>1718</v>
      </c>
      <c r="AX33" s="272"/>
      <c r="AY33" s="272"/>
      <c r="AZ33" s="272"/>
      <c r="BA33" s="272"/>
      <c r="BB33" s="272"/>
      <c r="BC33" s="272"/>
      <c r="BD33" s="272"/>
      <c r="BE33" s="272"/>
      <c r="BF33" s="272"/>
      <c r="BG33" s="272" t="s">
        <v>1698</v>
      </c>
      <c r="BH33" s="272" t="s">
        <v>349</v>
      </c>
      <c r="BI33" s="272" t="s">
        <v>1523</v>
      </c>
      <c r="BJ33" s="272" t="s">
        <v>1614</v>
      </c>
      <c r="BK33" s="272" t="s">
        <v>404</v>
      </c>
      <c r="BL33" s="272" t="s">
        <v>1585</v>
      </c>
      <c r="BM33" s="272"/>
      <c r="BN33" s="272" t="s">
        <v>1719</v>
      </c>
      <c r="BO33" s="272"/>
    </row>
    <row r="34" spans="1:67" ht="285">
      <c r="A34" s="272" t="s">
        <v>462</v>
      </c>
      <c r="B34" s="272" t="s">
        <v>1708</v>
      </c>
      <c r="C34" s="272" t="s">
        <v>1684</v>
      </c>
      <c r="D34" s="272" t="s">
        <v>1685</v>
      </c>
      <c r="E34" s="272" t="s">
        <v>1686</v>
      </c>
      <c r="F34" s="272" t="s">
        <v>1709</v>
      </c>
      <c r="G34" s="272" t="s">
        <v>383</v>
      </c>
      <c r="H34" s="272" t="s">
        <v>1479</v>
      </c>
      <c r="I34" s="272" t="s">
        <v>1688</v>
      </c>
      <c r="J34" s="272" t="s">
        <v>376</v>
      </c>
      <c r="K34" s="273" t="s">
        <v>376</v>
      </c>
      <c r="L34" s="273" t="s">
        <v>376</v>
      </c>
      <c r="M34" s="273" t="s">
        <v>494</v>
      </c>
      <c r="N34" s="272" t="s">
        <v>376</v>
      </c>
      <c r="O34" s="272" t="s">
        <v>1720</v>
      </c>
      <c r="P34" s="272" t="s">
        <v>286</v>
      </c>
      <c r="Q34" s="272" t="s">
        <v>387</v>
      </c>
      <c r="R34" s="272" t="s">
        <v>414</v>
      </c>
      <c r="S34" s="272" t="s">
        <v>1711</v>
      </c>
      <c r="T34" s="272" t="s">
        <v>376</v>
      </c>
      <c r="U34" s="272" t="s">
        <v>376</v>
      </c>
      <c r="V34" s="272" t="s">
        <v>376</v>
      </c>
      <c r="W34" s="272" t="s">
        <v>1530</v>
      </c>
      <c r="X34" s="272" t="s">
        <v>1712</v>
      </c>
      <c r="Y34" s="272" t="s">
        <v>390</v>
      </c>
      <c r="Z34" s="272"/>
      <c r="AA34" s="272" t="s">
        <v>1713</v>
      </c>
      <c r="AB34" s="272"/>
      <c r="AC34" s="272"/>
      <c r="AD34" s="272"/>
      <c r="AE34" s="272"/>
      <c r="AF34" s="272" t="s">
        <v>393</v>
      </c>
      <c r="AG34" s="272" t="s">
        <v>376</v>
      </c>
      <c r="AH34" s="272" t="s">
        <v>1721</v>
      </c>
      <c r="AI34" s="272"/>
      <c r="AJ34" s="272" t="s">
        <v>383</v>
      </c>
      <c r="AK34" s="272" t="s">
        <v>1399</v>
      </c>
      <c r="AL34" s="272" t="s">
        <v>1715</v>
      </c>
      <c r="AM34" s="272" t="s">
        <v>1695</v>
      </c>
      <c r="AN34" s="272" t="s">
        <v>1716</v>
      </c>
      <c r="AO34" s="272" t="s">
        <v>566</v>
      </c>
      <c r="AP34" s="272" t="s">
        <v>1717</v>
      </c>
      <c r="AQ34" s="272"/>
      <c r="AR34" s="272"/>
      <c r="AS34" s="272"/>
      <c r="AT34" s="272"/>
      <c r="AU34" s="272"/>
      <c r="AV34" s="272"/>
      <c r="AW34" s="272" t="s">
        <v>1718</v>
      </c>
      <c r="AX34" s="272"/>
      <c r="AY34" s="272"/>
      <c r="AZ34" s="272"/>
      <c r="BA34" s="272"/>
      <c r="BB34" s="272"/>
      <c r="BC34" s="272"/>
      <c r="BD34" s="272"/>
      <c r="BE34" s="272"/>
      <c r="BF34" s="272"/>
      <c r="BG34" s="272" t="s">
        <v>1704</v>
      </c>
      <c r="BH34" s="272" t="s">
        <v>403</v>
      </c>
      <c r="BI34" s="272" t="s">
        <v>1523</v>
      </c>
      <c r="BJ34" s="272" t="s">
        <v>1263</v>
      </c>
      <c r="BK34" s="272" t="s">
        <v>513</v>
      </c>
      <c r="BL34" s="272" t="s">
        <v>1585</v>
      </c>
      <c r="BM34" s="272"/>
      <c r="BN34" s="272" t="s">
        <v>1722</v>
      </c>
      <c r="BO34" s="272"/>
    </row>
    <row r="35" spans="1:67" ht="150">
      <c r="A35" s="273" t="s">
        <v>475</v>
      </c>
      <c r="B35" s="273" t="s">
        <v>1708</v>
      </c>
      <c r="C35" s="273" t="s">
        <v>1723</v>
      </c>
      <c r="D35" s="273" t="s">
        <v>1724</v>
      </c>
      <c r="E35" s="273" t="s">
        <v>1725</v>
      </c>
      <c r="F35" s="273" t="s">
        <v>1726</v>
      </c>
      <c r="G35" s="273" t="s">
        <v>375</v>
      </c>
      <c r="H35" s="273" t="s">
        <v>695</v>
      </c>
      <c r="I35" s="273" t="s">
        <v>602</v>
      </c>
      <c r="J35" s="273" t="s">
        <v>376</v>
      </c>
      <c r="K35" s="273" t="s">
        <v>376</v>
      </c>
      <c r="L35" s="273" t="s">
        <v>376</v>
      </c>
      <c r="M35" s="273" t="s">
        <v>994</v>
      </c>
      <c r="N35" s="273" t="s">
        <v>376</v>
      </c>
      <c r="O35" s="273" t="s">
        <v>1753</v>
      </c>
      <c r="P35" s="273" t="s">
        <v>519</v>
      </c>
      <c r="Q35" s="273" t="s">
        <v>1294</v>
      </c>
      <c r="R35" s="273" t="s">
        <v>376</v>
      </c>
      <c r="S35" s="273" t="s">
        <v>383</v>
      </c>
      <c r="T35" s="273" t="s">
        <v>376</v>
      </c>
      <c r="U35" s="273" t="s">
        <v>376</v>
      </c>
      <c r="V35" s="273" t="s">
        <v>376</v>
      </c>
      <c r="W35" s="273" t="s">
        <v>389</v>
      </c>
      <c r="X35" s="273" t="s">
        <v>1754</v>
      </c>
      <c r="Y35" s="273" t="s">
        <v>390</v>
      </c>
      <c r="Z35" s="273" t="s">
        <v>693</v>
      </c>
      <c r="AA35" s="273" t="s">
        <v>392</v>
      </c>
      <c r="AB35" s="87"/>
      <c r="AC35" s="87"/>
      <c r="AD35" s="87"/>
      <c r="AE35" s="87"/>
      <c r="AF35" s="273" t="s">
        <v>376</v>
      </c>
      <c r="AG35" s="273" t="s">
        <v>376</v>
      </c>
      <c r="AH35" s="273" t="s">
        <v>1754</v>
      </c>
      <c r="AI35" s="273" t="s">
        <v>392</v>
      </c>
      <c r="AJ35" s="87"/>
      <c r="AK35" s="273" t="s">
        <v>2460</v>
      </c>
      <c r="AL35" s="87"/>
      <c r="AM35" s="273" t="s">
        <v>2461</v>
      </c>
      <c r="AN35" s="87"/>
      <c r="AO35" s="87" t="s">
        <v>1759</v>
      </c>
      <c r="AP35" s="87"/>
      <c r="AQ35" s="273" t="s">
        <v>1760</v>
      </c>
      <c r="AR35" s="273" t="s">
        <v>383</v>
      </c>
      <c r="AS35" s="273" t="s">
        <v>1298</v>
      </c>
      <c r="AT35" s="87"/>
      <c r="AU35" s="87"/>
      <c r="AV35" s="87"/>
      <c r="AW35" s="87"/>
      <c r="AX35" s="87"/>
      <c r="AY35" s="273" t="s">
        <v>2462</v>
      </c>
      <c r="AZ35" s="87"/>
      <c r="BA35" s="87"/>
      <c r="BB35" s="87"/>
      <c r="BC35" s="87"/>
      <c r="BD35" s="87"/>
      <c r="BE35" s="87"/>
      <c r="BF35" s="87"/>
      <c r="BG35" s="273" t="s">
        <v>2463</v>
      </c>
      <c r="BH35" s="87"/>
      <c r="BI35" s="87" t="s">
        <v>1523</v>
      </c>
      <c r="BJ35" s="87"/>
      <c r="BK35" s="87"/>
      <c r="BL35" s="87"/>
      <c r="BM35" s="87"/>
      <c r="BN35" s="273" t="s">
        <v>1763</v>
      </c>
      <c r="BO35" s="87"/>
    </row>
    <row r="36" spans="1:67" ht="150">
      <c r="A36" s="273" t="s">
        <v>475</v>
      </c>
      <c r="B36" s="273" t="s">
        <v>1708</v>
      </c>
      <c r="C36" s="273" t="s">
        <v>1723</v>
      </c>
      <c r="D36" s="273" t="s">
        <v>1724</v>
      </c>
      <c r="E36" s="273" t="s">
        <v>1725</v>
      </c>
      <c r="F36" s="273" t="s">
        <v>1726</v>
      </c>
      <c r="G36" s="273" t="s">
        <v>375</v>
      </c>
      <c r="H36" s="273" t="s">
        <v>695</v>
      </c>
      <c r="I36" s="273" t="s">
        <v>602</v>
      </c>
      <c r="J36" s="273" t="s">
        <v>376</v>
      </c>
      <c r="K36" s="273" t="s">
        <v>376</v>
      </c>
      <c r="L36" s="273" t="s">
        <v>376</v>
      </c>
      <c r="M36" s="273" t="s">
        <v>462</v>
      </c>
      <c r="N36" s="273" t="s">
        <v>376</v>
      </c>
      <c r="O36" s="273" t="s">
        <v>1764</v>
      </c>
      <c r="P36" s="273" t="s">
        <v>1743</v>
      </c>
      <c r="Q36" s="273" t="s">
        <v>1765</v>
      </c>
      <c r="R36" s="273" t="s">
        <v>376</v>
      </c>
      <c r="S36" s="273" t="s">
        <v>383</v>
      </c>
      <c r="T36" s="273" t="s">
        <v>376</v>
      </c>
      <c r="U36" s="273" t="s">
        <v>376</v>
      </c>
      <c r="V36" s="273" t="s">
        <v>376</v>
      </c>
      <c r="W36" s="273" t="s">
        <v>389</v>
      </c>
      <c r="X36" s="273" t="s">
        <v>1754</v>
      </c>
      <c r="Y36" s="273" t="s">
        <v>390</v>
      </c>
      <c r="Z36" s="273" t="s">
        <v>430</v>
      </c>
      <c r="AA36" s="273" t="s">
        <v>392</v>
      </c>
      <c r="AB36" s="87"/>
      <c r="AC36" s="87"/>
      <c r="AD36" s="87"/>
      <c r="AE36" s="87"/>
      <c r="AF36" s="273" t="s">
        <v>376</v>
      </c>
      <c r="AG36" s="273" t="s">
        <v>376</v>
      </c>
      <c r="AH36" s="273" t="s">
        <v>1754</v>
      </c>
      <c r="AI36" s="273" t="s">
        <v>392</v>
      </c>
      <c r="AJ36" s="87"/>
      <c r="AK36" s="273" t="s">
        <v>2464</v>
      </c>
      <c r="AL36" s="87"/>
      <c r="AM36" s="273" t="s">
        <v>2464</v>
      </c>
      <c r="AN36" s="87"/>
      <c r="AO36" s="273" t="s">
        <v>1759</v>
      </c>
      <c r="AP36" s="87"/>
      <c r="AQ36" s="87" t="s">
        <v>1771</v>
      </c>
      <c r="AR36" s="273" t="s">
        <v>383</v>
      </c>
      <c r="AS36" s="273" t="s">
        <v>1298</v>
      </c>
      <c r="AT36" s="87"/>
      <c r="AU36" s="87"/>
      <c r="AV36" s="87"/>
      <c r="AW36" s="87"/>
      <c r="AX36" s="87"/>
      <c r="AY36" s="273" t="s">
        <v>2462</v>
      </c>
      <c r="AZ36" s="87"/>
      <c r="BA36" s="87"/>
      <c r="BB36" s="87"/>
      <c r="BC36" s="87"/>
      <c r="BD36" s="87"/>
      <c r="BE36" s="87"/>
      <c r="BF36" s="87"/>
      <c r="BG36" s="273" t="s">
        <v>2463</v>
      </c>
      <c r="BH36" s="87"/>
      <c r="BI36" s="87" t="s">
        <v>1523</v>
      </c>
      <c r="BJ36" s="87"/>
      <c r="BK36" s="87"/>
      <c r="BL36" s="87"/>
      <c r="BM36" s="87"/>
      <c r="BN36" s="273" t="s">
        <v>1774</v>
      </c>
      <c r="BO36" s="87"/>
    </row>
    <row r="37" spans="1:67" ht="180">
      <c r="A37" s="272" t="s">
        <v>994</v>
      </c>
      <c r="B37" s="272" t="s">
        <v>1785</v>
      </c>
      <c r="C37" s="272" t="s">
        <v>1775</v>
      </c>
      <c r="D37" s="272" t="s">
        <v>1776</v>
      </c>
      <c r="E37" s="272" t="s">
        <v>1777</v>
      </c>
      <c r="F37" s="272" t="s">
        <v>1786</v>
      </c>
      <c r="G37" s="272" t="s">
        <v>393</v>
      </c>
      <c r="H37" s="272" t="s">
        <v>1703</v>
      </c>
      <c r="I37" s="272" t="s">
        <v>1779</v>
      </c>
      <c r="J37" s="272" t="s">
        <v>376</v>
      </c>
      <c r="K37" s="272" t="s">
        <v>383</v>
      </c>
      <c r="L37" s="272" t="s">
        <v>376</v>
      </c>
      <c r="M37" s="272" t="s">
        <v>385</v>
      </c>
      <c r="N37" s="272" t="s">
        <v>376</v>
      </c>
      <c r="O37" s="272" t="s">
        <v>440</v>
      </c>
      <c r="P37" s="272" t="s">
        <v>389</v>
      </c>
      <c r="Q37" s="272" t="s">
        <v>390</v>
      </c>
      <c r="R37" s="272" t="s">
        <v>376</v>
      </c>
      <c r="S37" s="272" t="s">
        <v>376</v>
      </c>
      <c r="T37" s="272" t="s">
        <v>383</v>
      </c>
      <c r="U37" s="272" t="s">
        <v>1173</v>
      </c>
      <c r="V37" s="272" t="s">
        <v>376</v>
      </c>
      <c r="W37" s="272" t="s">
        <v>375</v>
      </c>
      <c r="X37" s="272" t="s">
        <v>1787</v>
      </c>
      <c r="Y37" s="272" t="s">
        <v>390</v>
      </c>
      <c r="Z37" s="272" t="s">
        <v>693</v>
      </c>
      <c r="AA37" s="272" t="s">
        <v>391</v>
      </c>
      <c r="AB37" s="272"/>
      <c r="AC37" s="272"/>
      <c r="AD37" s="272"/>
      <c r="AE37" s="272"/>
      <c r="AF37" s="272" t="s">
        <v>393</v>
      </c>
      <c r="AG37" s="272" t="s">
        <v>376</v>
      </c>
      <c r="AH37" s="272" t="s">
        <v>1788</v>
      </c>
      <c r="AI37" s="272" t="s">
        <v>391</v>
      </c>
      <c r="AJ37" s="272"/>
      <c r="AK37" s="272" t="s">
        <v>2464</v>
      </c>
      <c r="AL37" s="272"/>
      <c r="AM37" s="272" t="s">
        <v>2464</v>
      </c>
      <c r="AN37" s="272"/>
      <c r="AO37" s="272" t="s">
        <v>359</v>
      </c>
      <c r="AP37" s="272"/>
      <c r="AQ37" s="272" t="s">
        <v>1590</v>
      </c>
      <c r="AR37" s="272"/>
      <c r="AS37" s="272"/>
      <c r="AT37" s="272"/>
      <c r="AU37" s="272"/>
      <c r="AV37" s="272"/>
      <c r="AW37" s="272"/>
      <c r="AX37" s="272"/>
      <c r="AY37" s="272"/>
      <c r="AZ37" s="272"/>
      <c r="BA37" s="272"/>
      <c r="BB37" s="272"/>
      <c r="BC37" s="272"/>
      <c r="BD37" s="272"/>
      <c r="BE37" s="272"/>
      <c r="BF37" s="272"/>
      <c r="BG37" s="272" t="s">
        <v>2465</v>
      </c>
      <c r="BH37" s="272"/>
      <c r="BI37" s="272" t="s">
        <v>304</v>
      </c>
      <c r="BJ37" s="272" t="s">
        <v>2466</v>
      </c>
      <c r="BK37" s="272"/>
      <c r="BL37" s="272" t="s">
        <v>1784</v>
      </c>
      <c r="BM37" s="272"/>
      <c r="BN37" s="272" t="s">
        <v>1796</v>
      </c>
      <c r="BO37" s="272"/>
    </row>
    <row r="38" spans="1:67" ht="180">
      <c r="A38" s="272" t="s">
        <v>994</v>
      </c>
      <c r="B38" s="272" t="s">
        <v>1785</v>
      </c>
      <c r="C38" s="272" t="s">
        <v>1775</v>
      </c>
      <c r="D38" s="272" t="s">
        <v>1776</v>
      </c>
      <c r="E38" s="272" t="s">
        <v>1777</v>
      </c>
      <c r="F38" s="272" t="s">
        <v>1786</v>
      </c>
      <c r="G38" s="272" t="s">
        <v>393</v>
      </c>
      <c r="H38" s="272" t="s">
        <v>1703</v>
      </c>
      <c r="I38" s="272" t="s">
        <v>1779</v>
      </c>
      <c r="J38" s="272" t="s">
        <v>376</v>
      </c>
      <c r="K38" s="272" t="s">
        <v>383</v>
      </c>
      <c r="L38" s="272" t="s">
        <v>376</v>
      </c>
      <c r="M38" s="272" t="s">
        <v>385</v>
      </c>
      <c r="N38" s="272" t="s">
        <v>376</v>
      </c>
      <c r="O38" s="272" t="s">
        <v>440</v>
      </c>
      <c r="P38" s="272" t="s">
        <v>389</v>
      </c>
      <c r="Q38" s="272" t="s">
        <v>390</v>
      </c>
      <c r="R38" s="272" t="s">
        <v>376</v>
      </c>
      <c r="S38" s="272" t="s">
        <v>376</v>
      </c>
      <c r="T38" s="272" t="s">
        <v>383</v>
      </c>
      <c r="U38" s="272" t="s">
        <v>1173</v>
      </c>
      <c r="V38" s="272" t="s">
        <v>376</v>
      </c>
      <c r="W38" s="272" t="s">
        <v>375</v>
      </c>
      <c r="X38" s="272" t="s">
        <v>1788</v>
      </c>
      <c r="Y38" s="272" t="s">
        <v>390</v>
      </c>
      <c r="Z38" s="272" t="s">
        <v>693</v>
      </c>
      <c r="AA38" s="272" t="s">
        <v>391</v>
      </c>
      <c r="AB38" s="272"/>
      <c r="AC38" s="272"/>
      <c r="AD38" s="272"/>
      <c r="AE38" s="272"/>
      <c r="AF38" s="272" t="s">
        <v>393</v>
      </c>
      <c r="AG38" s="272" t="s">
        <v>376</v>
      </c>
      <c r="AH38" s="272" t="s">
        <v>1788</v>
      </c>
      <c r="AI38" s="272" t="s">
        <v>391</v>
      </c>
      <c r="AJ38" s="272"/>
      <c r="AK38" s="272" t="s">
        <v>2464</v>
      </c>
      <c r="AL38" s="272"/>
      <c r="AM38" s="272" t="s">
        <v>2464</v>
      </c>
      <c r="AN38" s="272"/>
      <c r="AO38" s="272" t="s">
        <v>295</v>
      </c>
      <c r="AP38" s="272"/>
      <c r="AQ38" s="272" t="s">
        <v>1590</v>
      </c>
      <c r="AR38" s="272"/>
      <c r="AS38" s="272"/>
      <c r="AT38" s="272"/>
      <c r="AU38" s="272"/>
      <c r="AV38" s="272"/>
      <c r="AW38" s="272"/>
      <c r="AX38" s="272"/>
      <c r="AY38" s="272"/>
      <c r="AZ38" s="272"/>
      <c r="BA38" s="272"/>
      <c r="BB38" s="272"/>
      <c r="BC38" s="272"/>
      <c r="BD38" s="272"/>
      <c r="BE38" s="272"/>
      <c r="BF38" s="272"/>
      <c r="BG38" s="272" t="s">
        <v>2465</v>
      </c>
      <c r="BH38" s="272"/>
      <c r="BI38" s="272" t="s">
        <v>304</v>
      </c>
      <c r="BJ38" s="272" t="s">
        <v>2466</v>
      </c>
      <c r="BK38" s="272"/>
      <c r="BL38" s="272" t="s">
        <v>1784</v>
      </c>
      <c r="BM38" s="272"/>
      <c r="BN38" s="272" t="s">
        <v>1801</v>
      </c>
      <c r="BO38" s="272"/>
    </row>
    <row r="39" spans="1:67" ht="180">
      <c r="A39" s="272" t="s">
        <v>994</v>
      </c>
      <c r="B39" s="272" t="s">
        <v>1785</v>
      </c>
      <c r="C39" s="272" t="s">
        <v>1775</v>
      </c>
      <c r="D39" s="272" t="s">
        <v>1776</v>
      </c>
      <c r="E39" s="272" t="s">
        <v>1777</v>
      </c>
      <c r="F39" s="272" t="s">
        <v>1786</v>
      </c>
      <c r="G39" s="272" t="s">
        <v>393</v>
      </c>
      <c r="H39" s="272" t="s">
        <v>1703</v>
      </c>
      <c r="I39" s="272" t="s">
        <v>1779</v>
      </c>
      <c r="J39" s="272" t="s">
        <v>376</v>
      </c>
      <c r="K39" s="272" t="s">
        <v>383</v>
      </c>
      <c r="L39" s="272" t="s">
        <v>376</v>
      </c>
      <c r="M39" s="272" t="s">
        <v>385</v>
      </c>
      <c r="N39" s="272" t="s">
        <v>376</v>
      </c>
      <c r="O39" s="272" t="s">
        <v>440</v>
      </c>
      <c r="P39" s="272" t="s">
        <v>389</v>
      </c>
      <c r="Q39" s="272" t="s">
        <v>390</v>
      </c>
      <c r="R39" s="272" t="s">
        <v>376</v>
      </c>
      <c r="S39" s="272" t="s">
        <v>376</v>
      </c>
      <c r="T39" s="272" t="s">
        <v>383</v>
      </c>
      <c r="U39" s="272" t="s">
        <v>1173</v>
      </c>
      <c r="V39" s="272" t="s">
        <v>376</v>
      </c>
      <c r="W39" s="272" t="s">
        <v>375</v>
      </c>
      <c r="X39" s="272" t="s">
        <v>1788</v>
      </c>
      <c r="Y39" s="272" t="s">
        <v>390</v>
      </c>
      <c r="Z39" s="272" t="s">
        <v>693</v>
      </c>
      <c r="AA39" s="272" t="s">
        <v>391</v>
      </c>
      <c r="AB39" s="272"/>
      <c r="AC39" s="272"/>
      <c r="AD39" s="272"/>
      <c r="AE39" s="272"/>
      <c r="AF39" s="272" t="s">
        <v>393</v>
      </c>
      <c r="AG39" s="272" t="s">
        <v>376</v>
      </c>
      <c r="AH39" s="272" t="s">
        <v>1788</v>
      </c>
      <c r="AI39" s="272" t="s">
        <v>391</v>
      </c>
      <c r="AJ39" s="272"/>
      <c r="AK39" s="272" t="s">
        <v>2465</v>
      </c>
      <c r="AL39" s="272"/>
      <c r="AM39" s="272" t="s">
        <v>2464</v>
      </c>
      <c r="AN39" s="272"/>
      <c r="AO39" s="272" t="s">
        <v>295</v>
      </c>
      <c r="AP39" s="272"/>
      <c r="AQ39" s="272" t="s">
        <v>1590</v>
      </c>
      <c r="AR39" s="272"/>
      <c r="AS39" s="272"/>
      <c r="AT39" s="272"/>
      <c r="AU39" s="272"/>
      <c r="AV39" s="272"/>
      <c r="AW39" s="272"/>
      <c r="AX39" s="272"/>
      <c r="AY39" s="272"/>
      <c r="AZ39" s="272"/>
      <c r="BA39" s="272"/>
      <c r="BB39" s="272"/>
      <c r="BC39" s="272"/>
      <c r="BD39" s="272"/>
      <c r="BE39" s="272"/>
      <c r="BF39" s="272"/>
      <c r="BG39" s="272" t="s">
        <v>2465</v>
      </c>
      <c r="BH39" s="272"/>
      <c r="BI39" s="272" t="s">
        <v>304</v>
      </c>
      <c r="BJ39" s="272" t="s">
        <v>2466</v>
      </c>
      <c r="BK39" s="272"/>
      <c r="BL39" s="272" t="s">
        <v>1784</v>
      </c>
      <c r="BM39" s="272"/>
      <c r="BN39" s="272" t="s">
        <v>1810</v>
      </c>
      <c r="BO39" s="272"/>
    </row>
    <row r="40" spans="1:67" ht="165">
      <c r="A40" s="294">
        <v>32</v>
      </c>
      <c r="B40" s="273">
        <v>2016</v>
      </c>
      <c r="C40" s="273" t="s">
        <v>1812</v>
      </c>
      <c r="D40" s="273" t="s">
        <v>1813</v>
      </c>
      <c r="E40" s="272" t="s">
        <v>1814</v>
      </c>
      <c r="F40" s="272" t="s">
        <v>1873</v>
      </c>
      <c r="G40" s="272"/>
      <c r="H40" s="272" t="s">
        <v>1294</v>
      </c>
      <c r="I40" s="272" t="s">
        <v>285</v>
      </c>
      <c r="J40" s="272" t="s">
        <v>383</v>
      </c>
      <c r="K40" s="272" t="s">
        <v>376</v>
      </c>
      <c r="L40" s="272" t="s">
        <v>376</v>
      </c>
      <c r="M40" s="272" t="s">
        <v>473</v>
      </c>
      <c r="N40" s="272" t="s">
        <v>376</v>
      </c>
      <c r="O40" s="272" t="s">
        <v>1861</v>
      </c>
      <c r="P40" s="272" t="s">
        <v>1874</v>
      </c>
      <c r="Q40" s="272" t="s">
        <v>390</v>
      </c>
      <c r="R40" s="272" t="s">
        <v>695</v>
      </c>
      <c r="S40" s="272" t="s">
        <v>1875</v>
      </c>
      <c r="T40" s="272" t="s">
        <v>376</v>
      </c>
      <c r="U40" s="272" t="s">
        <v>376</v>
      </c>
      <c r="V40" s="272" t="s">
        <v>383</v>
      </c>
      <c r="W40" s="272" t="s">
        <v>430</v>
      </c>
      <c r="X40" s="272" t="s">
        <v>998</v>
      </c>
      <c r="Y40" s="272" t="s">
        <v>390</v>
      </c>
      <c r="Z40" s="272"/>
      <c r="AA40" s="272" t="s">
        <v>1226</v>
      </c>
      <c r="AB40" s="272" t="s">
        <v>393</v>
      </c>
      <c r="AC40" s="272" t="s">
        <v>383</v>
      </c>
      <c r="AD40" s="272" t="s">
        <v>503</v>
      </c>
      <c r="AE40" s="272" t="s">
        <v>693</v>
      </c>
      <c r="AF40" s="272"/>
      <c r="AG40" s="272"/>
      <c r="AH40" s="272"/>
      <c r="AI40" s="272"/>
      <c r="AJ40" s="272" t="s">
        <v>390</v>
      </c>
      <c r="AK40" s="272"/>
      <c r="AL40" s="272"/>
      <c r="AM40" s="272"/>
      <c r="AN40" s="272"/>
      <c r="AO40" s="272"/>
      <c r="AP40" s="272"/>
      <c r="AQ40" s="272"/>
      <c r="AR40" s="272"/>
      <c r="AS40" s="272"/>
      <c r="AT40" s="272"/>
      <c r="AU40" s="272"/>
      <c r="AV40" s="272"/>
      <c r="AW40" s="272"/>
      <c r="AX40" s="272"/>
      <c r="AY40" s="272"/>
      <c r="AZ40" s="272"/>
      <c r="BA40" s="272" t="s">
        <v>2455</v>
      </c>
      <c r="BB40" s="272"/>
      <c r="BC40" s="272" t="s">
        <v>480</v>
      </c>
      <c r="BD40" s="272" t="s">
        <v>2467</v>
      </c>
      <c r="BE40" s="272"/>
      <c r="BF40" s="272" t="s">
        <v>480</v>
      </c>
      <c r="BG40" s="272"/>
      <c r="BH40" s="272"/>
      <c r="BI40" s="272"/>
      <c r="BJ40" s="272"/>
      <c r="BK40" s="272"/>
      <c r="BL40" s="272"/>
      <c r="BM40" s="272"/>
      <c r="BN40" s="272" t="s">
        <v>1872</v>
      </c>
      <c r="BO40" s="272"/>
    </row>
    <row r="41" spans="1:67" ht="165">
      <c r="A41" s="295">
        <v>32</v>
      </c>
      <c r="B41" s="296">
        <v>2016</v>
      </c>
      <c r="C41" s="296" t="s">
        <v>1812</v>
      </c>
      <c r="D41" s="296" t="s">
        <v>1813</v>
      </c>
      <c r="E41" s="297" t="s">
        <v>1814</v>
      </c>
      <c r="F41" s="297" t="s">
        <v>1873</v>
      </c>
      <c r="G41" s="272"/>
      <c r="H41" s="272" t="s">
        <v>1294</v>
      </c>
      <c r="I41" s="272" t="s">
        <v>285</v>
      </c>
      <c r="J41" s="272" t="s">
        <v>383</v>
      </c>
      <c r="K41" s="272" t="s">
        <v>376</v>
      </c>
      <c r="L41" s="272" t="s">
        <v>376</v>
      </c>
      <c r="M41" s="272" t="s">
        <v>473</v>
      </c>
      <c r="N41" s="272" t="s">
        <v>376</v>
      </c>
      <c r="O41" s="272" t="s">
        <v>1848</v>
      </c>
      <c r="P41" s="272" t="s">
        <v>1881</v>
      </c>
      <c r="Q41" s="272" t="s">
        <v>390</v>
      </c>
      <c r="R41" s="272" t="s">
        <v>695</v>
      </c>
      <c r="S41" s="272" t="s">
        <v>1875</v>
      </c>
      <c r="T41" s="272" t="s">
        <v>376</v>
      </c>
      <c r="U41" s="272" t="s">
        <v>376</v>
      </c>
      <c r="V41" s="272" t="s">
        <v>383</v>
      </c>
      <c r="W41" s="272" t="s">
        <v>430</v>
      </c>
      <c r="X41" s="272" t="s">
        <v>998</v>
      </c>
      <c r="Y41" s="272" t="s">
        <v>390</v>
      </c>
      <c r="Z41" s="272"/>
      <c r="AA41" s="272" t="s">
        <v>1226</v>
      </c>
      <c r="AB41" s="272" t="s">
        <v>393</v>
      </c>
      <c r="AC41" s="272" t="s">
        <v>383</v>
      </c>
      <c r="AD41" s="272" t="s">
        <v>503</v>
      </c>
      <c r="AE41" s="272" t="s">
        <v>693</v>
      </c>
      <c r="AF41" s="272"/>
      <c r="AG41" s="272"/>
      <c r="AH41" s="272"/>
      <c r="AI41" s="272"/>
      <c r="AJ41" s="272" t="s">
        <v>390</v>
      </c>
      <c r="AK41" s="272"/>
      <c r="AL41" s="272"/>
      <c r="AM41" s="272"/>
      <c r="AN41" s="272"/>
      <c r="AO41" s="272"/>
      <c r="AP41" s="272"/>
      <c r="AQ41" s="272"/>
      <c r="AR41" s="272"/>
      <c r="AS41" s="272"/>
      <c r="AT41" s="272"/>
      <c r="AU41" s="272"/>
      <c r="AV41" s="272"/>
      <c r="AW41" s="272"/>
      <c r="AX41" s="272"/>
      <c r="AY41" s="272"/>
      <c r="AZ41" s="272"/>
      <c r="BA41" s="272" t="s">
        <v>2455</v>
      </c>
      <c r="BB41" s="272"/>
      <c r="BC41" s="272" t="s">
        <v>480</v>
      </c>
      <c r="BD41" s="272" t="s">
        <v>2467</v>
      </c>
      <c r="BE41" s="272"/>
      <c r="BF41" s="272" t="s">
        <v>480</v>
      </c>
      <c r="BG41" s="272"/>
      <c r="BH41" s="272"/>
      <c r="BI41" s="272"/>
      <c r="BJ41" s="272"/>
      <c r="BK41" s="272"/>
      <c r="BL41" s="272"/>
      <c r="BM41" s="272"/>
      <c r="BN41" s="272" t="s">
        <v>1885</v>
      </c>
      <c r="BO41" s="272"/>
    </row>
    <row r="42" spans="1:67" ht="165">
      <c r="A42" s="295">
        <v>32</v>
      </c>
      <c r="B42" s="296">
        <v>2016</v>
      </c>
      <c r="C42" s="296" t="s">
        <v>1812</v>
      </c>
      <c r="D42" s="296" t="s">
        <v>1813</v>
      </c>
      <c r="E42" s="297" t="s">
        <v>1814</v>
      </c>
      <c r="F42" s="297" t="s">
        <v>1873</v>
      </c>
      <c r="G42" s="272"/>
      <c r="H42" s="272" t="s">
        <v>1294</v>
      </c>
      <c r="I42" s="272" t="s">
        <v>285</v>
      </c>
      <c r="J42" s="272" t="s">
        <v>383</v>
      </c>
      <c r="K42" s="272" t="s">
        <v>376</v>
      </c>
      <c r="L42" s="272" t="s">
        <v>376</v>
      </c>
      <c r="M42" s="272" t="s">
        <v>473</v>
      </c>
      <c r="N42" s="272" t="s">
        <v>376</v>
      </c>
      <c r="O42" s="272" t="s">
        <v>1834</v>
      </c>
      <c r="P42" s="272" t="s">
        <v>1198</v>
      </c>
      <c r="Q42" s="272" t="s">
        <v>387</v>
      </c>
      <c r="R42" s="272" t="s">
        <v>695</v>
      </c>
      <c r="S42" s="272" t="s">
        <v>1875</v>
      </c>
      <c r="T42" s="272" t="s">
        <v>376</v>
      </c>
      <c r="U42" s="272" t="s">
        <v>376</v>
      </c>
      <c r="V42" s="272" t="s">
        <v>383</v>
      </c>
      <c r="W42" s="272" t="s">
        <v>430</v>
      </c>
      <c r="X42" s="272" t="s">
        <v>998</v>
      </c>
      <c r="Y42" s="272" t="s">
        <v>390</v>
      </c>
      <c r="Z42" s="272"/>
      <c r="AA42" s="272" t="s">
        <v>1226</v>
      </c>
      <c r="AB42" s="272" t="s">
        <v>393</v>
      </c>
      <c r="AC42" s="272" t="s">
        <v>383</v>
      </c>
      <c r="AD42" s="272" t="s">
        <v>503</v>
      </c>
      <c r="AE42" s="272" t="s">
        <v>693</v>
      </c>
      <c r="AF42" s="272"/>
      <c r="AG42" s="272"/>
      <c r="AH42" s="272"/>
      <c r="AI42" s="272"/>
      <c r="AJ42" s="272" t="s">
        <v>1886</v>
      </c>
      <c r="AK42" s="272"/>
      <c r="AL42" s="272"/>
      <c r="AM42" s="272"/>
      <c r="AN42" s="272"/>
      <c r="AO42" s="272"/>
      <c r="AP42" s="272"/>
      <c r="AQ42" s="272"/>
      <c r="AR42" s="272"/>
      <c r="AS42" s="272"/>
      <c r="AT42" s="272"/>
      <c r="AU42" s="272"/>
      <c r="AV42" s="272"/>
      <c r="AW42" s="272"/>
      <c r="AX42" s="272"/>
      <c r="AY42" s="272"/>
      <c r="AZ42" s="272"/>
      <c r="BA42" s="272" t="s">
        <v>2453</v>
      </c>
      <c r="BB42" s="272"/>
      <c r="BC42" s="272" t="s">
        <v>480</v>
      </c>
      <c r="BD42" s="272" t="s">
        <v>2468</v>
      </c>
      <c r="BE42" s="272"/>
      <c r="BF42" s="272" t="s">
        <v>480</v>
      </c>
      <c r="BG42" s="272"/>
      <c r="BH42" s="272"/>
      <c r="BI42" s="272"/>
      <c r="BJ42" s="272"/>
      <c r="BK42" s="272"/>
      <c r="BL42" s="272"/>
      <c r="BM42" s="272"/>
      <c r="BN42" s="272" t="s">
        <v>1847</v>
      </c>
      <c r="BO42" s="272"/>
    </row>
    <row r="43" spans="1:67" ht="165">
      <c r="A43" s="295">
        <v>32</v>
      </c>
      <c r="B43" s="296">
        <v>2016</v>
      </c>
      <c r="C43" s="296" t="s">
        <v>1812</v>
      </c>
      <c r="D43" s="296" t="s">
        <v>1813</v>
      </c>
      <c r="E43" s="297" t="s">
        <v>1814</v>
      </c>
      <c r="F43" s="297" t="s">
        <v>1873</v>
      </c>
      <c r="G43" s="272"/>
      <c r="H43" s="272" t="s">
        <v>1294</v>
      </c>
      <c r="I43" s="272" t="s">
        <v>285</v>
      </c>
      <c r="J43" s="272" t="s">
        <v>383</v>
      </c>
      <c r="K43" s="272" t="s">
        <v>376</v>
      </c>
      <c r="L43" s="272" t="s">
        <v>376</v>
      </c>
      <c r="M43" s="272" t="s">
        <v>473</v>
      </c>
      <c r="N43" s="272" t="s">
        <v>376</v>
      </c>
      <c r="O43" s="272" t="s">
        <v>1816</v>
      </c>
      <c r="P43" s="272" t="s">
        <v>1890</v>
      </c>
      <c r="Q43" s="272" t="s">
        <v>387</v>
      </c>
      <c r="R43" s="272" t="s">
        <v>695</v>
      </c>
      <c r="S43" s="272" t="s">
        <v>1875</v>
      </c>
      <c r="T43" s="272" t="s">
        <v>376</v>
      </c>
      <c r="U43" s="272" t="s">
        <v>376</v>
      </c>
      <c r="V43" s="272" t="s">
        <v>383</v>
      </c>
      <c r="W43" s="272" t="s">
        <v>430</v>
      </c>
      <c r="X43" s="272" t="s">
        <v>998</v>
      </c>
      <c r="Y43" s="272" t="s">
        <v>390</v>
      </c>
      <c r="Z43" s="272"/>
      <c r="AA43" s="272" t="s">
        <v>1226</v>
      </c>
      <c r="AB43" s="272" t="s">
        <v>393</v>
      </c>
      <c r="AC43" s="272" t="s">
        <v>383</v>
      </c>
      <c r="AD43" s="272" t="s">
        <v>503</v>
      </c>
      <c r="AE43" s="272" t="s">
        <v>693</v>
      </c>
      <c r="AF43" s="272"/>
      <c r="AG43" s="272"/>
      <c r="AH43" s="272"/>
      <c r="AI43" s="272"/>
      <c r="AJ43" s="272" t="s">
        <v>1886</v>
      </c>
      <c r="AK43" s="272"/>
      <c r="AL43" s="272"/>
      <c r="AM43" s="272"/>
      <c r="AN43" s="272"/>
      <c r="AO43" s="272"/>
      <c r="AP43" s="272"/>
      <c r="AQ43" s="272"/>
      <c r="AR43" s="272"/>
      <c r="AS43" s="272"/>
      <c r="AT43" s="272"/>
      <c r="AU43" s="272"/>
      <c r="AV43" s="272"/>
      <c r="AW43" s="272"/>
      <c r="AX43" s="272"/>
      <c r="AY43" s="272"/>
      <c r="AZ43" s="272"/>
      <c r="BA43" s="272" t="s">
        <v>2453</v>
      </c>
      <c r="BB43" s="272"/>
      <c r="BC43" s="272" t="s">
        <v>480</v>
      </c>
      <c r="BD43" s="272" t="s">
        <v>2468</v>
      </c>
      <c r="BE43" s="272"/>
      <c r="BF43" s="272" t="s">
        <v>480</v>
      </c>
      <c r="BG43" s="272"/>
      <c r="BH43" s="272"/>
      <c r="BI43" s="272"/>
      <c r="BJ43" s="272"/>
      <c r="BK43" s="272"/>
      <c r="BL43" s="272"/>
      <c r="BM43" s="272"/>
      <c r="BN43" s="272" t="s">
        <v>1893</v>
      </c>
      <c r="BO43" s="272"/>
    </row>
    <row r="44" spans="1:67" ht="195">
      <c r="A44" s="272" t="s">
        <v>1500</v>
      </c>
      <c r="B44" s="272" t="s">
        <v>1910</v>
      </c>
      <c r="C44" s="272" t="s">
        <v>1894</v>
      </c>
      <c r="D44" s="272" t="s">
        <v>1895</v>
      </c>
      <c r="E44" s="273" t="s">
        <v>1896</v>
      </c>
      <c r="F44" s="273" t="s">
        <v>1911</v>
      </c>
      <c r="G44" s="273" t="s">
        <v>375</v>
      </c>
      <c r="H44" s="273" t="s">
        <v>1031</v>
      </c>
      <c r="I44" s="273" t="s">
        <v>1898</v>
      </c>
      <c r="J44" s="272" t="s">
        <v>376</v>
      </c>
      <c r="K44" s="272" t="s">
        <v>383</v>
      </c>
      <c r="L44" s="272" t="s">
        <v>376</v>
      </c>
      <c r="M44" s="272" t="s">
        <v>388</v>
      </c>
      <c r="N44" s="272" t="s">
        <v>376</v>
      </c>
      <c r="O44" s="272" t="s">
        <v>1912</v>
      </c>
      <c r="P44" s="272" t="s">
        <v>1913</v>
      </c>
      <c r="Q44" s="272" t="s">
        <v>1914</v>
      </c>
      <c r="R44" s="272" t="s">
        <v>473</v>
      </c>
      <c r="S44" s="272" t="s">
        <v>1915</v>
      </c>
      <c r="T44" s="272" t="s">
        <v>383</v>
      </c>
      <c r="U44" s="272" t="s">
        <v>692</v>
      </c>
      <c r="V44" s="272" t="s">
        <v>393</v>
      </c>
      <c r="W44" s="272" t="s">
        <v>1916</v>
      </c>
      <c r="X44" s="272" t="s">
        <v>390</v>
      </c>
      <c r="Y44" s="272" t="s">
        <v>390</v>
      </c>
      <c r="Z44" s="272" t="s">
        <v>512</v>
      </c>
      <c r="AA44" s="272" t="s">
        <v>1917</v>
      </c>
      <c r="AB44" s="272"/>
      <c r="AC44" s="272"/>
      <c r="AD44" s="272"/>
      <c r="AE44" s="272"/>
      <c r="AF44" s="272"/>
      <c r="AG44" s="272" t="s">
        <v>393</v>
      </c>
      <c r="AH44" s="272" t="s">
        <v>390</v>
      </c>
      <c r="AI44" s="272" t="s">
        <v>1918</v>
      </c>
      <c r="AJ44" s="272" t="s">
        <v>1919</v>
      </c>
      <c r="AK44" s="272" t="s">
        <v>1920</v>
      </c>
      <c r="AL44" s="272" t="s">
        <v>1921</v>
      </c>
      <c r="AM44" s="272" t="s">
        <v>1922</v>
      </c>
      <c r="AN44" s="272" t="s">
        <v>1923</v>
      </c>
      <c r="AO44" s="272" t="s">
        <v>359</v>
      </c>
      <c r="AP44" s="272"/>
      <c r="AQ44" s="272" t="s">
        <v>512</v>
      </c>
      <c r="AR44" s="272"/>
      <c r="AS44" s="272"/>
      <c r="AT44" s="272"/>
      <c r="AU44" s="272"/>
      <c r="AV44" s="272"/>
      <c r="AW44" s="272"/>
      <c r="AX44" s="272"/>
      <c r="AY44" s="272"/>
      <c r="AZ44" s="272"/>
      <c r="BA44" s="272"/>
      <c r="BB44" s="272"/>
      <c r="BC44" s="272"/>
      <c r="BD44" s="272"/>
      <c r="BE44" s="272"/>
      <c r="BF44" s="272"/>
      <c r="BG44" s="272" t="s">
        <v>1924</v>
      </c>
      <c r="BH44" s="272" t="s">
        <v>1384</v>
      </c>
      <c r="BI44" s="272" t="s">
        <v>356</v>
      </c>
      <c r="BJ44" s="272" t="s">
        <v>1925</v>
      </c>
      <c r="BK44" s="272" t="s">
        <v>1908</v>
      </c>
      <c r="BL44" s="272" t="s">
        <v>1585</v>
      </c>
      <c r="BM44" s="272"/>
      <c r="BN44" s="272" t="s">
        <v>1926</v>
      </c>
      <c r="BO44" s="272"/>
    </row>
    <row r="45" spans="1:67" ht="210">
      <c r="A45" s="272" t="s">
        <v>1500</v>
      </c>
      <c r="B45" s="272" t="s">
        <v>1910</v>
      </c>
      <c r="C45" s="272" t="s">
        <v>1894</v>
      </c>
      <c r="D45" s="272" t="s">
        <v>1895</v>
      </c>
      <c r="E45" s="273" t="s">
        <v>1896</v>
      </c>
      <c r="F45" s="273" t="s">
        <v>1911</v>
      </c>
      <c r="G45" s="273" t="s">
        <v>375</v>
      </c>
      <c r="H45" s="273" t="s">
        <v>1031</v>
      </c>
      <c r="I45" s="273" t="s">
        <v>1898</v>
      </c>
      <c r="J45" s="272" t="s">
        <v>376</v>
      </c>
      <c r="K45" s="272" t="s">
        <v>383</v>
      </c>
      <c r="L45" s="272" t="s">
        <v>376</v>
      </c>
      <c r="M45" s="272" t="s">
        <v>388</v>
      </c>
      <c r="N45" s="272" t="s">
        <v>376</v>
      </c>
      <c r="O45" s="272" t="s">
        <v>1912</v>
      </c>
      <c r="P45" s="272" t="s">
        <v>1913</v>
      </c>
      <c r="Q45" s="272" t="s">
        <v>1914</v>
      </c>
      <c r="R45" s="272" t="s">
        <v>473</v>
      </c>
      <c r="S45" s="272" t="s">
        <v>1915</v>
      </c>
      <c r="T45" s="272"/>
      <c r="U45" s="272" t="s">
        <v>692</v>
      </c>
      <c r="V45" s="272" t="s">
        <v>393</v>
      </c>
      <c r="W45" s="272" t="s">
        <v>1916</v>
      </c>
      <c r="X45" s="272" t="s">
        <v>390</v>
      </c>
      <c r="Y45" s="272" t="s">
        <v>390</v>
      </c>
      <c r="Z45" s="272" t="s">
        <v>512</v>
      </c>
      <c r="AA45" s="272" t="s">
        <v>1917</v>
      </c>
      <c r="AB45" s="272"/>
      <c r="AC45" s="272"/>
      <c r="AD45" s="272"/>
      <c r="AE45" s="272"/>
      <c r="AF45" s="272"/>
      <c r="AG45" s="272" t="s">
        <v>393</v>
      </c>
      <c r="AH45" s="272" t="s">
        <v>390</v>
      </c>
      <c r="AI45" s="272" t="s">
        <v>1918</v>
      </c>
      <c r="AJ45" s="272" t="s">
        <v>1919</v>
      </c>
      <c r="AK45" s="272" t="s">
        <v>1927</v>
      </c>
      <c r="AL45" s="272" t="s">
        <v>1928</v>
      </c>
      <c r="AM45" s="272" t="s">
        <v>1929</v>
      </c>
      <c r="AN45" s="272" t="s">
        <v>1928</v>
      </c>
      <c r="AO45" s="272" t="s">
        <v>359</v>
      </c>
      <c r="AP45" s="272" t="s">
        <v>1930</v>
      </c>
      <c r="AQ45" s="272" t="s">
        <v>390</v>
      </c>
      <c r="AR45" s="272"/>
      <c r="AS45" s="272"/>
      <c r="AT45" s="272"/>
      <c r="AU45" s="272"/>
      <c r="AV45" s="272"/>
      <c r="AW45" s="272"/>
      <c r="AX45" s="272"/>
      <c r="AY45" s="272"/>
      <c r="AZ45" s="272"/>
      <c r="BA45" s="272"/>
      <c r="BB45" s="272"/>
      <c r="BC45" s="272"/>
      <c r="BD45" s="272"/>
      <c r="BE45" s="272"/>
      <c r="BF45" s="272"/>
      <c r="BG45" s="272" t="s">
        <v>381</v>
      </c>
      <c r="BH45" s="272" t="s">
        <v>534</v>
      </c>
      <c r="BI45" s="272" t="s">
        <v>356</v>
      </c>
      <c r="BJ45" s="272" t="s">
        <v>1931</v>
      </c>
      <c r="BK45" s="272" t="s">
        <v>1932</v>
      </c>
      <c r="BL45" s="272" t="s">
        <v>1585</v>
      </c>
      <c r="BM45" s="272"/>
      <c r="BN45" s="272" t="s">
        <v>1933</v>
      </c>
      <c r="BO45" s="272"/>
    </row>
    <row r="46" spans="1:67" ht="150">
      <c r="A46" s="272" t="s">
        <v>526</v>
      </c>
      <c r="B46" s="272" t="s">
        <v>527</v>
      </c>
      <c r="C46" s="272" t="s">
        <v>528</v>
      </c>
      <c r="D46" s="272" t="s">
        <v>529</v>
      </c>
      <c r="E46" s="273" t="s">
        <v>530</v>
      </c>
      <c r="F46" s="273" t="s">
        <v>531</v>
      </c>
      <c r="G46" s="273" t="s">
        <v>389</v>
      </c>
      <c r="H46" s="273" t="s">
        <v>532</v>
      </c>
      <c r="I46" s="273" t="s">
        <v>533</v>
      </c>
      <c r="J46" s="272" t="s">
        <v>376</v>
      </c>
      <c r="K46" s="272" t="s">
        <v>376</v>
      </c>
      <c r="L46" s="272" t="s">
        <v>375</v>
      </c>
      <c r="M46" s="272" t="s">
        <v>534</v>
      </c>
      <c r="N46" s="272" t="s">
        <v>376</v>
      </c>
      <c r="O46" s="272" t="s">
        <v>1934</v>
      </c>
      <c r="P46" s="272" t="s">
        <v>535</v>
      </c>
      <c r="Q46" s="272" t="s">
        <v>390</v>
      </c>
      <c r="R46" s="272" t="s">
        <v>1668</v>
      </c>
      <c r="S46" s="272" t="s">
        <v>1935</v>
      </c>
      <c r="T46" s="272" t="s">
        <v>376</v>
      </c>
      <c r="U46" s="272" t="s">
        <v>376</v>
      </c>
      <c r="V46" s="272" t="s">
        <v>383</v>
      </c>
      <c r="W46" s="272" t="s">
        <v>430</v>
      </c>
      <c r="X46" s="272" t="s">
        <v>1936</v>
      </c>
      <c r="Y46" s="272" t="s">
        <v>537</v>
      </c>
      <c r="Z46" s="272" t="s">
        <v>475</v>
      </c>
      <c r="AA46" s="272" t="s">
        <v>538</v>
      </c>
      <c r="AB46" s="272"/>
      <c r="AC46" s="272"/>
      <c r="AD46" s="272"/>
      <c r="AE46" s="272"/>
      <c r="AF46" s="272" t="s">
        <v>383</v>
      </c>
      <c r="AG46" s="272" t="s">
        <v>389</v>
      </c>
      <c r="AH46" s="272" t="s">
        <v>536</v>
      </c>
      <c r="AI46" s="272" t="s">
        <v>693</v>
      </c>
      <c r="AJ46" s="272" t="s">
        <v>390</v>
      </c>
      <c r="AK46" s="272" t="s">
        <v>2469</v>
      </c>
      <c r="AL46" s="272"/>
      <c r="AM46" s="272" t="s">
        <v>841</v>
      </c>
      <c r="AN46" s="272"/>
      <c r="AO46" s="272" t="s">
        <v>359</v>
      </c>
      <c r="AP46" s="272"/>
      <c r="AQ46" s="272" t="s">
        <v>392</v>
      </c>
      <c r="AR46" s="272"/>
      <c r="AS46" s="272"/>
      <c r="AT46" s="272"/>
      <c r="AU46" s="272"/>
      <c r="AV46" s="272"/>
      <c r="AW46" s="272"/>
      <c r="AX46" s="272"/>
      <c r="AY46" s="272"/>
      <c r="AZ46" s="272"/>
      <c r="BA46" s="272"/>
      <c r="BB46" s="272"/>
      <c r="BC46" s="272"/>
      <c r="BD46" s="272"/>
      <c r="BE46" s="272"/>
      <c r="BF46" s="272"/>
      <c r="BG46" s="272"/>
      <c r="BH46" s="272"/>
      <c r="BI46" s="272"/>
      <c r="BJ46" s="272" t="s">
        <v>2458</v>
      </c>
      <c r="BK46" s="272"/>
      <c r="BL46" s="272" t="s">
        <v>340</v>
      </c>
      <c r="BM46" s="272"/>
      <c r="BN46" s="272" t="s">
        <v>1942</v>
      </c>
      <c r="BO46" s="272"/>
    </row>
    <row r="47" spans="1:67" ht="120">
      <c r="A47" s="272" t="s">
        <v>526</v>
      </c>
      <c r="B47" s="272" t="s">
        <v>527</v>
      </c>
      <c r="C47" s="272" t="s">
        <v>528</v>
      </c>
      <c r="D47" s="272" t="s">
        <v>529</v>
      </c>
      <c r="E47" s="273" t="s">
        <v>530</v>
      </c>
      <c r="F47" s="273" t="s">
        <v>531</v>
      </c>
      <c r="G47" s="273" t="s">
        <v>389</v>
      </c>
      <c r="H47" s="273" t="s">
        <v>532</v>
      </c>
      <c r="I47" s="273" t="s">
        <v>533</v>
      </c>
      <c r="J47" s="272" t="s">
        <v>376</v>
      </c>
      <c r="K47" s="272" t="s">
        <v>376</v>
      </c>
      <c r="L47" s="272" t="s">
        <v>375</v>
      </c>
      <c r="M47" s="272" t="s">
        <v>1031</v>
      </c>
      <c r="N47" s="272" t="s">
        <v>376</v>
      </c>
      <c r="O47" s="272" t="s">
        <v>1934</v>
      </c>
      <c r="P47" s="307">
        <v>45385</v>
      </c>
      <c r="Q47" s="272">
        <v>0</v>
      </c>
      <c r="R47" s="272" t="s">
        <v>1668</v>
      </c>
      <c r="S47" s="272" t="s">
        <v>1943</v>
      </c>
      <c r="T47" s="272">
        <v>1</v>
      </c>
      <c r="U47" s="272">
        <v>1</v>
      </c>
      <c r="V47" s="272">
        <v>2</v>
      </c>
      <c r="W47" s="272">
        <v>10</v>
      </c>
      <c r="X47" s="272" t="s">
        <v>1944</v>
      </c>
      <c r="Y47" s="272">
        <v>-5</v>
      </c>
      <c r="Z47" s="272" t="s">
        <v>1945</v>
      </c>
      <c r="AA47" s="272">
        <v>70</v>
      </c>
      <c r="AB47" s="272"/>
      <c r="AC47" s="272"/>
      <c r="AD47" s="272"/>
      <c r="AE47" s="272"/>
      <c r="AF47" s="272">
        <v>2</v>
      </c>
      <c r="AG47" s="272">
        <v>4</v>
      </c>
      <c r="AH47" s="272">
        <v>-65</v>
      </c>
      <c r="AI47" s="272">
        <v>15</v>
      </c>
      <c r="AJ47" s="272">
        <v>0</v>
      </c>
      <c r="AK47" s="272" t="s">
        <v>2469</v>
      </c>
      <c r="AL47" s="272"/>
      <c r="AM47" s="272" t="s">
        <v>841</v>
      </c>
      <c r="AN47" s="272"/>
      <c r="AO47" s="272" t="s">
        <v>359</v>
      </c>
      <c r="AP47" s="272"/>
      <c r="AQ47" s="272" t="s">
        <v>1949</v>
      </c>
      <c r="AR47" s="272"/>
      <c r="AS47" s="272"/>
      <c r="AT47" s="272"/>
      <c r="AU47" s="272"/>
      <c r="AV47" s="272"/>
      <c r="AW47" s="272"/>
      <c r="AX47" s="272"/>
      <c r="AY47" s="272"/>
      <c r="AZ47" s="272"/>
      <c r="BA47" s="272"/>
      <c r="BB47" s="272"/>
      <c r="BC47" s="272"/>
      <c r="BD47" s="272"/>
      <c r="BE47" s="272"/>
      <c r="BF47" s="272"/>
      <c r="BG47" s="272"/>
      <c r="BH47" s="272"/>
      <c r="BI47" s="272"/>
      <c r="BJ47" s="272" t="s">
        <v>2470</v>
      </c>
      <c r="BK47" s="272"/>
      <c r="BL47" s="272" t="s">
        <v>340</v>
      </c>
      <c r="BM47" s="272"/>
      <c r="BN47" s="272" t="s">
        <v>1952</v>
      </c>
      <c r="BO47" s="272"/>
    </row>
    <row r="48" spans="1:67" ht="120">
      <c r="A48" s="272" t="s">
        <v>526</v>
      </c>
      <c r="B48" s="272" t="s">
        <v>527</v>
      </c>
      <c r="C48" s="272" t="s">
        <v>528</v>
      </c>
      <c r="D48" s="272" t="s">
        <v>529</v>
      </c>
      <c r="E48" s="273" t="s">
        <v>530</v>
      </c>
      <c r="F48" s="273" t="s">
        <v>531</v>
      </c>
      <c r="G48" s="273" t="s">
        <v>389</v>
      </c>
      <c r="H48" s="273" t="s">
        <v>532</v>
      </c>
      <c r="I48" s="273" t="s">
        <v>533</v>
      </c>
      <c r="J48" s="272" t="s">
        <v>376</v>
      </c>
      <c r="K48" s="272" t="s">
        <v>376</v>
      </c>
      <c r="L48" s="272" t="s">
        <v>385</v>
      </c>
      <c r="M48" s="272" t="s">
        <v>430</v>
      </c>
      <c r="N48" s="272" t="s">
        <v>376</v>
      </c>
      <c r="O48" s="297" t="s">
        <v>1934</v>
      </c>
      <c r="P48" s="307">
        <v>45385</v>
      </c>
      <c r="Q48" s="297">
        <v>0</v>
      </c>
      <c r="R48" s="297" t="s">
        <v>1668</v>
      </c>
      <c r="S48" s="297" t="s">
        <v>1943</v>
      </c>
      <c r="T48" s="297"/>
      <c r="U48" s="297"/>
      <c r="V48" s="297">
        <v>2</v>
      </c>
      <c r="W48" s="297">
        <v>10</v>
      </c>
      <c r="X48" s="297" t="s">
        <v>1944</v>
      </c>
      <c r="Y48" s="297">
        <v>-5</v>
      </c>
      <c r="Z48" s="297">
        <v>-40</v>
      </c>
      <c r="AA48" s="297">
        <v>70</v>
      </c>
      <c r="AB48" s="297"/>
      <c r="AC48" s="297"/>
      <c r="AD48" s="297"/>
      <c r="AE48" s="297"/>
      <c r="AF48" s="297">
        <v>2</v>
      </c>
      <c r="AG48" s="297">
        <v>4</v>
      </c>
      <c r="AH48" s="297">
        <v>-65</v>
      </c>
      <c r="AI48" s="297">
        <v>15</v>
      </c>
      <c r="AJ48" s="297">
        <v>0</v>
      </c>
      <c r="AK48" s="297" t="s">
        <v>2469</v>
      </c>
      <c r="AL48" s="297"/>
      <c r="AM48" s="297" t="s">
        <v>841</v>
      </c>
      <c r="AN48" s="297"/>
      <c r="AO48" s="297" t="s">
        <v>359</v>
      </c>
      <c r="AP48" s="297"/>
      <c r="AQ48" s="297">
        <v>20</v>
      </c>
      <c r="AR48" s="297"/>
      <c r="AS48" s="297"/>
      <c r="AT48" s="297"/>
      <c r="AU48" s="297"/>
      <c r="AV48" s="297"/>
      <c r="AW48" s="297"/>
      <c r="AX48" s="297"/>
      <c r="AY48" s="297"/>
      <c r="AZ48" s="297"/>
      <c r="BA48" s="297"/>
      <c r="BB48" s="297"/>
      <c r="BC48" s="297"/>
      <c r="BD48" s="297"/>
      <c r="BE48" s="297"/>
      <c r="BF48" s="297"/>
      <c r="BG48" s="297"/>
      <c r="BH48" s="297"/>
      <c r="BI48" s="297"/>
      <c r="BJ48" s="297" t="s">
        <v>2471</v>
      </c>
      <c r="BK48" s="297"/>
      <c r="BL48" s="297" t="s">
        <v>340</v>
      </c>
      <c r="BM48" s="297"/>
      <c r="BN48" s="297" t="s">
        <v>1957</v>
      </c>
      <c r="BO48" s="297"/>
    </row>
    <row r="49" spans="1:67" ht="150">
      <c r="A49" s="272" t="s">
        <v>504</v>
      </c>
      <c r="B49" s="272" t="s">
        <v>1965</v>
      </c>
      <c r="C49" s="273" t="s">
        <v>1966</v>
      </c>
      <c r="D49" s="273" t="s">
        <v>1967</v>
      </c>
      <c r="E49" s="273" t="s">
        <v>1968</v>
      </c>
      <c r="F49" s="273" t="s">
        <v>1969</v>
      </c>
      <c r="G49" s="273"/>
      <c r="H49" s="273" t="s">
        <v>1384</v>
      </c>
      <c r="I49" s="273" t="s">
        <v>602</v>
      </c>
      <c r="J49" s="273" t="s">
        <v>376</v>
      </c>
      <c r="K49" s="273" t="s">
        <v>376</v>
      </c>
      <c r="L49" s="272" t="s">
        <v>375</v>
      </c>
      <c r="M49" s="272" t="s">
        <v>692</v>
      </c>
      <c r="N49" s="272" t="s">
        <v>376</v>
      </c>
      <c r="O49" s="307">
        <v>45528</v>
      </c>
      <c r="P49" s="307" t="s">
        <v>558</v>
      </c>
      <c r="Q49" s="297">
        <v>0</v>
      </c>
      <c r="R49" s="297">
        <v>7</v>
      </c>
      <c r="S49" s="297" t="s">
        <v>1970</v>
      </c>
      <c r="T49" s="297">
        <v>1</v>
      </c>
      <c r="U49" s="297">
        <v>1</v>
      </c>
      <c r="V49" s="297">
        <v>1</v>
      </c>
      <c r="W49" s="297">
        <v>10</v>
      </c>
      <c r="X49" s="297">
        <v>-10</v>
      </c>
      <c r="Y49" s="297">
        <v>0</v>
      </c>
      <c r="Z49" s="297">
        <v>20</v>
      </c>
      <c r="AA49" s="297">
        <v>40</v>
      </c>
      <c r="AB49" s="297"/>
      <c r="AC49" s="297"/>
      <c r="AD49" s="297"/>
      <c r="AE49" s="297"/>
      <c r="AF49" s="297">
        <v>3</v>
      </c>
      <c r="AG49" s="297">
        <v>1</v>
      </c>
      <c r="AH49" s="297">
        <v>-20</v>
      </c>
      <c r="AI49" s="297">
        <v>40</v>
      </c>
      <c r="AJ49" s="297">
        <v>0</v>
      </c>
      <c r="AK49" s="297" t="s">
        <v>2472</v>
      </c>
      <c r="AL49" s="297"/>
      <c r="AM49" s="297" t="s">
        <v>831</v>
      </c>
      <c r="AN49" s="297"/>
      <c r="AO49" s="297" t="s">
        <v>295</v>
      </c>
      <c r="AP49" s="297"/>
      <c r="AQ49" s="297">
        <v>30</v>
      </c>
      <c r="AR49" s="297"/>
      <c r="AS49" s="297"/>
      <c r="AT49" s="297"/>
      <c r="AU49" s="297"/>
      <c r="AV49" s="297"/>
      <c r="AW49" s="297"/>
      <c r="AX49" s="297"/>
      <c r="AY49" s="297"/>
      <c r="AZ49" s="297"/>
      <c r="BA49" s="297"/>
      <c r="BB49" s="297"/>
      <c r="BC49" s="297"/>
      <c r="BD49" s="297"/>
      <c r="BE49" s="297"/>
      <c r="BF49" s="297"/>
      <c r="BG49" s="297" t="s">
        <v>1975</v>
      </c>
      <c r="BH49" s="297" t="s">
        <v>1976</v>
      </c>
      <c r="BI49" s="297" t="s">
        <v>304</v>
      </c>
      <c r="BJ49" s="297" t="s">
        <v>1977</v>
      </c>
      <c r="BK49" s="297" t="s">
        <v>1978</v>
      </c>
      <c r="BL49" s="297" t="s">
        <v>1784</v>
      </c>
      <c r="BM49" s="297"/>
      <c r="BN49" s="297" t="s">
        <v>1586</v>
      </c>
      <c r="BO49" s="297"/>
    </row>
    <row r="50" spans="1:67" ht="150">
      <c r="A50" s="272" t="s">
        <v>504</v>
      </c>
      <c r="B50" s="272" t="s">
        <v>1965</v>
      </c>
      <c r="C50" s="272" t="s">
        <v>1966</v>
      </c>
      <c r="D50" s="272" t="s">
        <v>1967</v>
      </c>
      <c r="E50" s="273" t="s">
        <v>1968</v>
      </c>
      <c r="F50" s="273" t="s">
        <v>1979</v>
      </c>
      <c r="G50" s="273"/>
      <c r="H50" s="273" t="s">
        <v>1384</v>
      </c>
      <c r="I50" s="273" t="s">
        <v>602</v>
      </c>
      <c r="J50" s="273" t="s">
        <v>376</v>
      </c>
      <c r="K50" s="273" t="s">
        <v>376</v>
      </c>
      <c r="L50" s="272" t="s">
        <v>385</v>
      </c>
      <c r="M50" s="272" t="s">
        <v>692</v>
      </c>
      <c r="N50" s="272" t="s">
        <v>376</v>
      </c>
      <c r="O50" s="307">
        <v>45528</v>
      </c>
      <c r="P50" s="297" t="s">
        <v>558</v>
      </c>
      <c r="Q50" s="297">
        <v>0</v>
      </c>
      <c r="R50" s="297">
        <v>7</v>
      </c>
      <c r="S50" s="297" t="s">
        <v>1970</v>
      </c>
      <c r="T50" s="297">
        <v>1</v>
      </c>
      <c r="U50" s="297">
        <v>1</v>
      </c>
      <c r="V50" s="297">
        <v>1</v>
      </c>
      <c r="W50" s="297">
        <v>10</v>
      </c>
      <c r="X50" s="297">
        <v>-10</v>
      </c>
      <c r="Y50" s="297">
        <v>0</v>
      </c>
      <c r="Z50" s="297">
        <v>-10</v>
      </c>
      <c r="AA50" s="297">
        <v>40</v>
      </c>
      <c r="AB50" s="297"/>
      <c r="AC50" s="297"/>
      <c r="AD50" s="297"/>
      <c r="AE50" s="297"/>
      <c r="AF50" s="297">
        <v>3</v>
      </c>
      <c r="AG50" s="297">
        <v>1</v>
      </c>
      <c r="AH50" s="297">
        <v>-20</v>
      </c>
      <c r="AI50" s="297">
        <v>40</v>
      </c>
      <c r="AJ50" s="297">
        <v>0</v>
      </c>
      <c r="AK50" s="297" t="s">
        <v>2472</v>
      </c>
      <c r="AL50" s="297"/>
      <c r="AM50" s="297" t="s">
        <v>831</v>
      </c>
      <c r="AN50" s="297"/>
      <c r="AO50" s="297" t="s">
        <v>359</v>
      </c>
      <c r="AP50" s="297"/>
      <c r="AQ50" s="297">
        <v>0</v>
      </c>
      <c r="AR50" s="297"/>
      <c r="AS50" s="297"/>
      <c r="AT50" s="297"/>
      <c r="AU50" s="297"/>
      <c r="AV50" s="297"/>
      <c r="AW50" s="297"/>
      <c r="AX50" s="297"/>
      <c r="AY50" s="297"/>
      <c r="AZ50" s="297"/>
      <c r="BA50" s="297"/>
      <c r="BB50" s="297"/>
      <c r="BC50" s="297"/>
      <c r="BD50" s="297"/>
      <c r="BE50" s="297"/>
      <c r="BF50" s="297"/>
      <c r="BG50" s="297" t="s">
        <v>1983</v>
      </c>
      <c r="BH50" s="297" t="s">
        <v>1984</v>
      </c>
      <c r="BI50" s="297" t="s">
        <v>304</v>
      </c>
      <c r="BJ50" s="297" t="s">
        <v>1985</v>
      </c>
      <c r="BK50" s="297" t="s">
        <v>1986</v>
      </c>
      <c r="BL50" s="297" t="s">
        <v>1784</v>
      </c>
      <c r="BM50" s="297"/>
      <c r="BN50" s="297" t="s">
        <v>1987</v>
      </c>
      <c r="BO50" s="297"/>
    </row>
    <row r="51" spans="1:67" ht="240">
      <c r="A51" s="318">
        <v>36</v>
      </c>
      <c r="B51" s="318">
        <v>2012</v>
      </c>
      <c r="C51" s="318" t="s">
        <v>1988</v>
      </c>
      <c r="D51" s="318" t="s">
        <v>1989</v>
      </c>
      <c r="E51" s="273" t="s">
        <v>1990</v>
      </c>
      <c r="F51" s="273"/>
      <c r="G51" s="273"/>
      <c r="H51" s="273"/>
      <c r="I51" s="273" t="s">
        <v>1991</v>
      </c>
      <c r="J51" s="318" t="s">
        <v>376</v>
      </c>
      <c r="K51" s="318" t="s">
        <v>376</v>
      </c>
      <c r="L51" s="318" t="s">
        <v>376</v>
      </c>
      <c r="M51" s="318" t="s">
        <v>473</v>
      </c>
      <c r="N51" s="318" t="s">
        <v>376</v>
      </c>
      <c r="O51" s="319" t="s">
        <v>1992</v>
      </c>
      <c r="P51" s="319"/>
      <c r="Q51" s="319">
        <v>0</v>
      </c>
      <c r="R51" s="319">
        <v>5</v>
      </c>
      <c r="S51" s="297"/>
      <c r="T51" s="297">
        <v>2</v>
      </c>
      <c r="U51" s="297">
        <v>18</v>
      </c>
      <c r="V51" s="297">
        <v>1</v>
      </c>
      <c r="W51" s="297">
        <v>3</v>
      </c>
      <c r="X51" s="297">
        <v>-120</v>
      </c>
      <c r="Y51" s="297">
        <v>0</v>
      </c>
      <c r="Z51" s="297" t="s">
        <v>1993</v>
      </c>
      <c r="AA51" s="297" t="s">
        <v>1993</v>
      </c>
      <c r="AB51" s="297"/>
      <c r="AC51" s="297"/>
      <c r="AD51" s="297"/>
      <c r="AE51" s="297"/>
      <c r="AF51" s="297">
        <v>2</v>
      </c>
      <c r="AG51" s="297">
        <v>1</v>
      </c>
      <c r="AH51" s="297">
        <v>-120</v>
      </c>
      <c r="AI51" s="297" t="s">
        <v>1993</v>
      </c>
      <c r="AJ51" s="297">
        <v>0</v>
      </c>
      <c r="AK51" s="297" t="s">
        <v>2473</v>
      </c>
      <c r="AL51" s="297"/>
      <c r="AM51" s="297" t="s">
        <v>2474</v>
      </c>
      <c r="AN51" s="297"/>
      <c r="AO51" s="297" t="s">
        <v>1998</v>
      </c>
      <c r="AP51" s="297"/>
      <c r="AQ51" s="297" t="s">
        <v>1298</v>
      </c>
      <c r="AR51" s="297"/>
      <c r="AS51" s="297"/>
      <c r="AT51" s="297"/>
      <c r="AU51" s="297"/>
      <c r="AV51" s="297"/>
      <c r="AW51" s="297"/>
      <c r="AX51" s="297"/>
      <c r="AY51" s="297"/>
      <c r="AZ51" s="297"/>
      <c r="BA51" s="297"/>
      <c r="BB51" s="297"/>
      <c r="BC51" s="297"/>
      <c r="BD51" s="297"/>
      <c r="BE51" s="297"/>
      <c r="BF51" s="297"/>
      <c r="BG51" s="297"/>
      <c r="BH51" s="297"/>
      <c r="BI51" s="297"/>
      <c r="BJ51" s="297" t="s">
        <v>2475</v>
      </c>
      <c r="BK51" s="297"/>
      <c r="BL51" s="297" t="s">
        <v>1784</v>
      </c>
      <c r="BM51" s="297"/>
      <c r="BN51" s="297"/>
      <c r="BO51" s="297"/>
    </row>
    <row r="52" spans="1:67" ht="135">
      <c r="A52" s="297">
        <v>37</v>
      </c>
      <c r="B52" s="297">
        <v>2011</v>
      </c>
      <c r="C52" s="297" t="s">
        <v>2001</v>
      </c>
      <c r="D52" s="297" t="s">
        <v>2002</v>
      </c>
      <c r="E52" s="320" t="s">
        <v>2003</v>
      </c>
      <c r="F52" s="296" t="s">
        <v>2004</v>
      </c>
      <c r="G52" s="296"/>
      <c r="H52" s="296">
        <v>36</v>
      </c>
      <c r="I52" s="296" t="s">
        <v>348</v>
      </c>
      <c r="J52" s="297">
        <v>2</v>
      </c>
      <c r="K52" s="297">
        <v>1</v>
      </c>
      <c r="L52" s="297">
        <v>1</v>
      </c>
      <c r="M52" s="297">
        <v>30</v>
      </c>
      <c r="N52" s="297">
        <v>1</v>
      </c>
      <c r="O52" s="297">
        <v>39</v>
      </c>
      <c r="P52" s="297" t="s">
        <v>2005</v>
      </c>
      <c r="Q52" s="297">
        <v>0</v>
      </c>
      <c r="R52" s="297">
        <v>20</v>
      </c>
      <c r="S52" s="297">
        <v>2</v>
      </c>
      <c r="T52" s="297">
        <v>1</v>
      </c>
      <c r="U52" s="297">
        <v>1</v>
      </c>
      <c r="V52" s="297">
        <v>1</v>
      </c>
      <c r="W52" s="297">
        <v>6</v>
      </c>
      <c r="X52" s="297">
        <v>-10</v>
      </c>
      <c r="Y52" s="297">
        <v>0</v>
      </c>
      <c r="Z52" s="296"/>
      <c r="AA52" s="296">
        <v>50</v>
      </c>
      <c r="AB52" s="296"/>
      <c r="AC52" s="296"/>
      <c r="AD52" s="297"/>
      <c r="AE52" s="297"/>
      <c r="AF52" s="297"/>
      <c r="AG52" s="297"/>
      <c r="AH52" s="297"/>
      <c r="AI52" s="297"/>
      <c r="AJ52" s="297">
        <v>0</v>
      </c>
      <c r="AK52" s="297" t="s">
        <v>2006</v>
      </c>
      <c r="AL52" s="297"/>
      <c r="AM52" s="297" t="s">
        <v>2007</v>
      </c>
      <c r="AN52" s="297"/>
      <c r="AO52" s="297" t="s">
        <v>295</v>
      </c>
      <c r="AP52" s="297"/>
      <c r="AQ52" s="297" t="s">
        <v>1298</v>
      </c>
      <c r="AR52" s="297"/>
      <c r="AS52" s="297"/>
      <c r="AT52" s="297"/>
      <c r="AU52" s="297"/>
      <c r="AV52" s="297"/>
      <c r="AW52" s="297"/>
      <c r="AX52" s="297"/>
      <c r="AY52" s="297"/>
      <c r="AZ52" s="297"/>
      <c r="BA52" s="297"/>
      <c r="BB52" s="297"/>
      <c r="BC52" s="297"/>
      <c r="BD52" s="297"/>
      <c r="BE52" s="297"/>
      <c r="BF52" s="297"/>
      <c r="BG52" s="297"/>
      <c r="BH52" s="297"/>
      <c r="BI52" s="297"/>
      <c r="BJ52" s="297"/>
      <c r="BK52" s="297"/>
      <c r="BL52" s="297"/>
      <c r="BM52" s="297"/>
      <c r="BN52" s="297" t="s">
        <v>1187</v>
      </c>
      <c r="BO52" s="297"/>
    </row>
    <row r="53" spans="1:67" ht="135">
      <c r="A53" s="297">
        <v>37</v>
      </c>
      <c r="B53" s="297">
        <v>2011</v>
      </c>
      <c r="C53" s="297" t="s">
        <v>2001</v>
      </c>
      <c r="D53" s="297" t="s">
        <v>2002</v>
      </c>
      <c r="E53" s="320" t="s">
        <v>2003</v>
      </c>
      <c r="F53" s="296" t="s">
        <v>2004</v>
      </c>
      <c r="G53" s="296"/>
      <c r="H53" s="296">
        <v>36</v>
      </c>
      <c r="I53" s="296" t="s">
        <v>348</v>
      </c>
      <c r="J53" s="297">
        <v>2</v>
      </c>
      <c r="K53" s="297">
        <v>1</v>
      </c>
      <c r="L53" s="297">
        <v>1</v>
      </c>
      <c r="M53" s="297">
        <v>15</v>
      </c>
      <c r="N53" s="297">
        <v>1</v>
      </c>
      <c r="O53" s="297">
        <v>39</v>
      </c>
      <c r="P53" s="297" t="s">
        <v>2005</v>
      </c>
      <c r="Q53" s="297">
        <v>100</v>
      </c>
      <c r="R53" s="297">
        <v>20</v>
      </c>
      <c r="S53" s="297">
        <v>2</v>
      </c>
      <c r="T53" s="297">
        <v>1</v>
      </c>
      <c r="U53" s="297">
        <v>1</v>
      </c>
      <c r="V53" s="297">
        <v>1</v>
      </c>
      <c r="W53" s="297">
        <v>6</v>
      </c>
      <c r="X53" s="297">
        <v>-10</v>
      </c>
      <c r="Y53" s="297">
        <v>0</v>
      </c>
      <c r="Z53" s="296"/>
      <c r="AA53" s="296">
        <v>50</v>
      </c>
      <c r="AB53" s="296"/>
      <c r="AC53" s="296"/>
      <c r="AD53" s="297"/>
      <c r="AE53" s="297"/>
      <c r="AF53" s="297"/>
      <c r="AG53" s="297"/>
      <c r="AH53" s="297"/>
      <c r="AI53" s="297"/>
      <c r="AJ53" s="297">
        <v>2</v>
      </c>
      <c r="AK53" s="297" t="s">
        <v>2008</v>
      </c>
      <c r="AL53" s="297"/>
      <c r="AM53" s="297" t="s">
        <v>2009</v>
      </c>
      <c r="AN53" s="297"/>
      <c r="AO53" s="297" t="s">
        <v>295</v>
      </c>
      <c r="AP53" s="297"/>
      <c r="AQ53" s="297" t="s">
        <v>1298</v>
      </c>
      <c r="AR53" s="297"/>
      <c r="AS53" s="297"/>
      <c r="AT53" s="297"/>
      <c r="AU53" s="297"/>
      <c r="AV53" s="297"/>
      <c r="AW53" s="297" t="s">
        <v>2010</v>
      </c>
      <c r="AX53" s="297"/>
      <c r="AY53" s="297"/>
      <c r="AZ53" s="297"/>
      <c r="BA53" s="297"/>
      <c r="BB53" s="297"/>
      <c r="BC53" s="297"/>
      <c r="BD53" s="297"/>
      <c r="BE53" s="297"/>
      <c r="BF53" s="297"/>
      <c r="BG53" s="297"/>
      <c r="BH53" s="297"/>
      <c r="BI53" s="297"/>
      <c r="BJ53" s="297"/>
      <c r="BK53" s="297"/>
      <c r="BL53" s="297"/>
      <c r="BM53" s="297"/>
      <c r="BN53" s="297" t="s">
        <v>2011</v>
      </c>
      <c r="BO53" s="297"/>
    </row>
    <row r="54" spans="1:67" ht="150">
      <c r="A54" s="297">
        <v>38</v>
      </c>
      <c r="B54" s="297">
        <v>2012</v>
      </c>
      <c r="C54" s="297" t="s">
        <v>2012</v>
      </c>
      <c r="D54" s="297" t="s">
        <v>2013</v>
      </c>
      <c r="E54" s="296" t="s">
        <v>2014</v>
      </c>
      <c r="F54" s="296" t="s">
        <v>2015</v>
      </c>
      <c r="G54" s="296"/>
      <c r="H54" s="296"/>
      <c r="I54" s="296" t="s">
        <v>616</v>
      </c>
      <c r="J54" s="297">
        <v>2</v>
      </c>
      <c r="K54" s="297">
        <v>1</v>
      </c>
      <c r="L54" s="297">
        <v>1</v>
      </c>
      <c r="M54" s="297">
        <v>20</v>
      </c>
      <c r="N54" s="297">
        <v>1</v>
      </c>
      <c r="O54" s="297">
        <v>37</v>
      </c>
      <c r="P54" s="297">
        <v>5</v>
      </c>
      <c r="Q54" s="297">
        <v>0</v>
      </c>
      <c r="R54" s="297">
        <v>20</v>
      </c>
      <c r="S54" s="297" t="s">
        <v>2016</v>
      </c>
      <c r="T54" s="297">
        <v>1</v>
      </c>
      <c r="U54" s="297">
        <v>1</v>
      </c>
      <c r="V54" s="297">
        <v>1</v>
      </c>
      <c r="W54" s="297">
        <v>6</v>
      </c>
      <c r="X54" s="297">
        <v>-10</v>
      </c>
      <c r="Y54" s="297">
        <v>0</v>
      </c>
      <c r="Z54" s="297"/>
      <c r="AA54" s="297">
        <v>50</v>
      </c>
      <c r="AB54" s="297">
        <v>2</v>
      </c>
      <c r="AC54" s="297">
        <v>1</v>
      </c>
      <c r="AD54" s="297">
        <v>-10</v>
      </c>
      <c r="AE54" s="297">
        <v>50</v>
      </c>
      <c r="AF54" s="297"/>
      <c r="AG54" s="297"/>
      <c r="AH54" s="297"/>
      <c r="AI54" s="297"/>
      <c r="AJ54" s="297">
        <v>0</v>
      </c>
      <c r="AK54" s="297">
        <v>255</v>
      </c>
      <c r="AL54" s="297" t="s">
        <v>2017</v>
      </c>
      <c r="AM54" s="297">
        <v>560</v>
      </c>
      <c r="AN54" s="297" t="s">
        <v>2018</v>
      </c>
      <c r="AO54" s="297" t="s">
        <v>295</v>
      </c>
      <c r="AP54" s="297" t="s">
        <v>2019</v>
      </c>
      <c r="AQ54" s="297" t="s">
        <v>1298</v>
      </c>
      <c r="AR54" s="297" t="s">
        <v>2020</v>
      </c>
      <c r="AS54" s="297"/>
      <c r="AT54" s="297"/>
      <c r="AU54" s="321" t="s">
        <v>2021</v>
      </c>
      <c r="AV54" s="321" t="s">
        <v>2022</v>
      </c>
      <c r="AW54" s="297"/>
      <c r="AX54" s="297"/>
      <c r="AY54" s="297"/>
      <c r="AZ54" s="297"/>
      <c r="BA54" s="297"/>
      <c r="BB54" s="297"/>
      <c r="BC54" s="297"/>
      <c r="BD54" s="297">
        <v>70</v>
      </c>
      <c r="BE54" s="297" t="s">
        <v>2023</v>
      </c>
      <c r="BF54" s="297" t="s">
        <v>304</v>
      </c>
      <c r="BG54" s="297"/>
      <c r="BH54" s="297"/>
      <c r="BI54" s="297"/>
      <c r="BJ54" s="297"/>
      <c r="BK54" s="297"/>
      <c r="BL54" s="297"/>
      <c r="BM54" s="297"/>
      <c r="BN54" s="297" t="s">
        <v>1187</v>
      </c>
      <c r="BO54" s="297"/>
    </row>
    <row r="55" spans="1:67" ht="150">
      <c r="A55" s="297">
        <v>38</v>
      </c>
      <c r="B55" s="297">
        <v>2012</v>
      </c>
      <c r="C55" s="297" t="s">
        <v>2012</v>
      </c>
      <c r="D55" s="297" t="s">
        <v>2013</v>
      </c>
      <c r="E55" s="296" t="s">
        <v>2014</v>
      </c>
      <c r="F55" s="296" t="s">
        <v>2015</v>
      </c>
      <c r="G55" s="296"/>
      <c r="H55" s="296"/>
      <c r="I55" s="296" t="s">
        <v>616</v>
      </c>
      <c r="J55" s="297">
        <v>2</v>
      </c>
      <c r="K55" s="297">
        <v>1</v>
      </c>
      <c r="L55" s="297">
        <v>1</v>
      </c>
      <c r="M55" s="297">
        <v>19</v>
      </c>
      <c r="N55" s="297">
        <v>1</v>
      </c>
      <c r="O55" s="297">
        <v>38</v>
      </c>
      <c r="P55" s="297">
        <v>5</v>
      </c>
      <c r="Q55" s="297">
        <v>100</v>
      </c>
      <c r="R55" s="297">
        <v>20</v>
      </c>
      <c r="S55" s="297" t="s">
        <v>2024</v>
      </c>
      <c r="T55" s="297">
        <v>1</v>
      </c>
      <c r="U55" s="297">
        <v>1</v>
      </c>
      <c r="V55" s="297">
        <v>1</v>
      </c>
      <c r="W55" s="297">
        <v>6</v>
      </c>
      <c r="X55" s="297">
        <v>-10</v>
      </c>
      <c r="Y55" s="297">
        <v>0</v>
      </c>
      <c r="Z55" s="297"/>
      <c r="AA55" s="297">
        <v>50</v>
      </c>
      <c r="AB55" s="297">
        <v>2</v>
      </c>
      <c r="AC55" s="297">
        <v>1</v>
      </c>
      <c r="AD55" s="297">
        <v>-10</v>
      </c>
      <c r="AE55" s="297">
        <v>50</v>
      </c>
      <c r="AF55" s="297"/>
      <c r="AG55" s="297"/>
      <c r="AH55" s="297"/>
      <c r="AI55" s="297"/>
      <c r="AJ55" s="297">
        <v>2</v>
      </c>
      <c r="AK55" s="297">
        <v>275</v>
      </c>
      <c r="AL55" s="297" t="s">
        <v>2025</v>
      </c>
      <c r="AM55" s="297">
        <v>540</v>
      </c>
      <c r="AN55" s="297" t="s">
        <v>2026</v>
      </c>
      <c r="AO55" s="297" t="s">
        <v>295</v>
      </c>
      <c r="AP55" s="297" t="s">
        <v>2019</v>
      </c>
      <c r="AQ55" s="297" t="s">
        <v>1298</v>
      </c>
      <c r="AR55" s="297" t="s">
        <v>2020</v>
      </c>
      <c r="AS55" s="297"/>
      <c r="AT55" s="297"/>
      <c r="AU55" s="321" t="s">
        <v>2021</v>
      </c>
      <c r="AV55" s="321" t="s">
        <v>2022</v>
      </c>
      <c r="AW55" s="297"/>
      <c r="AX55" s="297"/>
      <c r="AY55" s="297"/>
      <c r="AZ55" s="297"/>
      <c r="BA55" s="297"/>
      <c r="BB55" s="297"/>
      <c r="BC55" s="297"/>
      <c r="BD55" s="297">
        <v>192</v>
      </c>
      <c r="BE55" s="297" t="s">
        <v>2027</v>
      </c>
      <c r="BF55" s="297" t="s">
        <v>304</v>
      </c>
      <c r="BG55" s="297"/>
      <c r="BH55" s="297"/>
      <c r="BI55" s="297"/>
      <c r="BJ55" s="297"/>
      <c r="BK55" s="297"/>
      <c r="BL55" s="297"/>
      <c r="BM55" s="297"/>
      <c r="BN55" s="297" t="s">
        <v>2011</v>
      </c>
      <c r="BO55" s="297"/>
    </row>
    <row r="56" spans="1:67" ht="150">
      <c r="A56" s="296">
        <v>39</v>
      </c>
      <c r="B56" s="296">
        <v>2015</v>
      </c>
      <c r="C56" s="296" t="s">
        <v>550</v>
      </c>
      <c r="D56" s="296" t="s">
        <v>551</v>
      </c>
      <c r="E56" s="296" t="s">
        <v>552</v>
      </c>
      <c r="F56" s="296" t="s">
        <v>553</v>
      </c>
      <c r="G56" s="296"/>
      <c r="H56" s="296">
        <v>74</v>
      </c>
      <c r="I56" s="296" t="s">
        <v>554</v>
      </c>
      <c r="J56" s="296">
        <v>2</v>
      </c>
      <c r="K56" s="296">
        <v>3</v>
      </c>
      <c r="L56" s="296">
        <v>1</v>
      </c>
      <c r="M56" s="296">
        <v>20</v>
      </c>
      <c r="N56" s="296">
        <v>1</v>
      </c>
      <c r="O56" s="327">
        <v>45468</v>
      </c>
      <c r="P56" s="296" t="s">
        <v>555</v>
      </c>
      <c r="Q56" s="296">
        <v>100</v>
      </c>
      <c r="R56" s="296">
        <v>1</v>
      </c>
      <c r="S56" s="296" t="s">
        <v>2034</v>
      </c>
      <c r="T56" s="296">
        <v>1</v>
      </c>
      <c r="U56" s="296">
        <v>1</v>
      </c>
      <c r="V56" s="296">
        <v>2</v>
      </c>
      <c r="W56" s="296">
        <v>6</v>
      </c>
      <c r="X56" s="296" t="s">
        <v>556</v>
      </c>
      <c r="Y56" s="296" t="s">
        <v>557</v>
      </c>
      <c r="Z56" s="296" t="s">
        <v>2035</v>
      </c>
      <c r="AA56" s="296" t="s">
        <v>2035</v>
      </c>
      <c r="AB56" s="296">
        <v>3</v>
      </c>
      <c r="AC56" s="296">
        <v>1</v>
      </c>
      <c r="AD56" s="296" t="s">
        <v>1298</v>
      </c>
      <c r="AE56" s="296" t="s">
        <v>1298</v>
      </c>
      <c r="AF56" s="296"/>
      <c r="AG56" s="296"/>
      <c r="AH56" s="296"/>
      <c r="AI56" s="296"/>
      <c r="AJ56" s="296">
        <v>2</v>
      </c>
      <c r="AK56" s="296" t="s">
        <v>1341</v>
      </c>
      <c r="AL56" s="296"/>
      <c r="AM56" s="296" t="s">
        <v>1341</v>
      </c>
      <c r="AN56" s="296"/>
      <c r="AO56" s="296" t="s">
        <v>564</v>
      </c>
      <c r="AP56" s="296"/>
      <c r="AQ56" s="296"/>
      <c r="AR56" s="296"/>
      <c r="AS56" s="296"/>
      <c r="AT56" s="296"/>
      <c r="AU56" s="296"/>
      <c r="AV56" s="296"/>
      <c r="AW56" s="296"/>
      <c r="AX56" s="296" t="s">
        <v>2040</v>
      </c>
      <c r="AY56" s="296"/>
      <c r="AZ56" s="296"/>
      <c r="BA56" s="328">
        <v>45323</v>
      </c>
      <c r="BB56" s="296" t="s">
        <v>457</v>
      </c>
      <c r="BC56" s="296" t="s">
        <v>566</v>
      </c>
      <c r="BD56" s="296" t="s">
        <v>567</v>
      </c>
      <c r="BE56" s="296" t="s">
        <v>568</v>
      </c>
      <c r="BF56" s="296" t="s">
        <v>571</v>
      </c>
      <c r="BG56" s="296"/>
      <c r="BH56" s="296"/>
      <c r="BI56" s="296"/>
      <c r="BJ56" s="296"/>
      <c r="BK56" s="296"/>
      <c r="BL56" s="296"/>
      <c r="BM56" s="296"/>
      <c r="BN56" s="296" t="s">
        <v>1125</v>
      </c>
      <c r="BO56" s="296"/>
    </row>
    <row r="57" spans="1:67" ht="150">
      <c r="A57" s="296">
        <v>39</v>
      </c>
      <c r="B57" s="296">
        <v>2015</v>
      </c>
      <c r="C57" s="296" t="s">
        <v>550</v>
      </c>
      <c r="D57" s="296" t="s">
        <v>551</v>
      </c>
      <c r="E57" s="296" t="s">
        <v>552</v>
      </c>
      <c r="F57" s="296" t="s">
        <v>553</v>
      </c>
      <c r="G57" s="296"/>
      <c r="H57" s="296">
        <v>74</v>
      </c>
      <c r="I57" s="296" t="s">
        <v>554</v>
      </c>
      <c r="J57" s="296">
        <v>2</v>
      </c>
      <c r="K57" s="296">
        <v>3</v>
      </c>
      <c r="L57" s="296">
        <v>1</v>
      </c>
      <c r="M57" s="296">
        <v>20</v>
      </c>
      <c r="N57" s="296">
        <v>1</v>
      </c>
      <c r="O57" s="328">
        <v>45440</v>
      </c>
      <c r="P57" s="296" t="s">
        <v>686</v>
      </c>
      <c r="Q57" s="296">
        <v>100</v>
      </c>
      <c r="R57" s="296">
        <v>1</v>
      </c>
      <c r="S57" s="296" t="s">
        <v>2034</v>
      </c>
      <c r="T57" s="296">
        <v>1</v>
      </c>
      <c r="U57" s="296">
        <v>1</v>
      </c>
      <c r="V57" s="296">
        <v>2</v>
      </c>
      <c r="W57" s="296">
        <v>6</v>
      </c>
      <c r="X57" s="296" t="s">
        <v>556</v>
      </c>
      <c r="Y57" s="296" t="s">
        <v>557</v>
      </c>
      <c r="Z57" s="296" t="s">
        <v>2035</v>
      </c>
      <c r="AA57" s="296" t="s">
        <v>2035</v>
      </c>
      <c r="AB57" s="296">
        <v>3</v>
      </c>
      <c r="AC57" s="296">
        <v>1</v>
      </c>
      <c r="AD57" s="296" t="s">
        <v>1298</v>
      </c>
      <c r="AE57" s="296" t="s">
        <v>1298</v>
      </c>
      <c r="AF57" s="296"/>
      <c r="AG57" s="296"/>
      <c r="AH57" s="296"/>
      <c r="AI57" s="296"/>
      <c r="AJ57" s="296">
        <v>4</v>
      </c>
      <c r="AK57" s="296"/>
      <c r="AL57" s="296" t="s">
        <v>1341</v>
      </c>
      <c r="AM57" s="296" t="s">
        <v>1341</v>
      </c>
      <c r="AN57" s="296"/>
      <c r="AO57" s="296" t="s">
        <v>564</v>
      </c>
      <c r="AP57" s="296"/>
      <c r="AQ57" s="296"/>
      <c r="AR57" s="296"/>
      <c r="AS57" s="296"/>
      <c r="AT57" s="296"/>
      <c r="AU57" s="296"/>
      <c r="AV57" s="296"/>
      <c r="AW57" s="296"/>
      <c r="AX57" s="296"/>
      <c r="AY57" s="296"/>
      <c r="AZ57" s="296"/>
      <c r="BA57" s="296" t="s">
        <v>565</v>
      </c>
      <c r="BB57" s="328">
        <v>45510</v>
      </c>
      <c r="BC57" s="296" t="s">
        <v>370</v>
      </c>
      <c r="BD57" s="296" t="s">
        <v>569</v>
      </c>
      <c r="BE57" s="296" t="s">
        <v>570</v>
      </c>
      <c r="BF57" s="296" t="s">
        <v>480</v>
      </c>
      <c r="BG57" s="296"/>
      <c r="BH57" s="296"/>
      <c r="BI57" s="296"/>
      <c r="BJ57" s="296"/>
      <c r="BK57" s="296"/>
      <c r="BL57" s="296"/>
      <c r="BM57" s="296"/>
      <c r="BN57" s="296" t="s">
        <v>1135</v>
      </c>
      <c r="BO57" s="296"/>
    </row>
    <row r="58" spans="1:67" ht="210">
      <c r="A58" s="297">
        <v>40</v>
      </c>
      <c r="B58" s="297">
        <v>2019</v>
      </c>
      <c r="C58" s="297" t="s">
        <v>2054</v>
      </c>
      <c r="D58" s="297" t="s">
        <v>2055</v>
      </c>
      <c r="E58" s="296" t="s">
        <v>2056</v>
      </c>
      <c r="F58" s="296" t="s">
        <v>2057</v>
      </c>
      <c r="G58" s="296">
        <v>5</v>
      </c>
      <c r="H58" s="296">
        <v>35</v>
      </c>
      <c r="I58" s="296" t="s">
        <v>2058</v>
      </c>
      <c r="J58" s="297">
        <v>1</v>
      </c>
      <c r="K58" s="297">
        <v>2</v>
      </c>
      <c r="L58" s="297">
        <v>6</v>
      </c>
      <c r="M58" s="297">
        <v>25</v>
      </c>
      <c r="N58" s="297">
        <v>1</v>
      </c>
      <c r="O58" s="307">
        <v>45528</v>
      </c>
      <c r="P58" s="307">
        <v>45389</v>
      </c>
      <c r="Q58" s="297">
        <v>76</v>
      </c>
      <c r="R58" s="297">
        <v>18</v>
      </c>
      <c r="S58" s="297" t="s">
        <v>2059</v>
      </c>
      <c r="T58" s="297">
        <v>1</v>
      </c>
      <c r="U58" s="297">
        <v>1</v>
      </c>
      <c r="V58" s="297">
        <v>2</v>
      </c>
      <c r="W58" s="297">
        <v>4</v>
      </c>
      <c r="X58" s="297">
        <v>0</v>
      </c>
      <c r="Y58" s="297">
        <v>0</v>
      </c>
      <c r="Z58" s="297">
        <v>30</v>
      </c>
      <c r="AA58" s="297">
        <v>90</v>
      </c>
      <c r="AB58" s="297"/>
      <c r="AC58" s="297"/>
      <c r="AD58" s="297"/>
      <c r="AE58" s="297"/>
      <c r="AF58" s="297">
        <v>3</v>
      </c>
      <c r="AG58" s="297">
        <v>1</v>
      </c>
      <c r="AH58" s="297">
        <v>0</v>
      </c>
      <c r="AI58" s="297">
        <v>60</v>
      </c>
      <c r="AJ58" s="297">
        <v>0.2</v>
      </c>
      <c r="AK58" s="297" t="s">
        <v>2476</v>
      </c>
      <c r="AL58" s="297"/>
      <c r="AM58" s="297" t="s">
        <v>2476</v>
      </c>
      <c r="AN58" s="297"/>
      <c r="AO58" s="297" t="s">
        <v>2064</v>
      </c>
      <c r="AP58" s="297"/>
      <c r="AQ58" s="297">
        <v>30</v>
      </c>
      <c r="AR58" s="297"/>
      <c r="AS58" s="297"/>
      <c r="AT58" s="297"/>
      <c r="AU58" s="297"/>
      <c r="AV58" s="297"/>
      <c r="AW58" s="297"/>
      <c r="AX58" s="297"/>
      <c r="AY58" s="297"/>
      <c r="AZ58" s="297"/>
      <c r="BA58" s="297"/>
      <c r="BB58" s="297"/>
      <c r="BC58" s="297"/>
      <c r="BD58" s="297"/>
      <c r="BE58" s="297"/>
      <c r="BF58" s="297"/>
      <c r="BG58" s="297" t="s">
        <v>2441</v>
      </c>
      <c r="BH58" s="297"/>
      <c r="BI58" s="297" t="s">
        <v>480</v>
      </c>
      <c r="BJ58" s="297" t="s">
        <v>2477</v>
      </c>
      <c r="BK58" s="297"/>
      <c r="BL58" s="297" t="s">
        <v>2067</v>
      </c>
      <c r="BM58" s="297"/>
      <c r="BN58" s="297"/>
      <c r="BO58" s="297"/>
    </row>
    <row r="59" spans="1:67" ht="210">
      <c r="A59" s="297">
        <v>40</v>
      </c>
      <c r="B59" s="297">
        <v>2019</v>
      </c>
      <c r="C59" s="297" t="s">
        <v>2054</v>
      </c>
      <c r="D59" s="297" t="s">
        <v>2055</v>
      </c>
      <c r="E59" s="296" t="s">
        <v>2056</v>
      </c>
      <c r="F59" s="296" t="s">
        <v>2057</v>
      </c>
      <c r="G59" s="296">
        <v>5</v>
      </c>
      <c r="H59" s="296">
        <v>35</v>
      </c>
      <c r="I59" s="296" t="s">
        <v>2058</v>
      </c>
      <c r="J59" s="297">
        <v>1</v>
      </c>
      <c r="K59" s="297">
        <v>2</v>
      </c>
      <c r="L59" s="297">
        <v>7</v>
      </c>
      <c r="M59" s="297">
        <v>25</v>
      </c>
      <c r="N59" s="297">
        <v>1</v>
      </c>
      <c r="O59" s="307">
        <v>45528</v>
      </c>
      <c r="P59" s="307">
        <v>45389</v>
      </c>
      <c r="Q59" s="297">
        <v>76</v>
      </c>
      <c r="R59" s="297">
        <v>18</v>
      </c>
      <c r="S59" s="297" t="s">
        <v>2059</v>
      </c>
      <c r="T59" s="297"/>
      <c r="U59" s="297"/>
      <c r="V59" s="297">
        <v>2</v>
      </c>
      <c r="W59" s="297">
        <v>4</v>
      </c>
      <c r="X59" s="297">
        <v>0</v>
      </c>
      <c r="Y59" s="297">
        <v>0</v>
      </c>
      <c r="Z59" s="297">
        <v>30</v>
      </c>
      <c r="AA59" s="297">
        <v>90</v>
      </c>
      <c r="AB59" s="297"/>
      <c r="AC59" s="297"/>
      <c r="AD59" s="297"/>
      <c r="AE59" s="297"/>
      <c r="AF59" s="297">
        <v>3</v>
      </c>
      <c r="AG59" s="297">
        <v>1</v>
      </c>
      <c r="AH59" s="297">
        <v>0</v>
      </c>
      <c r="AI59" s="297">
        <v>60</v>
      </c>
      <c r="AJ59" s="297">
        <v>0.2</v>
      </c>
      <c r="AK59" s="297" t="s">
        <v>2476</v>
      </c>
      <c r="AL59" s="297"/>
      <c r="AM59" s="297" t="s">
        <v>2476</v>
      </c>
      <c r="AN59" s="297"/>
      <c r="AO59" s="297" t="s">
        <v>2064</v>
      </c>
      <c r="AP59" s="297"/>
      <c r="AQ59" s="297">
        <v>0</v>
      </c>
      <c r="AR59" s="297"/>
      <c r="AS59" s="297"/>
      <c r="AT59" s="297"/>
      <c r="AU59" s="297"/>
      <c r="AV59" s="297"/>
      <c r="AW59" s="297"/>
      <c r="AX59" s="297"/>
      <c r="AY59" s="297"/>
      <c r="AZ59" s="297"/>
      <c r="BA59" s="297"/>
      <c r="BB59" s="297"/>
      <c r="BC59" s="297"/>
      <c r="BD59" s="297"/>
      <c r="BE59" s="297"/>
      <c r="BF59" s="297"/>
      <c r="BG59" s="297" t="s">
        <v>2441</v>
      </c>
      <c r="BH59" s="297"/>
      <c r="BI59" s="297" t="s">
        <v>480</v>
      </c>
      <c r="BJ59" s="297" t="s">
        <v>2477</v>
      </c>
      <c r="BK59" s="297"/>
      <c r="BL59" s="297" t="s">
        <v>2067</v>
      </c>
      <c r="BM59" s="297"/>
      <c r="BN59" s="297"/>
      <c r="BO59" s="297"/>
    </row>
    <row r="60" spans="1:67" ht="225">
      <c r="A60" s="297">
        <v>41</v>
      </c>
      <c r="B60" s="297">
        <v>2021</v>
      </c>
      <c r="C60" s="297" t="s">
        <v>573</v>
      </c>
      <c r="D60" s="297" t="s">
        <v>574</v>
      </c>
      <c r="E60" s="296" t="s">
        <v>575</v>
      </c>
      <c r="F60" s="296">
        <v>105452</v>
      </c>
      <c r="G60" s="296"/>
      <c r="H60" s="296">
        <v>134</v>
      </c>
      <c r="I60" s="296" t="s">
        <v>348</v>
      </c>
      <c r="J60" s="297">
        <v>1</v>
      </c>
      <c r="K60" s="297">
        <v>1</v>
      </c>
      <c r="L60" s="297">
        <v>1</v>
      </c>
      <c r="M60" s="297">
        <v>24</v>
      </c>
      <c r="N60" s="297">
        <v>1</v>
      </c>
      <c r="O60" s="307" t="s">
        <v>2078</v>
      </c>
      <c r="P60" s="307">
        <v>45568</v>
      </c>
      <c r="Q60" s="297">
        <v>100</v>
      </c>
      <c r="R60" s="297">
        <v>7</v>
      </c>
      <c r="S60" s="297" t="s">
        <v>1617</v>
      </c>
      <c r="T60" s="297">
        <v>1</v>
      </c>
      <c r="U60" s="297">
        <v>1</v>
      </c>
      <c r="V60" s="297">
        <v>2</v>
      </c>
      <c r="W60" s="297">
        <v>8</v>
      </c>
      <c r="X60" s="297">
        <v>-30</v>
      </c>
      <c r="Y60" s="297">
        <v>0</v>
      </c>
      <c r="Z60" s="297"/>
      <c r="AA60" s="297">
        <v>45</v>
      </c>
      <c r="AB60" s="297"/>
      <c r="AC60" s="297"/>
      <c r="AD60" s="297"/>
      <c r="AE60" s="297"/>
      <c r="AF60" s="297">
        <v>2</v>
      </c>
      <c r="AG60" s="297">
        <v>1</v>
      </c>
      <c r="AH60" s="297">
        <v>-30</v>
      </c>
      <c r="AI60" s="297">
        <v>25</v>
      </c>
      <c r="AJ60" s="272" t="s">
        <v>2079</v>
      </c>
      <c r="AK60" s="297" t="s">
        <v>2478</v>
      </c>
      <c r="AL60" s="297"/>
      <c r="AM60" s="297" t="s">
        <v>2478</v>
      </c>
      <c r="AN60" s="297"/>
      <c r="AO60" s="297" t="s">
        <v>359</v>
      </c>
      <c r="AP60" s="297"/>
      <c r="AQ60" s="297">
        <v>65</v>
      </c>
      <c r="AR60" s="297"/>
      <c r="AS60" s="297"/>
      <c r="AT60" s="297"/>
      <c r="AU60" s="297"/>
      <c r="AV60" s="297"/>
      <c r="AW60" s="297"/>
      <c r="AX60" s="297"/>
      <c r="AY60" s="297"/>
      <c r="AZ60" s="297"/>
      <c r="BA60" s="297"/>
      <c r="BB60" s="297"/>
      <c r="BC60" s="297"/>
      <c r="BD60" s="297"/>
      <c r="BE60" s="297"/>
      <c r="BF60" s="297"/>
      <c r="BG60" s="297"/>
      <c r="BH60" s="297"/>
      <c r="BI60" s="297"/>
      <c r="BJ60" s="297" t="s">
        <v>2423</v>
      </c>
      <c r="BK60" s="297"/>
      <c r="BL60" s="297" t="s">
        <v>340</v>
      </c>
      <c r="BM60" s="297"/>
      <c r="BN60" s="297" t="s">
        <v>2083</v>
      </c>
      <c r="BO60" s="297"/>
    </row>
    <row r="61" spans="1:67" ht="225">
      <c r="A61" s="297">
        <v>41</v>
      </c>
      <c r="B61" s="297">
        <v>2021</v>
      </c>
      <c r="C61" s="297" t="s">
        <v>573</v>
      </c>
      <c r="D61" s="297" t="s">
        <v>574</v>
      </c>
      <c r="E61" s="296" t="s">
        <v>575</v>
      </c>
      <c r="F61" s="296">
        <v>105452</v>
      </c>
      <c r="G61" s="296"/>
      <c r="H61" s="296">
        <v>134</v>
      </c>
      <c r="I61" s="296" t="s">
        <v>348</v>
      </c>
      <c r="J61" s="297">
        <v>1</v>
      </c>
      <c r="K61" s="297">
        <v>1</v>
      </c>
      <c r="L61" s="297">
        <v>1</v>
      </c>
      <c r="M61" s="297">
        <v>28</v>
      </c>
      <c r="N61" s="297">
        <v>1</v>
      </c>
      <c r="O61" s="297" t="s">
        <v>2084</v>
      </c>
      <c r="P61" s="307" t="s">
        <v>2085</v>
      </c>
      <c r="Q61" s="297">
        <v>100</v>
      </c>
      <c r="R61" s="297">
        <v>7</v>
      </c>
      <c r="S61" s="297" t="s">
        <v>1617</v>
      </c>
      <c r="T61" s="297">
        <v>1</v>
      </c>
      <c r="U61" s="297">
        <v>1</v>
      </c>
      <c r="V61" s="297">
        <v>2</v>
      </c>
      <c r="W61" s="297">
        <v>8</v>
      </c>
      <c r="X61" s="297">
        <v>-30</v>
      </c>
      <c r="Y61" s="297">
        <v>0</v>
      </c>
      <c r="Z61" s="297"/>
      <c r="AA61" s="297">
        <v>45</v>
      </c>
      <c r="AB61" s="297"/>
      <c r="AC61" s="297"/>
      <c r="AD61" s="297"/>
      <c r="AE61" s="297"/>
      <c r="AF61" s="297">
        <v>2</v>
      </c>
      <c r="AG61" s="297">
        <v>1</v>
      </c>
      <c r="AH61" s="297">
        <v>-30</v>
      </c>
      <c r="AI61" s="297">
        <v>25</v>
      </c>
      <c r="AJ61" s="272" t="s">
        <v>1886</v>
      </c>
      <c r="AK61" s="297" t="s">
        <v>2478</v>
      </c>
      <c r="AL61" s="297"/>
      <c r="AM61" s="297" t="s">
        <v>2478</v>
      </c>
      <c r="AN61" s="297"/>
      <c r="AO61" s="297" t="s">
        <v>359</v>
      </c>
      <c r="AP61" s="297"/>
      <c r="AQ61" s="297">
        <v>65</v>
      </c>
      <c r="AR61" s="297"/>
      <c r="AS61" s="297"/>
      <c r="AT61" s="297"/>
      <c r="AU61" s="297"/>
      <c r="AV61" s="297"/>
      <c r="AW61" s="297"/>
      <c r="AX61" s="297"/>
      <c r="AY61" s="297"/>
      <c r="AZ61" s="297"/>
      <c r="BA61" s="297"/>
      <c r="BB61" s="297"/>
      <c r="BC61" s="297"/>
      <c r="BD61" s="297"/>
      <c r="BE61" s="297"/>
      <c r="BF61" s="297"/>
      <c r="BG61" s="297"/>
      <c r="BH61" s="297"/>
      <c r="BI61" s="297"/>
      <c r="BJ61" s="297" t="s">
        <v>2423</v>
      </c>
      <c r="BK61" s="297"/>
      <c r="BL61" s="297" t="s">
        <v>340</v>
      </c>
      <c r="BM61" s="297"/>
      <c r="BN61" s="297" t="s">
        <v>2089</v>
      </c>
      <c r="BO61" s="297"/>
    </row>
    <row r="62" spans="1:67" ht="225">
      <c r="A62" s="297">
        <v>41</v>
      </c>
      <c r="B62" s="297">
        <v>2021</v>
      </c>
      <c r="C62" s="297" t="s">
        <v>573</v>
      </c>
      <c r="D62" s="297" t="s">
        <v>574</v>
      </c>
      <c r="E62" s="296" t="s">
        <v>575</v>
      </c>
      <c r="F62" s="296">
        <v>105452</v>
      </c>
      <c r="G62" s="296"/>
      <c r="H62" s="296">
        <v>134</v>
      </c>
      <c r="I62" s="296" t="s">
        <v>348</v>
      </c>
      <c r="J62" s="297">
        <v>1</v>
      </c>
      <c r="K62" s="297">
        <v>1</v>
      </c>
      <c r="L62" s="297">
        <v>1</v>
      </c>
      <c r="M62" s="297">
        <v>25</v>
      </c>
      <c r="N62" s="297">
        <v>1</v>
      </c>
      <c r="O62" s="297" t="s">
        <v>2090</v>
      </c>
      <c r="P62" s="297" t="s">
        <v>2091</v>
      </c>
      <c r="Q62" s="297">
        <v>100</v>
      </c>
      <c r="R62" s="297">
        <v>7</v>
      </c>
      <c r="S62" s="297" t="s">
        <v>1617</v>
      </c>
      <c r="T62" s="297">
        <v>1</v>
      </c>
      <c r="U62" s="297">
        <v>1</v>
      </c>
      <c r="V62" s="297">
        <v>2</v>
      </c>
      <c r="W62" s="297">
        <v>8</v>
      </c>
      <c r="X62" s="297">
        <v>-30</v>
      </c>
      <c r="Y62" s="297">
        <v>0</v>
      </c>
      <c r="Z62" s="297"/>
      <c r="AA62" s="297">
        <v>45</v>
      </c>
      <c r="AB62" s="297"/>
      <c r="AC62" s="297"/>
      <c r="AD62" s="297"/>
      <c r="AE62" s="297"/>
      <c r="AF62" s="297">
        <v>2</v>
      </c>
      <c r="AG62" s="297">
        <v>1</v>
      </c>
      <c r="AH62" s="297">
        <v>-30</v>
      </c>
      <c r="AI62" s="297">
        <v>25</v>
      </c>
      <c r="AJ62" s="272" t="s">
        <v>1886</v>
      </c>
      <c r="AK62" s="297" t="s">
        <v>2478</v>
      </c>
      <c r="AL62" s="297"/>
      <c r="AM62" s="297" t="s">
        <v>2478</v>
      </c>
      <c r="AN62" s="297"/>
      <c r="AO62" s="297" t="s">
        <v>359</v>
      </c>
      <c r="AP62" s="297"/>
      <c r="AQ62" s="297">
        <v>65</v>
      </c>
      <c r="AR62" s="297"/>
      <c r="AS62" s="297"/>
      <c r="AT62" s="297"/>
      <c r="AU62" s="297"/>
      <c r="AV62" s="297"/>
      <c r="AW62" s="297"/>
      <c r="AX62" s="297"/>
      <c r="AY62" s="297"/>
      <c r="AZ62" s="297"/>
      <c r="BA62" s="297"/>
      <c r="BB62" s="297"/>
      <c r="BC62" s="297"/>
      <c r="BD62" s="297"/>
      <c r="BE62" s="297"/>
      <c r="BF62" s="297"/>
      <c r="BG62" s="297"/>
      <c r="BH62" s="297"/>
      <c r="BI62" s="297"/>
      <c r="BJ62" s="297" t="s">
        <v>2423</v>
      </c>
      <c r="BK62" s="297"/>
      <c r="BL62" s="297" t="s">
        <v>340</v>
      </c>
      <c r="BM62" s="297"/>
      <c r="BN62" s="297" t="s">
        <v>2094</v>
      </c>
      <c r="BO62" s="297"/>
    </row>
    <row r="63" spans="1:67" ht="225">
      <c r="A63" s="297">
        <v>41</v>
      </c>
      <c r="B63" s="297">
        <v>2021</v>
      </c>
      <c r="C63" s="297" t="s">
        <v>573</v>
      </c>
      <c r="D63" s="297" t="s">
        <v>574</v>
      </c>
      <c r="E63" s="296" t="s">
        <v>575</v>
      </c>
      <c r="F63" s="296">
        <v>105452</v>
      </c>
      <c r="G63" s="296"/>
      <c r="H63" s="296">
        <v>134</v>
      </c>
      <c r="I63" s="296" t="s">
        <v>348</v>
      </c>
      <c r="J63" s="297">
        <v>1</v>
      </c>
      <c r="K63" s="297">
        <v>1</v>
      </c>
      <c r="L63" s="297">
        <v>1</v>
      </c>
      <c r="M63" s="297">
        <v>21</v>
      </c>
      <c r="N63" s="297">
        <v>1</v>
      </c>
      <c r="O63" s="297" t="s">
        <v>2095</v>
      </c>
      <c r="P63" s="342">
        <v>45414</v>
      </c>
      <c r="Q63" s="297">
        <v>100</v>
      </c>
      <c r="R63" s="297">
        <v>7</v>
      </c>
      <c r="S63" s="297" t="s">
        <v>1617</v>
      </c>
      <c r="T63" s="297">
        <v>1</v>
      </c>
      <c r="U63" s="297">
        <v>1</v>
      </c>
      <c r="V63" s="297">
        <v>2</v>
      </c>
      <c r="W63" s="297">
        <v>8</v>
      </c>
      <c r="X63" s="297">
        <v>-30</v>
      </c>
      <c r="Y63" s="297">
        <v>0</v>
      </c>
      <c r="Z63" s="297"/>
      <c r="AA63" s="297">
        <v>45</v>
      </c>
      <c r="AB63" s="297"/>
      <c r="AC63" s="297"/>
      <c r="AD63" s="297"/>
      <c r="AE63" s="297"/>
      <c r="AF63" s="297">
        <v>2</v>
      </c>
      <c r="AG63" s="297">
        <v>1</v>
      </c>
      <c r="AH63" s="297">
        <v>-30</v>
      </c>
      <c r="AI63" s="297">
        <v>25</v>
      </c>
      <c r="AJ63" s="272" t="s">
        <v>2096</v>
      </c>
      <c r="AK63" s="297" t="s">
        <v>2478</v>
      </c>
      <c r="AL63" s="297"/>
      <c r="AM63" s="297" t="s">
        <v>2478</v>
      </c>
      <c r="AN63" s="297"/>
      <c r="AO63" s="297" t="s">
        <v>359</v>
      </c>
      <c r="AP63" s="297"/>
      <c r="AQ63" s="297">
        <v>65</v>
      </c>
      <c r="AR63" s="297"/>
      <c r="AS63" s="297"/>
      <c r="AT63" s="297"/>
      <c r="AU63" s="297"/>
      <c r="AV63" s="297"/>
      <c r="AW63" s="297"/>
      <c r="AX63" s="297"/>
      <c r="AY63" s="297"/>
      <c r="AZ63" s="297"/>
      <c r="BA63" s="297"/>
      <c r="BB63" s="297"/>
      <c r="BC63" s="297"/>
      <c r="BD63" s="297"/>
      <c r="BE63" s="297"/>
      <c r="BF63" s="297"/>
      <c r="BG63" s="297"/>
      <c r="BH63" s="297"/>
      <c r="BI63" s="297"/>
      <c r="BJ63" s="297" t="s">
        <v>2423</v>
      </c>
      <c r="BK63" s="297"/>
      <c r="BL63" s="297" t="s">
        <v>340</v>
      </c>
      <c r="BM63" s="297"/>
      <c r="BN63" s="297" t="s">
        <v>2098</v>
      </c>
      <c r="BO63" s="297"/>
    </row>
    <row r="64" spans="1:67" ht="225">
      <c r="A64" s="297">
        <v>41</v>
      </c>
      <c r="B64" s="297">
        <v>2021</v>
      </c>
      <c r="C64" s="297" t="s">
        <v>573</v>
      </c>
      <c r="D64" s="297" t="s">
        <v>574</v>
      </c>
      <c r="E64" s="296" t="s">
        <v>575</v>
      </c>
      <c r="F64" s="296">
        <v>105452</v>
      </c>
      <c r="G64" s="296"/>
      <c r="H64" s="296">
        <v>134</v>
      </c>
      <c r="I64" s="296" t="s">
        <v>348</v>
      </c>
      <c r="J64" s="297">
        <v>1</v>
      </c>
      <c r="K64" s="297">
        <v>1</v>
      </c>
      <c r="L64" s="297">
        <v>1</v>
      </c>
      <c r="M64" s="297">
        <v>54</v>
      </c>
      <c r="N64" s="297">
        <v>1</v>
      </c>
      <c r="O64" s="297" t="s">
        <v>2099</v>
      </c>
      <c r="P64" s="342" t="s">
        <v>2100</v>
      </c>
      <c r="Q64" s="297">
        <v>100</v>
      </c>
      <c r="R64" s="297">
        <v>7</v>
      </c>
      <c r="S64" s="297" t="s">
        <v>1617</v>
      </c>
      <c r="T64" s="297">
        <v>1</v>
      </c>
      <c r="U64" s="297">
        <v>1</v>
      </c>
      <c r="V64" s="297">
        <v>2</v>
      </c>
      <c r="W64" s="297">
        <v>8</v>
      </c>
      <c r="X64" s="297">
        <v>-30</v>
      </c>
      <c r="Y64" s="297">
        <v>0</v>
      </c>
      <c r="Z64" s="297"/>
      <c r="AA64" s="297">
        <v>45</v>
      </c>
      <c r="AB64" s="297"/>
      <c r="AC64" s="297"/>
      <c r="AD64" s="297"/>
      <c r="AE64" s="297"/>
      <c r="AF64" s="297">
        <v>2</v>
      </c>
      <c r="AG64" s="297">
        <v>1</v>
      </c>
      <c r="AH64" s="297">
        <v>-30</v>
      </c>
      <c r="AI64" s="297">
        <v>25</v>
      </c>
      <c r="AJ64" s="272" t="s">
        <v>1886</v>
      </c>
      <c r="AK64" s="297" t="s">
        <v>2478</v>
      </c>
      <c r="AL64" s="297"/>
      <c r="AM64" s="297" t="s">
        <v>2478</v>
      </c>
      <c r="AN64" s="297"/>
      <c r="AO64" s="297" t="s">
        <v>359</v>
      </c>
      <c r="AP64" s="297"/>
      <c r="AQ64" s="297">
        <v>0</v>
      </c>
      <c r="AR64" s="297"/>
      <c r="AS64" s="297"/>
      <c r="AT64" s="297"/>
      <c r="AU64" s="297"/>
      <c r="AV64" s="297"/>
      <c r="AW64" s="297"/>
      <c r="AX64" s="297"/>
      <c r="AY64" s="297"/>
      <c r="AZ64" s="297"/>
      <c r="BA64" s="297"/>
      <c r="BB64" s="297"/>
      <c r="BC64" s="297"/>
      <c r="BD64" s="297"/>
      <c r="BE64" s="297"/>
      <c r="BF64" s="297"/>
      <c r="BG64" s="297"/>
      <c r="BH64" s="297"/>
      <c r="BI64" s="297"/>
      <c r="BJ64" s="297" t="s">
        <v>2423</v>
      </c>
      <c r="BK64" s="297"/>
      <c r="BL64" s="297" t="s">
        <v>340</v>
      </c>
      <c r="BM64" s="297"/>
      <c r="BN64" s="297" t="s">
        <v>2104</v>
      </c>
      <c r="BO64" s="297"/>
    </row>
    <row r="65" spans="1:67" ht="165">
      <c r="A65" s="297">
        <v>42</v>
      </c>
      <c r="B65" s="297">
        <v>2010</v>
      </c>
      <c r="C65" s="297" t="s">
        <v>2118</v>
      </c>
      <c r="D65" s="297" t="s">
        <v>2119</v>
      </c>
      <c r="E65" s="297" t="s">
        <v>2120</v>
      </c>
      <c r="F65" s="297" t="s">
        <v>2121</v>
      </c>
      <c r="G65" s="297">
        <v>2</v>
      </c>
      <c r="H65" s="297">
        <v>58</v>
      </c>
      <c r="I65" s="297" t="s">
        <v>554</v>
      </c>
      <c r="J65" s="297">
        <v>2</v>
      </c>
      <c r="K65" s="297">
        <v>1</v>
      </c>
      <c r="L65" s="297">
        <v>8</v>
      </c>
      <c r="M65" s="297">
        <v>29</v>
      </c>
      <c r="N65" s="297">
        <v>1</v>
      </c>
      <c r="O65" s="297" t="s">
        <v>410</v>
      </c>
      <c r="P65" s="297" t="s">
        <v>2122</v>
      </c>
      <c r="Q65" s="297">
        <v>0</v>
      </c>
      <c r="R65" s="297">
        <v>1</v>
      </c>
      <c r="S65" s="297" t="s">
        <v>2123</v>
      </c>
      <c r="T65" s="297">
        <v>1</v>
      </c>
      <c r="U65" s="297" t="s">
        <v>2124</v>
      </c>
      <c r="V65" s="297">
        <v>2</v>
      </c>
      <c r="W65" s="297">
        <v>5</v>
      </c>
      <c r="X65" s="297">
        <v>0</v>
      </c>
      <c r="Y65" s="297"/>
      <c r="Z65" s="297" t="s">
        <v>2125</v>
      </c>
      <c r="AA65" s="297" t="s">
        <v>2126</v>
      </c>
      <c r="AB65" s="297">
        <v>1</v>
      </c>
      <c r="AC65" s="297">
        <v>2</v>
      </c>
      <c r="AD65" s="297" t="s">
        <v>2127</v>
      </c>
      <c r="AE65" s="297" t="s">
        <v>2126</v>
      </c>
      <c r="AF65" s="297"/>
      <c r="AG65" s="297"/>
      <c r="AH65" s="297"/>
      <c r="AI65" s="297"/>
      <c r="AJ65" s="272">
        <v>4</v>
      </c>
      <c r="AK65" s="297" t="s">
        <v>1298</v>
      </c>
      <c r="AL65" s="297" t="s">
        <v>1298</v>
      </c>
      <c r="AM65" s="297" t="s">
        <v>1298</v>
      </c>
      <c r="AN65" s="297" t="s">
        <v>1298</v>
      </c>
      <c r="AO65" s="297" t="s">
        <v>295</v>
      </c>
      <c r="AP65" s="297"/>
      <c r="AQ65" s="297"/>
      <c r="AR65" s="297"/>
      <c r="AS65" s="297"/>
      <c r="AT65" s="297"/>
      <c r="AU65" s="297"/>
      <c r="AV65" s="297"/>
      <c r="AW65" s="297"/>
      <c r="AX65" s="297"/>
      <c r="AY65" s="297"/>
      <c r="AZ65" s="297"/>
      <c r="BA65" s="297"/>
      <c r="BB65" s="297"/>
      <c r="BC65" s="297" t="s">
        <v>1298</v>
      </c>
      <c r="BD65" s="297"/>
      <c r="BE65" s="297"/>
      <c r="BF65" s="297"/>
      <c r="BG65" s="297"/>
      <c r="BH65" s="297"/>
      <c r="BI65" s="297"/>
      <c r="BJ65" s="297"/>
      <c r="BK65" s="297"/>
      <c r="BL65" s="297"/>
      <c r="BM65" s="297"/>
      <c r="BN65" s="297" t="s">
        <v>2128</v>
      </c>
      <c r="BO65" s="297"/>
    </row>
    <row r="66" spans="1:67" ht="165">
      <c r="A66" s="297">
        <v>42</v>
      </c>
      <c r="B66" s="297">
        <v>2010</v>
      </c>
      <c r="C66" s="297" t="s">
        <v>2118</v>
      </c>
      <c r="D66" s="297" t="s">
        <v>2119</v>
      </c>
      <c r="E66" s="297" t="s">
        <v>2120</v>
      </c>
      <c r="F66" s="297" t="s">
        <v>2121</v>
      </c>
      <c r="G66" s="297">
        <v>2</v>
      </c>
      <c r="H66" s="297">
        <v>58</v>
      </c>
      <c r="I66" s="297" t="s">
        <v>554</v>
      </c>
      <c r="J66" s="297">
        <v>2</v>
      </c>
      <c r="K66" s="297">
        <v>1</v>
      </c>
      <c r="L66" s="297">
        <v>9</v>
      </c>
      <c r="M66" s="297">
        <v>34</v>
      </c>
      <c r="N66" s="297">
        <v>1</v>
      </c>
      <c r="O66" s="307">
        <v>45645</v>
      </c>
      <c r="P66" s="297" t="s">
        <v>2129</v>
      </c>
      <c r="Q66" s="297">
        <v>0</v>
      </c>
      <c r="R66" s="297">
        <v>1</v>
      </c>
      <c r="S66" s="297" t="s">
        <v>2123</v>
      </c>
      <c r="T66" s="297">
        <v>1</v>
      </c>
      <c r="U66" s="297" t="s">
        <v>1337</v>
      </c>
      <c r="V66" s="297">
        <v>2</v>
      </c>
      <c r="W66" s="297">
        <v>5</v>
      </c>
      <c r="X66" s="297"/>
      <c r="Y66" s="297"/>
      <c r="Z66" s="297" t="s">
        <v>2130</v>
      </c>
      <c r="AA66" s="297" t="s">
        <v>2126</v>
      </c>
      <c r="AB66" s="297">
        <v>1</v>
      </c>
      <c r="AC66" s="297">
        <v>2</v>
      </c>
      <c r="AD66" s="297" t="s">
        <v>2127</v>
      </c>
      <c r="AE66" s="297" t="s">
        <v>2126</v>
      </c>
      <c r="AF66" s="297"/>
      <c r="AG66" s="297"/>
      <c r="AH66" s="297"/>
      <c r="AI66" s="297"/>
      <c r="AJ66" s="297">
        <v>4</v>
      </c>
      <c r="AK66" s="297"/>
      <c r="AL66" s="297"/>
      <c r="AM66" s="297"/>
      <c r="AN66" s="297"/>
      <c r="AO66" s="297" t="s">
        <v>295</v>
      </c>
      <c r="AP66" s="297"/>
      <c r="AQ66" s="297"/>
      <c r="AR66" s="297"/>
      <c r="AS66" s="297"/>
      <c r="AT66" s="297"/>
      <c r="AU66" s="297"/>
      <c r="AV66" s="297"/>
      <c r="AW66" s="297"/>
      <c r="AX66" s="297"/>
      <c r="AY66" s="297"/>
      <c r="AZ66" s="297"/>
      <c r="BA66" s="297"/>
      <c r="BB66" s="297"/>
      <c r="BC66" s="297" t="s">
        <v>1298</v>
      </c>
      <c r="BD66" s="297"/>
      <c r="BE66" s="297"/>
      <c r="BF66" s="297"/>
      <c r="BG66" s="297"/>
      <c r="BH66" s="297"/>
      <c r="BI66" s="297"/>
      <c r="BJ66" s="297"/>
      <c r="BK66" s="297"/>
      <c r="BL66" s="297"/>
      <c r="BM66" s="297"/>
      <c r="BN66" s="297" t="s">
        <v>2131</v>
      </c>
      <c r="BO66" s="297"/>
    </row>
    <row r="67" spans="1:67" ht="165">
      <c r="A67" s="297">
        <v>42</v>
      </c>
      <c r="B67" s="297">
        <v>2010</v>
      </c>
      <c r="C67" s="297" t="s">
        <v>2118</v>
      </c>
      <c r="D67" s="297" t="s">
        <v>2119</v>
      </c>
      <c r="E67" s="297" t="s">
        <v>2120</v>
      </c>
      <c r="F67" s="297" t="s">
        <v>2121</v>
      </c>
      <c r="G67" s="297">
        <v>2</v>
      </c>
      <c r="H67" s="297">
        <v>58</v>
      </c>
      <c r="I67" s="297" t="s">
        <v>554</v>
      </c>
      <c r="J67" s="297">
        <v>2</v>
      </c>
      <c r="K67" s="297">
        <v>1</v>
      </c>
      <c r="L67" s="297">
        <v>8</v>
      </c>
      <c r="M67" s="297">
        <v>34</v>
      </c>
      <c r="N67" s="297">
        <v>1</v>
      </c>
      <c r="O67" s="307" t="s">
        <v>2132</v>
      </c>
      <c r="P67" s="307">
        <v>45566</v>
      </c>
      <c r="Q67" s="297">
        <v>100</v>
      </c>
      <c r="R67" s="297">
        <v>1</v>
      </c>
      <c r="S67" s="297" t="s">
        <v>2123</v>
      </c>
      <c r="T67" s="297">
        <v>1</v>
      </c>
      <c r="U67" s="297" t="s">
        <v>1337</v>
      </c>
      <c r="V67" s="297">
        <v>2</v>
      </c>
      <c r="W67" s="297">
        <v>5</v>
      </c>
      <c r="X67" s="297"/>
      <c r="Y67" s="297"/>
      <c r="Z67" s="297" t="s">
        <v>2125</v>
      </c>
      <c r="AA67" s="297" t="s">
        <v>2126</v>
      </c>
      <c r="AB67" s="297">
        <v>1</v>
      </c>
      <c r="AC67" s="297">
        <v>2</v>
      </c>
      <c r="AD67" s="297" t="s">
        <v>2127</v>
      </c>
      <c r="AE67" s="297" t="s">
        <v>2126</v>
      </c>
      <c r="AF67" s="297"/>
      <c r="AG67" s="297"/>
      <c r="AH67" s="297"/>
      <c r="AI67" s="297"/>
      <c r="AJ67" s="297">
        <v>4</v>
      </c>
      <c r="AK67" s="297"/>
      <c r="AL67" s="297"/>
      <c r="AM67" s="297"/>
      <c r="AN67" s="297"/>
      <c r="AO67" s="297" t="s">
        <v>295</v>
      </c>
      <c r="AP67" s="297"/>
      <c r="AQ67" s="297"/>
      <c r="AR67" s="297"/>
      <c r="AS67" s="297"/>
      <c r="AT67" s="297"/>
      <c r="AU67" s="297"/>
      <c r="AV67" s="297"/>
      <c r="AW67" s="297"/>
      <c r="AX67" s="297"/>
      <c r="AY67" s="297"/>
      <c r="AZ67" s="297"/>
      <c r="BA67" s="297"/>
      <c r="BB67" s="297"/>
      <c r="BC67" s="297" t="s">
        <v>1298</v>
      </c>
      <c r="BD67" s="297"/>
      <c r="BE67" s="297"/>
      <c r="BF67" s="297"/>
      <c r="BG67" s="297"/>
      <c r="BH67" s="297"/>
      <c r="BI67" s="297"/>
      <c r="BJ67" s="297"/>
      <c r="BK67" s="297"/>
      <c r="BL67" s="297"/>
      <c r="BM67" s="297"/>
      <c r="BN67" s="297" t="s">
        <v>2133</v>
      </c>
      <c r="BO67" s="297"/>
    </row>
    <row r="68" spans="1:67" ht="165">
      <c r="A68" s="297">
        <v>42</v>
      </c>
      <c r="B68" s="297">
        <v>2010</v>
      </c>
      <c r="C68" s="297" t="s">
        <v>2118</v>
      </c>
      <c r="D68" s="297" t="s">
        <v>2119</v>
      </c>
      <c r="E68" s="297" t="s">
        <v>2120</v>
      </c>
      <c r="F68" s="297" t="s">
        <v>2121</v>
      </c>
      <c r="G68" s="297">
        <v>2</v>
      </c>
      <c r="H68" s="297">
        <v>58</v>
      </c>
      <c r="I68" s="297" t="s">
        <v>554</v>
      </c>
      <c r="J68" s="297">
        <v>2</v>
      </c>
      <c r="K68" s="297">
        <v>1</v>
      </c>
      <c r="L68" s="297">
        <v>9</v>
      </c>
      <c r="M68" s="297">
        <v>33</v>
      </c>
      <c r="N68" s="297">
        <v>1</v>
      </c>
      <c r="O68" s="297" t="s">
        <v>2134</v>
      </c>
      <c r="P68" s="307" t="s">
        <v>2135</v>
      </c>
      <c r="Q68" s="297">
        <v>100</v>
      </c>
      <c r="R68" s="297">
        <v>1</v>
      </c>
      <c r="S68" s="297" t="s">
        <v>2123</v>
      </c>
      <c r="T68" s="297">
        <v>1</v>
      </c>
      <c r="U68" s="297" t="s">
        <v>1337</v>
      </c>
      <c r="V68" s="297">
        <v>2</v>
      </c>
      <c r="W68" s="297">
        <v>5</v>
      </c>
      <c r="X68" s="297"/>
      <c r="Y68" s="297"/>
      <c r="Z68" s="297" t="s">
        <v>2130</v>
      </c>
      <c r="AA68" s="297" t="s">
        <v>2126</v>
      </c>
      <c r="AB68" s="297">
        <v>1</v>
      </c>
      <c r="AC68" s="297">
        <v>2</v>
      </c>
      <c r="AD68" s="297" t="s">
        <v>2127</v>
      </c>
      <c r="AE68" s="297" t="s">
        <v>2126</v>
      </c>
      <c r="AF68" s="297"/>
      <c r="AG68" s="297"/>
      <c r="AH68" s="297"/>
      <c r="AI68" s="297"/>
      <c r="AJ68" s="297">
        <v>4</v>
      </c>
      <c r="AK68" s="297"/>
      <c r="AL68" s="297"/>
      <c r="AM68" s="297"/>
      <c r="AN68" s="297"/>
      <c r="AO68" s="297" t="s">
        <v>295</v>
      </c>
      <c r="AP68" s="297"/>
      <c r="AQ68" s="297"/>
      <c r="AR68" s="297"/>
      <c r="AS68" s="297"/>
      <c r="AT68" s="297"/>
      <c r="AU68" s="297"/>
      <c r="AV68" s="297"/>
      <c r="AW68" s="297"/>
      <c r="AX68" s="297"/>
      <c r="AY68" s="297"/>
      <c r="AZ68" s="297"/>
      <c r="BA68" s="297"/>
      <c r="BB68" s="297"/>
      <c r="BC68" s="297" t="s">
        <v>1298</v>
      </c>
      <c r="BD68" s="297"/>
      <c r="BE68" s="297"/>
      <c r="BF68" s="297"/>
      <c r="BG68" s="297"/>
      <c r="BH68" s="297"/>
      <c r="BI68" s="297"/>
      <c r="BJ68" s="297"/>
      <c r="BK68" s="297"/>
      <c r="BL68" s="297"/>
      <c r="BM68" s="297"/>
      <c r="BN68" s="297" t="s">
        <v>2136</v>
      </c>
      <c r="BO68" s="297"/>
    </row>
    <row r="69" spans="1:67" ht="150">
      <c r="A69" s="297">
        <v>43</v>
      </c>
      <c r="B69" s="297">
        <v>2001</v>
      </c>
      <c r="C69" s="297" t="s">
        <v>2152</v>
      </c>
      <c r="D69" s="297" t="s">
        <v>2153</v>
      </c>
      <c r="E69" s="297" t="s">
        <v>2154</v>
      </c>
      <c r="F69" s="297" t="s">
        <v>2155</v>
      </c>
      <c r="G69" s="297">
        <v>4</v>
      </c>
      <c r="H69" s="297">
        <v>109</v>
      </c>
      <c r="I69" s="297" t="s">
        <v>2156</v>
      </c>
      <c r="J69" s="297">
        <v>2</v>
      </c>
      <c r="K69" s="297">
        <v>1</v>
      </c>
      <c r="L69" s="297">
        <v>1</v>
      </c>
      <c r="M69" s="297">
        <v>10</v>
      </c>
      <c r="N69" s="297">
        <v>1</v>
      </c>
      <c r="O69" s="307">
        <v>45382</v>
      </c>
      <c r="P69" s="297" t="s">
        <v>2157</v>
      </c>
      <c r="Q69" s="297">
        <v>0</v>
      </c>
      <c r="R69" s="297">
        <v>21</v>
      </c>
      <c r="S69" s="297" t="s">
        <v>2158</v>
      </c>
      <c r="T69" s="297">
        <v>2</v>
      </c>
      <c r="U69" s="297">
        <v>3</v>
      </c>
      <c r="V69" s="297">
        <v>1</v>
      </c>
      <c r="W69" s="297" t="s">
        <v>1580</v>
      </c>
      <c r="X69" s="297" t="s">
        <v>2159</v>
      </c>
      <c r="Y69" s="297"/>
      <c r="Z69" s="297" t="s">
        <v>2160</v>
      </c>
      <c r="AA69" s="297" t="s">
        <v>2160</v>
      </c>
      <c r="AB69" s="297">
        <v>1</v>
      </c>
      <c r="AC69" s="297">
        <v>1</v>
      </c>
      <c r="AD69" s="297"/>
      <c r="AE69" s="297"/>
      <c r="AF69" s="297"/>
      <c r="AG69" s="297"/>
      <c r="AH69" s="297"/>
      <c r="AI69" s="297"/>
      <c r="AJ69" s="297">
        <v>0</v>
      </c>
      <c r="AK69" s="342">
        <v>45433</v>
      </c>
      <c r="AL69" s="297" t="s">
        <v>2161</v>
      </c>
      <c r="AM69" s="297" t="s">
        <v>2162</v>
      </c>
      <c r="AN69" s="297" t="s">
        <v>2163</v>
      </c>
      <c r="AO69" s="297" t="s">
        <v>2164</v>
      </c>
      <c r="AP69" s="297"/>
      <c r="AQ69" s="297" t="s">
        <v>1298</v>
      </c>
      <c r="AR69" s="297"/>
      <c r="AS69" s="297"/>
      <c r="AT69" s="297"/>
      <c r="AU69" s="297"/>
      <c r="AV69" s="297"/>
      <c r="AW69" s="297"/>
      <c r="AX69" s="297"/>
      <c r="AY69" s="297"/>
      <c r="AZ69" s="297"/>
      <c r="BA69" s="297" t="s">
        <v>1298</v>
      </c>
      <c r="BB69" s="297"/>
      <c r="BC69" s="297" t="s">
        <v>1298</v>
      </c>
      <c r="BD69" s="297"/>
      <c r="BE69" s="297"/>
      <c r="BF69" s="297"/>
      <c r="BG69" s="297"/>
      <c r="BH69" s="297"/>
      <c r="BI69" s="297"/>
      <c r="BJ69" s="297"/>
      <c r="BK69" s="297"/>
      <c r="BL69" s="297"/>
      <c r="BM69" s="297"/>
      <c r="BN69" s="297" t="s">
        <v>1187</v>
      </c>
      <c r="BO69" s="297"/>
    </row>
    <row r="70" spans="1:67" ht="150">
      <c r="A70" s="297">
        <v>43</v>
      </c>
      <c r="B70" s="297">
        <v>2001</v>
      </c>
      <c r="C70" s="297" t="s">
        <v>2152</v>
      </c>
      <c r="D70" s="297" t="s">
        <v>2153</v>
      </c>
      <c r="E70" s="297" t="s">
        <v>2154</v>
      </c>
      <c r="F70" s="297" t="s">
        <v>2155</v>
      </c>
      <c r="G70" s="297">
        <v>4</v>
      </c>
      <c r="H70" s="297">
        <v>109</v>
      </c>
      <c r="I70" s="297" t="s">
        <v>2156</v>
      </c>
      <c r="J70" s="297">
        <v>2</v>
      </c>
      <c r="K70" s="297" t="s">
        <v>2165</v>
      </c>
      <c r="L70" s="297">
        <v>1</v>
      </c>
      <c r="M70" s="297">
        <v>10</v>
      </c>
      <c r="N70" s="297">
        <v>1</v>
      </c>
      <c r="O70" s="307">
        <v>45382</v>
      </c>
      <c r="P70" s="297" t="s">
        <v>2157</v>
      </c>
      <c r="Q70" s="297">
        <v>0</v>
      </c>
      <c r="R70" s="297">
        <v>21</v>
      </c>
      <c r="S70" s="297" t="s">
        <v>2158</v>
      </c>
      <c r="T70" s="297">
        <v>2</v>
      </c>
      <c r="U70" s="297">
        <v>3</v>
      </c>
      <c r="V70" s="297">
        <v>1</v>
      </c>
      <c r="W70" s="297" t="s">
        <v>1580</v>
      </c>
      <c r="X70" s="297" t="s">
        <v>2159</v>
      </c>
      <c r="Y70" s="297"/>
      <c r="Z70" s="297" t="s">
        <v>2160</v>
      </c>
      <c r="AA70" s="297" t="s">
        <v>2160</v>
      </c>
      <c r="AB70" s="297">
        <v>1</v>
      </c>
      <c r="AC70" s="297">
        <v>1</v>
      </c>
      <c r="AD70" s="297"/>
      <c r="AE70" s="297"/>
      <c r="AF70" s="297"/>
      <c r="AG70" s="297"/>
      <c r="AH70" s="297"/>
      <c r="AI70" s="297"/>
      <c r="AJ70" s="297">
        <v>2</v>
      </c>
      <c r="AK70" s="342" t="s">
        <v>2166</v>
      </c>
      <c r="AL70" s="297" t="s">
        <v>2167</v>
      </c>
      <c r="AM70" s="307">
        <v>45653</v>
      </c>
      <c r="AN70" s="297" t="s">
        <v>2168</v>
      </c>
      <c r="AO70" s="297" t="s">
        <v>2164</v>
      </c>
      <c r="AP70" s="297"/>
      <c r="AQ70" s="297" t="s">
        <v>1298</v>
      </c>
      <c r="AR70" s="297"/>
      <c r="AS70" s="297"/>
      <c r="AT70" s="297"/>
      <c r="AU70" s="297"/>
      <c r="AV70" s="297"/>
      <c r="AW70" s="297"/>
      <c r="AX70" s="297"/>
      <c r="AY70" s="297"/>
      <c r="AZ70" s="297"/>
      <c r="BA70" s="297"/>
      <c r="BB70" s="297"/>
      <c r="BC70" s="297"/>
      <c r="BD70" s="297"/>
      <c r="BE70" s="297"/>
      <c r="BF70" s="297"/>
      <c r="BG70" s="297"/>
      <c r="BH70" s="297"/>
      <c r="BI70" s="297"/>
      <c r="BJ70" s="297"/>
      <c r="BK70" s="297"/>
      <c r="BL70" s="297"/>
      <c r="BM70" s="297"/>
      <c r="BN70" s="297" t="s">
        <v>2169</v>
      </c>
      <c r="BO70" s="297"/>
    </row>
    <row r="71" spans="1:67" ht="150">
      <c r="A71" s="297">
        <v>43</v>
      </c>
      <c r="B71" s="297">
        <v>2001</v>
      </c>
      <c r="C71" s="297" t="s">
        <v>2152</v>
      </c>
      <c r="D71" s="297" t="s">
        <v>2153</v>
      </c>
      <c r="E71" s="297" t="s">
        <v>2154</v>
      </c>
      <c r="F71" s="297" t="s">
        <v>2155</v>
      </c>
      <c r="G71" s="297">
        <v>4</v>
      </c>
      <c r="H71" s="297">
        <v>109</v>
      </c>
      <c r="I71" s="297" t="s">
        <v>2156</v>
      </c>
      <c r="J71" s="297">
        <v>2</v>
      </c>
      <c r="K71" s="297">
        <v>1</v>
      </c>
      <c r="L71" s="297">
        <v>1</v>
      </c>
      <c r="M71" s="297">
        <v>10</v>
      </c>
      <c r="N71" s="297">
        <v>1</v>
      </c>
      <c r="O71" s="307">
        <v>30</v>
      </c>
      <c r="P71" s="297" t="s">
        <v>2170</v>
      </c>
      <c r="Q71" s="297">
        <v>0</v>
      </c>
      <c r="R71" s="297">
        <v>21</v>
      </c>
      <c r="S71" s="297" t="s">
        <v>2158</v>
      </c>
      <c r="T71" s="297">
        <v>2</v>
      </c>
      <c r="U71" s="297">
        <v>3</v>
      </c>
      <c r="V71" s="297">
        <v>1</v>
      </c>
      <c r="W71" s="297" t="s">
        <v>1580</v>
      </c>
      <c r="X71" s="297" t="s">
        <v>2159</v>
      </c>
      <c r="Y71" s="297"/>
      <c r="Z71" s="297" t="s">
        <v>2160</v>
      </c>
      <c r="AA71" s="297" t="s">
        <v>2160</v>
      </c>
      <c r="AB71" s="297">
        <v>1</v>
      </c>
      <c r="AC71" s="297">
        <v>1</v>
      </c>
      <c r="AD71" s="297"/>
      <c r="AE71" s="297"/>
      <c r="AF71" s="297"/>
      <c r="AG71" s="297"/>
      <c r="AH71" s="297"/>
      <c r="AI71" s="297"/>
      <c r="AJ71" s="297">
        <v>4</v>
      </c>
      <c r="AK71" s="297" t="s">
        <v>2171</v>
      </c>
      <c r="AL71" s="297" t="s">
        <v>2161</v>
      </c>
      <c r="AM71" s="342">
        <v>45379</v>
      </c>
      <c r="AN71" s="297" t="s">
        <v>1391</v>
      </c>
      <c r="AO71" s="297" t="s">
        <v>2164</v>
      </c>
      <c r="AP71" s="297"/>
      <c r="AQ71" s="297" t="s">
        <v>1298</v>
      </c>
      <c r="AR71" s="297"/>
      <c r="AS71" s="297"/>
      <c r="AT71" s="297"/>
      <c r="AU71" s="297"/>
      <c r="AV71" s="297"/>
      <c r="AW71" s="297"/>
      <c r="AX71" s="297"/>
      <c r="AY71" s="297"/>
      <c r="AZ71" s="297"/>
      <c r="BA71" s="297"/>
      <c r="BB71" s="297"/>
      <c r="BC71" s="297"/>
      <c r="BD71" s="297"/>
      <c r="BE71" s="297"/>
      <c r="BF71" s="297"/>
      <c r="BG71" s="297"/>
      <c r="BH71" s="297"/>
      <c r="BI71" s="297"/>
      <c r="BJ71" s="297"/>
      <c r="BK71" s="297"/>
      <c r="BL71" s="297"/>
      <c r="BM71" s="297"/>
      <c r="BN71" s="297" t="s">
        <v>2172</v>
      </c>
      <c r="BO71" s="297"/>
    </row>
    <row r="72" spans="1:67" ht="195">
      <c r="A72" s="297">
        <v>44</v>
      </c>
      <c r="B72" s="297">
        <v>2007</v>
      </c>
      <c r="C72" s="297" t="s">
        <v>589</v>
      </c>
      <c r="D72" s="297" t="s">
        <v>590</v>
      </c>
      <c r="E72" s="297" t="s">
        <v>591</v>
      </c>
      <c r="F72" s="297" t="s">
        <v>592</v>
      </c>
      <c r="G72" s="297">
        <v>5</v>
      </c>
      <c r="H72" s="297">
        <v>32</v>
      </c>
      <c r="I72" s="297" t="s">
        <v>348</v>
      </c>
      <c r="J72" s="297">
        <v>2</v>
      </c>
      <c r="K72" s="297">
        <v>1</v>
      </c>
      <c r="L72" s="297">
        <v>1</v>
      </c>
      <c r="M72" s="297">
        <v>18</v>
      </c>
      <c r="N72" s="297">
        <v>1</v>
      </c>
      <c r="O72" s="307">
        <v>45405</v>
      </c>
      <c r="P72" s="297" t="s">
        <v>405</v>
      </c>
      <c r="Q72" s="297">
        <v>100</v>
      </c>
      <c r="R72" s="297">
        <v>12</v>
      </c>
      <c r="S72" s="297" t="s">
        <v>2181</v>
      </c>
      <c r="T72" s="297">
        <v>1</v>
      </c>
      <c r="U72" s="297">
        <v>16</v>
      </c>
      <c r="V72" s="297">
        <v>1</v>
      </c>
      <c r="W72" s="297">
        <v>2</v>
      </c>
      <c r="X72" s="297">
        <v>0</v>
      </c>
      <c r="Y72" s="297">
        <v>0</v>
      </c>
      <c r="Z72" s="297">
        <v>20</v>
      </c>
      <c r="AA72" s="297">
        <v>20</v>
      </c>
      <c r="AB72" s="297">
        <v>2</v>
      </c>
      <c r="AC72" s="297">
        <v>1</v>
      </c>
      <c r="AD72" s="297">
        <v>0</v>
      </c>
      <c r="AE72" s="297">
        <v>0</v>
      </c>
      <c r="AF72" s="297"/>
      <c r="AG72" s="297"/>
      <c r="AH72" s="297"/>
      <c r="AI72" s="297"/>
      <c r="AJ72" s="297" t="s">
        <v>2182</v>
      </c>
      <c r="AK72" s="297" t="s">
        <v>2432</v>
      </c>
      <c r="AL72" s="297"/>
      <c r="AM72" s="342" t="s">
        <v>2432</v>
      </c>
      <c r="AN72" s="297"/>
      <c r="AO72" s="297" t="s">
        <v>593</v>
      </c>
      <c r="AP72" s="297"/>
      <c r="AQ72" s="297">
        <v>20</v>
      </c>
      <c r="AR72" s="297"/>
      <c r="AS72" s="297"/>
      <c r="AT72" s="297"/>
      <c r="AU72" s="297"/>
      <c r="AV72" s="297"/>
      <c r="AW72" s="297"/>
      <c r="AX72" s="297"/>
      <c r="AY72" s="297"/>
      <c r="AZ72" s="297"/>
      <c r="BA72" s="297"/>
      <c r="BB72" s="297"/>
      <c r="BC72" s="297"/>
      <c r="BD72" s="297" t="s">
        <v>594</v>
      </c>
      <c r="BE72" s="307">
        <v>45514</v>
      </c>
      <c r="BF72" s="297" t="s">
        <v>597</v>
      </c>
      <c r="BG72" s="297"/>
      <c r="BH72" s="297"/>
      <c r="BI72" s="297"/>
      <c r="BJ72" s="297"/>
      <c r="BK72" s="297"/>
      <c r="BL72" s="297"/>
      <c r="BM72" s="297"/>
      <c r="BN72" s="297" t="s">
        <v>2169</v>
      </c>
      <c r="BO72" s="297"/>
    </row>
    <row r="73" spans="1:67" ht="195">
      <c r="A73" s="297">
        <v>44</v>
      </c>
      <c r="B73" s="297">
        <v>2007</v>
      </c>
      <c r="C73" s="297" t="s">
        <v>589</v>
      </c>
      <c r="D73" s="297" t="s">
        <v>590</v>
      </c>
      <c r="E73" s="297" t="s">
        <v>591</v>
      </c>
      <c r="F73" s="297" t="s">
        <v>592</v>
      </c>
      <c r="G73" s="297">
        <v>5</v>
      </c>
      <c r="H73" s="297">
        <v>32</v>
      </c>
      <c r="I73" s="297" t="s">
        <v>348</v>
      </c>
      <c r="J73" s="297">
        <v>2</v>
      </c>
      <c r="K73" s="297">
        <v>1</v>
      </c>
      <c r="L73" s="297">
        <v>1</v>
      </c>
      <c r="M73" s="297">
        <v>18</v>
      </c>
      <c r="N73" s="297">
        <v>1</v>
      </c>
      <c r="O73" s="307">
        <v>45405</v>
      </c>
      <c r="P73" s="297" t="s">
        <v>405</v>
      </c>
      <c r="Q73" s="297">
        <v>100</v>
      </c>
      <c r="R73" s="297">
        <v>12</v>
      </c>
      <c r="S73" s="297" t="s">
        <v>2181</v>
      </c>
      <c r="T73" s="297">
        <v>1</v>
      </c>
      <c r="U73" s="297">
        <v>16</v>
      </c>
      <c r="V73" s="297">
        <v>1</v>
      </c>
      <c r="W73" s="297">
        <v>2</v>
      </c>
      <c r="X73" s="297">
        <v>0</v>
      </c>
      <c r="Y73" s="297">
        <v>0</v>
      </c>
      <c r="Z73" s="297">
        <v>20</v>
      </c>
      <c r="AA73" s="297">
        <v>20</v>
      </c>
      <c r="AB73" s="297">
        <v>2</v>
      </c>
      <c r="AC73" s="297">
        <v>1</v>
      </c>
      <c r="AD73" s="297">
        <v>0</v>
      </c>
      <c r="AE73" s="297">
        <v>0</v>
      </c>
      <c r="AF73" s="297"/>
      <c r="AG73" s="297"/>
      <c r="AH73" s="297"/>
      <c r="AI73" s="297"/>
      <c r="AJ73" s="297" t="s">
        <v>2186</v>
      </c>
      <c r="AK73" s="297" t="s">
        <v>2432</v>
      </c>
      <c r="AL73" s="297"/>
      <c r="AM73" s="297" t="s">
        <v>2432</v>
      </c>
      <c r="AN73" s="297"/>
      <c r="AO73" s="297" t="s">
        <v>593</v>
      </c>
      <c r="AP73" s="297"/>
      <c r="AQ73" s="297">
        <v>20</v>
      </c>
      <c r="AR73" s="297"/>
      <c r="AS73" s="297"/>
      <c r="AT73" s="297"/>
      <c r="AU73" s="297"/>
      <c r="AV73" s="297"/>
      <c r="AW73" s="297"/>
      <c r="AX73" s="297"/>
      <c r="AY73" s="297"/>
      <c r="AZ73" s="297"/>
      <c r="BA73" s="297"/>
      <c r="BB73" s="297"/>
      <c r="BC73" s="297"/>
      <c r="BD73" s="297" t="s">
        <v>595</v>
      </c>
      <c r="BE73" s="307" t="s">
        <v>596</v>
      </c>
      <c r="BF73" s="297" t="s">
        <v>597</v>
      </c>
      <c r="BG73" s="297"/>
      <c r="BH73" s="297"/>
      <c r="BI73" s="297"/>
      <c r="BJ73" s="297"/>
      <c r="BK73" s="297"/>
      <c r="BL73" s="297"/>
      <c r="BM73" s="297"/>
      <c r="BN73" s="297" t="s">
        <v>2190</v>
      </c>
      <c r="BO73" s="297"/>
    </row>
    <row r="74" spans="1:67" ht="135">
      <c r="A74" s="297">
        <v>45</v>
      </c>
      <c r="B74" s="297">
        <v>2021</v>
      </c>
      <c r="C74" s="297" t="s">
        <v>589</v>
      </c>
      <c r="D74" s="297" t="s">
        <v>599</v>
      </c>
      <c r="E74" s="297" t="s">
        <v>591</v>
      </c>
      <c r="F74" s="297" t="s">
        <v>601</v>
      </c>
      <c r="G74" s="297">
        <v>6</v>
      </c>
      <c r="H74" s="297">
        <v>24</v>
      </c>
      <c r="I74" s="297" t="s">
        <v>348</v>
      </c>
      <c r="J74" s="297">
        <v>2</v>
      </c>
      <c r="K74" s="297">
        <v>1</v>
      </c>
      <c r="L74" s="297">
        <v>1</v>
      </c>
      <c r="M74" s="297">
        <v>37</v>
      </c>
      <c r="N74" s="297">
        <v>1</v>
      </c>
      <c r="O74" s="307">
        <v>45526</v>
      </c>
      <c r="P74" s="307">
        <v>45445</v>
      </c>
      <c r="Q74" s="297">
        <v>0</v>
      </c>
      <c r="R74" s="297">
        <v>22</v>
      </c>
      <c r="S74" s="297" t="s">
        <v>2197</v>
      </c>
      <c r="T74" s="297">
        <v>1</v>
      </c>
      <c r="U74" s="297">
        <v>5</v>
      </c>
      <c r="V74" s="297">
        <v>2</v>
      </c>
      <c r="W74" s="297">
        <v>7</v>
      </c>
      <c r="X74" s="297">
        <v>-15</v>
      </c>
      <c r="Y74" s="297"/>
      <c r="Z74" s="297"/>
      <c r="AA74" s="297" t="s">
        <v>2198</v>
      </c>
      <c r="AB74" s="297">
        <v>2</v>
      </c>
      <c r="AC74" s="297">
        <v>1</v>
      </c>
      <c r="AD74" s="297" t="s">
        <v>2447</v>
      </c>
      <c r="AE74" s="297" t="s">
        <v>2447</v>
      </c>
      <c r="AF74" s="297"/>
      <c r="AG74" s="297"/>
      <c r="AH74" s="297"/>
      <c r="AI74" s="297"/>
      <c r="AJ74" s="297">
        <v>0</v>
      </c>
      <c r="AK74" s="297"/>
      <c r="AL74" s="297"/>
      <c r="AM74" s="297"/>
      <c r="AN74" s="297"/>
      <c r="AO74" s="297" t="s">
        <v>480</v>
      </c>
      <c r="AP74" s="297"/>
      <c r="AQ74" s="297"/>
      <c r="AR74" s="297"/>
      <c r="AS74" s="297"/>
      <c r="AT74" s="297"/>
      <c r="AU74" s="297"/>
      <c r="AV74" s="297"/>
      <c r="AW74" s="297"/>
      <c r="AX74" s="297"/>
      <c r="AY74" s="297"/>
      <c r="AZ74" s="297"/>
      <c r="BA74" s="297"/>
      <c r="BB74" s="297"/>
      <c r="BC74" s="297"/>
      <c r="BD74" s="297" t="s">
        <v>1342</v>
      </c>
      <c r="BE74" s="297"/>
      <c r="BF74" s="297" t="s">
        <v>480</v>
      </c>
      <c r="BG74" s="297"/>
      <c r="BH74" s="297"/>
      <c r="BI74" s="297"/>
      <c r="BJ74" s="297"/>
      <c r="BK74" s="297"/>
      <c r="BL74" s="297"/>
      <c r="BM74" s="297"/>
      <c r="BN74" s="297" t="s">
        <v>1187</v>
      </c>
      <c r="BO74" s="297"/>
    </row>
    <row r="75" spans="1:67" ht="135">
      <c r="A75" s="297">
        <v>45</v>
      </c>
      <c r="B75" s="297">
        <v>2021</v>
      </c>
      <c r="C75" s="297" t="s">
        <v>589</v>
      </c>
      <c r="D75" s="297" t="s">
        <v>599</v>
      </c>
      <c r="E75" s="297" t="s">
        <v>591</v>
      </c>
      <c r="F75" s="297" t="s">
        <v>601</v>
      </c>
      <c r="G75" s="297">
        <v>6</v>
      </c>
      <c r="H75" s="297">
        <v>24</v>
      </c>
      <c r="I75" s="297" t="s">
        <v>348</v>
      </c>
      <c r="J75" s="297">
        <v>2</v>
      </c>
      <c r="K75" s="297">
        <v>1</v>
      </c>
      <c r="L75" s="297">
        <v>1</v>
      </c>
      <c r="M75" s="297">
        <v>30</v>
      </c>
      <c r="N75" s="297">
        <v>1</v>
      </c>
      <c r="O75" s="307">
        <v>45557</v>
      </c>
      <c r="P75" s="307">
        <v>45506</v>
      </c>
      <c r="Q75" s="297">
        <v>0</v>
      </c>
      <c r="R75" s="297">
        <v>22</v>
      </c>
      <c r="S75" s="297" t="s">
        <v>2197</v>
      </c>
      <c r="T75" s="297">
        <v>1</v>
      </c>
      <c r="U75" s="297">
        <v>5</v>
      </c>
      <c r="V75" s="297">
        <v>2</v>
      </c>
      <c r="W75" s="297">
        <v>7</v>
      </c>
      <c r="X75" s="297">
        <v>-15</v>
      </c>
      <c r="Y75" s="297"/>
      <c r="Z75" s="297"/>
      <c r="AA75" s="297" t="s">
        <v>2198</v>
      </c>
      <c r="AB75" s="297">
        <v>2</v>
      </c>
      <c r="AC75" s="297">
        <v>1</v>
      </c>
      <c r="AD75" s="297" t="s">
        <v>2447</v>
      </c>
      <c r="AE75" s="297" t="s">
        <v>2447</v>
      </c>
      <c r="AF75" s="297"/>
      <c r="AG75" s="297"/>
      <c r="AH75" s="297"/>
      <c r="AI75" s="297"/>
      <c r="AJ75" s="297">
        <v>4</v>
      </c>
      <c r="AK75" s="297"/>
      <c r="AL75" s="297"/>
      <c r="AM75" s="297"/>
      <c r="AN75" s="297"/>
      <c r="AO75" s="297" t="s">
        <v>480</v>
      </c>
      <c r="AP75" s="297"/>
      <c r="AQ75" s="297"/>
      <c r="AR75" s="297"/>
      <c r="AS75" s="297"/>
      <c r="AT75" s="297"/>
      <c r="AU75" s="297"/>
      <c r="AV75" s="297"/>
      <c r="AW75" s="297"/>
      <c r="AX75" s="297"/>
      <c r="AY75" s="297"/>
      <c r="AZ75" s="297"/>
      <c r="BA75" s="297"/>
      <c r="BB75" s="297"/>
      <c r="BC75" s="297"/>
      <c r="BD75" s="297" t="s">
        <v>1342</v>
      </c>
      <c r="BE75" s="297"/>
      <c r="BF75" s="297" t="s">
        <v>480</v>
      </c>
      <c r="BG75" s="297"/>
      <c r="BH75" s="297"/>
      <c r="BI75" s="297"/>
      <c r="BJ75" s="297"/>
      <c r="BK75" s="297"/>
      <c r="BL75" s="297"/>
      <c r="BM75" s="297"/>
      <c r="BN75" s="297" t="s">
        <v>2011</v>
      </c>
      <c r="BO75" s="297"/>
    </row>
    <row r="76" spans="1:67" ht="150">
      <c r="A76" s="272" t="s">
        <v>1715</v>
      </c>
      <c r="B76" s="272" t="s">
        <v>1616</v>
      </c>
      <c r="C76" s="272" t="s">
        <v>2207</v>
      </c>
      <c r="D76" s="272" t="s">
        <v>2208</v>
      </c>
      <c r="E76" s="272" t="s">
        <v>2209</v>
      </c>
      <c r="F76" s="272" t="s">
        <v>2210</v>
      </c>
      <c r="G76" s="272"/>
      <c r="H76" s="272" t="s">
        <v>2211</v>
      </c>
      <c r="I76" s="272" t="s">
        <v>2212</v>
      </c>
      <c r="J76" s="272" t="s">
        <v>383</v>
      </c>
      <c r="K76" s="273" t="s">
        <v>376</v>
      </c>
      <c r="L76" s="273" t="s">
        <v>375</v>
      </c>
      <c r="M76" s="273" t="s">
        <v>391</v>
      </c>
      <c r="N76" s="272" t="s">
        <v>376</v>
      </c>
      <c r="O76" s="272" t="s">
        <v>2213</v>
      </c>
      <c r="P76" s="272" t="s">
        <v>2214</v>
      </c>
      <c r="Q76" s="272" t="s">
        <v>387</v>
      </c>
      <c r="R76" s="272" t="s">
        <v>376</v>
      </c>
      <c r="S76" s="272" t="s">
        <v>2215</v>
      </c>
      <c r="T76" s="272" t="s">
        <v>376</v>
      </c>
      <c r="U76" s="272" t="s">
        <v>376</v>
      </c>
      <c r="V76" s="272" t="s">
        <v>383</v>
      </c>
      <c r="W76" s="272" t="s">
        <v>393</v>
      </c>
      <c r="X76" s="272" t="s">
        <v>2216</v>
      </c>
      <c r="Y76" s="272" t="s">
        <v>537</v>
      </c>
      <c r="Z76" s="272" t="s">
        <v>537</v>
      </c>
      <c r="AA76" s="272" t="s">
        <v>504</v>
      </c>
      <c r="AB76" s="272" t="s">
        <v>376</v>
      </c>
      <c r="AC76" s="272" t="s">
        <v>383</v>
      </c>
      <c r="AD76" s="272" t="s">
        <v>537</v>
      </c>
      <c r="AE76" s="272" t="s">
        <v>504</v>
      </c>
      <c r="AF76" s="272"/>
      <c r="AG76" s="272"/>
      <c r="AH76" s="272"/>
      <c r="AI76" s="272"/>
      <c r="AJ76" s="272" t="s">
        <v>2217</v>
      </c>
      <c r="AK76" s="272" t="s">
        <v>2218</v>
      </c>
      <c r="AL76" s="272" t="s">
        <v>2219</v>
      </c>
      <c r="AM76" s="272" t="s">
        <v>2218</v>
      </c>
      <c r="AN76" s="272" t="s">
        <v>2219</v>
      </c>
      <c r="AO76" s="272"/>
      <c r="AP76" s="272"/>
      <c r="AQ76" s="272" t="s">
        <v>390</v>
      </c>
      <c r="AR76" s="272"/>
      <c r="AS76" s="272"/>
      <c r="AT76" s="272"/>
      <c r="AU76" s="272"/>
      <c r="AV76" s="272"/>
      <c r="AW76" s="272" t="s">
        <v>2220</v>
      </c>
      <c r="AX76" s="272"/>
      <c r="AY76" s="272"/>
      <c r="AZ76" s="272"/>
      <c r="BA76" s="272" t="s">
        <v>2221</v>
      </c>
      <c r="BB76" s="272" t="s">
        <v>2222</v>
      </c>
      <c r="BC76" s="272"/>
      <c r="BD76" s="272"/>
      <c r="BE76" s="272"/>
      <c r="BF76" s="272"/>
      <c r="BG76" s="272"/>
      <c r="BH76" s="272"/>
      <c r="BI76" s="272"/>
      <c r="BJ76" s="272"/>
      <c r="BK76" s="272"/>
      <c r="BL76" s="272"/>
      <c r="BM76" s="272"/>
      <c r="BN76" s="272" t="s">
        <v>2223</v>
      </c>
      <c r="BO76" s="272"/>
    </row>
    <row r="77" spans="1:67" ht="150">
      <c r="A77" s="272" t="s">
        <v>1715</v>
      </c>
      <c r="B77" s="272" t="s">
        <v>1616</v>
      </c>
      <c r="C77" s="272" t="s">
        <v>2207</v>
      </c>
      <c r="D77" s="272" t="s">
        <v>2208</v>
      </c>
      <c r="E77" s="272" t="s">
        <v>2209</v>
      </c>
      <c r="F77" s="272" t="s">
        <v>2210</v>
      </c>
      <c r="G77" s="272"/>
      <c r="H77" s="272" t="s">
        <v>2211</v>
      </c>
      <c r="I77" s="272" t="s">
        <v>2212</v>
      </c>
      <c r="J77" s="272" t="s">
        <v>383</v>
      </c>
      <c r="K77" s="273" t="s">
        <v>376</v>
      </c>
      <c r="L77" s="273" t="s">
        <v>385</v>
      </c>
      <c r="M77" s="273" t="s">
        <v>391</v>
      </c>
      <c r="N77" s="272" t="s">
        <v>376</v>
      </c>
      <c r="O77" s="272" t="s">
        <v>2213</v>
      </c>
      <c r="P77" s="272" t="s">
        <v>2214</v>
      </c>
      <c r="Q77" s="272" t="s">
        <v>387</v>
      </c>
      <c r="R77" s="272" t="s">
        <v>376</v>
      </c>
      <c r="S77" s="272" t="s">
        <v>2215</v>
      </c>
      <c r="T77" s="272" t="s">
        <v>376</v>
      </c>
      <c r="U77" s="272" t="s">
        <v>376</v>
      </c>
      <c r="V77" s="272" t="s">
        <v>383</v>
      </c>
      <c r="W77" s="272" t="s">
        <v>393</v>
      </c>
      <c r="X77" s="272" t="s">
        <v>2216</v>
      </c>
      <c r="Y77" s="272" t="s">
        <v>537</v>
      </c>
      <c r="Z77" s="272" t="s">
        <v>537</v>
      </c>
      <c r="AA77" s="272" t="s">
        <v>504</v>
      </c>
      <c r="AB77" s="272" t="s">
        <v>376</v>
      </c>
      <c r="AC77" s="272" t="s">
        <v>383</v>
      </c>
      <c r="AD77" s="272" t="s">
        <v>537</v>
      </c>
      <c r="AE77" s="272" t="s">
        <v>504</v>
      </c>
      <c r="AF77" s="272"/>
      <c r="AG77" s="272"/>
      <c r="AH77" s="272"/>
      <c r="AI77" s="272"/>
      <c r="AJ77" s="272" t="s">
        <v>2224</v>
      </c>
      <c r="AK77" s="272" t="s">
        <v>2225</v>
      </c>
      <c r="AL77" s="272" t="s">
        <v>1986</v>
      </c>
      <c r="AM77" s="272" t="s">
        <v>2225</v>
      </c>
      <c r="AN77" s="272" t="s">
        <v>1986</v>
      </c>
      <c r="AO77" s="272"/>
      <c r="AP77" s="272"/>
      <c r="AQ77" s="272" t="s">
        <v>390</v>
      </c>
      <c r="AR77" s="272"/>
      <c r="AS77" s="272"/>
      <c r="AT77" s="272"/>
      <c r="AU77" s="272"/>
      <c r="AV77" s="272"/>
      <c r="AW77" s="272" t="s">
        <v>2220</v>
      </c>
      <c r="AX77" s="272"/>
      <c r="AY77" s="272"/>
      <c r="AZ77" s="272"/>
      <c r="BA77" s="272" t="s">
        <v>2226</v>
      </c>
      <c r="BB77" s="272" t="s">
        <v>2227</v>
      </c>
      <c r="BC77" s="272"/>
      <c r="BD77" s="272"/>
      <c r="BE77" s="272"/>
      <c r="BF77" s="272"/>
      <c r="BG77" s="272"/>
      <c r="BH77" s="272"/>
      <c r="BI77" s="272"/>
      <c r="BJ77" s="272"/>
      <c r="BK77" s="272"/>
      <c r="BL77" s="272"/>
      <c r="BM77" s="272"/>
      <c r="BN77" s="272" t="s">
        <v>2228</v>
      </c>
      <c r="BO77" s="272"/>
    </row>
    <row r="78" spans="1:67" ht="150">
      <c r="A78" s="272" t="s">
        <v>1715</v>
      </c>
      <c r="B78" s="272" t="s">
        <v>1616</v>
      </c>
      <c r="C78" s="272" t="s">
        <v>2207</v>
      </c>
      <c r="D78" s="272" t="s">
        <v>2208</v>
      </c>
      <c r="E78" s="272" t="s">
        <v>2209</v>
      </c>
      <c r="F78" s="272" t="s">
        <v>2210</v>
      </c>
      <c r="G78" s="272"/>
      <c r="H78" s="272" t="s">
        <v>2211</v>
      </c>
      <c r="I78" s="272" t="s">
        <v>2212</v>
      </c>
      <c r="J78" s="272" t="s">
        <v>383</v>
      </c>
      <c r="K78" s="273" t="s">
        <v>376</v>
      </c>
      <c r="L78" s="273" t="s">
        <v>375</v>
      </c>
      <c r="M78" s="273" t="s">
        <v>391</v>
      </c>
      <c r="N78" s="272" t="s">
        <v>376</v>
      </c>
      <c r="O78" s="272" t="s">
        <v>2213</v>
      </c>
      <c r="P78" s="272" t="s">
        <v>2214</v>
      </c>
      <c r="Q78" s="272" t="s">
        <v>387</v>
      </c>
      <c r="R78" s="272" t="s">
        <v>376</v>
      </c>
      <c r="S78" s="272" t="s">
        <v>2215</v>
      </c>
      <c r="T78" s="272" t="s">
        <v>376</v>
      </c>
      <c r="U78" s="272" t="s">
        <v>376</v>
      </c>
      <c r="V78" s="272" t="s">
        <v>383</v>
      </c>
      <c r="W78" s="272" t="s">
        <v>393</v>
      </c>
      <c r="X78" s="272" t="s">
        <v>2216</v>
      </c>
      <c r="Y78" s="272" t="s">
        <v>537</v>
      </c>
      <c r="Z78" s="272" t="s">
        <v>537</v>
      </c>
      <c r="AA78" s="272" t="s">
        <v>504</v>
      </c>
      <c r="AB78" s="272" t="s">
        <v>376</v>
      </c>
      <c r="AC78" s="272" t="s">
        <v>383</v>
      </c>
      <c r="AD78" s="272" t="s">
        <v>537</v>
      </c>
      <c r="AE78" s="272" t="s">
        <v>504</v>
      </c>
      <c r="AF78" s="272"/>
      <c r="AG78" s="272"/>
      <c r="AH78" s="272"/>
      <c r="AI78" s="272"/>
      <c r="AJ78" s="272" t="s">
        <v>2217</v>
      </c>
      <c r="AK78" s="272" t="s">
        <v>2225</v>
      </c>
      <c r="AL78" s="272" t="s">
        <v>453</v>
      </c>
      <c r="AM78" s="272" t="s">
        <v>2225</v>
      </c>
      <c r="AN78" s="272" t="s">
        <v>453</v>
      </c>
      <c r="AO78" s="272"/>
      <c r="AP78" s="272"/>
      <c r="AQ78" s="272" t="s">
        <v>390</v>
      </c>
      <c r="AR78" s="272"/>
      <c r="AS78" s="272"/>
      <c r="AT78" s="272"/>
      <c r="AU78" s="272"/>
      <c r="AV78" s="272"/>
      <c r="AW78" s="272" t="s">
        <v>2220</v>
      </c>
      <c r="AX78" s="272"/>
      <c r="AY78" s="272"/>
      <c r="AZ78" s="272"/>
      <c r="BA78" s="272" t="s">
        <v>2229</v>
      </c>
      <c r="BB78" s="272" t="s">
        <v>2230</v>
      </c>
      <c r="BC78" s="272"/>
      <c r="BD78" s="272"/>
      <c r="BE78" s="272"/>
      <c r="BF78" s="272"/>
      <c r="BG78" s="272"/>
      <c r="BH78" s="272"/>
      <c r="BI78" s="272"/>
      <c r="BJ78" s="272"/>
      <c r="BK78" s="272"/>
      <c r="BL78" s="272"/>
      <c r="BM78" s="272"/>
      <c r="BN78" s="272" t="s">
        <v>2231</v>
      </c>
      <c r="BO78" s="272"/>
    </row>
    <row r="79" spans="1:67" ht="150">
      <c r="A79" s="272" t="s">
        <v>1715</v>
      </c>
      <c r="B79" s="272" t="s">
        <v>1616</v>
      </c>
      <c r="C79" s="272" t="s">
        <v>2207</v>
      </c>
      <c r="D79" s="272" t="s">
        <v>2208</v>
      </c>
      <c r="E79" s="272" t="s">
        <v>2209</v>
      </c>
      <c r="F79" s="272" t="s">
        <v>2210</v>
      </c>
      <c r="G79" s="272"/>
      <c r="H79" s="272" t="s">
        <v>2211</v>
      </c>
      <c r="I79" s="272" t="s">
        <v>2212</v>
      </c>
      <c r="J79" s="272" t="s">
        <v>383</v>
      </c>
      <c r="K79" s="273" t="s">
        <v>376</v>
      </c>
      <c r="L79" s="273" t="s">
        <v>385</v>
      </c>
      <c r="M79" s="273" t="s">
        <v>391</v>
      </c>
      <c r="N79" s="272" t="s">
        <v>376</v>
      </c>
      <c r="O79" s="272" t="s">
        <v>2213</v>
      </c>
      <c r="P79" s="272" t="s">
        <v>2214</v>
      </c>
      <c r="Q79" s="272" t="s">
        <v>387</v>
      </c>
      <c r="R79" s="272" t="s">
        <v>376</v>
      </c>
      <c r="S79" s="272" t="s">
        <v>2215</v>
      </c>
      <c r="T79" s="272" t="s">
        <v>376</v>
      </c>
      <c r="U79" s="272" t="s">
        <v>376</v>
      </c>
      <c r="V79" s="272" t="s">
        <v>383</v>
      </c>
      <c r="W79" s="272" t="s">
        <v>393</v>
      </c>
      <c r="X79" s="272" t="s">
        <v>2216</v>
      </c>
      <c r="Y79" s="272" t="s">
        <v>537</v>
      </c>
      <c r="Z79" s="272" t="s">
        <v>537</v>
      </c>
      <c r="AA79" s="272" t="s">
        <v>504</v>
      </c>
      <c r="AB79" s="272" t="s">
        <v>376</v>
      </c>
      <c r="AC79" s="272" t="s">
        <v>383</v>
      </c>
      <c r="AD79" s="272" t="s">
        <v>537</v>
      </c>
      <c r="AE79" s="272" t="s">
        <v>504</v>
      </c>
      <c r="AF79" s="272"/>
      <c r="AG79" s="272"/>
      <c r="AH79" s="272"/>
      <c r="AI79" s="272"/>
      <c r="AJ79" s="272" t="s">
        <v>2224</v>
      </c>
      <c r="AK79" s="272" t="s">
        <v>588</v>
      </c>
      <c r="AL79" s="272" t="s">
        <v>2232</v>
      </c>
      <c r="AM79" s="272" t="s">
        <v>588</v>
      </c>
      <c r="AN79" s="272" t="s">
        <v>2232</v>
      </c>
      <c r="AO79" s="272"/>
      <c r="AP79" s="272"/>
      <c r="AQ79" s="272" t="s">
        <v>390</v>
      </c>
      <c r="AR79" s="272"/>
      <c r="AS79" s="272"/>
      <c r="AT79" s="272"/>
      <c r="AU79" s="272"/>
      <c r="AV79" s="272"/>
      <c r="AW79" s="272" t="s">
        <v>2220</v>
      </c>
      <c r="AX79" s="272"/>
      <c r="AY79" s="272"/>
      <c r="AZ79" s="272"/>
      <c r="BA79" s="272" t="s">
        <v>2233</v>
      </c>
      <c r="BB79" s="272" t="s">
        <v>2234</v>
      </c>
      <c r="BC79" s="272"/>
      <c r="BD79" s="272"/>
      <c r="BE79" s="272"/>
      <c r="BF79" s="272"/>
      <c r="BG79" s="272"/>
      <c r="BH79" s="272"/>
      <c r="BI79" s="272"/>
      <c r="BJ79" s="272"/>
      <c r="BK79" s="272"/>
      <c r="BL79" s="272"/>
      <c r="BM79" s="272"/>
      <c r="BN79" s="272" t="s">
        <v>2235</v>
      </c>
      <c r="BO79" s="272"/>
    </row>
    <row r="80" spans="1:67" ht="150">
      <c r="A80" s="272" t="s">
        <v>1715</v>
      </c>
      <c r="B80" s="272" t="s">
        <v>1616</v>
      </c>
      <c r="C80" s="272" t="s">
        <v>2207</v>
      </c>
      <c r="D80" s="272" t="s">
        <v>2208</v>
      </c>
      <c r="E80" s="272" t="s">
        <v>2209</v>
      </c>
      <c r="F80" s="272" t="s">
        <v>2210</v>
      </c>
      <c r="G80" s="272"/>
      <c r="H80" s="272" t="s">
        <v>2211</v>
      </c>
      <c r="I80" s="272" t="s">
        <v>2212</v>
      </c>
      <c r="J80" s="272" t="s">
        <v>383</v>
      </c>
      <c r="K80" s="273" t="s">
        <v>376</v>
      </c>
      <c r="L80" s="273" t="s">
        <v>375</v>
      </c>
      <c r="M80" s="273" t="s">
        <v>391</v>
      </c>
      <c r="N80" s="272" t="s">
        <v>376</v>
      </c>
      <c r="O80" s="272" t="s">
        <v>2213</v>
      </c>
      <c r="P80" s="272" t="s">
        <v>2214</v>
      </c>
      <c r="Q80" s="272" t="s">
        <v>387</v>
      </c>
      <c r="R80" s="272" t="s">
        <v>376</v>
      </c>
      <c r="S80" s="272" t="s">
        <v>2215</v>
      </c>
      <c r="T80" s="272" t="s">
        <v>376</v>
      </c>
      <c r="U80" s="272" t="s">
        <v>376</v>
      </c>
      <c r="V80" s="272" t="s">
        <v>383</v>
      </c>
      <c r="W80" s="272" t="s">
        <v>393</v>
      </c>
      <c r="X80" s="272" t="s">
        <v>2216</v>
      </c>
      <c r="Y80" s="272" t="s">
        <v>537</v>
      </c>
      <c r="Z80" s="272" t="s">
        <v>537</v>
      </c>
      <c r="AA80" s="272" t="s">
        <v>504</v>
      </c>
      <c r="AB80" s="272" t="s">
        <v>376</v>
      </c>
      <c r="AC80" s="272" t="s">
        <v>383</v>
      </c>
      <c r="AD80" s="272" t="s">
        <v>537</v>
      </c>
      <c r="AE80" s="272" t="s">
        <v>504</v>
      </c>
      <c r="AF80" s="272"/>
      <c r="AG80" s="272"/>
      <c r="AH80" s="272"/>
      <c r="AI80" s="272"/>
      <c r="AJ80" s="272" t="s">
        <v>2217</v>
      </c>
      <c r="AK80" s="272" t="s">
        <v>588</v>
      </c>
      <c r="AL80" s="272" t="s">
        <v>453</v>
      </c>
      <c r="AM80" s="272" t="s">
        <v>588</v>
      </c>
      <c r="AN80" s="272" t="s">
        <v>453</v>
      </c>
      <c r="AO80" s="272"/>
      <c r="AP80" s="272"/>
      <c r="AQ80" s="272" t="s">
        <v>390</v>
      </c>
      <c r="AR80" s="272"/>
      <c r="AS80" s="272"/>
      <c r="AT80" s="272"/>
      <c r="AU80" s="272"/>
      <c r="AV80" s="272"/>
      <c r="AW80" s="272" t="s">
        <v>2220</v>
      </c>
      <c r="AX80" s="272"/>
      <c r="AY80" s="272"/>
      <c r="AZ80" s="272"/>
      <c r="BA80" s="272" t="s">
        <v>2236</v>
      </c>
      <c r="BB80" s="272" t="s">
        <v>2237</v>
      </c>
      <c r="BC80" s="272"/>
      <c r="BD80" s="272"/>
      <c r="BE80" s="272"/>
      <c r="BF80" s="272"/>
      <c r="BG80" s="272"/>
      <c r="BH80" s="272"/>
      <c r="BI80" s="272"/>
      <c r="BJ80" s="272"/>
      <c r="BK80" s="272"/>
      <c r="BL80" s="272"/>
      <c r="BM80" s="272"/>
      <c r="BN80" s="272" t="s">
        <v>2238</v>
      </c>
      <c r="BO80" s="272"/>
    </row>
    <row r="81" spans="1:67" ht="150">
      <c r="A81" s="272" t="s">
        <v>1715</v>
      </c>
      <c r="B81" s="272" t="s">
        <v>1616</v>
      </c>
      <c r="C81" s="272" t="s">
        <v>2207</v>
      </c>
      <c r="D81" s="272" t="s">
        <v>2208</v>
      </c>
      <c r="E81" s="272" t="s">
        <v>2209</v>
      </c>
      <c r="F81" s="272" t="s">
        <v>2210</v>
      </c>
      <c r="G81" s="272"/>
      <c r="H81" s="272" t="s">
        <v>2211</v>
      </c>
      <c r="I81" s="272" t="s">
        <v>2212</v>
      </c>
      <c r="J81" s="272" t="s">
        <v>383</v>
      </c>
      <c r="K81" s="273" t="s">
        <v>376</v>
      </c>
      <c r="L81" s="273" t="s">
        <v>385</v>
      </c>
      <c r="M81" s="273" t="s">
        <v>391</v>
      </c>
      <c r="N81" s="272" t="s">
        <v>376</v>
      </c>
      <c r="O81" s="272" t="s">
        <v>2213</v>
      </c>
      <c r="P81" s="272" t="s">
        <v>2214</v>
      </c>
      <c r="Q81" s="272" t="s">
        <v>387</v>
      </c>
      <c r="R81" s="272" t="s">
        <v>376</v>
      </c>
      <c r="S81" s="272" t="s">
        <v>2215</v>
      </c>
      <c r="T81" s="272" t="s">
        <v>376</v>
      </c>
      <c r="U81" s="272" t="s">
        <v>376</v>
      </c>
      <c r="V81" s="272" t="s">
        <v>383</v>
      </c>
      <c r="W81" s="272" t="s">
        <v>393</v>
      </c>
      <c r="X81" s="272" t="s">
        <v>2216</v>
      </c>
      <c r="Y81" s="272" t="s">
        <v>537</v>
      </c>
      <c r="Z81" s="272" t="s">
        <v>537</v>
      </c>
      <c r="AA81" s="272" t="s">
        <v>504</v>
      </c>
      <c r="AB81" s="272" t="s">
        <v>376</v>
      </c>
      <c r="AC81" s="272" t="s">
        <v>383</v>
      </c>
      <c r="AD81" s="272" t="s">
        <v>537</v>
      </c>
      <c r="AE81" s="272" t="s">
        <v>504</v>
      </c>
      <c r="AF81" s="272"/>
      <c r="AG81" s="272"/>
      <c r="AH81" s="272"/>
      <c r="AI81" s="272"/>
      <c r="AJ81" s="272" t="s">
        <v>2224</v>
      </c>
      <c r="AK81" s="272" t="s">
        <v>2218</v>
      </c>
      <c r="AL81" s="272" t="s">
        <v>1986</v>
      </c>
      <c r="AM81" s="272" t="s">
        <v>2218</v>
      </c>
      <c r="AN81" s="272" t="s">
        <v>1986</v>
      </c>
      <c r="AO81" s="272"/>
      <c r="AP81" s="272"/>
      <c r="AQ81" s="272" t="s">
        <v>390</v>
      </c>
      <c r="AR81" s="272"/>
      <c r="AS81" s="272"/>
      <c r="AT81" s="272"/>
      <c r="AU81" s="272"/>
      <c r="AV81" s="272"/>
      <c r="AW81" s="272" t="s">
        <v>2220</v>
      </c>
      <c r="AX81" s="272"/>
      <c r="AY81" s="272"/>
      <c r="AZ81" s="272"/>
      <c r="BA81" s="272" t="s">
        <v>2239</v>
      </c>
      <c r="BB81" s="272" t="s">
        <v>2240</v>
      </c>
      <c r="BC81" s="272"/>
      <c r="BD81" s="272"/>
      <c r="BE81" s="272"/>
      <c r="BF81" s="272"/>
      <c r="BG81" s="272"/>
      <c r="BH81" s="272"/>
      <c r="BI81" s="272"/>
      <c r="BJ81" s="272"/>
      <c r="BK81" s="272"/>
      <c r="BL81" s="272"/>
      <c r="BM81" s="272"/>
      <c r="BN81" s="272" t="s">
        <v>2241</v>
      </c>
      <c r="BO81" s="272"/>
    </row>
    <row r="82" spans="1:67" ht="195">
      <c r="A82" s="297">
        <v>47</v>
      </c>
      <c r="B82" s="297">
        <v>2011</v>
      </c>
      <c r="C82" s="297" t="s">
        <v>612</v>
      </c>
      <c r="D82" s="297" t="s">
        <v>613</v>
      </c>
      <c r="E82" s="297" t="s">
        <v>614</v>
      </c>
      <c r="F82" s="297" t="s">
        <v>615</v>
      </c>
      <c r="G82" s="297">
        <v>1</v>
      </c>
      <c r="H82" s="297">
        <v>80</v>
      </c>
      <c r="I82" s="297" t="s">
        <v>616</v>
      </c>
      <c r="J82" s="297">
        <v>2</v>
      </c>
      <c r="K82" s="297">
        <v>1</v>
      </c>
      <c r="L82" s="297">
        <v>1</v>
      </c>
      <c r="M82" s="297">
        <v>22</v>
      </c>
      <c r="N82" s="297">
        <v>1</v>
      </c>
      <c r="O82" s="297" t="s">
        <v>2257</v>
      </c>
      <c r="P82" s="297" t="s">
        <v>617</v>
      </c>
      <c r="Q82" s="297">
        <v>100</v>
      </c>
      <c r="R82" s="297">
        <v>7</v>
      </c>
      <c r="S82" s="297" t="s">
        <v>2258</v>
      </c>
      <c r="T82" s="297">
        <v>1</v>
      </c>
      <c r="U82" s="297">
        <v>1</v>
      </c>
      <c r="V82" s="297">
        <v>2</v>
      </c>
      <c r="W82" s="297">
        <v>4</v>
      </c>
      <c r="X82" s="297" t="s">
        <v>557</v>
      </c>
      <c r="Y82" s="297">
        <v>0</v>
      </c>
      <c r="Z82" s="297">
        <v>28</v>
      </c>
      <c r="AA82" s="297">
        <v>43</v>
      </c>
      <c r="AB82" s="297">
        <v>3</v>
      </c>
      <c r="AC82" s="297">
        <v>2</v>
      </c>
      <c r="AD82" s="297">
        <v>0</v>
      </c>
      <c r="AE82" s="297">
        <v>43</v>
      </c>
      <c r="AF82" s="297"/>
      <c r="AG82" s="297"/>
      <c r="AH82" s="297"/>
      <c r="AI82" s="297"/>
      <c r="AJ82" s="297">
        <v>4</v>
      </c>
      <c r="AK82" s="297" t="s">
        <v>622</v>
      </c>
      <c r="AL82" s="297" t="s">
        <v>623</v>
      </c>
      <c r="AM82" s="297" t="s">
        <v>625</v>
      </c>
      <c r="AN82" s="297" t="s">
        <v>624</v>
      </c>
      <c r="AO82" s="297" t="s">
        <v>359</v>
      </c>
      <c r="AP82" s="297"/>
      <c r="AQ82" s="297">
        <v>28</v>
      </c>
      <c r="AR82" s="297"/>
      <c r="AS82" s="297"/>
      <c r="AT82" s="297"/>
      <c r="AU82" s="297"/>
      <c r="AV82" s="297"/>
      <c r="AW82" s="297" t="s">
        <v>2259</v>
      </c>
      <c r="AX82" s="297"/>
      <c r="AY82" s="297"/>
      <c r="AZ82" s="297"/>
      <c r="BA82" s="297" t="s">
        <v>2479</v>
      </c>
      <c r="BB82" s="297"/>
      <c r="BC82" s="297" t="s">
        <v>480</v>
      </c>
      <c r="BD82" s="297" t="s">
        <v>2475</v>
      </c>
      <c r="BE82" s="297"/>
      <c r="BF82" s="297" t="s">
        <v>480</v>
      </c>
      <c r="BG82" s="297"/>
      <c r="BH82" s="297"/>
      <c r="BI82" s="297"/>
      <c r="BJ82" s="297"/>
      <c r="BK82" s="297"/>
      <c r="BL82" s="297"/>
      <c r="BM82" s="297"/>
      <c r="BN82" s="297" t="s">
        <v>2011</v>
      </c>
      <c r="BO82" s="297"/>
    </row>
    <row r="83" spans="1:67" ht="195">
      <c r="A83" s="297">
        <v>47</v>
      </c>
      <c r="B83" s="297">
        <v>2011</v>
      </c>
      <c r="C83" s="297" t="s">
        <v>612</v>
      </c>
      <c r="D83" s="297" t="s">
        <v>613</v>
      </c>
      <c r="E83" s="297" t="s">
        <v>614</v>
      </c>
      <c r="F83" s="297" t="s">
        <v>615</v>
      </c>
      <c r="G83" s="297">
        <v>1</v>
      </c>
      <c r="H83" s="297">
        <v>80</v>
      </c>
      <c r="I83" s="297" t="s">
        <v>616</v>
      </c>
      <c r="J83" s="297">
        <v>2</v>
      </c>
      <c r="K83" s="297">
        <v>1</v>
      </c>
      <c r="L83" s="297">
        <v>1</v>
      </c>
      <c r="M83" s="297">
        <v>18</v>
      </c>
      <c r="N83" s="297">
        <v>1</v>
      </c>
      <c r="O83" s="297" t="s">
        <v>2257</v>
      </c>
      <c r="P83" s="297" t="s">
        <v>617</v>
      </c>
      <c r="Q83" s="297">
        <v>0</v>
      </c>
      <c r="R83" s="297">
        <v>7</v>
      </c>
      <c r="S83" s="297" t="s">
        <v>2258</v>
      </c>
      <c r="T83" s="297">
        <v>1</v>
      </c>
      <c r="U83" s="297">
        <v>1</v>
      </c>
      <c r="V83" s="297">
        <v>2</v>
      </c>
      <c r="W83" s="297">
        <v>4</v>
      </c>
      <c r="X83" s="297" t="s">
        <v>557</v>
      </c>
      <c r="Y83" s="297">
        <v>0</v>
      </c>
      <c r="Z83" s="297">
        <v>28</v>
      </c>
      <c r="AA83" s="297">
        <v>43</v>
      </c>
      <c r="AB83" s="297">
        <v>3</v>
      </c>
      <c r="AC83" s="297">
        <v>2</v>
      </c>
      <c r="AD83" s="297">
        <v>0</v>
      </c>
      <c r="AE83" s="297">
        <v>43</v>
      </c>
      <c r="AF83" s="297"/>
      <c r="AG83" s="297"/>
      <c r="AH83" s="297"/>
      <c r="AI83" s="297"/>
      <c r="AJ83" s="297">
        <v>4</v>
      </c>
      <c r="AK83" s="297" t="s">
        <v>618</v>
      </c>
      <c r="AL83" s="297" t="s">
        <v>619</v>
      </c>
      <c r="AM83" s="297" t="s">
        <v>620</v>
      </c>
      <c r="AN83" s="297" t="s">
        <v>621</v>
      </c>
      <c r="AO83" s="297" t="s">
        <v>359</v>
      </c>
      <c r="AP83" s="297"/>
      <c r="AQ83" s="297">
        <v>28</v>
      </c>
      <c r="AR83" s="297"/>
      <c r="AS83" s="297"/>
      <c r="AT83" s="297"/>
      <c r="AU83" s="297"/>
      <c r="AV83" s="297"/>
      <c r="AW83" s="297" t="s">
        <v>2259</v>
      </c>
      <c r="AX83" s="297"/>
      <c r="AY83" s="297"/>
      <c r="AZ83" s="297"/>
      <c r="BA83" s="297" t="s">
        <v>2479</v>
      </c>
      <c r="BB83" s="297"/>
      <c r="BC83" s="297" t="s">
        <v>480</v>
      </c>
      <c r="BD83" s="297" t="s">
        <v>2475</v>
      </c>
      <c r="BE83" s="297"/>
      <c r="BF83" s="297" t="s">
        <v>480</v>
      </c>
      <c r="BG83" s="297"/>
      <c r="BH83" s="297"/>
      <c r="BI83" s="297"/>
      <c r="BJ83" s="297"/>
      <c r="BK83" s="297"/>
      <c r="BL83" s="297"/>
      <c r="BM83" s="297"/>
      <c r="BN83" s="297" t="s">
        <v>1187</v>
      </c>
      <c r="BO83" s="297"/>
    </row>
    <row r="84" spans="1:67" ht="225">
      <c r="A84" s="297">
        <v>48</v>
      </c>
      <c r="B84" s="297">
        <v>2019</v>
      </c>
      <c r="C84" s="297" t="s">
        <v>2271</v>
      </c>
      <c r="D84" s="297" t="s">
        <v>2272</v>
      </c>
      <c r="E84" s="297" t="s">
        <v>2273</v>
      </c>
      <c r="F84" s="297" t="s">
        <v>2274</v>
      </c>
      <c r="G84" s="297"/>
      <c r="H84" s="297">
        <v>81</v>
      </c>
      <c r="I84" s="297" t="s">
        <v>2275</v>
      </c>
      <c r="J84" s="297">
        <v>2</v>
      </c>
      <c r="K84" s="297">
        <v>1</v>
      </c>
      <c r="L84" s="297">
        <v>1</v>
      </c>
      <c r="M84" s="297">
        <v>40</v>
      </c>
      <c r="N84" s="297">
        <v>1</v>
      </c>
      <c r="O84" s="297" t="s">
        <v>2276</v>
      </c>
      <c r="P84" s="297" t="s">
        <v>2277</v>
      </c>
      <c r="Q84" s="297">
        <v>73</v>
      </c>
      <c r="R84" s="297">
        <v>1</v>
      </c>
      <c r="S84" s="297" t="s">
        <v>1298</v>
      </c>
      <c r="T84" s="297">
        <v>2</v>
      </c>
      <c r="U84" s="297">
        <v>3</v>
      </c>
      <c r="V84" s="297">
        <v>2</v>
      </c>
      <c r="W84" s="297">
        <v>2</v>
      </c>
      <c r="X84" s="297">
        <v>-8</v>
      </c>
      <c r="Y84" s="297">
        <v>-8</v>
      </c>
      <c r="Z84" s="297">
        <v>18</v>
      </c>
      <c r="AA84" s="297">
        <v>18</v>
      </c>
      <c r="AB84" s="297">
        <v>3</v>
      </c>
      <c r="AC84" s="297">
        <v>2</v>
      </c>
      <c r="AD84" s="297">
        <v>-8</v>
      </c>
      <c r="AE84" s="297">
        <v>18</v>
      </c>
      <c r="AF84" s="297"/>
      <c r="AG84" s="297"/>
      <c r="AH84" s="297"/>
      <c r="AI84" s="297"/>
      <c r="AJ84" s="297"/>
      <c r="AK84" s="297" t="s">
        <v>2278</v>
      </c>
      <c r="AL84" s="297" t="s">
        <v>2279</v>
      </c>
      <c r="AM84" s="297" t="s">
        <v>2280</v>
      </c>
      <c r="AN84" s="297" t="s">
        <v>2281</v>
      </c>
      <c r="AO84" s="297" t="s">
        <v>359</v>
      </c>
      <c r="AP84" s="297"/>
      <c r="AQ84" s="297">
        <v>26</v>
      </c>
      <c r="AR84" s="297"/>
      <c r="AS84" s="297"/>
      <c r="AT84" s="297"/>
      <c r="AU84" s="297"/>
      <c r="AV84" s="297"/>
      <c r="AW84" s="297"/>
      <c r="AX84" s="297"/>
      <c r="AY84" s="297"/>
      <c r="AZ84" s="297"/>
      <c r="BA84" s="297" t="s">
        <v>2282</v>
      </c>
      <c r="BB84" s="297" t="s">
        <v>2283</v>
      </c>
      <c r="BC84" s="297" t="s">
        <v>480</v>
      </c>
      <c r="BD84" s="297" t="s">
        <v>2021</v>
      </c>
      <c r="BE84" s="297" t="s">
        <v>2284</v>
      </c>
      <c r="BF84" s="297" t="s">
        <v>480</v>
      </c>
      <c r="BG84" s="297"/>
      <c r="BH84" s="297"/>
      <c r="BI84" s="297"/>
      <c r="BJ84" s="297"/>
      <c r="BK84" s="297"/>
      <c r="BL84" s="297"/>
      <c r="BM84" s="297"/>
      <c r="BN84" s="297" t="s">
        <v>2285</v>
      </c>
      <c r="BO84" s="297"/>
    </row>
    <row r="85" spans="1:67" ht="150">
      <c r="A85" s="319">
        <v>49</v>
      </c>
      <c r="B85" s="297">
        <v>1991</v>
      </c>
      <c r="C85" s="297" t="s">
        <v>2304</v>
      </c>
      <c r="D85" s="297" t="s">
        <v>2305</v>
      </c>
      <c r="E85" s="344" t="s">
        <v>2306</v>
      </c>
      <c r="F85" s="297" t="s">
        <v>2307</v>
      </c>
      <c r="G85" s="297">
        <v>9</v>
      </c>
      <c r="H85" s="297">
        <v>62</v>
      </c>
      <c r="I85" s="297" t="s">
        <v>2308</v>
      </c>
      <c r="J85" s="297">
        <v>1</v>
      </c>
      <c r="K85" s="297"/>
      <c r="L85" s="297"/>
      <c r="M85" s="297"/>
      <c r="N85" s="297"/>
      <c r="O85" s="297"/>
      <c r="P85" s="297"/>
      <c r="Q85" s="297"/>
      <c r="R85" s="297"/>
      <c r="S85" s="297"/>
      <c r="T85" s="297"/>
      <c r="U85" s="297"/>
      <c r="V85" s="297"/>
      <c r="W85" s="297"/>
      <c r="X85" s="297"/>
      <c r="Y85" s="297"/>
      <c r="Z85" s="297"/>
      <c r="AA85" s="297"/>
      <c r="AB85" s="297"/>
      <c r="AC85" s="297"/>
      <c r="AD85" s="297"/>
      <c r="AE85" s="297"/>
      <c r="AF85" s="297"/>
      <c r="AG85" s="297"/>
      <c r="AH85" s="297"/>
      <c r="AI85" s="297"/>
      <c r="AJ85" s="297"/>
      <c r="AK85" s="297"/>
      <c r="AL85" s="297"/>
      <c r="AM85" s="297"/>
      <c r="AN85" s="297"/>
      <c r="AO85" s="297"/>
      <c r="AP85" s="297"/>
      <c r="AQ85" s="297"/>
      <c r="AR85" s="297"/>
      <c r="AS85" s="297"/>
      <c r="AT85" s="297"/>
      <c r="AU85" s="297"/>
      <c r="AV85" s="297"/>
      <c r="AW85" s="297"/>
      <c r="AX85" s="297"/>
      <c r="AY85" s="297"/>
      <c r="AZ85" s="297"/>
      <c r="BA85" s="297"/>
      <c r="BB85" s="297"/>
      <c r="BC85" s="297"/>
      <c r="BD85" s="297"/>
      <c r="BE85" s="297"/>
      <c r="BF85" s="297"/>
      <c r="BG85" s="297"/>
      <c r="BH85" s="297"/>
      <c r="BI85" s="297"/>
      <c r="BJ85" s="297"/>
      <c r="BK85" s="297"/>
      <c r="BL85" s="297"/>
      <c r="BM85" s="297"/>
      <c r="BN85" s="297"/>
      <c r="BO85" s="297"/>
    </row>
    <row r="86" spans="1:67" ht="195">
      <c r="A86" s="297">
        <v>50</v>
      </c>
      <c r="B86" s="297">
        <v>2016</v>
      </c>
      <c r="C86" s="297" t="s">
        <v>633</v>
      </c>
      <c r="D86" s="297" t="s">
        <v>634</v>
      </c>
      <c r="E86" s="297" t="s">
        <v>635</v>
      </c>
      <c r="F86" s="297" t="s">
        <v>636</v>
      </c>
      <c r="G86" s="297"/>
      <c r="H86" s="297">
        <v>66</v>
      </c>
      <c r="I86" s="297" t="s">
        <v>348</v>
      </c>
      <c r="J86" s="297">
        <v>2</v>
      </c>
      <c r="K86" s="297">
        <v>1</v>
      </c>
      <c r="L86" s="297">
        <v>1</v>
      </c>
      <c r="M86" s="297">
        <v>135</v>
      </c>
      <c r="N86" s="297">
        <v>1</v>
      </c>
      <c r="O86" s="307">
        <v>45466</v>
      </c>
      <c r="P86" s="307">
        <v>45354</v>
      </c>
      <c r="Q86" s="297">
        <v>100</v>
      </c>
      <c r="R86" s="297">
        <v>1</v>
      </c>
      <c r="S86" s="297" t="s">
        <v>2310</v>
      </c>
      <c r="T86" s="297">
        <v>1</v>
      </c>
      <c r="U86" s="297">
        <v>1</v>
      </c>
      <c r="V86" s="297">
        <v>3</v>
      </c>
      <c r="W86" s="297">
        <v>8</v>
      </c>
      <c r="X86" s="297">
        <v>-30</v>
      </c>
      <c r="Y86" s="297">
        <v>0</v>
      </c>
      <c r="Z86" s="297">
        <v>40</v>
      </c>
      <c r="AA86" s="297">
        <v>90</v>
      </c>
      <c r="AB86" s="297">
        <v>3</v>
      </c>
      <c r="AC86" s="297" t="s">
        <v>2311</v>
      </c>
      <c r="AD86" s="297" t="s">
        <v>1298</v>
      </c>
      <c r="AE86" s="297" t="s">
        <v>1298</v>
      </c>
      <c r="AF86" s="297"/>
      <c r="AG86" s="297"/>
      <c r="AH86" s="297"/>
      <c r="AI86" s="297"/>
      <c r="AJ86" s="297">
        <v>4</v>
      </c>
      <c r="AK86" s="297" t="s">
        <v>2432</v>
      </c>
      <c r="AL86" s="297"/>
      <c r="AM86" s="297" t="s">
        <v>2432</v>
      </c>
      <c r="AN86" s="297"/>
      <c r="AO86" s="297" t="s">
        <v>593</v>
      </c>
      <c r="AP86" s="297"/>
      <c r="AQ86" s="297">
        <v>80</v>
      </c>
      <c r="AR86" s="297"/>
      <c r="AS86" s="297"/>
      <c r="AT86" s="297"/>
      <c r="AU86" s="297"/>
      <c r="AV86" s="297"/>
      <c r="AW86" s="297" t="s">
        <v>2316</v>
      </c>
      <c r="AX86" s="297" t="s">
        <v>2317</v>
      </c>
      <c r="AY86" s="297"/>
      <c r="AZ86" s="297"/>
      <c r="BA86" s="297" t="s">
        <v>1298</v>
      </c>
      <c r="BB86" s="297" t="s">
        <v>1298</v>
      </c>
      <c r="BC86" s="297" t="s">
        <v>1298</v>
      </c>
      <c r="BD86" s="297" t="s">
        <v>1298</v>
      </c>
      <c r="BE86" s="297" t="s">
        <v>1298</v>
      </c>
      <c r="BF86" s="297" t="s">
        <v>1298</v>
      </c>
      <c r="BG86" s="297"/>
      <c r="BH86" s="297"/>
      <c r="BI86" s="297"/>
      <c r="BJ86" s="297"/>
      <c r="BK86" s="297"/>
      <c r="BL86" s="297"/>
      <c r="BM86" s="297"/>
      <c r="BN86" s="297" t="s">
        <v>2011</v>
      </c>
      <c r="BO86" s="297"/>
    </row>
    <row r="87" spans="1:67" ht="195">
      <c r="A87" s="297">
        <v>50</v>
      </c>
      <c r="B87" s="297">
        <v>2016</v>
      </c>
      <c r="C87" s="297" t="s">
        <v>633</v>
      </c>
      <c r="D87" s="297" t="s">
        <v>634</v>
      </c>
      <c r="E87" s="297" t="s">
        <v>635</v>
      </c>
      <c r="F87" s="297" t="s">
        <v>636</v>
      </c>
      <c r="G87" s="297"/>
      <c r="H87" s="297">
        <v>66</v>
      </c>
      <c r="I87" s="297" t="s">
        <v>348</v>
      </c>
      <c r="J87" s="297">
        <v>2</v>
      </c>
      <c r="K87" s="297">
        <v>1</v>
      </c>
      <c r="L87" s="297">
        <v>1</v>
      </c>
      <c r="M87" s="297">
        <v>147</v>
      </c>
      <c r="N87" s="297">
        <v>1</v>
      </c>
      <c r="O87" s="307">
        <v>45466</v>
      </c>
      <c r="P87" s="307">
        <v>45325</v>
      </c>
      <c r="Q87" s="297">
        <v>0</v>
      </c>
      <c r="R87" s="297">
        <v>1</v>
      </c>
      <c r="S87" s="297" t="s">
        <v>2310</v>
      </c>
      <c r="T87" s="297">
        <v>1</v>
      </c>
      <c r="U87" s="297">
        <v>1</v>
      </c>
      <c r="V87" s="297">
        <v>3</v>
      </c>
      <c r="W87" s="297">
        <v>8</v>
      </c>
      <c r="X87" s="297">
        <v>-30</v>
      </c>
      <c r="Y87" s="297">
        <v>0</v>
      </c>
      <c r="Z87" s="297">
        <v>40</v>
      </c>
      <c r="AA87" s="297">
        <v>90</v>
      </c>
      <c r="AB87" s="297">
        <v>3</v>
      </c>
      <c r="AC87" s="297" t="s">
        <v>2311</v>
      </c>
      <c r="AD87" s="297" t="s">
        <v>1298</v>
      </c>
      <c r="AE87" s="297" t="s">
        <v>1298</v>
      </c>
      <c r="AF87" s="297"/>
      <c r="AG87" s="297"/>
      <c r="AH87" s="297"/>
      <c r="AI87" s="297"/>
      <c r="AJ87" s="297">
        <v>4</v>
      </c>
      <c r="AK87" s="297" t="s">
        <v>2432</v>
      </c>
      <c r="AL87" s="297"/>
      <c r="AM87" s="297" t="s">
        <v>2432</v>
      </c>
      <c r="AN87" s="297"/>
      <c r="AO87" s="297" t="s">
        <v>593</v>
      </c>
      <c r="AP87" s="297"/>
      <c r="AQ87" s="297">
        <v>80</v>
      </c>
      <c r="AR87" s="297"/>
      <c r="AS87" s="297"/>
      <c r="AT87" s="297"/>
      <c r="AU87" s="297"/>
      <c r="AV87" s="297"/>
      <c r="AW87" s="297" t="s">
        <v>2323</v>
      </c>
      <c r="AX87" s="297"/>
      <c r="AY87" s="297"/>
      <c r="AZ87" s="297"/>
      <c r="BA87" s="297"/>
      <c r="BB87" s="297"/>
      <c r="BC87" s="297"/>
      <c r="BD87" s="297" t="s">
        <v>1298</v>
      </c>
      <c r="BE87" s="297" t="s">
        <v>1298</v>
      </c>
      <c r="BF87" s="297" t="s">
        <v>1298</v>
      </c>
      <c r="BG87" s="297"/>
      <c r="BH87" s="297"/>
      <c r="BI87" s="297"/>
      <c r="BJ87" s="297"/>
      <c r="BK87" s="297"/>
      <c r="BL87" s="297"/>
      <c r="BM87" s="297"/>
      <c r="BN87" s="297" t="s">
        <v>1187</v>
      </c>
      <c r="BO87" s="297"/>
    </row>
    <row r="88" spans="1:67" ht="165">
      <c r="A88" s="296">
        <v>51</v>
      </c>
      <c r="B88" s="296">
        <v>2019</v>
      </c>
      <c r="C88" s="296" t="s">
        <v>2337</v>
      </c>
      <c r="D88" s="296" t="s">
        <v>2338</v>
      </c>
      <c r="E88" s="320" t="s">
        <v>2339</v>
      </c>
      <c r="F88" s="296" t="s">
        <v>2340</v>
      </c>
      <c r="G88" s="296"/>
      <c r="H88" s="296">
        <v>1176</v>
      </c>
      <c r="I88" s="296" t="s">
        <v>2341</v>
      </c>
      <c r="J88" s="296">
        <v>2</v>
      </c>
      <c r="K88" s="296">
        <v>2</v>
      </c>
      <c r="L88" s="296">
        <v>1</v>
      </c>
      <c r="M88" s="296">
        <v>6</v>
      </c>
      <c r="N88" s="296">
        <v>1</v>
      </c>
      <c r="O88" s="296" t="s">
        <v>2342</v>
      </c>
      <c r="P88" s="296">
        <v>11</v>
      </c>
      <c r="Q88" s="296">
        <v>0</v>
      </c>
      <c r="R88" s="296">
        <v>12</v>
      </c>
      <c r="S88" s="296" t="s">
        <v>2343</v>
      </c>
      <c r="T88" s="296">
        <v>2</v>
      </c>
      <c r="U88" s="296">
        <v>7</v>
      </c>
      <c r="V88" s="296">
        <v>1</v>
      </c>
      <c r="W88" s="296" t="s">
        <v>1580</v>
      </c>
      <c r="X88" s="296" t="s">
        <v>557</v>
      </c>
      <c r="Y88" s="296">
        <v>0</v>
      </c>
      <c r="Z88" s="296" t="s">
        <v>2176</v>
      </c>
      <c r="AA88" s="296">
        <v>20</v>
      </c>
      <c r="AB88" s="296">
        <v>2</v>
      </c>
      <c r="AC88" s="296">
        <v>1</v>
      </c>
      <c r="AD88" s="296" t="s">
        <v>557</v>
      </c>
      <c r="AE88" s="296">
        <v>20</v>
      </c>
      <c r="AF88" s="296"/>
      <c r="AG88" s="296"/>
      <c r="AH88" s="296"/>
      <c r="AI88" s="296"/>
      <c r="AJ88" s="296"/>
      <c r="AK88" s="296"/>
      <c r="AL88" s="296"/>
      <c r="AM88" s="296"/>
      <c r="AN88" s="296"/>
      <c r="AO88" s="296"/>
      <c r="AP88" s="296"/>
      <c r="AQ88" s="296"/>
      <c r="AR88" s="296"/>
      <c r="AS88" s="296"/>
      <c r="AT88" s="296"/>
      <c r="AU88" s="296"/>
      <c r="AV88" s="296"/>
      <c r="AW88" s="296"/>
      <c r="AX88" s="296"/>
      <c r="AY88" s="296"/>
      <c r="AZ88" s="296"/>
      <c r="BA88" s="296"/>
      <c r="BB88" s="296"/>
      <c r="BC88" s="296"/>
      <c r="BD88" s="296"/>
      <c r="BE88" s="296"/>
      <c r="BF88" s="296"/>
      <c r="BG88" s="296"/>
      <c r="BH88" s="296"/>
      <c r="BI88" s="296"/>
      <c r="BJ88" s="296"/>
      <c r="BK88" s="296"/>
      <c r="BL88" s="296"/>
      <c r="BM88" s="296"/>
      <c r="BN88" s="296"/>
      <c r="BO88" s="296"/>
    </row>
    <row r="89" spans="1:67" ht="135">
      <c r="A89" s="296">
        <v>52</v>
      </c>
      <c r="B89" s="296">
        <v>2021</v>
      </c>
      <c r="C89" s="296" t="s">
        <v>652</v>
      </c>
      <c r="D89" s="296" t="s">
        <v>653</v>
      </c>
      <c r="E89" s="296" t="s">
        <v>654</v>
      </c>
      <c r="F89" s="296">
        <v>105062</v>
      </c>
      <c r="G89" s="296"/>
      <c r="H89" s="296">
        <v>126</v>
      </c>
      <c r="I89" s="296" t="s">
        <v>348</v>
      </c>
      <c r="J89" s="296">
        <v>1</v>
      </c>
      <c r="K89" s="296">
        <v>1</v>
      </c>
      <c r="L89" s="296">
        <v>1</v>
      </c>
      <c r="M89" s="296">
        <v>23</v>
      </c>
      <c r="N89" s="296">
        <v>1</v>
      </c>
      <c r="O89" s="327">
        <v>45376</v>
      </c>
      <c r="P89" s="327">
        <v>45296</v>
      </c>
      <c r="Q89" s="296">
        <v>0</v>
      </c>
      <c r="R89" s="296">
        <v>7</v>
      </c>
      <c r="S89" s="296" t="s">
        <v>2345</v>
      </c>
      <c r="T89" s="296">
        <v>1</v>
      </c>
      <c r="U89" s="296">
        <v>1</v>
      </c>
      <c r="V89" s="296">
        <v>2</v>
      </c>
      <c r="W89" s="296">
        <v>8</v>
      </c>
      <c r="X89" s="296">
        <v>-35</v>
      </c>
      <c r="Y89" s="296">
        <v>-10</v>
      </c>
      <c r="Z89" s="296"/>
      <c r="AA89" s="296">
        <v>60</v>
      </c>
      <c r="AB89" s="296"/>
      <c r="AC89" s="296"/>
      <c r="AD89" s="296"/>
      <c r="AE89" s="296"/>
      <c r="AF89" s="296">
        <v>2</v>
      </c>
      <c r="AG89" s="296">
        <v>4</v>
      </c>
      <c r="AH89" s="296">
        <v>-35</v>
      </c>
      <c r="AI89" s="296">
        <v>60</v>
      </c>
      <c r="AJ89" s="296">
        <v>0</v>
      </c>
      <c r="AK89" s="296" t="s">
        <v>2480</v>
      </c>
      <c r="AL89" s="296"/>
      <c r="AM89" s="296" t="s">
        <v>2480</v>
      </c>
      <c r="AN89" s="296"/>
      <c r="AO89" s="296" t="s">
        <v>359</v>
      </c>
      <c r="AP89" s="296"/>
      <c r="AQ89" s="296">
        <v>50</v>
      </c>
      <c r="AR89" s="296"/>
      <c r="AS89" s="296"/>
      <c r="AT89" s="296"/>
      <c r="AU89" s="296"/>
      <c r="AV89" s="296"/>
      <c r="AW89" s="296"/>
      <c r="AX89" s="296"/>
      <c r="AY89" s="296"/>
      <c r="AZ89" s="296"/>
      <c r="BA89" s="296"/>
      <c r="BB89" s="296"/>
      <c r="BC89" s="296"/>
      <c r="BD89" s="296"/>
      <c r="BE89" s="296"/>
      <c r="BF89" s="296"/>
      <c r="BG89" s="296"/>
      <c r="BH89" s="296"/>
      <c r="BI89" s="296"/>
      <c r="BJ89" s="296" t="s">
        <v>2423</v>
      </c>
      <c r="BK89" s="296"/>
      <c r="BL89" s="296" t="s">
        <v>340</v>
      </c>
      <c r="BM89" s="296"/>
      <c r="BN89" s="296" t="s">
        <v>2481</v>
      </c>
      <c r="BO89" s="296"/>
    </row>
    <row r="90" spans="1:67" ht="135">
      <c r="A90" s="296">
        <v>52</v>
      </c>
      <c r="B90" s="296">
        <v>2021</v>
      </c>
      <c r="C90" s="296" t="s">
        <v>652</v>
      </c>
      <c r="D90" s="296" t="s">
        <v>653</v>
      </c>
      <c r="E90" s="296" t="s">
        <v>654</v>
      </c>
      <c r="F90" s="296">
        <v>105062</v>
      </c>
      <c r="G90" s="296"/>
      <c r="H90" s="296">
        <v>126</v>
      </c>
      <c r="I90" s="296" t="s">
        <v>348</v>
      </c>
      <c r="J90" s="296">
        <v>1</v>
      </c>
      <c r="K90" s="296">
        <v>1</v>
      </c>
      <c r="L90" s="296">
        <v>1</v>
      </c>
      <c r="M90" s="296">
        <v>25</v>
      </c>
      <c r="N90" s="296">
        <v>1</v>
      </c>
      <c r="O90" s="327">
        <v>45465</v>
      </c>
      <c r="P90" s="327">
        <v>45385</v>
      </c>
      <c r="Q90" s="296">
        <v>0</v>
      </c>
      <c r="R90" s="296">
        <v>7</v>
      </c>
      <c r="S90" s="296" t="s">
        <v>2345</v>
      </c>
      <c r="T90" s="296">
        <v>1</v>
      </c>
      <c r="U90" s="296">
        <v>1</v>
      </c>
      <c r="V90" s="296">
        <v>2</v>
      </c>
      <c r="W90" s="296">
        <v>8</v>
      </c>
      <c r="X90" s="296">
        <v>-35</v>
      </c>
      <c r="Y90" s="296">
        <v>-10</v>
      </c>
      <c r="Z90" s="296"/>
      <c r="AA90" s="296">
        <v>60</v>
      </c>
      <c r="AB90" s="296"/>
      <c r="AC90" s="296"/>
      <c r="AD90" s="296"/>
      <c r="AE90" s="296"/>
      <c r="AF90" s="296">
        <v>2</v>
      </c>
      <c r="AG90" s="296">
        <v>4</v>
      </c>
      <c r="AH90" s="296">
        <v>-35</v>
      </c>
      <c r="AI90" s="296">
        <v>60</v>
      </c>
      <c r="AJ90" s="296">
        <v>0</v>
      </c>
      <c r="AK90" s="296" t="s">
        <v>2480</v>
      </c>
      <c r="AL90" s="296"/>
      <c r="AM90" s="296" t="s">
        <v>2480</v>
      </c>
      <c r="AN90" s="296"/>
      <c r="AO90" s="296" t="s">
        <v>359</v>
      </c>
      <c r="AP90" s="296"/>
      <c r="AQ90" s="296">
        <v>50</v>
      </c>
      <c r="AR90" s="296"/>
      <c r="AS90" s="296"/>
      <c r="AT90" s="296"/>
      <c r="AU90" s="296"/>
      <c r="AV90" s="296"/>
      <c r="AW90" s="296"/>
      <c r="AX90" s="296"/>
      <c r="AY90" s="296"/>
      <c r="AZ90" s="296"/>
      <c r="BA90" s="296"/>
      <c r="BB90" s="296"/>
      <c r="BC90" s="296"/>
      <c r="BD90" s="296"/>
      <c r="BE90" s="296"/>
      <c r="BF90" s="296"/>
      <c r="BG90" s="296"/>
      <c r="BH90" s="296"/>
      <c r="BI90" s="296"/>
      <c r="BJ90" s="296" t="s">
        <v>2482</v>
      </c>
      <c r="BK90" s="296"/>
      <c r="BL90" s="296" t="s">
        <v>340</v>
      </c>
      <c r="BM90" s="296"/>
      <c r="BN90" s="296" t="s">
        <v>2483</v>
      </c>
      <c r="BO90" s="296"/>
    </row>
    <row r="91" spans="1:67" ht="135">
      <c r="A91" s="296">
        <v>52</v>
      </c>
      <c r="B91" s="296">
        <v>2021</v>
      </c>
      <c r="C91" s="296" t="s">
        <v>652</v>
      </c>
      <c r="D91" s="296" t="s">
        <v>653</v>
      </c>
      <c r="E91" s="296" t="s">
        <v>654</v>
      </c>
      <c r="F91" s="296">
        <v>105062</v>
      </c>
      <c r="G91" s="296"/>
      <c r="H91" s="296">
        <v>126</v>
      </c>
      <c r="I91" s="296" t="s">
        <v>348</v>
      </c>
      <c r="J91" s="296">
        <v>1</v>
      </c>
      <c r="K91" s="296">
        <v>1</v>
      </c>
      <c r="L91" s="296">
        <v>1</v>
      </c>
      <c r="M91" s="296">
        <v>27</v>
      </c>
      <c r="N91" s="296">
        <v>1</v>
      </c>
      <c r="O91" s="327">
        <v>45373</v>
      </c>
      <c r="P91" s="327">
        <v>45325</v>
      </c>
      <c r="Q91" s="296">
        <v>0</v>
      </c>
      <c r="R91" s="296">
        <v>7</v>
      </c>
      <c r="S91" s="296" t="s">
        <v>2345</v>
      </c>
      <c r="T91" s="296">
        <v>1</v>
      </c>
      <c r="U91" s="296">
        <v>1</v>
      </c>
      <c r="V91" s="296">
        <v>2</v>
      </c>
      <c r="W91" s="296">
        <v>8</v>
      </c>
      <c r="X91" s="296">
        <v>-35</v>
      </c>
      <c r="Y91" s="296">
        <v>-10</v>
      </c>
      <c r="Z91" s="296"/>
      <c r="AA91" s="296">
        <v>60</v>
      </c>
      <c r="AB91" s="296"/>
      <c r="AC91" s="296"/>
      <c r="AD91" s="296"/>
      <c r="AE91" s="296"/>
      <c r="AF91" s="296">
        <v>2</v>
      </c>
      <c r="AG91" s="296">
        <v>4</v>
      </c>
      <c r="AH91" s="296">
        <v>-35</v>
      </c>
      <c r="AI91" s="296">
        <v>60</v>
      </c>
      <c r="AJ91" s="296">
        <v>0</v>
      </c>
      <c r="AK91" s="296" t="s">
        <v>2480</v>
      </c>
      <c r="AL91" s="296"/>
      <c r="AM91" s="296" t="s">
        <v>2480</v>
      </c>
      <c r="AN91" s="296"/>
      <c r="AO91" s="296" t="s">
        <v>359</v>
      </c>
      <c r="AP91" s="296"/>
      <c r="AQ91" s="296">
        <v>50</v>
      </c>
      <c r="AR91" s="296"/>
      <c r="AS91" s="296"/>
      <c r="AT91" s="296"/>
      <c r="AU91" s="296"/>
      <c r="AV91" s="296"/>
      <c r="AW91" s="296"/>
      <c r="AX91" s="296"/>
      <c r="AY91" s="296"/>
      <c r="AZ91" s="296"/>
      <c r="BA91" s="296"/>
      <c r="BB91" s="296"/>
      <c r="BC91" s="296"/>
      <c r="BD91" s="296"/>
      <c r="BE91" s="296"/>
      <c r="BF91" s="296"/>
      <c r="BG91" s="296"/>
      <c r="BH91" s="296"/>
      <c r="BI91" s="296"/>
      <c r="BJ91" s="296" t="s">
        <v>2484</v>
      </c>
      <c r="BK91" s="296"/>
      <c r="BL91" s="296" t="s">
        <v>340</v>
      </c>
      <c r="BM91" s="296"/>
      <c r="BN91" s="296" t="s">
        <v>2485</v>
      </c>
      <c r="BO91" s="296"/>
    </row>
    <row r="92" spans="1:67" ht="135">
      <c r="A92" s="296">
        <v>52</v>
      </c>
      <c r="B92" s="296">
        <v>2021</v>
      </c>
      <c r="C92" s="296" t="s">
        <v>652</v>
      </c>
      <c r="D92" s="296" t="s">
        <v>653</v>
      </c>
      <c r="E92" s="296" t="s">
        <v>654</v>
      </c>
      <c r="F92" s="296">
        <v>105062</v>
      </c>
      <c r="G92" s="296"/>
      <c r="H92" s="296">
        <v>126</v>
      </c>
      <c r="I92" s="296" t="s">
        <v>348</v>
      </c>
      <c r="J92" s="296">
        <v>1</v>
      </c>
      <c r="K92" s="296">
        <v>1</v>
      </c>
      <c r="L92" s="296">
        <v>1</v>
      </c>
      <c r="M92" s="296">
        <v>25</v>
      </c>
      <c r="N92" s="296">
        <v>1</v>
      </c>
      <c r="O92" s="327">
        <v>45466</v>
      </c>
      <c r="P92" s="296" t="s">
        <v>2367</v>
      </c>
      <c r="Q92" s="296">
        <v>0</v>
      </c>
      <c r="R92" s="296">
        <v>7</v>
      </c>
      <c r="S92" s="296" t="s">
        <v>2345</v>
      </c>
      <c r="T92" s="296">
        <v>2</v>
      </c>
      <c r="U92" s="296">
        <v>3</v>
      </c>
      <c r="V92" s="296">
        <v>2</v>
      </c>
      <c r="W92" s="296">
        <v>8</v>
      </c>
      <c r="X92" s="296">
        <v>-35</v>
      </c>
      <c r="Y92" s="296">
        <v>-10</v>
      </c>
      <c r="Z92" s="296"/>
      <c r="AA92" s="296">
        <v>60</v>
      </c>
      <c r="AB92" s="296"/>
      <c r="AC92" s="296"/>
      <c r="AD92" s="296"/>
      <c r="AE92" s="296"/>
      <c r="AF92" s="296">
        <v>2</v>
      </c>
      <c r="AG92" s="296">
        <v>4</v>
      </c>
      <c r="AH92" s="296">
        <v>-35</v>
      </c>
      <c r="AI92" s="296">
        <v>60</v>
      </c>
      <c r="AJ92" s="296">
        <v>0</v>
      </c>
      <c r="AK92" s="296" t="s">
        <v>2486</v>
      </c>
      <c r="AL92" s="296"/>
      <c r="AM92" s="296" t="s">
        <v>2486</v>
      </c>
      <c r="AN92" s="296"/>
      <c r="AO92" s="296" t="s">
        <v>359</v>
      </c>
      <c r="AP92" s="296"/>
      <c r="AQ92" s="296">
        <v>50</v>
      </c>
      <c r="AR92" s="296"/>
      <c r="AS92" s="296"/>
      <c r="AT92" s="296"/>
      <c r="AU92" s="296"/>
      <c r="AV92" s="296"/>
      <c r="AW92" s="296"/>
      <c r="AX92" s="296"/>
      <c r="AY92" s="296"/>
      <c r="AZ92" s="296"/>
      <c r="BA92" s="296"/>
      <c r="BB92" s="296"/>
      <c r="BC92" s="296"/>
      <c r="BD92" s="296"/>
      <c r="BE92" s="296"/>
      <c r="BF92" s="296"/>
      <c r="BG92" s="296"/>
      <c r="BH92" s="296"/>
      <c r="BI92" s="296"/>
      <c r="BJ92" s="296" t="s">
        <v>2422</v>
      </c>
      <c r="BK92" s="296"/>
      <c r="BL92" s="296" t="s">
        <v>340</v>
      </c>
      <c r="BM92" s="296"/>
      <c r="BN92" s="296" t="s">
        <v>2487</v>
      </c>
      <c r="BO92" s="296"/>
    </row>
    <row r="93" spans="1:67" ht="135">
      <c r="A93" s="296">
        <v>52</v>
      </c>
      <c r="B93" s="296">
        <v>2021</v>
      </c>
      <c r="C93" s="296" t="s">
        <v>652</v>
      </c>
      <c r="D93" s="296" t="s">
        <v>653</v>
      </c>
      <c r="E93" s="296" t="s">
        <v>654</v>
      </c>
      <c r="F93" s="296">
        <v>105062</v>
      </c>
      <c r="G93" s="296"/>
      <c r="H93" s="296">
        <v>126</v>
      </c>
      <c r="I93" s="296" t="s">
        <v>348</v>
      </c>
      <c r="J93" s="296">
        <v>1</v>
      </c>
      <c r="K93" s="296">
        <v>1</v>
      </c>
      <c r="L93" s="296">
        <v>1</v>
      </c>
      <c r="M93" s="296">
        <v>26</v>
      </c>
      <c r="N93" s="296">
        <v>1</v>
      </c>
      <c r="O93" s="327">
        <v>45496</v>
      </c>
      <c r="P93" s="296" t="s">
        <v>2367</v>
      </c>
      <c r="Q93" s="296">
        <v>0</v>
      </c>
      <c r="R93" s="296">
        <v>7</v>
      </c>
      <c r="S93" s="296" t="s">
        <v>2345</v>
      </c>
      <c r="T93" s="296">
        <v>2</v>
      </c>
      <c r="U93" s="296">
        <v>3</v>
      </c>
      <c r="V93" s="296">
        <v>2</v>
      </c>
      <c r="W93" s="296">
        <v>8</v>
      </c>
      <c r="X93" s="296">
        <v>-35</v>
      </c>
      <c r="Y93" s="296">
        <v>-10</v>
      </c>
      <c r="Z93" s="296"/>
      <c r="AA93" s="296">
        <v>60</v>
      </c>
      <c r="AB93" s="296"/>
      <c r="AC93" s="296"/>
      <c r="AD93" s="296"/>
      <c r="AE93" s="296"/>
      <c r="AF93" s="296">
        <v>2</v>
      </c>
      <c r="AG93" s="296">
        <v>4</v>
      </c>
      <c r="AH93" s="296">
        <v>-35</v>
      </c>
      <c r="AI93" s="296">
        <v>60</v>
      </c>
      <c r="AJ93" s="296">
        <v>0</v>
      </c>
      <c r="AK93" s="296" t="s">
        <v>2486</v>
      </c>
      <c r="AL93" s="296"/>
      <c r="AM93" s="296" t="s">
        <v>2486</v>
      </c>
      <c r="AN93" s="296"/>
      <c r="AO93" s="296" t="s">
        <v>359</v>
      </c>
      <c r="AP93" s="296"/>
      <c r="AQ93" s="296">
        <v>50</v>
      </c>
      <c r="AR93" s="296"/>
      <c r="AS93" s="296"/>
      <c r="AT93" s="296"/>
      <c r="AU93" s="296"/>
      <c r="AV93" s="296"/>
      <c r="AW93" s="296"/>
      <c r="AX93" s="296"/>
      <c r="AY93" s="296"/>
      <c r="AZ93" s="296"/>
      <c r="BA93" s="296"/>
      <c r="BB93" s="296"/>
      <c r="BC93" s="296"/>
      <c r="BD93" s="296"/>
      <c r="BE93" s="296"/>
      <c r="BF93" s="296"/>
      <c r="BG93" s="296"/>
      <c r="BH93" s="296"/>
      <c r="BI93" s="296"/>
      <c r="BJ93" s="296" t="s">
        <v>2422</v>
      </c>
      <c r="BK93" s="296"/>
      <c r="BL93" s="296" t="s">
        <v>340</v>
      </c>
      <c r="BM93" s="296"/>
      <c r="BN93" s="296" t="s">
        <v>2488</v>
      </c>
      <c r="BO93" s="296"/>
    </row>
    <row r="94" spans="1:67" ht="135">
      <c r="A94" s="296">
        <v>52</v>
      </c>
      <c r="B94" s="296">
        <v>2021</v>
      </c>
      <c r="C94" s="296" t="s">
        <v>652</v>
      </c>
      <c r="D94" s="296" t="s">
        <v>653</v>
      </c>
      <c r="E94" s="296" t="s">
        <v>654</v>
      </c>
      <c r="F94" s="296">
        <v>105062</v>
      </c>
      <c r="G94" s="296"/>
      <c r="H94" s="296">
        <v>126</v>
      </c>
      <c r="I94" s="296" t="s">
        <v>348</v>
      </c>
      <c r="J94" s="296">
        <v>1</v>
      </c>
      <c r="K94" s="296">
        <v>1</v>
      </c>
      <c r="L94" s="296">
        <v>1</v>
      </c>
      <c r="M94" s="296">
        <v>25</v>
      </c>
      <c r="N94" s="296">
        <v>1</v>
      </c>
      <c r="O94" s="327">
        <v>45559</v>
      </c>
      <c r="P94" s="327">
        <v>45477</v>
      </c>
      <c r="Q94" s="296">
        <v>0</v>
      </c>
      <c r="R94" s="296">
        <v>7</v>
      </c>
      <c r="S94" s="296" t="s">
        <v>2345</v>
      </c>
      <c r="T94" s="296">
        <v>2</v>
      </c>
      <c r="U94" s="296">
        <v>3</v>
      </c>
      <c r="V94" s="296">
        <v>2</v>
      </c>
      <c r="W94" s="296">
        <v>8</v>
      </c>
      <c r="X94" s="296">
        <v>-35</v>
      </c>
      <c r="Y94" s="296">
        <v>-10</v>
      </c>
      <c r="Z94" s="296"/>
      <c r="AA94" s="296">
        <v>60</v>
      </c>
      <c r="AB94" s="296"/>
      <c r="AC94" s="296"/>
      <c r="AD94" s="296"/>
      <c r="AE94" s="296"/>
      <c r="AF94" s="296">
        <v>2</v>
      </c>
      <c r="AG94" s="296">
        <v>4</v>
      </c>
      <c r="AH94" s="296">
        <v>-35</v>
      </c>
      <c r="AI94" s="296">
        <v>60</v>
      </c>
      <c r="AJ94" s="296">
        <v>0</v>
      </c>
      <c r="AK94" s="296" t="s">
        <v>2486</v>
      </c>
      <c r="AL94" s="296"/>
      <c r="AM94" s="296" t="s">
        <v>2486</v>
      </c>
      <c r="AN94" s="296"/>
      <c r="AO94" s="296" t="s">
        <v>359</v>
      </c>
      <c r="AP94" s="296"/>
      <c r="AQ94" s="296">
        <v>50</v>
      </c>
      <c r="AR94" s="296"/>
      <c r="AS94" s="296"/>
      <c r="AT94" s="296"/>
      <c r="AU94" s="296"/>
      <c r="AV94" s="296"/>
      <c r="AW94" s="296"/>
      <c r="AX94" s="296"/>
      <c r="AY94" s="296"/>
      <c r="AZ94" s="296"/>
      <c r="BA94" s="296"/>
      <c r="BB94" s="296"/>
      <c r="BC94" s="296"/>
      <c r="BD94" s="296"/>
      <c r="BE94" s="296"/>
      <c r="BF94" s="296"/>
      <c r="BG94" s="296"/>
      <c r="BH94" s="296"/>
      <c r="BI94" s="296"/>
      <c r="BJ94" s="296" t="s">
        <v>2422</v>
      </c>
      <c r="BK94" s="296"/>
      <c r="BL94" s="296" t="s">
        <v>340</v>
      </c>
      <c r="BM94" s="296"/>
      <c r="BN94" s="296" t="s">
        <v>2489</v>
      </c>
      <c r="BO94" s="296"/>
    </row>
    <row r="95" spans="1:67" ht="165">
      <c r="A95" s="296">
        <v>53</v>
      </c>
      <c r="B95" s="296">
        <v>2007</v>
      </c>
      <c r="C95" s="297" t="s">
        <v>2396</v>
      </c>
      <c r="D95" s="297" t="s">
        <v>2397</v>
      </c>
      <c r="E95" s="297" t="s">
        <v>2397</v>
      </c>
      <c r="F95" s="296" t="s">
        <v>2398</v>
      </c>
      <c r="G95" s="296">
        <v>1</v>
      </c>
      <c r="H95" s="296">
        <v>12</v>
      </c>
      <c r="I95" s="297" t="s">
        <v>2399</v>
      </c>
      <c r="J95" s="296">
        <v>1</v>
      </c>
      <c r="K95" s="296">
        <v>1</v>
      </c>
      <c r="L95" s="296">
        <v>1</v>
      </c>
      <c r="M95" s="296">
        <v>9</v>
      </c>
      <c r="N95" s="296">
        <v>1</v>
      </c>
      <c r="O95" s="327">
        <v>45371</v>
      </c>
      <c r="P95" s="296" t="s">
        <v>2400</v>
      </c>
      <c r="Q95" s="296">
        <v>0</v>
      </c>
      <c r="R95" s="296">
        <v>7</v>
      </c>
      <c r="S95" s="296" t="s">
        <v>2401</v>
      </c>
      <c r="T95" s="296">
        <v>1</v>
      </c>
      <c r="U95" s="296">
        <v>1</v>
      </c>
      <c r="V95" s="296">
        <v>1</v>
      </c>
      <c r="W95" s="296">
        <v>8</v>
      </c>
      <c r="X95" s="296">
        <v>-50</v>
      </c>
      <c r="Y95" s="296">
        <v>0</v>
      </c>
      <c r="Z95" s="296">
        <v>15</v>
      </c>
      <c r="AA95" s="296">
        <v>60</v>
      </c>
      <c r="AB95" s="296"/>
      <c r="AC95" s="296"/>
      <c r="AD95" s="296"/>
      <c r="AE95" s="296"/>
      <c r="AF95" s="296">
        <v>3</v>
      </c>
      <c r="AG95" s="296">
        <v>1</v>
      </c>
      <c r="AH95" s="296">
        <v>-50</v>
      </c>
      <c r="AI95" s="296">
        <v>60</v>
      </c>
      <c r="AJ95" s="296">
        <v>0</v>
      </c>
      <c r="AK95" s="296" t="s">
        <v>2432</v>
      </c>
      <c r="AL95" s="296"/>
      <c r="AM95" s="296" t="s">
        <v>2432</v>
      </c>
      <c r="AN95" s="296"/>
      <c r="AO95" s="296" t="s">
        <v>370</v>
      </c>
      <c r="AP95" s="296"/>
      <c r="AQ95" s="296">
        <v>75</v>
      </c>
      <c r="AR95" s="296"/>
      <c r="AS95" s="296"/>
      <c r="AT95" s="296"/>
      <c r="AU95" s="296"/>
      <c r="AV95" s="296"/>
      <c r="AW95" s="296"/>
      <c r="AX95" s="296"/>
      <c r="AY95" s="296"/>
      <c r="AZ95" s="296"/>
      <c r="BA95" s="296"/>
      <c r="BB95" s="296"/>
      <c r="BC95" s="296"/>
      <c r="BD95" s="296"/>
      <c r="BE95" s="296"/>
      <c r="BF95" s="296"/>
      <c r="BG95" s="296" t="s">
        <v>2432</v>
      </c>
      <c r="BH95" s="296"/>
      <c r="BI95" s="353" t="s">
        <v>2406</v>
      </c>
      <c r="BJ95" s="296" t="s">
        <v>2432</v>
      </c>
      <c r="BK95" s="296"/>
      <c r="BL95" s="296" t="s">
        <v>340</v>
      </c>
      <c r="BM95" s="296"/>
      <c r="BN95" s="296"/>
      <c r="BO95" s="296"/>
    </row>
    <row r="96" spans="1:67" ht="15">
      <c r="A96" s="297"/>
      <c r="B96" s="297"/>
      <c r="C96" s="297"/>
      <c r="D96" s="297"/>
      <c r="E96" s="297"/>
      <c r="F96" s="297"/>
      <c r="G96" s="297"/>
      <c r="H96" s="297"/>
      <c r="I96" s="297"/>
      <c r="J96" s="297"/>
      <c r="K96" s="297"/>
      <c r="L96" s="297"/>
      <c r="M96" s="297"/>
      <c r="N96" s="297"/>
      <c r="O96" s="297"/>
      <c r="P96" s="297"/>
      <c r="Q96" s="297"/>
      <c r="R96" s="297"/>
      <c r="S96" s="297"/>
      <c r="T96" s="297"/>
      <c r="U96" s="297"/>
      <c r="V96" s="297"/>
      <c r="W96" s="297"/>
      <c r="X96" s="297"/>
      <c r="Y96" s="297"/>
      <c r="Z96" s="297"/>
      <c r="AA96" s="297"/>
      <c r="AB96" s="297"/>
      <c r="AC96" s="297"/>
      <c r="AD96" s="297"/>
      <c r="AE96" s="297"/>
      <c r="AF96" s="297"/>
      <c r="AG96" s="297"/>
      <c r="AH96" s="297"/>
      <c r="AI96" s="297"/>
      <c r="AJ96" s="297"/>
      <c r="AK96" s="297"/>
      <c r="AL96" s="297"/>
      <c r="AM96" s="297"/>
      <c r="AN96" s="297"/>
      <c r="AO96" s="297"/>
      <c r="AP96" s="297"/>
      <c r="AQ96" s="297"/>
      <c r="AR96" s="297"/>
      <c r="AS96" s="297"/>
      <c r="AT96" s="297"/>
      <c r="AU96" s="297"/>
      <c r="AV96" s="297"/>
      <c r="AW96" s="297"/>
      <c r="AX96" s="297"/>
      <c r="AY96" s="297"/>
      <c r="AZ96" s="297"/>
      <c r="BA96" s="297"/>
      <c r="BB96" s="297"/>
      <c r="BC96" s="297"/>
      <c r="BD96" s="297"/>
      <c r="BE96" s="297"/>
      <c r="BF96" s="297"/>
      <c r="BG96" s="297"/>
      <c r="BH96" s="297"/>
      <c r="BI96" s="297"/>
      <c r="BJ96" s="297"/>
      <c r="BK96" s="297"/>
      <c r="BL96" s="297"/>
      <c r="BM96" s="297"/>
      <c r="BN96" s="297"/>
      <c r="BO96" s="297"/>
    </row>
    <row r="97" spans="1:67" ht="15">
      <c r="A97" s="297"/>
      <c r="B97" s="297"/>
      <c r="C97" s="297"/>
      <c r="D97" s="297"/>
      <c r="E97" s="297"/>
      <c r="F97" s="297"/>
      <c r="G97" s="297"/>
      <c r="H97" s="297"/>
      <c r="I97" s="297"/>
      <c r="J97" s="297"/>
      <c r="K97" s="297"/>
      <c r="L97" s="297"/>
      <c r="M97" s="297"/>
      <c r="N97" s="297"/>
      <c r="O97" s="297"/>
      <c r="P97" s="297"/>
      <c r="Q97" s="297"/>
      <c r="R97" s="297"/>
      <c r="S97" s="297"/>
      <c r="T97" s="297"/>
      <c r="U97" s="297"/>
      <c r="V97" s="297"/>
      <c r="W97" s="297"/>
      <c r="X97" s="297"/>
      <c r="Y97" s="297"/>
      <c r="Z97" s="297"/>
      <c r="AA97" s="297"/>
      <c r="AB97" s="297"/>
      <c r="AC97" s="297"/>
      <c r="AD97" s="297"/>
      <c r="AE97" s="297"/>
      <c r="AF97" s="297"/>
      <c r="AG97" s="297"/>
      <c r="AH97" s="297"/>
      <c r="AI97" s="297"/>
      <c r="AJ97" s="297"/>
      <c r="AK97" s="297"/>
      <c r="AL97" s="297"/>
      <c r="AM97" s="297"/>
      <c r="AN97" s="297"/>
      <c r="AO97" s="297"/>
      <c r="AP97" s="297"/>
      <c r="AQ97" s="297"/>
      <c r="AR97" s="297"/>
      <c r="AS97" s="297"/>
      <c r="AT97" s="297"/>
      <c r="AU97" s="297"/>
      <c r="AV97" s="297"/>
      <c r="AW97" s="297"/>
      <c r="AX97" s="297"/>
      <c r="AY97" s="297"/>
      <c r="AZ97" s="297"/>
      <c r="BA97" s="297"/>
      <c r="BB97" s="297"/>
      <c r="BC97" s="297"/>
      <c r="BD97" s="297"/>
      <c r="BE97" s="297"/>
      <c r="BF97" s="297"/>
      <c r="BG97" s="297"/>
      <c r="BH97" s="297"/>
      <c r="BI97" s="297"/>
      <c r="BJ97" s="297"/>
      <c r="BK97" s="297"/>
      <c r="BL97" s="297"/>
      <c r="BM97" s="297"/>
      <c r="BN97" s="297"/>
      <c r="BO97" s="297"/>
    </row>
    <row r="98" spans="1:67" ht="15">
      <c r="A98" s="297"/>
      <c r="B98" s="297"/>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297"/>
      <c r="AQ98" s="297"/>
      <c r="AR98" s="297"/>
      <c r="AS98" s="297"/>
      <c r="AT98" s="297"/>
      <c r="AU98" s="297"/>
      <c r="AV98" s="297"/>
      <c r="AW98" s="297"/>
      <c r="AX98" s="297"/>
      <c r="AY98" s="297"/>
      <c r="AZ98" s="297"/>
      <c r="BA98" s="297"/>
      <c r="BB98" s="297"/>
      <c r="BC98" s="297"/>
      <c r="BD98" s="297"/>
      <c r="BE98" s="297"/>
      <c r="BF98" s="297"/>
      <c r="BG98" s="297"/>
      <c r="BH98" s="297"/>
      <c r="BI98" s="297"/>
      <c r="BJ98" s="297"/>
      <c r="BK98" s="297"/>
      <c r="BL98" s="297"/>
      <c r="BM98" s="297"/>
      <c r="BN98" s="297"/>
      <c r="BO98" s="297"/>
    </row>
    <row r="99" spans="1:67" ht="15">
      <c r="A99" s="297"/>
      <c r="B99" s="297"/>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297"/>
      <c r="AQ99" s="297"/>
      <c r="AR99" s="297"/>
      <c r="AS99" s="297"/>
      <c r="AT99" s="297"/>
      <c r="AU99" s="297"/>
      <c r="AV99" s="297"/>
      <c r="AW99" s="297"/>
      <c r="AX99" s="297"/>
      <c r="AY99" s="297"/>
      <c r="AZ99" s="297"/>
      <c r="BA99" s="297"/>
      <c r="BB99" s="297"/>
      <c r="BC99" s="297"/>
      <c r="BD99" s="297"/>
      <c r="BE99" s="297"/>
      <c r="BF99" s="297"/>
      <c r="BG99" s="297"/>
      <c r="BH99" s="297"/>
      <c r="BI99" s="297"/>
      <c r="BJ99" s="297"/>
      <c r="BK99" s="297"/>
      <c r="BL99" s="297"/>
      <c r="BM99" s="297"/>
      <c r="BN99" s="297"/>
      <c r="BO99" s="297"/>
    </row>
    <row r="100" spans="1:67" ht="15">
      <c r="A100" s="297"/>
      <c r="B100" s="297"/>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297"/>
      <c r="AQ100" s="297"/>
      <c r="AR100" s="297"/>
      <c r="AS100" s="297"/>
      <c r="AT100" s="297"/>
      <c r="AU100" s="297"/>
      <c r="AV100" s="297"/>
      <c r="AW100" s="297"/>
      <c r="AX100" s="297"/>
      <c r="AY100" s="297"/>
      <c r="AZ100" s="297"/>
      <c r="BA100" s="297"/>
      <c r="BB100" s="297"/>
      <c r="BC100" s="297"/>
      <c r="BD100" s="297"/>
      <c r="BE100" s="297"/>
      <c r="BF100" s="297"/>
      <c r="BG100" s="297"/>
      <c r="BH100" s="297"/>
      <c r="BI100" s="297"/>
      <c r="BJ100" s="297"/>
      <c r="BK100" s="297"/>
      <c r="BL100" s="297"/>
      <c r="BM100" s="297"/>
      <c r="BN100" s="297"/>
      <c r="BO100" s="297"/>
    </row>
    <row r="101" spans="1:67" ht="15">
      <c r="A101" s="297"/>
      <c r="B101" s="297"/>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297"/>
      <c r="AU101" s="297"/>
      <c r="AV101" s="297"/>
      <c r="AW101" s="297"/>
      <c r="AX101" s="297"/>
      <c r="AY101" s="297"/>
      <c r="AZ101" s="297"/>
      <c r="BA101" s="297"/>
      <c r="BB101" s="297"/>
      <c r="BC101" s="297"/>
      <c r="BD101" s="297"/>
      <c r="BE101" s="297"/>
      <c r="BF101" s="297"/>
      <c r="BG101" s="297"/>
      <c r="BH101" s="297"/>
      <c r="BI101" s="297"/>
      <c r="BJ101" s="297"/>
      <c r="BK101" s="297"/>
      <c r="BL101" s="297"/>
      <c r="BM101" s="297"/>
      <c r="BN101" s="297"/>
      <c r="BO101" s="297"/>
    </row>
    <row r="102" spans="1:67" ht="15">
      <c r="A102" s="297"/>
      <c r="B102" s="297"/>
      <c r="C102" s="297"/>
      <c r="D102" s="297"/>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297"/>
      <c r="AU102" s="297"/>
      <c r="AV102" s="297"/>
      <c r="AW102" s="297"/>
      <c r="AX102" s="297"/>
      <c r="AY102" s="297"/>
      <c r="AZ102" s="297"/>
      <c r="BA102" s="297"/>
      <c r="BB102" s="297"/>
      <c r="BC102" s="297"/>
      <c r="BD102" s="297"/>
      <c r="BE102" s="297"/>
      <c r="BF102" s="297"/>
      <c r="BG102" s="297"/>
      <c r="BH102" s="297"/>
      <c r="BI102" s="297"/>
      <c r="BJ102" s="297"/>
      <c r="BK102" s="297"/>
      <c r="BL102" s="297"/>
      <c r="BM102" s="297"/>
      <c r="BN102" s="297"/>
      <c r="BO102" s="297"/>
    </row>
    <row r="103" spans="1:67" ht="15">
      <c r="A103" s="297"/>
      <c r="B103" s="297"/>
      <c r="C103" s="297"/>
      <c r="D103" s="297"/>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c r="AA103" s="297"/>
      <c r="AB103" s="297"/>
      <c r="AC103" s="297"/>
      <c r="AD103" s="297"/>
      <c r="AE103" s="297"/>
      <c r="AF103" s="297"/>
      <c r="AG103" s="297"/>
      <c r="AH103" s="297"/>
      <c r="AI103" s="297"/>
      <c r="AJ103" s="297"/>
      <c r="AK103" s="297"/>
      <c r="AL103" s="297"/>
      <c r="AM103" s="297"/>
      <c r="AN103" s="297"/>
      <c r="AO103" s="297"/>
      <c r="AP103" s="297"/>
      <c r="AQ103" s="297"/>
      <c r="AR103" s="297"/>
      <c r="AS103" s="297"/>
      <c r="AT103" s="297"/>
      <c r="AU103" s="297"/>
      <c r="AV103" s="297"/>
      <c r="AW103" s="297"/>
      <c r="AX103" s="297"/>
      <c r="AY103" s="297"/>
      <c r="AZ103" s="297"/>
      <c r="BA103" s="297"/>
      <c r="BB103" s="297"/>
      <c r="BC103" s="297"/>
      <c r="BD103" s="297"/>
      <c r="BE103" s="297"/>
      <c r="BF103" s="297"/>
      <c r="BG103" s="297"/>
      <c r="BH103" s="297"/>
      <c r="BI103" s="297"/>
      <c r="BJ103" s="297"/>
      <c r="BK103" s="297"/>
      <c r="BL103" s="297"/>
      <c r="BM103" s="297"/>
      <c r="BN103" s="297"/>
      <c r="BO103" s="297"/>
    </row>
    <row r="104" spans="1:67" ht="15">
      <c r="A104" s="297"/>
      <c r="B104" s="297"/>
      <c r="C104" s="297"/>
      <c r="D104" s="297"/>
      <c r="E104" s="297"/>
      <c r="F104" s="297"/>
      <c r="G104" s="297"/>
      <c r="H104" s="297"/>
      <c r="I104" s="297"/>
      <c r="J104" s="297"/>
      <c r="K104" s="297"/>
      <c r="L104" s="297"/>
      <c r="M104" s="297"/>
      <c r="N104" s="297"/>
      <c r="O104" s="297"/>
      <c r="P104" s="297"/>
      <c r="Q104" s="297"/>
      <c r="R104" s="297"/>
      <c r="S104" s="297"/>
      <c r="T104" s="297"/>
      <c r="U104" s="297"/>
      <c r="V104" s="297"/>
      <c r="W104" s="297"/>
      <c r="X104" s="297"/>
      <c r="Y104" s="297"/>
      <c r="Z104" s="297"/>
      <c r="AA104" s="297"/>
      <c r="AB104" s="297"/>
      <c r="AC104" s="297"/>
      <c r="AD104" s="297"/>
      <c r="AE104" s="297"/>
      <c r="AF104" s="297"/>
      <c r="AG104" s="297"/>
      <c r="AH104" s="297"/>
      <c r="AI104" s="297"/>
      <c r="AJ104" s="297"/>
      <c r="AK104" s="297"/>
      <c r="AL104" s="297"/>
      <c r="AM104" s="297"/>
      <c r="AN104" s="297"/>
      <c r="AO104" s="297"/>
      <c r="AP104" s="297"/>
      <c r="AQ104" s="297"/>
      <c r="AR104" s="297"/>
      <c r="AS104" s="297"/>
      <c r="AT104" s="297"/>
      <c r="AU104" s="297"/>
      <c r="AV104" s="297"/>
      <c r="AW104" s="297"/>
      <c r="AX104" s="297"/>
      <c r="AY104" s="297"/>
      <c r="AZ104" s="297"/>
      <c r="BA104" s="297"/>
      <c r="BB104" s="297"/>
      <c r="BC104" s="297"/>
      <c r="BD104" s="297"/>
      <c r="BE104" s="297"/>
      <c r="BF104" s="297"/>
      <c r="BG104" s="297"/>
      <c r="BH104" s="297"/>
      <c r="BI104" s="297"/>
      <c r="BJ104" s="297"/>
      <c r="BK104" s="297"/>
      <c r="BL104" s="297"/>
      <c r="BM104" s="297"/>
      <c r="BN104" s="297"/>
      <c r="BO104" s="297"/>
    </row>
    <row r="105" spans="1:67" ht="15">
      <c r="A105" s="297"/>
      <c r="B105" s="297"/>
      <c r="C105" s="297"/>
      <c r="D105" s="297"/>
      <c r="E105" s="297"/>
      <c r="F105" s="297"/>
      <c r="G105" s="297"/>
      <c r="H105" s="297"/>
      <c r="I105" s="297"/>
      <c r="J105" s="297"/>
      <c r="K105" s="297"/>
      <c r="L105" s="297"/>
      <c r="M105" s="297"/>
      <c r="N105" s="297"/>
      <c r="O105" s="297"/>
      <c r="P105" s="297"/>
      <c r="Q105" s="297"/>
      <c r="R105" s="297"/>
      <c r="S105" s="297"/>
      <c r="T105" s="297"/>
      <c r="U105" s="297"/>
      <c r="V105" s="297"/>
      <c r="W105" s="297"/>
      <c r="X105" s="297"/>
      <c r="Y105" s="297"/>
      <c r="Z105" s="297"/>
      <c r="AA105" s="297"/>
      <c r="AB105" s="297"/>
      <c r="AC105" s="297"/>
      <c r="AD105" s="297"/>
      <c r="AE105" s="297"/>
      <c r="AF105" s="297"/>
      <c r="AG105" s="297"/>
      <c r="AH105" s="297"/>
      <c r="AI105" s="297"/>
      <c r="AJ105" s="297"/>
      <c r="AK105" s="297"/>
      <c r="AL105" s="297"/>
      <c r="AM105" s="297"/>
      <c r="AN105" s="297"/>
      <c r="AO105" s="297"/>
      <c r="AP105" s="297"/>
      <c r="AQ105" s="297"/>
      <c r="AR105" s="297"/>
      <c r="AS105" s="297"/>
      <c r="AT105" s="297"/>
      <c r="AU105" s="297"/>
      <c r="AV105" s="297"/>
      <c r="AW105" s="297"/>
      <c r="AX105" s="297"/>
      <c r="AY105" s="297"/>
      <c r="AZ105" s="297"/>
      <c r="BA105" s="297"/>
      <c r="BB105" s="297"/>
      <c r="BC105" s="297"/>
      <c r="BD105" s="297"/>
      <c r="BE105" s="297"/>
      <c r="BF105" s="297"/>
      <c r="BG105" s="297"/>
      <c r="BH105" s="297"/>
      <c r="BI105" s="297"/>
      <c r="BJ105" s="297"/>
      <c r="BK105" s="297"/>
      <c r="BL105" s="297"/>
      <c r="BM105" s="297"/>
      <c r="BN105" s="297"/>
      <c r="BO105" s="297"/>
    </row>
    <row r="106" spans="1:67" ht="15">
      <c r="A106" s="297"/>
      <c r="B106" s="297"/>
      <c r="C106" s="297"/>
      <c r="D106" s="297"/>
      <c r="E106" s="297"/>
      <c r="F106" s="297"/>
      <c r="G106" s="297"/>
      <c r="H106" s="297"/>
      <c r="I106" s="297"/>
      <c r="J106" s="297"/>
      <c r="K106" s="297"/>
      <c r="L106" s="297"/>
      <c r="M106" s="297"/>
      <c r="N106" s="297"/>
      <c r="O106" s="297"/>
      <c r="P106" s="297"/>
      <c r="Q106" s="297"/>
      <c r="R106" s="297"/>
      <c r="S106" s="297"/>
      <c r="T106" s="297"/>
      <c r="U106" s="297"/>
      <c r="V106" s="297"/>
      <c r="W106" s="297"/>
      <c r="X106" s="297"/>
      <c r="Y106" s="297"/>
      <c r="Z106" s="297"/>
      <c r="AA106" s="297"/>
      <c r="AB106" s="297"/>
      <c r="AC106" s="297"/>
      <c r="AD106" s="297"/>
      <c r="AE106" s="297"/>
      <c r="AF106" s="297"/>
      <c r="AG106" s="297"/>
      <c r="AH106" s="297"/>
      <c r="AI106" s="297"/>
      <c r="AJ106" s="297"/>
      <c r="AK106" s="297"/>
      <c r="AL106" s="297"/>
      <c r="AM106" s="297"/>
      <c r="AN106" s="297"/>
      <c r="AO106" s="297"/>
      <c r="AP106" s="297"/>
      <c r="AQ106" s="297"/>
      <c r="AR106" s="297"/>
      <c r="AS106" s="297"/>
      <c r="AT106" s="297"/>
      <c r="AU106" s="297"/>
      <c r="AV106" s="297"/>
      <c r="AW106" s="297"/>
      <c r="AX106" s="297"/>
      <c r="AY106" s="297"/>
      <c r="AZ106" s="297"/>
      <c r="BA106" s="297"/>
      <c r="BB106" s="297"/>
      <c r="BC106" s="297"/>
      <c r="BD106" s="297"/>
      <c r="BE106" s="297"/>
      <c r="BF106" s="297"/>
      <c r="BG106" s="297"/>
      <c r="BH106" s="297"/>
      <c r="BI106" s="297"/>
      <c r="BJ106" s="297"/>
      <c r="BK106" s="297"/>
      <c r="BL106" s="297"/>
      <c r="BM106" s="297"/>
      <c r="BN106" s="297"/>
      <c r="BO106" s="297"/>
    </row>
    <row r="107" spans="1:67" ht="15">
      <c r="A107" s="297"/>
      <c r="B107" s="297"/>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c r="AA107" s="297"/>
      <c r="AB107" s="297"/>
      <c r="AC107" s="297"/>
      <c r="AD107" s="297"/>
      <c r="AE107" s="297"/>
      <c r="AF107" s="297"/>
      <c r="AG107" s="297"/>
      <c r="AH107" s="297"/>
      <c r="AI107" s="297"/>
      <c r="AJ107" s="297"/>
      <c r="AK107" s="297"/>
      <c r="AL107" s="297"/>
      <c r="AM107" s="297"/>
      <c r="AN107" s="297"/>
      <c r="AO107" s="297"/>
      <c r="AP107" s="297"/>
      <c r="AQ107" s="297"/>
      <c r="AR107" s="297"/>
      <c r="AS107" s="297"/>
      <c r="AT107" s="297"/>
      <c r="AU107" s="297"/>
      <c r="AV107" s="297"/>
      <c r="AW107" s="297"/>
      <c r="AX107" s="297"/>
      <c r="AY107" s="297"/>
      <c r="AZ107" s="297"/>
      <c r="BA107" s="297"/>
      <c r="BB107" s="297"/>
      <c r="BC107" s="297"/>
      <c r="BD107" s="297"/>
      <c r="BE107" s="297"/>
      <c r="BF107" s="297"/>
      <c r="BG107" s="297"/>
      <c r="BH107" s="297"/>
      <c r="BI107" s="297"/>
      <c r="BJ107" s="297"/>
      <c r="BK107" s="297"/>
      <c r="BL107" s="297"/>
      <c r="BM107" s="297"/>
      <c r="BN107" s="297"/>
      <c r="BO107" s="297"/>
    </row>
    <row r="108" spans="1:67" ht="15">
      <c r="A108" s="297"/>
      <c r="B108" s="297"/>
      <c r="C108" s="297"/>
      <c r="D108" s="297"/>
      <c r="E108" s="297"/>
      <c r="F108" s="297"/>
      <c r="G108" s="297"/>
      <c r="H108" s="297"/>
      <c r="I108" s="297"/>
      <c r="J108" s="297"/>
      <c r="K108" s="297"/>
      <c r="L108" s="297"/>
      <c r="M108" s="297"/>
      <c r="N108" s="297"/>
      <c r="O108" s="297"/>
      <c r="P108" s="297"/>
      <c r="Q108" s="297"/>
      <c r="R108" s="297"/>
      <c r="S108" s="297"/>
      <c r="T108" s="297"/>
      <c r="U108" s="297"/>
      <c r="V108" s="297"/>
      <c r="W108" s="297"/>
      <c r="X108" s="297"/>
      <c r="Y108" s="297"/>
      <c r="Z108" s="297"/>
      <c r="AA108" s="297"/>
      <c r="AB108" s="297"/>
      <c r="AC108" s="297"/>
      <c r="AD108" s="297"/>
      <c r="AE108" s="297"/>
      <c r="AF108" s="297"/>
      <c r="AG108" s="297"/>
      <c r="AH108" s="297"/>
      <c r="AI108" s="297"/>
      <c r="AJ108" s="297"/>
      <c r="AK108" s="297"/>
      <c r="AL108" s="297"/>
      <c r="AM108" s="297"/>
      <c r="AN108" s="297"/>
      <c r="AO108" s="297"/>
      <c r="AP108" s="297"/>
      <c r="AQ108" s="297"/>
      <c r="AR108" s="297"/>
      <c r="AS108" s="297"/>
      <c r="AT108" s="297"/>
      <c r="AU108" s="297"/>
      <c r="AV108" s="297"/>
      <c r="AW108" s="297"/>
      <c r="AX108" s="297"/>
      <c r="AY108" s="297"/>
      <c r="AZ108" s="297"/>
      <c r="BA108" s="297"/>
      <c r="BB108" s="297"/>
      <c r="BC108" s="297"/>
      <c r="BD108" s="297"/>
      <c r="BE108" s="297"/>
      <c r="BF108" s="297"/>
      <c r="BG108" s="297"/>
      <c r="BH108" s="297"/>
      <c r="BI108" s="297"/>
      <c r="BJ108" s="297"/>
      <c r="BK108" s="297"/>
      <c r="BL108" s="297"/>
      <c r="BM108" s="297"/>
      <c r="BN108" s="297"/>
      <c r="BO108" s="297"/>
    </row>
    <row r="109" spans="1:67" ht="15">
      <c r="A109" s="297"/>
      <c r="B109" s="297"/>
      <c r="C109" s="297"/>
      <c r="D109" s="297"/>
      <c r="E109" s="297"/>
      <c r="F109" s="297"/>
      <c r="G109" s="297"/>
      <c r="H109" s="297"/>
      <c r="I109" s="297"/>
      <c r="J109" s="297"/>
      <c r="K109" s="297"/>
      <c r="L109" s="297"/>
      <c r="M109" s="297"/>
      <c r="N109" s="297"/>
      <c r="O109" s="297"/>
      <c r="P109" s="297"/>
      <c r="Q109" s="297"/>
      <c r="R109" s="297"/>
      <c r="S109" s="297"/>
      <c r="T109" s="297"/>
      <c r="U109" s="297"/>
      <c r="V109" s="297"/>
      <c r="W109" s="297"/>
      <c r="X109" s="297"/>
      <c r="Y109" s="297"/>
      <c r="Z109" s="297"/>
      <c r="AA109" s="297"/>
      <c r="AB109" s="297"/>
      <c r="AC109" s="297"/>
      <c r="AD109" s="297"/>
      <c r="AE109" s="297"/>
      <c r="AF109" s="297"/>
      <c r="AG109" s="297"/>
      <c r="AH109" s="297"/>
      <c r="AI109" s="297"/>
      <c r="AJ109" s="297"/>
      <c r="AK109" s="297"/>
      <c r="AL109" s="297"/>
      <c r="AM109" s="297"/>
      <c r="AN109" s="297"/>
      <c r="AO109" s="297"/>
      <c r="AP109" s="297"/>
      <c r="AQ109" s="297"/>
      <c r="AR109" s="297"/>
      <c r="AS109" s="297"/>
      <c r="AT109" s="297"/>
      <c r="AU109" s="297"/>
      <c r="AV109" s="297"/>
      <c r="AW109" s="297"/>
      <c r="AX109" s="297"/>
      <c r="AY109" s="297"/>
      <c r="AZ109" s="297"/>
      <c r="BA109" s="297"/>
      <c r="BB109" s="297"/>
      <c r="BC109" s="297"/>
      <c r="BD109" s="297"/>
      <c r="BE109" s="297"/>
      <c r="BF109" s="297"/>
      <c r="BG109" s="297"/>
      <c r="BH109" s="297"/>
      <c r="BI109" s="297"/>
      <c r="BJ109" s="297"/>
      <c r="BK109" s="297"/>
      <c r="BL109" s="297"/>
      <c r="BM109" s="297"/>
      <c r="BN109" s="297"/>
      <c r="BO109" s="297"/>
    </row>
    <row r="110" spans="1:67" ht="15">
      <c r="A110" s="401"/>
      <c r="B110" s="402"/>
      <c r="C110" s="403"/>
      <c r="D110" s="402"/>
      <c r="E110" s="402"/>
      <c r="F110" s="402"/>
      <c r="G110" s="402"/>
      <c r="H110" s="402"/>
      <c r="I110" s="402"/>
      <c r="J110" s="402"/>
      <c r="K110" s="402"/>
      <c r="L110" s="402"/>
      <c r="M110" s="402"/>
      <c r="N110" s="402"/>
      <c r="O110" s="402"/>
      <c r="P110" s="402"/>
      <c r="Q110" s="402"/>
      <c r="R110" s="402"/>
      <c r="S110" s="402"/>
      <c r="T110" s="402"/>
      <c r="U110" s="402"/>
      <c r="V110" s="402"/>
      <c r="W110" s="402"/>
      <c r="X110" s="402"/>
      <c r="Y110" s="402"/>
      <c r="Z110" s="402"/>
      <c r="AA110" s="402"/>
      <c r="AB110" s="402"/>
      <c r="AC110" s="402"/>
      <c r="AD110" s="402"/>
      <c r="AE110" s="402"/>
      <c r="AF110" s="402"/>
      <c r="AG110" s="402"/>
      <c r="AH110" s="402"/>
      <c r="AI110" s="402"/>
      <c r="AJ110" s="402"/>
      <c r="AK110" s="402"/>
      <c r="AL110" s="402"/>
      <c r="AM110" s="402"/>
      <c r="AN110" s="402"/>
      <c r="AO110" s="402"/>
      <c r="AP110" s="402"/>
      <c r="AQ110" s="402"/>
      <c r="AR110" s="402"/>
      <c r="AS110" s="402"/>
      <c r="AT110" s="402"/>
      <c r="AU110" s="402"/>
      <c r="AV110" s="402"/>
      <c r="AW110" s="402"/>
      <c r="AX110" s="402"/>
      <c r="AY110" s="402"/>
      <c r="AZ110" s="402"/>
      <c r="BA110" s="402"/>
      <c r="BB110" s="402"/>
      <c r="BC110" s="402"/>
      <c r="BD110" s="402"/>
      <c r="BE110" s="402"/>
      <c r="BF110" s="402"/>
      <c r="BG110" s="402"/>
      <c r="BH110" s="402"/>
      <c r="BI110" s="402"/>
      <c r="BJ110" s="402"/>
      <c r="BK110" s="402"/>
      <c r="BL110" s="402"/>
      <c r="BM110" s="402"/>
      <c r="BN110" s="402"/>
      <c r="BO110" s="402"/>
    </row>
    <row r="111" spans="1:67" ht="15">
      <c r="A111" s="401"/>
      <c r="B111" s="402"/>
      <c r="C111" s="403"/>
      <c r="D111" s="402"/>
      <c r="E111" s="402"/>
      <c r="F111" s="402"/>
      <c r="G111" s="402"/>
      <c r="H111" s="402"/>
      <c r="I111" s="402"/>
      <c r="J111" s="402"/>
      <c r="K111" s="402"/>
      <c r="L111" s="402"/>
      <c r="M111" s="402"/>
      <c r="N111" s="402"/>
      <c r="O111" s="402"/>
      <c r="P111" s="402"/>
      <c r="Q111" s="402"/>
      <c r="R111" s="402"/>
      <c r="S111" s="402"/>
      <c r="T111" s="402"/>
      <c r="U111" s="402"/>
      <c r="V111" s="402"/>
      <c r="W111" s="402"/>
      <c r="X111" s="402"/>
      <c r="Y111" s="402"/>
      <c r="Z111" s="402"/>
      <c r="AA111" s="402"/>
      <c r="AB111" s="402"/>
      <c r="AC111" s="402"/>
      <c r="AD111" s="402"/>
      <c r="AE111" s="402"/>
      <c r="AF111" s="402"/>
      <c r="AG111" s="402"/>
      <c r="AH111" s="402"/>
      <c r="AI111" s="402"/>
      <c r="AJ111" s="402"/>
      <c r="AK111" s="402"/>
      <c r="AL111" s="402"/>
      <c r="AM111" s="402"/>
      <c r="AN111" s="402"/>
      <c r="AO111" s="402"/>
      <c r="AP111" s="402"/>
      <c r="AQ111" s="402"/>
      <c r="AR111" s="402"/>
      <c r="AS111" s="402"/>
      <c r="AT111" s="402"/>
      <c r="AU111" s="402"/>
      <c r="AV111" s="402"/>
      <c r="AW111" s="402"/>
      <c r="AX111" s="402"/>
      <c r="AY111" s="402"/>
      <c r="AZ111" s="402"/>
      <c r="BA111" s="402"/>
      <c r="BB111" s="402"/>
      <c r="BC111" s="402"/>
      <c r="BD111" s="402"/>
      <c r="BE111" s="402"/>
      <c r="BF111" s="402"/>
      <c r="BG111" s="402"/>
      <c r="BH111" s="402"/>
      <c r="BI111" s="402"/>
      <c r="BJ111" s="402"/>
      <c r="BK111" s="402"/>
      <c r="BL111" s="402"/>
      <c r="BM111" s="402"/>
      <c r="BN111" s="402"/>
      <c r="BO111" s="402"/>
    </row>
    <row r="112" spans="1:67" ht="15">
      <c r="A112" s="401"/>
      <c r="B112" s="402"/>
      <c r="C112" s="403"/>
      <c r="D112" s="402"/>
      <c r="E112" s="402"/>
      <c r="F112" s="402"/>
      <c r="G112" s="402"/>
      <c r="H112" s="402"/>
      <c r="I112" s="402"/>
      <c r="J112" s="402"/>
      <c r="K112" s="402"/>
      <c r="L112" s="402"/>
      <c r="M112" s="402"/>
      <c r="N112" s="402"/>
      <c r="O112" s="402"/>
      <c r="P112" s="402"/>
      <c r="Q112" s="402"/>
      <c r="R112" s="402"/>
      <c r="S112" s="402"/>
      <c r="T112" s="402"/>
      <c r="U112" s="402"/>
      <c r="V112" s="402"/>
      <c r="W112" s="402"/>
      <c r="X112" s="402"/>
      <c r="Y112" s="402"/>
      <c r="Z112" s="402"/>
      <c r="AA112" s="402"/>
      <c r="AB112" s="402"/>
      <c r="AC112" s="402"/>
      <c r="AD112" s="402"/>
      <c r="AE112" s="402"/>
      <c r="AF112" s="402"/>
      <c r="AG112" s="402"/>
      <c r="AH112" s="402"/>
      <c r="AI112" s="402"/>
      <c r="AJ112" s="402"/>
      <c r="AK112" s="402"/>
      <c r="AL112" s="402"/>
      <c r="AM112" s="402"/>
      <c r="AN112" s="402"/>
      <c r="AO112" s="402"/>
      <c r="AP112" s="402"/>
      <c r="AQ112" s="402"/>
      <c r="AR112" s="402"/>
      <c r="AS112" s="402"/>
      <c r="AT112" s="402"/>
      <c r="AU112" s="402"/>
      <c r="AV112" s="402"/>
      <c r="AW112" s="402"/>
      <c r="AX112" s="402"/>
      <c r="AY112" s="402"/>
      <c r="AZ112" s="402"/>
      <c r="BA112" s="402"/>
      <c r="BB112" s="402"/>
      <c r="BC112" s="402"/>
      <c r="BD112" s="402"/>
      <c r="BE112" s="402"/>
      <c r="BF112" s="402"/>
      <c r="BG112" s="402"/>
      <c r="BH112" s="402"/>
      <c r="BI112" s="402"/>
      <c r="BJ112" s="402"/>
      <c r="BK112" s="402"/>
      <c r="BL112" s="402"/>
      <c r="BM112" s="402"/>
      <c r="BN112" s="402"/>
      <c r="BO112" s="402"/>
    </row>
    <row r="113" spans="1:67" ht="15">
      <c r="A113" s="401"/>
      <c r="B113" s="402"/>
      <c r="C113" s="403"/>
      <c r="D113" s="402"/>
      <c r="E113" s="402"/>
      <c r="F113" s="402"/>
      <c r="G113" s="402"/>
      <c r="H113" s="402"/>
      <c r="I113" s="402"/>
      <c r="J113" s="402"/>
      <c r="K113" s="402"/>
      <c r="L113" s="402"/>
      <c r="M113" s="402"/>
      <c r="N113" s="402"/>
      <c r="O113" s="402"/>
      <c r="P113" s="402"/>
      <c r="Q113" s="402"/>
      <c r="R113" s="402"/>
      <c r="S113" s="402"/>
      <c r="T113" s="402"/>
      <c r="U113" s="402"/>
      <c r="V113" s="402"/>
      <c r="W113" s="402"/>
      <c r="X113" s="402"/>
      <c r="Y113" s="402"/>
      <c r="Z113" s="402"/>
      <c r="AA113" s="402"/>
      <c r="AB113" s="402"/>
      <c r="AC113" s="402"/>
      <c r="AD113" s="402"/>
      <c r="AE113" s="402"/>
      <c r="AF113" s="402"/>
      <c r="AG113" s="402"/>
      <c r="AH113" s="402"/>
      <c r="AI113" s="402"/>
      <c r="AJ113" s="402"/>
      <c r="AK113" s="402"/>
      <c r="AL113" s="402"/>
      <c r="AM113" s="402"/>
      <c r="AN113" s="402"/>
      <c r="AO113" s="402"/>
      <c r="AP113" s="402"/>
      <c r="AQ113" s="402"/>
      <c r="AR113" s="402"/>
      <c r="AS113" s="402"/>
      <c r="AT113" s="402"/>
      <c r="AU113" s="402"/>
      <c r="AV113" s="402"/>
      <c r="AW113" s="402"/>
      <c r="AX113" s="402"/>
      <c r="AY113" s="402"/>
      <c r="AZ113" s="402"/>
      <c r="BA113" s="402"/>
      <c r="BB113" s="402"/>
      <c r="BC113" s="402"/>
      <c r="BD113" s="402"/>
      <c r="BE113" s="402"/>
      <c r="BF113" s="402"/>
      <c r="BG113" s="402"/>
      <c r="BH113" s="402"/>
      <c r="BI113" s="402"/>
      <c r="BJ113" s="402"/>
      <c r="BK113" s="402"/>
      <c r="BL113" s="402"/>
      <c r="BM113" s="402"/>
      <c r="BN113" s="402"/>
      <c r="BO113" s="402"/>
    </row>
    <row r="114" spans="1:67" ht="15">
      <c r="A114" s="401"/>
      <c r="B114" s="402"/>
      <c r="C114" s="403"/>
      <c r="D114" s="402"/>
      <c r="E114" s="402"/>
      <c r="F114" s="402"/>
      <c r="G114" s="402"/>
      <c r="H114" s="402"/>
      <c r="I114" s="402"/>
      <c r="J114" s="402"/>
      <c r="K114" s="402"/>
      <c r="L114" s="402"/>
      <c r="M114" s="402"/>
      <c r="N114" s="402"/>
      <c r="O114" s="402"/>
      <c r="P114" s="402"/>
      <c r="Q114" s="402"/>
      <c r="R114" s="402"/>
      <c r="S114" s="402"/>
      <c r="T114" s="402"/>
      <c r="U114" s="402"/>
      <c r="V114" s="402"/>
      <c r="W114" s="402"/>
      <c r="X114" s="402"/>
      <c r="Y114" s="402"/>
      <c r="Z114" s="402"/>
      <c r="AA114" s="402"/>
      <c r="AB114" s="402"/>
      <c r="AC114" s="402"/>
      <c r="AD114" s="402"/>
      <c r="AE114" s="402"/>
      <c r="AF114" s="402"/>
      <c r="AG114" s="402"/>
      <c r="AH114" s="402"/>
      <c r="AI114" s="402"/>
      <c r="AJ114" s="402"/>
      <c r="AK114" s="402"/>
      <c r="AL114" s="402"/>
      <c r="AM114" s="402"/>
      <c r="AN114" s="402"/>
      <c r="AO114" s="402"/>
      <c r="AP114" s="402"/>
      <c r="AQ114" s="402"/>
      <c r="AR114" s="402"/>
      <c r="AS114" s="402"/>
      <c r="AT114" s="402"/>
      <c r="AU114" s="402"/>
      <c r="AV114" s="402"/>
      <c r="AW114" s="402"/>
      <c r="AX114" s="402"/>
      <c r="AY114" s="402"/>
      <c r="AZ114" s="402"/>
      <c r="BA114" s="402"/>
      <c r="BB114" s="402"/>
      <c r="BC114" s="402"/>
      <c r="BD114" s="402"/>
      <c r="BE114" s="402"/>
      <c r="BF114" s="402"/>
      <c r="BG114" s="402"/>
      <c r="BH114" s="402"/>
      <c r="BI114" s="402"/>
      <c r="BJ114" s="402"/>
      <c r="BK114" s="402"/>
      <c r="BL114" s="402"/>
      <c r="BM114" s="402"/>
      <c r="BN114" s="402"/>
      <c r="BO114" s="402"/>
    </row>
    <row r="115" spans="1:67" ht="15">
      <c r="A115" s="401"/>
      <c r="B115" s="402"/>
      <c r="C115" s="403"/>
      <c r="D115" s="402"/>
      <c r="E115" s="402"/>
      <c r="F115" s="402"/>
      <c r="G115" s="402"/>
      <c r="H115" s="402"/>
      <c r="I115" s="402"/>
      <c r="J115" s="402"/>
      <c r="K115" s="402"/>
      <c r="L115" s="402"/>
      <c r="M115" s="402"/>
      <c r="N115" s="402"/>
      <c r="O115" s="402"/>
      <c r="P115" s="402"/>
      <c r="Q115" s="402"/>
      <c r="R115" s="402"/>
      <c r="S115" s="402"/>
      <c r="T115" s="402"/>
      <c r="U115" s="402"/>
      <c r="V115" s="402"/>
      <c r="W115" s="402"/>
      <c r="X115" s="402"/>
      <c r="Y115" s="402"/>
      <c r="Z115" s="402"/>
      <c r="AA115" s="402"/>
      <c r="AB115" s="402"/>
      <c r="AC115" s="402"/>
      <c r="AD115" s="402"/>
      <c r="AE115" s="402"/>
      <c r="AF115" s="402"/>
      <c r="AG115" s="402"/>
      <c r="AH115" s="402"/>
      <c r="AI115" s="402"/>
      <c r="AJ115" s="402"/>
      <c r="AK115" s="402"/>
      <c r="AL115" s="402"/>
      <c r="AM115" s="402"/>
      <c r="AN115" s="402"/>
      <c r="AO115" s="402"/>
      <c r="AP115" s="402"/>
      <c r="AQ115" s="402"/>
      <c r="AR115" s="402"/>
      <c r="AS115" s="402"/>
      <c r="AT115" s="402"/>
      <c r="AU115" s="402"/>
      <c r="AV115" s="402"/>
      <c r="AW115" s="402"/>
      <c r="AX115" s="402"/>
      <c r="AY115" s="402"/>
      <c r="AZ115" s="402"/>
      <c r="BA115" s="402"/>
      <c r="BB115" s="402"/>
      <c r="BC115" s="402"/>
      <c r="BD115" s="402"/>
      <c r="BE115" s="402"/>
      <c r="BF115" s="402"/>
      <c r="BG115" s="402"/>
      <c r="BH115" s="402"/>
      <c r="BI115" s="402"/>
      <c r="BJ115" s="402"/>
      <c r="BK115" s="402"/>
      <c r="BL115" s="402"/>
      <c r="BM115" s="402"/>
      <c r="BN115" s="402"/>
      <c r="BO115" s="402"/>
    </row>
    <row r="116" spans="1:67" ht="15">
      <c r="A116" s="401"/>
      <c r="B116" s="402"/>
      <c r="C116" s="403"/>
      <c r="D116" s="402"/>
      <c r="E116" s="402"/>
      <c r="F116" s="402"/>
      <c r="G116" s="402"/>
      <c r="H116" s="402"/>
      <c r="I116" s="402"/>
      <c r="J116" s="402"/>
      <c r="K116" s="402"/>
      <c r="L116" s="402"/>
      <c r="M116" s="402"/>
      <c r="N116" s="402"/>
      <c r="O116" s="402"/>
      <c r="P116" s="402"/>
      <c r="Q116" s="402"/>
      <c r="R116" s="402"/>
      <c r="S116" s="402"/>
      <c r="T116" s="402"/>
      <c r="U116" s="402"/>
      <c r="V116" s="402"/>
      <c r="W116" s="402"/>
      <c r="X116" s="402"/>
      <c r="Y116" s="402"/>
      <c r="Z116" s="402"/>
      <c r="AA116" s="402"/>
      <c r="AB116" s="402"/>
      <c r="AC116" s="402"/>
      <c r="AD116" s="402"/>
      <c r="AE116" s="402"/>
      <c r="AF116" s="402"/>
      <c r="AG116" s="402"/>
      <c r="AH116" s="402"/>
      <c r="AI116" s="402"/>
      <c r="AJ116" s="402"/>
      <c r="AK116" s="402"/>
      <c r="AL116" s="402"/>
      <c r="AM116" s="402"/>
      <c r="AN116" s="402"/>
      <c r="AO116" s="402"/>
      <c r="AP116" s="402"/>
      <c r="AQ116" s="402"/>
      <c r="AR116" s="402"/>
      <c r="AS116" s="402"/>
      <c r="AT116" s="402"/>
      <c r="AU116" s="402"/>
      <c r="AV116" s="402"/>
      <c r="AW116" s="402"/>
      <c r="AX116" s="402"/>
      <c r="AY116" s="402"/>
      <c r="AZ116" s="402"/>
      <c r="BA116" s="402"/>
      <c r="BB116" s="402"/>
      <c r="BC116" s="402"/>
      <c r="BD116" s="402"/>
      <c r="BE116" s="402"/>
      <c r="BF116" s="402"/>
      <c r="BG116" s="402"/>
      <c r="BH116" s="402"/>
      <c r="BI116" s="402"/>
      <c r="BJ116" s="402"/>
      <c r="BK116" s="402"/>
      <c r="BL116" s="402"/>
      <c r="BM116" s="402"/>
      <c r="BN116" s="402"/>
      <c r="BO116" s="402"/>
    </row>
    <row r="117" spans="1:67" ht="15">
      <c r="A117" s="401"/>
      <c r="B117" s="402"/>
      <c r="C117" s="403"/>
      <c r="D117" s="402"/>
      <c r="E117" s="402"/>
      <c r="F117" s="402"/>
      <c r="G117" s="402"/>
      <c r="H117" s="402"/>
      <c r="I117" s="402"/>
      <c r="J117" s="402"/>
      <c r="K117" s="402"/>
      <c r="L117" s="402"/>
      <c r="M117" s="402"/>
      <c r="N117" s="402"/>
      <c r="O117" s="402"/>
      <c r="P117" s="402"/>
      <c r="Q117" s="402"/>
      <c r="R117" s="402"/>
      <c r="S117" s="402"/>
      <c r="T117" s="402"/>
      <c r="U117" s="402"/>
      <c r="V117" s="402"/>
      <c r="W117" s="402"/>
      <c r="X117" s="402"/>
      <c r="Y117" s="402"/>
      <c r="Z117" s="402"/>
      <c r="AA117" s="402"/>
      <c r="AB117" s="402"/>
      <c r="AC117" s="402"/>
      <c r="AD117" s="402"/>
      <c r="AE117" s="402"/>
      <c r="AF117" s="402"/>
      <c r="AG117" s="402"/>
      <c r="AH117" s="402"/>
      <c r="AI117" s="402"/>
      <c r="AJ117" s="402"/>
      <c r="AK117" s="402"/>
      <c r="AL117" s="402"/>
      <c r="AM117" s="402"/>
      <c r="AN117" s="402"/>
      <c r="AO117" s="402"/>
      <c r="AP117" s="402"/>
      <c r="AQ117" s="402"/>
      <c r="AR117" s="402"/>
      <c r="AS117" s="402"/>
      <c r="AT117" s="402"/>
      <c r="AU117" s="402"/>
      <c r="AV117" s="402"/>
      <c r="AW117" s="402"/>
      <c r="AX117" s="402"/>
      <c r="AY117" s="402"/>
      <c r="AZ117" s="402"/>
      <c r="BA117" s="402"/>
      <c r="BB117" s="402"/>
      <c r="BC117" s="402"/>
      <c r="BD117" s="402"/>
      <c r="BE117" s="402"/>
      <c r="BF117" s="402"/>
      <c r="BG117" s="402"/>
      <c r="BH117" s="402"/>
      <c r="BI117" s="402"/>
      <c r="BJ117" s="402"/>
      <c r="BK117" s="402"/>
      <c r="BL117" s="402"/>
      <c r="BM117" s="402"/>
      <c r="BN117" s="402"/>
      <c r="BO117" s="402"/>
    </row>
    <row r="118" spans="1:67" ht="15">
      <c r="A118" s="401"/>
      <c r="B118" s="402"/>
      <c r="C118" s="403"/>
      <c r="D118" s="402"/>
      <c r="E118" s="402"/>
      <c r="F118" s="402"/>
      <c r="G118" s="402"/>
      <c r="H118" s="402"/>
      <c r="I118" s="402"/>
      <c r="J118" s="402"/>
      <c r="K118" s="402"/>
      <c r="L118" s="402"/>
      <c r="M118" s="402"/>
      <c r="N118" s="402"/>
      <c r="O118" s="402"/>
      <c r="P118" s="402"/>
      <c r="Q118" s="402"/>
      <c r="R118" s="402"/>
      <c r="S118" s="402"/>
      <c r="T118" s="402"/>
      <c r="U118" s="402"/>
      <c r="V118" s="402"/>
      <c r="W118" s="402"/>
      <c r="X118" s="402"/>
      <c r="Y118" s="402"/>
      <c r="Z118" s="402"/>
      <c r="AA118" s="402"/>
      <c r="AB118" s="402"/>
      <c r="AC118" s="402"/>
      <c r="AD118" s="402"/>
      <c r="AE118" s="402"/>
      <c r="AF118" s="402"/>
      <c r="AG118" s="402"/>
      <c r="AH118" s="402"/>
      <c r="AI118" s="402"/>
      <c r="AJ118" s="402"/>
      <c r="AK118" s="402"/>
      <c r="AL118" s="402"/>
      <c r="AM118" s="402"/>
      <c r="AN118" s="402"/>
      <c r="AO118" s="402"/>
      <c r="AP118" s="402"/>
      <c r="AQ118" s="402"/>
      <c r="AR118" s="402"/>
      <c r="AS118" s="402"/>
      <c r="AT118" s="402"/>
      <c r="AU118" s="402"/>
      <c r="AV118" s="402"/>
      <c r="AW118" s="402"/>
      <c r="AX118" s="402"/>
      <c r="AY118" s="402"/>
      <c r="AZ118" s="402"/>
      <c r="BA118" s="402"/>
      <c r="BB118" s="402"/>
      <c r="BC118" s="402"/>
      <c r="BD118" s="402"/>
      <c r="BE118" s="402"/>
      <c r="BF118" s="402"/>
      <c r="BG118" s="402"/>
      <c r="BH118" s="402"/>
      <c r="BI118" s="402"/>
      <c r="BJ118" s="402"/>
      <c r="BK118" s="402"/>
      <c r="BL118" s="402"/>
      <c r="BM118" s="402"/>
      <c r="BN118" s="402"/>
      <c r="BO118" s="402"/>
    </row>
    <row r="119" spans="1:67" ht="15">
      <c r="A119" s="401"/>
      <c r="B119" s="402"/>
      <c r="C119" s="403"/>
      <c r="D119" s="402"/>
      <c r="E119" s="402"/>
      <c r="F119" s="402"/>
      <c r="G119" s="402"/>
      <c r="H119" s="402"/>
      <c r="I119" s="402"/>
      <c r="J119" s="402"/>
      <c r="K119" s="402"/>
      <c r="L119" s="402"/>
      <c r="M119" s="402"/>
      <c r="N119" s="402"/>
      <c r="O119" s="402"/>
      <c r="P119" s="402"/>
      <c r="Q119" s="402"/>
      <c r="R119" s="402"/>
      <c r="S119" s="402"/>
      <c r="T119" s="402"/>
      <c r="U119" s="402"/>
      <c r="V119" s="402"/>
      <c r="W119" s="402"/>
      <c r="X119" s="402"/>
      <c r="Y119" s="402"/>
      <c r="Z119" s="402"/>
      <c r="AA119" s="402"/>
      <c r="AB119" s="402"/>
      <c r="AC119" s="402"/>
      <c r="AD119" s="402"/>
      <c r="AE119" s="402"/>
      <c r="AF119" s="402"/>
      <c r="AG119" s="402"/>
      <c r="AH119" s="402"/>
      <c r="AI119" s="402"/>
      <c r="AJ119" s="402"/>
      <c r="AK119" s="402"/>
      <c r="AL119" s="402"/>
      <c r="AM119" s="402"/>
      <c r="AN119" s="402"/>
      <c r="AO119" s="402"/>
      <c r="AP119" s="402"/>
      <c r="AQ119" s="402"/>
      <c r="AR119" s="402"/>
      <c r="AS119" s="402"/>
      <c r="AT119" s="402"/>
      <c r="AU119" s="402"/>
      <c r="AV119" s="402"/>
      <c r="AW119" s="402"/>
      <c r="AX119" s="402"/>
      <c r="AY119" s="402"/>
      <c r="AZ119" s="402"/>
      <c r="BA119" s="402"/>
      <c r="BB119" s="402"/>
      <c r="BC119" s="402"/>
      <c r="BD119" s="402"/>
      <c r="BE119" s="402"/>
      <c r="BF119" s="402"/>
      <c r="BG119" s="402"/>
      <c r="BH119" s="402"/>
      <c r="BI119" s="402"/>
      <c r="BJ119" s="402"/>
      <c r="BK119" s="402"/>
      <c r="BL119" s="402"/>
      <c r="BM119" s="402"/>
      <c r="BN119" s="402"/>
      <c r="BO119" s="402"/>
    </row>
    <row r="120" spans="1:67" ht="15">
      <c r="A120" s="401"/>
      <c r="B120" s="402"/>
      <c r="C120" s="403"/>
      <c r="D120" s="402"/>
      <c r="E120" s="402"/>
      <c r="F120" s="402"/>
      <c r="G120" s="402"/>
      <c r="H120" s="402"/>
      <c r="I120" s="402"/>
      <c r="J120" s="402"/>
      <c r="K120" s="402"/>
      <c r="L120" s="402"/>
      <c r="M120" s="402"/>
      <c r="N120" s="402"/>
      <c r="O120" s="402"/>
      <c r="P120" s="402"/>
      <c r="Q120" s="402"/>
      <c r="R120" s="402"/>
      <c r="S120" s="402"/>
      <c r="T120" s="402"/>
      <c r="U120" s="402"/>
      <c r="V120" s="402"/>
      <c r="W120" s="402"/>
      <c r="X120" s="402"/>
      <c r="Y120" s="402"/>
      <c r="Z120" s="402"/>
      <c r="AA120" s="402"/>
      <c r="AB120" s="402"/>
      <c r="AC120" s="402"/>
      <c r="AD120" s="402"/>
      <c r="AE120" s="402"/>
      <c r="AF120" s="402"/>
      <c r="AG120" s="402"/>
      <c r="AH120" s="402"/>
      <c r="AI120" s="402"/>
      <c r="AJ120" s="402"/>
      <c r="AK120" s="402"/>
      <c r="AL120" s="402"/>
      <c r="AM120" s="402"/>
      <c r="AN120" s="402"/>
      <c r="AO120" s="402"/>
      <c r="AP120" s="402"/>
      <c r="AQ120" s="402"/>
      <c r="AR120" s="402"/>
      <c r="AS120" s="402"/>
      <c r="AT120" s="402"/>
      <c r="AU120" s="402"/>
      <c r="AV120" s="402"/>
      <c r="AW120" s="402"/>
      <c r="AX120" s="402"/>
      <c r="AY120" s="402"/>
      <c r="AZ120" s="402"/>
      <c r="BA120" s="402"/>
      <c r="BB120" s="402"/>
      <c r="BC120" s="402"/>
      <c r="BD120" s="402"/>
      <c r="BE120" s="402"/>
      <c r="BF120" s="402"/>
      <c r="BG120" s="402"/>
      <c r="BH120" s="402"/>
      <c r="BI120" s="402"/>
      <c r="BJ120" s="402"/>
      <c r="BK120" s="402"/>
      <c r="BL120" s="402"/>
      <c r="BM120" s="402"/>
      <c r="BN120" s="402"/>
      <c r="BO120" s="402"/>
    </row>
    <row r="121" spans="1:67" ht="15">
      <c r="A121" s="401"/>
      <c r="B121" s="402"/>
      <c r="C121" s="403"/>
      <c r="D121" s="402"/>
      <c r="E121" s="402"/>
      <c r="F121" s="402"/>
      <c r="G121" s="402"/>
      <c r="H121" s="402"/>
      <c r="I121" s="402"/>
      <c r="J121" s="402"/>
      <c r="K121" s="402"/>
      <c r="L121" s="402"/>
      <c r="M121" s="402"/>
      <c r="N121" s="402"/>
      <c r="O121" s="402"/>
      <c r="P121" s="402"/>
      <c r="Q121" s="402"/>
      <c r="R121" s="402"/>
      <c r="S121" s="402"/>
      <c r="T121" s="402"/>
      <c r="U121" s="402"/>
      <c r="V121" s="402"/>
      <c r="W121" s="402"/>
      <c r="X121" s="402"/>
      <c r="Y121" s="402"/>
      <c r="Z121" s="402"/>
      <c r="AA121" s="402"/>
      <c r="AB121" s="402"/>
      <c r="AC121" s="402"/>
      <c r="AD121" s="402"/>
      <c r="AE121" s="402"/>
      <c r="AF121" s="402"/>
      <c r="AG121" s="402"/>
      <c r="AH121" s="402"/>
      <c r="AI121" s="402"/>
      <c r="AJ121" s="402"/>
      <c r="AK121" s="402"/>
      <c r="AL121" s="402"/>
      <c r="AM121" s="402"/>
      <c r="AN121" s="402"/>
      <c r="AO121" s="402"/>
      <c r="AP121" s="402"/>
      <c r="AQ121" s="402"/>
      <c r="AR121" s="402"/>
      <c r="AS121" s="402"/>
      <c r="AT121" s="402"/>
      <c r="AU121" s="402"/>
      <c r="AV121" s="402"/>
      <c r="AW121" s="402"/>
      <c r="AX121" s="402"/>
      <c r="AY121" s="402"/>
      <c r="AZ121" s="402"/>
      <c r="BA121" s="402"/>
      <c r="BB121" s="402"/>
      <c r="BC121" s="402"/>
      <c r="BD121" s="402"/>
      <c r="BE121" s="402"/>
      <c r="BF121" s="402"/>
      <c r="BG121" s="402"/>
      <c r="BH121" s="402"/>
      <c r="BI121" s="402"/>
      <c r="BJ121" s="402"/>
      <c r="BK121" s="402"/>
      <c r="BL121" s="402"/>
      <c r="BM121" s="402"/>
      <c r="BN121" s="402"/>
      <c r="BO121" s="402"/>
    </row>
    <row r="122" spans="1:67" ht="15">
      <c r="A122" s="401"/>
      <c r="B122" s="402"/>
      <c r="C122" s="403"/>
      <c r="D122" s="402"/>
      <c r="E122" s="402"/>
      <c r="F122" s="402"/>
      <c r="G122" s="402"/>
      <c r="H122" s="402"/>
      <c r="I122" s="402"/>
      <c r="J122" s="402"/>
      <c r="K122" s="402"/>
      <c r="L122" s="402"/>
      <c r="M122" s="402"/>
      <c r="N122" s="402"/>
      <c r="O122" s="402"/>
      <c r="P122" s="402"/>
      <c r="Q122" s="402"/>
      <c r="R122" s="402"/>
      <c r="S122" s="402"/>
      <c r="T122" s="402"/>
      <c r="U122" s="402"/>
      <c r="V122" s="402"/>
      <c r="W122" s="402"/>
      <c r="X122" s="402"/>
      <c r="Y122" s="402"/>
      <c r="Z122" s="402"/>
      <c r="AA122" s="402"/>
      <c r="AB122" s="402"/>
      <c r="AC122" s="402"/>
      <c r="AD122" s="402"/>
      <c r="AE122" s="402"/>
      <c r="AF122" s="402"/>
      <c r="AG122" s="402"/>
      <c r="AH122" s="402"/>
      <c r="AI122" s="402"/>
      <c r="AJ122" s="402"/>
      <c r="AK122" s="402"/>
      <c r="AL122" s="402"/>
      <c r="AM122" s="402"/>
      <c r="AN122" s="402"/>
      <c r="AO122" s="402"/>
      <c r="AP122" s="402"/>
      <c r="AQ122" s="402"/>
      <c r="AR122" s="402"/>
      <c r="AS122" s="402"/>
      <c r="AT122" s="402"/>
      <c r="AU122" s="402"/>
      <c r="AV122" s="402"/>
      <c r="AW122" s="402"/>
      <c r="AX122" s="402"/>
      <c r="AY122" s="402"/>
      <c r="AZ122" s="402"/>
      <c r="BA122" s="402"/>
      <c r="BB122" s="402"/>
      <c r="BC122" s="402"/>
      <c r="BD122" s="402"/>
      <c r="BE122" s="402"/>
      <c r="BF122" s="402"/>
      <c r="BG122" s="402"/>
      <c r="BH122" s="402"/>
      <c r="BI122" s="402"/>
      <c r="BJ122" s="402"/>
      <c r="BK122" s="402"/>
      <c r="BL122" s="402"/>
      <c r="BM122" s="402"/>
      <c r="BN122" s="402"/>
      <c r="BO122" s="402"/>
    </row>
    <row r="123" spans="1:67" ht="15">
      <c r="A123" s="401"/>
      <c r="B123" s="402"/>
      <c r="C123" s="403"/>
      <c r="D123" s="40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c r="AA123" s="402"/>
      <c r="AB123" s="402"/>
      <c r="AC123" s="402"/>
      <c r="AD123" s="402"/>
      <c r="AE123" s="402"/>
      <c r="AF123" s="402"/>
      <c r="AG123" s="402"/>
      <c r="AH123" s="402"/>
      <c r="AI123" s="402"/>
      <c r="AJ123" s="402"/>
      <c r="AK123" s="402"/>
      <c r="AL123" s="402"/>
      <c r="AM123" s="402"/>
      <c r="AN123" s="402"/>
      <c r="AO123" s="402"/>
      <c r="AP123" s="402"/>
      <c r="AQ123" s="402"/>
      <c r="AR123" s="402"/>
      <c r="AS123" s="402"/>
      <c r="AT123" s="402"/>
      <c r="AU123" s="402"/>
      <c r="AV123" s="402"/>
      <c r="AW123" s="402"/>
      <c r="AX123" s="402"/>
      <c r="AY123" s="402"/>
      <c r="AZ123" s="402"/>
      <c r="BA123" s="402"/>
      <c r="BB123" s="402"/>
      <c r="BC123" s="402"/>
      <c r="BD123" s="402"/>
      <c r="BE123" s="402"/>
      <c r="BF123" s="402"/>
      <c r="BG123" s="402"/>
      <c r="BH123" s="402"/>
      <c r="BI123" s="402"/>
      <c r="BJ123" s="402"/>
      <c r="BK123" s="402"/>
      <c r="BL123" s="402"/>
      <c r="BM123" s="402"/>
      <c r="BN123" s="402"/>
      <c r="BO123" s="402"/>
    </row>
    <row r="124" spans="1:67" ht="15">
      <c r="A124" s="401"/>
      <c r="B124" s="402"/>
      <c r="C124" s="403"/>
      <c r="D124" s="402"/>
      <c r="E124" s="402"/>
      <c r="F124" s="402"/>
      <c r="G124" s="402"/>
      <c r="H124" s="402"/>
      <c r="I124" s="402"/>
      <c r="J124" s="402"/>
      <c r="K124" s="402"/>
      <c r="L124" s="402"/>
      <c r="M124" s="402"/>
      <c r="N124" s="402"/>
      <c r="O124" s="402"/>
      <c r="P124" s="402"/>
      <c r="Q124" s="402"/>
      <c r="R124" s="402"/>
      <c r="S124" s="402"/>
      <c r="T124" s="402"/>
      <c r="U124" s="402"/>
      <c r="V124" s="402"/>
      <c r="W124" s="402"/>
      <c r="X124" s="402"/>
      <c r="Y124" s="402"/>
      <c r="Z124" s="402"/>
      <c r="AA124" s="402"/>
      <c r="AB124" s="402"/>
      <c r="AC124" s="402"/>
      <c r="AD124" s="402"/>
      <c r="AE124" s="402"/>
      <c r="AF124" s="402"/>
      <c r="AG124" s="402"/>
      <c r="AH124" s="402"/>
      <c r="AI124" s="402"/>
      <c r="AJ124" s="402"/>
      <c r="AK124" s="402"/>
      <c r="AL124" s="402"/>
      <c r="AM124" s="402"/>
      <c r="AN124" s="402"/>
      <c r="AO124" s="402"/>
      <c r="AP124" s="402"/>
      <c r="AQ124" s="402"/>
      <c r="AR124" s="402"/>
      <c r="AS124" s="402"/>
      <c r="AT124" s="402"/>
      <c r="AU124" s="402"/>
      <c r="AV124" s="402"/>
      <c r="AW124" s="402"/>
      <c r="AX124" s="402"/>
      <c r="AY124" s="402"/>
      <c r="AZ124" s="402"/>
      <c r="BA124" s="402"/>
      <c r="BB124" s="402"/>
      <c r="BC124" s="402"/>
      <c r="BD124" s="402"/>
      <c r="BE124" s="402"/>
      <c r="BF124" s="402"/>
      <c r="BG124" s="402"/>
      <c r="BH124" s="402"/>
      <c r="BI124" s="402"/>
      <c r="BJ124" s="402"/>
      <c r="BK124" s="402"/>
      <c r="BL124" s="402"/>
      <c r="BM124" s="402"/>
      <c r="BN124" s="402"/>
      <c r="BO124" s="402"/>
    </row>
    <row r="125" spans="1:67" ht="15">
      <c r="A125" s="401"/>
      <c r="B125" s="402"/>
      <c r="C125" s="403"/>
      <c r="D125" s="402"/>
      <c r="E125" s="402"/>
      <c r="F125" s="402"/>
      <c r="G125" s="402"/>
      <c r="H125" s="402"/>
      <c r="I125" s="402"/>
      <c r="J125" s="402"/>
      <c r="K125" s="402"/>
      <c r="L125" s="402"/>
      <c r="M125" s="402"/>
      <c r="N125" s="402"/>
      <c r="O125" s="402"/>
      <c r="P125" s="402"/>
      <c r="Q125" s="402"/>
      <c r="R125" s="402"/>
      <c r="S125" s="402"/>
      <c r="T125" s="402"/>
      <c r="U125" s="402"/>
      <c r="V125" s="402"/>
      <c r="W125" s="402"/>
      <c r="X125" s="402"/>
      <c r="Y125" s="402"/>
      <c r="Z125" s="402"/>
      <c r="AA125" s="402"/>
      <c r="AB125" s="402"/>
      <c r="AC125" s="402"/>
      <c r="AD125" s="402"/>
      <c r="AE125" s="402"/>
      <c r="AF125" s="402"/>
      <c r="AG125" s="402"/>
      <c r="AH125" s="402"/>
      <c r="AI125" s="402"/>
      <c r="AJ125" s="402"/>
      <c r="AK125" s="402"/>
      <c r="AL125" s="402"/>
      <c r="AM125" s="402"/>
      <c r="AN125" s="402"/>
      <c r="AO125" s="402"/>
      <c r="AP125" s="402"/>
      <c r="AQ125" s="402"/>
      <c r="AR125" s="402"/>
      <c r="AS125" s="402"/>
      <c r="AT125" s="402"/>
      <c r="AU125" s="402"/>
      <c r="AV125" s="402"/>
      <c r="AW125" s="402"/>
      <c r="AX125" s="402"/>
      <c r="AY125" s="402"/>
      <c r="AZ125" s="402"/>
      <c r="BA125" s="402"/>
      <c r="BB125" s="402"/>
      <c r="BC125" s="402"/>
      <c r="BD125" s="402"/>
      <c r="BE125" s="402"/>
      <c r="BF125" s="402"/>
      <c r="BG125" s="402"/>
      <c r="BH125" s="402"/>
      <c r="BI125" s="402"/>
      <c r="BJ125" s="402"/>
      <c r="BK125" s="402"/>
      <c r="BL125" s="402"/>
      <c r="BM125" s="402"/>
      <c r="BN125" s="402"/>
      <c r="BO125" s="402"/>
    </row>
    <row r="126" spans="1:67" ht="15">
      <c r="A126" s="401"/>
      <c r="B126" s="402"/>
      <c r="C126" s="403"/>
      <c r="D126" s="402"/>
      <c r="E126" s="402"/>
      <c r="F126" s="402"/>
      <c r="G126" s="402"/>
      <c r="H126" s="402"/>
      <c r="I126" s="402"/>
      <c r="J126" s="402"/>
      <c r="K126" s="402"/>
      <c r="L126" s="402"/>
      <c r="M126" s="402"/>
      <c r="N126" s="402"/>
      <c r="O126" s="402"/>
      <c r="P126" s="402"/>
      <c r="Q126" s="402"/>
      <c r="R126" s="402"/>
      <c r="S126" s="402"/>
      <c r="T126" s="402"/>
      <c r="U126" s="402"/>
      <c r="V126" s="402"/>
      <c r="W126" s="402"/>
      <c r="X126" s="402"/>
      <c r="Y126" s="402"/>
      <c r="Z126" s="402"/>
      <c r="AA126" s="402"/>
      <c r="AB126" s="402"/>
      <c r="AC126" s="402"/>
      <c r="AD126" s="402"/>
      <c r="AE126" s="402"/>
      <c r="AF126" s="402"/>
      <c r="AG126" s="402"/>
      <c r="AH126" s="402"/>
      <c r="AI126" s="402"/>
      <c r="AJ126" s="402"/>
      <c r="AK126" s="402"/>
      <c r="AL126" s="402"/>
      <c r="AM126" s="402"/>
      <c r="AN126" s="402"/>
      <c r="AO126" s="402"/>
      <c r="AP126" s="402"/>
      <c r="AQ126" s="402"/>
      <c r="AR126" s="402"/>
      <c r="AS126" s="402"/>
      <c r="AT126" s="402"/>
      <c r="AU126" s="402"/>
      <c r="AV126" s="402"/>
      <c r="AW126" s="402"/>
      <c r="AX126" s="402"/>
      <c r="AY126" s="402"/>
      <c r="AZ126" s="402"/>
      <c r="BA126" s="402"/>
      <c r="BB126" s="402"/>
      <c r="BC126" s="402"/>
      <c r="BD126" s="402"/>
      <c r="BE126" s="402"/>
      <c r="BF126" s="402"/>
      <c r="BG126" s="402"/>
      <c r="BH126" s="402"/>
      <c r="BI126" s="402"/>
      <c r="BJ126" s="402"/>
      <c r="BK126" s="402"/>
      <c r="BL126" s="402"/>
      <c r="BM126" s="402"/>
      <c r="BN126" s="402"/>
      <c r="BO126" s="402"/>
    </row>
    <row r="127" spans="1:67" ht="15">
      <c r="A127" s="401"/>
      <c r="B127" s="402"/>
      <c r="C127" s="403"/>
      <c r="D127" s="402"/>
      <c r="E127" s="402"/>
      <c r="F127" s="402"/>
      <c r="G127" s="402"/>
      <c r="H127" s="402"/>
      <c r="I127" s="402"/>
      <c r="J127" s="402"/>
      <c r="K127" s="402"/>
      <c r="L127" s="402"/>
      <c r="M127" s="402"/>
      <c r="N127" s="402"/>
      <c r="O127" s="402"/>
      <c r="P127" s="402"/>
      <c r="Q127" s="402"/>
      <c r="R127" s="402"/>
      <c r="S127" s="402"/>
      <c r="T127" s="402"/>
      <c r="U127" s="402"/>
      <c r="V127" s="402"/>
      <c r="W127" s="402"/>
      <c r="X127" s="402"/>
      <c r="Y127" s="402"/>
      <c r="Z127" s="402"/>
      <c r="AA127" s="402"/>
      <c r="AB127" s="402"/>
      <c r="AC127" s="402"/>
      <c r="AD127" s="402"/>
      <c r="AE127" s="402"/>
      <c r="AF127" s="402"/>
      <c r="AG127" s="402"/>
      <c r="AH127" s="402"/>
      <c r="AI127" s="402"/>
      <c r="AJ127" s="402"/>
      <c r="AK127" s="402"/>
      <c r="AL127" s="402"/>
      <c r="AM127" s="402"/>
      <c r="AN127" s="402"/>
      <c r="AO127" s="402"/>
      <c r="AP127" s="402"/>
      <c r="AQ127" s="402"/>
      <c r="AR127" s="402"/>
      <c r="AS127" s="402"/>
      <c r="AT127" s="402"/>
      <c r="AU127" s="402"/>
      <c r="AV127" s="402"/>
      <c r="AW127" s="402"/>
      <c r="AX127" s="402"/>
      <c r="AY127" s="402"/>
      <c r="AZ127" s="402"/>
      <c r="BA127" s="402"/>
      <c r="BB127" s="402"/>
      <c r="BC127" s="402"/>
      <c r="BD127" s="402"/>
      <c r="BE127" s="402"/>
      <c r="BF127" s="402"/>
      <c r="BG127" s="402"/>
      <c r="BH127" s="402"/>
      <c r="BI127" s="402"/>
      <c r="BJ127" s="402"/>
      <c r="BK127" s="402"/>
      <c r="BL127" s="402"/>
      <c r="BM127" s="402"/>
      <c r="BN127" s="402"/>
      <c r="BO127" s="402"/>
    </row>
    <row r="128" spans="1:67" ht="15">
      <c r="A128" s="401"/>
      <c r="B128" s="402"/>
      <c r="C128" s="403"/>
      <c r="D128" s="402"/>
      <c r="E128" s="402"/>
      <c r="F128" s="402"/>
      <c r="G128" s="402"/>
      <c r="H128" s="402"/>
      <c r="I128" s="402"/>
      <c r="J128" s="402"/>
      <c r="K128" s="402"/>
      <c r="L128" s="402"/>
      <c r="M128" s="402"/>
      <c r="N128" s="402"/>
      <c r="O128" s="402"/>
      <c r="P128" s="402"/>
      <c r="Q128" s="402"/>
      <c r="R128" s="402"/>
      <c r="S128" s="402"/>
      <c r="T128" s="402"/>
      <c r="U128" s="402"/>
      <c r="V128" s="402"/>
      <c r="W128" s="402"/>
      <c r="X128" s="402"/>
      <c r="Y128" s="402"/>
      <c r="Z128" s="402"/>
      <c r="AA128" s="402"/>
      <c r="AB128" s="402"/>
      <c r="AC128" s="402"/>
      <c r="AD128" s="402"/>
      <c r="AE128" s="402"/>
      <c r="AF128" s="402"/>
      <c r="AG128" s="402"/>
      <c r="AH128" s="402"/>
      <c r="AI128" s="402"/>
      <c r="AJ128" s="402"/>
      <c r="AK128" s="402"/>
      <c r="AL128" s="402"/>
      <c r="AM128" s="402"/>
      <c r="AN128" s="402"/>
      <c r="AO128" s="402"/>
      <c r="AP128" s="402"/>
      <c r="AQ128" s="402"/>
      <c r="AR128" s="402"/>
      <c r="AS128" s="402"/>
      <c r="AT128" s="402"/>
      <c r="AU128" s="402"/>
      <c r="AV128" s="402"/>
      <c r="AW128" s="402"/>
      <c r="AX128" s="402"/>
      <c r="AY128" s="402"/>
      <c r="AZ128" s="402"/>
      <c r="BA128" s="402"/>
      <c r="BB128" s="402"/>
      <c r="BC128" s="402"/>
      <c r="BD128" s="402"/>
      <c r="BE128" s="402"/>
      <c r="BF128" s="402"/>
      <c r="BG128" s="402"/>
      <c r="BH128" s="402"/>
      <c r="BI128" s="402"/>
      <c r="BJ128" s="402"/>
      <c r="BK128" s="402"/>
      <c r="BL128" s="402"/>
      <c r="BM128" s="402"/>
      <c r="BN128" s="402"/>
      <c r="BO128" s="402"/>
    </row>
    <row r="129" spans="1:67" ht="15">
      <c r="A129" s="401"/>
      <c r="B129" s="402"/>
      <c r="C129" s="403"/>
      <c r="D129" s="402"/>
      <c r="E129" s="402"/>
      <c r="F129" s="402"/>
      <c r="G129" s="402"/>
      <c r="H129" s="402"/>
      <c r="I129" s="402"/>
      <c r="J129" s="402"/>
      <c r="K129" s="402"/>
      <c r="L129" s="402"/>
      <c r="M129" s="402"/>
      <c r="N129" s="402"/>
      <c r="O129" s="402"/>
      <c r="P129" s="402"/>
      <c r="Q129" s="402"/>
      <c r="R129" s="402"/>
      <c r="S129" s="402"/>
      <c r="T129" s="402"/>
      <c r="U129" s="402"/>
      <c r="V129" s="402"/>
      <c r="W129" s="402"/>
      <c r="X129" s="402"/>
      <c r="Y129" s="402"/>
      <c r="Z129" s="402"/>
      <c r="AA129" s="402"/>
      <c r="AB129" s="402"/>
      <c r="AC129" s="402"/>
      <c r="AD129" s="402"/>
      <c r="AE129" s="402"/>
      <c r="AF129" s="402"/>
      <c r="AG129" s="402"/>
      <c r="AH129" s="402"/>
      <c r="AI129" s="402"/>
      <c r="AJ129" s="402"/>
      <c r="AK129" s="402"/>
      <c r="AL129" s="402"/>
      <c r="AM129" s="402"/>
      <c r="AN129" s="402"/>
      <c r="AO129" s="402"/>
      <c r="AP129" s="402"/>
      <c r="AQ129" s="402"/>
      <c r="AR129" s="402"/>
      <c r="AS129" s="402"/>
      <c r="AT129" s="402"/>
      <c r="AU129" s="402"/>
      <c r="AV129" s="402"/>
      <c r="AW129" s="402"/>
      <c r="AX129" s="402"/>
      <c r="AY129" s="402"/>
      <c r="AZ129" s="402"/>
      <c r="BA129" s="402"/>
      <c r="BB129" s="402"/>
      <c r="BC129" s="402"/>
      <c r="BD129" s="402"/>
      <c r="BE129" s="402"/>
      <c r="BF129" s="402"/>
      <c r="BG129" s="402"/>
      <c r="BH129" s="402"/>
      <c r="BI129" s="402"/>
      <c r="BJ129" s="402"/>
      <c r="BK129" s="402"/>
      <c r="BL129" s="402"/>
      <c r="BM129" s="402"/>
      <c r="BN129" s="402"/>
      <c r="BO129" s="402"/>
    </row>
    <row r="130" spans="1:67" ht="15">
      <c r="A130" s="401"/>
      <c r="B130" s="402"/>
      <c r="C130" s="403"/>
      <c r="D130" s="402"/>
      <c r="E130" s="402"/>
      <c r="F130" s="402"/>
      <c r="G130" s="402"/>
      <c r="H130" s="402"/>
      <c r="I130" s="402"/>
      <c r="J130" s="402"/>
      <c r="K130" s="402"/>
      <c r="L130" s="402"/>
      <c r="M130" s="402"/>
      <c r="N130" s="402"/>
      <c r="O130" s="402"/>
      <c r="P130" s="402"/>
      <c r="Q130" s="402"/>
      <c r="R130" s="402"/>
      <c r="S130" s="402"/>
      <c r="T130" s="402"/>
      <c r="U130" s="402"/>
      <c r="V130" s="402"/>
      <c r="W130" s="402"/>
      <c r="X130" s="402"/>
      <c r="Y130" s="402"/>
      <c r="Z130" s="402"/>
      <c r="AA130" s="402"/>
      <c r="AB130" s="402"/>
      <c r="AC130" s="402"/>
      <c r="AD130" s="402"/>
      <c r="AE130" s="402"/>
      <c r="AF130" s="402"/>
      <c r="AG130" s="402"/>
      <c r="AH130" s="402"/>
      <c r="AI130" s="402"/>
      <c r="AJ130" s="402"/>
      <c r="AK130" s="402"/>
      <c r="AL130" s="402"/>
      <c r="AM130" s="402"/>
      <c r="AN130" s="402"/>
      <c r="AO130" s="402"/>
      <c r="AP130" s="402"/>
      <c r="AQ130" s="402"/>
      <c r="AR130" s="402"/>
      <c r="AS130" s="402"/>
      <c r="AT130" s="402"/>
      <c r="AU130" s="402"/>
      <c r="AV130" s="402"/>
      <c r="AW130" s="402"/>
      <c r="AX130" s="402"/>
      <c r="AY130" s="402"/>
      <c r="AZ130" s="402"/>
      <c r="BA130" s="402"/>
      <c r="BB130" s="402"/>
      <c r="BC130" s="402"/>
      <c r="BD130" s="402"/>
      <c r="BE130" s="402"/>
      <c r="BF130" s="402"/>
      <c r="BG130" s="402"/>
      <c r="BH130" s="402"/>
      <c r="BI130" s="402"/>
      <c r="BJ130" s="402"/>
      <c r="BK130" s="402"/>
      <c r="BL130" s="402"/>
      <c r="BM130" s="402"/>
      <c r="BN130" s="402"/>
      <c r="BO130" s="402"/>
    </row>
    <row r="131" spans="1:67" ht="15">
      <c r="A131" s="401"/>
      <c r="B131" s="402"/>
      <c r="C131" s="403"/>
      <c r="D131" s="402"/>
      <c r="E131" s="402"/>
      <c r="F131" s="402"/>
      <c r="G131" s="402"/>
      <c r="H131" s="402"/>
      <c r="I131" s="402"/>
      <c r="J131" s="402"/>
      <c r="K131" s="402"/>
      <c r="L131" s="402"/>
      <c r="M131" s="402"/>
      <c r="N131" s="402"/>
      <c r="O131" s="402"/>
      <c r="P131" s="402"/>
      <c r="Q131" s="402"/>
      <c r="R131" s="402"/>
      <c r="S131" s="402"/>
      <c r="T131" s="402"/>
      <c r="U131" s="402"/>
      <c r="V131" s="402"/>
      <c r="W131" s="402"/>
      <c r="X131" s="402"/>
      <c r="Y131" s="402"/>
      <c r="Z131" s="402"/>
      <c r="AA131" s="402"/>
      <c r="AB131" s="402"/>
      <c r="AC131" s="402"/>
      <c r="AD131" s="402"/>
      <c r="AE131" s="402"/>
      <c r="AF131" s="402"/>
      <c r="AG131" s="402"/>
      <c r="AH131" s="402"/>
      <c r="AI131" s="402"/>
      <c r="AJ131" s="402"/>
      <c r="AK131" s="402"/>
      <c r="AL131" s="402"/>
      <c r="AM131" s="402"/>
      <c r="AN131" s="402"/>
      <c r="AO131" s="402"/>
      <c r="AP131" s="402"/>
      <c r="AQ131" s="402"/>
      <c r="AR131" s="402"/>
      <c r="AS131" s="402"/>
      <c r="AT131" s="402"/>
      <c r="AU131" s="402"/>
      <c r="AV131" s="402"/>
      <c r="AW131" s="402"/>
      <c r="AX131" s="402"/>
      <c r="AY131" s="402"/>
      <c r="AZ131" s="402"/>
      <c r="BA131" s="402"/>
      <c r="BB131" s="402"/>
      <c r="BC131" s="402"/>
      <c r="BD131" s="402"/>
      <c r="BE131" s="402"/>
      <c r="BF131" s="402"/>
      <c r="BG131" s="402"/>
      <c r="BH131" s="402"/>
      <c r="BI131" s="402"/>
      <c r="BJ131" s="402"/>
      <c r="BK131" s="402"/>
      <c r="BL131" s="402"/>
      <c r="BM131" s="402"/>
      <c r="BN131" s="402"/>
      <c r="BO131" s="402"/>
    </row>
    <row r="132" spans="1:67" ht="15">
      <c r="A132" s="401"/>
      <c r="B132" s="402"/>
      <c r="C132" s="403"/>
      <c r="D132" s="402"/>
      <c r="E132" s="402"/>
      <c r="F132" s="402"/>
      <c r="G132" s="402"/>
      <c r="H132" s="402"/>
      <c r="I132" s="402"/>
      <c r="J132" s="402"/>
      <c r="K132" s="402"/>
      <c r="L132" s="402"/>
      <c r="M132" s="402"/>
      <c r="N132" s="402"/>
      <c r="O132" s="402"/>
      <c r="P132" s="402"/>
      <c r="Q132" s="402"/>
      <c r="R132" s="402"/>
      <c r="S132" s="402"/>
      <c r="T132" s="402"/>
      <c r="U132" s="402"/>
      <c r="V132" s="402"/>
      <c r="W132" s="402"/>
      <c r="X132" s="402"/>
      <c r="Y132" s="402"/>
      <c r="Z132" s="402"/>
      <c r="AA132" s="402"/>
      <c r="AB132" s="402"/>
      <c r="AC132" s="402"/>
      <c r="AD132" s="402"/>
      <c r="AE132" s="402"/>
      <c r="AF132" s="402"/>
      <c r="AG132" s="402"/>
      <c r="AH132" s="402"/>
      <c r="AI132" s="402"/>
      <c r="AJ132" s="402"/>
      <c r="AK132" s="402"/>
      <c r="AL132" s="402"/>
      <c r="AM132" s="402"/>
      <c r="AN132" s="402"/>
      <c r="AO132" s="402"/>
      <c r="AP132" s="402"/>
      <c r="AQ132" s="402"/>
      <c r="AR132" s="402"/>
      <c r="AS132" s="402"/>
      <c r="AT132" s="402"/>
      <c r="AU132" s="402"/>
      <c r="AV132" s="402"/>
      <c r="AW132" s="402"/>
      <c r="AX132" s="402"/>
      <c r="AY132" s="402"/>
      <c r="AZ132" s="402"/>
      <c r="BA132" s="402"/>
      <c r="BB132" s="402"/>
      <c r="BC132" s="402"/>
      <c r="BD132" s="402"/>
      <c r="BE132" s="402"/>
      <c r="BF132" s="402"/>
      <c r="BG132" s="402"/>
      <c r="BH132" s="402"/>
      <c r="BI132" s="402"/>
      <c r="BJ132" s="402"/>
      <c r="BK132" s="402"/>
      <c r="BL132" s="402"/>
      <c r="BM132" s="402"/>
      <c r="BN132" s="402"/>
      <c r="BO132" s="402"/>
    </row>
    <row r="133" spans="1:67" ht="15">
      <c r="A133" s="401"/>
      <c r="B133" s="402"/>
      <c r="C133" s="403"/>
      <c r="D133" s="402"/>
      <c r="E133" s="402"/>
      <c r="F133" s="402"/>
      <c r="G133" s="402"/>
      <c r="H133" s="402"/>
      <c r="I133" s="402"/>
      <c r="J133" s="402"/>
      <c r="K133" s="402"/>
      <c r="L133" s="402"/>
      <c r="M133" s="402"/>
      <c r="N133" s="402"/>
      <c r="O133" s="402"/>
      <c r="P133" s="402"/>
      <c r="Q133" s="402"/>
      <c r="R133" s="402"/>
      <c r="S133" s="402"/>
      <c r="T133" s="402"/>
      <c r="U133" s="402"/>
      <c r="V133" s="402"/>
      <c r="W133" s="402"/>
      <c r="X133" s="402"/>
      <c r="Y133" s="402"/>
      <c r="Z133" s="402"/>
      <c r="AA133" s="402"/>
      <c r="AB133" s="402"/>
      <c r="AC133" s="402"/>
      <c r="AD133" s="402"/>
      <c r="AE133" s="402"/>
      <c r="AF133" s="402"/>
      <c r="AG133" s="402"/>
      <c r="AH133" s="402"/>
      <c r="AI133" s="402"/>
      <c r="AJ133" s="402"/>
      <c r="AK133" s="402"/>
      <c r="AL133" s="402"/>
      <c r="AM133" s="402"/>
      <c r="AN133" s="402"/>
      <c r="AO133" s="402"/>
      <c r="AP133" s="402"/>
      <c r="AQ133" s="402"/>
      <c r="AR133" s="402"/>
      <c r="AS133" s="402"/>
      <c r="AT133" s="402"/>
      <c r="AU133" s="402"/>
      <c r="AV133" s="402"/>
      <c r="AW133" s="402"/>
      <c r="AX133" s="402"/>
      <c r="AY133" s="402"/>
      <c r="AZ133" s="402"/>
      <c r="BA133" s="402"/>
      <c r="BB133" s="402"/>
      <c r="BC133" s="402"/>
      <c r="BD133" s="402"/>
      <c r="BE133" s="402"/>
      <c r="BF133" s="402"/>
      <c r="BG133" s="402"/>
      <c r="BH133" s="402"/>
      <c r="BI133" s="402"/>
      <c r="BJ133" s="402"/>
      <c r="BK133" s="402"/>
      <c r="BL133" s="402"/>
      <c r="BM133" s="402"/>
      <c r="BN133" s="402"/>
      <c r="BO133" s="402"/>
    </row>
    <row r="134" spans="1:67" ht="15">
      <c r="A134" s="401"/>
      <c r="B134" s="402"/>
      <c r="C134" s="403"/>
      <c r="D134" s="402"/>
      <c r="E134" s="402"/>
      <c r="F134" s="402"/>
      <c r="G134" s="402"/>
      <c r="H134" s="402"/>
      <c r="I134" s="402"/>
      <c r="J134" s="402"/>
      <c r="K134" s="402"/>
      <c r="L134" s="402"/>
      <c r="M134" s="402"/>
      <c r="N134" s="402"/>
      <c r="O134" s="402"/>
      <c r="P134" s="402"/>
      <c r="Q134" s="402"/>
      <c r="R134" s="402"/>
      <c r="S134" s="402"/>
      <c r="T134" s="402"/>
      <c r="U134" s="402"/>
      <c r="V134" s="402"/>
      <c r="W134" s="402"/>
      <c r="X134" s="402"/>
      <c r="Y134" s="402"/>
      <c r="Z134" s="402"/>
      <c r="AA134" s="402"/>
      <c r="AB134" s="402"/>
      <c r="AC134" s="402"/>
      <c r="AD134" s="402"/>
      <c r="AE134" s="402"/>
      <c r="AF134" s="402"/>
      <c r="AG134" s="402"/>
      <c r="AH134" s="402"/>
      <c r="AI134" s="402"/>
      <c r="AJ134" s="402"/>
      <c r="AK134" s="402"/>
      <c r="AL134" s="402"/>
      <c r="AM134" s="402"/>
      <c r="AN134" s="402"/>
      <c r="AO134" s="402"/>
      <c r="AP134" s="402"/>
      <c r="AQ134" s="402"/>
      <c r="AR134" s="402"/>
      <c r="AS134" s="402"/>
      <c r="AT134" s="402"/>
      <c r="AU134" s="402"/>
      <c r="AV134" s="402"/>
      <c r="AW134" s="402"/>
      <c r="AX134" s="402"/>
      <c r="AY134" s="402"/>
      <c r="AZ134" s="402"/>
      <c r="BA134" s="402"/>
      <c r="BB134" s="402"/>
      <c r="BC134" s="402"/>
      <c r="BD134" s="402"/>
      <c r="BE134" s="402"/>
      <c r="BF134" s="402"/>
      <c r="BG134" s="402"/>
      <c r="BH134" s="402"/>
      <c r="BI134" s="402"/>
      <c r="BJ134" s="402"/>
      <c r="BK134" s="402"/>
      <c r="BL134" s="402"/>
      <c r="BM134" s="402"/>
      <c r="BN134" s="402"/>
      <c r="BO134" s="402"/>
    </row>
    <row r="135" spans="1:67" ht="15">
      <c r="A135" s="401"/>
      <c r="B135" s="402"/>
      <c r="C135" s="403"/>
      <c r="D135" s="402"/>
      <c r="E135" s="402"/>
      <c r="F135" s="402"/>
      <c r="G135" s="402"/>
      <c r="H135" s="402"/>
      <c r="I135" s="402"/>
      <c r="J135" s="402"/>
      <c r="K135" s="402"/>
      <c r="L135" s="402"/>
      <c r="M135" s="402"/>
      <c r="N135" s="402"/>
      <c r="O135" s="402"/>
      <c r="P135" s="402"/>
      <c r="Q135" s="402"/>
      <c r="R135" s="402"/>
      <c r="S135" s="402"/>
      <c r="T135" s="402"/>
      <c r="U135" s="402"/>
      <c r="V135" s="402"/>
      <c r="W135" s="402"/>
      <c r="X135" s="402"/>
      <c r="Y135" s="402"/>
      <c r="Z135" s="402"/>
      <c r="AA135" s="402"/>
      <c r="AB135" s="402"/>
      <c r="AC135" s="402"/>
      <c r="AD135" s="402"/>
      <c r="AE135" s="402"/>
      <c r="AF135" s="402"/>
      <c r="AG135" s="402"/>
      <c r="AH135" s="402"/>
      <c r="AI135" s="402"/>
      <c r="AJ135" s="402"/>
      <c r="AK135" s="402"/>
      <c r="AL135" s="402"/>
      <c r="AM135" s="402"/>
      <c r="AN135" s="402"/>
      <c r="AO135" s="402"/>
      <c r="AP135" s="402"/>
      <c r="AQ135" s="402"/>
      <c r="AR135" s="402"/>
      <c r="AS135" s="402"/>
      <c r="AT135" s="402"/>
      <c r="AU135" s="402"/>
      <c r="AV135" s="402"/>
      <c r="AW135" s="402"/>
      <c r="AX135" s="402"/>
      <c r="AY135" s="402"/>
      <c r="AZ135" s="402"/>
      <c r="BA135" s="402"/>
      <c r="BB135" s="402"/>
      <c r="BC135" s="402"/>
      <c r="BD135" s="402"/>
      <c r="BE135" s="402"/>
      <c r="BF135" s="402"/>
      <c r="BG135" s="402"/>
      <c r="BH135" s="402"/>
      <c r="BI135" s="402"/>
      <c r="BJ135" s="402"/>
      <c r="BK135" s="402"/>
      <c r="BL135" s="402"/>
      <c r="BM135" s="402"/>
      <c r="BN135" s="402"/>
      <c r="BO135" s="402"/>
    </row>
    <row r="136" spans="1:67" ht="15">
      <c r="A136" s="401"/>
      <c r="B136" s="402"/>
      <c r="C136" s="403"/>
      <c r="D136" s="402"/>
      <c r="E136" s="402"/>
      <c r="F136" s="402"/>
      <c r="G136" s="402"/>
      <c r="H136" s="402"/>
      <c r="I136" s="402"/>
      <c r="J136" s="402"/>
      <c r="K136" s="402"/>
      <c r="L136" s="402"/>
      <c r="M136" s="402"/>
      <c r="N136" s="402"/>
      <c r="O136" s="402"/>
      <c r="P136" s="402"/>
      <c r="Q136" s="402"/>
      <c r="R136" s="402"/>
      <c r="S136" s="402"/>
      <c r="T136" s="402"/>
      <c r="U136" s="402"/>
      <c r="V136" s="402"/>
      <c r="W136" s="402"/>
      <c r="X136" s="402"/>
      <c r="Y136" s="402"/>
      <c r="Z136" s="402"/>
      <c r="AA136" s="402"/>
      <c r="AB136" s="402"/>
      <c r="AC136" s="402"/>
      <c r="AD136" s="402"/>
      <c r="AE136" s="402"/>
      <c r="AF136" s="402"/>
      <c r="AG136" s="402"/>
      <c r="AH136" s="402"/>
      <c r="AI136" s="402"/>
      <c r="AJ136" s="402"/>
      <c r="AK136" s="402"/>
      <c r="AL136" s="402"/>
      <c r="AM136" s="402"/>
      <c r="AN136" s="402"/>
      <c r="AO136" s="402"/>
      <c r="AP136" s="402"/>
      <c r="AQ136" s="402"/>
      <c r="AR136" s="402"/>
      <c r="AS136" s="402"/>
      <c r="AT136" s="402"/>
      <c r="AU136" s="402"/>
      <c r="AV136" s="402"/>
      <c r="AW136" s="402"/>
      <c r="AX136" s="402"/>
      <c r="AY136" s="402"/>
      <c r="AZ136" s="402"/>
      <c r="BA136" s="402"/>
      <c r="BB136" s="402"/>
      <c r="BC136" s="402"/>
      <c r="BD136" s="402"/>
      <c r="BE136" s="402"/>
      <c r="BF136" s="402"/>
      <c r="BG136" s="402"/>
      <c r="BH136" s="402"/>
      <c r="BI136" s="402"/>
      <c r="BJ136" s="402"/>
      <c r="BK136" s="402"/>
      <c r="BL136" s="402"/>
      <c r="BM136" s="402"/>
      <c r="BN136" s="402"/>
      <c r="BO136" s="402"/>
    </row>
    <row r="137" spans="1:67" ht="15">
      <c r="A137" s="401"/>
      <c r="B137" s="402"/>
      <c r="C137" s="403"/>
      <c r="D137" s="402"/>
      <c r="E137" s="402"/>
      <c r="F137" s="402"/>
      <c r="G137" s="402"/>
      <c r="H137" s="402"/>
      <c r="I137" s="402"/>
      <c r="J137" s="402"/>
      <c r="K137" s="402"/>
      <c r="L137" s="402"/>
      <c r="M137" s="402"/>
      <c r="N137" s="402"/>
      <c r="O137" s="402"/>
      <c r="P137" s="402"/>
      <c r="Q137" s="402"/>
      <c r="R137" s="402"/>
      <c r="S137" s="402"/>
      <c r="T137" s="402"/>
      <c r="U137" s="402"/>
      <c r="V137" s="402"/>
      <c r="W137" s="402"/>
      <c r="X137" s="402"/>
      <c r="Y137" s="402"/>
      <c r="Z137" s="402"/>
      <c r="AA137" s="402"/>
      <c r="AB137" s="402"/>
      <c r="AC137" s="402"/>
      <c r="AD137" s="402"/>
      <c r="AE137" s="402"/>
      <c r="AF137" s="402"/>
      <c r="AG137" s="402"/>
      <c r="AH137" s="402"/>
      <c r="AI137" s="402"/>
      <c r="AJ137" s="402"/>
      <c r="AK137" s="402"/>
      <c r="AL137" s="402"/>
      <c r="AM137" s="402"/>
      <c r="AN137" s="402"/>
      <c r="AO137" s="402"/>
      <c r="AP137" s="402"/>
      <c r="AQ137" s="402"/>
      <c r="AR137" s="402"/>
      <c r="AS137" s="402"/>
      <c r="AT137" s="402"/>
      <c r="AU137" s="402"/>
      <c r="AV137" s="402"/>
      <c r="AW137" s="402"/>
      <c r="AX137" s="402"/>
      <c r="AY137" s="402"/>
      <c r="AZ137" s="402"/>
      <c r="BA137" s="402"/>
      <c r="BB137" s="402"/>
      <c r="BC137" s="402"/>
      <c r="BD137" s="402"/>
      <c r="BE137" s="402"/>
      <c r="BF137" s="402"/>
      <c r="BG137" s="402"/>
      <c r="BH137" s="402"/>
      <c r="BI137" s="402"/>
      <c r="BJ137" s="402"/>
      <c r="BK137" s="402"/>
      <c r="BL137" s="402"/>
      <c r="BM137" s="402"/>
      <c r="BN137" s="402"/>
      <c r="BO137" s="402"/>
    </row>
    <row r="138" spans="1:67" ht="15">
      <c r="A138" s="401"/>
      <c r="B138" s="402"/>
      <c r="C138" s="403"/>
      <c r="D138" s="402"/>
      <c r="E138" s="402"/>
      <c r="F138" s="402"/>
      <c r="G138" s="402"/>
      <c r="H138" s="402"/>
      <c r="I138" s="402"/>
      <c r="J138" s="402"/>
      <c r="K138" s="402"/>
      <c r="L138" s="402"/>
      <c r="M138" s="402"/>
      <c r="N138" s="402"/>
      <c r="O138" s="402"/>
      <c r="P138" s="402"/>
      <c r="Q138" s="402"/>
      <c r="R138" s="402"/>
      <c r="S138" s="402"/>
      <c r="T138" s="402"/>
      <c r="U138" s="402"/>
      <c r="V138" s="402"/>
      <c r="W138" s="402"/>
      <c r="X138" s="402"/>
      <c r="Y138" s="402"/>
      <c r="Z138" s="402"/>
      <c r="AA138" s="402"/>
      <c r="AB138" s="402"/>
      <c r="AC138" s="402"/>
      <c r="AD138" s="402"/>
      <c r="AE138" s="402"/>
      <c r="AF138" s="402"/>
      <c r="AG138" s="402"/>
      <c r="AH138" s="402"/>
      <c r="AI138" s="402"/>
      <c r="AJ138" s="402"/>
      <c r="AK138" s="402"/>
      <c r="AL138" s="402"/>
      <c r="AM138" s="402"/>
      <c r="AN138" s="402"/>
      <c r="AO138" s="402"/>
      <c r="AP138" s="402"/>
      <c r="AQ138" s="402"/>
      <c r="AR138" s="402"/>
      <c r="AS138" s="402"/>
      <c r="AT138" s="402"/>
      <c r="AU138" s="402"/>
      <c r="AV138" s="402"/>
      <c r="AW138" s="402"/>
      <c r="AX138" s="402"/>
      <c r="AY138" s="402"/>
      <c r="AZ138" s="402"/>
      <c r="BA138" s="402"/>
      <c r="BB138" s="402"/>
      <c r="BC138" s="402"/>
      <c r="BD138" s="402"/>
      <c r="BE138" s="402"/>
      <c r="BF138" s="402"/>
      <c r="BG138" s="402"/>
      <c r="BH138" s="402"/>
      <c r="BI138" s="402"/>
      <c r="BJ138" s="402"/>
      <c r="BK138" s="402"/>
      <c r="BL138" s="402"/>
      <c r="BM138" s="402"/>
      <c r="BN138" s="402"/>
      <c r="BO138" s="402"/>
    </row>
    <row r="139" spans="1:67" ht="15">
      <c r="A139" s="401"/>
      <c r="B139" s="402"/>
      <c r="C139" s="403"/>
      <c r="D139" s="402"/>
      <c r="E139" s="402"/>
      <c r="F139" s="402"/>
      <c r="G139" s="402"/>
      <c r="H139" s="402"/>
      <c r="I139" s="402"/>
      <c r="J139" s="402"/>
      <c r="K139" s="402"/>
      <c r="L139" s="402"/>
      <c r="M139" s="402"/>
      <c r="N139" s="402"/>
      <c r="O139" s="402"/>
      <c r="P139" s="402"/>
      <c r="Q139" s="402"/>
      <c r="R139" s="402"/>
      <c r="S139" s="402"/>
      <c r="T139" s="402"/>
      <c r="U139" s="402"/>
      <c r="V139" s="402"/>
      <c r="W139" s="402"/>
      <c r="X139" s="402"/>
      <c r="Y139" s="402"/>
      <c r="Z139" s="402"/>
      <c r="AA139" s="402"/>
      <c r="AB139" s="402"/>
      <c r="AC139" s="402"/>
      <c r="AD139" s="402"/>
      <c r="AE139" s="402"/>
      <c r="AF139" s="402"/>
      <c r="AG139" s="402"/>
      <c r="AH139" s="402"/>
      <c r="AI139" s="402"/>
      <c r="AJ139" s="402"/>
      <c r="AK139" s="402"/>
      <c r="AL139" s="402"/>
      <c r="AM139" s="402"/>
      <c r="AN139" s="402"/>
      <c r="AO139" s="402"/>
      <c r="AP139" s="402"/>
      <c r="AQ139" s="402"/>
      <c r="AR139" s="402"/>
      <c r="AS139" s="402"/>
      <c r="AT139" s="402"/>
      <c r="AU139" s="402"/>
      <c r="AV139" s="402"/>
      <c r="AW139" s="402"/>
      <c r="AX139" s="402"/>
      <c r="AY139" s="402"/>
      <c r="AZ139" s="402"/>
      <c r="BA139" s="402"/>
      <c r="BB139" s="402"/>
      <c r="BC139" s="402"/>
      <c r="BD139" s="402"/>
      <c r="BE139" s="402"/>
      <c r="BF139" s="402"/>
      <c r="BG139" s="402"/>
      <c r="BH139" s="402"/>
      <c r="BI139" s="402"/>
      <c r="BJ139" s="402"/>
      <c r="BK139" s="402"/>
      <c r="BL139" s="402"/>
      <c r="BM139" s="402"/>
      <c r="BN139" s="402"/>
      <c r="BO139" s="402"/>
    </row>
    <row r="140" spans="1:67" ht="15">
      <c r="A140" s="401"/>
      <c r="B140" s="402"/>
      <c r="C140" s="403"/>
      <c r="D140" s="402"/>
      <c r="E140" s="402"/>
      <c r="F140" s="402"/>
      <c r="G140" s="402"/>
      <c r="H140" s="402"/>
      <c r="I140" s="402"/>
      <c r="J140" s="402"/>
      <c r="K140" s="402"/>
      <c r="L140" s="402"/>
      <c r="M140" s="402"/>
      <c r="N140" s="402"/>
      <c r="O140" s="402"/>
      <c r="P140" s="402"/>
      <c r="Q140" s="402"/>
      <c r="R140" s="402"/>
      <c r="S140" s="402"/>
      <c r="T140" s="402"/>
      <c r="U140" s="402"/>
      <c r="V140" s="402"/>
      <c r="W140" s="402"/>
      <c r="X140" s="402"/>
      <c r="Y140" s="402"/>
      <c r="Z140" s="402"/>
      <c r="AA140" s="402"/>
      <c r="AB140" s="402"/>
      <c r="AC140" s="402"/>
      <c r="AD140" s="402"/>
      <c r="AE140" s="402"/>
      <c r="AF140" s="402"/>
      <c r="AG140" s="402"/>
      <c r="AH140" s="402"/>
      <c r="AI140" s="402"/>
      <c r="AJ140" s="402"/>
      <c r="AK140" s="402"/>
      <c r="AL140" s="402"/>
      <c r="AM140" s="402"/>
      <c r="AN140" s="402"/>
      <c r="AO140" s="402"/>
      <c r="AP140" s="402"/>
      <c r="AQ140" s="402"/>
      <c r="AR140" s="402"/>
      <c r="AS140" s="402"/>
      <c r="AT140" s="402"/>
      <c r="AU140" s="402"/>
      <c r="AV140" s="402"/>
      <c r="AW140" s="402"/>
      <c r="AX140" s="402"/>
      <c r="AY140" s="402"/>
      <c r="AZ140" s="402"/>
      <c r="BA140" s="402"/>
      <c r="BB140" s="402"/>
      <c r="BC140" s="402"/>
      <c r="BD140" s="402"/>
      <c r="BE140" s="402"/>
      <c r="BF140" s="402"/>
      <c r="BG140" s="402"/>
      <c r="BH140" s="402"/>
      <c r="BI140" s="402"/>
      <c r="BJ140" s="402"/>
      <c r="BK140" s="402"/>
      <c r="BL140" s="402"/>
      <c r="BM140" s="402"/>
      <c r="BN140" s="402"/>
      <c r="BO140" s="402"/>
    </row>
    <row r="141" spans="1:67" ht="15">
      <c r="A141" s="401"/>
      <c r="B141" s="402"/>
      <c r="C141" s="403"/>
      <c r="D141" s="402"/>
      <c r="E141" s="402"/>
      <c r="F141" s="402"/>
      <c r="G141" s="402"/>
      <c r="H141" s="402"/>
      <c r="I141" s="402"/>
      <c r="J141" s="402"/>
      <c r="K141" s="402"/>
      <c r="L141" s="402"/>
      <c r="M141" s="402"/>
      <c r="N141" s="402"/>
      <c r="O141" s="402"/>
      <c r="P141" s="402"/>
      <c r="Q141" s="402"/>
      <c r="R141" s="402"/>
      <c r="S141" s="402"/>
      <c r="T141" s="402"/>
      <c r="U141" s="402"/>
      <c r="V141" s="402"/>
      <c r="W141" s="402"/>
      <c r="X141" s="402"/>
      <c r="Y141" s="402"/>
      <c r="Z141" s="402"/>
      <c r="AA141" s="402"/>
      <c r="AB141" s="402"/>
      <c r="AC141" s="402"/>
      <c r="AD141" s="402"/>
      <c r="AE141" s="402"/>
      <c r="AF141" s="402"/>
      <c r="AG141" s="402"/>
      <c r="AH141" s="402"/>
      <c r="AI141" s="402"/>
      <c r="AJ141" s="402"/>
      <c r="AK141" s="402"/>
      <c r="AL141" s="402"/>
      <c r="AM141" s="402"/>
      <c r="AN141" s="402"/>
      <c r="AO141" s="402"/>
      <c r="AP141" s="402"/>
      <c r="AQ141" s="402"/>
      <c r="AR141" s="402"/>
      <c r="AS141" s="402"/>
      <c r="AT141" s="402"/>
      <c r="AU141" s="402"/>
      <c r="AV141" s="402"/>
      <c r="AW141" s="402"/>
      <c r="AX141" s="402"/>
      <c r="AY141" s="402"/>
      <c r="AZ141" s="402"/>
      <c r="BA141" s="402"/>
      <c r="BB141" s="402"/>
      <c r="BC141" s="402"/>
      <c r="BD141" s="402"/>
      <c r="BE141" s="402"/>
      <c r="BF141" s="402"/>
      <c r="BG141" s="402"/>
      <c r="BH141" s="402"/>
      <c r="BI141" s="402"/>
      <c r="BJ141" s="402"/>
      <c r="BK141" s="402"/>
      <c r="BL141" s="402"/>
      <c r="BM141" s="402"/>
      <c r="BN141" s="402"/>
      <c r="BO141" s="402"/>
    </row>
    <row r="142" spans="1:67" ht="15">
      <c r="A142" s="401"/>
      <c r="B142" s="402"/>
      <c r="C142" s="403"/>
      <c r="D142" s="402"/>
      <c r="E142" s="402"/>
      <c r="F142" s="402"/>
      <c r="G142" s="402"/>
      <c r="H142" s="402"/>
      <c r="I142" s="402"/>
      <c r="J142" s="402"/>
      <c r="K142" s="402"/>
      <c r="L142" s="402"/>
      <c r="M142" s="402"/>
      <c r="N142" s="402"/>
      <c r="O142" s="402"/>
      <c r="P142" s="402"/>
      <c r="Q142" s="402"/>
      <c r="R142" s="402"/>
      <c r="S142" s="402"/>
      <c r="T142" s="402"/>
      <c r="U142" s="402"/>
      <c r="V142" s="402"/>
      <c r="W142" s="402"/>
      <c r="X142" s="402"/>
      <c r="Y142" s="402"/>
      <c r="Z142" s="402"/>
      <c r="AA142" s="402"/>
      <c r="AB142" s="402"/>
      <c r="AC142" s="402"/>
      <c r="AD142" s="402"/>
      <c r="AE142" s="402"/>
      <c r="AF142" s="402"/>
      <c r="AG142" s="402"/>
      <c r="AH142" s="402"/>
      <c r="AI142" s="402"/>
      <c r="AJ142" s="402"/>
      <c r="AK142" s="402"/>
      <c r="AL142" s="402"/>
      <c r="AM142" s="402"/>
      <c r="AN142" s="402"/>
      <c r="AO142" s="402"/>
      <c r="AP142" s="402"/>
      <c r="AQ142" s="402"/>
      <c r="AR142" s="402"/>
      <c r="AS142" s="402"/>
      <c r="AT142" s="402"/>
      <c r="AU142" s="402"/>
      <c r="AV142" s="402"/>
      <c r="AW142" s="402"/>
      <c r="AX142" s="402"/>
      <c r="AY142" s="402"/>
      <c r="AZ142" s="402"/>
      <c r="BA142" s="402"/>
      <c r="BB142" s="402"/>
      <c r="BC142" s="402"/>
      <c r="BD142" s="402"/>
      <c r="BE142" s="402"/>
      <c r="BF142" s="402"/>
      <c r="BG142" s="402"/>
      <c r="BH142" s="402"/>
      <c r="BI142" s="402"/>
      <c r="BJ142" s="402"/>
      <c r="BK142" s="402"/>
      <c r="BL142" s="402"/>
      <c r="BM142" s="402"/>
      <c r="BN142" s="402"/>
      <c r="BO142" s="402"/>
    </row>
    <row r="143" spans="1:67" ht="15">
      <c r="A143" s="401"/>
      <c r="B143" s="402"/>
      <c r="C143" s="403"/>
      <c r="D143" s="402"/>
      <c r="E143" s="402"/>
      <c r="F143" s="402"/>
      <c r="G143" s="402"/>
      <c r="H143" s="402"/>
      <c r="I143" s="402"/>
      <c r="J143" s="402"/>
      <c r="K143" s="402"/>
      <c r="L143" s="402"/>
      <c r="M143" s="402"/>
      <c r="N143" s="402"/>
      <c r="O143" s="402"/>
      <c r="P143" s="402"/>
      <c r="Q143" s="402"/>
      <c r="R143" s="402"/>
      <c r="S143" s="402"/>
      <c r="T143" s="402"/>
      <c r="U143" s="402"/>
      <c r="V143" s="402"/>
      <c r="W143" s="402"/>
      <c r="X143" s="402"/>
      <c r="Y143" s="402"/>
      <c r="Z143" s="402"/>
      <c r="AA143" s="402"/>
      <c r="AB143" s="402"/>
      <c r="AC143" s="402"/>
      <c r="AD143" s="402"/>
      <c r="AE143" s="402"/>
      <c r="AF143" s="402"/>
      <c r="AG143" s="402"/>
      <c r="AH143" s="402"/>
      <c r="AI143" s="402"/>
      <c r="AJ143" s="402"/>
      <c r="AK143" s="402"/>
      <c r="AL143" s="402"/>
      <c r="AM143" s="402"/>
      <c r="AN143" s="402"/>
      <c r="AO143" s="402"/>
      <c r="AP143" s="402"/>
      <c r="AQ143" s="402"/>
      <c r="AR143" s="402"/>
      <c r="AS143" s="402"/>
      <c r="AT143" s="402"/>
      <c r="AU143" s="402"/>
      <c r="AV143" s="402"/>
      <c r="AW143" s="402"/>
      <c r="AX143" s="402"/>
      <c r="AY143" s="402"/>
      <c r="AZ143" s="402"/>
      <c r="BA143" s="402"/>
      <c r="BB143" s="402"/>
      <c r="BC143" s="402"/>
      <c r="BD143" s="402"/>
      <c r="BE143" s="402"/>
      <c r="BF143" s="402"/>
      <c r="BG143" s="402"/>
      <c r="BH143" s="402"/>
      <c r="BI143" s="402"/>
      <c r="BJ143" s="402"/>
      <c r="BK143" s="402"/>
      <c r="BL143" s="402"/>
      <c r="BM143" s="402"/>
      <c r="BN143" s="402"/>
      <c r="BO143" s="402"/>
    </row>
    <row r="144" spans="1:67" ht="15">
      <c r="A144" s="401"/>
      <c r="B144" s="402"/>
      <c r="C144" s="403"/>
      <c r="D144" s="402"/>
      <c r="E144" s="402"/>
      <c r="F144" s="402"/>
      <c r="G144" s="402"/>
      <c r="H144" s="402"/>
      <c r="I144" s="402"/>
      <c r="J144" s="402"/>
      <c r="K144" s="402"/>
      <c r="L144" s="402"/>
      <c r="M144" s="402"/>
      <c r="N144" s="402"/>
      <c r="O144" s="402"/>
      <c r="P144" s="402"/>
      <c r="Q144" s="402"/>
      <c r="R144" s="402"/>
      <c r="S144" s="402"/>
      <c r="T144" s="402"/>
      <c r="U144" s="402"/>
      <c r="V144" s="402"/>
      <c r="W144" s="402"/>
      <c r="X144" s="402"/>
      <c r="Y144" s="402"/>
      <c r="Z144" s="402"/>
      <c r="AA144" s="402"/>
      <c r="AB144" s="402"/>
      <c r="AC144" s="402"/>
      <c r="AD144" s="402"/>
      <c r="AE144" s="402"/>
      <c r="AF144" s="402"/>
      <c r="AG144" s="402"/>
      <c r="AH144" s="402"/>
      <c r="AI144" s="402"/>
      <c r="AJ144" s="402"/>
      <c r="AK144" s="402"/>
      <c r="AL144" s="402"/>
      <c r="AM144" s="402"/>
      <c r="AN144" s="402"/>
      <c r="AO144" s="402"/>
      <c r="AP144" s="402"/>
      <c r="AQ144" s="402"/>
      <c r="AR144" s="402"/>
      <c r="AS144" s="402"/>
      <c r="AT144" s="402"/>
      <c r="AU144" s="402"/>
      <c r="AV144" s="402"/>
      <c r="AW144" s="402"/>
      <c r="AX144" s="402"/>
      <c r="AY144" s="402"/>
      <c r="AZ144" s="402"/>
      <c r="BA144" s="402"/>
      <c r="BB144" s="402"/>
      <c r="BC144" s="402"/>
      <c r="BD144" s="402"/>
      <c r="BE144" s="402"/>
      <c r="BF144" s="402"/>
      <c r="BG144" s="402"/>
      <c r="BH144" s="402"/>
      <c r="BI144" s="402"/>
      <c r="BJ144" s="402"/>
      <c r="BK144" s="402"/>
      <c r="BL144" s="402"/>
      <c r="BM144" s="402"/>
      <c r="BN144" s="402"/>
      <c r="BO144" s="402"/>
    </row>
    <row r="145" spans="1:67" ht="15">
      <c r="A145" s="401"/>
      <c r="B145" s="402"/>
      <c r="C145" s="403"/>
      <c r="D145" s="402"/>
      <c r="E145" s="402"/>
      <c r="F145" s="402"/>
      <c r="G145" s="402"/>
      <c r="H145" s="402"/>
      <c r="I145" s="402"/>
      <c r="J145" s="402"/>
      <c r="K145" s="402"/>
      <c r="L145" s="402"/>
      <c r="M145" s="402"/>
      <c r="N145" s="402"/>
      <c r="O145" s="402"/>
      <c r="P145" s="402"/>
      <c r="Q145" s="402"/>
      <c r="R145" s="402"/>
      <c r="S145" s="402"/>
      <c r="T145" s="402"/>
      <c r="U145" s="402"/>
      <c r="V145" s="402"/>
      <c r="W145" s="402"/>
      <c r="X145" s="402"/>
      <c r="Y145" s="402"/>
      <c r="Z145" s="402"/>
      <c r="AA145" s="402"/>
      <c r="AB145" s="402"/>
      <c r="AC145" s="402"/>
      <c r="AD145" s="402"/>
      <c r="AE145" s="402"/>
      <c r="AF145" s="402"/>
      <c r="AG145" s="402"/>
      <c r="AH145" s="402"/>
      <c r="AI145" s="402"/>
      <c r="AJ145" s="402"/>
      <c r="AK145" s="402"/>
      <c r="AL145" s="402"/>
      <c r="AM145" s="402"/>
      <c r="AN145" s="402"/>
      <c r="AO145" s="402"/>
      <c r="AP145" s="402"/>
      <c r="AQ145" s="402"/>
      <c r="AR145" s="402"/>
      <c r="AS145" s="402"/>
      <c r="AT145" s="402"/>
      <c r="AU145" s="402"/>
      <c r="AV145" s="402"/>
      <c r="AW145" s="402"/>
      <c r="AX145" s="402"/>
      <c r="AY145" s="402"/>
      <c r="AZ145" s="402"/>
      <c r="BA145" s="402"/>
      <c r="BB145" s="402"/>
      <c r="BC145" s="402"/>
      <c r="BD145" s="402"/>
      <c r="BE145" s="402"/>
      <c r="BF145" s="402"/>
      <c r="BG145" s="402"/>
      <c r="BH145" s="402"/>
      <c r="BI145" s="402"/>
      <c r="BJ145" s="402"/>
      <c r="BK145" s="402"/>
      <c r="BL145" s="402"/>
      <c r="BM145" s="402"/>
      <c r="BN145" s="402"/>
      <c r="BO145" s="402"/>
    </row>
    <row r="146" spans="1:67" ht="15">
      <c r="A146" s="401"/>
      <c r="B146" s="402"/>
      <c r="C146" s="403"/>
      <c r="D146" s="402"/>
      <c r="E146" s="402"/>
      <c r="F146" s="402"/>
      <c r="G146" s="402"/>
      <c r="H146" s="402"/>
      <c r="I146" s="402"/>
      <c r="J146" s="402"/>
      <c r="K146" s="402"/>
      <c r="L146" s="402"/>
      <c r="M146" s="402"/>
      <c r="N146" s="402"/>
      <c r="O146" s="402"/>
      <c r="P146" s="402"/>
      <c r="Q146" s="402"/>
      <c r="R146" s="402"/>
      <c r="S146" s="402"/>
      <c r="T146" s="402"/>
      <c r="U146" s="402"/>
      <c r="V146" s="402"/>
      <c r="W146" s="402"/>
      <c r="X146" s="402"/>
      <c r="Y146" s="402"/>
      <c r="Z146" s="402"/>
      <c r="AA146" s="402"/>
      <c r="AB146" s="402"/>
      <c r="AC146" s="402"/>
      <c r="AD146" s="402"/>
      <c r="AE146" s="402"/>
      <c r="AF146" s="402"/>
      <c r="AG146" s="402"/>
      <c r="AH146" s="402"/>
      <c r="AI146" s="402"/>
      <c r="AJ146" s="402"/>
      <c r="AK146" s="402"/>
      <c r="AL146" s="402"/>
      <c r="AM146" s="402"/>
      <c r="AN146" s="402"/>
      <c r="AO146" s="402"/>
      <c r="AP146" s="402"/>
      <c r="AQ146" s="402"/>
      <c r="AR146" s="402"/>
      <c r="AS146" s="402"/>
      <c r="AT146" s="402"/>
      <c r="AU146" s="402"/>
      <c r="AV146" s="402"/>
      <c r="AW146" s="402"/>
      <c r="AX146" s="402"/>
      <c r="AY146" s="402"/>
      <c r="AZ146" s="402"/>
      <c r="BA146" s="402"/>
      <c r="BB146" s="402"/>
      <c r="BC146" s="402"/>
      <c r="BD146" s="402"/>
      <c r="BE146" s="402"/>
      <c r="BF146" s="402"/>
      <c r="BG146" s="402"/>
      <c r="BH146" s="402"/>
      <c r="BI146" s="402"/>
      <c r="BJ146" s="402"/>
      <c r="BK146" s="402"/>
      <c r="BL146" s="402"/>
      <c r="BM146" s="402"/>
      <c r="BN146" s="402"/>
      <c r="BO146" s="402"/>
    </row>
    <row r="147" spans="1:67" ht="15">
      <c r="A147" s="401"/>
      <c r="B147" s="402"/>
      <c r="C147" s="403"/>
      <c r="D147" s="402"/>
      <c r="E147" s="402"/>
      <c r="F147" s="402"/>
      <c r="G147" s="402"/>
      <c r="H147" s="402"/>
      <c r="I147" s="402"/>
      <c r="J147" s="402"/>
      <c r="K147" s="402"/>
      <c r="L147" s="402"/>
      <c r="M147" s="402"/>
      <c r="N147" s="402"/>
      <c r="O147" s="402"/>
      <c r="P147" s="402"/>
      <c r="Q147" s="402"/>
      <c r="R147" s="402"/>
      <c r="S147" s="402"/>
      <c r="T147" s="402"/>
      <c r="U147" s="402"/>
      <c r="V147" s="402"/>
      <c r="W147" s="402"/>
      <c r="X147" s="402"/>
      <c r="Y147" s="402"/>
      <c r="Z147" s="402"/>
      <c r="AA147" s="402"/>
      <c r="AB147" s="402"/>
      <c r="AC147" s="402"/>
      <c r="AD147" s="402"/>
      <c r="AE147" s="402"/>
      <c r="AF147" s="402"/>
      <c r="AG147" s="402"/>
      <c r="AH147" s="402"/>
      <c r="AI147" s="402"/>
      <c r="AJ147" s="402"/>
      <c r="AK147" s="402"/>
      <c r="AL147" s="402"/>
      <c r="AM147" s="402"/>
      <c r="AN147" s="402"/>
      <c r="AO147" s="402"/>
      <c r="AP147" s="402"/>
      <c r="AQ147" s="402"/>
      <c r="AR147" s="402"/>
      <c r="AS147" s="402"/>
      <c r="AT147" s="402"/>
      <c r="AU147" s="402"/>
      <c r="AV147" s="402"/>
      <c r="AW147" s="402"/>
      <c r="AX147" s="402"/>
      <c r="AY147" s="402"/>
      <c r="AZ147" s="402"/>
      <c r="BA147" s="402"/>
      <c r="BB147" s="402"/>
      <c r="BC147" s="402"/>
      <c r="BD147" s="402"/>
      <c r="BE147" s="402"/>
      <c r="BF147" s="402"/>
      <c r="BG147" s="402"/>
      <c r="BH147" s="402"/>
      <c r="BI147" s="402"/>
      <c r="BJ147" s="402"/>
      <c r="BK147" s="402"/>
      <c r="BL147" s="402"/>
      <c r="BM147" s="402"/>
      <c r="BN147" s="402"/>
      <c r="BO147" s="402"/>
    </row>
    <row r="148" spans="1:67" ht="15">
      <c r="A148" s="401"/>
      <c r="B148" s="402"/>
      <c r="C148" s="403"/>
      <c r="D148" s="40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c r="AA148" s="402"/>
      <c r="AB148" s="402"/>
      <c r="AC148" s="402"/>
      <c r="AD148" s="402"/>
      <c r="AE148" s="402"/>
      <c r="AF148" s="402"/>
      <c r="AG148" s="402"/>
      <c r="AH148" s="402"/>
      <c r="AI148" s="402"/>
      <c r="AJ148" s="402"/>
      <c r="AK148" s="402"/>
      <c r="AL148" s="402"/>
      <c r="AM148" s="402"/>
      <c r="AN148" s="402"/>
      <c r="AO148" s="402"/>
      <c r="AP148" s="402"/>
      <c r="AQ148" s="402"/>
      <c r="AR148" s="402"/>
      <c r="AS148" s="402"/>
      <c r="AT148" s="402"/>
      <c r="AU148" s="402"/>
      <c r="AV148" s="402"/>
      <c r="AW148" s="402"/>
      <c r="AX148" s="402"/>
      <c r="AY148" s="402"/>
      <c r="AZ148" s="402"/>
      <c r="BA148" s="402"/>
      <c r="BB148" s="402"/>
      <c r="BC148" s="402"/>
      <c r="BD148" s="402"/>
      <c r="BE148" s="402"/>
      <c r="BF148" s="402"/>
      <c r="BG148" s="402"/>
      <c r="BH148" s="402"/>
      <c r="BI148" s="402"/>
      <c r="BJ148" s="402"/>
      <c r="BK148" s="402"/>
      <c r="BL148" s="402"/>
      <c r="BM148" s="402"/>
      <c r="BN148" s="402"/>
      <c r="BO148" s="402"/>
    </row>
    <row r="149" spans="1:67" ht="15">
      <c r="A149" s="401"/>
      <c r="B149" s="402"/>
      <c r="C149" s="403"/>
      <c r="D149" s="402"/>
      <c r="E149" s="402"/>
      <c r="F149" s="402"/>
      <c r="G149" s="402"/>
      <c r="H149" s="402"/>
      <c r="I149" s="402"/>
      <c r="J149" s="402"/>
      <c r="K149" s="402"/>
      <c r="L149" s="402"/>
      <c r="M149" s="402"/>
      <c r="N149" s="402"/>
      <c r="O149" s="402"/>
      <c r="P149" s="402"/>
      <c r="Q149" s="402"/>
      <c r="R149" s="402"/>
      <c r="S149" s="402"/>
      <c r="T149" s="402"/>
      <c r="U149" s="402"/>
      <c r="V149" s="402"/>
      <c r="W149" s="402"/>
      <c r="X149" s="402"/>
      <c r="Y149" s="402"/>
      <c r="Z149" s="402"/>
      <c r="AA149" s="402"/>
      <c r="AB149" s="402"/>
      <c r="AC149" s="402"/>
      <c r="AD149" s="402"/>
      <c r="AE149" s="402"/>
      <c r="AF149" s="402"/>
      <c r="AG149" s="402"/>
      <c r="AH149" s="402"/>
      <c r="AI149" s="402"/>
      <c r="AJ149" s="402"/>
      <c r="AK149" s="402"/>
      <c r="AL149" s="402"/>
      <c r="AM149" s="402"/>
      <c r="AN149" s="402"/>
      <c r="AO149" s="402"/>
      <c r="AP149" s="402"/>
      <c r="AQ149" s="402"/>
      <c r="AR149" s="402"/>
      <c r="AS149" s="402"/>
      <c r="AT149" s="402"/>
      <c r="AU149" s="402"/>
      <c r="AV149" s="402"/>
      <c r="AW149" s="402"/>
      <c r="AX149" s="402"/>
      <c r="AY149" s="402"/>
      <c r="AZ149" s="402"/>
      <c r="BA149" s="402"/>
      <c r="BB149" s="402"/>
      <c r="BC149" s="402"/>
      <c r="BD149" s="402"/>
      <c r="BE149" s="402"/>
      <c r="BF149" s="402"/>
      <c r="BG149" s="402"/>
      <c r="BH149" s="402"/>
      <c r="BI149" s="402"/>
      <c r="BJ149" s="402"/>
      <c r="BK149" s="402"/>
      <c r="BL149" s="402"/>
      <c r="BM149" s="402"/>
      <c r="BN149" s="402"/>
      <c r="BO149" s="402"/>
    </row>
    <row r="150" spans="1:67" ht="15">
      <c r="A150" s="401"/>
      <c r="B150" s="402"/>
      <c r="C150" s="403"/>
      <c r="D150" s="402"/>
      <c r="E150" s="402"/>
      <c r="F150" s="402"/>
      <c r="G150" s="402"/>
      <c r="H150" s="402"/>
      <c r="I150" s="402"/>
      <c r="J150" s="402"/>
      <c r="K150" s="402"/>
      <c r="L150" s="402"/>
      <c r="M150" s="402"/>
      <c r="N150" s="402"/>
      <c r="O150" s="402"/>
      <c r="P150" s="402"/>
      <c r="Q150" s="402"/>
      <c r="R150" s="402"/>
      <c r="S150" s="402"/>
      <c r="T150" s="402"/>
      <c r="U150" s="402"/>
      <c r="V150" s="402"/>
      <c r="W150" s="402"/>
      <c r="X150" s="402"/>
      <c r="Y150" s="402"/>
      <c r="Z150" s="402"/>
      <c r="AA150" s="402"/>
      <c r="AB150" s="402"/>
      <c r="AC150" s="402"/>
      <c r="AD150" s="402"/>
      <c r="AE150" s="402"/>
      <c r="AF150" s="402"/>
      <c r="AG150" s="402"/>
      <c r="AH150" s="402"/>
      <c r="AI150" s="402"/>
      <c r="AJ150" s="402"/>
      <c r="AK150" s="402"/>
      <c r="AL150" s="402"/>
      <c r="AM150" s="402"/>
      <c r="AN150" s="402"/>
      <c r="AO150" s="402"/>
      <c r="AP150" s="402"/>
      <c r="AQ150" s="402"/>
      <c r="AR150" s="402"/>
      <c r="AS150" s="402"/>
      <c r="AT150" s="402"/>
      <c r="AU150" s="402"/>
      <c r="AV150" s="402"/>
      <c r="AW150" s="402"/>
      <c r="AX150" s="402"/>
      <c r="AY150" s="402"/>
      <c r="AZ150" s="402"/>
      <c r="BA150" s="402"/>
      <c r="BB150" s="402"/>
      <c r="BC150" s="402"/>
      <c r="BD150" s="402"/>
      <c r="BE150" s="402"/>
      <c r="BF150" s="402"/>
      <c r="BG150" s="402"/>
      <c r="BH150" s="402"/>
      <c r="BI150" s="402"/>
      <c r="BJ150" s="402"/>
      <c r="BK150" s="402"/>
      <c r="BL150" s="402"/>
      <c r="BM150" s="402"/>
      <c r="BN150" s="402"/>
      <c r="BO150" s="402"/>
    </row>
    <row r="151" spans="1:67" ht="15">
      <c r="A151" s="401"/>
      <c r="B151" s="402"/>
      <c r="C151" s="403"/>
      <c r="D151" s="402"/>
      <c r="E151" s="402"/>
      <c r="F151" s="402"/>
      <c r="G151" s="402"/>
      <c r="H151" s="402"/>
      <c r="I151" s="402"/>
      <c r="J151" s="402"/>
      <c r="K151" s="402"/>
      <c r="L151" s="402"/>
      <c r="M151" s="402"/>
      <c r="N151" s="402"/>
      <c r="O151" s="402"/>
      <c r="P151" s="402"/>
      <c r="Q151" s="402"/>
      <c r="R151" s="402"/>
      <c r="S151" s="402"/>
      <c r="T151" s="402"/>
      <c r="U151" s="402"/>
      <c r="V151" s="402"/>
      <c r="W151" s="402"/>
      <c r="X151" s="402"/>
      <c r="Y151" s="402"/>
      <c r="Z151" s="402"/>
      <c r="AA151" s="402"/>
      <c r="AB151" s="402"/>
      <c r="AC151" s="402"/>
      <c r="AD151" s="402"/>
      <c r="AE151" s="402"/>
      <c r="AF151" s="402"/>
      <c r="AG151" s="402"/>
      <c r="AH151" s="402"/>
      <c r="AI151" s="402"/>
      <c r="AJ151" s="402"/>
      <c r="AK151" s="402"/>
      <c r="AL151" s="402"/>
      <c r="AM151" s="402"/>
      <c r="AN151" s="402"/>
      <c r="AO151" s="402"/>
      <c r="AP151" s="402"/>
      <c r="AQ151" s="402"/>
      <c r="AR151" s="402"/>
      <c r="AS151" s="402"/>
      <c r="AT151" s="402"/>
      <c r="AU151" s="402"/>
      <c r="AV151" s="402"/>
      <c r="AW151" s="402"/>
      <c r="AX151" s="402"/>
      <c r="AY151" s="402"/>
      <c r="AZ151" s="402"/>
      <c r="BA151" s="402"/>
      <c r="BB151" s="402"/>
      <c r="BC151" s="402"/>
      <c r="BD151" s="402"/>
      <c r="BE151" s="402"/>
      <c r="BF151" s="402"/>
      <c r="BG151" s="402"/>
      <c r="BH151" s="402"/>
      <c r="BI151" s="402"/>
      <c r="BJ151" s="402"/>
      <c r="BK151" s="402"/>
      <c r="BL151" s="402"/>
      <c r="BM151" s="402"/>
      <c r="BN151" s="402"/>
      <c r="BO151" s="402"/>
    </row>
    <row r="152" spans="1:67" ht="15">
      <c r="A152" s="401"/>
      <c r="B152" s="402"/>
      <c r="C152" s="403"/>
      <c r="D152" s="402"/>
      <c r="E152" s="402"/>
      <c r="F152" s="402"/>
      <c r="G152" s="402"/>
      <c r="H152" s="402"/>
      <c r="I152" s="402"/>
      <c r="J152" s="402"/>
      <c r="K152" s="402"/>
      <c r="L152" s="402"/>
      <c r="M152" s="402"/>
      <c r="N152" s="402"/>
      <c r="O152" s="402"/>
      <c r="P152" s="402"/>
      <c r="Q152" s="402"/>
      <c r="R152" s="402"/>
      <c r="S152" s="402"/>
      <c r="T152" s="402"/>
      <c r="U152" s="402"/>
      <c r="V152" s="402"/>
      <c r="W152" s="402"/>
      <c r="X152" s="402"/>
      <c r="Y152" s="402"/>
      <c r="Z152" s="402"/>
      <c r="AA152" s="402"/>
      <c r="AB152" s="402"/>
      <c r="AC152" s="402"/>
      <c r="AD152" s="402"/>
      <c r="AE152" s="402"/>
      <c r="AF152" s="402"/>
      <c r="AG152" s="402"/>
      <c r="AH152" s="402"/>
      <c r="AI152" s="402"/>
      <c r="AJ152" s="402"/>
      <c r="AK152" s="402"/>
      <c r="AL152" s="402"/>
      <c r="AM152" s="402"/>
      <c r="AN152" s="402"/>
      <c r="AO152" s="402"/>
      <c r="AP152" s="402"/>
      <c r="AQ152" s="402"/>
      <c r="AR152" s="402"/>
      <c r="AS152" s="402"/>
      <c r="AT152" s="402"/>
      <c r="AU152" s="402"/>
      <c r="AV152" s="402"/>
      <c r="AW152" s="402"/>
      <c r="AX152" s="402"/>
      <c r="AY152" s="402"/>
      <c r="AZ152" s="402"/>
      <c r="BA152" s="402"/>
      <c r="BB152" s="402"/>
      <c r="BC152" s="402"/>
      <c r="BD152" s="402"/>
      <c r="BE152" s="402"/>
      <c r="BF152" s="402"/>
      <c r="BG152" s="402"/>
      <c r="BH152" s="402"/>
      <c r="BI152" s="402"/>
      <c r="BJ152" s="402"/>
      <c r="BK152" s="402"/>
      <c r="BL152" s="402"/>
      <c r="BM152" s="402"/>
      <c r="BN152" s="402"/>
      <c r="BO152" s="402"/>
    </row>
    <row r="153" spans="1:67" ht="15">
      <c r="A153" s="401"/>
      <c r="B153" s="402"/>
      <c r="C153" s="403"/>
      <c r="D153" s="402"/>
      <c r="E153" s="402"/>
      <c r="F153" s="402"/>
      <c r="G153" s="402"/>
      <c r="H153" s="402"/>
      <c r="I153" s="402"/>
      <c r="J153" s="402"/>
      <c r="K153" s="402"/>
      <c r="L153" s="402"/>
      <c r="M153" s="402"/>
      <c r="N153" s="402"/>
      <c r="O153" s="402"/>
      <c r="P153" s="402"/>
      <c r="Q153" s="402"/>
      <c r="R153" s="402"/>
      <c r="S153" s="402"/>
      <c r="T153" s="402"/>
      <c r="U153" s="402"/>
      <c r="V153" s="402"/>
      <c r="W153" s="402"/>
      <c r="X153" s="402"/>
      <c r="Y153" s="402"/>
      <c r="Z153" s="402"/>
      <c r="AA153" s="402"/>
      <c r="AB153" s="402"/>
      <c r="AC153" s="402"/>
      <c r="AD153" s="402"/>
      <c r="AE153" s="402"/>
      <c r="AF153" s="402"/>
      <c r="AG153" s="402"/>
      <c r="AH153" s="402"/>
      <c r="AI153" s="402"/>
      <c r="AJ153" s="402"/>
      <c r="AK153" s="402"/>
      <c r="AL153" s="402"/>
      <c r="AM153" s="402"/>
      <c r="AN153" s="402"/>
      <c r="AO153" s="402"/>
      <c r="AP153" s="402"/>
      <c r="AQ153" s="402"/>
      <c r="AR153" s="402"/>
      <c r="AS153" s="402"/>
      <c r="AT153" s="402"/>
      <c r="AU153" s="402"/>
      <c r="AV153" s="402"/>
      <c r="AW153" s="402"/>
      <c r="AX153" s="402"/>
      <c r="AY153" s="402"/>
      <c r="AZ153" s="402"/>
      <c r="BA153" s="402"/>
      <c r="BB153" s="402"/>
      <c r="BC153" s="402"/>
      <c r="BD153" s="402"/>
      <c r="BE153" s="402"/>
      <c r="BF153" s="402"/>
      <c r="BG153" s="402"/>
      <c r="BH153" s="402"/>
      <c r="BI153" s="402"/>
      <c r="BJ153" s="402"/>
      <c r="BK153" s="402"/>
      <c r="BL153" s="402"/>
      <c r="BM153" s="402"/>
      <c r="BN153" s="402"/>
      <c r="BO153" s="402"/>
    </row>
    <row r="154" spans="1:67" ht="15">
      <c r="A154" s="401"/>
      <c r="B154" s="402"/>
      <c r="C154" s="403"/>
      <c r="D154" s="402"/>
      <c r="E154" s="402"/>
      <c r="F154" s="402"/>
      <c r="G154" s="402"/>
      <c r="H154" s="402"/>
      <c r="I154" s="402"/>
      <c r="J154" s="402"/>
      <c r="K154" s="402"/>
      <c r="L154" s="402"/>
      <c r="M154" s="402"/>
      <c r="N154" s="402"/>
      <c r="O154" s="402"/>
      <c r="P154" s="402"/>
      <c r="Q154" s="402"/>
      <c r="R154" s="402"/>
      <c r="S154" s="402"/>
      <c r="T154" s="402"/>
      <c r="U154" s="402"/>
      <c r="V154" s="402"/>
      <c r="W154" s="402"/>
      <c r="X154" s="402"/>
      <c r="Y154" s="402"/>
      <c r="Z154" s="402"/>
      <c r="AA154" s="402"/>
      <c r="AB154" s="402"/>
      <c r="AC154" s="402"/>
      <c r="AD154" s="402"/>
      <c r="AE154" s="402"/>
      <c r="AF154" s="402"/>
      <c r="AG154" s="402"/>
      <c r="AH154" s="402"/>
      <c r="AI154" s="402"/>
      <c r="AJ154" s="402"/>
      <c r="AK154" s="402"/>
      <c r="AL154" s="402"/>
      <c r="AM154" s="402"/>
      <c r="AN154" s="402"/>
      <c r="AO154" s="402"/>
      <c r="AP154" s="402"/>
      <c r="AQ154" s="402"/>
      <c r="AR154" s="402"/>
      <c r="AS154" s="402"/>
      <c r="AT154" s="402"/>
      <c r="AU154" s="402"/>
      <c r="AV154" s="402"/>
      <c r="AW154" s="402"/>
      <c r="AX154" s="402"/>
      <c r="AY154" s="402"/>
      <c r="AZ154" s="402"/>
      <c r="BA154" s="402"/>
      <c r="BB154" s="402"/>
      <c r="BC154" s="402"/>
      <c r="BD154" s="402"/>
      <c r="BE154" s="402"/>
      <c r="BF154" s="402"/>
      <c r="BG154" s="402"/>
      <c r="BH154" s="402"/>
      <c r="BI154" s="402"/>
      <c r="BJ154" s="402"/>
      <c r="BK154" s="402"/>
      <c r="BL154" s="402"/>
      <c r="BM154" s="402"/>
      <c r="BN154" s="402"/>
      <c r="BO154" s="402"/>
    </row>
    <row r="155" spans="1:67" ht="15">
      <c r="A155" s="401"/>
      <c r="B155" s="402"/>
      <c r="C155" s="403"/>
      <c r="D155" s="402"/>
      <c r="E155" s="402"/>
      <c r="F155" s="402"/>
      <c r="G155" s="402"/>
      <c r="H155" s="402"/>
      <c r="I155" s="402"/>
      <c r="J155" s="402"/>
      <c r="K155" s="402"/>
      <c r="L155" s="402"/>
      <c r="M155" s="402"/>
      <c r="N155" s="402"/>
      <c r="O155" s="402"/>
      <c r="P155" s="402"/>
      <c r="Q155" s="402"/>
      <c r="R155" s="402"/>
      <c r="S155" s="402"/>
      <c r="T155" s="402"/>
      <c r="U155" s="402"/>
      <c r="V155" s="402"/>
      <c r="W155" s="402"/>
      <c r="X155" s="402"/>
      <c r="Y155" s="402"/>
      <c r="Z155" s="402"/>
      <c r="AA155" s="402"/>
      <c r="AB155" s="402"/>
      <c r="AC155" s="402"/>
      <c r="AD155" s="402"/>
      <c r="AE155" s="402"/>
      <c r="AF155" s="402"/>
      <c r="AG155" s="402"/>
      <c r="AH155" s="402"/>
      <c r="AI155" s="402"/>
      <c r="AJ155" s="402"/>
      <c r="AK155" s="402"/>
      <c r="AL155" s="402"/>
      <c r="AM155" s="402"/>
      <c r="AN155" s="402"/>
      <c r="AO155" s="402"/>
      <c r="AP155" s="402"/>
      <c r="AQ155" s="402"/>
      <c r="AR155" s="402"/>
      <c r="AS155" s="402"/>
      <c r="AT155" s="402"/>
      <c r="AU155" s="402"/>
      <c r="AV155" s="402"/>
      <c r="AW155" s="402"/>
      <c r="AX155" s="402"/>
      <c r="AY155" s="402"/>
      <c r="AZ155" s="402"/>
      <c r="BA155" s="402"/>
      <c r="BB155" s="402"/>
      <c r="BC155" s="402"/>
      <c r="BD155" s="402"/>
      <c r="BE155" s="402"/>
      <c r="BF155" s="402"/>
      <c r="BG155" s="402"/>
      <c r="BH155" s="402"/>
      <c r="BI155" s="402"/>
      <c r="BJ155" s="402"/>
      <c r="BK155" s="402"/>
      <c r="BL155" s="402"/>
      <c r="BM155" s="402"/>
      <c r="BN155" s="402"/>
      <c r="BO155" s="402"/>
    </row>
    <row r="156" spans="1:67" ht="15">
      <c r="A156" s="401"/>
      <c r="B156" s="402"/>
      <c r="C156" s="403"/>
      <c r="D156" s="402"/>
      <c r="E156" s="402"/>
      <c r="F156" s="402"/>
      <c r="G156" s="402"/>
      <c r="H156" s="402"/>
      <c r="I156" s="402"/>
      <c r="J156" s="402"/>
      <c r="K156" s="402"/>
      <c r="L156" s="402"/>
      <c r="M156" s="402"/>
      <c r="N156" s="402"/>
      <c r="O156" s="402"/>
      <c r="P156" s="402"/>
      <c r="Q156" s="402"/>
      <c r="R156" s="402"/>
      <c r="S156" s="402"/>
      <c r="T156" s="402"/>
      <c r="U156" s="402"/>
      <c r="V156" s="402"/>
      <c r="W156" s="402"/>
      <c r="X156" s="402"/>
      <c r="Y156" s="402"/>
      <c r="Z156" s="402"/>
      <c r="AA156" s="402"/>
      <c r="AB156" s="402"/>
      <c r="AC156" s="402"/>
      <c r="AD156" s="402"/>
      <c r="AE156" s="402"/>
      <c r="AF156" s="402"/>
      <c r="AG156" s="402"/>
      <c r="AH156" s="402"/>
      <c r="AI156" s="402"/>
      <c r="AJ156" s="402"/>
      <c r="AK156" s="402"/>
      <c r="AL156" s="402"/>
      <c r="AM156" s="402"/>
      <c r="AN156" s="402"/>
      <c r="AO156" s="402"/>
      <c r="AP156" s="402"/>
      <c r="AQ156" s="402"/>
      <c r="AR156" s="402"/>
      <c r="AS156" s="402"/>
      <c r="AT156" s="402"/>
      <c r="AU156" s="402"/>
      <c r="AV156" s="402"/>
      <c r="AW156" s="402"/>
      <c r="AX156" s="402"/>
      <c r="AY156" s="402"/>
      <c r="AZ156" s="402"/>
      <c r="BA156" s="402"/>
      <c r="BB156" s="402"/>
      <c r="BC156" s="402"/>
      <c r="BD156" s="402"/>
      <c r="BE156" s="402"/>
      <c r="BF156" s="402"/>
      <c r="BG156" s="402"/>
      <c r="BH156" s="402"/>
      <c r="BI156" s="402"/>
      <c r="BJ156" s="402"/>
      <c r="BK156" s="402"/>
      <c r="BL156" s="402"/>
      <c r="BM156" s="402"/>
      <c r="BN156" s="402"/>
      <c r="BO156" s="402"/>
    </row>
    <row r="157" spans="1:67" ht="15">
      <c r="A157" s="401"/>
      <c r="B157" s="402"/>
      <c r="C157" s="403"/>
      <c r="D157" s="402"/>
      <c r="E157" s="402"/>
      <c r="F157" s="402"/>
      <c r="G157" s="402"/>
      <c r="H157" s="402"/>
      <c r="I157" s="402"/>
      <c r="J157" s="402"/>
      <c r="K157" s="402"/>
      <c r="L157" s="402"/>
      <c r="M157" s="402"/>
      <c r="N157" s="402"/>
      <c r="O157" s="402"/>
      <c r="P157" s="402"/>
      <c r="Q157" s="402"/>
      <c r="R157" s="402"/>
      <c r="S157" s="402"/>
      <c r="T157" s="402"/>
      <c r="U157" s="402"/>
      <c r="V157" s="402"/>
      <c r="W157" s="402"/>
      <c r="X157" s="402"/>
      <c r="Y157" s="402"/>
      <c r="Z157" s="402"/>
      <c r="AA157" s="402"/>
      <c r="AB157" s="402"/>
      <c r="AC157" s="402"/>
      <c r="AD157" s="402"/>
      <c r="AE157" s="402"/>
      <c r="AF157" s="402"/>
      <c r="AG157" s="402"/>
      <c r="AH157" s="402"/>
      <c r="AI157" s="402"/>
      <c r="AJ157" s="402"/>
      <c r="AK157" s="402"/>
      <c r="AL157" s="402"/>
      <c r="AM157" s="402"/>
      <c r="AN157" s="402"/>
      <c r="AO157" s="402"/>
      <c r="AP157" s="402"/>
      <c r="AQ157" s="402"/>
      <c r="AR157" s="402"/>
      <c r="AS157" s="402"/>
      <c r="AT157" s="402"/>
      <c r="AU157" s="402"/>
      <c r="AV157" s="402"/>
      <c r="AW157" s="402"/>
      <c r="AX157" s="402"/>
      <c r="AY157" s="402"/>
      <c r="AZ157" s="402"/>
      <c r="BA157" s="402"/>
      <c r="BB157" s="402"/>
      <c r="BC157" s="402"/>
      <c r="BD157" s="402"/>
      <c r="BE157" s="402"/>
      <c r="BF157" s="402"/>
      <c r="BG157" s="402"/>
      <c r="BH157" s="402"/>
      <c r="BI157" s="402"/>
      <c r="BJ157" s="402"/>
      <c r="BK157" s="402"/>
      <c r="BL157" s="402"/>
      <c r="BM157" s="402"/>
      <c r="BN157" s="402"/>
      <c r="BO157" s="402"/>
    </row>
    <row r="158" spans="1:67" ht="15">
      <c r="A158" s="401"/>
      <c r="B158" s="402"/>
      <c r="C158" s="403"/>
      <c r="D158" s="402"/>
      <c r="E158" s="402"/>
      <c r="F158" s="402"/>
      <c r="G158" s="402"/>
      <c r="H158" s="402"/>
      <c r="I158" s="402"/>
      <c r="J158" s="402"/>
      <c r="K158" s="402"/>
      <c r="L158" s="402"/>
      <c r="M158" s="402"/>
      <c r="N158" s="402"/>
      <c r="O158" s="402"/>
      <c r="P158" s="402"/>
      <c r="Q158" s="402"/>
      <c r="R158" s="402"/>
      <c r="S158" s="402"/>
      <c r="T158" s="402"/>
      <c r="U158" s="402"/>
      <c r="V158" s="402"/>
      <c r="W158" s="402"/>
      <c r="X158" s="402"/>
      <c r="Y158" s="402"/>
      <c r="Z158" s="402"/>
      <c r="AA158" s="402"/>
      <c r="AB158" s="402"/>
      <c r="AC158" s="402"/>
      <c r="AD158" s="402"/>
      <c r="AE158" s="402"/>
      <c r="AF158" s="402"/>
      <c r="AG158" s="402"/>
      <c r="AH158" s="402"/>
      <c r="AI158" s="402"/>
      <c r="AJ158" s="402"/>
      <c r="AK158" s="402"/>
      <c r="AL158" s="402"/>
      <c r="AM158" s="402"/>
      <c r="AN158" s="402"/>
      <c r="AO158" s="402"/>
      <c r="AP158" s="402"/>
      <c r="AQ158" s="402"/>
      <c r="AR158" s="402"/>
      <c r="AS158" s="402"/>
      <c r="AT158" s="402"/>
      <c r="AU158" s="402"/>
      <c r="AV158" s="402"/>
      <c r="AW158" s="402"/>
      <c r="AX158" s="402"/>
      <c r="AY158" s="402"/>
      <c r="AZ158" s="402"/>
      <c r="BA158" s="402"/>
      <c r="BB158" s="402"/>
      <c r="BC158" s="402"/>
      <c r="BD158" s="402"/>
      <c r="BE158" s="402"/>
      <c r="BF158" s="402"/>
      <c r="BG158" s="402"/>
      <c r="BH158" s="402"/>
      <c r="BI158" s="402"/>
      <c r="BJ158" s="402"/>
      <c r="BK158" s="402"/>
      <c r="BL158" s="402"/>
      <c r="BM158" s="402"/>
      <c r="BN158" s="402"/>
      <c r="BO158" s="402"/>
    </row>
    <row r="159" spans="1:67" ht="15">
      <c r="A159" s="401"/>
      <c r="B159" s="402"/>
      <c r="C159" s="403"/>
      <c r="D159" s="402"/>
      <c r="E159" s="402"/>
      <c r="F159" s="402"/>
      <c r="G159" s="402"/>
      <c r="H159" s="402"/>
      <c r="I159" s="402"/>
      <c r="J159" s="402"/>
      <c r="K159" s="402"/>
      <c r="L159" s="402"/>
      <c r="M159" s="402"/>
      <c r="N159" s="402"/>
      <c r="O159" s="402"/>
      <c r="P159" s="402"/>
      <c r="Q159" s="402"/>
      <c r="R159" s="402"/>
      <c r="S159" s="402"/>
      <c r="T159" s="402"/>
      <c r="U159" s="402"/>
      <c r="V159" s="402"/>
      <c r="W159" s="402"/>
      <c r="X159" s="402"/>
      <c r="Y159" s="402"/>
      <c r="Z159" s="402"/>
      <c r="AA159" s="402"/>
      <c r="AB159" s="402"/>
      <c r="AC159" s="402"/>
      <c r="AD159" s="402"/>
      <c r="AE159" s="402"/>
      <c r="AF159" s="402"/>
      <c r="AG159" s="402"/>
      <c r="AH159" s="402"/>
      <c r="AI159" s="402"/>
      <c r="AJ159" s="402"/>
      <c r="AK159" s="402"/>
      <c r="AL159" s="402"/>
      <c r="AM159" s="402"/>
      <c r="AN159" s="402"/>
      <c r="AO159" s="402"/>
      <c r="AP159" s="402"/>
      <c r="AQ159" s="402"/>
      <c r="AR159" s="402"/>
      <c r="AS159" s="402"/>
      <c r="AT159" s="402"/>
      <c r="AU159" s="402"/>
      <c r="AV159" s="402"/>
      <c r="AW159" s="402"/>
      <c r="AX159" s="402"/>
      <c r="AY159" s="402"/>
      <c r="AZ159" s="402"/>
      <c r="BA159" s="402"/>
      <c r="BB159" s="402"/>
      <c r="BC159" s="402"/>
      <c r="BD159" s="402"/>
      <c r="BE159" s="402"/>
      <c r="BF159" s="402"/>
      <c r="BG159" s="402"/>
      <c r="BH159" s="402"/>
      <c r="BI159" s="402"/>
      <c r="BJ159" s="402"/>
      <c r="BK159" s="402"/>
      <c r="BL159" s="402"/>
      <c r="BM159" s="402"/>
      <c r="BN159" s="402"/>
      <c r="BO159" s="402"/>
    </row>
    <row r="160" spans="1:67" ht="15">
      <c r="A160" s="401"/>
      <c r="B160" s="402"/>
      <c r="C160" s="403"/>
      <c r="D160" s="402"/>
      <c r="E160" s="402"/>
      <c r="F160" s="402"/>
      <c r="G160" s="402"/>
      <c r="H160" s="402"/>
      <c r="I160" s="402"/>
      <c r="J160" s="402"/>
      <c r="K160" s="402"/>
      <c r="L160" s="402"/>
      <c r="M160" s="402"/>
      <c r="N160" s="402"/>
      <c r="O160" s="402"/>
      <c r="P160" s="402"/>
      <c r="Q160" s="402"/>
      <c r="R160" s="402"/>
      <c r="S160" s="402"/>
      <c r="T160" s="402"/>
      <c r="U160" s="402"/>
      <c r="V160" s="402"/>
      <c r="W160" s="402"/>
      <c r="X160" s="402"/>
      <c r="Y160" s="402"/>
      <c r="Z160" s="402"/>
      <c r="AA160" s="402"/>
      <c r="AB160" s="402"/>
      <c r="AC160" s="402"/>
      <c r="AD160" s="402"/>
      <c r="AE160" s="402"/>
      <c r="AF160" s="402"/>
      <c r="AG160" s="402"/>
      <c r="AH160" s="402"/>
      <c r="AI160" s="402"/>
      <c r="AJ160" s="402"/>
      <c r="AK160" s="402"/>
      <c r="AL160" s="402"/>
      <c r="AM160" s="402"/>
      <c r="AN160" s="402"/>
      <c r="AO160" s="402"/>
      <c r="AP160" s="402"/>
      <c r="AQ160" s="402"/>
      <c r="AR160" s="402"/>
      <c r="AS160" s="402"/>
      <c r="AT160" s="402"/>
      <c r="AU160" s="402"/>
      <c r="AV160" s="402"/>
      <c r="AW160" s="402"/>
      <c r="AX160" s="402"/>
      <c r="AY160" s="402"/>
      <c r="AZ160" s="402"/>
      <c r="BA160" s="402"/>
      <c r="BB160" s="402"/>
      <c r="BC160" s="402"/>
      <c r="BD160" s="402"/>
      <c r="BE160" s="402"/>
      <c r="BF160" s="402"/>
      <c r="BG160" s="402"/>
      <c r="BH160" s="402"/>
      <c r="BI160" s="402"/>
      <c r="BJ160" s="402"/>
      <c r="BK160" s="402"/>
      <c r="BL160" s="402"/>
      <c r="BM160" s="402"/>
      <c r="BN160" s="402"/>
      <c r="BO160" s="402"/>
    </row>
    <row r="161" spans="1:67" ht="15">
      <c r="A161" s="401"/>
      <c r="B161" s="402"/>
      <c r="C161" s="403"/>
      <c r="D161" s="402"/>
      <c r="E161" s="402"/>
      <c r="F161" s="402"/>
      <c r="G161" s="402"/>
      <c r="H161" s="402"/>
      <c r="I161" s="402"/>
      <c r="J161" s="402"/>
      <c r="K161" s="402"/>
      <c r="L161" s="402"/>
      <c r="M161" s="402"/>
      <c r="N161" s="402"/>
      <c r="O161" s="402"/>
      <c r="P161" s="402"/>
      <c r="Q161" s="402"/>
      <c r="R161" s="402"/>
      <c r="S161" s="402"/>
      <c r="T161" s="402"/>
      <c r="U161" s="402"/>
      <c r="V161" s="402"/>
      <c r="W161" s="402"/>
      <c r="X161" s="402"/>
      <c r="Y161" s="402"/>
      <c r="Z161" s="402"/>
      <c r="AA161" s="402"/>
      <c r="AB161" s="402"/>
      <c r="AC161" s="402"/>
      <c r="AD161" s="402"/>
      <c r="AE161" s="402"/>
      <c r="AF161" s="402"/>
      <c r="AG161" s="402"/>
      <c r="AH161" s="402"/>
      <c r="AI161" s="402"/>
      <c r="AJ161" s="402"/>
      <c r="AK161" s="402"/>
      <c r="AL161" s="402"/>
      <c r="AM161" s="402"/>
      <c r="AN161" s="402"/>
      <c r="AO161" s="402"/>
      <c r="AP161" s="402"/>
      <c r="AQ161" s="402"/>
      <c r="AR161" s="402"/>
      <c r="AS161" s="402"/>
      <c r="AT161" s="402"/>
      <c r="AU161" s="402"/>
      <c r="AV161" s="402"/>
      <c r="AW161" s="402"/>
      <c r="AX161" s="402"/>
      <c r="AY161" s="402"/>
      <c r="AZ161" s="402"/>
      <c r="BA161" s="402"/>
      <c r="BB161" s="402"/>
      <c r="BC161" s="402"/>
      <c r="BD161" s="402"/>
      <c r="BE161" s="402"/>
      <c r="BF161" s="402"/>
      <c r="BG161" s="402"/>
      <c r="BH161" s="402"/>
      <c r="BI161" s="402"/>
      <c r="BJ161" s="402"/>
      <c r="BK161" s="402"/>
      <c r="BL161" s="402"/>
      <c r="BM161" s="402"/>
      <c r="BN161" s="402"/>
      <c r="BO161" s="402"/>
    </row>
    <row r="162" spans="1:67" ht="15">
      <c r="A162" s="401"/>
      <c r="B162" s="402"/>
      <c r="C162" s="403"/>
      <c r="D162" s="402"/>
      <c r="E162" s="402"/>
      <c r="F162" s="402"/>
      <c r="G162" s="402"/>
      <c r="H162" s="402"/>
      <c r="I162" s="402"/>
      <c r="J162" s="402"/>
      <c r="K162" s="402"/>
      <c r="L162" s="402"/>
      <c r="M162" s="402"/>
      <c r="N162" s="402"/>
      <c r="O162" s="402"/>
      <c r="P162" s="402"/>
      <c r="Q162" s="402"/>
      <c r="R162" s="402"/>
      <c r="S162" s="402"/>
      <c r="T162" s="402"/>
      <c r="U162" s="402"/>
      <c r="V162" s="402"/>
      <c r="W162" s="402"/>
      <c r="X162" s="402"/>
      <c r="Y162" s="402"/>
      <c r="Z162" s="402"/>
      <c r="AA162" s="402"/>
      <c r="AB162" s="402"/>
      <c r="AC162" s="402"/>
      <c r="AD162" s="402"/>
      <c r="AE162" s="402"/>
      <c r="AF162" s="402"/>
      <c r="AG162" s="402"/>
      <c r="AH162" s="402"/>
      <c r="AI162" s="402"/>
      <c r="AJ162" s="402"/>
      <c r="AK162" s="402"/>
      <c r="AL162" s="402"/>
      <c r="AM162" s="402"/>
      <c r="AN162" s="402"/>
      <c r="AO162" s="402"/>
      <c r="AP162" s="402"/>
      <c r="AQ162" s="402"/>
      <c r="AR162" s="402"/>
      <c r="AS162" s="402"/>
      <c r="AT162" s="402"/>
      <c r="AU162" s="402"/>
      <c r="AV162" s="402"/>
      <c r="AW162" s="402"/>
      <c r="AX162" s="402"/>
      <c r="AY162" s="402"/>
      <c r="AZ162" s="402"/>
      <c r="BA162" s="402"/>
      <c r="BB162" s="402"/>
      <c r="BC162" s="402"/>
      <c r="BD162" s="402"/>
      <c r="BE162" s="402"/>
      <c r="BF162" s="402"/>
      <c r="BG162" s="402"/>
      <c r="BH162" s="402"/>
      <c r="BI162" s="402"/>
      <c r="BJ162" s="402"/>
      <c r="BK162" s="402"/>
      <c r="BL162" s="402"/>
      <c r="BM162" s="402"/>
      <c r="BN162" s="402"/>
      <c r="BO162" s="402"/>
    </row>
    <row r="163" spans="1:67" ht="15">
      <c r="A163" s="401"/>
      <c r="B163" s="402"/>
      <c r="C163" s="403"/>
      <c r="D163" s="402"/>
      <c r="E163" s="402"/>
      <c r="F163" s="402"/>
      <c r="G163" s="402"/>
      <c r="H163" s="402"/>
      <c r="I163" s="402"/>
      <c r="J163" s="402"/>
      <c r="K163" s="402"/>
      <c r="L163" s="402"/>
      <c r="M163" s="402"/>
      <c r="N163" s="402"/>
      <c r="O163" s="402"/>
      <c r="P163" s="402"/>
      <c r="Q163" s="402"/>
      <c r="R163" s="402"/>
      <c r="S163" s="402"/>
      <c r="T163" s="402"/>
      <c r="U163" s="402"/>
      <c r="V163" s="402"/>
      <c r="W163" s="402"/>
      <c r="X163" s="402"/>
      <c r="Y163" s="402"/>
      <c r="Z163" s="402"/>
      <c r="AA163" s="402"/>
      <c r="AB163" s="402"/>
      <c r="AC163" s="402"/>
      <c r="AD163" s="402"/>
      <c r="AE163" s="402"/>
      <c r="AF163" s="402"/>
      <c r="AG163" s="402"/>
      <c r="AH163" s="402"/>
      <c r="AI163" s="402"/>
      <c r="AJ163" s="402"/>
      <c r="AK163" s="402"/>
      <c r="AL163" s="402"/>
      <c r="AM163" s="402"/>
      <c r="AN163" s="402"/>
      <c r="AO163" s="402"/>
      <c r="AP163" s="402"/>
      <c r="AQ163" s="402"/>
      <c r="AR163" s="402"/>
      <c r="AS163" s="402"/>
      <c r="AT163" s="402"/>
      <c r="AU163" s="402"/>
      <c r="AV163" s="402"/>
      <c r="AW163" s="402"/>
      <c r="AX163" s="402"/>
      <c r="AY163" s="402"/>
      <c r="AZ163" s="402"/>
      <c r="BA163" s="402"/>
      <c r="BB163" s="402"/>
      <c r="BC163" s="402"/>
      <c r="BD163" s="402"/>
      <c r="BE163" s="402"/>
      <c r="BF163" s="402"/>
      <c r="BG163" s="402"/>
      <c r="BH163" s="402"/>
      <c r="BI163" s="402"/>
      <c r="BJ163" s="402"/>
      <c r="BK163" s="402"/>
      <c r="BL163" s="402"/>
      <c r="BM163" s="402"/>
      <c r="BN163" s="402"/>
      <c r="BO163" s="402"/>
    </row>
    <row r="164" spans="1:67" ht="15">
      <c r="A164" s="401"/>
      <c r="B164" s="402"/>
      <c r="C164" s="403"/>
      <c r="D164" s="402"/>
      <c r="E164" s="402"/>
      <c r="F164" s="402"/>
      <c r="G164" s="402"/>
      <c r="H164" s="402"/>
      <c r="I164" s="402"/>
      <c r="J164" s="402"/>
      <c r="K164" s="402"/>
      <c r="L164" s="402"/>
      <c r="M164" s="402"/>
      <c r="N164" s="402"/>
      <c r="O164" s="402"/>
      <c r="P164" s="402"/>
      <c r="Q164" s="402"/>
      <c r="R164" s="402"/>
      <c r="S164" s="402"/>
      <c r="T164" s="402"/>
      <c r="U164" s="402"/>
      <c r="V164" s="402"/>
      <c r="W164" s="402"/>
      <c r="X164" s="402"/>
      <c r="Y164" s="402"/>
      <c r="Z164" s="402"/>
      <c r="AA164" s="402"/>
      <c r="AB164" s="402"/>
      <c r="AC164" s="402"/>
      <c r="AD164" s="402"/>
      <c r="AE164" s="402"/>
      <c r="AF164" s="402"/>
      <c r="AG164" s="402"/>
      <c r="AH164" s="402"/>
      <c r="AI164" s="402"/>
      <c r="AJ164" s="402"/>
      <c r="AK164" s="402"/>
      <c r="AL164" s="402"/>
      <c r="AM164" s="402"/>
      <c r="AN164" s="402"/>
      <c r="AO164" s="402"/>
      <c r="AP164" s="402"/>
      <c r="AQ164" s="402"/>
      <c r="AR164" s="402"/>
      <c r="AS164" s="402"/>
      <c r="AT164" s="402"/>
      <c r="AU164" s="402"/>
      <c r="AV164" s="402"/>
      <c r="AW164" s="402"/>
      <c r="AX164" s="402"/>
      <c r="AY164" s="402"/>
      <c r="AZ164" s="402"/>
      <c r="BA164" s="402"/>
      <c r="BB164" s="402"/>
      <c r="BC164" s="402"/>
      <c r="BD164" s="402"/>
      <c r="BE164" s="402"/>
      <c r="BF164" s="402"/>
      <c r="BG164" s="402"/>
      <c r="BH164" s="402"/>
      <c r="BI164" s="402"/>
      <c r="BJ164" s="402"/>
      <c r="BK164" s="402"/>
      <c r="BL164" s="402"/>
      <c r="BM164" s="402"/>
      <c r="BN164" s="402"/>
      <c r="BO164" s="402"/>
    </row>
    <row r="165" spans="1:67" ht="15">
      <c r="A165" s="401"/>
      <c r="B165" s="402"/>
      <c r="C165" s="403"/>
      <c r="D165" s="402"/>
      <c r="E165" s="402"/>
      <c r="F165" s="402"/>
      <c r="G165" s="402"/>
      <c r="H165" s="402"/>
      <c r="I165" s="402"/>
      <c r="J165" s="402"/>
      <c r="K165" s="402"/>
      <c r="L165" s="402"/>
      <c r="M165" s="402"/>
      <c r="N165" s="402"/>
      <c r="O165" s="402"/>
      <c r="P165" s="402"/>
      <c r="Q165" s="402"/>
      <c r="R165" s="402"/>
      <c r="S165" s="402"/>
      <c r="T165" s="402"/>
      <c r="U165" s="402"/>
      <c r="V165" s="402"/>
      <c r="W165" s="402"/>
      <c r="X165" s="402"/>
      <c r="Y165" s="402"/>
      <c r="Z165" s="402"/>
      <c r="AA165" s="402"/>
      <c r="AB165" s="402"/>
      <c r="AC165" s="402"/>
      <c r="AD165" s="402"/>
      <c r="AE165" s="402"/>
      <c r="AF165" s="402"/>
      <c r="AG165" s="402"/>
      <c r="AH165" s="402"/>
      <c r="AI165" s="402"/>
      <c r="AJ165" s="402"/>
      <c r="AK165" s="402"/>
      <c r="AL165" s="402"/>
      <c r="AM165" s="402"/>
      <c r="AN165" s="402"/>
      <c r="AO165" s="402"/>
      <c r="AP165" s="402"/>
      <c r="AQ165" s="402"/>
      <c r="AR165" s="402"/>
      <c r="AS165" s="402"/>
      <c r="AT165" s="402"/>
      <c r="AU165" s="402"/>
      <c r="AV165" s="402"/>
      <c r="AW165" s="402"/>
      <c r="AX165" s="402"/>
      <c r="AY165" s="402"/>
      <c r="AZ165" s="402"/>
      <c r="BA165" s="402"/>
      <c r="BB165" s="402"/>
      <c r="BC165" s="402"/>
      <c r="BD165" s="402"/>
      <c r="BE165" s="402"/>
      <c r="BF165" s="402"/>
      <c r="BG165" s="402"/>
      <c r="BH165" s="402"/>
      <c r="BI165" s="402"/>
      <c r="BJ165" s="402"/>
      <c r="BK165" s="402"/>
      <c r="BL165" s="402"/>
      <c r="BM165" s="402"/>
      <c r="BN165" s="402"/>
      <c r="BO165" s="402"/>
    </row>
    <row r="166" spans="1:67" ht="15">
      <c r="A166" s="401"/>
      <c r="B166" s="402"/>
      <c r="C166" s="403"/>
      <c r="D166" s="402"/>
      <c r="E166" s="402"/>
      <c r="F166" s="402"/>
      <c r="G166" s="402"/>
      <c r="H166" s="402"/>
      <c r="I166" s="402"/>
      <c r="J166" s="402"/>
      <c r="K166" s="402"/>
      <c r="L166" s="402"/>
      <c r="M166" s="402"/>
      <c r="N166" s="402"/>
      <c r="O166" s="402"/>
      <c r="P166" s="402"/>
      <c r="Q166" s="402"/>
      <c r="R166" s="402"/>
      <c r="S166" s="402"/>
      <c r="T166" s="402"/>
      <c r="U166" s="402"/>
      <c r="V166" s="402"/>
      <c r="W166" s="402"/>
      <c r="X166" s="402"/>
      <c r="Y166" s="402"/>
      <c r="Z166" s="402"/>
      <c r="AA166" s="402"/>
      <c r="AB166" s="402"/>
      <c r="AC166" s="402"/>
      <c r="AD166" s="402"/>
      <c r="AE166" s="402"/>
      <c r="AF166" s="402"/>
      <c r="AG166" s="402"/>
      <c r="AH166" s="402"/>
      <c r="AI166" s="402"/>
      <c r="AJ166" s="402"/>
      <c r="AK166" s="402"/>
      <c r="AL166" s="402"/>
      <c r="AM166" s="402"/>
      <c r="AN166" s="402"/>
      <c r="AO166" s="402"/>
      <c r="AP166" s="402"/>
      <c r="AQ166" s="402"/>
      <c r="AR166" s="402"/>
      <c r="AS166" s="402"/>
      <c r="AT166" s="402"/>
      <c r="AU166" s="402"/>
      <c r="AV166" s="402"/>
      <c r="AW166" s="402"/>
      <c r="AX166" s="402"/>
      <c r="AY166" s="402"/>
      <c r="AZ166" s="402"/>
      <c r="BA166" s="402"/>
      <c r="BB166" s="402"/>
      <c r="BC166" s="402"/>
      <c r="BD166" s="402"/>
      <c r="BE166" s="402"/>
      <c r="BF166" s="402"/>
      <c r="BG166" s="402"/>
      <c r="BH166" s="402"/>
      <c r="BI166" s="402"/>
      <c r="BJ166" s="402"/>
      <c r="BK166" s="402"/>
      <c r="BL166" s="402"/>
      <c r="BM166" s="402"/>
      <c r="BN166" s="402"/>
      <c r="BO166" s="402"/>
    </row>
    <row r="167" spans="1:67" ht="15">
      <c r="A167" s="401"/>
      <c r="B167" s="402"/>
      <c r="C167" s="403"/>
      <c r="D167" s="402"/>
      <c r="E167" s="402"/>
      <c r="F167" s="402"/>
      <c r="G167" s="402"/>
      <c r="H167" s="402"/>
      <c r="I167" s="402"/>
      <c r="J167" s="402"/>
      <c r="K167" s="402"/>
      <c r="L167" s="402"/>
      <c r="M167" s="402"/>
      <c r="N167" s="402"/>
      <c r="O167" s="402"/>
      <c r="P167" s="402"/>
      <c r="Q167" s="402"/>
      <c r="R167" s="402"/>
      <c r="S167" s="402"/>
      <c r="T167" s="402"/>
      <c r="U167" s="402"/>
      <c r="V167" s="402"/>
      <c r="W167" s="402"/>
      <c r="X167" s="402"/>
      <c r="Y167" s="402"/>
      <c r="Z167" s="402"/>
      <c r="AA167" s="402"/>
      <c r="AB167" s="402"/>
      <c r="AC167" s="402"/>
      <c r="AD167" s="402"/>
      <c r="AE167" s="402"/>
      <c r="AF167" s="402"/>
      <c r="AG167" s="402"/>
      <c r="AH167" s="402"/>
      <c r="AI167" s="402"/>
      <c r="AJ167" s="402"/>
      <c r="AK167" s="402"/>
      <c r="AL167" s="402"/>
      <c r="AM167" s="402"/>
      <c r="AN167" s="402"/>
      <c r="AO167" s="402"/>
      <c r="AP167" s="402"/>
      <c r="AQ167" s="402"/>
      <c r="AR167" s="402"/>
      <c r="AS167" s="402"/>
      <c r="AT167" s="402"/>
      <c r="AU167" s="402"/>
      <c r="AV167" s="402"/>
      <c r="AW167" s="402"/>
      <c r="AX167" s="402"/>
      <c r="AY167" s="402"/>
      <c r="AZ167" s="402"/>
      <c r="BA167" s="402"/>
      <c r="BB167" s="402"/>
      <c r="BC167" s="402"/>
      <c r="BD167" s="402"/>
      <c r="BE167" s="402"/>
      <c r="BF167" s="402"/>
      <c r="BG167" s="402"/>
      <c r="BH167" s="402"/>
      <c r="BI167" s="402"/>
      <c r="BJ167" s="402"/>
      <c r="BK167" s="402"/>
      <c r="BL167" s="402"/>
      <c r="BM167" s="402"/>
      <c r="BN167" s="402"/>
      <c r="BO167" s="402"/>
    </row>
    <row r="168" spans="1:67" ht="15">
      <c r="A168" s="401"/>
      <c r="B168" s="402"/>
      <c r="C168" s="403"/>
      <c r="D168" s="40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c r="AA168" s="402"/>
      <c r="AB168" s="402"/>
      <c r="AC168" s="402"/>
      <c r="AD168" s="402"/>
      <c r="AE168" s="402"/>
      <c r="AF168" s="402"/>
      <c r="AG168" s="402"/>
      <c r="AH168" s="402"/>
      <c r="AI168" s="402"/>
      <c r="AJ168" s="402"/>
      <c r="AK168" s="402"/>
      <c r="AL168" s="402"/>
      <c r="AM168" s="402"/>
      <c r="AN168" s="402"/>
      <c r="AO168" s="402"/>
      <c r="AP168" s="402"/>
      <c r="AQ168" s="402"/>
      <c r="AR168" s="402"/>
      <c r="AS168" s="402"/>
      <c r="AT168" s="402"/>
      <c r="AU168" s="402"/>
      <c r="AV168" s="402"/>
      <c r="AW168" s="402"/>
      <c r="AX168" s="402"/>
      <c r="AY168" s="402"/>
      <c r="AZ168" s="402"/>
      <c r="BA168" s="402"/>
      <c r="BB168" s="402"/>
      <c r="BC168" s="402"/>
      <c r="BD168" s="402"/>
      <c r="BE168" s="402"/>
      <c r="BF168" s="402"/>
      <c r="BG168" s="402"/>
      <c r="BH168" s="402"/>
      <c r="BI168" s="402"/>
      <c r="BJ168" s="402"/>
      <c r="BK168" s="402"/>
      <c r="BL168" s="402"/>
      <c r="BM168" s="402"/>
      <c r="BN168" s="402"/>
      <c r="BO168" s="402"/>
    </row>
    <row r="169" spans="1:67" ht="15">
      <c r="A169" s="401"/>
      <c r="B169" s="402"/>
      <c r="C169" s="403"/>
      <c r="D169" s="402"/>
      <c r="E169" s="402"/>
      <c r="F169" s="402"/>
      <c r="G169" s="402"/>
      <c r="H169" s="402"/>
      <c r="I169" s="402"/>
      <c r="J169" s="402"/>
      <c r="K169" s="402"/>
      <c r="L169" s="402"/>
      <c r="M169" s="402"/>
      <c r="N169" s="402"/>
      <c r="O169" s="402"/>
      <c r="P169" s="402"/>
      <c r="Q169" s="402"/>
      <c r="R169" s="402"/>
      <c r="S169" s="402"/>
      <c r="T169" s="402"/>
      <c r="U169" s="402"/>
      <c r="V169" s="402"/>
      <c r="W169" s="402"/>
      <c r="X169" s="402"/>
      <c r="Y169" s="402"/>
      <c r="Z169" s="402"/>
      <c r="AA169" s="402"/>
      <c r="AB169" s="402"/>
      <c r="AC169" s="402"/>
      <c r="AD169" s="402"/>
      <c r="AE169" s="402"/>
      <c r="AF169" s="402"/>
      <c r="AG169" s="402"/>
      <c r="AH169" s="402"/>
      <c r="AI169" s="402"/>
      <c r="AJ169" s="402"/>
      <c r="AK169" s="402"/>
      <c r="AL169" s="402"/>
      <c r="AM169" s="402"/>
      <c r="AN169" s="402"/>
      <c r="AO169" s="402"/>
      <c r="AP169" s="402"/>
      <c r="AQ169" s="402"/>
      <c r="AR169" s="402"/>
      <c r="AS169" s="402"/>
      <c r="AT169" s="402"/>
      <c r="AU169" s="402"/>
      <c r="AV169" s="402"/>
      <c r="AW169" s="402"/>
      <c r="AX169" s="402"/>
      <c r="AY169" s="402"/>
      <c r="AZ169" s="402"/>
      <c r="BA169" s="402"/>
      <c r="BB169" s="402"/>
      <c r="BC169" s="402"/>
      <c r="BD169" s="402"/>
      <c r="BE169" s="402"/>
      <c r="BF169" s="402"/>
      <c r="BG169" s="402"/>
      <c r="BH169" s="402"/>
      <c r="BI169" s="402"/>
      <c r="BJ169" s="402"/>
      <c r="BK169" s="402"/>
      <c r="BL169" s="402"/>
      <c r="BM169" s="402"/>
      <c r="BN169" s="402"/>
      <c r="BO169" s="402"/>
    </row>
    <row r="170" spans="1:67" ht="15">
      <c r="A170" s="401"/>
      <c r="B170" s="402"/>
      <c r="C170" s="403"/>
      <c r="D170" s="402"/>
      <c r="E170" s="402"/>
      <c r="F170" s="402"/>
      <c r="G170" s="402"/>
      <c r="H170" s="402"/>
      <c r="I170" s="402"/>
      <c r="J170" s="402"/>
      <c r="K170" s="402"/>
      <c r="L170" s="402"/>
      <c r="M170" s="402"/>
      <c r="N170" s="402"/>
      <c r="O170" s="402"/>
      <c r="P170" s="402"/>
      <c r="Q170" s="402"/>
      <c r="R170" s="402"/>
      <c r="S170" s="402"/>
      <c r="T170" s="402"/>
      <c r="U170" s="402"/>
      <c r="V170" s="402"/>
      <c r="W170" s="402"/>
      <c r="X170" s="402"/>
      <c r="Y170" s="402"/>
      <c r="Z170" s="402"/>
      <c r="AA170" s="402"/>
      <c r="AB170" s="402"/>
      <c r="AC170" s="402"/>
      <c r="AD170" s="402"/>
      <c r="AE170" s="402"/>
      <c r="AF170" s="402"/>
      <c r="AG170" s="402"/>
      <c r="AH170" s="402"/>
      <c r="AI170" s="402"/>
      <c r="AJ170" s="402"/>
      <c r="AK170" s="402"/>
      <c r="AL170" s="402"/>
      <c r="AM170" s="402"/>
      <c r="AN170" s="402"/>
      <c r="AO170" s="402"/>
      <c r="AP170" s="402"/>
      <c r="AQ170" s="402"/>
      <c r="AR170" s="402"/>
      <c r="AS170" s="402"/>
      <c r="AT170" s="402"/>
      <c r="AU170" s="402"/>
      <c r="AV170" s="402"/>
      <c r="AW170" s="402"/>
      <c r="AX170" s="402"/>
      <c r="AY170" s="402"/>
      <c r="AZ170" s="402"/>
      <c r="BA170" s="402"/>
      <c r="BB170" s="402"/>
      <c r="BC170" s="402"/>
      <c r="BD170" s="402"/>
      <c r="BE170" s="402"/>
      <c r="BF170" s="402"/>
      <c r="BG170" s="402"/>
      <c r="BH170" s="402"/>
      <c r="BI170" s="402"/>
      <c r="BJ170" s="402"/>
      <c r="BK170" s="402"/>
      <c r="BL170" s="402"/>
      <c r="BM170" s="402"/>
      <c r="BN170" s="402"/>
      <c r="BO170" s="402"/>
    </row>
    <row r="171" spans="1:67" ht="15">
      <c r="A171" s="401"/>
      <c r="B171" s="402"/>
      <c r="C171" s="403"/>
      <c r="D171" s="402"/>
      <c r="E171" s="402"/>
      <c r="F171" s="402"/>
      <c r="G171" s="402"/>
      <c r="H171" s="402"/>
      <c r="I171" s="402"/>
      <c r="J171" s="402"/>
      <c r="K171" s="402"/>
      <c r="L171" s="402"/>
      <c r="M171" s="402"/>
      <c r="N171" s="402"/>
      <c r="O171" s="402"/>
      <c r="P171" s="402"/>
      <c r="Q171" s="402"/>
      <c r="R171" s="402"/>
      <c r="S171" s="402"/>
      <c r="T171" s="402"/>
      <c r="U171" s="402"/>
      <c r="V171" s="402"/>
      <c r="W171" s="402"/>
      <c r="X171" s="402"/>
      <c r="Y171" s="402"/>
      <c r="Z171" s="402"/>
      <c r="AA171" s="402"/>
      <c r="AB171" s="402"/>
      <c r="AC171" s="402"/>
      <c r="AD171" s="402"/>
      <c r="AE171" s="402"/>
      <c r="AF171" s="402"/>
      <c r="AG171" s="402"/>
      <c r="AH171" s="402"/>
      <c r="AI171" s="402"/>
      <c r="AJ171" s="402"/>
      <c r="AK171" s="402"/>
      <c r="AL171" s="402"/>
      <c r="AM171" s="402"/>
      <c r="AN171" s="402"/>
      <c r="AO171" s="402"/>
      <c r="AP171" s="402"/>
      <c r="AQ171" s="402"/>
      <c r="AR171" s="402"/>
      <c r="AS171" s="402"/>
      <c r="AT171" s="402"/>
      <c r="AU171" s="402"/>
      <c r="AV171" s="402"/>
      <c r="AW171" s="402"/>
      <c r="AX171" s="402"/>
      <c r="AY171" s="402"/>
      <c r="AZ171" s="402"/>
      <c r="BA171" s="402"/>
      <c r="BB171" s="402"/>
      <c r="BC171" s="402"/>
      <c r="BD171" s="402"/>
      <c r="BE171" s="402"/>
      <c r="BF171" s="402"/>
      <c r="BG171" s="402"/>
      <c r="BH171" s="402"/>
      <c r="BI171" s="402"/>
      <c r="BJ171" s="402"/>
      <c r="BK171" s="402"/>
      <c r="BL171" s="402"/>
      <c r="BM171" s="402"/>
      <c r="BN171" s="402"/>
      <c r="BO171" s="402"/>
    </row>
    <row r="172" spans="1:67" ht="15">
      <c r="A172" s="401"/>
      <c r="B172" s="402"/>
      <c r="C172" s="403"/>
      <c r="D172" s="402"/>
      <c r="E172" s="402"/>
      <c r="F172" s="402"/>
      <c r="G172" s="402"/>
      <c r="H172" s="402"/>
      <c r="I172" s="402"/>
      <c r="J172" s="402"/>
      <c r="K172" s="402"/>
      <c r="L172" s="402"/>
      <c r="M172" s="402"/>
      <c r="N172" s="402"/>
      <c r="O172" s="402"/>
      <c r="P172" s="402"/>
      <c r="Q172" s="402"/>
      <c r="R172" s="402"/>
      <c r="S172" s="402"/>
      <c r="T172" s="402"/>
      <c r="U172" s="402"/>
      <c r="V172" s="402"/>
      <c r="W172" s="402"/>
      <c r="X172" s="402"/>
      <c r="Y172" s="402"/>
      <c r="Z172" s="402"/>
      <c r="AA172" s="402"/>
      <c r="AB172" s="402"/>
      <c r="AC172" s="402"/>
      <c r="AD172" s="402"/>
      <c r="AE172" s="402"/>
      <c r="AF172" s="402"/>
      <c r="AG172" s="402"/>
      <c r="AH172" s="402"/>
      <c r="AI172" s="402"/>
      <c r="AJ172" s="402"/>
      <c r="AK172" s="402"/>
      <c r="AL172" s="402"/>
      <c r="AM172" s="402"/>
      <c r="AN172" s="402"/>
      <c r="AO172" s="402"/>
      <c r="AP172" s="402"/>
      <c r="AQ172" s="402"/>
      <c r="AR172" s="402"/>
      <c r="AS172" s="402"/>
      <c r="AT172" s="402"/>
      <c r="AU172" s="402"/>
      <c r="AV172" s="402"/>
      <c r="AW172" s="402"/>
      <c r="AX172" s="402"/>
      <c r="AY172" s="402"/>
      <c r="AZ172" s="402"/>
      <c r="BA172" s="402"/>
      <c r="BB172" s="402"/>
      <c r="BC172" s="402"/>
      <c r="BD172" s="402"/>
      <c r="BE172" s="402"/>
      <c r="BF172" s="402"/>
      <c r="BG172" s="402"/>
      <c r="BH172" s="402"/>
      <c r="BI172" s="402"/>
      <c r="BJ172" s="402"/>
      <c r="BK172" s="402"/>
      <c r="BL172" s="402"/>
      <c r="BM172" s="402"/>
      <c r="BN172" s="402"/>
      <c r="BO172" s="402"/>
    </row>
    <row r="173" spans="1:67" ht="15">
      <c r="A173" s="401"/>
      <c r="B173" s="402"/>
      <c r="C173" s="403"/>
      <c r="D173" s="402"/>
      <c r="E173" s="402"/>
      <c r="F173" s="402"/>
      <c r="G173" s="402"/>
      <c r="H173" s="402"/>
      <c r="I173" s="402"/>
      <c r="J173" s="402"/>
      <c r="K173" s="402"/>
      <c r="L173" s="402"/>
      <c r="M173" s="402"/>
      <c r="N173" s="402"/>
      <c r="O173" s="402"/>
      <c r="P173" s="402"/>
      <c r="Q173" s="402"/>
      <c r="R173" s="402"/>
      <c r="S173" s="402"/>
      <c r="T173" s="402"/>
      <c r="U173" s="402"/>
      <c r="V173" s="402"/>
      <c r="W173" s="402"/>
      <c r="X173" s="402"/>
      <c r="Y173" s="402"/>
      <c r="Z173" s="402"/>
      <c r="AA173" s="402"/>
      <c r="AB173" s="402"/>
      <c r="AC173" s="402"/>
      <c r="AD173" s="402"/>
      <c r="AE173" s="402"/>
      <c r="AF173" s="402"/>
      <c r="AG173" s="402"/>
      <c r="AH173" s="402"/>
      <c r="AI173" s="402"/>
      <c r="AJ173" s="402"/>
      <c r="AK173" s="402"/>
      <c r="AL173" s="402"/>
      <c r="AM173" s="402"/>
      <c r="AN173" s="402"/>
      <c r="AO173" s="402"/>
      <c r="AP173" s="402"/>
      <c r="AQ173" s="402"/>
      <c r="AR173" s="402"/>
      <c r="AS173" s="402"/>
      <c r="AT173" s="402"/>
      <c r="AU173" s="402"/>
      <c r="AV173" s="402"/>
      <c r="AW173" s="402"/>
      <c r="AX173" s="402"/>
      <c r="AY173" s="402"/>
      <c r="AZ173" s="402"/>
      <c r="BA173" s="402"/>
      <c r="BB173" s="402"/>
      <c r="BC173" s="402"/>
      <c r="BD173" s="402"/>
      <c r="BE173" s="402"/>
      <c r="BF173" s="402"/>
      <c r="BG173" s="402"/>
      <c r="BH173" s="402"/>
      <c r="BI173" s="402"/>
      <c r="BJ173" s="402"/>
      <c r="BK173" s="402"/>
      <c r="BL173" s="402"/>
      <c r="BM173" s="402"/>
      <c r="BN173" s="402"/>
      <c r="BO173" s="402"/>
    </row>
    <row r="174" spans="1:67" ht="15">
      <c r="A174" s="401"/>
      <c r="B174" s="402"/>
      <c r="C174" s="403"/>
      <c r="D174" s="402"/>
      <c r="E174" s="402"/>
      <c r="F174" s="402"/>
      <c r="G174" s="402"/>
      <c r="H174" s="402"/>
      <c r="I174" s="402"/>
      <c r="J174" s="402"/>
      <c r="K174" s="402"/>
      <c r="L174" s="402"/>
      <c r="M174" s="402"/>
      <c r="N174" s="402"/>
      <c r="O174" s="402"/>
      <c r="P174" s="402"/>
      <c r="Q174" s="402"/>
      <c r="R174" s="402"/>
      <c r="S174" s="402"/>
      <c r="T174" s="402"/>
      <c r="U174" s="402"/>
      <c r="V174" s="402"/>
      <c r="W174" s="402"/>
      <c r="X174" s="402"/>
      <c r="Y174" s="402"/>
      <c r="Z174" s="402"/>
      <c r="AA174" s="402"/>
      <c r="AB174" s="402"/>
      <c r="AC174" s="402"/>
      <c r="AD174" s="402"/>
      <c r="AE174" s="402"/>
      <c r="AF174" s="402"/>
      <c r="AG174" s="402"/>
      <c r="AH174" s="402"/>
      <c r="AI174" s="402"/>
      <c r="AJ174" s="402"/>
      <c r="AK174" s="402"/>
      <c r="AL174" s="402"/>
      <c r="AM174" s="402"/>
      <c r="AN174" s="402"/>
      <c r="AO174" s="402"/>
      <c r="AP174" s="402"/>
      <c r="AQ174" s="402"/>
      <c r="AR174" s="402"/>
      <c r="AS174" s="402"/>
      <c r="AT174" s="402"/>
      <c r="AU174" s="402"/>
      <c r="AV174" s="402"/>
      <c r="AW174" s="402"/>
      <c r="AX174" s="402"/>
      <c r="AY174" s="402"/>
      <c r="AZ174" s="402"/>
      <c r="BA174" s="402"/>
      <c r="BB174" s="402"/>
      <c r="BC174" s="402"/>
      <c r="BD174" s="402"/>
      <c r="BE174" s="402"/>
      <c r="BF174" s="402"/>
      <c r="BG174" s="402"/>
      <c r="BH174" s="402"/>
      <c r="BI174" s="402"/>
      <c r="BJ174" s="402"/>
      <c r="BK174" s="402"/>
      <c r="BL174" s="402"/>
      <c r="BM174" s="402"/>
      <c r="BN174" s="402"/>
      <c r="BO174" s="402"/>
    </row>
    <row r="175" spans="1:67" ht="15">
      <c r="A175" s="401"/>
      <c r="B175" s="402"/>
      <c r="C175" s="403"/>
      <c r="D175" s="402"/>
      <c r="E175" s="402"/>
      <c r="F175" s="402"/>
      <c r="G175" s="402"/>
      <c r="H175" s="402"/>
      <c r="I175" s="402"/>
      <c r="J175" s="402"/>
      <c r="K175" s="402"/>
      <c r="L175" s="402"/>
      <c r="M175" s="402"/>
      <c r="N175" s="402"/>
      <c r="O175" s="402"/>
      <c r="P175" s="402"/>
      <c r="Q175" s="402"/>
      <c r="R175" s="402"/>
      <c r="S175" s="402"/>
      <c r="T175" s="402"/>
      <c r="U175" s="402"/>
      <c r="V175" s="402"/>
      <c r="W175" s="402"/>
      <c r="X175" s="402"/>
      <c r="Y175" s="402"/>
      <c r="Z175" s="402"/>
      <c r="AA175" s="402"/>
      <c r="AB175" s="402"/>
      <c r="AC175" s="402"/>
      <c r="AD175" s="402"/>
      <c r="AE175" s="402"/>
      <c r="AF175" s="402"/>
      <c r="AG175" s="402"/>
      <c r="AH175" s="402"/>
      <c r="AI175" s="402"/>
      <c r="AJ175" s="402"/>
      <c r="AK175" s="402"/>
      <c r="AL175" s="402"/>
      <c r="AM175" s="402"/>
      <c r="AN175" s="402"/>
      <c r="AO175" s="402"/>
      <c r="AP175" s="402"/>
      <c r="AQ175" s="402"/>
      <c r="AR175" s="402"/>
      <c r="AS175" s="402"/>
      <c r="AT175" s="402"/>
      <c r="AU175" s="402"/>
      <c r="AV175" s="402"/>
      <c r="AW175" s="402"/>
      <c r="AX175" s="402"/>
      <c r="AY175" s="402"/>
      <c r="AZ175" s="402"/>
      <c r="BA175" s="402"/>
      <c r="BB175" s="402"/>
      <c r="BC175" s="402"/>
      <c r="BD175" s="402"/>
      <c r="BE175" s="402"/>
      <c r="BF175" s="402"/>
      <c r="BG175" s="402"/>
      <c r="BH175" s="402"/>
      <c r="BI175" s="402"/>
      <c r="BJ175" s="402"/>
      <c r="BK175" s="402"/>
      <c r="BL175" s="402"/>
      <c r="BM175" s="402"/>
      <c r="BN175" s="402"/>
      <c r="BO175" s="402"/>
    </row>
    <row r="176" spans="1:67" ht="15">
      <c r="A176" s="401"/>
      <c r="B176" s="402"/>
      <c r="C176" s="403"/>
      <c r="D176" s="402"/>
      <c r="E176" s="402"/>
      <c r="F176" s="402"/>
      <c r="G176" s="402"/>
      <c r="H176" s="402"/>
      <c r="I176" s="402"/>
      <c r="J176" s="402"/>
      <c r="K176" s="402"/>
      <c r="L176" s="402"/>
      <c r="M176" s="402"/>
      <c r="N176" s="402"/>
      <c r="O176" s="402"/>
      <c r="P176" s="402"/>
      <c r="Q176" s="402"/>
      <c r="R176" s="402"/>
      <c r="S176" s="402"/>
      <c r="T176" s="402"/>
      <c r="U176" s="402"/>
      <c r="V176" s="402"/>
      <c r="W176" s="402"/>
      <c r="X176" s="402"/>
      <c r="Y176" s="402"/>
      <c r="Z176" s="402"/>
      <c r="AA176" s="402"/>
      <c r="AB176" s="402"/>
      <c r="AC176" s="402"/>
      <c r="AD176" s="402"/>
      <c r="AE176" s="402"/>
      <c r="AF176" s="402"/>
      <c r="AG176" s="402"/>
      <c r="AH176" s="402"/>
      <c r="AI176" s="402"/>
      <c r="AJ176" s="402"/>
      <c r="AK176" s="402"/>
      <c r="AL176" s="402"/>
      <c r="AM176" s="402"/>
      <c r="AN176" s="402"/>
      <c r="AO176" s="402"/>
      <c r="AP176" s="402"/>
      <c r="AQ176" s="402"/>
      <c r="AR176" s="402"/>
      <c r="AS176" s="402"/>
      <c r="AT176" s="402"/>
      <c r="AU176" s="402"/>
      <c r="AV176" s="402"/>
      <c r="AW176" s="402"/>
      <c r="AX176" s="402"/>
      <c r="AY176" s="402"/>
      <c r="AZ176" s="402"/>
      <c r="BA176" s="402"/>
      <c r="BB176" s="402"/>
      <c r="BC176" s="402"/>
      <c r="BD176" s="402"/>
      <c r="BE176" s="402"/>
      <c r="BF176" s="402"/>
      <c r="BG176" s="402"/>
      <c r="BH176" s="402"/>
      <c r="BI176" s="402"/>
      <c r="BJ176" s="402"/>
      <c r="BK176" s="402"/>
      <c r="BL176" s="402"/>
      <c r="BM176" s="402"/>
      <c r="BN176" s="402"/>
      <c r="BO176" s="402"/>
    </row>
    <row r="177" spans="1:67" ht="15">
      <c r="A177" s="401"/>
      <c r="B177" s="402"/>
      <c r="C177" s="403"/>
      <c r="D177" s="402"/>
      <c r="E177" s="402"/>
      <c r="F177" s="402"/>
      <c r="G177" s="402"/>
      <c r="H177" s="402"/>
      <c r="I177" s="402"/>
      <c r="J177" s="402"/>
      <c r="K177" s="402"/>
      <c r="L177" s="402"/>
      <c r="M177" s="402"/>
      <c r="N177" s="402"/>
      <c r="O177" s="402"/>
      <c r="P177" s="402"/>
      <c r="Q177" s="402"/>
      <c r="R177" s="402"/>
      <c r="S177" s="402"/>
      <c r="T177" s="402"/>
      <c r="U177" s="402"/>
      <c r="V177" s="402"/>
      <c r="W177" s="402"/>
      <c r="X177" s="402"/>
      <c r="Y177" s="402"/>
      <c r="Z177" s="402"/>
      <c r="AA177" s="402"/>
      <c r="AB177" s="402"/>
      <c r="AC177" s="402"/>
      <c r="AD177" s="402"/>
      <c r="AE177" s="402"/>
      <c r="AF177" s="402"/>
      <c r="AG177" s="402"/>
      <c r="AH177" s="402"/>
      <c r="AI177" s="402"/>
      <c r="AJ177" s="402"/>
      <c r="AK177" s="402"/>
      <c r="AL177" s="402"/>
      <c r="AM177" s="402"/>
      <c r="AN177" s="402"/>
      <c r="AO177" s="402"/>
      <c r="AP177" s="402"/>
      <c r="AQ177" s="402"/>
      <c r="AR177" s="402"/>
      <c r="AS177" s="402"/>
      <c r="AT177" s="402"/>
      <c r="AU177" s="402"/>
      <c r="AV177" s="402"/>
      <c r="AW177" s="402"/>
      <c r="AX177" s="402"/>
      <c r="AY177" s="402"/>
      <c r="AZ177" s="402"/>
      <c r="BA177" s="402"/>
      <c r="BB177" s="402"/>
      <c r="BC177" s="402"/>
      <c r="BD177" s="402"/>
      <c r="BE177" s="402"/>
      <c r="BF177" s="402"/>
      <c r="BG177" s="402"/>
      <c r="BH177" s="402"/>
      <c r="BI177" s="402"/>
      <c r="BJ177" s="402"/>
      <c r="BK177" s="402"/>
      <c r="BL177" s="402"/>
      <c r="BM177" s="402"/>
      <c r="BN177" s="402"/>
      <c r="BO177" s="402"/>
    </row>
    <row r="178" spans="1:67" ht="15">
      <c r="A178" s="401"/>
      <c r="B178" s="402"/>
      <c r="C178" s="403"/>
      <c r="D178" s="402"/>
      <c r="E178" s="402"/>
      <c r="F178" s="402"/>
      <c r="G178" s="402"/>
      <c r="H178" s="402"/>
      <c r="I178" s="402"/>
      <c r="J178" s="402"/>
      <c r="K178" s="402"/>
      <c r="L178" s="402"/>
      <c r="M178" s="402"/>
      <c r="N178" s="402"/>
      <c r="O178" s="402"/>
      <c r="P178" s="402"/>
      <c r="Q178" s="402"/>
      <c r="R178" s="402"/>
      <c r="S178" s="402"/>
      <c r="T178" s="402"/>
      <c r="U178" s="402"/>
      <c r="V178" s="402"/>
      <c r="W178" s="402"/>
      <c r="X178" s="402"/>
      <c r="Y178" s="402"/>
      <c r="Z178" s="402"/>
      <c r="AA178" s="402"/>
      <c r="AB178" s="402"/>
      <c r="AC178" s="402"/>
      <c r="AD178" s="402"/>
      <c r="AE178" s="402"/>
      <c r="AF178" s="402"/>
      <c r="AG178" s="402"/>
      <c r="AH178" s="402"/>
      <c r="AI178" s="402"/>
      <c r="AJ178" s="402"/>
      <c r="AK178" s="402"/>
      <c r="AL178" s="402"/>
      <c r="AM178" s="402"/>
      <c r="AN178" s="402"/>
      <c r="AO178" s="402"/>
      <c r="AP178" s="402"/>
      <c r="AQ178" s="402"/>
      <c r="AR178" s="402"/>
      <c r="AS178" s="402"/>
      <c r="AT178" s="402"/>
      <c r="AU178" s="402"/>
      <c r="AV178" s="402"/>
      <c r="AW178" s="402"/>
      <c r="AX178" s="402"/>
      <c r="AY178" s="402"/>
      <c r="AZ178" s="402"/>
      <c r="BA178" s="402"/>
      <c r="BB178" s="402"/>
      <c r="BC178" s="402"/>
      <c r="BD178" s="402"/>
      <c r="BE178" s="402"/>
      <c r="BF178" s="402"/>
      <c r="BG178" s="402"/>
      <c r="BH178" s="402"/>
      <c r="BI178" s="402"/>
      <c r="BJ178" s="402"/>
      <c r="BK178" s="402"/>
      <c r="BL178" s="402"/>
      <c r="BM178" s="402"/>
      <c r="BN178" s="402"/>
      <c r="BO178" s="402"/>
    </row>
    <row r="179" spans="1:67" ht="15">
      <c r="A179" s="401"/>
      <c r="B179" s="402"/>
      <c r="C179" s="403"/>
      <c r="D179" s="402"/>
      <c r="E179" s="402"/>
      <c r="F179" s="402"/>
      <c r="G179" s="402"/>
      <c r="H179" s="402"/>
      <c r="I179" s="402"/>
      <c r="J179" s="402"/>
      <c r="K179" s="402"/>
      <c r="L179" s="402"/>
      <c r="M179" s="402"/>
      <c r="N179" s="402"/>
      <c r="O179" s="402"/>
      <c r="P179" s="402"/>
      <c r="Q179" s="402"/>
      <c r="R179" s="402"/>
      <c r="S179" s="402"/>
      <c r="T179" s="402"/>
      <c r="U179" s="402"/>
      <c r="V179" s="402"/>
      <c r="W179" s="402"/>
      <c r="X179" s="402"/>
      <c r="Y179" s="402"/>
      <c r="Z179" s="402"/>
      <c r="AA179" s="402"/>
      <c r="AB179" s="402"/>
      <c r="AC179" s="402"/>
      <c r="AD179" s="402"/>
      <c r="AE179" s="402"/>
      <c r="AF179" s="402"/>
      <c r="AG179" s="402"/>
      <c r="AH179" s="402"/>
      <c r="AI179" s="402"/>
      <c r="AJ179" s="402"/>
      <c r="AK179" s="402"/>
      <c r="AL179" s="402"/>
      <c r="AM179" s="402"/>
      <c r="AN179" s="402"/>
      <c r="AO179" s="402"/>
      <c r="AP179" s="402"/>
      <c r="AQ179" s="402"/>
      <c r="AR179" s="402"/>
      <c r="AS179" s="402"/>
      <c r="AT179" s="402"/>
      <c r="AU179" s="402"/>
      <c r="AV179" s="402"/>
      <c r="AW179" s="402"/>
      <c r="AX179" s="402"/>
      <c r="AY179" s="402"/>
      <c r="AZ179" s="402"/>
      <c r="BA179" s="402"/>
      <c r="BB179" s="402"/>
      <c r="BC179" s="402"/>
      <c r="BD179" s="402"/>
      <c r="BE179" s="402"/>
      <c r="BF179" s="402"/>
      <c r="BG179" s="402"/>
      <c r="BH179" s="402"/>
      <c r="BI179" s="402"/>
      <c r="BJ179" s="402"/>
      <c r="BK179" s="402"/>
      <c r="BL179" s="402"/>
      <c r="BM179" s="402"/>
      <c r="BN179" s="402"/>
      <c r="BO179" s="402"/>
    </row>
    <row r="180" spans="1:67" ht="15">
      <c r="A180" s="401"/>
      <c r="B180" s="402"/>
      <c r="C180" s="403"/>
      <c r="D180" s="402"/>
      <c r="E180" s="402"/>
      <c r="F180" s="402"/>
      <c r="G180" s="402"/>
      <c r="H180" s="402"/>
      <c r="I180" s="402"/>
      <c r="J180" s="402"/>
      <c r="K180" s="402"/>
      <c r="L180" s="402"/>
      <c r="M180" s="402"/>
      <c r="N180" s="402"/>
      <c r="O180" s="402"/>
      <c r="P180" s="402"/>
      <c r="Q180" s="402"/>
      <c r="R180" s="402"/>
      <c r="S180" s="402"/>
      <c r="T180" s="402"/>
      <c r="U180" s="402"/>
      <c r="V180" s="402"/>
      <c r="W180" s="402"/>
      <c r="X180" s="402"/>
      <c r="Y180" s="402"/>
      <c r="Z180" s="402"/>
      <c r="AA180" s="402"/>
      <c r="AB180" s="402"/>
      <c r="AC180" s="402"/>
      <c r="AD180" s="402"/>
      <c r="AE180" s="402"/>
      <c r="AF180" s="402"/>
      <c r="AG180" s="402"/>
      <c r="AH180" s="402"/>
      <c r="AI180" s="402"/>
      <c r="AJ180" s="402"/>
      <c r="AK180" s="402"/>
      <c r="AL180" s="402"/>
      <c r="AM180" s="402"/>
      <c r="AN180" s="402"/>
      <c r="AO180" s="402"/>
      <c r="AP180" s="402"/>
      <c r="AQ180" s="402"/>
      <c r="AR180" s="402"/>
      <c r="AS180" s="402"/>
      <c r="AT180" s="402"/>
      <c r="AU180" s="402"/>
      <c r="AV180" s="402"/>
      <c r="AW180" s="402"/>
      <c r="AX180" s="402"/>
      <c r="AY180" s="402"/>
      <c r="AZ180" s="402"/>
      <c r="BA180" s="402"/>
      <c r="BB180" s="402"/>
      <c r="BC180" s="402"/>
      <c r="BD180" s="402"/>
      <c r="BE180" s="402"/>
      <c r="BF180" s="402"/>
      <c r="BG180" s="402"/>
      <c r="BH180" s="402"/>
      <c r="BI180" s="402"/>
      <c r="BJ180" s="402"/>
      <c r="BK180" s="402"/>
      <c r="BL180" s="402"/>
      <c r="BM180" s="402"/>
      <c r="BN180" s="402"/>
      <c r="BO180" s="402"/>
    </row>
    <row r="181" spans="1:67" ht="15">
      <c r="A181" s="401"/>
      <c r="B181" s="402"/>
      <c r="C181" s="403"/>
      <c r="D181" s="402"/>
      <c r="E181" s="402"/>
      <c r="F181" s="402"/>
      <c r="G181" s="402"/>
      <c r="H181" s="402"/>
      <c r="I181" s="402"/>
      <c r="J181" s="402"/>
      <c r="K181" s="402"/>
      <c r="L181" s="402"/>
      <c r="M181" s="402"/>
      <c r="N181" s="402"/>
      <c r="O181" s="402"/>
      <c r="P181" s="402"/>
      <c r="Q181" s="402"/>
      <c r="R181" s="402"/>
      <c r="S181" s="402"/>
      <c r="T181" s="402"/>
      <c r="U181" s="402"/>
      <c r="V181" s="402"/>
      <c r="W181" s="402"/>
      <c r="X181" s="402"/>
      <c r="Y181" s="402"/>
      <c r="Z181" s="402"/>
      <c r="AA181" s="402"/>
      <c r="AB181" s="402"/>
      <c r="AC181" s="402"/>
      <c r="AD181" s="402"/>
      <c r="AE181" s="402"/>
      <c r="AF181" s="402"/>
      <c r="AG181" s="402"/>
      <c r="AH181" s="402"/>
      <c r="AI181" s="402"/>
      <c r="AJ181" s="402"/>
      <c r="AK181" s="402"/>
      <c r="AL181" s="402"/>
      <c r="AM181" s="402"/>
      <c r="AN181" s="402"/>
      <c r="AO181" s="402"/>
      <c r="AP181" s="402"/>
      <c r="AQ181" s="402"/>
      <c r="AR181" s="402"/>
      <c r="AS181" s="402"/>
      <c r="AT181" s="402"/>
      <c r="AU181" s="402"/>
      <c r="AV181" s="402"/>
      <c r="AW181" s="402"/>
      <c r="AX181" s="402"/>
      <c r="AY181" s="402"/>
      <c r="AZ181" s="402"/>
      <c r="BA181" s="402"/>
      <c r="BB181" s="402"/>
      <c r="BC181" s="402"/>
      <c r="BD181" s="402"/>
      <c r="BE181" s="402"/>
      <c r="BF181" s="402"/>
      <c r="BG181" s="402"/>
      <c r="BH181" s="402"/>
      <c r="BI181" s="402"/>
      <c r="BJ181" s="402"/>
      <c r="BK181" s="402"/>
      <c r="BL181" s="402"/>
      <c r="BM181" s="402"/>
      <c r="BN181" s="402"/>
      <c r="BO181" s="402"/>
    </row>
    <row r="182" spans="1:67" ht="15">
      <c r="A182" s="401"/>
      <c r="B182" s="402"/>
      <c r="C182" s="403"/>
      <c r="D182" s="402"/>
      <c r="E182" s="402"/>
      <c r="F182" s="402"/>
      <c r="G182" s="402"/>
      <c r="H182" s="402"/>
      <c r="I182" s="402"/>
      <c r="J182" s="402"/>
      <c r="K182" s="402"/>
      <c r="L182" s="402"/>
      <c r="M182" s="402"/>
      <c r="N182" s="402"/>
      <c r="O182" s="402"/>
      <c r="P182" s="402"/>
      <c r="Q182" s="402"/>
      <c r="R182" s="402"/>
      <c r="S182" s="402"/>
      <c r="T182" s="402"/>
      <c r="U182" s="402"/>
      <c r="V182" s="402"/>
      <c r="W182" s="402"/>
      <c r="X182" s="402"/>
      <c r="Y182" s="402"/>
      <c r="Z182" s="402"/>
      <c r="AA182" s="402"/>
      <c r="AB182" s="402"/>
      <c r="AC182" s="402"/>
      <c r="AD182" s="402"/>
      <c r="AE182" s="402"/>
      <c r="AF182" s="402"/>
      <c r="AG182" s="402"/>
      <c r="AH182" s="402"/>
      <c r="AI182" s="402"/>
      <c r="AJ182" s="402"/>
      <c r="AK182" s="402"/>
      <c r="AL182" s="402"/>
      <c r="AM182" s="402"/>
      <c r="AN182" s="402"/>
      <c r="AO182" s="402"/>
      <c r="AP182" s="402"/>
      <c r="AQ182" s="402"/>
      <c r="AR182" s="402"/>
      <c r="AS182" s="402"/>
      <c r="AT182" s="402"/>
      <c r="AU182" s="402"/>
      <c r="AV182" s="402"/>
      <c r="AW182" s="402"/>
      <c r="AX182" s="402"/>
      <c r="AY182" s="402"/>
      <c r="AZ182" s="402"/>
      <c r="BA182" s="402"/>
      <c r="BB182" s="402"/>
      <c r="BC182" s="402"/>
      <c r="BD182" s="402"/>
      <c r="BE182" s="402"/>
      <c r="BF182" s="402"/>
      <c r="BG182" s="402"/>
      <c r="BH182" s="402"/>
      <c r="BI182" s="402"/>
      <c r="BJ182" s="402"/>
      <c r="BK182" s="402"/>
      <c r="BL182" s="402"/>
      <c r="BM182" s="402"/>
      <c r="BN182" s="402"/>
      <c r="BO182" s="402"/>
    </row>
    <row r="183" spans="1:67" ht="15">
      <c r="A183" s="401"/>
      <c r="B183" s="402"/>
      <c r="C183" s="403"/>
      <c r="D183" s="402"/>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c r="AA183" s="402"/>
      <c r="AB183" s="402"/>
      <c r="AC183" s="402"/>
      <c r="AD183" s="402"/>
      <c r="AE183" s="402"/>
      <c r="AF183" s="402"/>
      <c r="AG183" s="402"/>
      <c r="AH183" s="402"/>
      <c r="AI183" s="402"/>
      <c r="AJ183" s="402"/>
      <c r="AK183" s="402"/>
      <c r="AL183" s="402"/>
      <c r="AM183" s="402"/>
      <c r="AN183" s="402"/>
      <c r="AO183" s="402"/>
      <c r="AP183" s="402"/>
      <c r="AQ183" s="402"/>
      <c r="AR183" s="402"/>
      <c r="AS183" s="402"/>
      <c r="AT183" s="402"/>
      <c r="AU183" s="402"/>
      <c r="AV183" s="402"/>
      <c r="AW183" s="402"/>
      <c r="AX183" s="402"/>
      <c r="AY183" s="402"/>
      <c r="AZ183" s="402"/>
      <c r="BA183" s="402"/>
      <c r="BB183" s="402"/>
      <c r="BC183" s="402"/>
      <c r="BD183" s="402"/>
      <c r="BE183" s="402"/>
      <c r="BF183" s="402"/>
      <c r="BG183" s="402"/>
      <c r="BH183" s="402"/>
      <c r="BI183" s="402"/>
      <c r="BJ183" s="402"/>
      <c r="BK183" s="402"/>
      <c r="BL183" s="402"/>
      <c r="BM183" s="402"/>
      <c r="BN183" s="402"/>
      <c r="BO183" s="402"/>
    </row>
    <row r="184" spans="1:67" ht="15">
      <c r="A184" s="401"/>
      <c r="B184" s="402"/>
      <c r="C184" s="403"/>
      <c r="D184" s="402"/>
      <c r="E184" s="402"/>
      <c r="F184" s="402"/>
      <c r="G184" s="402"/>
      <c r="H184" s="402"/>
      <c r="I184" s="402"/>
      <c r="J184" s="402"/>
      <c r="K184" s="402"/>
      <c r="L184" s="402"/>
      <c r="M184" s="402"/>
      <c r="N184" s="402"/>
      <c r="O184" s="402"/>
      <c r="P184" s="402"/>
      <c r="Q184" s="402"/>
      <c r="R184" s="402"/>
      <c r="S184" s="402"/>
      <c r="T184" s="402"/>
      <c r="U184" s="402"/>
      <c r="V184" s="402"/>
      <c r="W184" s="402"/>
      <c r="X184" s="402"/>
      <c r="Y184" s="402"/>
      <c r="Z184" s="402"/>
      <c r="AA184" s="402"/>
      <c r="AB184" s="402"/>
      <c r="AC184" s="402"/>
      <c r="AD184" s="402"/>
      <c r="AE184" s="402"/>
      <c r="AF184" s="402"/>
      <c r="AG184" s="402"/>
      <c r="AH184" s="402"/>
      <c r="AI184" s="402"/>
      <c r="AJ184" s="402"/>
      <c r="AK184" s="402"/>
      <c r="AL184" s="402"/>
      <c r="AM184" s="402"/>
      <c r="AN184" s="402"/>
      <c r="AO184" s="402"/>
      <c r="AP184" s="402"/>
      <c r="AQ184" s="402"/>
      <c r="AR184" s="402"/>
      <c r="AS184" s="402"/>
      <c r="AT184" s="402"/>
      <c r="AU184" s="402"/>
      <c r="AV184" s="402"/>
      <c r="AW184" s="402"/>
      <c r="AX184" s="402"/>
      <c r="AY184" s="402"/>
      <c r="AZ184" s="402"/>
      <c r="BA184" s="402"/>
      <c r="BB184" s="402"/>
      <c r="BC184" s="402"/>
      <c r="BD184" s="402"/>
      <c r="BE184" s="402"/>
      <c r="BF184" s="402"/>
      <c r="BG184" s="402"/>
      <c r="BH184" s="402"/>
      <c r="BI184" s="402"/>
      <c r="BJ184" s="402"/>
      <c r="BK184" s="402"/>
      <c r="BL184" s="402"/>
      <c r="BM184" s="402"/>
      <c r="BN184" s="402"/>
      <c r="BO184" s="402"/>
    </row>
    <row r="185" spans="1:67" ht="15">
      <c r="A185" s="401"/>
      <c r="B185" s="402"/>
      <c r="C185" s="403"/>
      <c r="D185" s="402"/>
      <c r="E185" s="402"/>
      <c r="F185" s="402"/>
      <c r="G185" s="402"/>
      <c r="H185" s="402"/>
      <c r="I185" s="402"/>
      <c r="J185" s="402"/>
      <c r="K185" s="402"/>
      <c r="L185" s="402"/>
      <c r="M185" s="402"/>
      <c r="N185" s="402"/>
      <c r="O185" s="402"/>
      <c r="P185" s="402"/>
      <c r="Q185" s="402"/>
      <c r="R185" s="402"/>
      <c r="S185" s="402"/>
      <c r="T185" s="402"/>
      <c r="U185" s="402"/>
      <c r="V185" s="402"/>
      <c r="W185" s="402"/>
      <c r="X185" s="402"/>
      <c r="Y185" s="402"/>
      <c r="Z185" s="402"/>
      <c r="AA185" s="402"/>
      <c r="AB185" s="402"/>
      <c r="AC185" s="402"/>
      <c r="AD185" s="402"/>
      <c r="AE185" s="402"/>
      <c r="AF185" s="402"/>
      <c r="AG185" s="402"/>
      <c r="AH185" s="402"/>
      <c r="AI185" s="402"/>
      <c r="AJ185" s="402"/>
      <c r="AK185" s="402"/>
      <c r="AL185" s="402"/>
      <c r="AM185" s="402"/>
      <c r="AN185" s="402"/>
      <c r="AO185" s="402"/>
      <c r="AP185" s="402"/>
      <c r="AQ185" s="402"/>
      <c r="AR185" s="402"/>
      <c r="AS185" s="402"/>
      <c r="AT185" s="402"/>
      <c r="AU185" s="402"/>
      <c r="AV185" s="402"/>
      <c r="AW185" s="402"/>
      <c r="AX185" s="402"/>
      <c r="AY185" s="402"/>
      <c r="AZ185" s="402"/>
      <c r="BA185" s="402"/>
      <c r="BB185" s="402"/>
      <c r="BC185" s="402"/>
      <c r="BD185" s="402"/>
      <c r="BE185" s="402"/>
      <c r="BF185" s="402"/>
      <c r="BG185" s="402"/>
      <c r="BH185" s="402"/>
      <c r="BI185" s="402"/>
      <c r="BJ185" s="402"/>
      <c r="BK185" s="402"/>
      <c r="BL185" s="402"/>
      <c r="BM185" s="402"/>
      <c r="BN185" s="402"/>
      <c r="BO185" s="402"/>
    </row>
    <row r="186" spans="1:67" ht="15">
      <c r="A186" s="401"/>
      <c r="B186" s="402"/>
      <c r="C186" s="403"/>
      <c r="D186" s="402"/>
      <c r="E186" s="402"/>
      <c r="F186" s="402"/>
      <c r="G186" s="402"/>
      <c r="H186" s="402"/>
      <c r="I186" s="402"/>
      <c r="J186" s="402"/>
      <c r="K186" s="402"/>
      <c r="L186" s="402"/>
      <c r="M186" s="402"/>
      <c r="N186" s="402"/>
      <c r="O186" s="402"/>
      <c r="P186" s="402"/>
      <c r="Q186" s="402"/>
      <c r="R186" s="402"/>
      <c r="S186" s="402"/>
      <c r="T186" s="402"/>
      <c r="U186" s="402"/>
      <c r="V186" s="402"/>
      <c r="W186" s="402"/>
      <c r="X186" s="402"/>
      <c r="Y186" s="402"/>
      <c r="Z186" s="402"/>
      <c r="AA186" s="402"/>
      <c r="AB186" s="402"/>
      <c r="AC186" s="402"/>
      <c r="AD186" s="402"/>
      <c r="AE186" s="402"/>
      <c r="AF186" s="402"/>
      <c r="AG186" s="402"/>
      <c r="AH186" s="402"/>
      <c r="AI186" s="402"/>
      <c r="AJ186" s="402"/>
      <c r="AK186" s="402"/>
      <c r="AL186" s="402"/>
      <c r="AM186" s="402"/>
      <c r="AN186" s="402"/>
      <c r="AO186" s="402"/>
      <c r="AP186" s="402"/>
      <c r="AQ186" s="402"/>
      <c r="AR186" s="402"/>
      <c r="AS186" s="402"/>
      <c r="AT186" s="402"/>
      <c r="AU186" s="402"/>
      <c r="AV186" s="402"/>
      <c r="AW186" s="402"/>
      <c r="AX186" s="402"/>
      <c r="AY186" s="402"/>
      <c r="AZ186" s="402"/>
      <c r="BA186" s="402"/>
      <c r="BB186" s="402"/>
      <c r="BC186" s="402"/>
      <c r="BD186" s="402"/>
      <c r="BE186" s="402"/>
      <c r="BF186" s="402"/>
      <c r="BG186" s="402"/>
      <c r="BH186" s="402"/>
      <c r="BI186" s="402"/>
      <c r="BJ186" s="402"/>
      <c r="BK186" s="402"/>
      <c r="BL186" s="402"/>
      <c r="BM186" s="402"/>
      <c r="BN186" s="402"/>
      <c r="BO186" s="402"/>
    </row>
    <row r="187" spans="1:67" ht="15">
      <c r="A187" s="401"/>
      <c r="B187" s="402"/>
      <c r="C187" s="403"/>
      <c r="D187" s="402"/>
      <c r="E187" s="402"/>
      <c r="F187" s="402"/>
      <c r="G187" s="402"/>
      <c r="H187" s="402"/>
      <c r="I187" s="402"/>
      <c r="J187" s="402"/>
      <c r="K187" s="402"/>
      <c r="L187" s="402"/>
      <c r="M187" s="402"/>
      <c r="N187" s="402"/>
      <c r="O187" s="402"/>
      <c r="P187" s="402"/>
      <c r="Q187" s="402"/>
      <c r="R187" s="402"/>
      <c r="S187" s="402"/>
      <c r="T187" s="402"/>
      <c r="U187" s="402"/>
      <c r="V187" s="402"/>
      <c r="W187" s="402"/>
      <c r="X187" s="402"/>
      <c r="Y187" s="402"/>
      <c r="Z187" s="402"/>
      <c r="AA187" s="402"/>
      <c r="AB187" s="402"/>
      <c r="AC187" s="402"/>
      <c r="AD187" s="402"/>
      <c r="AE187" s="402"/>
      <c r="AF187" s="402"/>
      <c r="AG187" s="402"/>
      <c r="AH187" s="402"/>
      <c r="AI187" s="402"/>
      <c r="AJ187" s="402"/>
      <c r="AK187" s="402"/>
      <c r="AL187" s="402"/>
      <c r="AM187" s="402"/>
      <c r="AN187" s="402"/>
      <c r="AO187" s="402"/>
      <c r="AP187" s="402"/>
      <c r="AQ187" s="402"/>
      <c r="AR187" s="402"/>
      <c r="AS187" s="402"/>
      <c r="AT187" s="402"/>
      <c r="AU187" s="402"/>
      <c r="AV187" s="402"/>
      <c r="AW187" s="402"/>
      <c r="AX187" s="402"/>
      <c r="AY187" s="402"/>
      <c r="AZ187" s="402"/>
      <c r="BA187" s="402"/>
      <c r="BB187" s="402"/>
      <c r="BC187" s="402"/>
      <c r="BD187" s="402"/>
      <c r="BE187" s="402"/>
      <c r="BF187" s="402"/>
      <c r="BG187" s="402"/>
      <c r="BH187" s="402"/>
      <c r="BI187" s="402"/>
      <c r="BJ187" s="402"/>
      <c r="BK187" s="402"/>
      <c r="BL187" s="402"/>
      <c r="BM187" s="402"/>
      <c r="BN187" s="402"/>
      <c r="BO187" s="402"/>
    </row>
    <row r="188" spans="1:67" ht="15">
      <c r="A188" s="401"/>
      <c r="B188" s="402"/>
      <c r="C188" s="403"/>
      <c r="D188" s="402"/>
      <c r="E188" s="402"/>
      <c r="F188" s="402"/>
      <c r="G188" s="402"/>
      <c r="H188" s="402"/>
      <c r="I188" s="402"/>
      <c r="J188" s="402"/>
      <c r="K188" s="402"/>
      <c r="L188" s="402"/>
      <c r="M188" s="402"/>
      <c r="N188" s="402"/>
      <c r="O188" s="402"/>
      <c r="P188" s="402"/>
      <c r="Q188" s="402"/>
      <c r="R188" s="402"/>
      <c r="S188" s="402"/>
      <c r="T188" s="402"/>
      <c r="U188" s="402"/>
      <c r="V188" s="402"/>
      <c r="W188" s="402"/>
      <c r="X188" s="402"/>
      <c r="Y188" s="402"/>
      <c r="Z188" s="402"/>
      <c r="AA188" s="402"/>
      <c r="AB188" s="402"/>
      <c r="AC188" s="402"/>
      <c r="AD188" s="402"/>
      <c r="AE188" s="402"/>
      <c r="AF188" s="402"/>
      <c r="AG188" s="402"/>
      <c r="AH188" s="402"/>
      <c r="AI188" s="402"/>
      <c r="AJ188" s="402"/>
      <c r="AK188" s="402"/>
      <c r="AL188" s="402"/>
      <c r="AM188" s="402"/>
      <c r="AN188" s="402"/>
      <c r="AO188" s="402"/>
      <c r="AP188" s="402"/>
      <c r="AQ188" s="402"/>
      <c r="AR188" s="402"/>
      <c r="AS188" s="402"/>
      <c r="AT188" s="402"/>
      <c r="AU188" s="402"/>
      <c r="AV188" s="402"/>
      <c r="AW188" s="402"/>
      <c r="AX188" s="402"/>
      <c r="AY188" s="402"/>
      <c r="AZ188" s="402"/>
      <c r="BA188" s="402"/>
      <c r="BB188" s="402"/>
      <c r="BC188" s="402"/>
      <c r="BD188" s="402"/>
      <c r="BE188" s="402"/>
      <c r="BF188" s="402"/>
      <c r="BG188" s="402"/>
      <c r="BH188" s="402"/>
      <c r="BI188" s="402"/>
      <c r="BJ188" s="402"/>
      <c r="BK188" s="402"/>
      <c r="BL188" s="402"/>
      <c r="BM188" s="402"/>
      <c r="BN188" s="402"/>
      <c r="BO188" s="402"/>
    </row>
    <row r="189" spans="1:67" ht="15">
      <c r="A189" s="401"/>
      <c r="B189" s="402"/>
      <c r="C189" s="403"/>
      <c r="D189" s="402"/>
      <c r="E189" s="402"/>
      <c r="F189" s="402"/>
      <c r="G189" s="402"/>
      <c r="H189" s="402"/>
      <c r="I189" s="402"/>
      <c r="J189" s="402"/>
      <c r="K189" s="402"/>
      <c r="L189" s="402"/>
      <c r="M189" s="402"/>
      <c r="N189" s="402"/>
      <c r="O189" s="402"/>
      <c r="P189" s="402"/>
      <c r="Q189" s="402"/>
      <c r="R189" s="402"/>
      <c r="S189" s="402"/>
      <c r="T189" s="402"/>
      <c r="U189" s="402"/>
      <c r="V189" s="402"/>
      <c r="W189" s="402"/>
      <c r="X189" s="402"/>
      <c r="Y189" s="402"/>
      <c r="Z189" s="402"/>
      <c r="AA189" s="402"/>
      <c r="AB189" s="402"/>
      <c r="AC189" s="402"/>
      <c r="AD189" s="402"/>
      <c r="AE189" s="402"/>
      <c r="AF189" s="402"/>
      <c r="AG189" s="402"/>
      <c r="AH189" s="402"/>
      <c r="AI189" s="402"/>
      <c r="AJ189" s="402"/>
      <c r="AK189" s="402"/>
      <c r="AL189" s="402"/>
      <c r="AM189" s="402"/>
      <c r="AN189" s="402"/>
      <c r="AO189" s="402"/>
      <c r="AP189" s="402"/>
      <c r="AQ189" s="402"/>
      <c r="AR189" s="402"/>
      <c r="AS189" s="402"/>
      <c r="AT189" s="402"/>
      <c r="AU189" s="402"/>
      <c r="AV189" s="402"/>
      <c r="AW189" s="402"/>
      <c r="AX189" s="402"/>
      <c r="AY189" s="402"/>
      <c r="AZ189" s="402"/>
      <c r="BA189" s="402"/>
      <c r="BB189" s="402"/>
      <c r="BC189" s="402"/>
      <c r="BD189" s="402"/>
      <c r="BE189" s="402"/>
      <c r="BF189" s="402"/>
      <c r="BG189" s="402"/>
      <c r="BH189" s="402"/>
      <c r="BI189" s="402"/>
      <c r="BJ189" s="402"/>
      <c r="BK189" s="402"/>
      <c r="BL189" s="402"/>
      <c r="BM189" s="402"/>
      <c r="BN189" s="402"/>
      <c r="BO189" s="402"/>
    </row>
    <row r="190" spans="1:67" ht="15">
      <c r="A190" s="401"/>
      <c r="B190" s="402"/>
      <c r="C190" s="403"/>
      <c r="D190" s="402"/>
      <c r="E190" s="402"/>
      <c r="F190" s="402"/>
      <c r="G190" s="402"/>
      <c r="H190" s="402"/>
      <c r="I190" s="402"/>
      <c r="J190" s="402"/>
      <c r="K190" s="402"/>
      <c r="L190" s="402"/>
      <c r="M190" s="402"/>
      <c r="N190" s="402"/>
      <c r="O190" s="402"/>
      <c r="P190" s="402"/>
      <c r="Q190" s="402"/>
      <c r="R190" s="402"/>
      <c r="S190" s="402"/>
      <c r="T190" s="402"/>
      <c r="U190" s="402"/>
      <c r="V190" s="402"/>
      <c r="W190" s="402"/>
      <c r="X190" s="402"/>
      <c r="Y190" s="402"/>
      <c r="Z190" s="402"/>
      <c r="AA190" s="402"/>
      <c r="AB190" s="402"/>
      <c r="AC190" s="402"/>
      <c r="AD190" s="402"/>
      <c r="AE190" s="402"/>
      <c r="AF190" s="402"/>
      <c r="AG190" s="402"/>
      <c r="AH190" s="402"/>
      <c r="AI190" s="402"/>
      <c r="AJ190" s="402"/>
      <c r="AK190" s="402"/>
      <c r="AL190" s="402"/>
      <c r="AM190" s="402"/>
      <c r="AN190" s="402"/>
      <c r="AO190" s="402"/>
      <c r="AP190" s="402"/>
      <c r="AQ190" s="402"/>
      <c r="AR190" s="402"/>
      <c r="AS190" s="402"/>
      <c r="AT190" s="402"/>
      <c r="AU190" s="402"/>
      <c r="AV190" s="402"/>
      <c r="AW190" s="402"/>
      <c r="AX190" s="402"/>
      <c r="AY190" s="402"/>
      <c r="AZ190" s="402"/>
      <c r="BA190" s="402"/>
      <c r="BB190" s="402"/>
      <c r="BC190" s="402"/>
      <c r="BD190" s="402"/>
      <c r="BE190" s="402"/>
      <c r="BF190" s="402"/>
      <c r="BG190" s="402"/>
      <c r="BH190" s="402"/>
      <c r="BI190" s="402"/>
      <c r="BJ190" s="402"/>
      <c r="BK190" s="402"/>
      <c r="BL190" s="402"/>
      <c r="BM190" s="402"/>
      <c r="BN190" s="402"/>
      <c r="BO190" s="402"/>
    </row>
    <row r="191" spans="1:67" ht="15">
      <c r="A191" s="401"/>
      <c r="B191" s="402"/>
      <c r="C191" s="403"/>
      <c r="D191" s="402"/>
      <c r="E191" s="402"/>
      <c r="F191" s="402"/>
      <c r="G191" s="402"/>
      <c r="H191" s="402"/>
      <c r="I191" s="402"/>
      <c r="J191" s="402"/>
      <c r="K191" s="402"/>
      <c r="L191" s="402"/>
      <c r="M191" s="402"/>
      <c r="N191" s="402"/>
      <c r="O191" s="402"/>
      <c r="P191" s="402"/>
      <c r="Q191" s="402"/>
      <c r="R191" s="402"/>
      <c r="S191" s="402"/>
      <c r="T191" s="402"/>
      <c r="U191" s="402"/>
      <c r="V191" s="402"/>
      <c r="W191" s="402"/>
      <c r="X191" s="402"/>
      <c r="Y191" s="402"/>
      <c r="Z191" s="402"/>
      <c r="AA191" s="402"/>
      <c r="AB191" s="402"/>
      <c r="AC191" s="402"/>
      <c r="AD191" s="402"/>
      <c r="AE191" s="402"/>
      <c r="AF191" s="402"/>
      <c r="AG191" s="402"/>
      <c r="AH191" s="402"/>
      <c r="AI191" s="402"/>
      <c r="AJ191" s="402"/>
      <c r="AK191" s="402"/>
      <c r="AL191" s="402"/>
      <c r="AM191" s="402"/>
      <c r="AN191" s="402"/>
      <c r="AO191" s="402"/>
      <c r="AP191" s="402"/>
      <c r="AQ191" s="402"/>
      <c r="AR191" s="402"/>
      <c r="AS191" s="402"/>
      <c r="AT191" s="402"/>
      <c r="AU191" s="402"/>
      <c r="AV191" s="402"/>
      <c r="AW191" s="402"/>
      <c r="AX191" s="402"/>
      <c r="AY191" s="402"/>
      <c r="AZ191" s="402"/>
      <c r="BA191" s="402"/>
      <c r="BB191" s="402"/>
      <c r="BC191" s="402"/>
      <c r="BD191" s="402"/>
      <c r="BE191" s="402"/>
      <c r="BF191" s="402"/>
      <c r="BG191" s="402"/>
      <c r="BH191" s="402"/>
      <c r="BI191" s="402"/>
      <c r="BJ191" s="402"/>
      <c r="BK191" s="402"/>
      <c r="BL191" s="402"/>
      <c r="BM191" s="402"/>
      <c r="BN191" s="402"/>
      <c r="BO191" s="402"/>
    </row>
    <row r="192" spans="1:67" ht="15">
      <c r="A192" s="401"/>
      <c r="B192" s="402"/>
      <c r="C192" s="403"/>
      <c r="D192" s="402"/>
      <c r="E192" s="402"/>
      <c r="F192" s="402"/>
      <c r="G192" s="402"/>
      <c r="H192" s="402"/>
      <c r="I192" s="402"/>
      <c r="J192" s="402"/>
      <c r="K192" s="402"/>
      <c r="L192" s="402"/>
      <c r="M192" s="402"/>
      <c r="N192" s="402"/>
      <c r="O192" s="402"/>
      <c r="P192" s="402"/>
      <c r="Q192" s="402"/>
      <c r="R192" s="402"/>
      <c r="S192" s="402"/>
      <c r="T192" s="402"/>
      <c r="U192" s="402"/>
      <c r="V192" s="402"/>
      <c r="W192" s="402"/>
      <c r="X192" s="402"/>
      <c r="Y192" s="402"/>
      <c r="Z192" s="402"/>
      <c r="AA192" s="402"/>
      <c r="AB192" s="402"/>
      <c r="AC192" s="402"/>
      <c r="AD192" s="402"/>
      <c r="AE192" s="402"/>
      <c r="AF192" s="402"/>
      <c r="AG192" s="402"/>
      <c r="AH192" s="402"/>
      <c r="AI192" s="402"/>
      <c r="AJ192" s="402"/>
      <c r="AK192" s="402"/>
      <c r="AL192" s="402"/>
      <c r="AM192" s="402"/>
      <c r="AN192" s="402"/>
      <c r="AO192" s="402"/>
      <c r="AP192" s="402"/>
      <c r="AQ192" s="402"/>
      <c r="AR192" s="402"/>
      <c r="AS192" s="402"/>
      <c r="AT192" s="402"/>
      <c r="AU192" s="402"/>
      <c r="AV192" s="402"/>
      <c r="AW192" s="402"/>
      <c r="AX192" s="402"/>
      <c r="AY192" s="402"/>
      <c r="AZ192" s="402"/>
      <c r="BA192" s="402"/>
      <c r="BB192" s="402"/>
      <c r="BC192" s="402"/>
      <c r="BD192" s="402"/>
      <c r="BE192" s="402"/>
      <c r="BF192" s="402"/>
      <c r="BG192" s="402"/>
      <c r="BH192" s="402"/>
      <c r="BI192" s="402"/>
      <c r="BJ192" s="402"/>
      <c r="BK192" s="402"/>
      <c r="BL192" s="402"/>
      <c r="BM192" s="402"/>
      <c r="BN192" s="402"/>
      <c r="BO192" s="402"/>
    </row>
    <row r="193" spans="1:67" ht="15">
      <c r="A193" s="401"/>
      <c r="B193" s="402"/>
      <c r="C193" s="403"/>
      <c r="D193" s="402"/>
      <c r="E193" s="402"/>
      <c r="F193" s="402"/>
      <c r="G193" s="402"/>
      <c r="H193" s="402"/>
      <c r="I193" s="402"/>
      <c r="J193" s="402"/>
      <c r="K193" s="402"/>
      <c r="L193" s="402"/>
      <c r="M193" s="402"/>
      <c r="N193" s="402"/>
      <c r="O193" s="402"/>
      <c r="P193" s="402"/>
      <c r="Q193" s="402"/>
      <c r="R193" s="402"/>
      <c r="S193" s="402"/>
      <c r="T193" s="402"/>
      <c r="U193" s="402"/>
      <c r="V193" s="402"/>
      <c r="W193" s="402"/>
      <c r="X193" s="402"/>
      <c r="Y193" s="402"/>
      <c r="Z193" s="402"/>
      <c r="AA193" s="402"/>
      <c r="AB193" s="402"/>
      <c r="AC193" s="402"/>
      <c r="AD193" s="402"/>
      <c r="AE193" s="402"/>
      <c r="AF193" s="402"/>
      <c r="AG193" s="402"/>
      <c r="AH193" s="402"/>
      <c r="AI193" s="402"/>
      <c r="AJ193" s="402"/>
      <c r="AK193" s="402"/>
      <c r="AL193" s="402"/>
      <c r="AM193" s="402"/>
      <c r="AN193" s="402"/>
      <c r="AO193" s="402"/>
      <c r="AP193" s="402"/>
      <c r="AQ193" s="402"/>
      <c r="AR193" s="402"/>
      <c r="AS193" s="402"/>
      <c r="AT193" s="402"/>
      <c r="AU193" s="402"/>
      <c r="AV193" s="402"/>
      <c r="AW193" s="402"/>
      <c r="AX193" s="402"/>
      <c r="AY193" s="402"/>
      <c r="AZ193" s="402"/>
      <c r="BA193" s="402"/>
      <c r="BB193" s="402"/>
      <c r="BC193" s="402"/>
      <c r="BD193" s="402"/>
      <c r="BE193" s="402"/>
      <c r="BF193" s="402"/>
      <c r="BG193" s="402"/>
      <c r="BH193" s="402"/>
      <c r="BI193" s="402"/>
      <c r="BJ193" s="402"/>
      <c r="BK193" s="402"/>
      <c r="BL193" s="402"/>
      <c r="BM193" s="402"/>
      <c r="BN193" s="402"/>
      <c r="BO193" s="402"/>
    </row>
    <row r="194" spans="1:67" ht="15">
      <c r="A194" s="401"/>
      <c r="B194" s="402"/>
      <c r="C194" s="403"/>
      <c r="D194" s="402"/>
      <c r="E194" s="402"/>
      <c r="F194" s="402"/>
      <c r="G194" s="402"/>
      <c r="H194" s="402"/>
      <c r="I194" s="402"/>
      <c r="J194" s="402"/>
      <c r="K194" s="402"/>
      <c r="L194" s="402"/>
      <c r="M194" s="402"/>
      <c r="N194" s="402"/>
      <c r="O194" s="402"/>
      <c r="P194" s="402"/>
      <c r="Q194" s="402"/>
      <c r="R194" s="402"/>
      <c r="S194" s="402"/>
      <c r="T194" s="402"/>
      <c r="U194" s="402"/>
      <c r="V194" s="402"/>
      <c r="W194" s="402"/>
      <c r="X194" s="402"/>
      <c r="Y194" s="402"/>
      <c r="Z194" s="402"/>
      <c r="AA194" s="402"/>
      <c r="AB194" s="402"/>
      <c r="AC194" s="402"/>
      <c r="AD194" s="402"/>
      <c r="AE194" s="402"/>
      <c r="AF194" s="402"/>
      <c r="AG194" s="402"/>
      <c r="AH194" s="402"/>
      <c r="AI194" s="402"/>
      <c r="AJ194" s="402"/>
      <c r="AK194" s="402"/>
      <c r="AL194" s="402"/>
      <c r="AM194" s="402"/>
      <c r="AN194" s="402"/>
      <c r="AO194" s="402"/>
      <c r="AP194" s="402"/>
      <c r="AQ194" s="402"/>
      <c r="AR194" s="402"/>
      <c r="AS194" s="402"/>
      <c r="AT194" s="402"/>
      <c r="AU194" s="402"/>
      <c r="AV194" s="402"/>
      <c r="AW194" s="402"/>
      <c r="AX194" s="402"/>
      <c r="AY194" s="402"/>
      <c r="AZ194" s="402"/>
      <c r="BA194" s="402"/>
      <c r="BB194" s="402"/>
      <c r="BC194" s="402"/>
      <c r="BD194" s="402"/>
      <c r="BE194" s="402"/>
      <c r="BF194" s="402"/>
      <c r="BG194" s="402"/>
      <c r="BH194" s="402"/>
      <c r="BI194" s="402"/>
      <c r="BJ194" s="402"/>
      <c r="BK194" s="402"/>
      <c r="BL194" s="402"/>
      <c r="BM194" s="402"/>
      <c r="BN194" s="402"/>
      <c r="BO194" s="402"/>
    </row>
    <row r="195" spans="1:67" ht="15">
      <c r="A195" s="401"/>
      <c r="B195" s="402"/>
      <c r="C195" s="403"/>
      <c r="D195" s="402"/>
      <c r="E195" s="402"/>
      <c r="F195" s="402"/>
      <c r="G195" s="402"/>
      <c r="H195" s="402"/>
      <c r="I195" s="402"/>
      <c r="J195" s="402"/>
      <c r="K195" s="402"/>
      <c r="L195" s="402"/>
      <c r="M195" s="402"/>
      <c r="N195" s="402"/>
      <c r="O195" s="402"/>
      <c r="P195" s="402"/>
      <c r="Q195" s="402"/>
      <c r="R195" s="402"/>
      <c r="S195" s="402"/>
      <c r="T195" s="402"/>
      <c r="U195" s="402"/>
      <c r="V195" s="402"/>
      <c r="W195" s="402"/>
      <c r="X195" s="402"/>
      <c r="Y195" s="402"/>
      <c r="Z195" s="402"/>
      <c r="AA195" s="402"/>
      <c r="AB195" s="402"/>
      <c r="AC195" s="402"/>
      <c r="AD195" s="402"/>
      <c r="AE195" s="402"/>
      <c r="AF195" s="402"/>
      <c r="AG195" s="402"/>
      <c r="AH195" s="402"/>
      <c r="AI195" s="402"/>
      <c r="AJ195" s="402"/>
      <c r="AK195" s="402"/>
      <c r="AL195" s="402"/>
      <c r="AM195" s="402"/>
      <c r="AN195" s="402"/>
      <c r="AO195" s="402"/>
      <c r="AP195" s="402"/>
      <c r="AQ195" s="402"/>
      <c r="AR195" s="402"/>
      <c r="AS195" s="402"/>
      <c r="AT195" s="402"/>
      <c r="AU195" s="402"/>
      <c r="AV195" s="402"/>
      <c r="AW195" s="402"/>
      <c r="AX195" s="402"/>
      <c r="AY195" s="402"/>
      <c r="AZ195" s="402"/>
      <c r="BA195" s="402"/>
      <c r="BB195" s="402"/>
      <c r="BC195" s="402"/>
      <c r="BD195" s="402"/>
      <c r="BE195" s="402"/>
      <c r="BF195" s="402"/>
      <c r="BG195" s="402"/>
      <c r="BH195" s="402"/>
      <c r="BI195" s="402"/>
      <c r="BJ195" s="402"/>
      <c r="BK195" s="402"/>
      <c r="BL195" s="402"/>
      <c r="BM195" s="402"/>
      <c r="BN195" s="402"/>
      <c r="BO195" s="402"/>
    </row>
    <row r="196" spans="1:67" ht="15">
      <c r="A196" s="401"/>
      <c r="B196" s="402"/>
      <c r="C196" s="403"/>
      <c r="D196" s="40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c r="AA196" s="402"/>
      <c r="AB196" s="402"/>
      <c r="AC196" s="402"/>
      <c r="AD196" s="402"/>
      <c r="AE196" s="402"/>
      <c r="AF196" s="402"/>
      <c r="AG196" s="402"/>
      <c r="AH196" s="402"/>
      <c r="AI196" s="402"/>
      <c r="AJ196" s="402"/>
      <c r="AK196" s="402"/>
      <c r="AL196" s="402"/>
      <c r="AM196" s="402"/>
      <c r="AN196" s="402"/>
      <c r="AO196" s="402"/>
      <c r="AP196" s="402"/>
      <c r="AQ196" s="402"/>
      <c r="AR196" s="402"/>
      <c r="AS196" s="402"/>
      <c r="AT196" s="402"/>
      <c r="AU196" s="402"/>
      <c r="AV196" s="402"/>
      <c r="AW196" s="402"/>
      <c r="AX196" s="402"/>
      <c r="AY196" s="402"/>
      <c r="AZ196" s="402"/>
      <c r="BA196" s="402"/>
      <c r="BB196" s="402"/>
      <c r="BC196" s="402"/>
      <c r="BD196" s="402"/>
      <c r="BE196" s="402"/>
      <c r="BF196" s="402"/>
      <c r="BG196" s="402"/>
      <c r="BH196" s="402"/>
      <c r="BI196" s="402"/>
      <c r="BJ196" s="402"/>
      <c r="BK196" s="402"/>
      <c r="BL196" s="402"/>
      <c r="BM196" s="402"/>
      <c r="BN196" s="402"/>
      <c r="BO196" s="402"/>
    </row>
    <row r="197" spans="1:67" ht="15">
      <c r="A197" s="401"/>
      <c r="B197" s="402"/>
      <c r="C197" s="403"/>
      <c r="D197" s="402"/>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c r="AA197" s="402"/>
      <c r="AB197" s="402"/>
      <c r="AC197" s="402"/>
      <c r="AD197" s="402"/>
      <c r="AE197" s="402"/>
      <c r="AF197" s="402"/>
      <c r="AG197" s="402"/>
      <c r="AH197" s="402"/>
      <c r="AI197" s="402"/>
      <c r="AJ197" s="402"/>
      <c r="AK197" s="402"/>
      <c r="AL197" s="402"/>
      <c r="AM197" s="402"/>
      <c r="AN197" s="402"/>
      <c r="AO197" s="402"/>
      <c r="AP197" s="402"/>
      <c r="AQ197" s="402"/>
      <c r="AR197" s="402"/>
      <c r="AS197" s="402"/>
      <c r="AT197" s="402"/>
      <c r="AU197" s="402"/>
      <c r="AV197" s="402"/>
      <c r="AW197" s="402"/>
      <c r="AX197" s="402"/>
      <c r="AY197" s="402"/>
      <c r="AZ197" s="402"/>
      <c r="BA197" s="402"/>
      <c r="BB197" s="402"/>
      <c r="BC197" s="402"/>
      <c r="BD197" s="402"/>
      <c r="BE197" s="402"/>
      <c r="BF197" s="402"/>
      <c r="BG197" s="402"/>
      <c r="BH197" s="402"/>
      <c r="BI197" s="402"/>
      <c r="BJ197" s="402"/>
      <c r="BK197" s="402"/>
      <c r="BL197" s="402"/>
      <c r="BM197" s="402"/>
      <c r="BN197" s="402"/>
      <c r="BO197" s="402"/>
    </row>
    <row r="198" spans="1:67" ht="15">
      <c r="A198" s="401"/>
      <c r="B198" s="402"/>
      <c r="C198" s="403"/>
      <c r="D198" s="402"/>
      <c r="E198" s="402"/>
      <c r="F198" s="402"/>
      <c r="G198" s="402"/>
      <c r="H198" s="402"/>
      <c r="I198" s="402"/>
      <c r="J198" s="402"/>
      <c r="K198" s="402"/>
      <c r="L198" s="402"/>
      <c r="M198" s="402"/>
      <c r="N198" s="402"/>
      <c r="O198" s="402"/>
      <c r="P198" s="402"/>
      <c r="Q198" s="402"/>
      <c r="R198" s="402"/>
      <c r="S198" s="402"/>
      <c r="T198" s="402"/>
      <c r="U198" s="402"/>
      <c r="V198" s="402"/>
      <c r="W198" s="402"/>
      <c r="X198" s="402"/>
      <c r="Y198" s="402"/>
      <c r="Z198" s="402"/>
      <c r="AA198" s="402"/>
      <c r="AB198" s="402"/>
      <c r="AC198" s="402"/>
      <c r="AD198" s="402"/>
      <c r="AE198" s="402"/>
      <c r="AF198" s="402"/>
      <c r="AG198" s="402"/>
      <c r="AH198" s="402"/>
      <c r="AI198" s="402"/>
      <c r="AJ198" s="402"/>
      <c r="AK198" s="402"/>
      <c r="AL198" s="402"/>
      <c r="AM198" s="402"/>
      <c r="AN198" s="402"/>
      <c r="AO198" s="402"/>
      <c r="AP198" s="402"/>
      <c r="AQ198" s="402"/>
      <c r="AR198" s="402"/>
      <c r="AS198" s="402"/>
      <c r="AT198" s="402"/>
      <c r="AU198" s="402"/>
      <c r="AV198" s="402"/>
      <c r="AW198" s="402"/>
      <c r="AX198" s="402"/>
      <c r="AY198" s="402"/>
      <c r="AZ198" s="402"/>
      <c r="BA198" s="402"/>
      <c r="BB198" s="402"/>
      <c r="BC198" s="402"/>
      <c r="BD198" s="402"/>
      <c r="BE198" s="402"/>
      <c r="BF198" s="402"/>
      <c r="BG198" s="402"/>
      <c r="BH198" s="402"/>
      <c r="BI198" s="402"/>
      <c r="BJ198" s="402"/>
      <c r="BK198" s="402"/>
      <c r="BL198" s="402"/>
      <c r="BM198" s="402"/>
      <c r="BN198" s="402"/>
      <c r="BO198" s="402"/>
    </row>
    <row r="199" spans="1:67" ht="15">
      <c r="A199" s="401"/>
      <c r="B199" s="402"/>
      <c r="C199" s="403"/>
      <c r="D199" s="40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c r="AA199" s="402"/>
      <c r="AB199" s="402"/>
      <c r="AC199" s="402"/>
      <c r="AD199" s="402"/>
      <c r="AE199" s="402"/>
      <c r="AF199" s="402"/>
      <c r="AG199" s="402"/>
      <c r="AH199" s="402"/>
      <c r="AI199" s="402"/>
      <c r="AJ199" s="402"/>
      <c r="AK199" s="402"/>
      <c r="AL199" s="402"/>
      <c r="AM199" s="402"/>
      <c r="AN199" s="402"/>
      <c r="AO199" s="402"/>
      <c r="AP199" s="402"/>
      <c r="AQ199" s="402"/>
      <c r="AR199" s="402"/>
      <c r="AS199" s="402"/>
      <c r="AT199" s="402"/>
      <c r="AU199" s="402"/>
      <c r="AV199" s="402"/>
      <c r="AW199" s="402"/>
      <c r="AX199" s="402"/>
      <c r="AY199" s="402"/>
      <c r="AZ199" s="402"/>
      <c r="BA199" s="402"/>
      <c r="BB199" s="402"/>
      <c r="BC199" s="402"/>
      <c r="BD199" s="402"/>
      <c r="BE199" s="402"/>
      <c r="BF199" s="402"/>
      <c r="BG199" s="402"/>
      <c r="BH199" s="402"/>
      <c r="BI199" s="402"/>
      <c r="BJ199" s="402"/>
      <c r="BK199" s="402"/>
      <c r="BL199" s="402"/>
      <c r="BM199" s="402"/>
      <c r="BN199" s="402"/>
      <c r="BO199" s="402"/>
    </row>
    <row r="200" spans="1:67" ht="15">
      <c r="A200" s="401"/>
      <c r="B200" s="402"/>
      <c r="C200" s="403"/>
      <c r="D200" s="402"/>
      <c r="E200" s="402"/>
      <c r="F200" s="402"/>
      <c r="G200" s="402"/>
      <c r="H200" s="402"/>
      <c r="I200" s="402"/>
      <c r="J200" s="402"/>
      <c r="K200" s="402"/>
      <c r="L200" s="402"/>
      <c r="M200" s="402"/>
      <c r="N200" s="402"/>
      <c r="O200" s="402"/>
      <c r="P200" s="402"/>
      <c r="Q200" s="402"/>
      <c r="R200" s="402"/>
      <c r="S200" s="402"/>
      <c r="T200" s="402"/>
      <c r="U200" s="402"/>
      <c r="V200" s="402"/>
      <c r="W200" s="402"/>
      <c r="X200" s="402"/>
      <c r="Y200" s="402"/>
      <c r="Z200" s="402"/>
      <c r="AA200" s="402"/>
      <c r="AB200" s="402"/>
      <c r="AC200" s="402"/>
      <c r="AD200" s="402"/>
      <c r="AE200" s="402"/>
      <c r="AF200" s="402"/>
      <c r="AG200" s="402"/>
      <c r="AH200" s="402"/>
      <c r="AI200" s="402"/>
      <c r="AJ200" s="402"/>
      <c r="AK200" s="402"/>
      <c r="AL200" s="402"/>
      <c r="AM200" s="402"/>
      <c r="AN200" s="402"/>
      <c r="AO200" s="402"/>
      <c r="AP200" s="402"/>
      <c r="AQ200" s="402"/>
      <c r="AR200" s="402"/>
      <c r="AS200" s="402"/>
      <c r="AT200" s="402"/>
      <c r="AU200" s="402"/>
      <c r="AV200" s="402"/>
      <c r="AW200" s="402"/>
      <c r="AX200" s="402"/>
      <c r="AY200" s="402"/>
      <c r="AZ200" s="402"/>
      <c r="BA200" s="402"/>
      <c r="BB200" s="402"/>
      <c r="BC200" s="402"/>
      <c r="BD200" s="402"/>
      <c r="BE200" s="402"/>
      <c r="BF200" s="402"/>
      <c r="BG200" s="402"/>
      <c r="BH200" s="402"/>
      <c r="BI200" s="402"/>
      <c r="BJ200" s="402"/>
      <c r="BK200" s="402"/>
      <c r="BL200" s="402"/>
      <c r="BM200" s="402"/>
      <c r="BN200" s="402"/>
      <c r="BO200" s="402"/>
    </row>
    <row r="201" spans="1:67" ht="15">
      <c r="A201" s="401"/>
      <c r="B201" s="402"/>
      <c r="C201" s="403"/>
      <c r="D201" s="402"/>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c r="AA201" s="402"/>
      <c r="AB201" s="402"/>
      <c r="AC201" s="402"/>
      <c r="AD201" s="402"/>
      <c r="AE201" s="402"/>
      <c r="AF201" s="402"/>
      <c r="AG201" s="402"/>
      <c r="AH201" s="402"/>
      <c r="AI201" s="402"/>
      <c r="AJ201" s="402"/>
      <c r="AK201" s="402"/>
      <c r="AL201" s="402"/>
      <c r="AM201" s="402"/>
      <c r="AN201" s="402"/>
      <c r="AO201" s="402"/>
      <c r="AP201" s="402"/>
      <c r="AQ201" s="402"/>
      <c r="AR201" s="402"/>
      <c r="AS201" s="402"/>
      <c r="AT201" s="402"/>
      <c r="AU201" s="402"/>
      <c r="AV201" s="402"/>
      <c r="AW201" s="402"/>
      <c r="AX201" s="402"/>
      <c r="AY201" s="402"/>
      <c r="AZ201" s="402"/>
      <c r="BA201" s="402"/>
      <c r="BB201" s="402"/>
      <c r="BC201" s="402"/>
      <c r="BD201" s="402"/>
      <c r="BE201" s="402"/>
      <c r="BF201" s="402"/>
      <c r="BG201" s="402"/>
      <c r="BH201" s="402"/>
      <c r="BI201" s="402"/>
      <c r="BJ201" s="402"/>
      <c r="BK201" s="402"/>
      <c r="BL201" s="402"/>
      <c r="BM201" s="402"/>
      <c r="BN201" s="402"/>
      <c r="BO201" s="402"/>
    </row>
    <row r="202" spans="1:67" ht="15">
      <c r="A202" s="401"/>
      <c r="B202" s="402"/>
      <c r="C202" s="403"/>
      <c r="D202" s="402"/>
      <c r="E202" s="402"/>
      <c r="F202" s="402"/>
      <c r="G202" s="402"/>
      <c r="H202" s="402"/>
      <c r="I202" s="402"/>
      <c r="J202" s="402"/>
      <c r="K202" s="402"/>
      <c r="L202" s="402"/>
      <c r="M202" s="402"/>
      <c r="N202" s="402"/>
      <c r="O202" s="402"/>
      <c r="P202" s="402"/>
      <c r="Q202" s="402"/>
      <c r="R202" s="402"/>
      <c r="S202" s="402"/>
      <c r="T202" s="402"/>
      <c r="U202" s="402"/>
      <c r="V202" s="402"/>
      <c r="W202" s="402"/>
      <c r="X202" s="402"/>
      <c r="Y202" s="402"/>
      <c r="Z202" s="402"/>
      <c r="AA202" s="402"/>
      <c r="AB202" s="402"/>
      <c r="AC202" s="402"/>
      <c r="AD202" s="402"/>
      <c r="AE202" s="402"/>
      <c r="AF202" s="402"/>
      <c r="AG202" s="402"/>
      <c r="AH202" s="402"/>
      <c r="AI202" s="402"/>
      <c r="AJ202" s="402"/>
      <c r="AK202" s="402"/>
      <c r="AL202" s="402"/>
      <c r="AM202" s="402"/>
      <c r="AN202" s="402"/>
      <c r="AO202" s="402"/>
      <c r="AP202" s="402"/>
      <c r="AQ202" s="402"/>
      <c r="AR202" s="402"/>
      <c r="AS202" s="402"/>
      <c r="AT202" s="402"/>
      <c r="AU202" s="402"/>
      <c r="AV202" s="402"/>
      <c r="AW202" s="402"/>
      <c r="AX202" s="402"/>
      <c r="AY202" s="402"/>
      <c r="AZ202" s="402"/>
      <c r="BA202" s="402"/>
      <c r="BB202" s="402"/>
      <c r="BC202" s="402"/>
      <c r="BD202" s="402"/>
      <c r="BE202" s="402"/>
      <c r="BF202" s="402"/>
      <c r="BG202" s="402"/>
      <c r="BH202" s="402"/>
      <c r="BI202" s="402"/>
      <c r="BJ202" s="402"/>
      <c r="BK202" s="402"/>
      <c r="BL202" s="402"/>
      <c r="BM202" s="402"/>
      <c r="BN202" s="402"/>
      <c r="BO202" s="402"/>
    </row>
    <row r="203" spans="1:67" ht="15">
      <c r="A203" s="401"/>
      <c r="B203" s="402"/>
      <c r="C203" s="403"/>
      <c r="D203" s="402"/>
      <c r="E203" s="402"/>
      <c r="F203" s="402"/>
      <c r="G203" s="402"/>
      <c r="H203" s="402"/>
      <c r="I203" s="402"/>
      <c r="J203" s="402"/>
      <c r="K203" s="402"/>
      <c r="L203" s="402"/>
      <c r="M203" s="402"/>
      <c r="N203" s="402"/>
      <c r="O203" s="402"/>
      <c r="P203" s="402"/>
      <c r="Q203" s="402"/>
      <c r="R203" s="402"/>
      <c r="S203" s="402"/>
      <c r="T203" s="402"/>
      <c r="U203" s="402"/>
      <c r="V203" s="402"/>
      <c r="W203" s="402"/>
      <c r="X203" s="402"/>
      <c r="Y203" s="402"/>
      <c r="Z203" s="402"/>
      <c r="AA203" s="402"/>
      <c r="AB203" s="402"/>
      <c r="AC203" s="402"/>
      <c r="AD203" s="402"/>
      <c r="AE203" s="402"/>
      <c r="AF203" s="402"/>
      <c r="AG203" s="402"/>
      <c r="AH203" s="402"/>
      <c r="AI203" s="402"/>
      <c r="AJ203" s="402"/>
      <c r="AK203" s="402"/>
      <c r="AL203" s="402"/>
      <c r="AM203" s="402"/>
      <c r="AN203" s="402"/>
      <c r="AO203" s="402"/>
      <c r="AP203" s="402"/>
      <c r="AQ203" s="402"/>
      <c r="AR203" s="402"/>
      <c r="AS203" s="402"/>
      <c r="AT203" s="402"/>
      <c r="AU203" s="402"/>
      <c r="AV203" s="402"/>
      <c r="AW203" s="402"/>
      <c r="AX203" s="402"/>
      <c r="AY203" s="402"/>
      <c r="AZ203" s="402"/>
      <c r="BA203" s="402"/>
      <c r="BB203" s="402"/>
      <c r="BC203" s="402"/>
      <c r="BD203" s="402"/>
      <c r="BE203" s="402"/>
      <c r="BF203" s="402"/>
      <c r="BG203" s="402"/>
      <c r="BH203" s="402"/>
      <c r="BI203" s="402"/>
      <c r="BJ203" s="402"/>
      <c r="BK203" s="402"/>
      <c r="BL203" s="402"/>
      <c r="BM203" s="402"/>
      <c r="BN203" s="402"/>
      <c r="BO203" s="402"/>
    </row>
    <row r="204" spans="1:67" ht="15">
      <c r="A204" s="401"/>
      <c r="B204" s="402"/>
      <c r="C204" s="403"/>
      <c r="D204" s="402"/>
      <c r="E204" s="402"/>
      <c r="F204" s="402"/>
      <c r="G204" s="402"/>
      <c r="H204" s="402"/>
      <c r="I204" s="402"/>
      <c r="J204" s="402"/>
      <c r="K204" s="402"/>
      <c r="L204" s="402"/>
      <c r="M204" s="402"/>
      <c r="N204" s="402"/>
      <c r="O204" s="402"/>
      <c r="P204" s="402"/>
      <c r="Q204" s="402"/>
      <c r="R204" s="402"/>
      <c r="S204" s="402"/>
      <c r="T204" s="402"/>
      <c r="U204" s="402"/>
      <c r="V204" s="402"/>
      <c r="W204" s="402"/>
      <c r="X204" s="402"/>
      <c r="Y204" s="402"/>
      <c r="Z204" s="402"/>
      <c r="AA204" s="402"/>
      <c r="AB204" s="402"/>
      <c r="AC204" s="402"/>
      <c r="AD204" s="402"/>
      <c r="AE204" s="402"/>
      <c r="AF204" s="402"/>
      <c r="AG204" s="402"/>
      <c r="AH204" s="402"/>
      <c r="AI204" s="402"/>
      <c r="AJ204" s="402"/>
      <c r="AK204" s="402"/>
      <c r="AL204" s="402"/>
      <c r="AM204" s="402"/>
      <c r="AN204" s="402"/>
      <c r="AO204" s="402"/>
      <c r="AP204" s="402"/>
      <c r="AQ204" s="402"/>
      <c r="AR204" s="402"/>
      <c r="AS204" s="402"/>
      <c r="AT204" s="402"/>
      <c r="AU204" s="402"/>
      <c r="AV204" s="402"/>
      <c r="AW204" s="402"/>
      <c r="AX204" s="402"/>
      <c r="AY204" s="402"/>
      <c r="AZ204" s="402"/>
      <c r="BA204" s="402"/>
      <c r="BB204" s="402"/>
      <c r="BC204" s="402"/>
      <c r="BD204" s="402"/>
      <c r="BE204" s="402"/>
      <c r="BF204" s="402"/>
      <c r="BG204" s="402"/>
      <c r="BH204" s="402"/>
      <c r="BI204" s="402"/>
      <c r="BJ204" s="402"/>
      <c r="BK204" s="402"/>
      <c r="BL204" s="402"/>
      <c r="BM204" s="402"/>
      <c r="BN204" s="402"/>
      <c r="BO204" s="402"/>
    </row>
    <row r="205" spans="1:67" ht="15">
      <c r="A205" s="401"/>
      <c r="B205" s="402"/>
      <c r="C205" s="403"/>
      <c r="D205" s="402"/>
      <c r="E205" s="402"/>
      <c r="F205" s="402"/>
      <c r="G205" s="402"/>
      <c r="H205" s="402"/>
      <c r="I205" s="402"/>
      <c r="J205" s="402"/>
      <c r="K205" s="402"/>
      <c r="L205" s="402"/>
      <c r="M205" s="402"/>
      <c r="N205" s="402"/>
      <c r="O205" s="402"/>
      <c r="P205" s="402"/>
      <c r="Q205" s="402"/>
      <c r="R205" s="402"/>
      <c r="S205" s="402"/>
      <c r="T205" s="402"/>
      <c r="U205" s="402"/>
      <c r="V205" s="402"/>
      <c r="W205" s="402"/>
      <c r="X205" s="402"/>
      <c r="Y205" s="402"/>
      <c r="Z205" s="402"/>
      <c r="AA205" s="402"/>
      <c r="AB205" s="402"/>
      <c r="AC205" s="402"/>
      <c r="AD205" s="402"/>
      <c r="AE205" s="402"/>
      <c r="AF205" s="402"/>
      <c r="AG205" s="402"/>
      <c r="AH205" s="402"/>
      <c r="AI205" s="402"/>
      <c r="AJ205" s="402"/>
      <c r="AK205" s="402"/>
      <c r="AL205" s="402"/>
      <c r="AM205" s="402"/>
      <c r="AN205" s="402"/>
      <c r="AO205" s="402"/>
      <c r="AP205" s="402"/>
      <c r="AQ205" s="402"/>
      <c r="AR205" s="402"/>
      <c r="AS205" s="402"/>
      <c r="AT205" s="402"/>
      <c r="AU205" s="402"/>
      <c r="AV205" s="402"/>
      <c r="AW205" s="402"/>
      <c r="AX205" s="402"/>
      <c r="AY205" s="402"/>
      <c r="AZ205" s="402"/>
      <c r="BA205" s="402"/>
      <c r="BB205" s="402"/>
      <c r="BC205" s="402"/>
      <c r="BD205" s="402"/>
      <c r="BE205" s="402"/>
      <c r="BF205" s="402"/>
      <c r="BG205" s="402"/>
      <c r="BH205" s="402"/>
      <c r="BI205" s="402"/>
      <c r="BJ205" s="402"/>
      <c r="BK205" s="402"/>
      <c r="BL205" s="402"/>
      <c r="BM205" s="402"/>
      <c r="BN205" s="402"/>
      <c r="BO205" s="402"/>
    </row>
    <row r="206" spans="1:67" ht="15">
      <c r="A206" s="401"/>
      <c r="B206" s="402"/>
      <c r="C206" s="403"/>
      <c r="D206" s="402"/>
      <c r="E206" s="402"/>
      <c r="F206" s="402"/>
      <c r="G206" s="402"/>
      <c r="H206" s="402"/>
      <c r="I206" s="402"/>
      <c r="J206" s="402"/>
      <c r="K206" s="402"/>
      <c r="L206" s="402"/>
      <c r="M206" s="402"/>
      <c r="N206" s="402"/>
      <c r="O206" s="402"/>
      <c r="P206" s="402"/>
      <c r="Q206" s="402"/>
      <c r="R206" s="402"/>
      <c r="S206" s="402"/>
      <c r="T206" s="402"/>
      <c r="U206" s="402"/>
      <c r="V206" s="402"/>
      <c r="W206" s="402"/>
      <c r="X206" s="402"/>
      <c r="Y206" s="402"/>
      <c r="Z206" s="402"/>
      <c r="AA206" s="402"/>
      <c r="AB206" s="402"/>
      <c r="AC206" s="402"/>
      <c r="AD206" s="402"/>
      <c r="AE206" s="402"/>
      <c r="AF206" s="402"/>
      <c r="AG206" s="402"/>
      <c r="AH206" s="402"/>
      <c r="AI206" s="402"/>
      <c r="AJ206" s="402"/>
      <c r="AK206" s="402"/>
      <c r="AL206" s="402"/>
      <c r="AM206" s="402"/>
      <c r="AN206" s="402"/>
      <c r="AO206" s="402"/>
      <c r="AP206" s="402"/>
      <c r="AQ206" s="402"/>
      <c r="AR206" s="402"/>
      <c r="AS206" s="402"/>
      <c r="AT206" s="402"/>
      <c r="AU206" s="402"/>
      <c r="AV206" s="402"/>
      <c r="AW206" s="402"/>
      <c r="AX206" s="402"/>
      <c r="AY206" s="402"/>
      <c r="AZ206" s="402"/>
      <c r="BA206" s="402"/>
      <c r="BB206" s="402"/>
      <c r="BC206" s="402"/>
      <c r="BD206" s="402"/>
      <c r="BE206" s="402"/>
      <c r="BF206" s="402"/>
      <c r="BG206" s="402"/>
      <c r="BH206" s="402"/>
      <c r="BI206" s="402"/>
      <c r="BJ206" s="402"/>
      <c r="BK206" s="402"/>
      <c r="BL206" s="402"/>
      <c r="BM206" s="402"/>
      <c r="BN206" s="402"/>
      <c r="BO206" s="402"/>
    </row>
    <row r="207" spans="1:67" ht="15">
      <c r="A207" s="401"/>
      <c r="B207" s="402"/>
      <c r="C207" s="403"/>
      <c r="D207" s="402"/>
      <c r="E207" s="402"/>
      <c r="F207" s="402"/>
      <c r="G207" s="402"/>
      <c r="H207" s="402"/>
      <c r="I207" s="402"/>
      <c r="J207" s="402"/>
      <c r="K207" s="402"/>
      <c r="L207" s="402"/>
      <c r="M207" s="402"/>
      <c r="N207" s="402"/>
      <c r="O207" s="402"/>
      <c r="P207" s="402"/>
      <c r="Q207" s="402"/>
      <c r="R207" s="402"/>
      <c r="S207" s="402"/>
      <c r="T207" s="402"/>
      <c r="U207" s="402"/>
      <c r="V207" s="402"/>
      <c r="W207" s="402"/>
      <c r="X207" s="402"/>
      <c r="Y207" s="402"/>
      <c r="Z207" s="402"/>
      <c r="AA207" s="402"/>
      <c r="AB207" s="402"/>
      <c r="AC207" s="402"/>
      <c r="AD207" s="402"/>
      <c r="AE207" s="402"/>
      <c r="AF207" s="402"/>
      <c r="AG207" s="402"/>
      <c r="AH207" s="402"/>
      <c r="AI207" s="402"/>
      <c r="AJ207" s="402"/>
      <c r="AK207" s="402"/>
      <c r="AL207" s="402"/>
      <c r="AM207" s="402"/>
      <c r="AN207" s="402"/>
      <c r="AO207" s="402"/>
      <c r="AP207" s="402"/>
      <c r="AQ207" s="402"/>
      <c r="AR207" s="402"/>
      <c r="AS207" s="402"/>
      <c r="AT207" s="402"/>
      <c r="AU207" s="402"/>
      <c r="AV207" s="402"/>
      <c r="AW207" s="402"/>
      <c r="AX207" s="402"/>
      <c r="AY207" s="402"/>
      <c r="AZ207" s="402"/>
      <c r="BA207" s="402"/>
      <c r="BB207" s="402"/>
      <c r="BC207" s="402"/>
      <c r="BD207" s="402"/>
      <c r="BE207" s="402"/>
      <c r="BF207" s="402"/>
      <c r="BG207" s="402"/>
      <c r="BH207" s="402"/>
      <c r="BI207" s="402"/>
      <c r="BJ207" s="402"/>
      <c r="BK207" s="402"/>
      <c r="BL207" s="402"/>
      <c r="BM207" s="402"/>
      <c r="BN207" s="402"/>
      <c r="BO207" s="402"/>
    </row>
    <row r="208" spans="1:67" ht="15">
      <c r="A208" s="401"/>
      <c r="B208" s="402"/>
      <c r="C208" s="403"/>
      <c r="D208" s="402"/>
      <c r="E208" s="402"/>
      <c r="F208" s="402"/>
      <c r="G208" s="402"/>
      <c r="H208" s="402"/>
      <c r="I208" s="402"/>
      <c r="J208" s="402"/>
      <c r="K208" s="402"/>
      <c r="L208" s="402"/>
      <c r="M208" s="402"/>
      <c r="N208" s="402"/>
      <c r="O208" s="402"/>
      <c r="P208" s="402"/>
      <c r="Q208" s="402"/>
      <c r="R208" s="402"/>
      <c r="S208" s="402"/>
      <c r="T208" s="402"/>
      <c r="U208" s="402"/>
      <c r="V208" s="402"/>
      <c r="W208" s="402"/>
      <c r="X208" s="402"/>
      <c r="Y208" s="402"/>
      <c r="Z208" s="402"/>
      <c r="AA208" s="402"/>
      <c r="AB208" s="402"/>
      <c r="AC208" s="402"/>
      <c r="AD208" s="402"/>
      <c r="AE208" s="402"/>
      <c r="AF208" s="402"/>
      <c r="AG208" s="402"/>
      <c r="AH208" s="402"/>
      <c r="AI208" s="402"/>
      <c r="AJ208" s="402"/>
      <c r="AK208" s="402"/>
      <c r="AL208" s="402"/>
      <c r="AM208" s="402"/>
      <c r="AN208" s="402"/>
      <c r="AO208" s="402"/>
      <c r="AP208" s="402"/>
      <c r="AQ208" s="402"/>
      <c r="AR208" s="402"/>
      <c r="AS208" s="402"/>
      <c r="AT208" s="402"/>
      <c r="AU208" s="402"/>
      <c r="AV208" s="402"/>
      <c r="AW208" s="402"/>
      <c r="AX208" s="402"/>
      <c r="AY208" s="402"/>
      <c r="AZ208" s="402"/>
      <c r="BA208" s="402"/>
      <c r="BB208" s="402"/>
      <c r="BC208" s="402"/>
      <c r="BD208" s="402"/>
      <c r="BE208" s="402"/>
      <c r="BF208" s="402"/>
      <c r="BG208" s="402"/>
      <c r="BH208" s="402"/>
      <c r="BI208" s="402"/>
      <c r="BJ208" s="402"/>
      <c r="BK208" s="402"/>
      <c r="BL208" s="402"/>
      <c r="BM208" s="402"/>
      <c r="BN208" s="402"/>
      <c r="BO208" s="402"/>
    </row>
    <row r="209" spans="1:67" ht="15">
      <c r="A209" s="401"/>
      <c r="B209" s="402"/>
      <c r="C209" s="403"/>
      <c r="D209" s="402"/>
      <c r="E209" s="402"/>
      <c r="F209" s="402"/>
      <c r="G209" s="402"/>
      <c r="H209" s="402"/>
      <c r="I209" s="402"/>
      <c r="J209" s="402"/>
      <c r="K209" s="402"/>
      <c r="L209" s="402"/>
      <c r="M209" s="402"/>
      <c r="N209" s="402"/>
      <c r="O209" s="402"/>
      <c r="P209" s="402"/>
      <c r="Q209" s="402"/>
      <c r="R209" s="402"/>
      <c r="S209" s="402"/>
      <c r="T209" s="402"/>
      <c r="U209" s="402"/>
      <c r="V209" s="402"/>
      <c r="W209" s="402"/>
      <c r="X209" s="402"/>
      <c r="Y209" s="402"/>
      <c r="Z209" s="402"/>
      <c r="AA209" s="402"/>
      <c r="AB209" s="402"/>
      <c r="AC209" s="402"/>
      <c r="AD209" s="402"/>
      <c r="AE209" s="402"/>
      <c r="AF209" s="402"/>
      <c r="AG209" s="402"/>
      <c r="AH209" s="402"/>
      <c r="AI209" s="402"/>
      <c r="AJ209" s="402"/>
      <c r="AK209" s="402"/>
      <c r="AL209" s="402"/>
      <c r="AM209" s="402"/>
      <c r="AN209" s="402"/>
      <c r="AO209" s="402"/>
      <c r="AP209" s="402"/>
      <c r="AQ209" s="402"/>
      <c r="AR209" s="402"/>
      <c r="AS209" s="402"/>
      <c r="AT209" s="402"/>
      <c r="AU209" s="402"/>
      <c r="AV209" s="402"/>
      <c r="AW209" s="402"/>
      <c r="AX209" s="402"/>
      <c r="AY209" s="402"/>
      <c r="AZ209" s="402"/>
      <c r="BA209" s="402"/>
      <c r="BB209" s="402"/>
      <c r="BC209" s="402"/>
      <c r="BD209" s="402"/>
      <c r="BE209" s="402"/>
      <c r="BF209" s="402"/>
      <c r="BG209" s="402"/>
      <c r="BH209" s="402"/>
      <c r="BI209" s="402"/>
      <c r="BJ209" s="402"/>
      <c r="BK209" s="402"/>
      <c r="BL209" s="402"/>
      <c r="BM209" s="402"/>
      <c r="BN209" s="402"/>
      <c r="BO209" s="402"/>
    </row>
    <row r="210" spans="1:67" ht="15">
      <c r="A210" s="401"/>
      <c r="B210" s="402"/>
      <c r="C210" s="403"/>
      <c r="D210" s="402"/>
      <c r="E210" s="402"/>
      <c r="F210" s="402"/>
      <c r="G210" s="402"/>
      <c r="H210" s="402"/>
      <c r="I210" s="402"/>
      <c r="J210" s="402"/>
      <c r="K210" s="402"/>
      <c r="L210" s="402"/>
      <c r="M210" s="402"/>
      <c r="N210" s="402"/>
      <c r="O210" s="402"/>
      <c r="P210" s="402"/>
      <c r="Q210" s="402"/>
      <c r="R210" s="402"/>
      <c r="S210" s="402"/>
      <c r="T210" s="402"/>
      <c r="U210" s="402"/>
      <c r="V210" s="402"/>
      <c r="W210" s="402"/>
      <c r="X210" s="402"/>
      <c r="Y210" s="402"/>
      <c r="Z210" s="402"/>
      <c r="AA210" s="402"/>
      <c r="AB210" s="402"/>
      <c r="AC210" s="402"/>
      <c r="AD210" s="402"/>
      <c r="AE210" s="402"/>
      <c r="AF210" s="402"/>
      <c r="AG210" s="402"/>
      <c r="AH210" s="402"/>
      <c r="AI210" s="402"/>
      <c r="AJ210" s="402"/>
      <c r="AK210" s="402"/>
      <c r="AL210" s="402"/>
      <c r="AM210" s="402"/>
      <c r="AN210" s="402"/>
      <c r="AO210" s="402"/>
      <c r="AP210" s="402"/>
      <c r="AQ210" s="402"/>
      <c r="AR210" s="402"/>
      <c r="AS210" s="402"/>
      <c r="AT210" s="402"/>
      <c r="AU210" s="402"/>
      <c r="AV210" s="402"/>
      <c r="AW210" s="402"/>
      <c r="AX210" s="402"/>
      <c r="AY210" s="402"/>
      <c r="AZ210" s="402"/>
      <c r="BA210" s="402"/>
      <c r="BB210" s="402"/>
      <c r="BC210" s="402"/>
      <c r="BD210" s="402"/>
      <c r="BE210" s="402"/>
      <c r="BF210" s="402"/>
      <c r="BG210" s="402"/>
      <c r="BH210" s="402"/>
      <c r="BI210" s="402"/>
      <c r="BJ210" s="402"/>
      <c r="BK210" s="402"/>
      <c r="BL210" s="402"/>
      <c r="BM210" s="402"/>
      <c r="BN210" s="402"/>
      <c r="BO210" s="402"/>
    </row>
    <row r="211" spans="1:67" ht="15">
      <c r="A211" s="401"/>
      <c r="B211" s="402"/>
      <c r="C211" s="403"/>
      <c r="D211" s="402"/>
      <c r="E211" s="402"/>
      <c r="F211" s="402"/>
      <c r="G211" s="402"/>
      <c r="H211" s="402"/>
      <c r="I211" s="402"/>
      <c r="J211" s="402"/>
      <c r="K211" s="402"/>
      <c r="L211" s="402"/>
      <c r="M211" s="402"/>
      <c r="N211" s="402"/>
      <c r="O211" s="402"/>
      <c r="P211" s="402"/>
      <c r="Q211" s="402"/>
      <c r="R211" s="402"/>
      <c r="S211" s="402"/>
      <c r="T211" s="402"/>
      <c r="U211" s="402"/>
      <c r="V211" s="402"/>
      <c r="W211" s="402"/>
      <c r="X211" s="402"/>
      <c r="Y211" s="402"/>
      <c r="Z211" s="402"/>
      <c r="AA211" s="402"/>
      <c r="AB211" s="402"/>
      <c r="AC211" s="402"/>
      <c r="AD211" s="402"/>
      <c r="AE211" s="402"/>
      <c r="AF211" s="402"/>
      <c r="AG211" s="402"/>
      <c r="AH211" s="402"/>
      <c r="AI211" s="402"/>
      <c r="AJ211" s="402"/>
      <c r="AK211" s="402"/>
      <c r="AL211" s="402"/>
      <c r="AM211" s="402"/>
      <c r="AN211" s="402"/>
      <c r="AO211" s="402"/>
      <c r="AP211" s="402"/>
      <c r="AQ211" s="402"/>
      <c r="AR211" s="402"/>
      <c r="AS211" s="402"/>
      <c r="AT211" s="402"/>
      <c r="AU211" s="402"/>
      <c r="AV211" s="402"/>
      <c r="AW211" s="402"/>
      <c r="AX211" s="402"/>
      <c r="AY211" s="402"/>
      <c r="AZ211" s="402"/>
      <c r="BA211" s="402"/>
      <c r="BB211" s="402"/>
      <c r="BC211" s="402"/>
      <c r="BD211" s="402"/>
      <c r="BE211" s="402"/>
      <c r="BF211" s="402"/>
      <c r="BG211" s="402"/>
      <c r="BH211" s="402"/>
      <c r="BI211" s="402"/>
      <c r="BJ211" s="402"/>
      <c r="BK211" s="402"/>
      <c r="BL211" s="402"/>
      <c r="BM211" s="402"/>
      <c r="BN211" s="402"/>
      <c r="BO211" s="402"/>
    </row>
    <row r="212" spans="1:67" ht="15">
      <c r="A212" s="401"/>
      <c r="B212" s="402"/>
      <c r="C212" s="403"/>
      <c r="D212" s="402"/>
      <c r="E212" s="402"/>
      <c r="F212" s="402"/>
      <c r="G212" s="402"/>
      <c r="H212" s="402"/>
      <c r="I212" s="402"/>
      <c r="J212" s="402"/>
      <c r="K212" s="402"/>
      <c r="L212" s="402"/>
      <c r="M212" s="402"/>
      <c r="N212" s="402"/>
      <c r="O212" s="402"/>
      <c r="P212" s="402"/>
      <c r="Q212" s="402"/>
      <c r="R212" s="402"/>
      <c r="S212" s="402"/>
      <c r="T212" s="402"/>
      <c r="U212" s="402"/>
      <c r="V212" s="402"/>
      <c r="W212" s="402"/>
      <c r="X212" s="402"/>
      <c r="Y212" s="402"/>
      <c r="Z212" s="402"/>
      <c r="AA212" s="402"/>
      <c r="AB212" s="402"/>
      <c r="AC212" s="402"/>
      <c r="AD212" s="402"/>
      <c r="AE212" s="402"/>
      <c r="AF212" s="402"/>
      <c r="AG212" s="402"/>
      <c r="AH212" s="402"/>
      <c r="AI212" s="402"/>
      <c r="AJ212" s="402"/>
      <c r="AK212" s="402"/>
      <c r="AL212" s="402"/>
      <c r="AM212" s="402"/>
      <c r="AN212" s="402"/>
      <c r="AO212" s="402"/>
      <c r="AP212" s="402"/>
      <c r="AQ212" s="402"/>
      <c r="AR212" s="402"/>
      <c r="AS212" s="402"/>
      <c r="AT212" s="402"/>
      <c r="AU212" s="402"/>
      <c r="AV212" s="402"/>
      <c r="AW212" s="402"/>
      <c r="AX212" s="402"/>
      <c r="AY212" s="402"/>
      <c r="AZ212" s="402"/>
      <c r="BA212" s="402"/>
      <c r="BB212" s="402"/>
      <c r="BC212" s="402"/>
      <c r="BD212" s="402"/>
      <c r="BE212" s="402"/>
      <c r="BF212" s="402"/>
      <c r="BG212" s="402"/>
      <c r="BH212" s="402"/>
      <c r="BI212" s="402"/>
      <c r="BJ212" s="402"/>
      <c r="BK212" s="402"/>
      <c r="BL212" s="402"/>
      <c r="BM212" s="402"/>
      <c r="BN212" s="402"/>
      <c r="BO212" s="402"/>
    </row>
    <row r="213" spans="1:67" ht="15">
      <c r="A213" s="401"/>
      <c r="B213" s="402"/>
      <c r="C213" s="403"/>
      <c r="D213" s="402"/>
      <c r="E213" s="402"/>
      <c r="F213" s="402"/>
      <c r="G213" s="402"/>
      <c r="H213" s="402"/>
      <c r="I213" s="402"/>
      <c r="J213" s="402"/>
      <c r="K213" s="402"/>
      <c r="L213" s="402"/>
      <c r="M213" s="402"/>
      <c r="N213" s="402"/>
      <c r="O213" s="402"/>
      <c r="P213" s="402"/>
      <c r="Q213" s="402"/>
      <c r="R213" s="402"/>
      <c r="S213" s="402"/>
      <c r="T213" s="402"/>
      <c r="U213" s="402"/>
      <c r="V213" s="402"/>
      <c r="W213" s="402"/>
      <c r="X213" s="402"/>
      <c r="Y213" s="402"/>
      <c r="Z213" s="402"/>
      <c r="AA213" s="402"/>
      <c r="AB213" s="402"/>
      <c r="AC213" s="402"/>
      <c r="AD213" s="402"/>
      <c r="AE213" s="402"/>
      <c r="AF213" s="402"/>
      <c r="AG213" s="402"/>
      <c r="AH213" s="402"/>
      <c r="AI213" s="402"/>
      <c r="AJ213" s="402"/>
      <c r="AK213" s="402"/>
      <c r="AL213" s="402"/>
      <c r="AM213" s="402"/>
      <c r="AN213" s="402"/>
      <c r="AO213" s="402"/>
      <c r="AP213" s="402"/>
      <c r="AQ213" s="402"/>
      <c r="AR213" s="402"/>
      <c r="AS213" s="402"/>
      <c r="AT213" s="402"/>
      <c r="AU213" s="402"/>
      <c r="AV213" s="402"/>
      <c r="AW213" s="402"/>
      <c r="AX213" s="402"/>
      <c r="AY213" s="402"/>
      <c r="AZ213" s="402"/>
      <c r="BA213" s="402"/>
      <c r="BB213" s="402"/>
      <c r="BC213" s="402"/>
      <c r="BD213" s="402"/>
      <c r="BE213" s="402"/>
      <c r="BF213" s="402"/>
      <c r="BG213" s="402"/>
      <c r="BH213" s="402"/>
      <c r="BI213" s="402"/>
      <c r="BJ213" s="402"/>
      <c r="BK213" s="402"/>
      <c r="BL213" s="402"/>
      <c r="BM213" s="402"/>
      <c r="BN213" s="402"/>
      <c r="BO213" s="402"/>
    </row>
    <row r="214" spans="1:67" ht="15">
      <c r="A214" s="401"/>
      <c r="B214" s="402"/>
      <c r="C214" s="403"/>
      <c r="D214" s="40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c r="AA214" s="402"/>
      <c r="AB214" s="402"/>
      <c r="AC214" s="402"/>
      <c r="AD214" s="402"/>
      <c r="AE214" s="402"/>
      <c r="AF214" s="402"/>
      <c r="AG214" s="402"/>
      <c r="AH214" s="402"/>
      <c r="AI214" s="402"/>
      <c r="AJ214" s="402"/>
      <c r="AK214" s="402"/>
      <c r="AL214" s="402"/>
      <c r="AM214" s="402"/>
      <c r="AN214" s="402"/>
      <c r="AO214" s="402"/>
      <c r="AP214" s="402"/>
      <c r="AQ214" s="402"/>
      <c r="AR214" s="402"/>
      <c r="AS214" s="402"/>
      <c r="AT214" s="402"/>
      <c r="AU214" s="402"/>
      <c r="AV214" s="402"/>
      <c r="AW214" s="402"/>
      <c r="AX214" s="402"/>
      <c r="AY214" s="402"/>
      <c r="AZ214" s="402"/>
      <c r="BA214" s="402"/>
      <c r="BB214" s="402"/>
      <c r="BC214" s="402"/>
      <c r="BD214" s="402"/>
      <c r="BE214" s="402"/>
      <c r="BF214" s="402"/>
      <c r="BG214" s="402"/>
      <c r="BH214" s="402"/>
      <c r="BI214" s="402"/>
      <c r="BJ214" s="402"/>
      <c r="BK214" s="402"/>
      <c r="BL214" s="402"/>
      <c r="BM214" s="402"/>
      <c r="BN214" s="402"/>
      <c r="BO214" s="402"/>
    </row>
    <row r="215" spans="1:67" ht="15">
      <c r="A215" s="401"/>
      <c r="B215" s="402"/>
      <c r="C215" s="403"/>
      <c r="D215" s="402"/>
      <c r="E215" s="402"/>
      <c r="F215" s="402"/>
      <c r="G215" s="402"/>
      <c r="H215" s="402"/>
      <c r="I215" s="402"/>
      <c r="J215" s="402"/>
      <c r="K215" s="402"/>
      <c r="L215" s="402"/>
      <c r="M215" s="402"/>
      <c r="N215" s="402"/>
      <c r="O215" s="402"/>
      <c r="P215" s="402"/>
      <c r="Q215" s="402"/>
      <c r="R215" s="402"/>
      <c r="S215" s="402"/>
      <c r="T215" s="402"/>
      <c r="U215" s="402"/>
      <c r="V215" s="402"/>
      <c r="W215" s="402"/>
      <c r="X215" s="402"/>
      <c r="Y215" s="402"/>
      <c r="Z215" s="402"/>
      <c r="AA215" s="402"/>
      <c r="AB215" s="402"/>
      <c r="AC215" s="402"/>
      <c r="AD215" s="402"/>
      <c r="AE215" s="402"/>
      <c r="AF215" s="402"/>
      <c r="AG215" s="402"/>
      <c r="AH215" s="402"/>
      <c r="AI215" s="402"/>
      <c r="AJ215" s="402"/>
      <c r="AK215" s="402"/>
      <c r="AL215" s="402"/>
      <c r="AM215" s="402"/>
      <c r="AN215" s="402"/>
      <c r="AO215" s="402"/>
      <c r="AP215" s="402"/>
      <c r="AQ215" s="402"/>
      <c r="AR215" s="402"/>
      <c r="AS215" s="402"/>
      <c r="AT215" s="402"/>
      <c r="AU215" s="402"/>
      <c r="AV215" s="402"/>
      <c r="AW215" s="402"/>
      <c r="AX215" s="402"/>
      <c r="AY215" s="402"/>
      <c r="AZ215" s="402"/>
      <c r="BA215" s="402"/>
      <c r="BB215" s="402"/>
      <c r="BC215" s="402"/>
      <c r="BD215" s="402"/>
      <c r="BE215" s="402"/>
      <c r="BF215" s="402"/>
      <c r="BG215" s="402"/>
      <c r="BH215" s="402"/>
      <c r="BI215" s="402"/>
      <c r="BJ215" s="402"/>
      <c r="BK215" s="402"/>
      <c r="BL215" s="402"/>
      <c r="BM215" s="402"/>
      <c r="BN215" s="402"/>
      <c r="BO215" s="402"/>
    </row>
    <row r="216" spans="1:67" ht="15">
      <c r="A216" s="401"/>
      <c r="B216" s="402"/>
      <c r="C216" s="403"/>
      <c r="D216" s="402"/>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c r="AA216" s="402"/>
      <c r="AB216" s="402"/>
      <c r="AC216" s="402"/>
      <c r="AD216" s="402"/>
      <c r="AE216" s="402"/>
      <c r="AF216" s="402"/>
      <c r="AG216" s="402"/>
      <c r="AH216" s="402"/>
      <c r="AI216" s="402"/>
      <c r="AJ216" s="402"/>
      <c r="AK216" s="402"/>
      <c r="AL216" s="402"/>
      <c r="AM216" s="402"/>
      <c r="AN216" s="402"/>
      <c r="AO216" s="402"/>
      <c r="AP216" s="402"/>
      <c r="AQ216" s="402"/>
      <c r="AR216" s="402"/>
      <c r="AS216" s="402"/>
      <c r="AT216" s="402"/>
      <c r="AU216" s="402"/>
      <c r="AV216" s="402"/>
      <c r="AW216" s="402"/>
      <c r="AX216" s="402"/>
      <c r="AY216" s="402"/>
      <c r="AZ216" s="402"/>
      <c r="BA216" s="402"/>
      <c r="BB216" s="402"/>
      <c r="BC216" s="402"/>
      <c r="BD216" s="402"/>
      <c r="BE216" s="402"/>
      <c r="BF216" s="402"/>
      <c r="BG216" s="402"/>
      <c r="BH216" s="402"/>
      <c r="BI216" s="402"/>
      <c r="BJ216" s="402"/>
      <c r="BK216" s="402"/>
      <c r="BL216" s="402"/>
      <c r="BM216" s="402"/>
      <c r="BN216" s="402"/>
      <c r="BO216" s="402"/>
    </row>
    <row r="217" spans="1:67" ht="15">
      <c r="A217" s="401"/>
      <c r="B217" s="402"/>
      <c r="C217" s="403"/>
      <c r="D217" s="402"/>
      <c r="E217" s="402"/>
      <c r="F217" s="402"/>
      <c r="G217" s="402"/>
      <c r="H217" s="402"/>
      <c r="I217" s="402"/>
      <c r="J217" s="402"/>
      <c r="K217" s="402"/>
      <c r="L217" s="402"/>
      <c r="M217" s="402"/>
      <c r="N217" s="402"/>
      <c r="O217" s="402"/>
      <c r="P217" s="402"/>
      <c r="Q217" s="402"/>
      <c r="R217" s="402"/>
      <c r="S217" s="402"/>
      <c r="T217" s="402"/>
      <c r="U217" s="402"/>
      <c r="V217" s="402"/>
      <c r="W217" s="402"/>
      <c r="X217" s="402"/>
      <c r="Y217" s="402"/>
      <c r="Z217" s="402"/>
      <c r="AA217" s="402"/>
      <c r="AB217" s="402"/>
      <c r="AC217" s="402"/>
      <c r="AD217" s="402"/>
      <c r="AE217" s="402"/>
      <c r="AF217" s="402"/>
      <c r="AG217" s="402"/>
      <c r="AH217" s="402"/>
      <c r="AI217" s="402"/>
      <c r="AJ217" s="402"/>
      <c r="AK217" s="402"/>
      <c r="AL217" s="402"/>
      <c r="AM217" s="402"/>
      <c r="AN217" s="402"/>
      <c r="AO217" s="402"/>
      <c r="AP217" s="402"/>
      <c r="AQ217" s="402"/>
      <c r="AR217" s="402"/>
      <c r="AS217" s="402"/>
      <c r="AT217" s="402"/>
      <c r="AU217" s="402"/>
      <c r="AV217" s="402"/>
      <c r="AW217" s="402"/>
      <c r="AX217" s="402"/>
      <c r="AY217" s="402"/>
      <c r="AZ217" s="402"/>
      <c r="BA217" s="402"/>
      <c r="BB217" s="402"/>
      <c r="BC217" s="402"/>
      <c r="BD217" s="402"/>
      <c r="BE217" s="402"/>
      <c r="BF217" s="402"/>
      <c r="BG217" s="402"/>
      <c r="BH217" s="402"/>
      <c r="BI217" s="402"/>
      <c r="BJ217" s="402"/>
      <c r="BK217" s="402"/>
      <c r="BL217" s="402"/>
      <c r="BM217" s="402"/>
      <c r="BN217" s="402"/>
      <c r="BO217" s="402"/>
    </row>
    <row r="218" spans="1:67" ht="15">
      <c r="A218" s="401"/>
      <c r="B218" s="402"/>
      <c r="C218" s="403"/>
      <c r="D218" s="40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c r="AA218" s="402"/>
      <c r="AB218" s="402"/>
      <c r="AC218" s="402"/>
      <c r="AD218" s="402"/>
      <c r="AE218" s="402"/>
      <c r="AF218" s="402"/>
      <c r="AG218" s="402"/>
      <c r="AH218" s="402"/>
      <c r="AI218" s="402"/>
      <c r="AJ218" s="402"/>
      <c r="AK218" s="402"/>
      <c r="AL218" s="402"/>
      <c r="AM218" s="402"/>
      <c r="AN218" s="402"/>
      <c r="AO218" s="402"/>
      <c r="AP218" s="402"/>
      <c r="AQ218" s="402"/>
      <c r="AR218" s="402"/>
      <c r="AS218" s="402"/>
      <c r="AT218" s="402"/>
      <c r="AU218" s="402"/>
      <c r="AV218" s="402"/>
      <c r="AW218" s="402"/>
      <c r="AX218" s="402"/>
      <c r="AY218" s="402"/>
      <c r="AZ218" s="402"/>
      <c r="BA218" s="402"/>
      <c r="BB218" s="402"/>
      <c r="BC218" s="402"/>
      <c r="BD218" s="402"/>
      <c r="BE218" s="402"/>
      <c r="BF218" s="402"/>
      <c r="BG218" s="402"/>
      <c r="BH218" s="402"/>
      <c r="BI218" s="402"/>
      <c r="BJ218" s="402"/>
      <c r="BK218" s="402"/>
      <c r="BL218" s="402"/>
      <c r="BM218" s="402"/>
      <c r="BN218" s="402"/>
      <c r="BO218" s="402"/>
    </row>
    <row r="219" spans="1:67" ht="15">
      <c r="A219" s="401"/>
      <c r="B219" s="402"/>
      <c r="C219" s="403"/>
      <c r="D219" s="402"/>
      <c r="E219" s="402"/>
      <c r="F219" s="402"/>
      <c r="G219" s="402"/>
      <c r="H219" s="402"/>
      <c r="I219" s="402"/>
      <c r="J219" s="402"/>
      <c r="K219" s="402"/>
      <c r="L219" s="402"/>
      <c r="M219" s="402"/>
      <c r="N219" s="402"/>
      <c r="O219" s="402"/>
      <c r="P219" s="402"/>
      <c r="Q219" s="402"/>
      <c r="R219" s="402"/>
      <c r="S219" s="402"/>
      <c r="T219" s="402"/>
      <c r="U219" s="402"/>
      <c r="V219" s="402"/>
      <c r="W219" s="402"/>
      <c r="X219" s="402"/>
      <c r="Y219" s="402"/>
      <c r="Z219" s="402"/>
      <c r="AA219" s="402"/>
      <c r="AB219" s="402"/>
      <c r="AC219" s="402"/>
      <c r="AD219" s="402"/>
      <c r="AE219" s="402"/>
      <c r="AF219" s="402"/>
      <c r="AG219" s="402"/>
      <c r="AH219" s="402"/>
      <c r="AI219" s="402"/>
      <c r="AJ219" s="402"/>
      <c r="AK219" s="402"/>
      <c r="AL219" s="402"/>
      <c r="AM219" s="402"/>
      <c r="AN219" s="402"/>
      <c r="AO219" s="402"/>
      <c r="AP219" s="402"/>
      <c r="AQ219" s="402"/>
      <c r="AR219" s="402"/>
      <c r="AS219" s="402"/>
      <c r="AT219" s="402"/>
      <c r="AU219" s="402"/>
      <c r="AV219" s="402"/>
      <c r="AW219" s="402"/>
      <c r="AX219" s="402"/>
      <c r="AY219" s="402"/>
      <c r="AZ219" s="402"/>
      <c r="BA219" s="402"/>
      <c r="BB219" s="402"/>
      <c r="BC219" s="402"/>
      <c r="BD219" s="402"/>
      <c r="BE219" s="402"/>
      <c r="BF219" s="402"/>
      <c r="BG219" s="402"/>
      <c r="BH219" s="402"/>
      <c r="BI219" s="402"/>
      <c r="BJ219" s="402"/>
      <c r="BK219" s="402"/>
      <c r="BL219" s="402"/>
      <c r="BM219" s="402"/>
      <c r="BN219" s="402"/>
      <c r="BO219" s="402"/>
    </row>
    <row r="220" spans="1:67" ht="15">
      <c r="A220" s="401"/>
      <c r="B220" s="402"/>
      <c r="C220" s="403"/>
      <c r="D220" s="402"/>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c r="AA220" s="402"/>
      <c r="AB220" s="402"/>
      <c r="AC220" s="402"/>
      <c r="AD220" s="402"/>
      <c r="AE220" s="402"/>
      <c r="AF220" s="402"/>
      <c r="AG220" s="402"/>
      <c r="AH220" s="402"/>
      <c r="AI220" s="402"/>
      <c r="AJ220" s="402"/>
      <c r="AK220" s="402"/>
      <c r="AL220" s="402"/>
      <c r="AM220" s="402"/>
      <c r="AN220" s="402"/>
      <c r="AO220" s="402"/>
      <c r="AP220" s="402"/>
      <c r="AQ220" s="402"/>
      <c r="AR220" s="402"/>
      <c r="AS220" s="402"/>
      <c r="AT220" s="402"/>
      <c r="AU220" s="402"/>
      <c r="AV220" s="402"/>
      <c r="AW220" s="402"/>
      <c r="AX220" s="402"/>
      <c r="AY220" s="402"/>
      <c r="AZ220" s="402"/>
      <c r="BA220" s="402"/>
      <c r="BB220" s="402"/>
      <c r="BC220" s="402"/>
      <c r="BD220" s="402"/>
      <c r="BE220" s="402"/>
      <c r="BF220" s="402"/>
      <c r="BG220" s="402"/>
      <c r="BH220" s="402"/>
      <c r="BI220" s="402"/>
      <c r="BJ220" s="402"/>
      <c r="BK220" s="402"/>
      <c r="BL220" s="402"/>
      <c r="BM220" s="402"/>
      <c r="BN220" s="402"/>
      <c r="BO220" s="402"/>
    </row>
    <row r="221" spans="1:67" ht="15">
      <c r="A221" s="401"/>
      <c r="B221" s="402"/>
      <c r="C221" s="403"/>
      <c r="D221" s="402"/>
      <c r="E221" s="402"/>
      <c r="F221" s="402"/>
      <c r="G221" s="402"/>
      <c r="H221" s="402"/>
      <c r="I221" s="402"/>
      <c r="J221" s="402"/>
      <c r="K221" s="402"/>
      <c r="L221" s="402"/>
      <c r="M221" s="402"/>
      <c r="N221" s="402"/>
      <c r="O221" s="402"/>
      <c r="P221" s="402"/>
      <c r="Q221" s="402"/>
      <c r="R221" s="402"/>
      <c r="S221" s="402"/>
      <c r="T221" s="402"/>
      <c r="U221" s="402"/>
      <c r="V221" s="402"/>
      <c r="W221" s="402"/>
      <c r="X221" s="402"/>
      <c r="Y221" s="402"/>
      <c r="Z221" s="402"/>
      <c r="AA221" s="402"/>
      <c r="AB221" s="402"/>
      <c r="AC221" s="402"/>
      <c r="AD221" s="402"/>
      <c r="AE221" s="402"/>
      <c r="AF221" s="402"/>
      <c r="AG221" s="402"/>
      <c r="AH221" s="402"/>
      <c r="AI221" s="402"/>
      <c r="AJ221" s="402"/>
      <c r="AK221" s="402"/>
      <c r="AL221" s="402"/>
      <c r="AM221" s="402"/>
      <c r="AN221" s="402"/>
      <c r="AO221" s="402"/>
      <c r="AP221" s="402"/>
      <c r="AQ221" s="402"/>
      <c r="AR221" s="402"/>
      <c r="AS221" s="402"/>
      <c r="AT221" s="402"/>
      <c r="AU221" s="402"/>
      <c r="AV221" s="402"/>
      <c r="AW221" s="402"/>
      <c r="AX221" s="402"/>
      <c r="AY221" s="402"/>
      <c r="AZ221" s="402"/>
      <c r="BA221" s="402"/>
      <c r="BB221" s="402"/>
      <c r="BC221" s="402"/>
      <c r="BD221" s="402"/>
      <c r="BE221" s="402"/>
      <c r="BF221" s="402"/>
      <c r="BG221" s="402"/>
      <c r="BH221" s="402"/>
      <c r="BI221" s="402"/>
      <c r="BJ221" s="402"/>
      <c r="BK221" s="402"/>
      <c r="BL221" s="402"/>
      <c r="BM221" s="402"/>
      <c r="BN221" s="402"/>
      <c r="BO221" s="402"/>
    </row>
    <row r="222" spans="1:67" ht="15">
      <c r="A222" s="401"/>
      <c r="B222" s="402"/>
      <c r="C222" s="403"/>
      <c r="D222" s="402"/>
      <c r="E222" s="402"/>
      <c r="F222" s="402"/>
      <c r="G222" s="402"/>
      <c r="H222" s="402"/>
      <c r="I222" s="402"/>
      <c r="J222" s="402"/>
      <c r="K222" s="402"/>
      <c r="L222" s="402"/>
      <c r="M222" s="402"/>
      <c r="N222" s="402"/>
      <c r="O222" s="402"/>
      <c r="P222" s="402"/>
      <c r="Q222" s="402"/>
      <c r="R222" s="402"/>
      <c r="S222" s="402"/>
      <c r="T222" s="402"/>
      <c r="U222" s="402"/>
      <c r="V222" s="402"/>
      <c r="W222" s="402"/>
      <c r="X222" s="402"/>
      <c r="Y222" s="402"/>
      <c r="Z222" s="402"/>
      <c r="AA222" s="402"/>
      <c r="AB222" s="402"/>
      <c r="AC222" s="402"/>
      <c r="AD222" s="402"/>
      <c r="AE222" s="402"/>
      <c r="AF222" s="402"/>
      <c r="AG222" s="402"/>
      <c r="AH222" s="402"/>
      <c r="AI222" s="402"/>
      <c r="AJ222" s="402"/>
      <c r="AK222" s="402"/>
      <c r="AL222" s="402"/>
      <c r="AM222" s="402"/>
      <c r="AN222" s="402"/>
      <c r="AO222" s="402"/>
      <c r="AP222" s="402"/>
      <c r="AQ222" s="402"/>
      <c r="AR222" s="402"/>
      <c r="AS222" s="402"/>
      <c r="AT222" s="402"/>
      <c r="AU222" s="402"/>
      <c r="AV222" s="402"/>
      <c r="AW222" s="402"/>
      <c r="AX222" s="402"/>
      <c r="AY222" s="402"/>
      <c r="AZ222" s="402"/>
      <c r="BA222" s="402"/>
      <c r="BB222" s="402"/>
      <c r="BC222" s="402"/>
      <c r="BD222" s="402"/>
      <c r="BE222" s="402"/>
      <c r="BF222" s="402"/>
      <c r="BG222" s="402"/>
      <c r="BH222" s="402"/>
      <c r="BI222" s="402"/>
      <c r="BJ222" s="402"/>
      <c r="BK222" s="402"/>
      <c r="BL222" s="402"/>
      <c r="BM222" s="402"/>
      <c r="BN222" s="402"/>
      <c r="BO222" s="402"/>
    </row>
    <row r="223" spans="1:67" ht="15">
      <c r="A223" s="401"/>
      <c r="B223" s="402"/>
      <c r="C223" s="403"/>
      <c r="D223" s="402"/>
      <c r="E223" s="402"/>
      <c r="F223" s="402"/>
      <c r="G223" s="402"/>
      <c r="H223" s="402"/>
      <c r="I223" s="402"/>
      <c r="J223" s="402"/>
      <c r="K223" s="402"/>
      <c r="L223" s="402"/>
      <c r="M223" s="402"/>
      <c r="N223" s="402"/>
      <c r="O223" s="402"/>
      <c r="P223" s="402"/>
      <c r="Q223" s="402"/>
      <c r="R223" s="402"/>
      <c r="S223" s="402"/>
      <c r="T223" s="402"/>
      <c r="U223" s="402"/>
      <c r="V223" s="402"/>
      <c r="W223" s="402"/>
      <c r="X223" s="402"/>
      <c r="Y223" s="402"/>
      <c r="Z223" s="402"/>
      <c r="AA223" s="402"/>
      <c r="AB223" s="402"/>
      <c r="AC223" s="402"/>
      <c r="AD223" s="402"/>
      <c r="AE223" s="402"/>
      <c r="AF223" s="402"/>
      <c r="AG223" s="402"/>
      <c r="AH223" s="402"/>
      <c r="AI223" s="402"/>
      <c r="AJ223" s="402"/>
      <c r="AK223" s="402"/>
      <c r="AL223" s="402"/>
      <c r="AM223" s="402"/>
      <c r="AN223" s="402"/>
      <c r="AO223" s="402"/>
      <c r="AP223" s="402"/>
      <c r="AQ223" s="402"/>
      <c r="AR223" s="402"/>
      <c r="AS223" s="402"/>
      <c r="AT223" s="402"/>
      <c r="AU223" s="402"/>
      <c r="AV223" s="402"/>
      <c r="AW223" s="402"/>
      <c r="AX223" s="402"/>
      <c r="AY223" s="402"/>
      <c r="AZ223" s="402"/>
      <c r="BA223" s="402"/>
      <c r="BB223" s="402"/>
      <c r="BC223" s="402"/>
      <c r="BD223" s="402"/>
      <c r="BE223" s="402"/>
      <c r="BF223" s="402"/>
      <c r="BG223" s="402"/>
      <c r="BH223" s="402"/>
      <c r="BI223" s="402"/>
      <c r="BJ223" s="402"/>
      <c r="BK223" s="402"/>
      <c r="BL223" s="402"/>
      <c r="BM223" s="402"/>
      <c r="BN223" s="402"/>
      <c r="BO223" s="402"/>
    </row>
    <row r="224" spans="1:67" ht="15">
      <c r="A224" s="401"/>
      <c r="B224" s="402"/>
      <c r="C224" s="403"/>
      <c r="D224" s="402"/>
      <c r="E224" s="402"/>
      <c r="F224" s="402"/>
      <c r="G224" s="402"/>
      <c r="H224" s="402"/>
      <c r="I224" s="402"/>
      <c r="J224" s="402"/>
      <c r="K224" s="402"/>
      <c r="L224" s="402"/>
      <c r="M224" s="402"/>
      <c r="N224" s="402"/>
      <c r="O224" s="402"/>
      <c r="P224" s="402"/>
      <c r="Q224" s="402"/>
      <c r="R224" s="402"/>
      <c r="S224" s="402"/>
      <c r="T224" s="402"/>
      <c r="U224" s="402"/>
      <c r="V224" s="402"/>
      <c r="W224" s="402"/>
      <c r="X224" s="402"/>
      <c r="Y224" s="402"/>
      <c r="Z224" s="402"/>
      <c r="AA224" s="402"/>
      <c r="AB224" s="402"/>
      <c r="AC224" s="402"/>
      <c r="AD224" s="402"/>
      <c r="AE224" s="402"/>
      <c r="AF224" s="402"/>
      <c r="AG224" s="402"/>
      <c r="AH224" s="402"/>
      <c r="AI224" s="402"/>
      <c r="AJ224" s="402"/>
      <c r="AK224" s="402"/>
      <c r="AL224" s="402"/>
      <c r="AM224" s="402"/>
      <c r="AN224" s="402"/>
      <c r="AO224" s="402"/>
      <c r="AP224" s="402"/>
      <c r="AQ224" s="402"/>
      <c r="AR224" s="402"/>
      <c r="AS224" s="402"/>
      <c r="AT224" s="402"/>
      <c r="AU224" s="402"/>
      <c r="AV224" s="402"/>
      <c r="AW224" s="402"/>
      <c r="AX224" s="402"/>
      <c r="AY224" s="402"/>
      <c r="AZ224" s="402"/>
      <c r="BA224" s="402"/>
      <c r="BB224" s="402"/>
      <c r="BC224" s="402"/>
      <c r="BD224" s="402"/>
      <c r="BE224" s="402"/>
      <c r="BF224" s="402"/>
      <c r="BG224" s="402"/>
      <c r="BH224" s="402"/>
      <c r="BI224" s="402"/>
      <c r="BJ224" s="402"/>
      <c r="BK224" s="402"/>
      <c r="BL224" s="402"/>
      <c r="BM224" s="402"/>
      <c r="BN224" s="402"/>
      <c r="BO224" s="402"/>
    </row>
    <row r="225" spans="1:67" ht="15">
      <c r="A225" s="401"/>
      <c r="B225" s="402"/>
      <c r="C225" s="403"/>
      <c r="D225" s="402"/>
      <c r="E225" s="402"/>
      <c r="F225" s="402"/>
      <c r="G225" s="402"/>
      <c r="H225" s="402"/>
      <c r="I225" s="402"/>
      <c r="J225" s="402"/>
      <c r="K225" s="402"/>
      <c r="L225" s="402"/>
      <c r="M225" s="402"/>
      <c r="N225" s="402"/>
      <c r="O225" s="402"/>
      <c r="P225" s="402"/>
      <c r="Q225" s="402"/>
      <c r="R225" s="402"/>
      <c r="S225" s="402"/>
      <c r="T225" s="402"/>
      <c r="U225" s="402"/>
      <c r="V225" s="402"/>
      <c r="W225" s="402"/>
      <c r="X225" s="402"/>
      <c r="Y225" s="402"/>
      <c r="Z225" s="402"/>
      <c r="AA225" s="402"/>
      <c r="AB225" s="402"/>
      <c r="AC225" s="402"/>
      <c r="AD225" s="402"/>
      <c r="AE225" s="402"/>
      <c r="AF225" s="402"/>
      <c r="AG225" s="402"/>
      <c r="AH225" s="402"/>
      <c r="AI225" s="402"/>
      <c r="AJ225" s="402"/>
      <c r="AK225" s="402"/>
      <c r="AL225" s="402"/>
      <c r="AM225" s="402"/>
      <c r="AN225" s="402"/>
      <c r="AO225" s="402"/>
      <c r="AP225" s="402"/>
      <c r="AQ225" s="402"/>
      <c r="AR225" s="402"/>
      <c r="AS225" s="402"/>
      <c r="AT225" s="402"/>
      <c r="AU225" s="402"/>
      <c r="AV225" s="402"/>
      <c r="AW225" s="402"/>
      <c r="AX225" s="402"/>
      <c r="AY225" s="402"/>
      <c r="AZ225" s="402"/>
      <c r="BA225" s="402"/>
      <c r="BB225" s="402"/>
      <c r="BC225" s="402"/>
      <c r="BD225" s="402"/>
      <c r="BE225" s="402"/>
      <c r="BF225" s="402"/>
      <c r="BG225" s="402"/>
      <c r="BH225" s="402"/>
      <c r="BI225" s="402"/>
      <c r="BJ225" s="402"/>
      <c r="BK225" s="402"/>
      <c r="BL225" s="402"/>
      <c r="BM225" s="402"/>
      <c r="BN225" s="402"/>
      <c r="BO225" s="402"/>
    </row>
    <row r="226" spans="1:67" ht="15">
      <c r="A226" s="401"/>
      <c r="B226" s="402"/>
      <c r="C226" s="403"/>
      <c r="D226" s="40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c r="AA226" s="402"/>
      <c r="AB226" s="402"/>
      <c r="AC226" s="402"/>
      <c r="AD226" s="402"/>
      <c r="AE226" s="402"/>
      <c r="AF226" s="402"/>
      <c r="AG226" s="402"/>
      <c r="AH226" s="402"/>
      <c r="AI226" s="402"/>
      <c r="AJ226" s="402"/>
      <c r="AK226" s="402"/>
      <c r="AL226" s="402"/>
      <c r="AM226" s="402"/>
      <c r="AN226" s="402"/>
      <c r="AO226" s="402"/>
      <c r="AP226" s="402"/>
      <c r="AQ226" s="402"/>
      <c r="AR226" s="402"/>
      <c r="AS226" s="402"/>
      <c r="AT226" s="402"/>
      <c r="AU226" s="402"/>
      <c r="AV226" s="402"/>
      <c r="AW226" s="402"/>
      <c r="AX226" s="402"/>
      <c r="AY226" s="402"/>
      <c r="AZ226" s="402"/>
      <c r="BA226" s="402"/>
      <c r="BB226" s="402"/>
      <c r="BC226" s="402"/>
      <c r="BD226" s="402"/>
      <c r="BE226" s="402"/>
      <c r="BF226" s="402"/>
      <c r="BG226" s="402"/>
      <c r="BH226" s="402"/>
      <c r="BI226" s="402"/>
      <c r="BJ226" s="402"/>
      <c r="BK226" s="402"/>
      <c r="BL226" s="402"/>
      <c r="BM226" s="402"/>
      <c r="BN226" s="402"/>
      <c r="BO226" s="402"/>
    </row>
    <row r="227" spans="1:67" ht="15">
      <c r="A227" s="401"/>
      <c r="B227" s="402"/>
      <c r="C227" s="403"/>
      <c r="D227" s="402"/>
      <c r="E227" s="402"/>
      <c r="F227" s="402"/>
      <c r="G227" s="402"/>
      <c r="H227" s="402"/>
      <c r="I227" s="402"/>
      <c r="J227" s="402"/>
      <c r="K227" s="402"/>
      <c r="L227" s="402"/>
      <c r="M227" s="402"/>
      <c r="N227" s="402"/>
      <c r="O227" s="402"/>
      <c r="P227" s="402"/>
      <c r="Q227" s="402"/>
      <c r="R227" s="402"/>
      <c r="S227" s="402"/>
      <c r="T227" s="402"/>
      <c r="U227" s="402"/>
      <c r="V227" s="402"/>
      <c r="W227" s="402"/>
      <c r="X227" s="402"/>
      <c r="Y227" s="402"/>
      <c r="Z227" s="402"/>
      <c r="AA227" s="402"/>
      <c r="AB227" s="402"/>
      <c r="AC227" s="402"/>
      <c r="AD227" s="402"/>
      <c r="AE227" s="402"/>
      <c r="AF227" s="402"/>
      <c r="AG227" s="402"/>
      <c r="AH227" s="402"/>
      <c r="AI227" s="402"/>
      <c r="AJ227" s="402"/>
      <c r="AK227" s="402"/>
      <c r="AL227" s="402"/>
      <c r="AM227" s="402"/>
      <c r="AN227" s="402"/>
      <c r="AO227" s="402"/>
      <c r="AP227" s="402"/>
      <c r="AQ227" s="402"/>
      <c r="AR227" s="402"/>
      <c r="AS227" s="402"/>
      <c r="AT227" s="402"/>
      <c r="AU227" s="402"/>
      <c r="AV227" s="402"/>
      <c r="AW227" s="402"/>
      <c r="AX227" s="402"/>
      <c r="AY227" s="402"/>
      <c r="AZ227" s="402"/>
      <c r="BA227" s="402"/>
      <c r="BB227" s="402"/>
      <c r="BC227" s="402"/>
      <c r="BD227" s="402"/>
      <c r="BE227" s="402"/>
      <c r="BF227" s="402"/>
      <c r="BG227" s="402"/>
      <c r="BH227" s="402"/>
      <c r="BI227" s="402"/>
      <c r="BJ227" s="402"/>
      <c r="BK227" s="402"/>
      <c r="BL227" s="402"/>
      <c r="BM227" s="402"/>
      <c r="BN227" s="402"/>
      <c r="BO227" s="402"/>
    </row>
    <row r="228" spans="1:67" ht="15">
      <c r="A228" s="401"/>
      <c r="B228" s="402"/>
      <c r="C228" s="403"/>
      <c r="D228" s="402"/>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c r="AA228" s="402"/>
      <c r="AB228" s="402"/>
      <c r="AC228" s="402"/>
      <c r="AD228" s="402"/>
      <c r="AE228" s="402"/>
      <c r="AF228" s="402"/>
      <c r="AG228" s="402"/>
      <c r="AH228" s="402"/>
      <c r="AI228" s="402"/>
      <c r="AJ228" s="402"/>
      <c r="AK228" s="402"/>
      <c r="AL228" s="402"/>
      <c r="AM228" s="402"/>
      <c r="AN228" s="402"/>
      <c r="AO228" s="402"/>
      <c r="AP228" s="402"/>
      <c r="AQ228" s="402"/>
      <c r="AR228" s="402"/>
      <c r="AS228" s="402"/>
      <c r="AT228" s="402"/>
      <c r="AU228" s="402"/>
      <c r="AV228" s="402"/>
      <c r="AW228" s="402"/>
      <c r="AX228" s="402"/>
      <c r="AY228" s="402"/>
      <c r="AZ228" s="402"/>
      <c r="BA228" s="402"/>
      <c r="BB228" s="402"/>
      <c r="BC228" s="402"/>
      <c r="BD228" s="402"/>
      <c r="BE228" s="402"/>
      <c r="BF228" s="402"/>
      <c r="BG228" s="402"/>
      <c r="BH228" s="402"/>
      <c r="BI228" s="402"/>
      <c r="BJ228" s="402"/>
      <c r="BK228" s="402"/>
      <c r="BL228" s="402"/>
      <c r="BM228" s="402"/>
      <c r="BN228" s="402"/>
      <c r="BO228" s="402"/>
    </row>
    <row r="229" spans="1:67" ht="15">
      <c r="A229" s="401"/>
      <c r="B229" s="402"/>
      <c r="C229" s="403"/>
      <c r="D229" s="402"/>
      <c r="E229" s="402"/>
      <c r="F229" s="402"/>
      <c r="G229" s="402"/>
      <c r="H229" s="402"/>
      <c r="I229" s="402"/>
      <c r="J229" s="402"/>
      <c r="K229" s="402"/>
      <c r="L229" s="402"/>
      <c r="M229" s="402"/>
      <c r="N229" s="402"/>
      <c r="O229" s="402"/>
      <c r="P229" s="402"/>
      <c r="Q229" s="402"/>
      <c r="R229" s="402"/>
      <c r="S229" s="402"/>
      <c r="T229" s="402"/>
      <c r="U229" s="402"/>
      <c r="V229" s="402"/>
      <c r="W229" s="402"/>
      <c r="X229" s="402"/>
      <c r="Y229" s="402"/>
      <c r="Z229" s="402"/>
      <c r="AA229" s="402"/>
      <c r="AB229" s="402"/>
      <c r="AC229" s="402"/>
      <c r="AD229" s="402"/>
      <c r="AE229" s="402"/>
      <c r="AF229" s="402"/>
      <c r="AG229" s="402"/>
      <c r="AH229" s="402"/>
      <c r="AI229" s="402"/>
      <c r="AJ229" s="402"/>
      <c r="AK229" s="402"/>
      <c r="AL229" s="402"/>
      <c r="AM229" s="402"/>
      <c r="AN229" s="402"/>
      <c r="AO229" s="402"/>
      <c r="AP229" s="402"/>
      <c r="AQ229" s="402"/>
      <c r="AR229" s="402"/>
      <c r="AS229" s="402"/>
      <c r="AT229" s="402"/>
      <c r="AU229" s="402"/>
      <c r="AV229" s="402"/>
      <c r="AW229" s="402"/>
      <c r="AX229" s="402"/>
      <c r="AY229" s="402"/>
      <c r="AZ229" s="402"/>
      <c r="BA229" s="402"/>
      <c r="BB229" s="402"/>
      <c r="BC229" s="402"/>
      <c r="BD229" s="402"/>
      <c r="BE229" s="402"/>
      <c r="BF229" s="402"/>
      <c r="BG229" s="402"/>
      <c r="BH229" s="402"/>
      <c r="BI229" s="402"/>
      <c r="BJ229" s="402"/>
      <c r="BK229" s="402"/>
      <c r="BL229" s="402"/>
      <c r="BM229" s="402"/>
      <c r="BN229" s="402"/>
      <c r="BO229" s="402"/>
    </row>
    <row r="230" spans="1:67" ht="15">
      <c r="A230" s="401"/>
      <c r="B230" s="402"/>
      <c r="C230" s="403"/>
      <c r="D230" s="402"/>
      <c r="E230" s="402"/>
      <c r="F230" s="402"/>
      <c r="G230" s="402"/>
      <c r="H230" s="402"/>
      <c r="I230" s="402"/>
      <c r="J230" s="402"/>
      <c r="K230" s="402"/>
      <c r="L230" s="402"/>
      <c r="M230" s="402"/>
      <c r="N230" s="402"/>
      <c r="O230" s="402"/>
      <c r="P230" s="402"/>
      <c r="Q230" s="402"/>
      <c r="R230" s="402"/>
      <c r="S230" s="402"/>
      <c r="T230" s="402"/>
      <c r="U230" s="402"/>
      <c r="V230" s="402"/>
      <c r="W230" s="402"/>
      <c r="X230" s="402"/>
      <c r="Y230" s="402"/>
      <c r="Z230" s="402"/>
      <c r="AA230" s="402"/>
      <c r="AB230" s="402"/>
      <c r="AC230" s="402"/>
      <c r="AD230" s="402"/>
      <c r="AE230" s="402"/>
      <c r="AF230" s="402"/>
      <c r="AG230" s="402"/>
      <c r="AH230" s="402"/>
      <c r="AI230" s="402"/>
      <c r="AJ230" s="402"/>
      <c r="AK230" s="402"/>
      <c r="AL230" s="402"/>
      <c r="AM230" s="402"/>
      <c r="AN230" s="402"/>
      <c r="AO230" s="402"/>
      <c r="AP230" s="402"/>
      <c r="AQ230" s="402"/>
      <c r="AR230" s="402"/>
      <c r="AS230" s="402"/>
      <c r="AT230" s="402"/>
      <c r="AU230" s="402"/>
      <c r="AV230" s="402"/>
      <c r="AW230" s="402"/>
      <c r="AX230" s="402"/>
      <c r="AY230" s="402"/>
      <c r="AZ230" s="402"/>
      <c r="BA230" s="402"/>
      <c r="BB230" s="402"/>
      <c r="BC230" s="402"/>
      <c r="BD230" s="402"/>
      <c r="BE230" s="402"/>
      <c r="BF230" s="402"/>
      <c r="BG230" s="402"/>
      <c r="BH230" s="402"/>
      <c r="BI230" s="402"/>
      <c r="BJ230" s="402"/>
      <c r="BK230" s="402"/>
      <c r="BL230" s="402"/>
      <c r="BM230" s="402"/>
      <c r="BN230" s="402"/>
      <c r="BO230" s="402"/>
    </row>
    <row r="231" spans="1:67" ht="15">
      <c r="A231" s="401"/>
      <c r="B231" s="402"/>
      <c r="C231" s="403"/>
      <c r="D231" s="402"/>
      <c r="E231" s="402"/>
      <c r="F231" s="402"/>
      <c r="G231" s="402"/>
      <c r="H231" s="402"/>
      <c r="I231" s="402"/>
      <c r="J231" s="402"/>
      <c r="K231" s="402"/>
      <c r="L231" s="402"/>
      <c r="M231" s="402"/>
      <c r="N231" s="402"/>
      <c r="O231" s="402"/>
      <c r="P231" s="402"/>
      <c r="Q231" s="402"/>
      <c r="R231" s="402"/>
      <c r="S231" s="402"/>
      <c r="T231" s="402"/>
      <c r="U231" s="402"/>
      <c r="V231" s="402"/>
      <c r="W231" s="402"/>
      <c r="X231" s="402"/>
      <c r="Y231" s="402"/>
      <c r="Z231" s="402"/>
      <c r="AA231" s="402"/>
      <c r="AB231" s="402"/>
      <c r="AC231" s="402"/>
      <c r="AD231" s="402"/>
      <c r="AE231" s="402"/>
      <c r="AF231" s="402"/>
      <c r="AG231" s="402"/>
      <c r="AH231" s="402"/>
      <c r="AI231" s="402"/>
      <c r="AJ231" s="402"/>
      <c r="AK231" s="402"/>
      <c r="AL231" s="402"/>
      <c r="AM231" s="402"/>
      <c r="AN231" s="402"/>
      <c r="AO231" s="402"/>
      <c r="AP231" s="402"/>
      <c r="AQ231" s="402"/>
      <c r="AR231" s="402"/>
      <c r="AS231" s="402"/>
      <c r="AT231" s="402"/>
      <c r="AU231" s="402"/>
      <c r="AV231" s="402"/>
      <c r="AW231" s="402"/>
      <c r="AX231" s="402"/>
      <c r="AY231" s="402"/>
      <c r="AZ231" s="402"/>
      <c r="BA231" s="402"/>
      <c r="BB231" s="402"/>
      <c r="BC231" s="402"/>
      <c r="BD231" s="402"/>
      <c r="BE231" s="402"/>
      <c r="BF231" s="402"/>
      <c r="BG231" s="402"/>
      <c r="BH231" s="402"/>
      <c r="BI231" s="402"/>
      <c r="BJ231" s="402"/>
      <c r="BK231" s="402"/>
      <c r="BL231" s="402"/>
      <c r="BM231" s="402"/>
      <c r="BN231" s="402"/>
      <c r="BO231" s="402"/>
    </row>
    <row r="232" spans="1:67" ht="15">
      <c r="A232" s="401"/>
      <c r="B232" s="402"/>
      <c r="C232" s="403"/>
      <c r="D232" s="402"/>
      <c r="E232" s="402"/>
      <c r="F232" s="402"/>
      <c r="G232" s="402"/>
      <c r="H232" s="402"/>
      <c r="I232" s="402"/>
      <c r="J232" s="402"/>
      <c r="K232" s="402"/>
      <c r="L232" s="402"/>
      <c r="M232" s="402"/>
      <c r="N232" s="402"/>
      <c r="O232" s="402"/>
      <c r="P232" s="402"/>
      <c r="Q232" s="402"/>
      <c r="R232" s="402"/>
      <c r="S232" s="402"/>
      <c r="T232" s="402"/>
      <c r="U232" s="402"/>
      <c r="V232" s="402"/>
      <c r="W232" s="402"/>
      <c r="X232" s="402"/>
      <c r="Y232" s="402"/>
      <c r="Z232" s="402"/>
      <c r="AA232" s="402"/>
      <c r="AB232" s="402"/>
      <c r="AC232" s="402"/>
      <c r="AD232" s="402"/>
      <c r="AE232" s="402"/>
      <c r="AF232" s="402"/>
      <c r="AG232" s="402"/>
      <c r="AH232" s="402"/>
      <c r="AI232" s="402"/>
      <c r="AJ232" s="402"/>
      <c r="AK232" s="402"/>
      <c r="AL232" s="402"/>
      <c r="AM232" s="402"/>
      <c r="AN232" s="402"/>
      <c r="AO232" s="402"/>
      <c r="AP232" s="402"/>
      <c r="AQ232" s="402"/>
      <c r="AR232" s="402"/>
      <c r="AS232" s="402"/>
      <c r="AT232" s="402"/>
      <c r="AU232" s="402"/>
      <c r="AV232" s="402"/>
      <c r="AW232" s="402"/>
      <c r="AX232" s="402"/>
      <c r="AY232" s="402"/>
      <c r="AZ232" s="402"/>
      <c r="BA232" s="402"/>
      <c r="BB232" s="402"/>
      <c r="BC232" s="402"/>
      <c r="BD232" s="402"/>
      <c r="BE232" s="402"/>
      <c r="BF232" s="402"/>
      <c r="BG232" s="402"/>
      <c r="BH232" s="402"/>
      <c r="BI232" s="402"/>
      <c r="BJ232" s="402"/>
      <c r="BK232" s="402"/>
      <c r="BL232" s="402"/>
      <c r="BM232" s="402"/>
      <c r="BN232" s="402"/>
      <c r="BO232" s="402"/>
    </row>
    <row r="233" spans="1:67" ht="15">
      <c r="A233" s="401"/>
      <c r="B233" s="402"/>
      <c r="C233" s="403"/>
      <c r="D233" s="40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c r="AA233" s="402"/>
      <c r="AB233" s="402"/>
      <c r="AC233" s="402"/>
      <c r="AD233" s="402"/>
      <c r="AE233" s="402"/>
      <c r="AF233" s="402"/>
      <c r="AG233" s="402"/>
      <c r="AH233" s="402"/>
      <c r="AI233" s="402"/>
      <c r="AJ233" s="402"/>
      <c r="AK233" s="402"/>
      <c r="AL233" s="402"/>
      <c r="AM233" s="402"/>
      <c r="AN233" s="402"/>
      <c r="AO233" s="402"/>
      <c r="AP233" s="402"/>
      <c r="AQ233" s="402"/>
      <c r="AR233" s="402"/>
      <c r="AS233" s="402"/>
      <c r="AT233" s="402"/>
      <c r="AU233" s="402"/>
      <c r="AV233" s="402"/>
      <c r="AW233" s="402"/>
      <c r="AX233" s="402"/>
      <c r="AY233" s="402"/>
      <c r="AZ233" s="402"/>
      <c r="BA233" s="402"/>
      <c r="BB233" s="402"/>
      <c r="BC233" s="402"/>
      <c r="BD233" s="402"/>
      <c r="BE233" s="402"/>
      <c r="BF233" s="402"/>
      <c r="BG233" s="402"/>
      <c r="BH233" s="402"/>
      <c r="BI233" s="402"/>
      <c r="BJ233" s="402"/>
      <c r="BK233" s="402"/>
      <c r="BL233" s="402"/>
      <c r="BM233" s="402"/>
      <c r="BN233" s="402"/>
      <c r="BO233" s="402"/>
    </row>
    <row r="234" spans="1:67" ht="15">
      <c r="A234" s="401"/>
      <c r="B234" s="402"/>
      <c r="C234" s="403"/>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c r="AA234" s="402"/>
      <c r="AB234" s="402"/>
      <c r="AC234" s="402"/>
      <c r="AD234" s="402"/>
      <c r="AE234" s="402"/>
      <c r="AF234" s="402"/>
      <c r="AG234" s="402"/>
      <c r="AH234" s="402"/>
      <c r="AI234" s="402"/>
      <c r="AJ234" s="402"/>
      <c r="AK234" s="402"/>
      <c r="AL234" s="402"/>
      <c r="AM234" s="402"/>
      <c r="AN234" s="402"/>
      <c r="AO234" s="402"/>
      <c r="AP234" s="402"/>
      <c r="AQ234" s="402"/>
      <c r="AR234" s="402"/>
      <c r="AS234" s="402"/>
      <c r="AT234" s="402"/>
      <c r="AU234" s="402"/>
      <c r="AV234" s="402"/>
      <c r="AW234" s="402"/>
      <c r="AX234" s="402"/>
      <c r="AY234" s="402"/>
      <c r="AZ234" s="402"/>
      <c r="BA234" s="402"/>
      <c r="BB234" s="402"/>
      <c r="BC234" s="402"/>
      <c r="BD234" s="402"/>
      <c r="BE234" s="402"/>
      <c r="BF234" s="402"/>
      <c r="BG234" s="402"/>
      <c r="BH234" s="402"/>
      <c r="BI234" s="402"/>
      <c r="BJ234" s="402"/>
      <c r="BK234" s="402"/>
      <c r="BL234" s="402"/>
      <c r="BM234" s="402"/>
      <c r="BN234" s="402"/>
      <c r="BO234" s="402"/>
    </row>
    <row r="235" spans="1:67" ht="15">
      <c r="A235" s="401"/>
      <c r="B235" s="402"/>
      <c r="C235" s="403"/>
      <c r="D235" s="40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c r="AA235" s="402"/>
      <c r="AB235" s="402"/>
      <c r="AC235" s="402"/>
      <c r="AD235" s="402"/>
      <c r="AE235" s="402"/>
      <c r="AF235" s="402"/>
      <c r="AG235" s="402"/>
      <c r="AH235" s="402"/>
      <c r="AI235" s="402"/>
      <c r="AJ235" s="402"/>
      <c r="AK235" s="402"/>
      <c r="AL235" s="402"/>
      <c r="AM235" s="402"/>
      <c r="AN235" s="402"/>
      <c r="AO235" s="402"/>
      <c r="AP235" s="402"/>
      <c r="AQ235" s="402"/>
      <c r="AR235" s="402"/>
      <c r="AS235" s="402"/>
      <c r="AT235" s="402"/>
      <c r="AU235" s="402"/>
      <c r="AV235" s="402"/>
      <c r="AW235" s="402"/>
      <c r="AX235" s="402"/>
      <c r="AY235" s="402"/>
      <c r="AZ235" s="402"/>
      <c r="BA235" s="402"/>
      <c r="BB235" s="402"/>
      <c r="BC235" s="402"/>
      <c r="BD235" s="402"/>
      <c r="BE235" s="402"/>
      <c r="BF235" s="402"/>
      <c r="BG235" s="402"/>
      <c r="BH235" s="402"/>
      <c r="BI235" s="402"/>
      <c r="BJ235" s="402"/>
      <c r="BK235" s="402"/>
      <c r="BL235" s="402"/>
      <c r="BM235" s="402"/>
      <c r="BN235" s="402"/>
      <c r="BO235" s="402"/>
    </row>
    <row r="236" spans="1:67" ht="15">
      <c r="A236" s="401"/>
      <c r="B236" s="402"/>
      <c r="C236" s="403"/>
      <c r="D236" s="402"/>
      <c r="E236" s="402"/>
      <c r="F236" s="402"/>
      <c r="G236" s="402"/>
      <c r="H236" s="402"/>
      <c r="I236" s="402"/>
      <c r="J236" s="402"/>
      <c r="K236" s="402"/>
      <c r="L236" s="402"/>
      <c r="M236" s="402"/>
      <c r="N236" s="402"/>
      <c r="O236" s="402"/>
      <c r="P236" s="402"/>
      <c r="Q236" s="402"/>
      <c r="R236" s="402"/>
      <c r="S236" s="402"/>
      <c r="T236" s="402"/>
      <c r="U236" s="402"/>
      <c r="V236" s="402"/>
      <c r="W236" s="402"/>
      <c r="X236" s="402"/>
      <c r="Y236" s="402"/>
      <c r="Z236" s="402"/>
      <c r="AA236" s="402"/>
      <c r="AB236" s="402"/>
      <c r="AC236" s="402"/>
      <c r="AD236" s="402"/>
      <c r="AE236" s="402"/>
      <c r="AF236" s="402"/>
      <c r="AG236" s="402"/>
      <c r="AH236" s="402"/>
      <c r="AI236" s="402"/>
      <c r="AJ236" s="402"/>
      <c r="AK236" s="402"/>
      <c r="AL236" s="402"/>
      <c r="AM236" s="402"/>
      <c r="AN236" s="402"/>
      <c r="AO236" s="402"/>
      <c r="AP236" s="402"/>
      <c r="AQ236" s="402"/>
      <c r="AR236" s="402"/>
      <c r="AS236" s="402"/>
      <c r="AT236" s="402"/>
      <c r="AU236" s="402"/>
      <c r="AV236" s="402"/>
      <c r="AW236" s="402"/>
      <c r="AX236" s="402"/>
      <c r="AY236" s="402"/>
      <c r="AZ236" s="402"/>
      <c r="BA236" s="402"/>
      <c r="BB236" s="402"/>
      <c r="BC236" s="402"/>
      <c r="BD236" s="402"/>
      <c r="BE236" s="402"/>
      <c r="BF236" s="402"/>
      <c r="BG236" s="402"/>
      <c r="BH236" s="402"/>
      <c r="BI236" s="402"/>
      <c r="BJ236" s="402"/>
      <c r="BK236" s="402"/>
      <c r="BL236" s="402"/>
      <c r="BM236" s="402"/>
      <c r="BN236" s="402"/>
      <c r="BO236" s="402"/>
    </row>
    <row r="237" spans="1:67" ht="15">
      <c r="A237" s="401"/>
      <c r="B237" s="402"/>
      <c r="C237" s="403"/>
      <c r="D237" s="402"/>
      <c r="E237" s="402"/>
      <c r="F237" s="402"/>
      <c r="G237" s="402"/>
      <c r="H237" s="402"/>
      <c r="I237" s="402"/>
      <c r="J237" s="402"/>
      <c r="K237" s="402"/>
      <c r="L237" s="402"/>
      <c r="M237" s="402"/>
      <c r="N237" s="402"/>
      <c r="O237" s="402"/>
      <c r="P237" s="402"/>
      <c r="Q237" s="402"/>
      <c r="R237" s="402"/>
      <c r="S237" s="402"/>
      <c r="T237" s="402"/>
      <c r="U237" s="402"/>
      <c r="V237" s="402"/>
      <c r="W237" s="402"/>
      <c r="X237" s="402"/>
      <c r="Y237" s="402"/>
      <c r="Z237" s="402"/>
      <c r="AA237" s="402"/>
      <c r="AB237" s="402"/>
      <c r="AC237" s="402"/>
      <c r="AD237" s="402"/>
      <c r="AE237" s="402"/>
      <c r="AF237" s="402"/>
      <c r="AG237" s="402"/>
      <c r="AH237" s="402"/>
      <c r="AI237" s="402"/>
      <c r="AJ237" s="402"/>
      <c r="AK237" s="402"/>
      <c r="AL237" s="402"/>
      <c r="AM237" s="402"/>
      <c r="AN237" s="402"/>
      <c r="AO237" s="402"/>
      <c r="AP237" s="402"/>
      <c r="AQ237" s="402"/>
      <c r="AR237" s="402"/>
      <c r="AS237" s="402"/>
      <c r="AT237" s="402"/>
      <c r="AU237" s="402"/>
      <c r="AV237" s="402"/>
      <c r="AW237" s="402"/>
      <c r="AX237" s="402"/>
      <c r="AY237" s="402"/>
      <c r="AZ237" s="402"/>
      <c r="BA237" s="402"/>
      <c r="BB237" s="402"/>
      <c r="BC237" s="402"/>
      <c r="BD237" s="402"/>
      <c r="BE237" s="402"/>
      <c r="BF237" s="402"/>
      <c r="BG237" s="402"/>
      <c r="BH237" s="402"/>
      <c r="BI237" s="402"/>
      <c r="BJ237" s="402"/>
      <c r="BK237" s="402"/>
      <c r="BL237" s="402"/>
      <c r="BM237" s="402"/>
      <c r="BN237" s="402"/>
      <c r="BO237" s="402"/>
    </row>
    <row r="238" spans="1:67" ht="15">
      <c r="A238" s="401"/>
      <c r="B238" s="402"/>
      <c r="C238" s="403"/>
      <c r="D238" s="402"/>
      <c r="E238" s="402"/>
      <c r="F238" s="402"/>
      <c r="G238" s="402"/>
      <c r="H238" s="402"/>
      <c r="I238" s="402"/>
      <c r="J238" s="402"/>
      <c r="K238" s="402"/>
      <c r="L238" s="402"/>
      <c r="M238" s="402"/>
      <c r="N238" s="402"/>
      <c r="O238" s="402"/>
      <c r="P238" s="402"/>
      <c r="Q238" s="402"/>
      <c r="R238" s="402"/>
      <c r="S238" s="402"/>
      <c r="T238" s="402"/>
      <c r="U238" s="402"/>
      <c r="V238" s="402"/>
      <c r="W238" s="402"/>
      <c r="X238" s="402"/>
      <c r="Y238" s="402"/>
      <c r="Z238" s="402"/>
      <c r="AA238" s="402"/>
      <c r="AB238" s="402"/>
      <c r="AC238" s="402"/>
      <c r="AD238" s="402"/>
      <c r="AE238" s="402"/>
      <c r="AF238" s="402"/>
      <c r="AG238" s="402"/>
      <c r="AH238" s="402"/>
      <c r="AI238" s="402"/>
      <c r="AJ238" s="402"/>
      <c r="AK238" s="402"/>
      <c r="AL238" s="402"/>
      <c r="AM238" s="402"/>
      <c r="AN238" s="402"/>
      <c r="AO238" s="402"/>
      <c r="AP238" s="402"/>
      <c r="AQ238" s="402"/>
      <c r="AR238" s="402"/>
      <c r="AS238" s="402"/>
      <c r="AT238" s="402"/>
      <c r="AU238" s="402"/>
      <c r="AV238" s="402"/>
      <c r="AW238" s="402"/>
      <c r="AX238" s="402"/>
      <c r="AY238" s="402"/>
      <c r="AZ238" s="402"/>
      <c r="BA238" s="402"/>
      <c r="BB238" s="402"/>
      <c r="BC238" s="402"/>
      <c r="BD238" s="402"/>
      <c r="BE238" s="402"/>
      <c r="BF238" s="402"/>
      <c r="BG238" s="402"/>
      <c r="BH238" s="402"/>
      <c r="BI238" s="402"/>
      <c r="BJ238" s="402"/>
      <c r="BK238" s="402"/>
      <c r="BL238" s="402"/>
      <c r="BM238" s="402"/>
      <c r="BN238" s="402"/>
      <c r="BO238" s="402"/>
    </row>
    <row r="239" spans="1:67" ht="15">
      <c r="A239" s="401"/>
      <c r="B239" s="402"/>
      <c r="C239" s="403"/>
      <c r="D239" s="402"/>
      <c r="E239" s="402"/>
      <c r="F239" s="402"/>
      <c r="G239" s="402"/>
      <c r="H239" s="402"/>
      <c r="I239" s="402"/>
      <c r="J239" s="402"/>
      <c r="K239" s="402"/>
      <c r="L239" s="402"/>
      <c r="M239" s="402"/>
      <c r="N239" s="402"/>
      <c r="O239" s="402"/>
      <c r="P239" s="402"/>
      <c r="Q239" s="402"/>
      <c r="R239" s="402"/>
      <c r="S239" s="402"/>
      <c r="T239" s="402"/>
      <c r="U239" s="402"/>
      <c r="V239" s="402"/>
      <c r="W239" s="402"/>
      <c r="X239" s="402"/>
      <c r="Y239" s="402"/>
      <c r="Z239" s="402"/>
      <c r="AA239" s="402"/>
      <c r="AB239" s="402"/>
      <c r="AC239" s="402"/>
      <c r="AD239" s="402"/>
      <c r="AE239" s="402"/>
      <c r="AF239" s="402"/>
      <c r="AG239" s="402"/>
      <c r="AH239" s="402"/>
      <c r="AI239" s="402"/>
      <c r="AJ239" s="402"/>
      <c r="AK239" s="402"/>
      <c r="AL239" s="402"/>
      <c r="AM239" s="402"/>
      <c r="AN239" s="402"/>
      <c r="AO239" s="402"/>
      <c r="AP239" s="402"/>
      <c r="AQ239" s="402"/>
      <c r="AR239" s="402"/>
      <c r="AS239" s="402"/>
      <c r="AT239" s="402"/>
      <c r="AU239" s="402"/>
      <c r="AV239" s="402"/>
      <c r="AW239" s="402"/>
      <c r="AX239" s="402"/>
      <c r="AY239" s="402"/>
      <c r="AZ239" s="402"/>
      <c r="BA239" s="402"/>
      <c r="BB239" s="402"/>
      <c r="BC239" s="402"/>
      <c r="BD239" s="402"/>
      <c r="BE239" s="402"/>
      <c r="BF239" s="402"/>
      <c r="BG239" s="402"/>
      <c r="BH239" s="402"/>
      <c r="BI239" s="402"/>
      <c r="BJ239" s="402"/>
      <c r="BK239" s="402"/>
      <c r="BL239" s="402"/>
      <c r="BM239" s="402"/>
      <c r="BN239" s="402"/>
      <c r="BO239" s="402"/>
    </row>
    <row r="240" spans="1:67" ht="15">
      <c r="A240" s="401"/>
      <c r="B240" s="402"/>
      <c r="C240" s="403"/>
      <c r="D240" s="402"/>
      <c r="E240" s="402"/>
      <c r="F240" s="402"/>
      <c r="G240" s="402"/>
      <c r="H240" s="402"/>
      <c r="I240" s="402"/>
      <c r="J240" s="402"/>
      <c r="K240" s="402"/>
      <c r="L240" s="402"/>
      <c r="M240" s="402"/>
      <c r="N240" s="402"/>
      <c r="O240" s="402"/>
      <c r="P240" s="402"/>
      <c r="Q240" s="402"/>
      <c r="R240" s="402"/>
      <c r="S240" s="402"/>
      <c r="T240" s="402"/>
      <c r="U240" s="402"/>
      <c r="V240" s="402"/>
      <c r="W240" s="402"/>
      <c r="X240" s="402"/>
      <c r="Y240" s="402"/>
      <c r="Z240" s="402"/>
      <c r="AA240" s="402"/>
      <c r="AB240" s="402"/>
      <c r="AC240" s="402"/>
      <c r="AD240" s="402"/>
      <c r="AE240" s="402"/>
      <c r="AF240" s="402"/>
      <c r="AG240" s="402"/>
      <c r="AH240" s="402"/>
      <c r="AI240" s="402"/>
      <c r="AJ240" s="402"/>
      <c r="AK240" s="402"/>
      <c r="AL240" s="402"/>
      <c r="AM240" s="402"/>
      <c r="AN240" s="402"/>
      <c r="AO240" s="402"/>
      <c r="AP240" s="402"/>
      <c r="AQ240" s="402"/>
      <c r="AR240" s="402"/>
      <c r="AS240" s="402"/>
      <c r="AT240" s="402"/>
      <c r="AU240" s="402"/>
      <c r="AV240" s="402"/>
      <c r="AW240" s="402"/>
      <c r="AX240" s="402"/>
      <c r="AY240" s="402"/>
      <c r="AZ240" s="402"/>
      <c r="BA240" s="402"/>
      <c r="BB240" s="402"/>
      <c r="BC240" s="402"/>
      <c r="BD240" s="402"/>
      <c r="BE240" s="402"/>
      <c r="BF240" s="402"/>
      <c r="BG240" s="402"/>
      <c r="BH240" s="402"/>
      <c r="BI240" s="402"/>
      <c r="BJ240" s="402"/>
      <c r="BK240" s="402"/>
      <c r="BL240" s="402"/>
      <c r="BM240" s="402"/>
      <c r="BN240" s="402"/>
      <c r="BO240" s="402"/>
    </row>
    <row r="241" spans="1:67" ht="15">
      <c r="A241" s="401"/>
      <c r="B241" s="402"/>
      <c r="C241" s="403"/>
      <c r="D241" s="402"/>
      <c r="E241" s="402"/>
      <c r="F241" s="402"/>
      <c r="G241" s="402"/>
      <c r="H241" s="402"/>
      <c r="I241" s="402"/>
      <c r="J241" s="402"/>
      <c r="K241" s="402"/>
      <c r="L241" s="402"/>
      <c r="M241" s="402"/>
      <c r="N241" s="402"/>
      <c r="O241" s="402"/>
      <c r="P241" s="402"/>
      <c r="Q241" s="402"/>
      <c r="R241" s="402"/>
      <c r="S241" s="402"/>
      <c r="T241" s="402"/>
      <c r="U241" s="402"/>
      <c r="V241" s="402"/>
      <c r="W241" s="402"/>
      <c r="X241" s="402"/>
      <c r="Y241" s="402"/>
      <c r="Z241" s="402"/>
      <c r="AA241" s="402"/>
      <c r="AB241" s="402"/>
      <c r="AC241" s="402"/>
      <c r="AD241" s="402"/>
      <c r="AE241" s="402"/>
      <c r="AF241" s="402"/>
      <c r="AG241" s="402"/>
      <c r="AH241" s="402"/>
      <c r="AI241" s="402"/>
      <c r="AJ241" s="402"/>
      <c r="AK241" s="402"/>
      <c r="AL241" s="402"/>
      <c r="AM241" s="402"/>
      <c r="AN241" s="402"/>
      <c r="AO241" s="402"/>
      <c r="AP241" s="402"/>
      <c r="AQ241" s="402"/>
      <c r="AR241" s="402"/>
      <c r="AS241" s="402"/>
      <c r="AT241" s="402"/>
      <c r="AU241" s="402"/>
      <c r="AV241" s="402"/>
      <c r="AW241" s="402"/>
      <c r="AX241" s="402"/>
      <c r="AY241" s="402"/>
      <c r="AZ241" s="402"/>
      <c r="BA241" s="402"/>
      <c r="BB241" s="402"/>
      <c r="BC241" s="402"/>
      <c r="BD241" s="402"/>
      <c r="BE241" s="402"/>
      <c r="BF241" s="402"/>
      <c r="BG241" s="402"/>
      <c r="BH241" s="402"/>
      <c r="BI241" s="402"/>
      <c r="BJ241" s="402"/>
      <c r="BK241" s="402"/>
      <c r="BL241" s="402"/>
      <c r="BM241" s="402"/>
      <c r="BN241" s="402"/>
      <c r="BO241" s="402"/>
    </row>
    <row r="242" spans="1:67" ht="15">
      <c r="A242" s="401"/>
      <c r="B242" s="402"/>
      <c r="C242" s="403"/>
      <c r="D242" s="402"/>
      <c r="E242" s="402"/>
      <c r="F242" s="402"/>
      <c r="G242" s="402"/>
      <c r="H242" s="402"/>
      <c r="I242" s="402"/>
      <c r="J242" s="402"/>
      <c r="K242" s="402"/>
      <c r="L242" s="402"/>
      <c r="M242" s="402"/>
      <c r="N242" s="402"/>
      <c r="O242" s="402"/>
      <c r="P242" s="402"/>
      <c r="Q242" s="402"/>
      <c r="R242" s="402"/>
      <c r="S242" s="402"/>
      <c r="T242" s="402"/>
      <c r="U242" s="402"/>
      <c r="V242" s="402"/>
      <c r="W242" s="402"/>
      <c r="X242" s="402"/>
      <c r="Y242" s="402"/>
      <c r="Z242" s="402"/>
      <c r="AA242" s="402"/>
      <c r="AB242" s="402"/>
      <c r="AC242" s="402"/>
      <c r="AD242" s="402"/>
      <c r="AE242" s="402"/>
      <c r="AF242" s="402"/>
      <c r="AG242" s="402"/>
      <c r="AH242" s="402"/>
      <c r="AI242" s="402"/>
      <c r="AJ242" s="402"/>
      <c r="AK242" s="402"/>
      <c r="AL242" s="402"/>
      <c r="AM242" s="402"/>
      <c r="AN242" s="402"/>
      <c r="AO242" s="402"/>
      <c r="AP242" s="402"/>
      <c r="AQ242" s="402"/>
      <c r="AR242" s="402"/>
      <c r="AS242" s="402"/>
      <c r="AT242" s="402"/>
      <c r="AU242" s="402"/>
      <c r="AV242" s="402"/>
      <c r="AW242" s="402"/>
      <c r="AX242" s="402"/>
      <c r="AY242" s="402"/>
      <c r="AZ242" s="402"/>
      <c r="BA242" s="402"/>
      <c r="BB242" s="402"/>
      <c r="BC242" s="402"/>
      <c r="BD242" s="402"/>
      <c r="BE242" s="402"/>
      <c r="BF242" s="402"/>
      <c r="BG242" s="402"/>
      <c r="BH242" s="402"/>
      <c r="BI242" s="402"/>
      <c r="BJ242" s="402"/>
      <c r="BK242" s="402"/>
      <c r="BL242" s="402"/>
      <c r="BM242" s="402"/>
      <c r="BN242" s="402"/>
      <c r="BO242" s="402"/>
    </row>
    <row r="243" spans="1:67" ht="15">
      <c r="A243" s="401"/>
      <c r="B243" s="402"/>
      <c r="C243" s="403"/>
      <c r="D243" s="40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c r="AA243" s="402"/>
      <c r="AB243" s="402"/>
      <c r="AC243" s="402"/>
      <c r="AD243" s="402"/>
      <c r="AE243" s="402"/>
      <c r="AF243" s="402"/>
      <c r="AG243" s="402"/>
      <c r="AH243" s="402"/>
      <c r="AI243" s="402"/>
      <c r="AJ243" s="402"/>
      <c r="AK243" s="402"/>
      <c r="AL243" s="402"/>
      <c r="AM243" s="402"/>
      <c r="AN243" s="402"/>
      <c r="AO243" s="402"/>
      <c r="AP243" s="402"/>
      <c r="AQ243" s="402"/>
      <c r="AR243" s="402"/>
      <c r="AS243" s="402"/>
      <c r="AT243" s="402"/>
      <c r="AU243" s="402"/>
      <c r="AV243" s="402"/>
      <c r="AW243" s="402"/>
      <c r="AX243" s="402"/>
      <c r="AY243" s="402"/>
      <c r="AZ243" s="402"/>
      <c r="BA243" s="402"/>
      <c r="BB243" s="402"/>
      <c r="BC243" s="402"/>
      <c r="BD243" s="402"/>
      <c r="BE243" s="402"/>
      <c r="BF243" s="402"/>
      <c r="BG243" s="402"/>
      <c r="BH243" s="402"/>
      <c r="BI243" s="402"/>
      <c r="BJ243" s="402"/>
      <c r="BK243" s="402"/>
      <c r="BL243" s="402"/>
      <c r="BM243" s="402"/>
      <c r="BN243" s="402"/>
      <c r="BO243" s="402"/>
    </row>
    <row r="244" spans="1:67" ht="15">
      <c r="A244" s="401"/>
      <c r="B244" s="402"/>
      <c r="C244" s="403"/>
      <c r="D244" s="402"/>
      <c r="E244" s="402"/>
      <c r="F244" s="402"/>
      <c r="G244" s="402"/>
      <c r="H244" s="402"/>
      <c r="I244" s="402"/>
      <c r="J244" s="402"/>
      <c r="K244" s="402"/>
      <c r="L244" s="402"/>
      <c r="M244" s="402"/>
      <c r="N244" s="402"/>
      <c r="O244" s="402"/>
      <c r="P244" s="402"/>
      <c r="Q244" s="402"/>
      <c r="R244" s="402"/>
      <c r="S244" s="402"/>
      <c r="T244" s="402"/>
      <c r="U244" s="402"/>
      <c r="V244" s="402"/>
      <c r="W244" s="402"/>
      <c r="X244" s="402"/>
      <c r="Y244" s="402"/>
      <c r="Z244" s="402"/>
      <c r="AA244" s="402"/>
      <c r="AB244" s="402"/>
      <c r="AC244" s="402"/>
      <c r="AD244" s="402"/>
      <c r="AE244" s="402"/>
      <c r="AF244" s="402"/>
      <c r="AG244" s="402"/>
      <c r="AH244" s="402"/>
      <c r="AI244" s="402"/>
      <c r="AJ244" s="402"/>
      <c r="AK244" s="402"/>
      <c r="AL244" s="402"/>
      <c r="AM244" s="402"/>
      <c r="AN244" s="402"/>
      <c r="AO244" s="402"/>
      <c r="AP244" s="402"/>
      <c r="AQ244" s="402"/>
      <c r="AR244" s="402"/>
      <c r="AS244" s="402"/>
      <c r="AT244" s="402"/>
      <c r="AU244" s="402"/>
      <c r="AV244" s="402"/>
      <c r="AW244" s="402"/>
      <c r="AX244" s="402"/>
      <c r="AY244" s="402"/>
      <c r="AZ244" s="402"/>
      <c r="BA244" s="402"/>
      <c r="BB244" s="402"/>
      <c r="BC244" s="402"/>
      <c r="BD244" s="402"/>
      <c r="BE244" s="402"/>
      <c r="BF244" s="402"/>
      <c r="BG244" s="402"/>
      <c r="BH244" s="402"/>
      <c r="BI244" s="402"/>
      <c r="BJ244" s="402"/>
      <c r="BK244" s="402"/>
      <c r="BL244" s="402"/>
      <c r="BM244" s="402"/>
      <c r="BN244" s="402"/>
      <c r="BO244" s="402"/>
    </row>
    <row r="245" spans="1:67" ht="15">
      <c r="A245" s="401"/>
      <c r="B245" s="402"/>
      <c r="C245" s="403"/>
      <c r="D245" s="402"/>
      <c r="E245" s="402"/>
      <c r="F245" s="402"/>
      <c r="G245" s="402"/>
      <c r="H245" s="402"/>
      <c r="I245" s="402"/>
      <c r="J245" s="402"/>
      <c r="K245" s="402"/>
      <c r="L245" s="402"/>
      <c r="M245" s="402"/>
      <c r="N245" s="402"/>
      <c r="O245" s="402"/>
      <c r="P245" s="402"/>
      <c r="Q245" s="402"/>
      <c r="R245" s="402"/>
      <c r="S245" s="402"/>
      <c r="T245" s="402"/>
      <c r="U245" s="402"/>
      <c r="V245" s="402"/>
      <c r="W245" s="402"/>
      <c r="X245" s="402"/>
      <c r="Y245" s="402"/>
      <c r="Z245" s="402"/>
      <c r="AA245" s="402"/>
      <c r="AB245" s="402"/>
      <c r="AC245" s="402"/>
      <c r="AD245" s="402"/>
      <c r="AE245" s="402"/>
      <c r="AF245" s="402"/>
      <c r="AG245" s="402"/>
      <c r="AH245" s="402"/>
      <c r="AI245" s="402"/>
      <c r="AJ245" s="402"/>
      <c r="AK245" s="402"/>
      <c r="AL245" s="402"/>
      <c r="AM245" s="402"/>
      <c r="AN245" s="402"/>
      <c r="AO245" s="402"/>
      <c r="AP245" s="402"/>
      <c r="AQ245" s="402"/>
      <c r="AR245" s="402"/>
      <c r="AS245" s="402"/>
      <c r="AT245" s="402"/>
      <c r="AU245" s="402"/>
      <c r="AV245" s="402"/>
      <c r="AW245" s="402"/>
      <c r="AX245" s="402"/>
      <c r="AY245" s="402"/>
      <c r="AZ245" s="402"/>
      <c r="BA245" s="402"/>
      <c r="BB245" s="402"/>
      <c r="BC245" s="402"/>
      <c r="BD245" s="402"/>
      <c r="BE245" s="402"/>
      <c r="BF245" s="402"/>
      <c r="BG245" s="402"/>
      <c r="BH245" s="402"/>
      <c r="BI245" s="402"/>
      <c r="BJ245" s="402"/>
      <c r="BK245" s="402"/>
      <c r="BL245" s="402"/>
      <c r="BM245" s="402"/>
      <c r="BN245" s="402"/>
      <c r="BO245" s="402"/>
    </row>
    <row r="246" spans="1:67" ht="15">
      <c r="A246" s="401"/>
      <c r="B246" s="402"/>
      <c r="C246" s="403"/>
      <c r="D246" s="402"/>
      <c r="E246" s="402"/>
      <c r="F246" s="402"/>
      <c r="G246" s="402"/>
      <c r="H246" s="402"/>
      <c r="I246" s="402"/>
      <c r="J246" s="402"/>
      <c r="K246" s="402"/>
      <c r="L246" s="402"/>
      <c r="M246" s="402"/>
      <c r="N246" s="402"/>
      <c r="O246" s="402"/>
      <c r="P246" s="402"/>
      <c r="Q246" s="402"/>
      <c r="R246" s="402"/>
      <c r="S246" s="402"/>
      <c r="T246" s="402"/>
      <c r="U246" s="402"/>
      <c r="V246" s="402"/>
      <c r="W246" s="402"/>
      <c r="X246" s="402"/>
      <c r="Y246" s="402"/>
      <c r="Z246" s="402"/>
      <c r="AA246" s="402"/>
      <c r="AB246" s="402"/>
      <c r="AC246" s="402"/>
      <c r="AD246" s="402"/>
      <c r="AE246" s="402"/>
      <c r="AF246" s="402"/>
      <c r="AG246" s="402"/>
      <c r="AH246" s="402"/>
      <c r="AI246" s="402"/>
      <c r="AJ246" s="402"/>
      <c r="AK246" s="402"/>
      <c r="AL246" s="402"/>
      <c r="AM246" s="402"/>
      <c r="AN246" s="402"/>
      <c r="AO246" s="402"/>
      <c r="AP246" s="402"/>
      <c r="AQ246" s="402"/>
      <c r="AR246" s="402"/>
      <c r="AS246" s="402"/>
      <c r="AT246" s="402"/>
      <c r="AU246" s="402"/>
      <c r="AV246" s="402"/>
      <c r="AW246" s="402"/>
      <c r="AX246" s="402"/>
      <c r="AY246" s="402"/>
      <c r="AZ246" s="402"/>
      <c r="BA246" s="402"/>
      <c r="BB246" s="402"/>
      <c r="BC246" s="402"/>
      <c r="BD246" s="402"/>
      <c r="BE246" s="402"/>
      <c r="BF246" s="402"/>
      <c r="BG246" s="402"/>
      <c r="BH246" s="402"/>
      <c r="BI246" s="402"/>
      <c r="BJ246" s="402"/>
      <c r="BK246" s="402"/>
      <c r="BL246" s="402"/>
      <c r="BM246" s="402"/>
      <c r="BN246" s="402"/>
      <c r="BO246" s="402"/>
    </row>
    <row r="247" spans="1:67" ht="15">
      <c r="A247" s="401"/>
      <c r="B247" s="402"/>
      <c r="C247" s="403"/>
      <c r="D247" s="402"/>
      <c r="E247" s="402"/>
      <c r="F247" s="402"/>
      <c r="G247" s="402"/>
      <c r="H247" s="402"/>
      <c r="I247" s="402"/>
      <c r="J247" s="402"/>
      <c r="K247" s="402"/>
      <c r="L247" s="402"/>
      <c r="M247" s="402"/>
      <c r="N247" s="402"/>
      <c r="O247" s="402"/>
      <c r="P247" s="402"/>
      <c r="Q247" s="402"/>
      <c r="R247" s="402"/>
      <c r="S247" s="402"/>
      <c r="T247" s="402"/>
      <c r="U247" s="402"/>
      <c r="V247" s="402"/>
      <c r="W247" s="402"/>
      <c r="X247" s="402"/>
      <c r="Y247" s="402"/>
      <c r="Z247" s="402"/>
      <c r="AA247" s="402"/>
      <c r="AB247" s="402"/>
      <c r="AC247" s="402"/>
      <c r="AD247" s="402"/>
      <c r="AE247" s="402"/>
      <c r="AF247" s="402"/>
      <c r="AG247" s="402"/>
      <c r="AH247" s="402"/>
      <c r="AI247" s="402"/>
      <c r="AJ247" s="402"/>
      <c r="AK247" s="402"/>
      <c r="AL247" s="402"/>
      <c r="AM247" s="402"/>
      <c r="AN247" s="402"/>
      <c r="AO247" s="402"/>
      <c r="AP247" s="402"/>
      <c r="AQ247" s="402"/>
      <c r="AR247" s="402"/>
      <c r="AS247" s="402"/>
      <c r="AT247" s="402"/>
      <c r="AU247" s="402"/>
      <c r="AV247" s="402"/>
      <c r="AW247" s="402"/>
      <c r="AX247" s="402"/>
      <c r="AY247" s="402"/>
      <c r="AZ247" s="402"/>
      <c r="BA247" s="402"/>
      <c r="BB247" s="402"/>
      <c r="BC247" s="402"/>
      <c r="BD247" s="402"/>
      <c r="BE247" s="402"/>
      <c r="BF247" s="402"/>
      <c r="BG247" s="402"/>
      <c r="BH247" s="402"/>
      <c r="BI247" s="402"/>
      <c r="BJ247" s="402"/>
      <c r="BK247" s="402"/>
      <c r="BL247" s="402"/>
      <c r="BM247" s="402"/>
      <c r="BN247" s="402"/>
      <c r="BO247" s="402"/>
    </row>
    <row r="248" spans="1:67" ht="15">
      <c r="A248" s="401"/>
      <c r="B248" s="402"/>
      <c r="C248" s="403"/>
      <c r="D248" s="402"/>
      <c r="E248" s="402"/>
      <c r="F248" s="402"/>
      <c r="G248" s="402"/>
      <c r="H248" s="402"/>
      <c r="I248" s="402"/>
      <c r="J248" s="402"/>
      <c r="K248" s="402"/>
      <c r="L248" s="402"/>
      <c r="M248" s="402"/>
      <c r="N248" s="402"/>
      <c r="O248" s="402"/>
      <c r="P248" s="402"/>
      <c r="Q248" s="402"/>
      <c r="R248" s="402"/>
      <c r="S248" s="402"/>
      <c r="T248" s="402"/>
      <c r="U248" s="402"/>
      <c r="V248" s="402"/>
      <c r="W248" s="402"/>
      <c r="X248" s="402"/>
      <c r="Y248" s="402"/>
      <c r="Z248" s="402"/>
      <c r="AA248" s="402"/>
      <c r="AB248" s="402"/>
      <c r="AC248" s="402"/>
      <c r="AD248" s="402"/>
      <c r="AE248" s="402"/>
      <c r="AF248" s="402"/>
      <c r="AG248" s="402"/>
      <c r="AH248" s="402"/>
      <c r="AI248" s="402"/>
      <c r="AJ248" s="402"/>
      <c r="AK248" s="402"/>
      <c r="AL248" s="402"/>
      <c r="AM248" s="402"/>
      <c r="AN248" s="402"/>
      <c r="AO248" s="402"/>
      <c r="AP248" s="402"/>
      <c r="AQ248" s="402"/>
      <c r="AR248" s="402"/>
      <c r="AS248" s="402"/>
      <c r="AT248" s="402"/>
      <c r="AU248" s="402"/>
      <c r="AV248" s="402"/>
      <c r="AW248" s="402"/>
      <c r="AX248" s="402"/>
      <c r="AY248" s="402"/>
      <c r="AZ248" s="402"/>
      <c r="BA248" s="402"/>
      <c r="BB248" s="402"/>
      <c r="BC248" s="402"/>
      <c r="BD248" s="402"/>
      <c r="BE248" s="402"/>
      <c r="BF248" s="402"/>
      <c r="BG248" s="402"/>
      <c r="BH248" s="402"/>
      <c r="BI248" s="402"/>
      <c r="BJ248" s="402"/>
      <c r="BK248" s="402"/>
      <c r="BL248" s="402"/>
      <c r="BM248" s="402"/>
      <c r="BN248" s="402"/>
      <c r="BO248" s="402"/>
    </row>
    <row r="249" spans="1:67" ht="15">
      <c r="A249" s="401"/>
      <c r="B249" s="402"/>
      <c r="C249" s="403"/>
      <c r="D249" s="402"/>
      <c r="E249" s="402"/>
      <c r="F249" s="402"/>
      <c r="G249" s="402"/>
      <c r="H249" s="402"/>
      <c r="I249" s="402"/>
      <c r="J249" s="402"/>
      <c r="K249" s="402"/>
      <c r="L249" s="402"/>
      <c r="M249" s="402"/>
      <c r="N249" s="402"/>
      <c r="O249" s="402"/>
      <c r="P249" s="402"/>
      <c r="Q249" s="402"/>
      <c r="R249" s="402"/>
      <c r="S249" s="402"/>
      <c r="T249" s="402"/>
      <c r="U249" s="402"/>
      <c r="V249" s="402"/>
      <c r="W249" s="402"/>
      <c r="X249" s="402"/>
      <c r="Y249" s="402"/>
      <c r="Z249" s="402"/>
      <c r="AA249" s="402"/>
      <c r="AB249" s="402"/>
      <c r="AC249" s="402"/>
      <c r="AD249" s="402"/>
      <c r="AE249" s="402"/>
      <c r="AF249" s="402"/>
      <c r="AG249" s="402"/>
      <c r="AH249" s="402"/>
      <c r="AI249" s="402"/>
      <c r="AJ249" s="402"/>
      <c r="AK249" s="402"/>
      <c r="AL249" s="402"/>
      <c r="AM249" s="402"/>
      <c r="AN249" s="402"/>
      <c r="AO249" s="402"/>
      <c r="AP249" s="402"/>
      <c r="AQ249" s="402"/>
      <c r="AR249" s="402"/>
      <c r="AS249" s="402"/>
      <c r="AT249" s="402"/>
      <c r="AU249" s="402"/>
      <c r="AV249" s="402"/>
      <c r="AW249" s="402"/>
      <c r="AX249" s="402"/>
      <c r="AY249" s="402"/>
      <c r="AZ249" s="402"/>
      <c r="BA249" s="402"/>
      <c r="BB249" s="402"/>
      <c r="BC249" s="402"/>
      <c r="BD249" s="402"/>
      <c r="BE249" s="402"/>
      <c r="BF249" s="402"/>
      <c r="BG249" s="402"/>
      <c r="BH249" s="402"/>
      <c r="BI249" s="402"/>
      <c r="BJ249" s="402"/>
      <c r="BK249" s="402"/>
      <c r="BL249" s="402"/>
      <c r="BM249" s="402"/>
      <c r="BN249" s="402"/>
      <c r="BO249" s="402"/>
    </row>
    <row r="250" spans="1:67" ht="15">
      <c r="A250" s="401"/>
      <c r="B250" s="402"/>
      <c r="C250" s="403"/>
      <c r="D250" s="402"/>
      <c r="E250" s="402"/>
      <c r="F250" s="402"/>
      <c r="G250" s="402"/>
      <c r="H250" s="402"/>
      <c r="I250" s="402"/>
      <c r="J250" s="402"/>
      <c r="K250" s="402"/>
      <c r="L250" s="402"/>
      <c r="M250" s="402"/>
      <c r="N250" s="402"/>
      <c r="O250" s="402"/>
      <c r="P250" s="402"/>
      <c r="Q250" s="402"/>
      <c r="R250" s="402"/>
      <c r="S250" s="402"/>
      <c r="T250" s="402"/>
      <c r="U250" s="402"/>
      <c r="V250" s="402"/>
      <c r="W250" s="402"/>
      <c r="X250" s="402"/>
      <c r="Y250" s="402"/>
      <c r="Z250" s="402"/>
      <c r="AA250" s="402"/>
      <c r="AB250" s="402"/>
      <c r="AC250" s="402"/>
      <c r="AD250" s="402"/>
      <c r="AE250" s="402"/>
      <c r="AF250" s="402"/>
      <c r="AG250" s="402"/>
      <c r="AH250" s="402"/>
      <c r="AI250" s="402"/>
      <c r="AJ250" s="402"/>
      <c r="AK250" s="402"/>
      <c r="AL250" s="402"/>
      <c r="AM250" s="402"/>
      <c r="AN250" s="402"/>
      <c r="AO250" s="402"/>
      <c r="AP250" s="402"/>
      <c r="AQ250" s="402"/>
      <c r="AR250" s="402"/>
      <c r="AS250" s="402"/>
      <c r="AT250" s="402"/>
      <c r="AU250" s="402"/>
      <c r="AV250" s="402"/>
      <c r="AW250" s="402"/>
      <c r="AX250" s="402"/>
      <c r="AY250" s="402"/>
      <c r="AZ250" s="402"/>
      <c r="BA250" s="402"/>
      <c r="BB250" s="402"/>
      <c r="BC250" s="402"/>
      <c r="BD250" s="402"/>
      <c r="BE250" s="402"/>
      <c r="BF250" s="402"/>
      <c r="BG250" s="402"/>
      <c r="BH250" s="402"/>
      <c r="BI250" s="402"/>
      <c r="BJ250" s="402"/>
      <c r="BK250" s="402"/>
      <c r="BL250" s="402"/>
      <c r="BM250" s="402"/>
      <c r="BN250" s="402"/>
      <c r="BO250" s="402"/>
    </row>
    <row r="251" spans="1:67" ht="15">
      <c r="A251" s="401"/>
      <c r="B251" s="402"/>
      <c r="C251" s="403"/>
      <c r="D251" s="402"/>
      <c r="E251" s="402"/>
      <c r="F251" s="402"/>
      <c r="G251" s="402"/>
      <c r="H251" s="402"/>
      <c r="I251" s="402"/>
      <c r="J251" s="402"/>
      <c r="K251" s="402"/>
      <c r="L251" s="402"/>
      <c r="M251" s="402"/>
      <c r="N251" s="402"/>
      <c r="O251" s="402"/>
      <c r="P251" s="402"/>
      <c r="Q251" s="402"/>
      <c r="R251" s="402"/>
      <c r="S251" s="402"/>
      <c r="T251" s="402"/>
      <c r="U251" s="402"/>
      <c r="V251" s="402"/>
      <c r="W251" s="402"/>
      <c r="X251" s="402"/>
      <c r="Y251" s="402"/>
      <c r="Z251" s="402"/>
      <c r="AA251" s="402"/>
      <c r="AB251" s="402"/>
      <c r="AC251" s="402"/>
      <c r="AD251" s="402"/>
      <c r="AE251" s="402"/>
      <c r="AF251" s="402"/>
      <c r="AG251" s="402"/>
      <c r="AH251" s="402"/>
      <c r="AI251" s="402"/>
      <c r="AJ251" s="402"/>
      <c r="AK251" s="402"/>
      <c r="AL251" s="402"/>
      <c r="AM251" s="402"/>
      <c r="AN251" s="402"/>
      <c r="AO251" s="402"/>
      <c r="AP251" s="402"/>
      <c r="AQ251" s="402"/>
      <c r="AR251" s="402"/>
      <c r="AS251" s="402"/>
      <c r="AT251" s="402"/>
      <c r="AU251" s="402"/>
      <c r="AV251" s="402"/>
      <c r="AW251" s="402"/>
      <c r="AX251" s="402"/>
      <c r="AY251" s="402"/>
      <c r="AZ251" s="402"/>
      <c r="BA251" s="402"/>
      <c r="BB251" s="402"/>
      <c r="BC251" s="402"/>
      <c r="BD251" s="402"/>
      <c r="BE251" s="402"/>
      <c r="BF251" s="402"/>
      <c r="BG251" s="402"/>
      <c r="BH251" s="402"/>
      <c r="BI251" s="402"/>
      <c r="BJ251" s="402"/>
      <c r="BK251" s="402"/>
      <c r="BL251" s="402"/>
      <c r="BM251" s="402"/>
      <c r="BN251" s="402"/>
      <c r="BO251" s="402"/>
    </row>
    <row r="252" spans="1:67" ht="15">
      <c r="A252" s="401"/>
      <c r="B252" s="402"/>
      <c r="C252" s="403"/>
      <c r="D252" s="402"/>
      <c r="E252" s="402"/>
      <c r="F252" s="402"/>
      <c r="G252" s="402"/>
      <c r="H252" s="402"/>
      <c r="I252" s="402"/>
      <c r="J252" s="402"/>
      <c r="K252" s="402"/>
      <c r="L252" s="402"/>
      <c r="M252" s="402"/>
      <c r="N252" s="402"/>
      <c r="O252" s="402"/>
      <c r="P252" s="402"/>
      <c r="Q252" s="402"/>
      <c r="R252" s="402"/>
      <c r="S252" s="402"/>
      <c r="T252" s="402"/>
      <c r="U252" s="402"/>
      <c r="V252" s="402"/>
      <c r="W252" s="402"/>
      <c r="X252" s="402"/>
      <c r="Y252" s="402"/>
      <c r="Z252" s="402"/>
      <c r="AA252" s="402"/>
      <c r="AB252" s="402"/>
      <c r="AC252" s="402"/>
      <c r="AD252" s="402"/>
      <c r="AE252" s="402"/>
      <c r="AF252" s="402"/>
      <c r="AG252" s="402"/>
      <c r="AH252" s="402"/>
      <c r="AI252" s="402"/>
      <c r="AJ252" s="402"/>
      <c r="AK252" s="402"/>
      <c r="AL252" s="402"/>
      <c r="AM252" s="402"/>
      <c r="AN252" s="402"/>
      <c r="AO252" s="402"/>
      <c r="AP252" s="402"/>
      <c r="AQ252" s="402"/>
      <c r="AR252" s="402"/>
      <c r="AS252" s="402"/>
      <c r="AT252" s="402"/>
      <c r="AU252" s="402"/>
      <c r="AV252" s="402"/>
      <c r="AW252" s="402"/>
      <c r="AX252" s="402"/>
      <c r="AY252" s="402"/>
      <c r="AZ252" s="402"/>
      <c r="BA252" s="402"/>
      <c r="BB252" s="402"/>
      <c r="BC252" s="402"/>
      <c r="BD252" s="402"/>
      <c r="BE252" s="402"/>
      <c r="BF252" s="402"/>
      <c r="BG252" s="402"/>
      <c r="BH252" s="402"/>
      <c r="BI252" s="402"/>
      <c r="BJ252" s="402"/>
      <c r="BK252" s="402"/>
      <c r="BL252" s="402"/>
      <c r="BM252" s="402"/>
      <c r="BN252" s="402"/>
      <c r="BO252" s="402"/>
    </row>
    <row r="253" spans="1:67" ht="15">
      <c r="A253" s="401"/>
      <c r="B253" s="402"/>
      <c r="C253" s="403"/>
      <c r="D253" s="402"/>
      <c r="E253" s="402"/>
      <c r="F253" s="402"/>
      <c r="G253" s="402"/>
      <c r="H253" s="402"/>
      <c r="I253" s="402"/>
      <c r="J253" s="402"/>
      <c r="K253" s="402"/>
      <c r="L253" s="402"/>
      <c r="M253" s="402"/>
      <c r="N253" s="402"/>
      <c r="O253" s="402"/>
      <c r="P253" s="402"/>
      <c r="Q253" s="402"/>
      <c r="R253" s="402"/>
      <c r="S253" s="402"/>
      <c r="T253" s="402"/>
      <c r="U253" s="402"/>
      <c r="V253" s="402"/>
      <c r="W253" s="402"/>
      <c r="X253" s="402"/>
      <c r="Y253" s="402"/>
      <c r="Z253" s="402"/>
      <c r="AA253" s="402"/>
      <c r="AB253" s="402"/>
      <c r="AC253" s="402"/>
      <c r="AD253" s="402"/>
      <c r="AE253" s="402"/>
      <c r="AF253" s="402"/>
      <c r="AG253" s="402"/>
      <c r="AH253" s="402"/>
      <c r="AI253" s="402"/>
      <c r="AJ253" s="402"/>
      <c r="AK253" s="402"/>
      <c r="AL253" s="402"/>
      <c r="AM253" s="402"/>
      <c r="AN253" s="402"/>
      <c r="AO253" s="402"/>
      <c r="AP253" s="402"/>
      <c r="AQ253" s="402"/>
      <c r="AR253" s="402"/>
      <c r="AS253" s="402"/>
      <c r="AT253" s="402"/>
      <c r="AU253" s="402"/>
      <c r="AV253" s="402"/>
      <c r="AW253" s="402"/>
      <c r="AX253" s="402"/>
      <c r="AY253" s="402"/>
      <c r="AZ253" s="402"/>
      <c r="BA253" s="402"/>
      <c r="BB253" s="402"/>
      <c r="BC253" s="402"/>
      <c r="BD253" s="402"/>
      <c r="BE253" s="402"/>
      <c r="BF253" s="402"/>
      <c r="BG253" s="402"/>
      <c r="BH253" s="402"/>
      <c r="BI253" s="402"/>
      <c r="BJ253" s="402"/>
      <c r="BK253" s="402"/>
      <c r="BL253" s="402"/>
      <c r="BM253" s="402"/>
      <c r="BN253" s="402"/>
      <c r="BO253" s="402"/>
    </row>
    <row r="254" spans="1:67" ht="15">
      <c r="A254" s="401"/>
      <c r="B254" s="402"/>
      <c r="C254" s="403"/>
      <c r="D254" s="402"/>
      <c r="E254" s="402"/>
      <c r="F254" s="402"/>
      <c r="G254" s="402"/>
      <c r="H254" s="402"/>
      <c r="I254" s="402"/>
      <c r="J254" s="402"/>
      <c r="K254" s="402"/>
      <c r="L254" s="402"/>
      <c r="M254" s="402"/>
      <c r="N254" s="402"/>
      <c r="O254" s="402"/>
      <c r="P254" s="402"/>
      <c r="Q254" s="402"/>
      <c r="R254" s="402"/>
      <c r="S254" s="402"/>
      <c r="T254" s="402"/>
      <c r="U254" s="402"/>
      <c r="V254" s="402"/>
      <c r="W254" s="402"/>
      <c r="X254" s="402"/>
      <c r="Y254" s="402"/>
      <c r="Z254" s="402"/>
      <c r="AA254" s="402"/>
      <c r="AB254" s="402"/>
      <c r="AC254" s="402"/>
      <c r="AD254" s="402"/>
      <c r="AE254" s="402"/>
      <c r="AF254" s="402"/>
      <c r="AG254" s="402"/>
      <c r="AH254" s="402"/>
      <c r="AI254" s="402"/>
      <c r="AJ254" s="402"/>
      <c r="AK254" s="402"/>
      <c r="AL254" s="402"/>
      <c r="AM254" s="402"/>
      <c r="AN254" s="402"/>
      <c r="AO254" s="402"/>
      <c r="AP254" s="402"/>
      <c r="AQ254" s="402"/>
      <c r="AR254" s="402"/>
      <c r="AS254" s="402"/>
      <c r="AT254" s="402"/>
      <c r="AU254" s="402"/>
      <c r="AV254" s="402"/>
      <c r="AW254" s="402"/>
      <c r="AX254" s="402"/>
      <c r="AY254" s="402"/>
      <c r="AZ254" s="402"/>
      <c r="BA254" s="402"/>
      <c r="BB254" s="402"/>
      <c r="BC254" s="402"/>
      <c r="BD254" s="402"/>
      <c r="BE254" s="402"/>
      <c r="BF254" s="402"/>
      <c r="BG254" s="402"/>
      <c r="BH254" s="402"/>
      <c r="BI254" s="402"/>
      <c r="BJ254" s="402"/>
      <c r="BK254" s="402"/>
      <c r="BL254" s="402"/>
      <c r="BM254" s="402"/>
      <c r="BN254" s="402"/>
      <c r="BO254" s="402"/>
    </row>
    <row r="255" spans="1:67" ht="15">
      <c r="A255" s="401"/>
      <c r="B255" s="402"/>
      <c r="C255" s="403"/>
      <c r="D255" s="402"/>
      <c r="E255" s="402"/>
      <c r="F255" s="402"/>
      <c r="G255" s="402"/>
      <c r="H255" s="402"/>
      <c r="I255" s="402"/>
      <c r="J255" s="402"/>
      <c r="K255" s="402"/>
      <c r="L255" s="402"/>
      <c r="M255" s="402"/>
      <c r="N255" s="402"/>
      <c r="O255" s="402"/>
      <c r="P255" s="402"/>
      <c r="Q255" s="402"/>
      <c r="R255" s="402"/>
      <c r="S255" s="402"/>
      <c r="T255" s="402"/>
      <c r="U255" s="402"/>
      <c r="V255" s="402"/>
      <c r="W255" s="402"/>
      <c r="X255" s="402"/>
      <c r="Y255" s="402"/>
      <c r="Z255" s="402"/>
      <c r="AA255" s="402"/>
      <c r="AB255" s="402"/>
      <c r="AC255" s="402"/>
      <c r="AD255" s="402"/>
      <c r="AE255" s="402"/>
      <c r="AF255" s="402"/>
      <c r="AG255" s="402"/>
      <c r="AH255" s="402"/>
      <c r="AI255" s="402"/>
      <c r="AJ255" s="402"/>
      <c r="AK255" s="402"/>
      <c r="AL255" s="402"/>
      <c r="AM255" s="402"/>
      <c r="AN255" s="402"/>
      <c r="AO255" s="402"/>
      <c r="AP255" s="402"/>
      <c r="AQ255" s="402"/>
      <c r="AR255" s="402"/>
      <c r="AS255" s="402"/>
      <c r="AT255" s="402"/>
      <c r="AU255" s="402"/>
      <c r="AV255" s="402"/>
      <c r="AW255" s="402"/>
      <c r="AX255" s="402"/>
      <c r="AY255" s="402"/>
      <c r="AZ255" s="402"/>
      <c r="BA255" s="402"/>
      <c r="BB255" s="402"/>
      <c r="BC255" s="402"/>
      <c r="BD255" s="402"/>
      <c r="BE255" s="402"/>
      <c r="BF255" s="402"/>
      <c r="BG255" s="402"/>
      <c r="BH255" s="402"/>
      <c r="BI255" s="402"/>
      <c r="BJ255" s="402"/>
      <c r="BK255" s="402"/>
      <c r="BL255" s="402"/>
      <c r="BM255" s="402"/>
      <c r="BN255" s="402"/>
      <c r="BO255" s="402"/>
    </row>
    <row r="256" spans="1:67" ht="15">
      <c r="A256" s="401"/>
      <c r="B256" s="402"/>
      <c r="C256" s="403"/>
      <c r="D256" s="402"/>
      <c r="E256" s="402"/>
      <c r="F256" s="402"/>
      <c r="G256" s="402"/>
      <c r="H256" s="402"/>
      <c r="I256" s="402"/>
      <c r="J256" s="402"/>
      <c r="K256" s="402"/>
      <c r="L256" s="402"/>
      <c r="M256" s="402"/>
      <c r="N256" s="402"/>
      <c r="O256" s="402"/>
      <c r="P256" s="402"/>
      <c r="Q256" s="402"/>
      <c r="R256" s="402"/>
      <c r="S256" s="402"/>
      <c r="T256" s="402"/>
      <c r="U256" s="402"/>
      <c r="V256" s="402"/>
      <c r="W256" s="402"/>
      <c r="X256" s="402"/>
      <c r="Y256" s="402"/>
      <c r="Z256" s="402"/>
      <c r="AA256" s="402"/>
      <c r="AB256" s="402"/>
      <c r="AC256" s="402"/>
      <c r="AD256" s="402"/>
      <c r="AE256" s="402"/>
      <c r="AF256" s="402"/>
      <c r="AG256" s="402"/>
      <c r="AH256" s="402"/>
      <c r="AI256" s="402"/>
      <c r="AJ256" s="402"/>
      <c r="AK256" s="402"/>
      <c r="AL256" s="402"/>
      <c r="AM256" s="402"/>
      <c r="AN256" s="402"/>
      <c r="AO256" s="402"/>
      <c r="AP256" s="402"/>
      <c r="AQ256" s="402"/>
      <c r="AR256" s="402"/>
      <c r="AS256" s="402"/>
      <c r="AT256" s="402"/>
      <c r="AU256" s="402"/>
      <c r="AV256" s="402"/>
      <c r="AW256" s="402"/>
      <c r="AX256" s="402"/>
      <c r="AY256" s="402"/>
      <c r="AZ256" s="402"/>
      <c r="BA256" s="402"/>
      <c r="BB256" s="402"/>
      <c r="BC256" s="402"/>
      <c r="BD256" s="402"/>
      <c r="BE256" s="402"/>
      <c r="BF256" s="402"/>
      <c r="BG256" s="402"/>
      <c r="BH256" s="402"/>
      <c r="BI256" s="402"/>
      <c r="BJ256" s="402"/>
      <c r="BK256" s="402"/>
      <c r="BL256" s="402"/>
      <c r="BM256" s="402"/>
      <c r="BN256" s="402"/>
      <c r="BO256" s="402"/>
    </row>
    <row r="257" spans="1:67" ht="15">
      <c r="A257" s="401"/>
      <c r="B257" s="402"/>
      <c r="C257" s="403"/>
      <c r="D257" s="402"/>
      <c r="E257" s="402"/>
      <c r="F257" s="402"/>
      <c r="G257" s="402"/>
      <c r="H257" s="402"/>
      <c r="I257" s="402"/>
      <c r="J257" s="402"/>
      <c r="K257" s="402"/>
      <c r="L257" s="402"/>
      <c r="M257" s="402"/>
      <c r="N257" s="402"/>
      <c r="O257" s="402"/>
      <c r="P257" s="402"/>
      <c r="Q257" s="402"/>
      <c r="R257" s="402"/>
      <c r="S257" s="402"/>
      <c r="T257" s="402"/>
      <c r="U257" s="402"/>
      <c r="V257" s="402"/>
      <c r="W257" s="402"/>
      <c r="X257" s="402"/>
      <c r="Y257" s="402"/>
      <c r="Z257" s="402"/>
      <c r="AA257" s="402"/>
      <c r="AB257" s="402"/>
      <c r="AC257" s="402"/>
      <c r="AD257" s="402"/>
      <c r="AE257" s="402"/>
      <c r="AF257" s="402"/>
      <c r="AG257" s="402"/>
      <c r="AH257" s="402"/>
      <c r="AI257" s="402"/>
      <c r="AJ257" s="402"/>
      <c r="AK257" s="402"/>
      <c r="AL257" s="402"/>
      <c r="AM257" s="402"/>
      <c r="AN257" s="402"/>
      <c r="AO257" s="402"/>
      <c r="AP257" s="402"/>
      <c r="AQ257" s="402"/>
      <c r="AR257" s="402"/>
      <c r="AS257" s="402"/>
      <c r="AT257" s="402"/>
      <c r="AU257" s="402"/>
      <c r="AV257" s="402"/>
      <c r="AW257" s="402"/>
      <c r="AX257" s="402"/>
      <c r="AY257" s="402"/>
      <c r="AZ257" s="402"/>
      <c r="BA257" s="402"/>
      <c r="BB257" s="402"/>
      <c r="BC257" s="402"/>
      <c r="BD257" s="402"/>
      <c r="BE257" s="402"/>
      <c r="BF257" s="402"/>
      <c r="BG257" s="402"/>
      <c r="BH257" s="402"/>
      <c r="BI257" s="402"/>
      <c r="BJ257" s="402"/>
      <c r="BK257" s="402"/>
      <c r="BL257" s="402"/>
      <c r="BM257" s="402"/>
      <c r="BN257" s="402"/>
      <c r="BO257" s="402"/>
    </row>
    <row r="258" spans="1:67" ht="15">
      <c r="A258" s="401"/>
      <c r="B258" s="402"/>
      <c r="C258" s="403"/>
      <c r="D258" s="40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c r="AA258" s="402"/>
      <c r="AB258" s="402"/>
      <c r="AC258" s="402"/>
      <c r="AD258" s="402"/>
      <c r="AE258" s="402"/>
      <c r="AF258" s="402"/>
      <c r="AG258" s="402"/>
      <c r="AH258" s="402"/>
      <c r="AI258" s="402"/>
      <c r="AJ258" s="402"/>
      <c r="AK258" s="402"/>
      <c r="AL258" s="402"/>
      <c r="AM258" s="402"/>
      <c r="AN258" s="402"/>
      <c r="AO258" s="402"/>
      <c r="AP258" s="402"/>
      <c r="AQ258" s="402"/>
      <c r="AR258" s="402"/>
      <c r="AS258" s="402"/>
      <c r="AT258" s="402"/>
      <c r="AU258" s="402"/>
      <c r="AV258" s="402"/>
      <c r="AW258" s="402"/>
      <c r="AX258" s="402"/>
      <c r="AY258" s="402"/>
      <c r="AZ258" s="402"/>
      <c r="BA258" s="402"/>
      <c r="BB258" s="402"/>
      <c r="BC258" s="402"/>
      <c r="BD258" s="402"/>
      <c r="BE258" s="402"/>
      <c r="BF258" s="402"/>
      <c r="BG258" s="402"/>
      <c r="BH258" s="402"/>
      <c r="BI258" s="402"/>
      <c r="BJ258" s="402"/>
      <c r="BK258" s="402"/>
      <c r="BL258" s="402"/>
      <c r="BM258" s="402"/>
      <c r="BN258" s="402"/>
      <c r="BO258" s="402"/>
    </row>
    <row r="259" spans="1:67" ht="15">
      <c r="A259" s="401"/>
      <c r="B259" s="402"/>
      <c r="C259" s="403"/>
      <c r="D259" s="40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c r="AA259" s="402"/>
      <c r="AB259" s="402"/>
      <c r="AC259" s="402"/>
      <c r="AD259" s="402"/>
      <c r="AE259" s="402"/>
      <c r="AF259" s="402"/>
      <c r="AG259" s="402"/>
      <c r="AH259" s="402"/>
      <c r="AI259" s="402"/>
      <c r="AJ259" s="402"/>
      <c r="AK259" s="402"/>
      <c r="AL259" s="402"/>
      <c r="AM259" s="402"/>
      <c r="AN259" s="402"/>
      <c r="AO259" s="402"/>
      <c r="AP259" s="402"/>
      <c r="AQ259" s="402"/>
      <c r="AR259" s="402"/>
      <c r="AS259" s="402"/>
      <c r="AT259" s="402"/>
      <c r="AU259" s="402"/>
      <c r="AV259" s="402"/>
      <c r="AW259" s="402"/>
      <c r="AX259" s="402"/>
      <c r="AY259" s="402"/>
      <c r="AZ259" s="402"/>
      <c r="BA259" s="402"/>
      <c r="BB259" s="402"/>
      <c r="BC259" s="402"/>
      <c r="BD259" s="402"/>
      <c r="BE259" s="402"/>
      <c r="BF259" s="402"/>
      <c r="BG259" s="402"/>
      <c r="BH259" s="402"/>
      <c r="BI259" s="402"/>
      <c r="BJ259" s="402"/>
      <c r="BK259" s="402"/>
      <c r="BL259" s="402"/>
      <c r="BM259" s="402"/>
      <c r="BN259" s="402"/>
      <c r="BO259" s="402"/>
    </row>
    <row r="260" spans="1:67" ht="15">
      <c r="A260" s="401"/>
      <c r="B260" s="402"/>
      <c r="C260" s="403"/>
      <c r="D260" s="402"/>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c r="AA260" s="402"/>
      <c r="AB260" s="402"/>
      <c r="AC260" s="402"/>
      <c r="AD260" s="402"/>
      <c r="AE260" s="402"/>
      <c r="AF260" s="402"/>
      <c r="AG260" s="402"/>
      <c r="AH260" s="402"/>
      <c r="AI260" s="402"/>
      <c r="AJ260" s="402"/>
      <c r="AK260" s="402"/>
      <c r="AL260" s="402"/>
      <c r="AM260" s="402"/>
      <c r="AN260" s="402"/>
      <c r="AO260" s="402"/>
      <c r="AP260" s="402"/>
      <c r="AQ260" s="402"/>
      <c r="AR260" s="402"/>
      <c r="AS260" s="402"/>
      <c r="AT260" s="402"/>
      <c r="AU260" s="402"/>
      <c r="AV260" s="402"/>
      <c r="AW260" s="402"/>
      <c r="AX260" s="402"/>
      <c r="AY260" s="402"/>
      <c r="AZ260" s="402"/>
      <c r="BA260" s="402"/>
      <c r="BB260" s="402"/>
      <c r="BC260" s="402"/>
      <c r="BD260" s="402"/>
      <c r="BE260" s="402"/>
      <c r="BF260" s="402"/>
      <c r="BG260" s="402"/>
      <c r="BH260" s="402"/>
      <c r="BI260" s="402"/>
      <c r="BJ260" s="402"/>
      <c r="BK260" s="402"/>
      <c r="BL260" s="402"/>
      <c r="BM260" s="402"/>
      <c r="BN260" s="402"/>
      <c r="BO260" s="402"/>
    </row>
    <row r="261" spans="1:67" ht="15">
      <c r="A261" s="401"/>
      <c r="B261" s="402"/>
      <c r="C261" s="403"/>
      <c r="D261" s="402"/>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c r="AA261" s="402"/>
      <c r="AB261" s="402"/>
      <c r="AC261" s="402"/>
      <c r="AD261" s="402"/>
      <c r="AE261" s="402"/>
      <c r="AF261" s="402"/>
      <c r="AG261" s="402"/>
      <c r="AH261" s="402"/>
      <c r="AI261" s="402"/>
      <c r="AJ261" s="402"/>
      <c r="AK261" s="402"/>
      <c r="AL261" s="402"/>
      <c r="AM261" s="402"/>
      <c r="AN261" s="402"/>
      <c r="AO261" s="402"/>
      <c r="AP261" s="402"/>
      <c r="AQ261" s="402"/>
      <c r="AR261" s="402"/>
      <c r="AS261" s="402"/>
      <c r="AT261" s="402"/>
      <c r="AU261" s="402"/>
      <c r="AV261" s="402"/>
      <c r="AW261" s="402"/>
      <c r="AX261" s="402"/>
      <c r="AY261" s="402"/>
      <c r="AZ261" s="402"/>
      <c r="BA261" s="402"/>
      <c r="BB261" s="402"/>
      <c r="BC261" s="402"/>
      <c r="BD261" s="402"/>
      <c r="BE261" s="402"/>
      <c r="BF261" s="402"/>
      <c r="BG261" s="402"/>
      <c r="BH261" s="402"/>
      <c r="BI261" s="402"/>
      <c r="BJ261" s="402"/>
      <c r="BK261" s="402"/>
      <c r="BL261" s="402"/>
      <c r="BM261" s="402"/>
      <c r="BN261" s="402"/>
      <c r="BO261" s="402"/>
    </row>
    <row r="262" spans="1:67" ht="15">
      <c r="A262" s="401"/>
      <c r="B262" s="402"/>
      <c r="C262" s="403"/>
      <c r="D262" s="402"/>
      <c r="E262" s="402"/>
      <c r="F262" s="402"/>
      <c r="G262" s="402"/>
      <c r="H262" s="402"/>
      <c r="I262" s="402"/>
      <c r="J262" s="402"/>
      <c r="K262" s="402"/>
      <c r="L262" s="402"/>
      <c r="M262" s="402"/>
      <c r="N262" s="402"/>
      <c r="O262" s="402"/>
      <c r="P262" s="402"/>
      <c r="Q262" s="402"/>
      <c r="R262" s="402"/>
      <c r="S262" s="402"/>
      <c r="T262" s="402"/>
      <c r="U262" s="402"/>
      <c r="V262" s="402"/>
      <c r="W262" s="402"/>
      <c r="X262" s="402"/>
      <c r="Y262" s="402"/>
      <c r="Z262" s="402"/>
      <c r="AA262" s="402"/>
      <c r="AB262" s="402"/>
      <c r="AC262" s="402"/>
      <c r="AD262" s="402"/>
      <c r="AE262" s="402"/>
      <c r="AF262" s="402"/>
      <c r="AG262" s="402"/>
      <c r="AH262" s="402"/>
      <c r="AI262" s="402"/>
      <c r="AJ262" s="402"/>
      <c r="AK262" s="402"/>
      <c r="AL262" s="402"/>
      <c r="AM262" s="402"/>
      <c r="AN262" s="402"/>
      <c r="AO262" s="402"/>
      <c r="AP262" s="402"/>
      <c r="AQ262" s="402"/>
      <c r="AR262" s="402"/>
      <c r="AS262" s="402"/>
      <c r="AT262" s="402"/>
      <c r="AU262" s="402"/>
      <c r="AV262" s="402"/>
      <c r="AW262" s="402"/>
      <c r="AX262" s="402"/>
      <c r="AY262" s="402"/>
      <c r="AZ262" s="402"/>
      <c r="BA262" s="402"/>
      <c r="BB262" s="402"/>
      <c r="BC262" s="402"/>
      <c r="BD262" s="402"/>
      <c r="BE262" s="402"/>
      <c r="BF262" s="402"/>
      <c r="BG262" s="402"/>
      <c r="BH262" s="402"/>
      <c r="BI262" s="402"/>
      <c r="BJ262" s="402"/>
      <c r="BK262" s="402"/>
      <c r="BL262" s="402"/>
      <c r="BM262" s="402"/>
      <c r="BN262" s="402"/>
      <c r="BO262" s="402"/>
    </row>
    <row r="263" spans="1:67" ht="15">
      <c r="A263" s="401"/>
      <c r="B263" s="402"/>
      <c r="C263" s="403"/>
      <c r="D263" s="402"/>
      <c r="E263" s="402"/>
      <c r="F263" s="402"/>
      <c r="G263" s="402"/>
      <c r="H263" s="402"/>
      <c r="I263" s="402"/>
      <c r="J263" s="402"/>
      <c r="K263" s="402"/>
      <c r="L263" s="402"/>
      <c r="M263" s="402"/>
      <c r="N263" s="402"/>
      <c r="O263" s="402"/>
      <c r="P263" s="402"/>
      <c r="Q263" s="402"/>
      <c r="R263" s="402"/>
      <c r="S263" s="402"/>
      <c r="T263" s="402"/>
      <c r="U263" s="402"/>
      <c r="V263" s="402"/>
      <c r="W263" s="402"/>
      <c r="X263" s="402"/>
      <c r="Y263" s="402"/>
      <c r="Z263" s="402"/>
      <c r="AA263" s="402"/>
      <c r="AB263" s="402"/>
      <c r="AC263" s="402"/>
      <c r="AD263" s="402"/>
      <c r="AE263" s="402"/>
      <c r="AF263" s="402"/>
      <c r="AG263" s="402"/>
      <c r="AH263" s="402"/>
      <c r="AI263" s="402"/>
      <c r="AJ263" s="402"/>
      <c r="AK263" s="402"/>
      <c r="AL263" s="402"/>
      <c r="AM263" s="402"/>
      <c r="AN263" s="402"/>
      <c r="AO263" s="402"/>
      <c r="AP263" s="402"/>
      <c r="AQ263" s="402"/>
      <c r="AR263" s="402"/>
      <c r="AS263" s="402"/>
      <c r="AT263" s="402"/>
      <c r="AU263" s="402"/>
      <c r="AV263" s="402"/>
      <c r="AW263" s="402"/>
      <c r="AX263" s="402"/>
      <c r="AY263" s="402"/>
      <c r="AZ263" s="402"/>
      <c r="BA263" s="402"/>
      <c r="BB263" s="402"/>
      <c r="BC263" s="402"/>
      <c r="BD263" s="402"/>
      <c r="BE263" s="402"/>
      <c r="BF263" s="402"/>
      <c r="BG263" s="402"/>
      <c r="BH263" s="402"/>
      <c r="BI263" s="402"/>
      <c r="BJ263" s="402"/>
      <c r="BK263" s="402"/>
      <c r="BL263" s="402"/>
      <c r="BM263" s="402"/>
      <c r="BN263" s="402"/>
      <c r="BO263" s="402"/>
    </row>
    <row r="264" spans="1:67" ht="15">
      <c r="A264" s="401"/>
      <c r="B264" s="402"/>
      <c r="C264" s="403"/>
      <c r="D264" s="402"/>
      <c r="E264" s="402"/>
      <c r="F264" s="402"/>
      <c r="G264" s="402"/>
      <c r="H264" s="402"/>
      <c r="I264" s="402"/>
      <c r="J264" s="402"/>
      <c r="K264" s="402"/>
      <c r="L264" s="402"/>
      <c r="M264" s="402"/>
      <c r="N264" s="402"/>
      <c r="O264" s="402"/>
      <c r="P264" s="402"/>
      <c r="Q264" s="402"/>
      <c r="R264" s="402"/>
      <c r="S264" s="402"/>
      <c r="T264" s="402"/>
      <c r="U264" s="402"/>
      <c r="V264" s="402"/>
      <c r="W264" s="402"/>
      <c r="X264" s="402"/>
      <c r="Y264" s="402"/>
      <c r="Z264" s="402"/>
      <c r="AA264" s="402"/>
      <c r="AB264" s="402"/>
      <c r="AC264" s="402"/>
      <c r="AD264" s="402"/>
      <c r="AE264" s="402"/>
      <c r="AF264" s="402"/>
      <c r="AG264" s="402"/>
      <c r="AH264" s="402"/>
      <c r="AI264" s="402"/>
      <c r="AJ264" s="402"/>
      <c r="AK264" s="402"/>
      <c r="AL264" s="402"/>
      <c r="AM264" s="402"/>
      <c r="AN264" s="402"/>
      <c r="AO264" s="402"/>
      <c r="AP264" s="402"/>
      <c r="AQ264" s="402"/>
      <c r="AR264" s="402"/>
      <c r="AS264" s="402"/>
      <c r="AT264" s="402"/>
      <c r="AU264" s="402"/>
      <c r="AV264" s="402"/>
      <c r="AW264" s="402"/>
      <c r="AX264" s="402"/>
      <c r="AY264" s="402"/>
      <c r="AZ264" s="402"/>
      <c r="BA264" s="402"/>
      <c r="BB264" s="402"/>
      <c r="BC264" s="402"/>
      <c r="BD264" s="402"/>
      <c r="BE264" s="402"/>
      <c r="BF264" s="402"/>
      <c r="BG264" s="402"/>
      <c r="BH264" s="402"/>
      <c r="BI264" s="402"/>
      <c r="BJ264" s="402"/>
      <c r="BK264" s="402"/>
      <c r="BL264" s="402"/>
      <c r="BM264" s="402"/>
      <c r="BN264" s="402"/>
      <c r="BO264" s="402"/>
    </row>
    <row r="265" spans="1:67" ht="15">
      <c r="A265" s="401"/>
      <c r="B265" s="402"/>
      <c r="C265" s="403"/>
      <c r="D265" s="402"/>
      <c r="E265" s="402"/>
      <c r="F265" s="402"/>
      <c r="G265" s="402"/>
      <c r="H265" s="402"/>
      <c r="I265" s="402"/>
      <c r="J265" s="402"/>
      <c r="K265" s="402"/>
      <c r="L265" s="402"/>
      <c r="M265" s="402"/>
      <c r="N265" s="402"/>
      <c r="O265" s="402"/>
      <c r="P265" s="402"/>
      <c r="Q265" s="402"/>
      <c r="R265" s="402"/>
      <c r="S265" s="402"/>
      <c r="T265" s="402"/>
      <c r="U265" s="402"/>
      <c r="V265" s="402"/>
      <c r="W265" s="402"/>
      <c r="X265" s="402"/>
      <c r="Y265" s="402"/>
      <c r="Z265" s="402"/>
      <c r="AA265" s="402"/>
      <c r="AB265" s="402"/>
      <c r="AC265" s="402"/>
      <c r="AD265" s="402"/>
      <c r="AE265" s="402"/>
      <c r="AF265" s="402"/>
      <c r="AG265" s="402"/>
      <c r="AH265" s="402"/>
      <c r="AI265" s="402"/>
      <c r="AJ265" s="402"/>
      <c r="AK265" s="402"/>
      <c r="AL265" s="402"/>
      <c r="AM265" s="402"/>
      <c r="AN265" s="402"/>
      <c r="AO265" s="402"/>
      <c r="AP265" s="402"/>
      <c r="AQ265" s="402"/>
      <c r="AR265" s="402"/>
      <c r="AS265" s="402"/>
      <c r="AT265" s="402"/>
      <c r="AU265" s="402"/>
      <c r="AV265" s="402"/>
      <c r="AW265" s="402"/>
      <c r="AX265" s="402"/>
      <c r="AY265" s="402"/>
      <c r="AZ265" s="402"/>
      <c r="BA265" s="402"/>
      <c r="BB265" s="402"/>
      <c r="BC265" s="402"/>
      <c r="BD265" s="402"/>
      <c r="BE265" s="402"/>
      <c r="BF265" s="402"/>
      <c r="BG265" s="402"/>
      <c r="BH265" s="402"/>
      <c r="BI265" s="402"/>
      <c r="BJ265" s="402"/>
      <c r="BK265" s="402"/>
      <c r="BL265" s="402"/>
      <c r="BM265" s="402"/>
      <c r="BN265" s="402"/>
      <c r="BO265" s="402"/>
    </row>
    <row r="266" spans="1:67" ht="15">
      <c r="A266" s="401"/>
      <c r="B266" s="402"/>
      <c r="C266" s="403"/>
      <c r="D266" s="402"/>
      <c r="E266" s="402"/>
      <c r="F266" s="402"/>
      <c r="G266" s="402"/>
      <c r="H266" s="402"/>
      <c r="I266" s="402"/>
      <c r="J266" s="402"/>
      <c r="K266" s="402"/>
      <c r="L266" s="402"/>
      <c r="M266" s="402"/>
      <c r="N266" s="402"/>
      <c r="O266" s="402"/>
      <c r="P266" s="402"/>
      <c r="Q266" s="402"/>
      <c r="R266" s="402"/>
      <c r="S266" s="402"/>
      <c r="T266" s="402"/>
      <c r="U266" s="402"/>
      <c r="V266" s="402"/>
      <c r="W266" s="402"/>
      <c r="X266" s="402"/>
      <c r="Y266" s="402"/>
      <c r="Z266" s="402"/>
      <c r="AA266" s="402"/>
      <c r="AB266" s="402"/>
      <c r="AC266" s="402"/>
      <c r="AD266" s="402"/>
      <c r="AE266" s="402"/>
      <c r="AF266" s="402"/>
      <c r="AG266" s="402"/>
      <c r="AH266" s="402"/>
      <c r="AI266" s="402"/>
      <c r="AJ266" s="402"/>
      <c r="AK266" s="402"/>
      <c r="AL266" s="402"/>
      <c r="AM266" s="402"/>
      <c r="AN266" s="402"/>
      <c r="AO266" s="402"/>
      <c r="AP266" s="402"/>
      <c r="AQ266" s="402"/>
      <c r="AR266" s="402"/>
      <c r="AS266" s="402"/>
      <c r="AT266" s="402"/>
      <c r="AU266" s="402"/>
      <c r="AV266" s="402"/>
      <c r="AW266" s="402"/>
      <c r="AX266" s="402"/>
      <c r="AY266" s="402"/>
      <c r="AZ266" s="402"/>
      <c r="BA266" s="402"/>
      <c r="BB266" s="402"/>
      <c r="BC266" s="402"/>
      <c r="BD266" s="402"/>
      <c r="BE266" s="402"/>
      <c r="BF266" s="402"/>
      <c r="BG266" s="402"/>
      <c r="BH266" s="402"/>
      <c r="BI266" s="402"/>
      <c r="BJ266" s="402"/>
      <c r="BK266" s="402"/>
      <c r="BL266" s="402"/>
      <c r="BM266" s="402"/>
      <c r="BN266" s="402"/>
      <c r="BO266" s="402"/>
    </row>
    <row r="267" spans="1:67" ht="15">
      <c r="A267" s="401"/>
      <c r="B267" s="402"/>
      <c r="C267" s="403"/>
      <c r="D267" s="402"/>
      <c r="E267" s="402"/>
      <c r="F267" s="402"/>
      <c r="G267" s="402"/>
      <c r="H267" s="402"/>
      <c r="I267" s="402"/>
      <c r="J267" s="402"/>
      <c r="K267" s="402"/>
      <c r="L267" s="402"/>
      <c r="M267" s="402"/>
      <c r="N267" s="402"/>
      <c r="O267" s="402"/>
      <c r="P267" s="402"/>
      <c r="Q267" s="402"/>
      <c r="R267" s="402"/>
      <c r="S267" s="402"/>
      <c r="T267" s="402"/>
      <c r="U267" s="402"/>
      <c r="V267" s="402"/>
      <c r="W267" s="402"/>
      <c r="X267" s="402"/>
      <c r="Y267" s="402"/>
      <c r="Z267" s="402"/>
      <c r="AA267" s="402"/>
      <c r="AB267" s="402"/>
      <c r="AC267" s="402"/>
      <c r="AD267" s="402"/>
      <c r="AE267" s="402"/>
      <c r="AF267" s="402"/>
      <c r="AG267" s="402"/>
      <c r="AH267" s="402"/>
      <c r="AI267" s="402"/>
      <c r="AJ267" s="402"/>
      <c r="AK267" s="402"/>
      <c r="AL267" s="402"/>
      <c r="AM267" s="402"/>
      <c r="AN267" s="402"/>
      <c r="AO267" s="402"/>
      <c r="AP267" s="402"/>
      <c r="AQ267" s="402"/>
      <c r="AR267" s="402"/>
      <c r="AS267" s="402"/>
      <c r="AT267" s="402"/>
      <c r="AU267" s="402"/>
      <c r="AV267" s="402"/>
      <c r="AW267" s="402"/>
      <c r="AX267" s="402"/>
      <c r="AY267" s="402"/>
      <c r="AZ267" s="402"/>
      <c r="BA267" s="402"/>
      <c r="BB267" s="402"/>
      <c r="BC267" s="402"/>
      <c r="BD267" s="402"/>
      <c r="BE267" s="402"/>
      <c r="BF267" s="402"/>
      <c r="BG267" s="402"/>
      <c r="BH267" s="402"/>
      <c r="BI267" s="402"/>
      <c r="BJ267" s="402"/>
      <c r="BK267" s="402"/>
      <c r="BL267" s="402"/>
      <c r="BM267" s="402"/>
      <c r="BN267" s="402"/>
      <c r="BO267" s="402"/>
    </row>
    <row r="268" spans="1:67" ht="15">
      <c r="A268" s="401"/>
      <c r="B268" s="402"/>
      <c r="C268" s="403"/>
      <c r="D268" s="402"/>
      <c r="E268" s="402"/>
      <c r="F268" s="402"/>
      <c r="G268" s="402"/>
      <c r="H268" s="402"/>
      <c r="I268" s="402"/>
      <c r="J268" s="402"/>
      <c r="K268" s="402"/>
      <c r="L268" s="402"/>
      <c r="M268" s="402"/>
      <c r="N268" s="402"/>
      <c r="O268" s="402"/>
      <c r="P268" s="402"/>
      <c r="Q268" s="402"/>
      <c r="R268" s="402"/>
      <c r="S268" s="402"/>
      <c r="T268" s="402"/>
      <c r="U268" s="402"/>
      <c r="V268" s="402"/>
      <c r="W268" s="402"/>
      <c r="X268" s="402"/>
      <c r="Y268" s="402"/>
      <c r="Z268" s="402"/>
      <c r="AA268" s="402"/>
      <c r="AB268" s="402"/>
      <c r="AC268" s="402"/>
      <c r="AD268" s="402"/>
      <c r="AE268" s="402"/>
      <c r="AF268" s="402"/>
      <c r="AG268" s="402"/>
      <c r="AH268" s="402"/>
      <c r="AI268" s="402"/>
      <c r="AJ268" s="402"/>
      <c r="AK268" s="402"/>
      <c r="AL268" s="402"/>
      <c r="AM268" s="402"/>
      <c r="AN268" s="402"/>
      <c r="AO268" s="402"/>
      <c r="AP268" s="402"/>
      <c r="AQ268" s="402"/>
      <c r="AR268" s="402"/>
      <c r="AS268" s="402"/>
      <c r="AT268" s="402"/>
      <c r="AU268" s="402"/>
      <c r="AV268" s="402"/>
      <c r="AW268" s="402"/>
      <c r="AX268" s="402"/>
      <c r="AY268" s="402"/>
      <c r="AZ268" s="402"/>
      <c r="BA268" s="402"/>
      <c r="BB268" s="402"/>
      <c r="BC268" s="402"/>
      <c r="BD268" s="402"/>
      <c r="BE268" s="402"/>
      <c r="BF268" s="402"/>
      <c r="BG268" s="402"/>
      <c r="BH268" s="402"/>
      <c r="BI268" s="402"/>
      <c r="BJ268" s="402"/>
      <c r="BK268" s="402"/>
      <c r="BL268" s="402"/>
      <c r="BM268" s="402"/>
      <c r="BN268" s="402"/>
      <c r="BO268" s="402"/>
    </row>
    <row r="269" spans="1:67" ht="15">
      <c r="A269" s="401"/>
      <c r="B269" s="402"/>
      <c r="C269" s="403"/>
      <c r="D269" s="402"/>
      <c r="E269" s="402"/>
      <c r="F269" s="402"/>
      <c r="G269" s="402"/>
      <c r="H269" s="402"/>
      <c r="I269" s="402"/>
      <c r="J269" s="402"/>
      <c r="K269" s="402"/>
      <c r="L269" s="402"/>
      <c r="M269" s="402"/>
      <c r="N269" s="402"/>
      <c r="O269" s="402"/>
      <c r="P269" s="402"/>
      <c r="Q269" s="402"/>
      <c r="R269" s="402"/>
      <c r="S269" s="402"/>
      <c r="T269" s="402"/>
      <c r="U269" s="402"/>
      <c r="V269" s="402"/>
      <c r="W269" s="402"/>
      <c r="X269" s="402"/>
      <c r="Y269" s="402"/>
      <c r="Z269" s="402"/>
      <c r="AA269" s="402"/>
      <c r="AB269" s="402"/>
      <c r="AC269" s="402"/>
      <c r="AD269" s="402"/>
      <c r="AE269" s="402"/>
      <c r="AF269" s="402"/>
      <c r="AG269" s="402"/>
      <c r="AH269" s="402"/>
      <c r="AI269" s="402"/>
      <c r="AJ269" s="402"/>
      <c r="AK269" s="402"/>
      <c r="AL269" s="402"/>
      <c r="AM269" s="402"/>
      <c r="AN269" s="402"/>
      <c r="AO269" s="402"/>
      <c r="AP269" s="402"/>
      <c r="AQ269" s="402"/>
      <c r="AR269" s="402"/>
      <c r="AS269" s="402"/>
      <c r="AT269" s="402"/>
      <c r="AU269" s="402"/>
      <c r="AV269" s="402"/>
      <c r="AW269" s="402"/>
      <c r="AX269" s="402"/>
      <c r="AY269" s="402"/>
      <c r="AZ269" s="402"/>
      <c r="BA269" s="402"/>
      <c r="BB269" s="402"/>
      <c r="BC269" s="402"/>
      <c r="BD269" s="402"/>
      <c r="BE269" s="402"/>
      <c r="BF269" s="402"/>
      <c r="BG269" s="402"/>
      <c r="BH269" s="402"/>
      <c r="BI269" s="402"/>
      <c r="BJ269" s="402"/>
      <c r="BK269" s="402"/>
      <c r="BL269" s="402"/>
      <c r="BM269" s="402"/>
      <c r="BN269" s="402"/>
      <c r="BO269" s="402"/>
    </row>
    <row r="270" spans="1:67" ht="15">
      <c r="A270" s="401"/>
      <c r="B270" s="402"/>
      <c r="C270" s="403"/>
      <c r="D270" s="402"/>
      <c r="E270" s="402"/>
      <c r="F270" s="402"/>
      <c r="G270" s="402"/>
      <c r="H270" s="402"/>
      <c r="I270" s="402"/>
      <c r="J270" s="402"/>
      <c r="K270" s="402"/>
      <c r="L270" s="402"/>
      <c r="M270" s="402"/>
      <c r="N270" s="402"/>
      <c r="O270" s="402"/>
      <c r="P270" s="402"/>
      <c r="Q270" s="402"/>
      <c r="R270" s="402"/>
      <c r="S270" s="402"/>
      <c r="T270" s="402"/>
      <c r="U270" s="402"/>
      <c r="V270" s="402"/>
      <c r="W270" s="402"/>
      <c r="X270" s="402"/>
      <c r="Y270" s="402"/>
      <c r="Z270" s="402"/>
      <c r="AA270" s="402"/>
      <c r="AB270" s="402"/>
      <c r="AC270" s="402"/>
      <c r="AD270" s="402"/>
      <c r="AE270" s="402"/>
      <c r="AF270" s="402"/>
      <c r="AG270" s="402"/>
      <c r="AH270" s="402"/>
      <c r="AI270" s="402"/>
      <c r="AJ270" s="402"/>
      <c r="AK270" s="402"/>
      <c r="AL270" s="402"/>
      <c r="AM270" s="402"/>
      <c r="AN270" s="402"/>
      <c r="AO270" s="402"/>
      <c r="AP270" s="402"/>
      <c r="AQ270" s="402"/>
      <c r="AR270" s="402"/>
      <c r="AS270" s="402"/>
      <c r="AT270" s="402"/>
      <c r="AU270" s="402"/>
      <c r="AV270" s="402"/>
      <c r="AW270" s="402"/>
      <c r="AX270" s="402"/>
      <c r="AY270" s="402"/>
      <c r="AZ270" s="402"/>
      <c r="BA270" s="402"/>
      <c r="BB270" s="402"/>
      <c r="BC270" s="402"/>
      <c r="BD270" s="402"/>
      <c r="BE270" s="402"/>
      <c r="BF270" s="402"/>
      <c r="BG270" s="402"/>
      <c r="BH270" s="402"/>
      <c r="BI270" s="402"/>
      <c r="BJ270" s="402"/>
      <c r="BK270" s="402"/>
      <c r="BL270" s="402"/>
      <c r="BM270" s="402"/>
      <c r="BN270" s="402"/>
      <c r="BO270" s="402"/>
    </row>
    <row r="271" spans="1:67" ht="15">
      <c r="A271" s="401"/>
      <c r="B271" s="402"/>
      <c r="C271" s="403"/>
      <c r="D271" s="402"/>
      <c r="E271" s="402"/>
      <c r="F271" s="402"/>
      <c r="G271" s="402"/>
      <c r="H271" s="402"/>
      <c r="I271" s="402"/>
      <c r="J271" s="402"/>
      <c r="K271" s="402"/>
      <c r="L271" s="402"/>
      <c r="M271" s="402"/>
      <c r="N271" s="402"/>
      <c r="O271" s="402"/>
      <c r="P271" s="402"/>
      <c r="Q271" s="402"/>
      <c r="R271" s="402"/>
      <c r="S271" s="402"/>
      <c r="T271" s="402"/>
      <c r="U271" s="402"/>
      <c r="V271" s="402"/>
      <c r="W271" s="402"/>
      <c r="X271" s="402"/>
      <c r="Y271" s="402"/>
      <c r="Z271" s="402"/>
      <c r="AA271" s="402"/>
      <c r="AB271" s="402"/>
      <c r="AC271" s="402"/>
      <c r="AD271" s="402"/>
      <c r="AE271" s="402"/>
      <c r="AF271" s="402"/>
      <c r="AG271" s="402"/>
      <c r="AH271" s="402"/>
      <c r="AI271" s="402"/>
      <c r="AJ271" s="402"/>
      <c r="AK271" s="402"/>
      <c r="AL271" s="402"/>
      <c r="AM271" s="402"/>
      <c r="AN271" s="402"/>
      <c r="AO271" s="402"/>
      <c r="AP271" s="402"/>
      <c r="AQ271" s="402"/>
      <c r="AR271" s="402"/>
      <c r="AS271" s="402"/>
      <c r="AT271" s="402"/>
      <c r="AU271" s="402"/>
      <c r="AV271" s="402"/>
      <c r="AW271" s="402"/>
      <c r="AX271" s="402"/>
      <c r="AY271" s="402"/>
      <c r="AZ271" s="402"/>
      <c r="BA271" s="402"/>
      <c r="BB271" s="402"/>
      <c r="BC271" s="402"/>
      <c r="BD271" s="402"/>
      <c r="BE271" s="402"/>
      <c r="BF271" s="402"/>
      <c r="BG271" s="402"/>
      <c r="BH271" s="402"/>
      <c r="BI271" s="402"/>
      <c r="BJ271" s="402"/>
      <c r="BK271" s="402"/>
      <c r="BL271" s="402"/>
      <c r="BM271" s="402"/>
      <c r="BN271" s="402"/>
      <c r="BO271" s="402"/>
    </row>
    <row r="272" spans="1:67" ht="15">
      <c r="A272" s="401"/>
      <c r="B272" s="402"/>
      <c r="C272" s="403"/>
      <c r="D272" s="402"/>
      <c r="E272" s="402"/>
      <c r="F272" s="402"/>
      <c r="G272" s="402"/>
      <c r="H272" s="402"/>
      <c r="I272" s="402"/>
      <c r="J272" s="402"/>
      <c r="K272" s="402"/>
      <c r="L272" s="402"/>
      <c r="M272" s="402"/>
      <c r="N272" s="402"/>
      <c r="O272" s="402"/>
      <c r="P272" s="402"/>
      <c r="Q272" s="402"/>
      <c r="R272" s="402"/>
      <c r="S272" s="402"/>
      <c r="T272" s="402"/>
      <c r="U272" s="402"/>
      <c r="V272" s="402"/>
      <c r="W272" s="402"/>
      <c r="X272" s="402"/>
      <c r="Y272" s="402"/>
      <c r="Z272" s="402"/>
      <c r="AA272" s="402"/>
      <c r="AB272" s="402"/>
      <c r="AC272" s="402"/>
      <c r="AD272" s="402"/>
      <c r="AE272" s="402"/>
      <c r="AF272" s="402"/>
      <c r="AG272" s="402"/>
      <c r="AH272" s="402"/>
      <c r="AI272" s="402"/>
      <c r="AJ272" s="402"/>
      <c r="AK272" s="402"/>
      <c r="AL272" s="402"/>
      <c r="AM272" s="402"/>
      <c r="AN272" s="402"/>
      <c r="AO272" s="402"/>
      <c r="AP272" s="402"/>
      <c r="AQ272" s="402"/>
      <c r="AR272" s="402"/>
      <c r="AS272" s="402"/>
      <c r="AT272" s="402"/>
      <c r="AU272" s="402"/>
      <c r="AV272" s="402"/>
      <c r="AW272" s="402"/>
      <c r="AX272" s="402"/>
      <c r="AY272" s="402"/>
      <c r="AZ272" s="402"/>
      <c r="BA272" s="402"/>
      <c r="BB272" s="402"/>
      <c r="BC272" s="402"/>
      <c r="BD272" s="402"/>
      <c r="BE272" s="402"/>
      <c r="BF272" s="402"/>
      <c r="BG272" s="402"/>
      <c r="BH272" s="402"/>
      <c r="BI272" s="402"/>
      <c r="BJ272" s="402"/>
      <c r="BK272" s="402"/>
      <c r="BL272" s="402"/>
      <c r="BM272" s="402"/>
      <c r="BN272" s="402"/>
      <c r="BO272" s="402"/>
    </row>
    <row r="273" spans="1:67" ht="15">
      <c r="A273" s="401"/>
      <c r="B273" s="402"/>
      <c r="C273" s="403"/>
      <c r="D273" s="402"/>
      <c r="E273" s="402"/>
      <c r="F273" s="402"/>
      <c r="G273" s="402"/>
      <c r="H273" s="402"/>
      <c r="I273" s="402"/>
      <c r="J273" s="402"/>
      <c r="K273" s="402"/>
      <c r="L273" s="402"/>
      <c r="M273" s="402"/>
      <c r="N273" s="402"/>
      <c r="O273" s="402"/>
      <c r="P273" s="402"/>
      <c r="Q273" s="402"/>
      <c r="R273" s="402"/>
      <c r="S273" s="402"/>
      <c r="T273" s="402"/>
      <c r="U273" s="402"/>
      <c r="V273" s="402"/>
      <c r="W273" s="402"/>
      <c r="X273" s="402"/>
      <c r="Y273" s="402"/>
      <c r="Z273" s="402"/>
      <c r="AA273" s="402"/>
      <c r="AB273" s="402"/>
      <c r="AC273" s="402"/>
      <c r="AD273" s="402"/>
      <c r="AE273" s="402"/>
      <c r="AF273" s="402"/>
      <c r="AG273" s="402"/>
      <c r="AH273" s="402"/>
      <c r="AI273" s="402"/>
      <c r="AJ273" s="402"/>
      <c r="AK273" s="402"/>
      <c r="AL273" s="402"/>
      <c r="AM273" s="402"/>
      <c r="AN273" s="402"/>
      <c r="AO273" s="402"/>
      <c r="AP273" s="402"/>
      <c r="AQ273" s="402"/>
      <c r="AR273" s="402"/>
      <c r="AS273" s="402"/>
      <c r="AT273" s="402"/>
      <c r="AU273" s="402"/>
      <c r="AV273" s="402"/>
      <c r="AW273" s="402"/>
      <c r="AX273" s="402"/>
      <c r="AY273" s="402"/>
      <c r="AZ273" s="402"/>
      <c r="BA273" s="402"/>
      <c r="BB273" s="402"/>
      <c r="BC273" s="402"/>
      <c r="BD273" s="402"/>
      <c r="BE273" s="402"/>
      <c r="BF273" s="402"/>
      <c r="BG273" s="402"/>
      <c r="BH273" s="402"/>
      <c r="BI273" s="402"/>
      <c r="BJ273" s="402"/>
      <c r="BK273" s="402"/>
      <c r="BL273" s="402"/>
      <c r="BM273" s="402"/>
      <c r="BN273" s="402"/>
      <c r="BO273" s="402"/>
    </row>
    <row r="274" spans="1:67" ht="15">
      <c r="A274" s="401"/>
      <c r="B274" s="402"/>
      <c r="C274" s="403"/>
      <c r="D274" s="402"/>
      <c r="E274" s="402"/>
      <c r="F274" s="402"/>
      <c r="G274" s="402"/>
      <c r="H274" s="402"/>
      <c r="I274" s="402"/>
      <c r="J274" s="402"/>
      <c r="K274" s="402"/>
      <c r="L274" s="402"/>
      <c r="M274" s="402"/>
      <c r="N274" s="402"/>
      <c r="O274" s="402"/>
      <c r="P274" s="402"/>
      <c r="Q274" s="402"/>
      <c r="R274" s="402"/>
      <c r="S274" s="402"/>
      <c r="T274" s="402"/>
      <c r="U274" s="402"/>
      <c r="V274" s="402"/>
      <c r="W274" s="402"/>
      <c r="X274" s="402"/>
      <c r="Y274" s="402"/>
      <c r="Z274" s="402"/>
      <c r="AA274" s="402"/>
      <c r="AB274" s="402"/>
      <c r="AC274" s="402"/>
      <c r="AD274" s="402"/>
      <c r="AE274" s="402"/>
      <c r="AF274" s="402"/>
      <c r="AG274" s="402"/>
      <c r="AH274" s="402"/>
      <c r="AI274" s="402"/>
      <c r="AJ274" s="402"/>
      <c r="AK274" s="402"/>
      <c r="AL274" s="402"/>
      <c r="AM274" s="402"/>
      <c r="AN274" s="402"/>
      <c r="AO274" s="402"/>
      <c r="AP274" s="402"/>
      <c r="AQ274" s="402"/>
      <c r="AR274" s="402"/>
      <c r="AS274" s="402"/>
      <c r="AT274" s="402"/>
      <c r="AU274" s="402"/>
      <c r="AV274" s="402"/>
      <c r="AW274" s="402"/>
      <c r="AX274" s="402"/>
      <c r="AY274" s="402"/>
      <c r="AZ274" s="402"/>
      <c r="BA274" s="402"/>
      <c r="BB274" s="402"/>
      <c r="BC274" s="402"/>
      <c r="BD274" s="402"/>
      <c r="BE274" s="402"/>
      <c r="BF274" s="402"/>
      <c r="BG274" s="402"/>
      <c r="BH274" s="402"/>
      <c r="BI274" s="402"/>
      <c r="BJ274" s="402"/>
      <c r="BK274" s="402"/>
      <c r="BL274" s="402"/>
      <c r="BM274" s="402"/>
      <c r="BN274" s="402"/>
      <c r="BO274" s="402"/>
    </row>
    <row r="275" spans="1:67" ht="15">
      <c r="A275" s="401"/>
      <c r="B275" s="402"/>
      <c r="C275" s="403"/>
      <c r="D275" s="402"/>
      <c r="E275" s="402"/>
      <c r="F275" s="402"/>
      <c r="G275" s="402"/>
      <c r="H275" s="402"/>
      <c r="I275" s="402"/>
      <c r="J275" s="402"/>
      <c r="K275" s="402"/>
      <c r="L275" s="402"/>
      <c r="M275" s="402"/>
      <c r="N275" s="402"/>
      <c r="O275" s="402"/>
      <c r="P275" s="402"/>
      <c r="Q275" s="402"/>
      <c r="R275" s="402"/>
      <c r="S275" s="402"/>
      <c r="T275" s="402"/>
      <c r="U275" s="402"/>
      <c r="V275" s="402"/>
      <c r="W275" s="402"/>
      <c r="X275" s="402"/>
      <c r="Y275" s="402"/>
      <c r="Z275" s="402"/>
      <c r="AA275" s="402"/>
      <c r="AB275" s="402"/>
      <c r="AC275" s="402"/>
      <c r="AD275" s="402"/>
      <c r="AE275" s="402"/>
      <c r="AF275" s="402"/>
      <c r="AG275" s="402"/>
      <c r="AH275" s="402"/>
      <c r="AI275" s="402"/>
      <c r="AJ275" s="402"/>
      <c r="AK275" s="402"/>
      <c r="AL275" s="402"/>
      <c r="AM275" s="402"/>
      <c r="AN275" s="402"/>
      <c r="AO275" s="402"/>
      <c r="AP275" s="402"/>
      <c r="AQ275" s="402"/>
      <c r="AR275" s="402"/>
      <c r="AS275" s="402"/>
      <c r="AT275" s="402"/>
      <c r="AU275" s="402"/>
      <c r="AV275" s="402"/>
      <c r="AW275" s="402"/>
      <c r="AX275" s="402"/>
      <c r="AY275" s="402"/>
      <c r="AZ275" s="402"/>
      <c r="BA275" s="402"/>
      <c r="BB275" s="402"/>
      <c r="BC275" s="402"/>
      <c r="BD275" s="402"/>
      <c r="BE275" s="402"/>
      <c r="BF275" s="402"/>
      <c r="BG275" s="402"/>
      <c r="BH275" s="402"/>
      <c r="BI275" s="402"/>
      <c r="BJ275" s="402"/>
      <c r="BK275" s="402"/>
      <c r="BL275" s="402"/>
      <c r="BM275" s="402"/>
      <c r="BN275" s="402"/>
      <c r="BO275" s="402"/>
    </row>
    <row r="276" spans="1:67" ht="15">
      <c r="A276" s="401"/>
      <c r="B276" s="402"/>
      <c r="C276" s="403"/>
      <c r="D276" s="402"/>
      <c r="E276" s="402"/>
      <c r="F276" s="402"/>
      <c r="G276" s="402"/>
      <c r="H276" s="402"/>
      <c r="I276" s="402"/>
      <c r="J276" s="402"/>
      <c r="K276" s="402"/>
      <c r="L276" s="402"/>
      <c r="M276" s="402"/>
      <c r="N276" s="402"/>
      <c r="O276" s="402"/>
      <c r="P276" s="402"/>
      <c r="Q276" s="402"/>
      <c r="R276" s="402"/>
      <c r="S276" s="402"/>
      <c r="T276" s="402"/>
      <c r="U276" s="402"/>
      <c r="V276" s="402"/>
      <c r="W276" s="402"/>
      <c r="X276" s="402"/>
      <c r="Y276" s="402"/>
      <c r="Z276" s="402"/>
      <c r="AA276" s="402"/>
      <c r="AB276" s="402"/>
      <c r="AC276" s="402"/>
      <c r="AD276" s="402"/>
      <c r="AE276" s="402"/>
      <c r="AF276" s="402"/>
      <c r="AG276" s="402"/>
      <c r="AH276" s="402"/>
      <c r="AI276" s="402"/>
      <c r="AJ276" s="402"/>
      <c r="AK276" s="402"/>
      <c r="AL276" s="402"/>
      <c r="AM276" s="402"/>
      <c r="AN276" s="402"/>
      <c r="AO276" s="402"/>
      <c r="AP276" s="402"/>
      <c r="AQ276" s="402"/>
      <c r="AR276" s="402"/>
      <c r="AS276" s="402"/>
      <c r="AT276" s="402"/>
      <c r="AU276" s="402"/>
      <c r="AV276" s="402"/>
      <c r="AW276" s="402"/>
      <c r="AX276" s="402"/>
      <c r="AY276" s="402"/>
      <c r="AZ276" s="402"/>
      <c r="BA276" s="402"/>
      <c r="BB276" s="402"/>
      <c r="BC276" s="402"/>
      <c r="BD276" s="402"/>
      <c r="BE276" s="402"/>
      <c r="BF276" s="402"/>
      <c r="BG276" s="402"/>
      <c r="BH276" s="402"/>
      <c r="BI276" s="402"/>
      <c r="BJ276" s="402"/>
      <c r="BK276" s="402"/>
      <c r="BL276" s="402"/>
      <c r="BM276" s="402"/>
      <c r="BN276" s="402"/>
      <c r="BO276" s="402"/>
    </row>
    <row r="277" spans="1:67" ht="15">
      <c r="A277" s="401"/>
      <c r="B277" s="402"/>
      <c r="C277" s="403"/>
      <c r="D277" s="402"/>
      <c r="E277" s="402"/>
      <c r="F277" s="402"/>
      <c r="G277" s="402"/>
      <c r="H277" s="402"/>
      <c r="I277" s="402"/>
      <c r="J277" s="402"/>
      <c r="K277" s="402"/>
      <c r="L277" s="402"/>
      <c r="M277" s="402"/>
      <c r="N277" s="402"/>
      <c r="O277" s="402"/>
      <c r="P277" s="402"/>
      <c r="Q277" s="402"/>
      <c r="R277" s="402"/>
      <c r="S277" s="402"/>
      <c r="T277" s="402"/>
      <c r="U277" s="402"/>
      <c r="V277" s="402"/>
      <c r="W277" s="402"/>
      <c r="X277" s="402"/>
      <c r="Y277" s="402"/>
      <c r="Z277" s="402"/>
      <c r="AA277" s="402"/>
      <c r="AB277" s="402"/>
      <c r="AC277" s="402"/>
      <c r="AD277" s="402"/>
      <c r="AE277" s="402"/>
      <c r="AF277" s="402"/>
      <c r="AG277" s="402"/>
      <c r="AH277" s="402"/>
      <c r="AI277" s="402"/>
      <c r="AJ277" s="402"/>
      <c r="AK277" s="402"/>
      <c r="AL277" s="402"/>
      <c r="AM277" s="402"/>
      <c r="AN277" s="402"/>
      <c r="AO277" s="402"/>
      <c r="AP277" s="402"/>
      <c r="AQ277" s="402"/>
      <c r="AR277" s="402"/>
      <c r="AS277" s="402"/>
      <c r="AT277" s="402"/>
      <c r="AU277" s="402"/>
      <c r="AV277" s="402"/>
      <c r="AW277" s="402"/>
      <c r="AX277" s="402"/>
      <c r="AY277" s="402"/>
      <c r="AZ277" s="402"/>
      <c r="BA277" s="402"/>
      <c r="BB277" s="402"/>
      <c r="BC277" s="402"/>
      <c r="BD277" s="402"/>
      <c r="BE277" s="402"/>
      <c r="BF277" s="402"/>
      <c r="BG277" s="402"/>
      <c r="BH277" s="402"/>
      <c r="BI277" s="402"/>
      <c r="BJ277" s="402"/>
      <c r="BK277" s="402"/>
      <c r="BL277" s="402"/>
      <c r="BM277" s="402"/>
      <c r="BN277" s="402"/>
      <c r="BO277" s="402"/>
    </row>
    <row r="278" spans="1:67" ht="15">
      <c r="A278" s="401"/>
      <c r="B278" s="402"/>
      <c r="C278" s="403"/>
      <c r="D278" s="402"/>
      <c r="E278" s="402"/>
      <c r="F278" s="402"/>
      <c r="G278" s="402"/>
      <c r="H278" s="402"/>
      <c r="I278" s="402"/>
      <c r="J278" s="402"/>
      <c r="K278" s="402"/>
      <c r="L278" s="402"/>
      <c r="M278" s="402"/>
      <c r="N278" s="402"/>
      <c r="O278" s="402"/>
      <c r="P278" s="402"/>
      <c r="Q278" s="402"/>
      <c r="R278" s="402"/>
      <c r="S278" s="402"/>
      <c r="T278" s="402"/>
      <c r="U278" s="402"/>
      <c r="V278" s="402"/>
      <c r="W278" s="402"/>
      <c r="X278" s="402"/>
      <c r="Y278" s="402"/>
      <c r="Z278" s="402"/>
      <c r="AA278" s="402"/>
      <c r="AB278" s="402"/>
      <c r="AC278" s="402"/>
      <c r="AD278" s="402"/>
      <c r="AE278" s="402"/>
      <c r="AF278" s="402"/>
      <c r="AG278" s="402"/>
      <c r="AH278" s="402"/>
      <c r="AI278" s="402"/>
      <c r="AJ278" s="402"/>
      <c r="AK278" s="402"/>
      <c r="AL278" s="402"/>
      <c r="AM278" s="402"/>
      <c r="AN278" s="402"/>
      <c r="AO278" s="402"/>
      <c r="AP278" s="402"/>
      <c r="AQ278" s="402"/>
      <c r="AR278" s="402"/>
      <c r="AS278" s="402"/>
      <c r="AT278" s="402"/>
      <c r="AU278" s="402"/>
      <c r="AV278" s="402"/>
      <c r="AW278" s="402"/>
      <c r="AX278" s="402"/>
      <c r="AY278" s="402"/>
      <c r="AZ278" s="402"/>
      <c r="BA278" s="402"/>
      <c r="BB278" s="402"/>
      <c r="BC278" s="402"/>
      <c r="BD278" s="402"/>
      <c r="BE278" s="402"/>
      <c r="BF278" s="402"/>
      <c r="BG278" s="402"/>
      <c r="BH278" s="402"/>
      <c r="BI278" s="402"/>
      <c r="BJ278" s="402"/>
      <c r="BK278" s="402"/>
      <c r="BL278" s="402"/>
      <c r="BM278" s="402"/>
      <c r="BN278" s="402"/>
      <c r="BO278" s="402"/>
    </row>
    <row r="279" spans="1:67" ht="15">
      <c r="A279" s="401"/>
      <c r="B279" s="402"/>
      <c r="C279" s="403"/>
      <c r="D279" s="402"/>
      <c r="E279" s="402"/>
      <c r="F279" s="402"/>
      <c r="G279" s="402"/>
      <c r="H279" s="402"/>
      <c r="I279" s="402"/>
      <c r="J279" s="402"/>
      <c r="K279" s="402"/>
      <c r="L279" s="402"/>
      <c r="M279" s="402"/>
      <c r="N279" s="402"/>
      <c r="O279" s="402"/>
      <c r="P279" s="402"/>
      <c r="Q279" s="402"/>
      <c r="R279" s="402"/>
      <c r="S279" s="402"/>
      <c r="T279" s="402"/>
      <c r="U279" s="402"/>
      <c r="V279" s="402"/>
      <c r="W279" s="402"/>
      <c r="X279" s="402"/>
      <c r="Y279" s="402"/>
      <c r="Z279" s="402"/>
      <c r="AA279" s="402"/>
      <c r="AB279" s="402"/>
      <c r="AC279" s="402"/>
      <c r="AD279" s="402"/>
      <c r="AE279" s="402"/>
      <c r="AF279" s="402"/>
      <c r="AG279" s="402"/>
      <c r="AH279" s="402"/>
      <c r="AI279" s="402"/>
      <c r="AJ279" s="402"/>
      <c r="AK279" s="402"/>
      <c r="AL279" s="402"/>
      <c r="AM279" s="402"/>
      <c r="AN279" s="402"/>
      <c r="AO279" s="402"/>
      <c r="AP279" s="402"/>
      <c r="AQ279" s="402"/>
      <c r="AR279" s="402"/>
      <c r="AS279" s="402"/>
      <c r="AT279" s="402"/>
      <c r="AU279" s="402"/>
      <c r="AV279" s="402"/>
      <c r="AW279" s="402"/>
      <c r="AX279" s="402"/>
      <c r="AY279" s="402"/>
      <c r="AZ279" s="402"/>
      <c r="BA279" s="402"/>
      <c r="BB279" s="402"/>
      <c r="BC279" s="402"/>
      <c r="BD279" s="402"/>
      <c r="BE279" s="402"/>
      <c r="BF279" s="402"/>
      <c r="BG279" s="402"/>
      <c r="BH279" s="402"/>
      <c r="BI279" s="402"/>
      <c r="BJ279" s="402"/>
      <c r="BK279" s="402"/>
      <c r="BL279" s="402"/>
      <c r="BM279" s="402"/>
      <c r="BN279" s="402"/>
      <c r="BO279" s="402"/>
    </row>
    <row r="280" spans="1:67" ht="15">
      <c r="A280" s="401"/>
      <c r="B280" s="402"/>
      <c r="C280" s="403"/>
      <c r="D280" s="402"/>
      <c r="E280" s="402"/>
      <c r="F280" s="402"/>
      <c r="G280" s="402"/>
      <c r="H280" s="402"/>
      <c r="I280" s="402"/>
      <c r="J280" s="402"/>
      <c r="K280" s="402"/>
      <c r="L280" s="402"/>
      <c r="M280" s="402"/>
      <c r="N280" s="402"/>
      <c r="O280" s="402"/>
      <c r="P280" s="402"/>
      <c r="Q280" s="402"/>
      <c r="R280" s="402"/>
      <c r="S280" s="402"/>
      <c r="T280" s="402"/>
      <c r="U280" s="402"/>
      <c r="V280" s="402"/>
      <c r="W280" s="402"/>
      <c r="X280" s="402"/>
      <c r="Y280" s="402"/>
      <c r="Z280" s="402"/>
      <c r="AA280" s="402"/>
      <c r="AB280" s="402"/>
      <c r="AC280" s="402"/>
      <c r="AD280" s="402"/>
      <c r="AE280" s="402"/>
      <c r="AF280" s="402"/>
      <c r="AG280" s="402"/>
      <c r="AH280" s="402"/>
      <c r="AI280" s="402"/>
      <c r="AJ280" s="402"/>
      <c r="AK280" s="402"/>
      <c r="AL280" s="402"/>
      <c r="AM280" s="402"/>
      <c r="AN280" s="402"/>
      <c r="AO280" s="402"/>
      <c r="AP280" s="402"/>
      <c r="AQ280" s="402"/>
      <c r="AR280" s="402"/>
      <c r="AS280" s="402"/>
      <c r="AT280" s="402"/>
      <c r="AU280" s="402"/>
      <c r="AV280" s="402"/>
      <c r="AW280" s="402"/>
      <c r="AX280" s="402"/>
      <c r="AY280" s="402"/>
      <c r="AZ280" s="402"/>
      <c r="BA280" s="402"/>
      <c r="BB280" s="402"/>
      <c r="BC280" s="402"/>
      <c r="BD280" s="402"/>
      <c r="BE280" s="402"/>
      <c r="BF280" s="402"/>
      <c r="BG280" s="402"/>
      <c r="BH280" s="402"/>
      <c r="BI280" s="402"/>
      <c r="BJ280" s="402"/>
      <c r="BK280" s="402"/>
      <c r="BL280" s="402"/>
      <c r="BM280" s="402"/>
      <c r="BN280" s="402"/>
      <c r="BO280" s="402"/>
    </row>
    <row r="281" spans="1:67" ht="15">
      <c r="A281" s="401"/>
      <c r="B281" s="402"/>
      <c r="C281" s="403"/>
      <c r="D281" s="402"/>
      <c r="E281" s="402"/>
      <c r="F281" s="402"/>
      <c r="G281" s="402"/>
      <c r="H281" s="402"/>
      <c r="I281" s="402"/>
      <c r="J281" s="402"/>
      <c r="K281" s="402"/>
      <c r="L281" s="402"/>
      <c r="M281" s="402"/>
      <c r="N281" s="402"/>
      <c r="O281" s="402"/>
      <c r="P281" s="402"/>
      <c r="Q281" s="402"/>
      <c r="R281" s="402"/>
      <c r="S281" s="402"/>
      <c r="T281" s="402"/>
      <c r="U281" s="402"/>
      <c r="V281" s="402"/>
      <c r="W281" s="402"/>
      <c r="X281" s="402"/>
      <c r="Y281" s="402"/>
      <c r="Z281" s="402"/>
      <c r="AA281" s="402"/>
      <c r="AB281" s="402"/>
      <c r="AC281" s="402"/>
      <c r="AD281" s="402"/>
      <c r="AE281" s="402"/>
      <c r="AF281" s="402"/>
      <c r="AG281" s="402"/>
      <c r="AH281" s="402"/>
      <c r="AI281" s="402"/>
      <c r="AJ281" s="402"/>
      <c r="AK281" s="402"/>
      <c r="AL281" s="402"/>
      <c r="AM281" s="402"/>
      <c r="AN281" s="402"/>
      <c r="AO281" s="402"/>
      <c r="AP281" s="402"/>
      <c r="AQ281" s="402"/>
      <c r="AR281" s="402"/>
      <c r="AS281" s="402"/>
      <c r="AT281" s="402"/>
      <c r="AU281" s="402"/>
      <c r="AV281" s="402"/>
      <c r="AW281" s="402"/>
      <c r="AX281" s="402"/>
      <c r="AY281" s="402"/>
      <c r="AZ281" s="402"/>
      <c r="BA281" s="402"/>
      <c r="BB281" s="402"/>
      <c r="BC281" s="402"/>
      <c r="BD281" s="402"/>
      <c r="BE281" s="402"/>
      <c r="BF281" s="402"/>
      <c r="BG281" s="402"/>
      <c r="BH281" s="402"/>
      <c r="BI281" s="402"/>
      <c r="BJ281" s="402"/>
      <c r="BK281" s="402"/>
      <c r="BL281" s="402"/>
      <c r="BM281" s="402"/>
      <c r="BN281" s="402"/>
      <c r="BO281" s="402"/>
    </row>
    <row r="282" spans="1:67" ht="15">
      <c r="A282" s="401"/>
      <c r="B282" s="402"/>
      <c r="C282" s="403"/>
      <c r="D282" s="402"/>
      <c r="E282" s="402"/>
      <c r="F282" s="402"/>
      <c r="G282" s="402"/>
      <c r="H282" s="402"/>
      <c r="I282" s="402"/>
      <c r="J282" s="402"/>
      <c r="K282" s="402"/>
      <c r="L282" s="402"/>
      <c r="M282" s="402"/>
      <c r="N282" s="402"/>
      <c r="O282" s="402"/>
      <c r="P282" s="402"/>
      <c r="Q282" s="402"/>
      <c r="R282" s="402"/>
      <c r="S282" s="402"/>
      <c r="T282" s="402"/>
      <c r="U282" s="402"/>
      <c r="V282" s="402"/>
      <c r="W282" s="402"/>
      <c r="X282" s="402"/>
      <c r="Y282" s="402"/>
      <c r="Z282" s="402"/>
      <c r="AA282" s="402"/>
      <c r="AB282" s="402"/>
      <c r="AC282" s="402"/>
      <c r="AD282" s="402"/>
      <c r="AE282" s="402"/>
      <c r="AF282" s="402"/>
      <c r="AG282" s="402"/>
      <c r="AH282" s="402"/>
      <c r="AI282" s="402"/>
      <c r="AJ282" s="402"/>
      <c r="AK282" s="402"/>
      <c r="AL282" s="402"/>
      <c r="AM282" s="402"/>
      <c r="AN282" s="402"/>
      <c r="AO282" s="402"/>
      <c r="AP282" s="402"/>
      <c r="AQ282" s="402"/>
      <c r="AR282" s="402"/>
      <c r="AS282" s="402"/>
      <c r="AT282" s="402"/>
      <c r="AU282" s="402"/>
      <c r="AV282" s="402"/>
      <c r="AW282" s="402"/>
      <c r="AX282" s="402"/>
      <c r="AY282" s="402"/>
      <c r="AZ282" s="402"/>
      <c r="BA282" s="402"/>
      <c r="BB282" s="402"/>
      <c r="BC282" s="402"/>
      <c r="BD282" s="402"/>
      <c r="BE282" s="402"/>
      <c r="BF282" s="402"/>
      <c r="BG282" s="402"/>
      <c r="BH282" s="402"/>
      <c r="BI282" s="402"/>
      <c r="BJ282" s="402"/>
      <c r="BK282" s="402"/>
      <c r="BL282" s="402"/>
      <c r="BM282" s="402"/>
      <c r="BN282" s="402"/>
      <c r="BO282" s="402"/>
    </row>
    <row r="283" spans="1:67" ht="15">
      <c r="A283" s="401"/>
      <c r="B283" s="402"/>
      <c r="C283" s="403"/>
      <c r="D283" s="402"/>
      <c r="E283" s="402"/>
      <c r="F283" s="402"/>
      <c r="G283" s="402"/>
      <c r="H283" s="402"/>
      <c r="I283" s="402"/>
      <c r="J283" s="402"/>
      <c r="K283" s="402"/>
      <c r="L283" s="402"/>
      <c r="M283" s="402"/>
      <c r="N283" s="402"/>
      <c r="O283" s="402"/>
      <c r="P283" s="402"/>
      <c r="Q283" s="402"/>
      <c r="R283" s="402"/>
      <c r="S283" s="402"/>
      <c r="T283" s="402"/>
      <c r="U283" s="402"/>
      <c r="V283" s="402"/>
      <c r="W283" s="402"/>
      <c r="X283" s="402"/>
      <c r="Y283" s="402"/>
      <c r="Z283" s="402"/>
      <c r="AA283" s="402"/>
      <c r="AB283" s="402"/>
      <c r="AC283" s="402"/>
      <c r="AD283" s="402"/>
      <c r="AE283" s="402"/>
      <c r="AF283" s="402"/>
      <c r="AG283" s="402"/>
      <c r="AH283" s="402"/>
      <c r="AI283" s="402"/>
      <c r="AJ283" s="402"/>
      <c r="AK283" s="402"/>
      <c r="AL283" s="402"/>
      <c r="AM283" s="402"/>
      <c r="AN283" s="402"/>
      <c r="AO283" s="402"/>
      <c r="AP283" s="402"/>
      <c r="AQ283" s="402"/>
      <c r="AR283" s="402"/>
      <c r="AS283" s="402"/>
      <c r="AT283" s="402"/>
      <c r="AU283" s="402"/>
      <c r="AV283" s="402"/>
      <c r="AW283" s="402"/>
      <c r="AX283" s="402"/>
      <c r="AY283" s="402"/>
      <c r="AZ283" s="402"/>
      <c r="BA283" s="402"/>
      <c r="BB283" s="402"/>
      <c r="BC283" s="402"/>
      <c r="BD283" s="402"/>
      <c r="BE283" s="402"/>
      <c r="BF283" s="402"/>
      <c r="BG283" s="402"/>
      <c r="BH283" s="402"/>
      <c r="BI283" s="402"/>
      <c r="BJ283" s="402"/>
      <c r="BK283" s="402"/>
      <c r="BL283" s="402"/>
      <c r="BM283" s="402"/>
      <c r="BN283" s="402"/>
      <c r="BO283" s="402"/>
    </row>
    <row r="284" spans="1:67" ht="15">
      <c r="A284" s="401"/>
      <c r="B284" s="402"/>
      <c r="C284" s="403"/>
      <c r="D284" s="402"/>
      <c r="E284" s="402"/>
      <c r="F284" s="402"/>
      <c r="G284" s="402"/>
      <c r="H284" s="402"/>
      <c r="I284" s="402"/>
      <c r="J284" s="402"/>
      <c r="K284" s="402"/>
      <c r="L284" s="402"/>
      <c r="M284" s="402"/>
      <c r="N284" s="402"/>
      <c r="O284" s="402"/>
      <c r="P284" s="402"/>
      <c r="Q284" s="402"/>
      <c r="R284" s="402"/>
      <c r="S284" s="402"/>
      <c r="T284" s="402"/>
      <c r="U284" s="402"/>
      <c r="V284" s="402"/>
      <c r="W284" s="402"/>
      <c r="X284" s="402"/>
      <c r="Y284" s="402"/>
      <c r="Z284" s="402"/>
      <c r="AA284" s="402"/>
      <c r="AB284" s="402"/>
      <c r="AC284" s="402"/>
      <c r="AD284" s="402"/>
      <c r="AE284" s="402"/>
      <c r="AF284" s="402"/>
      <c r="AG284" s="402"/>
      <c r="AH284" s="402"/>
      <c r="AI284" s="402"/>
      <c r="AJ284" s="402"/>
      <c r="AK284" s="402"/>
      <c r="AL284" s="402"/>
      <c r="AM284" s="402"/>
      <c r="AN284" s="402"/>
      <c r="AO284" s="402"/>
      <c r="AP284" s="402"/>
      <c r="AQ284" s="402"/>
      <c r="AR284" s="402"/>
      <c r="AS284" s="402"/>
      <c r="AT284" s="402"/>
      <c r="AU284" s="402"/>
      <c r="AV284" s="402"/>
      <c r="AW284" s="402"/>
      <c r="AX284" s="402"/>
      <c r="AY284" s="402"/>
      <c r="AZ284" s="402"/>
      <c r="BA284" s="402"/>
      <c r="BB284" s="402"/>
      <c r="BC284" s="402"/>
      <c r="BD284" s="402"/>
      <c r="BE284" s="402"/>
      <c r="BF284" s="402"/>
      <c r="BG284" s="402"/>
      <c r="BH284" s="402"/>
      <c r="BI284" s="402"/>
      <c r="BJ284" s="402"/>
      <c r="BK284" s="402"/>
      <c r="BL284" s="402"/>
      <c r="BM284" s="402"/>
      <c r="BN284" s="402"/>
      <c r="BO284" s="402"/>
    </row>
    <row r="285" spans="1:67" ht="15">
      <c r="A285" s="401"/>
      <c r="B285" s="402"/>
      <c r="C285" s="403"/>
      <c r="D285" s="402"/>
      <c r="E285" s="402"/>
      <c r="F285" s="402"/>
      <c r="G285" s="402"/>
      <c r="H285" s="402"/>
      <c r="I285" s="402"/>
      <c r="J285" s="402"/>
      <c r="K285" s="402"/>
      <c r="L285" s="402"/>
      <c r="M285" s="402"/>
      <c r="N285" s="402"/>
      <c r="O285" s="402"/>
      <c r="P285" s="402"/>
      <c r="Q285" s="402"/>
      <c r="R285" s="402"/>
      <c r="S285" s="402"/>
      <c r="T285" s="402"/>
      <c r="U285" s="402"/>
      <c r="V285" s="402"/>
      <c r="W285" s="402"/>
      <c r="X285" s="402"/>
      <c r="Y285" s="402"/>
      <c r="Z285" s="402"/>
      <c r="AA285" s="402"/>
      <c r="AB285" s="402"/>
      <c r="AC285" s="402"/>
      <c r="AD285" s="402"/>
      <c r="AE285" s="402"/>
      <c r="AF285" s="402"/>
      <c r="AG285" s="402"/>
      <c r="AH285" s="402"/>
      <c r="AI285" s="402"/>
      <c r="AJ285" s="402"/>
      <c r="AK285" s="402"/>
      <c r="AL285" s="402"/>
      <c r="AM285" s="402"/>
      <c r="AN285" s="402"/>
      <c r="AO285" s="402"/>
      <c r="AP285" s="402"/>
      <c r="AQ285" s="402"/>
      <c r="AR285" s="402"/>
      <c r="AS285" s="402"/>
      <c r="AT285" s="402"/>
      <c r="AU285" s="402"/>
      <c r="AV285" s="402"/>
      <c r="AW285" s="402"/>
      <c r="AX285" s="402"/>
      <c r="AY285" s="402"/>
      <c r="AZ285" s="402"/>
      <c r="BA285" s="402"/>
      <c r="BB285" s="402"/>
      <c r="BC285" s="402"/>
      <c r="BD285" s="402"/>
      <c r="BE285" s="402"/>
      <c r="BF285" s="402"/>
      <c r="BG285" s="402"/>
      <c r="BH285" s="402"/>
      <c r="BI285" s="402"/>
      <c r="BJ285" s="402"/>
      <c r="BK285" s="402"/>
      <c r="BL285" s="402"/>
      <c r="BM285" s="402"/>
      <c r="BN285" s="402"/>
      <c r="BO285" s="402"/>
    </row>
    <row r="286" spans="1:67" ht="15">
      <c r="A286" s="401"/>
      <c r="B286" s="402"/>
      <c r="C286" s="403"/>
      <c r="D286" s="402"/>
      <c r="E286" s="402"/>
      <c r="F286" s="402"/>
      <c r="G286" s="402"/>
      <c r="H286" s="402"/>
      <c r="I286" s="402"/>
      <c r="J286" s="402"/>
      <c r="K286" s="402"/>
      <c r="L286" s="402"/>
      <c r="M286" s="402"/>
      <c r="N286" s="402"/>
      <c r="O286" s="402"/>
      <c r="P286" s="402"/>
      <c r="Q286" s="402"/>
      <c r="R286" s="402"/>
      <c r="S286" s="402"/>
      <c r="T286" s="402"/>
      <c r="U286" s="402"/>
      <c r="V286" s="402"/>
      <c r="W286" s="402"/>
      <c r="X286" s="402"/>
      <c r="Y286" s="402"/>
      <c r="Z286" s="402"/>
      <c r="AA286" s="402"/>
      <c r="AB286" s="402"/>
      <c r="AC286" s="402"/>
      <c r="AD286" s="402"/>
      <c r="AE286" s="402"/>
      <c r="AF286" s="402"/>
      <c r="AG286" s="402"/>
      <c r="AH286" s="402"/>
      <c r="AI286" s="402"/>
      <c r="AJ286" s="402"/>
      <c r="AK286" s="402"/>
      <c r="AL286" s="402"/>
      <c r="AM286" s="402"/>
      <c r="AN286" s="402"/>
      <c r="AO286" s="402"/>
      <c r="AP286" s="402"/>
      <c r="AQ286" s="402"/>
      <c r="AR286" s="402"/>
      <c r="AS286" s="402"/>
      <c r="AT286" s="402"/>
      <c r="AU286" s="402"/>
      <c r="AV286" s="402"/>
      <c r="AW286" s="402"/>
      <c r="AX286" s="402"/>
      <c r="AY286" s="402"/>
      <c r="AZ286" s="402"/>
      <c r="BA286" s="402"/>
      <c r="BB286" s="402"/>
      <c r="BC286" s="402"/>
      <c r="BD286" s="402"/>
      <c r="BE286" s="402"/>
      <c r="BF286" s="402"/>
      <c r="BG286" s="402"/>
      <c r="BH286" s="402"/>
      <c r="BI286" s="402"/>
      <c r="BJ286" s="402"/>
      <c r="BK286" s="402"/>
      <c r="BL286" s="402"/>
      <c r="BM286" s="402"/>
      <c r="BN286" s="402"/>
      <c r="BO286" s="402"/>
    </row>
    <row r="287" spans="1:67" ht="15">
      <c r="A287" s="401"/>
      <c r="B287" s="402"/>
      <c r="C287" s="403"/>
      <c r="D287" s="402"/>
      <c r="E287" s="402"/>
      <c r="F287" s="402"/>
      <c r="G287" s="402"/>
      <c r="H287" s="402"/>
      <c r="I287" s="402"/>
      <c r="J287" s="402"/>
      <c r="K287" s="402"/>
      <c r="L287" s="402"/>
      <c r="M287" s="402"/>
      <c r="N287" s="402"/>
      <c r="O287" s="402"/>
      <c r="P287" s="402"/>
      <c r="Q287" s="402"/>
      <c r="R287" s="402"/>
      <c r="S287" s="402"/>
      <c r="T287" s="402"/>
      <c r="U287" s="402"/>
      <c r="V287" s="402"/>
      <c r="W287" s="402"/>
      <c r="X287" s="402"/>
      <c r="Y287" s="402"/>
      <c r="Z287" s="402"/>
      <c r="AA287" s="402"/>
      <c r="AB287" s="402"/>
      <c r="AC287" s="402"/>
      <c r="AD287" s="402"/>
      <c r="AE287" s="402"/>
      <c r="AF287" s="402"/>
      <c r="AG287" s="402"/>
      <c r="AH287" s="402"/>
      <c r="AI287" s="402"/>
      <c r="AJ287" s="402"/>
      <c r="AK287" s="402"/>
      <c r="AL287" s="402"/>
      <c r="AM287" s="402"/>
      <c r="AN287" s="402"/>
      <c r="AO287" s="402"/>
      <c r="AP287" s="402"/>
      <c r="AQ287" s="402"/>
      <c r="AR287" s="402"/>
      <c r="AS287" s="402"/>
      <c r="AT287" s="402"/>
      <c r="AU287" s="402"/>
      <c r="AV287" s="402"/>
      <c r="AW287" s="402"/>
      <c r="AX287" s="402"/>
      <c r="AY287" s="402"/>
      <c r="AZ287" s="402"/>
      <c r="BA287" s="402"/>
      <c r="BB287" s="402"/>
      <c r="BC287" s="402"/>
      <c r="BD287" s="402"/>
      <c r="BE287" s="402"/>
      <c r="BF287" s="402"/>
      <c r="BG287" s="402"/>
      <c r="BH287" s="402"/>
      <c r="BI287" s="402"/>
      <c r="BJ287" s="402"/>
      <c r="BK287" s="402"/>
      <c r="BL287" s="402"/>
      <c r="BM287" s="402"/>
      <c r="BN287" s="402"/>
      <c r="BO287" s="402"/>
    </row>
    <row r="288" spans="1:67" ht="15">
      <c r="A288" s="401"/>
      <c r="B288" s="402"/>
      <c r="C288" s="403"/>
      <c r="D288" s="402"/>
      <c r="E288" s="402"/>
      <c r="F288" s="402"/>
      <c r="G288" s="402"/>
      <c r="H288" s="402"/>
      <c r="I288" s="402"/>
      <c r="J288" s="402"/>
      <c r="K288" s="402"/>
      <c r="L288" s="402"/>
      <c r="M288" s="402"/>
      <c r="N288" s="402"/>
      <c r="O288" s="402"/>
      <c r="P288" s="402"/>
      <c r="Q288" s="402"/>
      <c r="R288" s="402"/>
      <c r="S288" s="402"/>
      <c r="T288" s="402"/>
      <c r="U288" s="402"/>
      <c r="V288" s="402"/>
      <c r="W288" s="402"/>
      <c r="X288" s="402"/>
      <c r="Y288" s="402"/>
      <c r="Z288" s="402"/>
      <c r="AA288" s="402"/>
      <c r="AB288" s="402"/>
      <c r="AC288" s="402"/>
      <c r="AD288" s="402"/>
      <c r="AE288" s="402"/>
      <c r="AF288" s="402"/>
      <c r="AG288" s="402"/>
      <c r="AH288" s="402"/>
      <c r="AI288" s="402"/>
      <c r="AJ288" s="402"/>
      <c r="AK288" s="402"/>
      <c r="AL288" s="402"/>
      <c r="AM288" s="402"/>
      <c r="AN288" s="402"/>
      <c r="AO288" s="402"/>
      <c r="AP288" s="402"/>
      <c r="AQ288" s="402"/>
      <c r="AR288" s="402"/>
      <c r="AS288" s="402"/>
      <c r="AT288" s="402"/>
      <c r="AU288" s="402"/>
      <c r="AV288" s="402"/>
      <c r="AW288" s="402"/>
      <c r="AX288" s="402"/>
      <c r="AY288" s="402"/>
      <c r="AZ288" s="402"/>
      <c r="BA288" s="402"/>
      <c r="BB288" s="402"/>
      <c r="BC288" s="402"/>
      <c r="BD288" s="402"/>
      <c r="BE288" s="402"/>
      <c r="BF288" s="402"/>
      <c r="BG288" s="402"/>
      <c r="BH288" s="402"/>
      <c r="BI288" s="402"/>
      <c r="BJ288" s="402"/>
      <c r="BK288" s="402"/>
      <c r="BL288" s="402"/>
      <c r="BM288" s="402"/>
      <c r="BN288" s="402"/>
      <c r="BO288" s="402"/>
    </row>
    <row r="289" spans="1:67" ht="15">
      <c r="A289" s="401"/>
      <c r="B289" s="402"/>
      <c r="C289" s="403"/>
      <c r="D289" s="402"/>
      <c r="E289" s="402"/>
      <c r="F289" s="402"/>
      <c r="G289" s="402"/>
      <c r="H289" s="402"/>
      <c r="I289" s="402"/>
      <c r="J289" s="402"/>
      <c r="K289" s="402"/>
      <c r="L289" s="402"/>
      <c r="M289" s="402"/>
      <c r="N289" s="402"/>
      <c r="O289" s="402"/>
      <c r="P289" s="402"/>
      <c r="Q289" s="402"/>
      <c r="R289" s="402"/>
      <c r="S289" s="402"/>
      <c r="T289" s="402"/>
      <c r="U289" s="402"/>
      <c r="V289" s="402"/>
      <c r="W289" s="402"/>
      <c r="X289" s="402"/>
      <c r="Y289" s="402"/>
      <c r="Z289" s="402"/>
      <c r="AA289" s="402"/>
      <c r="AB289" s="402"/>
      <c r="AC289" s="402"/>
      <c r="AD289" s="402"/>
      <c r="AE289" s="402"/>
      <c r="AF289" s="402"/>
      <c r="AG289" s="402"/>
      <c r="AH289" s="402"/>
      <c r="AI289" s="402"/>
      <c r="AJ289" s="402"/>
      <c r="AK289" s="402"/>
      <c r="AL289" s="402"/>
      <c r="AM289" s="402"/>
      <c r="AN289" s="402"/>
      <c r="AO289" s="402"/>
      <c r="AP289" s="402"/>
      <c r="AQ289" s="402"/>
      <c r="AR289" s="402"/>
      <c r="AS289" s="402"/>
      <c r="AT289" s="402"/>
      <c r="AU289" s="402"/>
      <c r="AV289" s="402"/>
      <c r="AW289" s="402"/>
      <c r="AX289" s="402"/>
      <c r="AY289" s="402"/>
      <c r="AZ289" s="402"/>
      <c r="BA289" s="402"/>
      <c r="BB289" s="402"/>
      <c r="BC289" s="402"/>
      <c r="BD289" s="402"/>
      <c r="BE289" s="402"/>
      <c r="BF289" s="402"/>
      <c r="BG289" s="402"/>
      <c r="BH289" s="402"/>
      <c r="BI289" s="402"/>
      <c r="BJ289" s="402"/>
      <c r="BK289" s="402"/>
      <c r="BL289" s="402"/>
      <c r="BM289" s="402"/>
      <c r="BN289" s="402"/>
      <c r="BO289" s="402"/>
    </row>
    <row r="290" spans="1:67" ht="15">
      <c r="A290" s="401"/>
      <c r="B290" s="402"/>
      <c r="C290" s="403"/>
      <c r="D290" s="402"/>
      <c r="E290" s="402"/>
      <c r="F290" s="402"/>
      <c r="G290" s="402"/>
      <c r="H290" s="402"/>
      <c r="I290" s="402"/>
      <c r="J290" s="402"/>
      <c r="K290" s="402"/>
      <c r="L290" s="402"/>
      <c r="M290" s="402"/>
      <c r="N290" s="402"/>
      <c r="O290" s="402"/>
      <c r="P290" s="402"/>
      <c r="Q290" s="402"/>
      <c r="R290" s="402"/>
      <c r="S290" s="402"/>
      <c r="T290" s="402"/>
      <c r="U290" s="402"/>
      <c r="V290" s="402"/>
      <c r="W290" s="402"/>
      <c r="X290" s="402"/>
      <c r="Y290" s="402"/>
      <c r="Z290" s="402"/>
      <c r="AA290" s="402"/>
      <c r="AB290" s="402"/>
      <c r="AC290" s="402"/>
      <c r="AD290" s="402"/>
      <c r="AE290" s="402"/>
      <c r="AF290" s="402"/>
      <c r="AG290" s="402"/>
      <c r="AH290" s="402"/>
      <c r="AI290" s="402"/>
      <c r="AJ290" s="402"/>
      <c r="AK290" s="402"/>
      <c r="AL290" s="402"/>
      <c r="AM290" s="402"/>
      <c r="AN290" s="402"/>
      <c r="AO290" s="402"/>
      <c r="AP290" s="402"/>
      <c r="AQ290" s="402"/>
      <c r="AR290" s="402"/>
      <c r="AS290" s="402"/>
      <c r="AT290" s="402"/>
      <c r="AU290" s="402"/>
      <c r="AV290" s="402"/>
      <c r="AW290" s="402"/>
      <c r="AX290" s="402"/>
      <c r="AY290" s="402"/>
      <c r="AZ290" s="402"/>
      <c r="BA290" s="402"/>
      <c r="BB290" s="402"/>
      <c r="BC290" s="402"/>
      <c r="BD290" s="402"/>
      <c r="BE290" s="402"/>
      <c r="BF290" s="402"/>
      <c r="BG290" s="402"/>
      <c r="BH290" s="402"/>
      <c r="BI290" s="402"/>
      <c r="BJ290" s="402"/>
      <c r="BK290" s="402"/>
      <c r="BL290" s="402"/>
      <c r="BM290" s="402"/>
      <c r="BN290" s="402"/>
      <c r="BO290" s="402"/>
    </row>
    <row r="291" spans="1:67" ht="15">
      <c r="A291" s="401"/>
      <c r="B291" s="402"/>
      <c r="C291" s="403"/>
      <c r="D291" s="402"/>
      <c r="E291" s="402"/>
      <c r="F291" s="402"/>
      <c r="G291" s="402"/>
      <c r="H291" s="402"/>
      <c r="I291" s="402"/>
      <c r="J291" s="402"/>
      <c r="K291" s="402"/>
      <c r="L291" s="402"/>
      <c r="M291" s="402"/>
      <c r="N291" s="402"/>
      <c r="O291" s="402"/>
      <c r="P291" s="402"/>
      <c r="Q291" s="402"/>
      <c r="R291" s="402"/>
      <c r="S291" s="402"/>
      <c r="T291" s="402"/>
      <c r="U291" s="402"/>
      <c r="V291" s="402"/>
      <c r="W291" s="402"/>
      <c r="X291" s="402"/>
      <c r="Y291" s="402"/>
      <c r="Z291" s="402"/>
      <c r="AA291" s="402"/>
      <c r="AB291" s="402"/>
      <c r="AC291" s="402"/>
      <c r="AD291" s="402"/>
      <c r="AE291" s="402"/>
      <c r="AF291" s="402"/>
      <c r="AG291" s="402"/>
      <c r="AH291" s="402"/>
      <c r="AI291" s="402"/>
      <c r="AJ291" s="402"/>
      <c r="AK291" s="402"/>
      <c r="AL291" s="402"/>
      <c r="AM291" s="402"/>
      <c r="AN291" s="402"/>
      <c r="AO291" s="402"/>
      <c r="AP291" s="402"/>
      <c r="AQ291" s="402"/>
      <c r="AR291" s="402"/>
      <c r="AS291" s="402"/>
      <c r="AT291" s="402"/>
      <c r="AU291" s="402"/>
      <c r="AV291" s="402"/>
      <c r="AW291" s="402"/>
      <c r="AX291" s="402"/>
      <c r="AY291" s="402"/>
      <c r="AZ291" s="402"/>
      <c r="BA291" s="402"/>
      <c r="BB291" s="402"/>
      <c r="BC291" s="402"/>
      <c r="BD291" s="402"/>
      <c r="BE291" s="402"/>
      <c r="BF291" s="402"/>
      <c r="BG291" s="402"/>
      <c r="BH291" s="402"/>
      <c r="BI291" s="402"/>
      <c r="BJ291" s="402"/>
      <c r="BK291" s="402"/>
      <c r="BL291" s="402"/>
      <c r="BM291" s="402"/>
      <c r="BN291" s="402"/>
      <c r="BO291" s="402"/>
    </row>
    <row r="292" spans="1:67" ht="15">
      <c r="A292" s="401"/>
      <c r="B292" s="402"/>
      <c r="C292" s="403"/>
      <c r="D292" s="402"/>
      <c r="E292" s="402"/>
      <c r="F292" s="402"/>
      <c r="G292" s="402"/>
      <c r="H292" s="402"/>
      <c r="I292" s="402"/>
      <c r="J292" s="402"/>
      <c r="K292" s="402"/>
      <c r="L292" s="402"/>
      <c r="M292" s="402"/>
      <c r="N292" s="402"/>
      <c r="O292" s="402"/>
      <c r="P292" s="402"/>
      <c r="Q292" s="402"/>
      <c r="R292" s="402"/>
      <c r="S292" s="402"/>
      <c r="T292" s="402"/>
      <c r="U292" s="402"/>
      <c r="V292" s="402"/>
      <c r="W292" s="402"/>
      <c r="X292" s="402"/>
      <c r="Y292" s="402"/>
      <c r="Z292" s="402"/>
      <c r="AA292" s="402"/>
      <c r="AB292" s="402"/>
      <c r="AC292" s="402"/>
      <c r="AD292" s="402"/>
      <c r="AE292" s="402"/>
      <c r="AF292" s="402"/>
      <c r="AG292" s="402"/>
      <c r="AH292" s="402"/>
      <c r="AI292" s="402"/>
      <c r="AJ292" s="402"/>
      <c r="AK292" s="402"/>
      <c r="AL292" s="402"/>
      <c r="AM292" s="402"/>
      <c r="AN292" s="402"/>
      <c r="AO292" s="402"/>
      <c r="AP292" s="402"/>
      <c r="AQ292" s="402"/>
      <c r="AR292" s="402"/>
      <c r="AS292" s="402"/>
      <c r="AT292" s="402"/>
      <c r="AU292" s="402"/>
      <c r="AV292" s="402"/>
      <c r="AW292" s="402"/>
      <c r="AX292" s="402"/>
      <c r="AY292" s="402"/>
      <c r="AZ292" s="402"/>
      <c r="BA292" s="402"/>
      <c r="BB292" s="402"/>
      <c r="BC292" s="402"/>
      <c r="BD292" s="402"/>
      <c r="BE292" s="402"/>
      <c r="BF292" s="402"/>
      <c r="BG292" s="402"/>
      <c r="BH292" s="402"/>
      <c r="BI292" s="402"/>
      <c r="BJ292" s="402"/>
      <c r="BK292" s="402"/>
      <c r="BL292" s="402"/>
      <c r="BM292" s="402"/>
      <c r="BN292" s="402"/>
      <c r="BO292" s="402"/>
    </row>
    <row r="293" spans="1:67" ht="15">
      <c r="A293" s="401"/>
      <c r="B293" s="402"/>
      <c r="C293" s="403"/>
      <c r="D293" s="402"/>
      <c r="E293" s="402"/>
      <c r="F293" s="402"/>
      <c r="G293" s="402"/>
      <c r="H293" s="402"/>
      <c r="I293" s="402"/>
      <c r="J293" s="402"/>
      <c r="K293" s="402"/>
      <c r="L293" s="402"/>
      <c r="M293" s="402"/>
      <c r="N293" s="402"/>
      <c r="O293" s="402"/>
      <c r="P293" s="402"/>
      <c r="Q293" s="402"/>
      <c r="R293" s="402"/>
      <c r="S293" s="402"/>
      <c r="T293" s="402"/>
      <c r="U293" s="402"/>
      <c r="V293" s="402"/>
      <c r="W293" s="402"/>
      <c r="X293" s="402"/>
      <c r="Y293" s="402"/>
      <c r="Z293" s="402"/>
      <c r="AA293" s="402"/>
      <c r="AB293" s="402"/>
      <c r="AC293" s="402"/>
      <c r="AD293" s="402"/>
      <c r="AE293" s="402"/>
      <c r="AF293" s="402"/>
      <c r="AG293" s="402"/>
      <c r="AH293" s="402"/>
      <c r="AI293" s="402"/>
      <c r="AJ293" s="402"/>
      <c r="AK293" s="402"/>
      <c r="AL293" s="402"/>
      <c r="AM293" s="402"/>
      <c r="AN293" s="402"/>
      <c r="AO293" s="402"/>
      <c r="AP293" s="402"/>
      <c r="AQ293" s="402"/>
      <c r="AR293" s="402"/>
      <c r="AS293" s="402"/>
      <c r="AT293" s="402"/>
      <c r="AU293" s="402"/>
      <c r="AV293" s="402"/>
      <c r="AW293" s="402"/>
      <c r="AX293" s="402"/>
      <c r="AY293" s="402"/>
      <c r="AZ293" s="402"/>
      <c r="BA293" s="402"/>
      <c r="BB293" s="402"/>
      <c r="BC293" s="402"/>
      <c r="BD293" s="402"/>
      <c r="BE293" s="402"/>
      <c r="BF293" s="402"/>
      <c r="BG293" s="402"/>
      <c r="BH293" s="402"/>
      <c r="BI293" s="402"/>
      <c r="BJ293" s="402"/>
      <c r="BK293" s="402"/>
      <c r="BL293" s="402"/>
      <c r="BM293" s="402"/>
      <c r="BN293" s="402"/>
      <c r="BO293" s="402"/>
    </row>
    <row r="294" spans="1:67" ht="15">
      <c r="A294" s="401"/>
      <c r="B294" s="402"/>
      <c r="C294" s="403"/>
      <c r="D294" s="402"/>
      <c r="E294" s="402"/>
      <c r="F294" s="402"/>
      <c r="G294" s="402"/>
      <c r="H294" s="402"/>
      <c r="I294" s="402"/>
      <c r="J294" s="402"/>
      <c r="K294" s="402"/>
      <c r="L294" s="402"/>
      <c r="M294" s="402"/>
      <c r="N294" s="402"/>
      <c r="O294" s="402"/>
      <c r="P294" s="402"/>
      <c r="Q294" s="402"/>
      <c r="R294" s="402"/>
      <c r="S294" s="402"/>
      <c r="T294" s="402"/>
      <c r="U294" s="402"/>
      <c r="V294" s="402"/>
      <c r="W294" s="402"/>
      <c r="X294" s="402"/>
      <c r="Y294" s="402"/>
      <c r="Z294" s="402"/>
      <c r="AA294" s="402"/>
      <c r="AB294" s="402"/>
      <c r="AC294" s="402"/>
      <c r="AD294" s="402"/>
      <c r="AE294" s="402"/>
      <c r="AF294" s="402"/>
      <c r="AG294" s="402"/>
      <c r="AH294" s="402"/>
      <c r="AI294" s="402"/>
      <c r="AJ294" s="402"/>
      <c r="AK294" s="402"/>
      <c r="AL294" s="402"/>
      <c r="AM294" s="402"/>
      <c r="AN294" s="402"/>
      <c r="AO294" s="402"/>
      <c r="AP294" s="402"/>
      <c r="AQ294" s="402"/>
      <c r="AR294" s="402"/>
      <c r="AS294" s="402"/>
      <c r="AT294" s="402"/>
      <c r="AU294" s="402"/>
      <c r="AV294" s="402"/>
      <c r="AW294" s="402"/>
      <c r="AX294" s="402"/>
      <c r="AY294" s="402"/>
      <c r="AZ294" s="402"/>
      <c r="BA294" s="402"/>
      <c r="BB294" s="402"/>
      <c r="BC294" s="402"/>
      <c r="BD294" s="402"/>
      <c r="BE294" s="402"/>
      <c r="BF294" s="402"/>
      <c r="BG294" s="402"/>
      <c r="BH294" s="402"/>
      <c r="BI294" s="402"/>
      <c r="BJ294" s="402"/>
      <c r="BK294" s="402"/>
      <c r="BL294" s="402"/>
      <c r="BM294" s="402"/>
      <c r="BN294" s="402"/>
      <c r="BO294" s="402"/>
    </row>
    <row r="295" spans="1:67" ht="15">
      <c r="A295" s="401"/>
      <c r="B295" s="402"/>
      <c r="C295" s="403"/>
      <c r="D295" s="402"/>
      <c r="E295" s="402"/>
      <c r="F295" s="402"/>
      <c r="G295" s="402"/>
      <c r="H295" s="402"/>
      <c r="I295" s="402"/>
      <c r="J295" s="402"/>
      <c r="K295" s="402"/>
      <c r="L295" s="402"/>
      <c r="M295" s="402"/>
      <c r="N295" s="402"/>
      <c r="O295" s="402"/>
      <c r="P295" s="402"/>
      <c r="Q295" s="402"/>
      <c r="R295" s="402"/>
      <c r="S295" s="402"/>
      <c r="T295" s="402"/>
      <c r="U295" s="402"/>
      <c r="V295" s="402"/>
      <c r="W295" s="402"/>
      <c r="X295" s="402"/>
      <c r="Y295" s="402"/>
      <c r="Z295" s="402"/>
      <c r="AA295" s="402"/>
      <c r="AB295" s="402"/>
      <c r="AC295" s="402"/>
      <c r="AD295" s="402"/>
      <c r="AE295" s="402"/>
      <c r="AF295" s="402"/>
      <c r="AG295" s="402"/>
      <c r="AH295" s="402"/>
      <c r="AI295" s="402"/>
      <c r="AJ295" s="402"/>
      <c r="AK295" s="402"/>
      <c r="AL295" s="402"/>
      <c r="AM295" s="402"/>
      <c r="AN295" s="402"/>
      <c r="AO295" s="402"/>
      <c r="AP295" s="402"/>
      <c r="AQ295" s="402"/>
      <c r="AR295" s="402"/>
      <c r="AS295" s="402"/>
      <c r="AT295" s="402"/>
      <c r="AU295" s="402"/>
      <c r="AV295" s="402"/>
      <c r="AW295" s="402"/>
      <c r="AX295" s="402"/>
      <c r="AY295" s="402"/>
      <c r="AZ295" s="402"/>
      <c r="BA295" s="402"/>
      <c r="BB295" s="402"/>
      <c r="BC295" s="402"/>
      <c r="BD295" s="402"/>
      <c r="BE295" s="402"/>
      <c r="BF295" s="402"/>
      <c r="BG295" s="402"/>
      <c r="BH295" s="402"/>
      <c r="BI295" s="402"/>
      <c r="BJ295" s="402"/>
      <c r="BK295" s="402"/>
      <c r="BL295" s="402"/>
      <c r="BM295" s="402"/>
      <c r="BN295" s="402"/>
      <c r="BO295" s="402"/>
    </row>
    <row r="296" spans="1:67" ht="15">
      <c r="A296" s="401"/>
      <c r="B296" s="402"/>
      <c r="C296" s="403"/>
      <c r="D296" s="402"/>
      <c r="E296" s="402"/>
      <c r="F296" s="402"/>
      <c r="G296" s="402"/>
      <c r="H296" s="402"/>
      <c r="I296" s="402"/>
      <c r="J296" s="402"/>
      <c r="K296" s="402"/>
      <c r="L296" s="402"/>
      <c r="M296" s="402"/>
      <c r="N296" s="402"/>
      <c r="O296" s="402"/>
      <c r="P296" s="402"/>
      <c r="Q296" s="402"/>
      <c r="R296" s="402"/>
      <c r="S296" s="402"/>
      <c r="T296" s="402"/>
      <c r="U296" s="402"/>
      <c r="V296" s="402"/>
      <c r="W296" s="402"/>
      <c r="X296" s="402"/>
      <c r="Y296" s="402"/>
      <c r="Z296" s="402"/>
      <c r="AA296" s="402"/>
      <c r="AB296" s="402"/>
      <c r="AC296" s="402"/>
      <c r="AD296" s="402"/>
      <c r="AE296" s="402"/>
      <c r="AF296" s="402"/>
      <c r="AG296" s="402"/>
      <c r="AH296" s="402"/>
      <c r="AI296" s="402"/>
      <c r="AJ296" s="402"/>
      <c r="AK296" s="402"/>
      <c r="AL296" s="402"/>
      <c r="AM296" s="402"/>
      <c r="AN296" s="402"/>
      <c r="AO296" s="402"/>
      <c r="AP296" s="402"/>
      <c r="AQ296" s="402"/>
      <c r="AR296" s="402"/>
      <c r="AS296" s="402"/>
      <c r="AT296" s="402"/>
      <c r="AU296" s="402"/>
      <c r="AV296" s="402"/>
      <c r="AW296" s="402"/>
      <c r="AX296" s="402"/>
      <c r="AY296" s="402"/>
      <c r="AZ296" s="402"/>
      <c r="BA296" s="402"/>
      <c r="BB296" s="402"/>
      <c r="BC296" s="402"/>
      <c r="BD296" s="402"/>
      <c r="BE296" s="402"/>
      <c r="BF296" s="402"/>
      <c r="BG296" s="402"/>
      <c r="BH296" s="402"/>
      <c r="BI296" s="402"/>
      <c r="BJ296" s="402"/>
      <c r="BK296" s="402"/>
      <c r="BL296" s="402"/>
      <c r="BM296" s="402"/>
      <c r="BN296" s="402"/>
      <c r="BO296" s="402"/>
    </row>
    <row r="297" spans="1:67" ht="15">
      <c r="A297" s="401"/>
      <c r="B297" s="402"/>
      <c r="C297" s="403"/>
      <c r="D297" s="402"/>
      <c r="E297" s="402"/>
      <c r="F297" s="402"/>
      <c r="G297" s="402"/>
      <c r="H297" s="402"/>
      <c r="I297" s="402"/>
      <c r="J297" s="402"/>
      <c r="K297" s="402"/>
      <c r="L297" s="402"/>
      <c r="M297" s="402"/>
      <c r="N297" s="402"/>
      <c r="O297" s="402"/>
      <c r="P297" s="402"/>
      <c r="Q297" s="402"/>
      <c r="R297" s="402"/>
      <c r="S297" s="402"/>
      <c r="T297" s="402"/>
      <c r="U297" s="402"/>
      <c r="V297" s="402"/>
      <c r="W297" s="402"/>
      <c r="X297" s="402"/>
      <c r="Y297" s="402"/>
      <c r="Z297" s="402"/>
      <c r="AA297" s="402"/>
      <c r="AB297" s="402"/>
      <c r="AC297" s="402"/>
      <c r="AD297" s="402"/>
      <c r="AE297" s="402"/>
      <c r="AF297" s="402"/>
      <c r="AG297" s="402"/>
      <c r="AH297" s="402"/>
      <c r="AI297" s="402"/>
      <c r="AJ297" s="402"/>
      <c r="AK297" s="402"/>
      <c r="AL297" s="402"/>
      <c r="AM297" s="402"/>
      <c r="AN297" s="402"/>
      <c r="AO297" s="402"/>
      <c r="AP297" s="402"/>
      <c r="AQ297" s="402"/>
      <c r="AR297" s="402"/>
      <c r="AS297" s="402"/>
      <c r="AT297" s="402"/>
      <c r="AU297" s="402"/>
      <c r="AV297" s="402"/>
      <c r="AW297" s="402"/>
      <c r="AX297" s="402"/>
      <c r="AY297" s="402"/>
      <c r="AZ297" s="402"/>
      <c r="BA297" s="402"/>
      <c r="BB297" s="402"/>
      <c r="BC297" s="402"/>
      <c r="BD297" s="402"/>
      <c r="BE297" s="402"/>
      <c r="BF297" s="402"/>
      <c r="BG297" s="402"/>
      <c r="BH297" s="402"/>
      <c r="BI297" s="402"/>
      <c r="BJ297" s="402"/>
      <c r="BK297" s="402"/>
      <c r="BL297" s="402"/>
      <c r="BM297" s="402"/>
      <c r="BN297" s="402"/>
      <c r="BO297" s="402"/>
    </row>
    <row r="298" spans="1:67" ht="15">
      <c r="A298" s="401"/>
      <c r="B298" s="402"/>
      <c r="C298" s="403"/>
      <c r="D298" s="402"/>
      <c r="E298" s="402"/>
      <c r="F298" s="402"/>
      <c r="G298" s="402"/>
      <c r="H298" s="402"/>
      <c r="I298" s="402"/>
      <c r="J298" s="402"/>
      <c r="K298" s="402"/>
      <c r="L298" s="402"/>
      <c r="M298" s="402"/>
      <c r="N298" s="402"/>
      <c r="O298" s="402"/>
      <c r="P298" s="402"/>
      <c r="Q298" s="402"/>
      <c r="R298" s="402"/>
      <c r="S298" s="402"/>
      <c r="T298" s="402"/>
      <c r="U298" s="402"/>
      <c r="V298" s="402"/>
      <c r="W298" s="402"/>
      <c r="X298" s="402"/>
      <c r="Y298" s="402"/>
      <c r="Z298" s="402"/>
      <c r="AA298" s="402"/>
      <c r="AB298" s="402"/>
      <c r="AC298" s="402"/>
      <c r="AD298" s="402"/>
      <c r="AE298" s="402"/>
      <c r="AF298" s="402"/>
      <c r="AG298" s="402"/>
      <c r="AH298" s="402"/>
      <c r="AI298" s="402"/>
      <c r="AJ298" s="402"/>
      <c r="AK298" s="402"/>
      <c r="AL298" s="402"/>
      <c r="AM298" s="402"/>
      <c r="AN298" s="402"/>
      <c r="AO298" s="402"/>
      <c r="AP298" s="402"/>
      <c r="AQ298" s="402"/>
      <c r="AR298" s="402"/>
      <c r="AS298" s="402"/>
      <c r="AT298" s="402"/>
      <c r="AU298" s="402"/>
      <c r="AV298" s="402"/>
      <c r="AW298" s="402"/>
      <c r="AX298" s="402"/>
      <c r="AY298" s="402"/>
      <c r="AZ298" s="402"/>
      <c r="BA298" s="402"/>
      <c r="BB298" s="402"/>
      <c r="BC298" s="402"/>
      <c r="BD298" s="402"/>
      <c r="BE298" s="402"/>
      <c r="BF298" s="402"/>
      <c r="BG298" s="402"/>
      <c r="BH298" s="402"/>
      <c r="BI298" s="402"/>
      <c r="BJ298" s="402"/>
      <c r="BK298" s="402"/>
      <c r="BL298" s="402"/>
      <c r="BM298" s="402"/>
      <c r="BN298" s="402"/>
      <c r="BO298" s="402"/>
    </row>
    <row r="299" spans="1:67" ht="15">
      <c r="A299" s="401"/>
      <c r="B299" s="402"/>
      <c r="C299" s="403"/>
      <c r="D299" s="402"/>
      <c r="E299" s="402"/>
      <c r="F299" s="402"/>
      <c r="G299" s="402"/>
      <c r="H299" s="402"/>
      <c r="I299" s="402"/>
      <c r="J299" s="402"/>
      <c r="K299" s="402"/>
      <c r="L299" s="402"/>
      <c r="M299" s="402"/>
      <c r="N299" s="402"/>
      <c r="O299" s="402"/>
      <c r="P299" s="402"/>
      <c r="Q299" s="402"/>
      <c r="R299" s="402"/>
      <c r="S299" s="402"/>
      <c r="T299" s="402"/>
      <c r="U299" s="402"/>
      <c r="V299" s="402"/>
      <c r="W299" s="402"/>
      <c r="X299" s="402"/>
      <c r="Y299" s="402"/>
      <c r="Z299" s="402"/>
      <c r="AA299" s="402"/>
      <c r="AB299" s="402"/>
      <c r="AC299" s="402"/>
      <c r="AD299" s="402"/>
      <c r="AE299" s="402"/>
      <c r="AF299" s="402"/>
      <c r="AG299" s="402"/>
      <c r="AH299" s="402"/>
      <c r="AI299" s="402"/>
      <c r="AJ299" s="402"/>
      <c r="AK299" s="402"/>
      <c r="AL299" s="402"/>
      <c r="AM299" s="402"/>
      <c r="AN299" s="402"/>
      <c r="AO299" s="402"/>
      <c r="AP299" s="402"/>
      <c r="AQ299" s="402"/>
      <c r="AR299" s="402"/>
      <c r="AS299" s="402"/>
      <c r="AT299" s="402"/>
      <c r="AU299" s="402"/>
      <c r="AV299" s="402"/>
      <c r="AW299" s="402"/>
      <c r="AX299" s="402"/>
      <c r="AY299" s="402"/>
      <c r="AZ299" s="402"/>
      <c r="BA299" s="402"/>
      <c r="BB299" s="402"/>
      <c r="BC299" s="402"/>
      <c r="BD299" s="402"/>
      <c r="BE299" s="402"/>
      <c r="BF299" s="402"/>
      <c r="BG299" s="402"/>
      <c r="BH299" s="402"/>
      <c r="BI299" s="402"/>
      <c r="BJ299" s="402"/>
      <c r="BK299" s="402"/>
      <c r="BL299" s="402"/>
      <c r="BM299" s="402"/>
      <c r="BN299" s="402"/>
      <c r="BO299" s="402"/>
    </row>
    <row r="300" spans="1:67" ht="15">
      <c r="A300" s="401"/>
      <c r="B300" s="402"/>
      <c r="C300" s="403"/>
      <c r="D300" s="402"/>
      <c r="E300" s="402"/>
      <c r="F300" s="402"/>
      <c r="G300" s="402"/>
      <c r="H300" s="402"/>
      <c r="I300" s="402"/>
      <c r="J300" s="402"/>
      <c r="K300" s="402"/>
      <c r="L300" s="402"/>
      <c r="M300" s="402"/>
      <c r="N300" s="402"/>
      <c r="O300" s="402"/>
      <c r="P300" s="402"/>
      <c r="Q300" s="402"/>
      <c r="R300" s="402"/>
      <c r="S300" s="402"/>
      <c r="T300" s="402"/>
      <c r="U300" s="402"/>
      <c r="V300" s="402"/>
      <c r="W300" s="402"/>
      <c r="X300" s="402"/>
      <c r="Y300" s="402"/>
      <c r="Z300" s="402"/>
      <c r="AA300" s="402"/>
      <c r="AB300" s="402"/>
      <c r="AC300" s="402"/>
      <c r="AD300" s="402"/>
      <c r="AE300" s="402"/>
      <c r="AF300" s="402"/>
      <c r="AG300" s="402"/>
      <c r="AH300" s="402"/>
      <c r="AI300" s="402"/>
      <c r="AJ300" s="402"/>
      <c r="AK300" s="402"/>
      <c r="AL300" s="402"/>
      <c r="AM300" s="402"/>
      <c r="AN300" s="402"/>
      <c r="AO300" s="402"/>
      <c r="AP300" s="402"/>
      <c r="AQ300" s="402"/>
      <c r="AR300" s="402"/>
      <c r="AS300" s="402"/>
      <c r="AT300" s="402"/>
      <c r="AU300" s="402"/>
      <c r="AV300" s="402"/>
      <c r="AW300" s="402"/>
      <c r="AX300" s="402"/>
      <c r="AY300" s="402"/>
      <c r="AZ300" s="402"/>
      <c r="BA300" s="402"/>
      <c r="BB300" s="402"/>
      <c r="BC300" s="402"/>
      <c r="BD300" s="402"/>
      <c r="BE300" s="402"/>
      <c r="BF300" s="402"/>
      <c r="BG300" s="402"/>
      <c r="BH300" s="402"/>
      <c r="BI300" s="402"/>
      <c r="BJ300" s="402"/>
      <c r="BK300" s="402"/>
      <c r="BL300" s="402"/>
      <c r="BM300" s="402"/>
      <c r="BN300" s="402"/>
      <c r="BO300" s="402"/>
    </row>
    <row r="301" spans="1:67" ht="15">
      <c r="A301" s="401"/>
      <c r="B301" s="402"/>
      <c r="C301" s="403"/>
      <c r="D301" s="402"/>
      <c r="E301" s="402"/>
      <c r="F301" s="402"/>
      <c r="G301" s="402"/>
      <c r="H301" s="402"/>
      <c r="I301" s="402"/>
      <c r="J301" s="402"/>
      <c r="K301" s="402"/>
      <c r="L301" s="402"/>
      <c r="M301" s="402"/>
      <c r="N301" s="402"/>
      <c r="O301" s="402"/>
      <c r="P301" s="402"/>
      <c r="Q301" s="402"/>
      <c r="R301" s="402"/>
      <c r="S301" s="402"/>
      <c r="T301" s="402"/>
      <c r="U301" s="402"/>
      <c r="V301" s="402"/>
      <c r="W301" s="402"/>
      <c r="X301" s="402"/>
      <c r="Y301" s="402"/>
      <c r="Z301" s="402"/>
      <c r="AA301" s="402"/>
      <c r="AB301" s="402"/>
      <c r="AC301" s="402"/>
      <c r="AD301" s="402"/>
      <c r="AE301" s="402"/>
      <c r="AF301" s="402"/>
      <c r="AG301" s="402"/>
      <c r="AH301" s="402"/>
      <c r="AI301" s="402"/>
      <c r="AJ301" s="402"/>
      <c r="AK301" s="402"/>
      <c r="AL301" s="402"/>
      <c r="AM301" s="402"/>
      <c r="AN301" s="402"/>
      <c r="AO301" s="402"/>
      <c r="AP301" s="402"/>
      <c r="AQ301" s="402"/>
      <c r="AR301" s="402"/>
      <c r="AS301" s="402"/>
      <c r="AT301" s="402"/>
      <c r="AU301" s="402"/>
      <c r="AV301" s="402"/>
      <c r="AW301" s="402"/>
      <c r="AX301" s="402"/>
      <c r="AY301" s="402"/>
      <c r="AZ301" s="402"/>
      <c r="BA301" s="402"/>
      <c r="BB301" s="402"/>
      <c r="BC301" s="402"/>
      <c r="BD301" s="402"/>
      <c r="BE301" s="402"/>
      <c r="BF301" s="402"/>
      <c r="BG301" s="402"/>
      <c r="BH301" s="402"/>
      <c r="BI301" s="402"/>
      <c r="BJ301" s="402"/>
      <c r="BK301" s="402"/>
      <c r="BL301" s="402"/>
      <c r="BM301" s="402"/>
      <c r="BN301" s="402"/>
      <c r="BO301" s="402"/>
    </row>
    <row r="302" spans="1:67" ht="15">
      <c r="A302" s="401"/>
      <c r="B302" s="402"/>
      <c r="C302" s="403"/>
      <c r="D302" s="402"/>
      <c r="E302" s="402"/>
      <c r="F302" s="402"/>
      <c r="G302" s="402"/>
      <c r="H302" s="402"/>
      <c r="I302" s="402"/>
      <c r="J302" s="402"/>
      <c r="K302" s="402"/>
      <c r="L302" s="402"/>
      <c r="M302" s="402"/>
      <c r="N302" s="402"/>
      <c r="O302" s="402"/>
      <c r="P302" s="402"/>
      <c r="Q302" s="402"/>
      <c r="R302" s="402"/>
      <c r="S302" s="402"/>
      <c r="T302" s="402"/>
      <c r="U302" s="402"/>
      <c r="V302" s="402"/>
      <c r="W302" s="402"/>
      <c r="X302" s="402"/>
      <c r="Y302" s="402"/>
      <c r="Z302" s="402"/>
      <c r="AA302" s="402"/>
      <c r="AB302" s="402"/>
      <c r="AC302" s="402"/>
      <c r="AD302" s="402"/>
      <c r="AE302" s="402"/>
      <c r="AF302" s="402"/>
      <c r="AG302" s="402"/>
      <c r="AH302" s="402"/>
      <c r="AI302" s="402"/>
      <c r="AJ302" s="402"/>
      <c r="AK302" s="402"/>
      <c r="AL302" s="402"/>
      <c r="AM302" s="402"/>
      <c r="AN302" s="402"/>
      <c r="AO302" s="402"/>
      <c r="AP302" s="402"/>
      <c r="AQ302" s="402"/>
      <c r="AR302" s="402"/>
      <c r="AS302" s="402"/>
      <c r="AT302" s="402"/>
      <c r="AU302" s="402"/>
      <c r="AV302" s="402"/>
      <c r="AW302" s="402"/>
      <c r="AX302" s="402"/>
      <c r="AY302" s="402"/>
      <c r="AZ302" s="402"/>
      <c r="BA302" s="402"/>
      <c r="BB302" s="402"/>
      <c r="BC302" s="402"/>
      <c r="BD302" s="402"/>
      <c r="BE302" s="402"/>
      <c r="BF302" s="402"/>
      <c r="BG302" s="402"/>
      <c r="BH302" s="402"/>
      <c r="BI302" s="402"/>
      <c r="BJ302" s="402"/>
      <c r="BK302" s="402"/>
      <c r="BL302" s="402"/>
      <c r="BM302" s="402"/>
      <c r="BN302" s="402"/>
      <c r="BO302" s="402"/>
    </row>
    <row r="303" spans="1:67" ht="15">
      <c r="A303" s="401"/>
      <c r="B303" s="402"/>
      <c r="C303" s="403"/>
      <c r="D303" s="402"/>
      <c r="E303" s="402"/>
      <c r="F303" s="402"/>
      <c r="G303" s="402"/>
      <c r="H303" s="402"/>
      <c r="I303" s="402"/>
      <c r="J303" s="402"/>
      <c r="K303" s="402"/>
      <c r="L303" s="402"/>
      <c r="M303" s="402"/>
      <c r="N303" s="402"/>
      <c r="O303" s="402"/>
      <c r="P303" s="402"/>
      <c r="Q303" s="402"/>
      <c r="R303" s="402"/>
      <c r="S303" s="402"/>
      <c r="T303" s="402"/>
      <c r="U303" s="402"/>
      <c r="V303" s="402"/>
      <c r="W303" s="402"/>
      <c r="X303" s="402"/>
      <c r="Y303" s="402"/>
      <c r="Z303" s="402"/>
      <c r="AA303" s="402"/>
      <c r="AB303" s="402"/>
      <c r="AC303" s="402"/>
      <c r="AD303" s="402"/>
      <c r="AE303" s="402"/>
      <c r="AF303" s="402"/>
      <c r="AG303" s="402"/>
      <c r="AH303" s="402"/>
      <c r="AI303" s="402"/>
      <c r="AJ303" s="402"/>
      <c r="AK303" s="402"/>
      <c r="AL303" s="402"/>
      <c r="AM303" s="402"/>
      <c r="AN303" s="402"/>
      <c r="AO303" s="402"/>
      <c r="AP303" s="402"/>
      <c r="AQ303" s="402"/>
      <c r="AR303" s="402"/>
      <c r="AS303" s="402"/>
      <c r="AT303" s="402"/>
      <c r="AU303" s="402"/>
      <c r="AV303" s="402"/>
      <c r="AW303" s="402"/>
      <c r="AX303" s="402"/>
      <c r="AY303" s="402"/>
      <c r="AZ303" s="402"/>
      <c r="BA303" s="402"/>
      <c r="BB303" s="402"/>
      <c r="BC303" s="402"/>
      <c r="BD303" s="402"/>
      <c r="BE303" s="402"/>
      <c r="BF303" s="402"/>
      <c r="BG303" s="402"/>
      <c r="BH303" s="402"/>
      <c r="BI303" s="402"/>
      <c r="BJ303" s="402"/>
      <c r="BK303" s="402"/>
      <c r="BL303" s="402"/>
      <c r="BM303" s="402"/>
      <c r="BN303" s="402"/>
      <c r="BO303" s="402"/>
    </row>
    <row r="304" spans="1:67" ht="15">
      <c r="A304" s="401"/>
      <c r="B304" s="402"/>
      <c r="C304" s="403"/>
      <c r="D304" s="402"/>
      <c r="E304" s="402"/>
      <c r="F304" s="402"/>
      <c r="G304" s="402"/>
      <c r="H304" s="402"/>
      <c r="I304" s="402"/>
      <c r="J304" s="402"/>
      <c r="K304" s="402"/>
      <c r="L304" s="402"/>
      <c r="M304" s="402"/>
      <c r="N304" s="402"/>
      <c r="O304" s="402"/>
      <c r="P304" s="402"/>
      <c r="Q304" s="402"/>
      <c r="R304" s="402"/>
      <c r="S304" s="402"/>
      <c r="T304" s="402"/>
      <c r="U304" s="402"/>
      <c r="V304" s="402"/>
      <c r="W304" s="402"/>
      <c r="X304" s="402"/>
      <c r="Y304" s="402"/>
      <c r="Z304" s="402"/>
      <c r="AA304" s="402"/>
      <c r="AB304" s="402"/>
      <c r="AC304" s="402"/>
      <c r="AD304" s="402"/>
      <c r="AE304" s="402"/>
      <c r="AF304" s="402"/>
      <c r="AG304" s="402"/>
      <c r="AH304" s="402"/>
      <c r="AI304" s="402"/>
      <c r="AJ304" s="402"/>
      <c r="AK304" s="402"/>
      <c r="AL304" s="402"/>
      <c r="AM304" s="402"/>
      <c r="AN304" s="402"/>
      <c r="AO304" s="402"/>
      <c r="AP304" s="402"/>
      <c r="AQ304" s="402"/>
      <c r="AR304" s="402"/>
      <c r="AS304" s="402"/>
      <c r="AT304" s="402"/>
      <c r="AU304" s="402"/>
      <c r="AV304" s="402"/>
      <c r="AW304" s="402"/>
      <c r="AX304" s="402"/>
      <c r="AY304" s="402"/>
      <c r="AZ304" s="402"/>
      <c r="BA304" s="402"/>
      <c r="BB304" s="402"/>
      <c r="BC304" s="402"/>
      <c r="BD304" s="402"/>
      <c r="BE304" s="402"/>
      <c r="BF304" s="402"/>
      <c r="BG304" s="402"/>
      <c r="BH304" s="402"/>
      <c r="BI304" s="402"/>
      <c r="BJ304" s="402"/>
      <c r="BK304" s="402"/>
      <c r="BL304" s="402"/>
      <c r="BM304" s="402"/>
      <c r="BN304" s="402"/>
      <c r="BO304" s="402"/>
    </row>
    <row r="305" spans="1:67" ht="15">
      <c r="A305" s="401"/>
      <c r="B305" s="402"/>
      <c r="C305" s="403"/>
      <c r="D305" s="402"/>
      <c r="E305" s="402"/>
      <c r="F305" s="402"/>
      <c r="G305" s="402"/>
      <c r="H305" s="402"/>
      <c r="I305" s="402"/>
      <c r="J305" s="402"/>
      <c r="K305" s="402"/>
      <c r="L305" s="402"/>
      <c r="M305" s="402"/>
      <c r="N305" s="402"/>
      <c r="O305" s="402"/>
      <c r="P305" s="402"/>
      <c r="Q305" s="402"/>
      <c r="R305" s="402"/>
      <c r="S305" s="402"/>
      <c r="T305" s="402"/>
      <c r="U305" s="402"/>
      <c r="V305" s="402"/>
      <c r="W305" s="402"/>
      <c r="X305" s="402"/>
      <c r="Y305" s="402"/>
      <c r="Z305" s="402"/>
      <c r="AA305" s="402"/>
      <c r="AB305" s="402"/>
      <c r="AC305" s="402"/>
      <c r="AD305" s="402"/>
      <c r="AE305" s="402"/>
      <c r="AF305" s="402"/>
      <c r="AG305" s="402"/>
      <c r="AH305" s="402"/>
      <c r="AI305" s="402"/>
      <c r="AJ305" s="402"/>
      <c r="AK305" s="402"/>
      <c r="AL305" s="402"/>
      <c r="AM305" s="402"/>
      <c r="AN305" s="402"/>
      <c r="AO305" s="402"/>
      <c r="AP305" s="402"/>
      <c r="AQ305" s="402"/>
      <c r="AR305" s="402"/>
      <c r="AS305" s="402"/>
      <c r="AT305" s="402"/>
      <c r="AU305" s="402"/>
      <c r="AV305" s="402"/>
      <c r="AW305" s="402"/>
      <c r="AX305" s="402"/>
      <c r="AY305" s="402"/>
      <c r="AZ305" s="402"/>
      <c r="BA305" s="402"/>
      <c r="BB305" s="402"/>
      <c r="BC305" s="402"/>
      <c r="BD305" s="402"/>
      <c r="BE305" s="402"/>
      <c r="BF305" s="402"/>
      <c r="BG305" s="402"/>
      <c r="BH305" s="402"/>
      <c r="BI305" s="402"/>
      <c r="BJ305" s="402"/>
      <c r="BK305" s="402"/>
      <c r="BL305" s="402"/>
      <c r="BM305" s="402"/>
      <c r="BN305" s="402"/>
      <c r="BO305" s="402"/>
    </row>
    <row r="306" spans="1:67" ht="15">
      <c r="A306" s="401"/>
      <c r="B306" s="402"/>
      <c r="C306" s="403"/>
      <c r="D306" s="402"/>
      <c r="E306" s="402"/>
      <c r="F306" s="402"/>
      <c r="G306" s="402"/>
      <c r="H306" s="402"/>
      <c r="I306" s="402"/>
      <c r="J306" s="402"/>
      <c r="K306" s="402"/>
      <c r="L306" s="402"/>
      <c r="M306" s="402"/>
      <c r="N306" s="402"/>
      <c r="O306" s="402"/>
      <c r="P306" s="402"/>
      <c r="Q306" s="402"/>
      <c r="R306" s="402"/>
      <c r="S306" s="402"/>
      <c r="T306" s="402"/>
      <c r="U306" s="402"/>
      <c r="V306" s="402"/>
      <c r="W306" s="402"/>
      <c r="X306" s="402"/>
      <c r="Y306" s="402"/>
      <c r="Z306" s="402"/>
      <c r="AA306" s="402"/>
      <c r="AB306" s="402"/>
      <c r="AC306" s="402"/>
      <c r="AD306" s="402"/>
      <c r="AE306" s="402"/>
      <c r="AF306" s="402"/>
      <c r="AG306" s="402"/>
      <c r="AH306" s="402"/>
      <c r="AI306" s="402"/>
      <c r="AJ306" s="402"/>
      <c r="AK306" s="402"/>
      <c r="AL306" s="402"/>
      <c r="AM306" s="402"/>
      <c r="AN306" s="402"/>
      <c r="AO306" s="402"/>
      <c r="AP306" s="402"/>
      <c r="AQ306" s="402"/>
      <c r="AR306" s="402"/>
      <c r="AS306" s="402"/>
      <c r="AT306" s="402"/>
      <c r="AU306" s="402"/>
      <c r="AV306" s="402"/>
      <c r="AW306" s="402"/>
      <c r="AX306" s="402"/>
      <c r="AY306" s="402"/>
      <c r="AZ306" s="402"/>
      <c r="BA306" s="402"/>
      <c r="BB306" s="402"/>
      <c r="BC306" s="402"/>
      <c r="BD306" s="402"/>
      <c r="BE306" s="402"/>
      <c r="BF306" s="402"/>
      <c r="BG306" s="402"/>
      <c r="BH306" s="402"/>
      <c r="BI306" s="402"/>
      <c r="BJ306" s="402"/>
      <c r="BK306" s="402"/>
      <c r="BL306" s="402"/>
      <c r="BM306" s="402"/>
      <c r="BN306" s="402"/>
      <c r="BO306" s="402"/>
    </row>
    <row r="307" spans="1:67" ht="15">
      <c r="A307" s="401"/>
      <c r="B307" s="402"/>
      <c r="C307" s="403"/>
      <c r="D307" s="402"/>
      <c r="E307" s="402"/>
      <c r="F307" s="402"/>
      <c r="G307" s="402"/>
      <c r="H307" s="402"/>
      <c r="I307" s="402"/>
      <c r="J307" s="402"/>
      <c r="K307" s="402"/>
      <c r="L307" s="402"/>
      <c r="M307" s="402"/>
      <c r="N307" s="402"/>
      <c r="O307" s="402"/>
      <c r="P307" s="402"/>
      <c r="Q307" s="402"/>
      <c r="R307" s="402"/>
      <c r="S307" s="402"/>
      <c r="T307" s="402"/>
      <c r="U307" s="402"/>
      <c r="V307" s="402"/>
      <c r="W307" s="402"/>
      <c r="X307" s="402"/>
      <c r="Y307" s="402"/>
      <c r="Z307" s="402"/>
      <c r="AA307" s="402"/>
      <c r="AB307" s="402"/>
      <c r="AC307" s="402"/>
      <c r="AD307" s="402"/>
      <c r="AE307" s="402"/>
      <c r="AF307" s="402"/>
      <c r="AG307" s="402"/>
      <c r="AH307" s="402"/>
      <c r="AI307" s="402"/>
      <c r="AJ307" s="402"/>
      <c r="AK307" s="402"/>
      <c r="AL307" s="402"/>
      <c r="AM307" s="402"/>
      <c r="AN307" s="402"/>
      <c r="AO307" s="402"/>
      <c r="AP307" s="402"/>
      <c r="AQ307" s="402"/>
      <c r="AR307" s="402"/>
      <c r="AS307" s="402"/>
      <c r="AT307" s="402"/>
      <c r="AU307" s="402"/>
      <c r="AV307" s="402"/>
      <c r="AW307" s="402"/>
      <c r="AX307" s="402"/>
      <c r="AY307" s="402"/>
      <c r="AZ307" s="402"/>
      <c r="BA307" s="402"/>
      <c r="BB307" s="402"/>
      <c r="BC307" s="402"/>
      <c r="BD307" s="402"/>
      <c r="BE307" s="402"/>
      <c r="BF307" s="402"/>
      <c r="BG307" s="402"/>
      <c r="BH307" s="402"/>
      <c r="BI307" s="402"/>
      <c r="BJ307" s="402"/>
      <c r="BK307" s="402"/>
      <c r="BL307" s="402"/>
      <c r="BM307" s="402"/>
      <c r="BN307" s="402"/>
      <c r="BO307" s="402"/>
    </row>
    <row r="308" spans="1:67" ht="15">
      <c r="A308" s="401"/>
      <c r="B308" s="402"/>
      <c r="C308" s="403"/>
      <c r="D308" s="402"/>
      <c r="E308" s="402"/>
      <c r="F308" s="402"/>
      <c r="G308" s="402"/>
      <c r="H308" s="402"/>
      <c r="I308" s="402"/>
      <c r="J308" s="402"/>
      <c r="K308" s="402"/>
      <c r="L308" s="402"/>
      <c r="M308" s="402"/>
      <c r="N308" s="402"/>
      <c r="O308" s="402"/>
      <c r="P308" s="402"/>
      <c r="Q308" s="402"/>
      <c r="R308" s="402"/>
      <c r="S308" s="402"/>
      <c r="T308" s="402"/>
      <c r="U308" s="402"/>
      <c r="V308" s="402"/>
      <c r="W308" s="402"/>
      <c r="X308" s="402"/>
      <c r="Y308" s="402"/>
      <c r="Z308" s="402"/>
      <c r="AA308" s="402"/>
      <c r="AB308" s="402"/>
      <c r="AC308" s="402"/>
      <c r="AD308" s="402"/>
      <c r="AE308" s="402"/>
      <c r="AF308" s="402"/>
      <c r="AG308" s="402"/>
      <c r="AH308" s="402"/>
      <c r="AI308" s="402"/>
      <c r="AJ308" s="402"/>
      <c r="AK308" s="402"/>
      <c r="AL308" s="402"/>
      <c r="AM308" s="402"/>
      <c r="AN308" s="402"/>
      <c r="AO308" s="402"/>
      <c r="AP308" s="402"/>
      <c r="AQ308" s="402"/>
      <c r="AR308" s="402"/>
      <c r="AS308" s="402"/>
      <c r="AT308" s="402"/>
      <c r="AU308" s="402"/>
      <c r="AV308" s="402"/>
      <c r="AW308" s="402"/>
      <c r="AX308" s="402"/>
      <c r="AY308" s="402"/>
      <c r="AZ308" s="402"/>
      <c r="BA308" s="402"/>
      <c r="BB308" s="402"/>
      <c r="BC308" s="402"/>
      <c r="BD308" s="402"/>
      <c r="BE308" s="402"/>
      <c r="BF308" s="402"/>
      <c r="BG308" s="402"/>
      <c r="BH308" s="402"/>
      <c r="BI308" s="402"/>
      <c r="BJ308" s="402"/>
      <c r="BK308" s="402"/>
      <c r="BL308" s="402"/>
      <c r="BM308" s="402"/>
      <c r="BN308" s="402"/>
      <c r="BO308" s="402"/>
    </row>
    <row r="309" spans="1:67" ht="15">
      <c r="A309" s="401"/>
      <c r="B309" s="402"/>
      <c r="C309" s="403"/>
      <c r="D309" s="402"/>
      <c r="E309" s="402"/>
      <c r="F309" s="402"/>
      <c r="G309" s="402"/>
      <c r="H309" s="402"/>
      <c r="I309" s="402"/>
      <c r="J309" s="402"/>
      <c r="K309" s="402"/>
      <c r="L309" s="402"/>
      <c r="M309" s="402"/>
      <c r="N309" s="402"/>
      <c r="O309" s="402"/>
      <c r="P309" s="402"/>
      <c r="Q309" s="402"/>
      <c r="R309" s="402"/>
      <c r="S309" s="402"/>
      <c r="T309" s="402"/>
      <c r="U309" s="402"/>
      <c r="V309" s="402"/>
      <c r="W309" s="402"/>
      <c r="X309" s="402"/>
      <c r="Y309" s="402"/>
      <c r="Z309" s="402"/>
      <c r="AA309" s="402"/>
      <c r="AB309" s="402"/>
      <c r="AC309" s="402"/>
      <c r="AD309" s="402"/>
      <c r="AE309" s="402"/>
      <c r="AF309" s="402"/>
      <c r="AG309" s="402"/>
      <c r="AH309" s="402"/>
      <c r="AI309" s="402"/>
      <c r="AJ309" s="402"/>
      <c r="AK309" s="402"/>
      <c r="AL309" s="402"/>
      <c r="AM309" s="402"/>
      <c r="AN309" s="402"/>
      <c r="AO309" s="402"/>
      <c r="AP309" s="402"/>
      <c r="AQ309" s="402"/>
      <c r="AR309" s="402"/>
      <c r="AS309" s="402"/>
      <c r="AT309" s="402"/>
      <c r="AU309" s="402"/>
      <c r="AV309" s="402"/>
      <c r="AW309" s="402"/>
      <c r="AX309" s="402"/>
      <c r="AY309" s="402"/>
      <c r="AZ309" s="402"/>
      <c r="BA309" s="402"/>
      <c r="BB309" s="402"/>
      <c r="BC309" s="402"/>
      <c r="BD309" s="402"/>
      <c r="BE309" s="402"/>
      <c r="BF309" s="402"/>
      <c r="BG309" s="402"/>
      <c r="BH309" s="402"/>
      <c r="BI309" s="402"/>
      <c r="BJ309" s="402"/>
      <c r="BK309" s="402"/>
      <c r="BL309" s="402"/>
      <c r="BM309" s="402"/>
      <c r="BN309" s="402"/>
      <c r="BO309" s="402"/>
    </row>
    <row r="310" spans="1:67" ht="15">
      <c r="A310" s="401"/>
      <c r="B310" s="402"/>
      <c r="C310" s="403"/>
      <c r="D310" s="402"/>
      <c r="E310" s="402"/>
      <c r="F310" s="402"/>
      <c r="G310" s="402"/>
      <c r="H310" s="402"/>
      <c r="I310" s="402"/>
      <c r="J310" s="402"/>
      <c r="K310" s="402"/>
      <c r="L310" s="402"/>
      <c r="M310" s="402"/>
      <c r="N310" s="402"/>
      <c r="O310" s="402"/>
      <c r="P310" s="402"/>
      <c r="Q310" s="402"/>
      <c r="R310" s="402"/>
      <c r="S310" s="402"/>
      <c r="T310" s="402"/>
      <c r="U310" s="402"/>
      <c r="V310" s="402"/>
      <c r="W310" s="402"/>
      <c r="X310" s="402"/>
      <c r="Y310" s="402"/>
      <c r="Z310" s="402"/>
      <c r="AA310" s="402"/>
      <c r="AB310" s="402"/>
      <c r="AC310" s="402"/>
      <c r="AD310" s="402"/>
      <c r="AE310" s="402"/>
      <c r="AF310" s="402"/>
      <c r="AG310" s="402"/>
      <c r="AH310" s="402"/>
      <c r="AI310" s="402"/>
      <c r="AJ310" s="402"/>
      <c r="AK310" s="402"/>
      <c r="AL310" s="402"/>
      <c r="AM310" s="402"/>
      <c r="AN310" s="402"/>
      <c r="AO310" s="402"/>
      <c r="AP310" s="402"/>
      <c r="AQ310" s="402"/>
      <c r="AR310" s="402"/>
      <c r="AS310" s="402"/>
      <c r="AT310" s="402"/>
      <c r="AU310" s="402"/>
      <c r="AV310" s="402"/>
      <c r="AW310" s="402"/>
      <c r="AX310" s="402"/>
      <c r="AY310" s="402"/>
      <c r="AZ310" s="402"/>
      <c r="BA310" s="402"/>
      <c r="BB310" s="402"/>
      <c r="BC310" s="402"/>
      <c r="BD310" s="402"/>
      <c r="BE310" s="402"/>
      <c r="BF310" s="402"/>
      <c r="BG310" s="402"/>
      <c r="BH310" s="402"/>
      <c r="BI310" s="402"/>
      <c r="BJ310" s="402"/>
      <c r="BK310" s="402"/>
      <c r="BL310" s="402"/>
      <c r="BM310" s="402"/>
      <c r="BN310" s="402"/>
      <c r="BO310" s="402"/>
    </row>
    <row r="311" spans="1:67" ht="15">
      <c r="A311" s="401"/>
      <c r="B311" s="402"/>
      <c r="C311" s="403"/>
      <c r="D311" s="402"/>
      <c r="E311" s="402"/>
      <c r="F311" s="402"/>
      <c r="G311" s="402"/>
      <c r="H311" s="402"/>
      <c r="I311" s="402"/>
      <c r="J311" s="402"/>
      <c r="K311" s="402"/>
      <c r="L311" s="402"/>
      <c r="M311" s="402"/>
      <c r="N311" s="402"/>
      <c r="O311" s="402"/>
      <c r="P311" s="402"/>
      <c r="Q311" s="402"/>
      <c r="R311" s="402"/>
      <c r="S311" s="402"/>
      <c r="T311" s="402"/>
      <c r="U311" s="402"/>
      <c r="V311" s="402"/>
      <c r="W311" s="402"/>
      <c r="X311" s="402"/>
      <c r="Y311" s="402"/>
      <c r="Z311" s="402"/>
      <c r="AA311" s="402"/>
      <c r="AB311" s="402"/>
      <c r="AC311" s="402"/>
      <c r="AD311" s="402"/>
      <c r="AE311" s="402"/>
      <c r="AF311" s="402"/>
      <c r="AG311" s="402"/>
      <c r="AH311" s="402"/>
      <c r="AI311" s="402"/>
      <c r="AJ311" s="402"/>
      <c r="AK311" s="402"/>
      <c r="AL311" s="402"/>
      <c r="AM311" s="402"/>
      <c r="AN311" s="402"/>
      <c r="AO311" s="402"/>
      <c r="AP311" s="402"/>
      <c r="AQ311" s="402"/>
      <c r="AR311" s="402"/>
      <c r="AS311" s="402"/>
      <c r="AT311" s="402"/>
      <c r="AU311" s="402"/>
      <c r="AV311" s="402"/>
      <c r="AW311" s="402"/>
      <c r="AX311" s="402"/>
      <c r="AY311" s="402"/>
      <c r="AZ311" s="402"/>
      <c r="BA311" s="402"/>
      <c r="BB311" s="402"/>
      <c r="BC311" s="402"/>
      <c r="BD311" s="402"/>
      <c r="BE311" s="402"/>
      <c r="BF311" s="402"/>
      <c r="BG311" s="402"/>
      <c r="BH311" s="402"/>
      <c r="BI311" s="402"/>
      <c r="BJ311" s="402"/>
      <c r="BK311" s="402"/>
      <c r="BL311" s="402"/>
      <c r="BM311" s="402"/>
      <c r="BN311" s="402"/>
      <c r="BO311" s="402"/>
    </row>
    <row r="312" spans="1:67" ht="15">
      <c r="A312" s="401"/>
      <c r="B312" s="402"/>
      <c r="C312" s="403"/>
      <c r="D312" s="402"/>
      <c r="E312" s="402"/>
      <c r="F312" s="402"/>
      <c r="G312" s="402"/>
      <c r="H312" s="402"/>
      <c r="I312" s="402"/>
      <c r="J312" s="402"/>
      <c r="K312" s="402"/>
      <c r="L312" s="402"/>
      <c r="M312" s="402"/>
      <c r="N312" s="402"/>
      <c r="O312" s="402"/>
      <c r="P312" s="402"/>
      <c r="Q312" s="402"/>
      <c r="R312" s="402"/>
      <c r="S312" s="402"/>
      <c r="T312" s="402"/>
      <c r="U312" s="402"/>
      <c r="V312" s="402"/>
      <c r="W312" s="402"/>
      <c r="X312" s="402"/>
      <c r="Y312" s="402"/>
      <c r="Z312" s="402"/>
      <c r="AA312" s="402"/>
      <c r="AB312" s="402"/>
      <c r="AC312" s="402"/>
      <c r="AD312" s="402"/>
      <c r="AE312" s="402"/>
      <c r="AF312" s="402"/>
      <c r="AG312" s="402"/>
      <c r="AH312" s="402"/>
      <c r="AI312" s="402"/>
      <c r="AJ312" s="402"/>
      <c r="AK312" s="402"/>
      <c r="AL312" s="402"/>
      <c r="AM312" s="402"/>
      <c r="AN312" s="402"/>
      <c r="AO312" s="402"/>
      <c r="AP312" s="402"/>
      <c r="AQ312" s="402"/>
      <c r="AR312" s="402"/>
      <c r="AS312" s="402"/>
      <c r="AT312" s="402"/>
      <c r="AU312" s="402"/>
      <c r="AV312" s="402"/>
      <c r="AW312" s="402"/>
      <c r="AX312" s="402"/>
      <c r="AY312" s="402"/>
      <c r="AZ312" s="402"/>
      <c r="BA312" s="402"/>
      <c r="BB312" s="402"/>
      <c r="BC312" s="402"/>
      <c r="BD312" s="402"/>
      <c r="BE312" s="402"/>
      <c r="BF312" s="402"/>
      <c r="BG312" s="402"/>
      <c r="BH312" s="402"/>
      <c r="BI312" s="402"/>
      <c r="BJ312" s="402"/>
      <c r="BK312" s="402"/>
      <c r="BL312" s="402"/>
      <c r="BM312" s="402"/>
      <c r="BN312" s="402"/>
      <c r="BO312" s="402"/>
    </row>
    <row r="313" spans="1:67" ht="15">
      <c r="A313" s="401"/>
      <c r="B313" s="402"/>
      <c r="C313" s="403"/>
      <c r="D313" s="402"/>
      <c r="E313" s="402"/>
      <c r="F313" s="402"/>
      <c r="G313" s="402"/>
      <c r="H313" s="402"/>
      <c r="I313" s="402"/>
      <c r="J313" s="402"/>
      <c r="K313" s="402"/>
      <c r="L313" s="402"/>
      <c r="M313" s="402"/>
      <c r="N313" s="402"/>
      <c r="O313" s="402"/>
      <c r="P313" s="402"/>
      <c r="Q313" s="402"/>
      <c r="R313" s="402"/>
      <c r="S313" s="402"/>
      <c r="T313" s="402"/>
      <c r="U313" s="402"/>
      <c r="V313" s="402"/>
      <c r="W313" s="402"/>
      <c r="X313" s="402"/>
      <c r="Y313" s="402"/>
      <c r="Z313" s="402"/>
      <c r="AA313" s="402"/>
      <c r="AB313" s="402"/>
      <c r="AC313" s="402"/>
      <c r="AD313" s="402"/>
      <c r="AE313" s="402"/>
      <c r="AF313" s="402"/>
      <c r="AG313" s="402"/>
      <c r="AH313" s="402"/>
      <c r="AI313" s="402"/>
      <c r="AJ313" s="402"/>
      <c r="AK313" s="402"/>
      <c r="AL313" s="402"/>
      <c r="AM313" s="402"/>
      <c r="AN313" s="402"/>
      <c r="AO313" s="402"/>
      <c r="AP313" s="402"/>
      <c r="AQ313" s="402"/>
      <c r="AR313" s="402"/>
      <c r="AS313" s="402"/>
      <c r="AT313" s="402"/>
      <c r="AU313" s="402"/>
      <c r="AV313" s="402"/>
      <c r="AW313" s="402"/>
      <c r="AX313" s="402"/>
      <c r="AY313" s="402"/>
      <c r="AZ313" s="402"/>
      <c r="BA313" s="402"/>
      <c r="BB313" s="402"/>
      <c r="BC313" s="402"/>
      <c r="BD313" s="402"/>
      <c r="BE313" s="402"/>
      <c r="BF313" s="402"/>
      <c r="BG313" s="402"/>
      <c r="BH313" s="402"/>
      <c r="BI313" s="402"/>
      <c r="BJ313" s="402"/>
      <c r="BK313" s="402"/>
      <c r="BL313" s="402"/>
      <c r="BM313" s="402"/>
      <c r="BN313" s="402"/>
      <c r="BO313" s="402"/>
    </row>
    <row r="314" spans="1:67" ht="15">
      <c r="A314" s="401"/>
      <c r="B314" s="402"/>
      <c r="C314" s="403"/>
      <c r="D314" s="402"/>
      <c r="E314" s="402"/>
      <c r="F314" s="402"/>
      <c r="G314" s="402"/>
      <c r="H314" s="402"/>
      <c r="I314" s="402"/>
      <c r="J314" s="402"/>
      <c r="K314" s="402"/>
      <c r="L314" s="402"/>
      <c r="M314" s="402"/>
      <c r="N314" s="402"/>
      <c r="O314" s="402"/>
      <c r="P314" s="402"/>
      <c r="Q314" s="402"/>
      <c r="R314" s="402"/>
      <c r="S314" s="402"/>
      <c r="T314" s="402"/>
      <c r="U314" s="402"/>
      <c r="V314" s="402"/>
      <c r="W314" s="402"/>
      <c r="X314" s="402"/>
      <c r="Y314" s="402"/>
      <c r="Z314" s="402"/>
      <c r="AA314" s="402"/>
      <c r="AB314" s="402"/>
      <c r="AC314" s="402"/>
      <c r="AD314" s="402"/>
      <c r="AE314" s="402"/>
      <c r="AF314" s="402"/>
      <c r="AG314" s="402"/>
      <c r="AH314" s="402"/>
      <c r="AI314" s="402"/>
      <c r="AJ314" s="402"/>
      <c r="AK314" s="402"/>
      <c r="AL314" s="402"/>
      <c r="AM314" s="402"/>
      <c r="AN314" s="402"/>
      <c r="AO314" s="402"/>
      <c r="AP314" s="402"/>
      <c r="AQ314" s="402"/>
      <c r="AR314" s="402"/>
      <c r="AS314" s="402"/>
      <c r="AT314" s="402"/>
      <c r="AU314" s="402"/>
      <c r="AV314" s="402"/>
      <c r="AW314" s="402"/>
      <c r="AX314" s="402"/>
      <c r="AY314" s="402"/>
      <c r="AZ314" s="402"/>
      <c r="BA314" s="402"/>
      <c r="BB314" s="402"/>
      <c r="BC314" s="402"/>
      <c r="BD314" s="402"/>
      <c r="BE314" s="402"/>
      <c r="BF314" s="402"/>
      <c r="BG314" s="402"/>
      <c r="BH314" s="402"/>
      <c r="BI314" s="402"/>
      <c r="BJ314" s="402"/>
      <c r="BK314" s="402"/>
      <c r="BL314" s="402"/>
      <c r="BM314" s="402"/>
      <c r="BN314" s="402"/>
      <c r="BO314" s="402"/>
    </row>
    <row r="315" spans="1:67" ht="15">
      <c r="A315" s="401"/>
      <c r="B315" s="402"/>
      <c r="C315" s="403"/>
      <c r="D315" s="402"/>
      <c r="E315" s="402"/>
      <c r="F315" s="402"/>
      <c r="G315" s="402"/>
      <c r="H315" s="402"/>
      <c r="I315" s="402"/>
      <c r="J315" s="402"/>
      <c r="K315" s="402"/>
      <c r="L315" s="402"/>
      <c r="M315" s="402"/>
      <c r="N315" s="402"/>
      <c r="O315" s="402"/>
      <c r="P315" s="402"/>
      <c r="Q315" s="402"/>
      <c r="R315" s="402"/>
      <c r="S315" s="402"/>
      <c r="T315" s="402"/>
      <c r="U315" s="402"/>
      <c r="V315" s="402"/>
      <c r="W315" s="402"/>
      <c r="X315" s="402"/>
      <c r="Y315" s="402"/>
      <c r="Z315" s="402"/>
      <c r="AA315" s="402"/>
      <c r="AB315" s="402"/>
      <c r="AC315" s="402"/>
      <c r="AD315" s="402"/>
      <c r="AE315" s="402"/>
      <c r="AF315" s="402"/>
      <c r="AG315" s="402"/>
      <c r="AH315" s="402"/>
      <c r="AI315" s="402"/>
      <c r="AJ315" s="402"/>
      <c r="AK315" s="402"/>
      <c r="AL315" s="402"/>
      <c r="AM315" s="402"/>
      <c r="AN315" s="402"/>
      <c r="AO315" s="402"/>
      <c r="AP315" s="402"/>
      <c r="AQ315" s="402"/>
      <c r="AR315" s="402"/>
      <c r="AS315" s="402"/>
      <c r="AT315" s="402"/>
      <c r="AU315" s="402"/>
      <c r="AV315" s="402"/>
      <c r="AW315" s="402"/>
      <c r="AX315" s="402"/>
      <c r="AY315" s="402"/>
      <c r="AZ315" s="402"/>
      <c r="BA315" s="402"/>
      <c r="BB315" s="402"/>
      <c r="BC315" s="402"/>
      <c r="BD315" s="402"/>
      <c r="BE315" s="402"/>
      <c r="BF315" s="402"/>
      <c r="BG315" s="402"/>
      <c r="BH315" s="402"/>
      <c r="BI315" s="402"/>
      <c r="BJ315" s="402"/>
      <c r="BK315" s="402"/>
      <c r="BL315" s="402"/>
      <c r="BM315" s="402"/>
      <c r="BN315" s="402"/>
      <c r="BO315" s="402"/>
    </row>
    <row r="316" spans="1:67" ht="15">
      <c r="A316" s="401"/>
      <c r="B316" s="402"/>
      <c r="C316" s="403"/>
      <c r="D316" s="402"/>
      <c r="E316" s="402"/>
      <c r="F316" s="402"/>
      <c r="G316" s="402"/>
      <c r="H316" s="402"/>
      <c r="I316" s="402"/>
      <c r="J316" s="402"/>
      <c r="K316" s="402"/>
      <c r="L316" s="402"/>
      <c r="M316" s="402"/>
      <c r="N316" s="402"/>
      <c r="O316" s="402"/>
      <c r="P316" s="402"/>
      <c r="Q316" s="402"/>
      <c r="R316" s="402"/>
      <c r="S316" s="402"/>
      <c r="T316" s="402"/>
      <c r="U316" s="402"/>
      <c r="V316" s="402"/>
      <c r="W316" s="402"/>
      <c r="X316" s="402"/>
      <c r="Y316" s="402"/>
      <c r="Z316" s="402"/>
      <c r="AA316" s="402"/>
      <c r="AB316" s="402"/>
      <c r="AC316" s="402"/>
      <c r="AD316" s="402"/>
      <c r="AE316" s="402"/>
      <c r="AF316" s="402"/>
      <c r="AG316" s="402"/>
      <c r="AH316" s="402"/>
      <c r="AI316" s="402"/>
      <c r="AJ316" s="402"/>
      <c r="AK316" s="402"/>
      <c r="AL316" s="402"/>
      <c r="AM316" s="402"/>
      <c r="AN316" s="402"/>
      <c r="AO316" s="402"/>
      <c r="AP316" s="402"/>
      <c r="AQ316" s="402"/>
      <c r="AR316" s="402"/>
      <c r="AS316" s="402"/>
      <c r="AT316" s="402"/>
      <c r="AU316" s="402"/>
      <c r="AV316" s="402"/>
      <c r="AW316" s="402"/>
      <c r="AX316" s="402"/>
      <c r="AY316" s="402"/>
      <c r="AZ316" s="402"/>
      <c r="BA316" s="402"/>
      <c r="BB316" s="402"/>
      <c r="BC316" s="402"/>
      <c r="BD316" s="402"/>
      <c r="BE316" s="402"/>
      <c r="BF316" s="402"/>
      <c r="BG316" s="402"/>
      <c r="BH316" s="402"/>
      <c r="BI316" s="402"/>
      <c r="BJ316" s="402"/>
      <c r="BK316" s="402"/>
      <c r="BL316" s="402"/>
      <c r="BM316" s="402"/>
      <c r="BN316" s="402"/>
      <c r="BO316" s="402"/>
    </row>
    <row r="317" spans="1:67" ht="15">
      <c r="A317" s="401"/>
      <c r="B317" s="402"/>
      <c r="C317" s="403"/>
      <c r="D317" s="402"/>
      <c r="E317" s="402"/>
      <c r="F317" s="402"/>
      <c r="G317" s="402"/>
      <c r="H317" s="402"/>
      <c r="I317" s="402"/>
      <c r="J317" s="402"/>
      <c r="K317" s="402"/>
      <c r="L317" s="402"/>
      <c r="M317" s="402"/>
      <c r="N317" s="402"/>
      <c r="O317" s="402"/>
      <c r="P317" s="402"/>
      <c r="Q317" s="402"/>
      <c r="R317" s="402"/>
      <c r="S317" s="402"/>
      <c r="T317" s="402"/>
      <c r="U317" s="402"/>
      <c r="V317" s="402"/>
      <c r="W317" s="402"/>
      <c r="X317" s="402"/>
      <c r="Y317" s="402"/>
      <c r="Z317" s="402"/>
      <c r="AA317" s="402"/>
      <c r="AB317" s="402"/>
      <c r="AC317" s="402"/>
      <c r="AD317" s="402"/>
      <c r="AE317" s="402"/>
      <c r="AF317" s="402"/>
      <c r="AG317" s="402"/>
      <c r="AH317" s="402"/>
      <c r="AI317" s="402"/>
      <c r="AJ317" s="402"/>
      <c r="AK317" s="402"/>
      <c r="AL317" s="402"/>
      <c r="AM317" s="402"/>
      <c r="AN317" s="402"/>
      <c r="AO317" s="402"/>
      <c r="AP317" s="402"/>
      <c r="AQ317" s="402"/>
      <c r="AR317" s="402"/>
      <c r="AS317" s="402"/>
      <c r="AT317" s="402"/>
      <c r="AU317" s="402"/>
      <c r="AV317" s="402"/>
      <c r="AW317" s="402"/>
      <c r="AX317" s="402"/>
      <c r="AY317" s="402"/>
      <c r="AZ317" s="402"/>
      <c r="BA317" s="402"/>
      <c r="BB317" s="402"/>
      <c r="BC317" s="402"/>
      <c r="BD317" s="402"/>
      <c r="BE317" s="402"/>
      <c r="BF317" s="402"/>
      <c r="BG317" s="402"/>
      <c r="BH317" s="402"/>
      <c r="BI317" s="402"/>
      <c r="BJ317" s="402"/>
      <c r="BK317" s="402"/>
      <c r="BL317" s="402"/>
      <c r="BM317" s="402"/>
      <c r="BN317" s="402"/>
      <c r="BO317" s="402"/>
    </row>
    <row r="318" spans="1:67" ht="15">
      <c r="A318" s="401"/>
      <c r="B318" s="402"/>
      <c r="C318" s="403"/>
      <c r="D318" s="402"/>
      <c r="E318" s="402"/>
      <c r="F318" s="402"/>
      <c r="G318" s="402"/>
      <c r="H318" s="402"/>
      <c r="I318" s="402"/>
      <c r="J318" s="402"/>
      <c r="K318" s="402"/>
      <c r="L318" s="402"/>
      <c r="M318" s="402"/>
      <c r="N318" s="402"/>
      <c r="O318" s="402"/>
      <c r="P318" s="402"/>
      <c r="Q318" s="402"/>
      <c r="R318" s="402"/>
      <c r="S318" s="402"/>
      <c r="T318" s="402"/>
      <c r="U318" s="402"/>
      <c r="V318" s="402"/>
      <c r="W318" s="402"/>
      <c r="X318" s="402"/>
      <c r="Y318" s="402"/>
      <c r="Z318" s="402"/>
      <c r="AA318" s="402"/>
      <c r="AB318" s="402"/>
      <c r="AC318" s="402"/>
      <c r="AD318" s="402"/>
      <c r="AE318" s="402"/>
      <c r="AF318" s="402"/>
      <c r="AG318" s="402"/>
      <c r="AH318" s="402"/>
      <c r="AI318" s="402"/>
      <c r="AJ318" s="402"/>
      <c r="AK318" s="402"/>
      <c r="AL318" s="402"/>
      <c r="AM318" s="402"/>
      <c r="AN318" s="402"/>
      <c r="AO318" s="402"/>
      <c r="AP318" s="402"/>
      <c r="AQ318" s="402"/>
      <c r="AR318" s="402"/>
      <c r="AS318" s="402"/>
      <c r="AT318" s="402"/>
      <c r="AU318" s="402"/>
      <c r="AV318" s="402"/>
      <c r="AW318" s="402"/>
      <c r="AX318" s="402"/>
      <c r="AY318" s="402"/>
      <c r="AZ318" s="402"/>
      <c r="BA318" s="402"/>
      <c r="BB318" s="402"/>
      <c r="BC318" s="402"/>
      <c r="BD318" s="402"/>
      <c r="BE318" s="402"/>
      <c r="BF318" s="402"/>
      <c r="BG318" s="402"/>
      <c r="BH318" s="402"/>
      <c r="BI318" s="402"/>
      <c r="BJ318" s="402"/>
      <c r="BK318" s="402"/>
      <c r="BL318" s="402"/>
      <c r="BM318" s="402"/>
      <c r="BN318" s="402"/>
      <c r="BO318" s="402"/>
    </row>
    <row r="319" spans="1:67" ht="15">
      <c r="A319" s="401"/>
      <c r="B319" s="402"/>
      <c r="C319" s="403"/>
      <c r="D319" s="402"/>
      <c r="E319" s="402"/>
      <c r="F319" s="402"/>
      <c r="G319" s="402"/>
      <c r="H319" s="402"/>
      <c r="I319" s="402"/>
      <c r="J319" s="402"/>
      <c r="K319" s="402"/>
      <c r="L319" s="402"/>
      <c r="M319" s="402"/>
      <c r="N319" s="402"/>
      <c r="O319" s="402"/>
      <c r="P319" s="402"/>
      <c r="Q319" s="402"/>
      <c r="R319" s="402"/>
      <c r="S319" s="402"/>
      <c r="T319" s="402"/>
      <c r="U319" s="402"/>
      <c r="V319" s="402"/>
      <c r="W319" s="402"/>
      <c r="X319" s="402"/>
      <c r="Y319" s="402"/>
      <c r="Z319" s="402"/>
      <c r="AA319" s="402"/>
      <c r="AB319" s="402"/>
      <c r="AC319" s="402"/>
      <c r="AD319" s="402"/>
      <c r="AE319" s="402"/>
      <c r="AF319" s="402"/>
      <c r="AG319" s="402"/>
      <c r="AH319" s="402"/>
      <c r="AI319" s="402"/>
      <c r="AJ319" s="402"/>
      <c r="AK319" s="402"/>
      <c r="AL319" s="402"/>
      <c r="AM319" s="402"/>
      <c r="AN319" s="402"/>
      <c r="AO319" s="402"/>
      <c r="AP319" s="402"/>
      <c r="AQ319" s="402"/>
      <c r="AR319" s="402"/>
      <c r="AS319" s="402"/>
      <c r="AT319" s="402"/>
      <c r="AU319" s="402"/>
      <c r="AV319" s="402"/>
      <c r="AW319" s="402"/>
      <c r="AX319" s="402"/>
      <c r="AY319" s="402"/>
      <c r="AZ319" s="402"/>
      <c r="BA319" s="402"/>
      <c r="BB319" s="402"/>
      <c r="BC319" s="402"/>
      <c r="BD319" s="402"/>
      <c r="BE319" s="402"/>
      <c r="BF319" s="402"/>
      <c r="BG319" s="402"/>
      <c r="BH319" s="402"/>
      <c r="BI319" s="402"/>
      <c r="BJ319" s="402"/>
      <c r="BK319" s="402"/>
      <c r="BL319" s="402"/>
      <c r="BM319" s="402"/>
      <c r="BN319" s="402"/>
      <c r="BO319" s="402"/>
    </row>
    <row r="320" spans="1:67" ht="15">
      <c r="A320" s="401"/>
      <c r="B320" s="402"/>
      <c r="C320" s="403"/>
      <c r="D320" s="402"/>
      <c r="E320" s="402"/>
      <c r="F320" s="402"/>
      <c r="G320" s="402"/>
      <c r="H320" s="402"/>
      <c r="I320" s="402"/>
      <c r="J320" s="402"/>
      <c r="K320" s="402"/>
      <c r="L320" s="402"/>
      <c r="M320" s="402"/>
      <c r="N320" s="402"/>
      <c r="O320" s="402"/>
      <c r="P320" s="402"/>
      <c r="Q320" s="402"/>
      <c r="R320" s="402"/>
      <c r="S320" s="402"/>
      <c r="T320" s="402"/>
      <c r="U320" s="402"/>
      <c r="V320" s="402"/>
      <c r="W320" s="402"/>
      <c r="X320" s="402"/>
      <c r="Y320" s="402"/>
      <c r="Z320" s="402"/>
      <c r="AA320" s="402"/>
      <c r="AB320" s="402"/>
      <c r="AC320" s="402"/>
      <c r="AD320" s="402"/>
      <c r="AE320" s="402"/>
      <c r="AF320" s="402"/>
      <c r="AG320" s="402"/>
      <c r="AH320" s="402"/>
      <c r="AI320" s="402"/>
      <c r="AJ320" s="402"/>
      <c r="AK320" s="402"/>
      <c r="AL320" s="402"/>
      <c r="AM320" s="402"/>
      <c r="AN320" s="402"/>
      <c r="AO320" s="402"/>
      <c r="AP320" s="402"/>
      <c r="AQ320" s="402"/>
      <c r="AR320" s="402"/>
      <c r="AS320" s="402"/>
      <c r="AT320" s="402"/>
      <c r="AU320" s="402"/>
      <c r="AV320" s="402"/>
      <c r="AW320" s="402"/>
      <c r="AX320" s="402"/>
      <c r="AY320" s="402"/>
      <c r="AZ320" s="402"/>
      <c r="BA320" s="402"/>
      <c r="BB320" s="402"/>
      <c r="BC320" s="402"/>
      <c r="BD320" s="402"/>
      <c r="BE320" s="402"/>
      <c r="BF320" s="402"/>
      <c r="BG320" s="402"/>
      <c r="BH320" s="402"/>
      <c r="BI320" s="402"/>
      <c r="BJ320" s="402"/>
      <c r="BK320" s="402"/>
      <c r="BL320" s="402"/>
      <c r="BM320" s="402"/>
      <c r="BN320" s="402"/>
      <c r="BO320" s="402"/>
    </row>
    <row r="321" spans="1:67" ht="15">
      <c r="A321" s="401"/>
      <c r="B321" s="402"/>
      <c r="C321" s="403"/>
      <c r="D321" s="402"/>
      <c r="E321" s="402"/>
      <c r="F321" s="402"/>
      <c r="G321" s="402"/>
      <c r="H321" s="402"/>
      <c r="I321" s="402"/>
      <c r="J321" s="402"/>
      <c r="K321" s="402"/>
      <c r="L321" s="402"/>
      <c r="M321" s="402"/>
      <c r="N321" s="402"/>
      <c r="O321" s="402"/>
      <c r="P321" s="402"/>
      <c r="Q321" s="402"/>
      <c r="R321" s="402"/>
      <c r="S321" s="402"/>
      <c r="T321" s="402"/>
      <c r="U321" s="402"/>
      <c r="V321" s="402"/>
      <c r="W321" s="402"/>
      <c r="X321" s="402"/>
      <c r="Y321" s="402"/>
      <c r="Z321" s="402"/>
      <c r="AA321" s="402"/>
      <c r="AB321" s="402"/>
      <c r="AC321" s="402"/>
      <c r="AD321" s="402"/>
      <c r="AE321" s="402"/>
      <c r="AF321" s="402"/>
      <c r="AG321" s="402"/>
      <c r="AH321" s="402"/>
      <c r="AI321" s="402"/>
      <c r="AJ321" s="402"/>
      <c r="AK321" s="402"/>
      <c r="AL321" s="402"/>
      <c r="AM321" s="402"/>
      <c r="AN321" s="402"/>
      <c r="AO321" s="402"/>
      <c r="AP321" s="402"/>
      <c r="AQ321" s="402"/>
      <c r="AR321" s="402"/>
      <c r="AS321" s="402"/>
      <c r="AT321" s="402"/>
      <c r="AU321" s="402"/>
      <c r="AV321" s="402"/>
      <c r="AW321" s="402"/>
      <c r="AX321" s="402"/>
      <c r="AY321" s="402"/>
      <c r="AZ321" s="402"/>
      <c r="BA321" s="402"/>
      <c r="BB321" s="402"/>
      <c r="BC321" s="402"/>
      <c r="BD321" s="402"/>
      <c r="BE321" s="402"/>
      <c r="BF321" s="402"/>
      <c r="BG321" s="402"/>
      <c r="BH321" s="402"/>
      <c r="BI321" s="402"/>
      <c r="BJ321" s="402"/>
      <c r="BK321" s="402"/>
      <c r="BL321" s="402"/>
      <c r="BM321" s="402"/>
      <c r="BN321" s="402"/>
      <c r="BO321" s="402"/>
    </row>
    <row r="322" spans="1:67" ht="15">
      <c r="A322" s="401"/>
      <c r="B322" s="402"/>
      <c r="C322" s="403"/>
      <c r="D322" s="40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c r="AA322" s="402"/>
      <c r="AB322" s="402"/>
      <c r="AC322" s="402"/>
      <c r="AD322" s="402"/>
      <c r="AE322" s="402"/>
      <c r="AF322" s="402"/>
      <c r="AG322" s="402"/>
      <c r="AH322" s="402"/>
      <c r="AI322" s="402"/>
      <c r="AJ322" s="402"/>
      <c r="AK322" s="402"/>
      <c r="AL322" s="402"/>
      <c r="AM322" s="402"/>
      <c r="AN322" s="402"/>
      <c r="AO322" s="402"/>
      <c r="AP322" s="402"/>
      <c r="AQ322" s="402"/>
      <c r="AR322" s="402"/>
      <c r="AS322" s="402"/>
      <c r="AT322" s="402"/>
      <c r="AU322" s="402"/>
      <c r="AV322" s="402"/>
      <c r="AW322" s="402"/>
      <c r="AX322" s="402"/>
      <c r="AY322" s="402"/>
      <c r="AZ322" s="402"/>
      <c r="BA322" s="402"/>
      <c r="BB322" s="402"/>
      <c r="BC322" s="402"/>
      <c r="BD322" s="402"/>
      <c r="BE322" s="402"/>
      <c r="BF322" s="402"/>
      <c r="BG322" s="402"/>
      <c r="BH322" s="402"/>
      <c r="BI322" s="402"/>
      <c r="BJ322" s="402"/>
      <c r="BK322" s="402"/>
      <c r="BL322" s="402"/>
      <c r="BM322" s="402"/>
      <c r="BN322" s="402"/>
      <c r="BO322" s="402"/>
    </row>
    <row r="323" spans="1:67" ht="15">
      <c r="A323" s="401"/>
      <c r="B323" s="402"/>
      <c r="C323" s="403"/>
      <c r="D323" s="40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c r="AA323" s="402"/>
      <c r="AB323" s="402"/>
      <c r="AC323" s="402"/>
      <c r="AD323" s="402"/>
      <c r="AE323" s="402"/>
      <c r="AF323" s="402"/>
      <c r="AG323" s="402"/>
      <c r="AH323" s="402"/>
      <c r="AI323" s="402"/>
      <c r="AJ323" s="402"/>
      <c r="AK323" s="402"/>
      <c r="AL323" s="402"/>
      <c r="AM323" s="402"/>
      <c r="AN323" s="402"/>
      <c r="AO323" s="402"/>
      <c r="AP323" s="402"/>
      <c r="AQ323" s="402"/>
      <c r="AR323" s="402"/>
      <c r="AS323" s="402"/>
      <c r="AT323" s="402"/>
      <c r="AU323" s="402"/>
      <c r="AV323" s="402"/>
      <c r="AW323" s="402"/>
      <c r="AX323" s="402"/>
      <c r="AY323" s="402"/>
      <c r="AZ323" s="402"/>
      <c r="BA323" s="402"/>
      <c r="BB323" s="402"/>
      <c r="BC323" s="402"/>
      <c r="BD323" s="402"/>
      <c r="BE323" s="402"/>
      <c r="BF323" s="402"/>
      <c r="BG323" s="402"/>
      <c r="BH323" s="402"/>
      <c r="BI323" s="402"/>
      <c r="BJ323" s="402"/>
      <c r="BK323" s="402"/>
      <c r="BL323" s="402"/>
      <c r="BM323" s="402"/>
      <c r="BN323" s="402"/>
      <c r="BO323" s="402"/>
    </row>
    <row r="324" spans="1:67" ht="15">
      <c r="A324" s="401"/>
      <c r="B324" s="402"/>
      <c r="C324" s="403"/>
      <c r="D324" s="402"/>
      <c r="E324" s="402"/>
      <c r="F324" s="402"/>
      <c r="G324" s="402"/>
      <c r="H324" s="402"/>
      <c r="I324" s="402"/>
      <c r="J324" s="402"/>
      <c r="K324" s="402"/>
      <c r="L324" s="402"/>
      <c r="M324" s="402"/>
      <c r="N324" s="402"/>
      <c r="O324" s="402"/>
      <c r="P324" s="402"/>
      <c r="Q324" s="402"/>
      <c r="R324" s="402"/>
      <c r="S324" s="402"/>
      <c r="T324" s="402"/>
      <c r="U324" s="402"/>
      <c r="V324" s="402"/>
      <c r="W324" s="402"/>
      <c r="X324" s="402"/>
      <c r="Y324" s="402"/>
      <c r="Z324" s="402"/>
      <c r="AA324" s="402"/>
      <c r="AB324" s="402"/>
      <c r="AC324" s="402"/>
      <c r="AD324" s="402"/>
      <c r="AE324" s="402"/>
      <c r="AF324" s="402"/>
      <c r="AG324" s="402"/>
      <c r="AH324" s="402"/>
      <c r="AI324" s="402"/>
      <c r="AJ324" s="402"/>
      <c r="AK324" s="402"/>
      <c r="AL324" s="402"/>
      <c r="AM324" s="402"/>
      <c r="AN324" s="402"/>
      <c r="AO324" s="402"/>
      <c r="AP324" s="402"/>
      <c r="AQ324" s="402"/>
      <c r="AR324" s="402"/>
      <c r="AS324" s="402"/>
      <c r="AT324" s="402"/>
      <c r="AU324" s="402"/>
      <c r="AV324" s="402"/>
      <c r="AW324" s="402"/>
      <c r="AX324" s="402"/>
      <c r="AY324" s="402"/>
      <c r="AZ324" s="402"/>
      <c r="BA324" s="402"/>
      <c r="BB324" s="402"/>
      <c r="BC324" s="402"/>
      <c r="BD324" s="402"/>
      <c r="BE324" s="402"/>
      <c r="BF324" s="402"/>
      <c r="BG324" s="402"/>
      <c r="BH324" s="402"/>
      <c r="BI324" s="402"/>
      <c r="BJ324" s="402"/>
      <c r="BK324" s="402"/>
      <c r="BL324" s="402"/>
      <c r="BM324" s="402"/>
      <c r="BN324" s="402"/>
      <c r="BO324" s="402"/>
    </row>
    <row r="325" spans="1:67" ht="15">
      <c r="A325" s="401"/>
      <c r="B325" s="402"/>
      <c r="C325" s="403"/>
      <c r="D325" s="402"/>
      <c r="E325" s="402"/>
      <c r="F325" s="402"/>
      <c r="G325" s="402"/>
      <c r="H325" s="402"/>
      <c r="I325" s="402"/>
      <c r="J325" s="402"/>
      <c r="K325" s="402"/>
      <c r="L325" s="402"/>
      <c r="M325" s="402"/>
      <c r="N325" s="402"/>
      <c r="O325" s="402"/>
      <c r="P325" s="402"/>
      <c r="Q325" s="402"/>
      <c r="R325" s="402"/>
      <c r="S325" s="402"/>
      <c r="T325" s="402"/>
      <c r="U325" s="402"/>
      <c r="V325" s="402"/>
      <c r="W325" s="402"/>
      <c r="X325" s="402"/>
      <c r="Y325" s="402"/>
      <c r="Z325" s="402"/>
      <c r="AA325" s="402"/>
      <c r="AB325" s="402"/>
      <c r="AC325" s="402"/>
      <c r="AD325" s="402"/>
      <c r="AE325" s="402"/>
      <c r="AF325" s="402"/>
      <c r="AG325" s="402"/>
      <c r="AH325" s="402"/>
      <c r="AI325" s="402"/>
      <c r="AJ325" s="402"/>
      <c r="AK325" s="402"/>
      <c r="AL325" s="402"/>
      <c r="AM325" s="402"/>
      <c r="AN325" s="402"/>
      <c r="AO325" s="402"/>
      <c r="AP325" s="402"/>
      <c r="AQ325" s="402"/>
      <c r="AR325" s="402"/>
      <c r="AS325" s="402"/>
      <c r="AT325" s="402"/>
      <c r="AU325" s="402"/>
      <c r="AV325" s="402"/>
      <c r="AW325" s="402"/>
      <c r="AX325" s="402"/>
      <c r="AY325" s="402"/>
      <c r="AZ325" s="402"/>
      <c r="BA325" s="402"/>
      <c r="BB325" s="402"/>
      <c r="BC325" s="402"/>
      <c r="BD325" s="402"/>
      <c r="BE325" s="402"/>
      <c r="BF325" s="402"/>
      <c r="BG325" s="402"/>
      <c r="BH325" s="402"/>
      <c r="BI325" s="402"/>
      <c r="BJ325" s="402"/>
      <c r="BK325" s="402"/>
      <c r="BL325" s="402"/>
      <c r="BM325" s="402"/>
      <c r="BN325" s="402"/>
      <c r="BO325" s="402"/>
    </row>
    <row r="326" spans="1:67" ht="15">
      <c r="A326" s="401"/>
      <c r="B326" s="402"/>
      <c r="C326" s="403"/>
      <c r="D326" s="402"/>
      <c r="E326" s="402"/>
      <c r="F326" s="402"/>
      <c r="G326" s="402"/>
      <c r="H326" s="402"/>
      <c r="I326" s="402"/>
      <c r="J326" s="402"/>
      <c r="K326" s="402"/>
      <c r="L326" s="402"/>
      <c r="M326" s="402"/>
      <c r="N326" s="402"/>
      <c r="O326" s="402"/>
      <c r="P326" s="402"/>
      <c r="Q326" s="402"/>
      <c r="R326" s="402"/>
      <c r="S326" s="402"/>
      <c r="T326" s="402"/>
      <c r="U326" s="402"/>
      <c r="V326" s="402"/>
      <c r="W326" s="402"/>
      <c r="X326" s="402"/>
      <c r="Y326" s="402"/>
      <c r="Z326" s="402"/>
      <c r="AA326" s="402"/>
      <c r="AB326" s="402"/>
      <c r="AC326" s="402"/>
      <c r="AD326" s="402"/>
      <c r="AE326" s="402"/>
      <c r="AF326" s="402"/>
      <c r="AG326" s="402"/>
      <c r="AH326" s="402"/>
      <c r="AI326" s="402"/>
      <c r="AJ326" s="402"/>
      <c r="AK326" s="402"/>
      <c r="AL326" s="402"/>
      <c r="AM326" s="402"/>
      <c r="AN326" s="402"/>
      <c r="AO326" s="402"/>
      <c r="AP326" s="402"/>
      <c r="AQ326" s="402"/>
      <c r="AR326" s="402"/>
      <c r="AS326" s="402"/>
      <c r="AT326" s="402"/>
      <c r="AU326" s="402"/>
      <c r="AV326" s="402"/>
      <c r="AW326" s="402"/>
      <c r="AX326" s="402"/>
      <c r="AY326" s="402"/>
      <c r="AZ326" s="402"/>
      <c r="BA326" s="402"/>
      <c r="BB326" s="402"/>
      <c r="BC326" s="402"/>
      <c r="BD326" s="402"/>
      <c r="BE326" s="402"/>
      <c r="BF326" s="402"/>
      <c r="BG326" s="402"/>
      <c r="BH326" s="402"/>
      <c r="BI326" s="402"/>
      <c r="BJ326" s="402"/>
      <c r="BK326" s="402"/>
      <c r="BL326" s="402"/>
      <c r="BM326" s="402"/>
      <c r="BN326" s="402"/>
      <c r="BO326" s="402"/>
    </row>
    <row r="327" spans="1:67" ht="15">
      <c r="A327" s="401"/>
      <c r="B327" s="402"/>
      <c r="C327" s="403"/>
      <c r="D327" s="402"/>
      <c r="E327" s="402"/>
      <c r="F327" s="402"/>
      <c r="G327" s="402"/>
      <c r="H327" s="402"/>
      <c r="I327" s="402"/>
      <c r="J327" s="402"/>
      <c r="K327" s="402"/>
      <c r="L327" s="402"/>
      <c r="M327" s="402"/>
      <c r="N327" s="402"/>
      <c r="O327" s="402"/>
      <c r="P327" s="402"/>
      <c r="Q327" s="402"/>
      <c r="R327" s="402"/>
      <c r="S327" s="402"/>
      <c r="T327" s="402"/>
      <c r="U327" s="402"/>
      <c r="V327" s="402"/>
      <c r="W327" s="402"/>
      <c r="X327" s="402"/>
      <c r="Y327" s="402"/>
      <c r="Z327" s="402"/>
      <c r="AA327" s="402"/>
      <c r="AB327" s="402"/>
      <c r="AC327" s="402"/>
      <c r="AD327" s="402"/>
      <c r="AE327" s="402"/>
      <c r="AF327" s="402"/>
      <c r="AG327" s="402"/>
      <c r="AH327" s="402"/>
      <c r="AI327" s="402"/>
      <c r="AJ327" s="402"/>
      <c r="AK327" s="402"/>
      <c r="AL327" s="402"/>
      <c r="AM327" s="402"/>
      <c r="AN327" s="402"/>
      <c r="AO327" s="402"/>
      <c r="AP327" s="402"/>
      <c r="AQ327" s="402"/>
      <c r="AR327" s="402"/>
      <c r="AS327" s="402"/>
      <c r="AT327" s="402"/>
      <c r="AU327" s="402"/>
      <c r="AV327" s="402"/>
      <c r="AW327" s="402"/>
      <c r="AX327" s="402"/>
      <c r="AY327" s="402"/>
      <c r="AZ327" s="402"/>
      <c r="BA327" s="402"/>
      <c r="BB327" s="402"/>
      <c r="BC327" s="402"/>
      <c r="BD327" s="402"/>
      <c r="BE327" s="402"/>
      <c r="BF327" s="402"/>
      <c r="BG327" s="402"/>
      <c r="BH327" s="402"/>
      <c r="BI327" s="402"/>
      <c r="BJ327" s="402"/>
      <c r="BK327" s="402"/>
      <c r="BL327" s="402"/>
      <c r="BM327" s="402"/>
      <c r="BN327" s="402"/>
      <c r="BO327" s="402"/>
    </row>
    <row r="328" spans="1:67" ht="15">
      <c r="A328" s="401"/>
      <c r="B328" s="402"/>
      <c r="C328" s="403"/>
      <c r="D328" s="402"/>
      <c r="E328" s="402"/>
      <c r="F328" s="402"/>
      <c r="G328" s="402"/>
      <c r="H328" s="402"/>
      <c r="I328" s="402"/>
      <c r="J328" s="402"/>
      <c r="K328" s="402"/>
      <c r="L328" s="402"/>
      <c r="M328" s="402"/>
      <c r="N328" s="402"/>
      <c r="O328" s="402"/>
      <c r="P328" s="402"/>
      <c r="Q328" s="402"/>
      <c r="R328" s="402"/>
      <c r="S328" s="402"/>
      <c r="T328" s="402"/>
      <c r="U328" s="402"/>
      <c r="V328" s="402"/>
      <c r="W328" s="402"/>
      <c r="X328" s="402"/>
      <c r="Y328" s="402"/>
      <c r="Z328" s="402"/>
      <c r="AA328" s="402"/>
      <c r="AB328" s="402"/>
      <c r="AC328" s="402"/>
      <c r="AD328" s="402"/>
      <c r="AE328" s="402"/>
      <c r="AF328" s="402"/>
      <c r="AG328" s="402"/>
      <c r="AH328" s="402"/>
      <c r="AI328" s="402"/>
      <c r="AJ328" s="402"/>
      <c r="AK328" s="402"/>
      <c r="AL328" s="402"/>
      <c r="AM328" s="402"/>
      <c r="AN328" s="402"/>
      <c r="AO328" s="402"/>
      <c r="AP328" s="402"/>
      <c r="AQ328" s="402"/>
      <c r="AR328" s="402"/>
      <c r="AS328" s="402"/>
      <c r="AT328" s="402"/>
      <c r="AU328" s="402"/>
      <c r="AV328" s="402"/>
      <c r="AW328" s="402"/>
      <c r="AX328" s="402"/>
      <c r="AY328" s="402"/>
      <c r="AZ328" s="402"/>
      <c r="BA328" s="402"/>
      <c r="BB328" s="402"/>
      <c r="BC328" s="402"/>
      <c r="BD328" s="402"/>
      <c r="BE328" s="402"/>
      <c r="BF328" s="402"/>
      <c r="BG328" s="402"/>
      <c r="BH328" s="402"/>
      <c r="BI328" s="402"/>
      <c r="BJ328" s="402"/>
      <c r="BK328" s="402"/>
      <c r="BL328" s="402"/>
      <c r="BM328" s="402"/>
      <c r="BN328" s="402"/>
      <c r="BO328" s="402"/>
    </row>
    <row r="329" spans="1:67" ht="15">
      <c r="A329" s="401"/>
      <c r="B329" s="402"/>
      <c r="C329" s="403"/>
      <c r="D329" s="402"/>
      <c r="E329" s="402"/>
      <c r="F329" s="402"/>
      <c r="G329" s="402"/>
      <c r="H329" s="402"/>
      <c r="I329" s="402"/>
      <c r="J329" s="402"/>
      <c r="K329" s="402"/>
      <c r="L329" s="402"/>
      <c r="M329" s="402"/>
      <c r="N329" s="402"/>
      <c r="O329" s="402"/>
      <c r="P329" s="402"/>
      <c r="Q329" s="402"/>
      <c r="R329" s="402"/>
      <c r="S329" s="402"/>
      <c r="T329" s="402"/>
      <c r="U329" s="402"/>
      <c r="V329" s="402"/>
      <c r="W329" s="402"/>
      <c r="X329" s="402"/>
      <c r="Y329" s="402"/>
      <c r="Z329" s="402"/>
      <c r="AA329" s="402"/>
      <c r="AB329" s="402"/>
      <c r="AC329" s="402"/>
      <c r="AD329" s="402"/>
      <c r="AE329" s="402"/>
      <c r="AF329" s="402"/>
      <c r="AG329" s="402"/>
      <c r="AH329" s="402"/>
      <c r="AI329" s="402"/>
      <c r="AJ329" s="402"/>
      <c r="AK329" s="402"/>
      <c r="AL329" s="402"/>
      <c r="AM329" s="402"/>
      <c r="AN329" s="402"/>
      <c r="AO329" s="402"/>
      <c r="AP329" s="402"/>
      <c r="AQ329" s="402"/>
      <c r="AR329" s="402"/>
      <c r="AS329" s="402"/>
      <c r="AT329" s="402"/>
      <c r="AU329" s="402"/>
      <c r="AV329" s="402"/>
      <c r="AW329" s="402"/>
      <c r="AX329" s="402"/>
      <c r="AY329" s="402"/>
      <c r="AZ329" s="402"/>
      <c r="BA329" s="402"/>
      <c r="BB329" s="402"/>
      <c r="BC329" s="402"/>
      <c r="BD329" s="402"/>
      <c r="BE329" s="402"/>
      <c r="BF329" s="402"/>
      <c r="BG329" s="402"/>
      <c r="BH329" s="402"/>
      <c r="BI329" s="402"/>
      <c r="BJ329" s="402"/>
      <c r="BK329" s="402"/>
      <c r="BL329" s="402"/>
      <c r="BM329" s="402"/>
      <c r="BN329" s="402"/>
      <c r="BO329" s="402"/>
    </row>
    <row r="330" spans="1:67" ht="15">
      <c r="A330" s="401"/>
      <c r="B330" s="402"/>
      <c r="C330" s="403"/>
      <c r="D330" s="402"/>
      <c r="E330" s="402"/>
      <c r="F330" s="402"/>
      <c r="G330" s="402"/>
      <c r="H330" s="402"/>
      <c r="I330" s="402"/>
      <c r="J330" s="402"/>
      <c r="K330" s="402"/>
      <c r="L330" s="402"/>
      <c r="M330" s="402"/>
      <c r="N330" s="402"/>
      <c r="O330" s="402"/>
      <c r="P330" s="402"/>
      <c r="Q330" s="402"/>
      <c r="R330" s="402"/>
      <c r="S330" s="402"/>
      <c r="T330" s="402"/>
      <c r="U330" s="402"/>
      <c r="V330" s="402"/>
      <c r="W330" s="402"/>
      <c r="X330" s="402"/>
      <c r="Y330" s="402"/>
      <c r="Z330" s="402"/>
      <c r="AA330" s="402"/>
      <c r="AB330" s="402"/>
      <c r="AC330" s="402"/>
      <c r="AD330" s="402"/>
      <c r="AE330" s="402"/>
      <c r="AF330" s="402"/>
      <c r="AG330" s="402"/>
      <c r="AH330" s="402"/>
      <c r="AI330" s="402"/>
      <c r="AJ330" s="402"/>
      <c r="AK330" s="402"/>
      <c r="AL330" s="402"/>
      <c r="AM330" s="402"/>
      <c r="AN330" s="402"/>
      <c r="AO330" s="402"/>
      <c r="AP330" s="402"/>
      <c r="AQ330" s="402"/>
      <c r="AR330" s="402"/>
      <c r="AS330" s="402"/>
      <c r="AT330" s="402"/>
      <c r="AU330" s="402"/>
      <c r="AV330" s="402"/>
      <c r="AW330" s="402"/>
      <c r="AX330" s="402"/>
      <c r="AY330" s="402"/>
      <c r="AZ330" s="402"/>
      <c r="BA330" s="402"/>
      <c r="BB330" s="402"/>
      <c r="BC330" s="402"/>
      <c r="BD330" s="402"/>
      <c r="BE330" s="402"/>
      <c r="BF330" s="402"/>
      <c r="BG330" s="402"/>
      <c r="BH330" s="402"/>
      <c r="BI330" s="402"/>
      <c r="BJ330" s="402"/>
      <c r="BK330" s="402"/>
      <c r="BL330" s="402"/>
      <c r="BM330" s="402"/>
      <c r="BN330" s="402"/>
      <c r="BO330" s="402"/>
    </row>
    <row r="331" spans="1:67" ht="15">
      <c r="A331" s="401"/>
      <c r="B331" s="402"/>
      <c r="C331" s="403"/>
      <c r="D331" s="402"/>
      <c r="E331" s="402"/>
      <c r="F331" s="402"/>
      <c r="G331" s="402"/>
      <c r="H331" s="402"/>
      <c r="I331" s="402"/>
      <c r="J331" s="402"/>
      <c r="K331" s="402"/>
      <c r="L331" s="402"/>
      <c r="M331" s="402"/>
      <c r="N331" s="402"/>
      <c r="O331" s="402"/>
      <c r="P331" s="402"/>
      <c r="Q331" s="402"/>
      <c r="R331" s="402"/>
      <c r="S331" s="402"/>
      <c r="T331" s="402"/>
      <c r="U331" s="402"/>
      <c r="V331" s="402"/>
      <c r="W331" s="402"/>
      <c r="X331" s="402"/>
      <c r="Y331" s="402"/>
      <c r="Z331" s="402"/>
      <c r="AA331" s="402"/>
      <c r="AB331" s="402"/>
      <c r="AC331" s="402"/>
      <c r="AD331" s="402"/>
      <c r="AE331" s="402"/>
      <c r="AF331" s="402"/>
      <c r="AG331" s="402"/>
      <c r="AH331" s="402"/>
      <c r="AI331" s="402"/>
      <c r="AJ331" s="402"/>
      <c r="AK331" s="402"/>
      <c r="AL331" s="402"/>
      <c r="AM331" s="402"/>
      <c r="AN331" s="402"/>
      <c r="AO331" s="402"/>
      <c r="AP331" s="402"/>
      <c r="AQ331" s="402"/>
      <c r="AR331" s="402"/>
      <c r="AS331" s="402"/>
      <c r="AT331" s="402"/>
      <c r="AU331" s="402"/>
      <c r="AV331" s="402"/>
      <c r="AW331" s="402"/>
      <c r="AX331" s="402"/>
      <c r="AY331" s="402"/>
      <c r="AZ331" s="402"/>
      <c r="BA331" s="402"/>
      <c r="BB331" s="402"/>
      <c r="BC331" s="402"/>
      <c r="BD331" s="402"/>
      <c r="BE331" s="402"/>
      <c r="BF331" s="402"/>
      <c r="BG331" s="402"/>
      <c r="BH331" s="402"/>
      <c r="BI331" s="402"/>
      <c r="BJ331" s="402"/>
      <c r="BK331" s="402"/>
      <c r="BL331" s="402"/>
      <c r="BM331" s="402"/>
      <c r="BN331" s="402"/>
      <c r="BO331" s="402"/>
    </row>
    <row r="332" spans="1:67" ht="15">
      <c r="A332" s="401"/>
      <c r="B332" s="402"/>
      <c r="C332" s="403"/>
      <c r="D332" s="402"/>
      <c r="E332" s="402"/>
      <c r="F332" s="402"/>
      <c r="G332" s="402"/>
      <c r="H332" s="402"/>
      <c r="I332" s="402"/>
      <c r="J332" s="402"/>
      <c r="K332" s="402"/>
      <c r="L332" s="402"/>
      <c r="M332" s="402"/>
      <c r="N332" s="402"/>
      <c r="O332" s="402"/>
      <c r="P332" s="402"/>
      <c r="Q332" s="402"/>
      <c r="R332" s="402"/>
      <c r="S332" s="402"/>
      <c r="T332" s="402"/>
      <c r="U332" s="402"/>
      <c r="V332" s="402"/>
      <c r="W332" s="402"/>
      <c r="X332" s="402"/>
      <c r="Y332" s="402"/>
      <c r="Z332" s="402"/>
      <c r="AA332" s="402"/>
      <c r="AB332" s="402"/>
      <c r="AC332" s="402"/>
      <c r="AD332" s="402"/>
      <c r="AE332" s="402"/>
      <c r="AF332" s="402"/>
      <c r="AG332" s="402"/>
      <c r="AH332" s="402"/>
      <c r="AI332" s="402"/>
      <c r="AJ332" s="402"/>
      <c r="AK332" s="402"/>
      <c r="AL332" s="402"/>
      <c r="AM332" s="402"/>
      <c r="AN332" s="402"/>
      <c r="AO332" s="402"/>
      <c r="AP332" s="402"/>
      <c r="AQ332" s="402"/>
      <c r="AR332" s="402"/>
      <c r="AS332" s="402"/>
      <c r="AT332" s="402"/>
      <c r="AU332" s="402"/>
      <c r="AV332" s="402"/>
      <c r="AW332" s="402"/>
      <c r="AX332" s="402"/>
      <c r="AY332" s="402"/>
      <c r="AZ332" s="402"/>
      <c r="BA332" s="402"/>
      <c r="BB332" s="402"/>
      <c r="BC332" s="402"/>
      <c r="BD332" s="402"/>
      <c r="BE332" s="402"/>
      <c r="BF332" s="402"/>
      <c r="BG332" s="402"/>
      <c r="BH332" s="402"/>
      <c r="BI332" s="402"/>
      <c r="BJ332" s="402"/>
      <c r="BK332" s="402"/>
      <c r="BL332" s="402"/>
      <c r="BM332" s="402"/>
      <c r="BN332" s="402"/>
      <c r="BO332" s="402"/>
    </row>
    <row r="333" spans="1:67" ht="15">
      <c r="A333" s="401"/>
      <c r="B333" s="402"/>
      <c r="C333" s="403"/>
      <c r="D333" s="402"/>
      <c r="E333" s="402"/>
      <c r="F333" s="402"/>
      <c r="G333" s="402"/>
      <c r="H333" s="402"/>
      <c r="I333" s="402"/>
      <c r="J333" s="402"/>
      <c r="K333" s="402"/>
      <c r="L333" s="402"/>
      <c r="M333" s="402"/>
      <c r="N333" s="402"/>
      <c r="O333" s="402"/>
      <c r="P333" s="402"/>
      <c r="Q333" s="402"/>
      <c r="R333" s="402"/>
      <c r="S333" s="402"/>
      <c r="T333" s="402"/>
      <c r="U333" s="402"/>
      <c r="V333" s="402"/>
      <c r="W333" s="402"/>
      <c r="X333" s="402"/>
      <c r="Y333" s="402"/>
      <c r="Z333" s="402"/>
      <c r="AA333" s="402"/>
      <c r="AB333" s="402"/>
      <c r="AC333" s="402"/>
      <c r="AD333" s="402"/>
      <c r="AE333" s="402"/>
      <c r="AF333" s="402"/>
      <c r="AG333" s="402"/>
      <c r="AH333" s="402"/>
      <c r="AI333" s="402"/>
      <c r="AJ333" s="402"/>
      <c r="AK333" s="402"/>
      <c r="AL333" s="402"/>
      <c r="AM333" s="402"/>
      <c r="AN333" s="402"/>
      <c r="AO333" s="402"/>
      <c r="AP333" s="402"/>
      <c r="AQ333" s="402"/>
      <c r="AR333" s="402"/>
      <c r="AS333" s="402"/>
      <c r="AT333" s="402"/>
      <c r="AU333" s="402"/>
      <c r="AV333" s="402"/>
      <c r="AW333" s="402"/>
      <c r="AX333" s="402"/>
      <c r="AY333" s="402"/>
      <c r="AZ333" s="402"/>
      <c r="BA333" s="402"/>
      <c r="BB333" s="402"/>
      <c r="BC333" s="402"/>
      <c r="BD333" s="402"/>
      <c r="BE333" s="402"/>
      <c r="BF333" s="402"/>
      <c r="BG333" s="402"/>
      <c r="BH333" s="402"/>
      <c r="BI333" s="402"/>
      <c r="BJ333" s="402"/>
      <c r="BK333" s="402"/>
      <c r="BL333" s="402"/>
      <c r="BM333" s="402"/>
      <c r="BN333" s="402"/>
      <c r="BO333" s="402"/>
    </row>
    <row r="334" spans="1:67" ht="15">
      <c r="A334" s="401"/>
      <c r="B334" s="402"/>
      <c r="C334" s="403"/>
      <c r="D334" s="402"/>
      <c r="E334" s="402"/>
      <c r="F334" s="402"/>
      <c r="G334" s="402"/>
      <c r="H334" s="402"/>
      <c r="I334" s="402"/>
      <c r="J334" s="402"/>
      <c r="K334" s="402"/>
      <c r="L334" s="402"/>
      <c r="M334" s="402"/>
      <c r="N334" s="402"/>
      <c r="O334" s="402"/>
      <c r="P334" s="402"/>
      <c r="Q334" s="402"/>
      <c r="R334" s="402"/>
      <c r="S334" s="402"/>
      <c r="T334" s="402"/>
      <c r="U334" s="402"/>
      <c r="V334" s="402"/>
      <c r="W334" s="402"/>
      <c r="X334" s="402"/>
      <c r="Y334" s="402"/>
      <c r="Z334" s="402"/>
      <c r="AA334" s="402"/>
      <c r="AB334" s="402"/>
      <c r="AC334" s="402"/>
      <c r="AD334" s="402"/>
      <c r="AE334" s="402"/>
      <c r="AF334" s="402"/>
      <c r="AG334" s="402"/>
      <c r="AH334" s="402"/>
      <c r="AI334" s="402"/>
      <c r="AJ334" s="402"/>
      <c r="AK334" s="402"/>
      <c r="AL334" s="402"/>
      <c r="AM334" s="402"/>
      <c r="AN334" s="402"/>
      <c r="AO334" s="402"/>
      <c r="AP334" s="402"/>
      <c r="AQ334" s="402"/>
      <c r="AR334" s="402"/>
      <c r="AS334" s="402"/>
      <c r="AT334" s="402"/>
      <c r="AU334" s="402"/>
      <c r="AV334" s="402"/>
      <c r="AW334" s="402"/>
      <c r="AX334" s="402"/>
      <c r="AY334" s="402"/>
      <c r="AZ334" s="402"/>
      <c r="BA334" s="402"/>
      <c r="BB334" s="402"/>
      <c r="BC334" s="402"/>
      <c r="BD334" s="402"/>
      <c r="BE334" s="402"/>
      <c r="BF334" s="402"/>
      <c r="BG334" s="402"/>
      <c r="BH334" s="402"/>
      <c r="BI334" s="402"/>
      <c r="BJ334" s="402"/>
      <c r="BK334" s="402"/>
      <c r="BL334" s="402"/>
      <c r="BM334" s="402"/>
      <c r="BN334" s="402"/>
      <c r="BO334" s="402"/>
    </row>
    <row r="335" spans="1:67" ht="15">
      <c r="A335" s="401"/>
      <c r="B335" s="402"/>
      <c r="C335" s="403"/>
      <c r="D335" s="402"/>
      <c r="E335" s="402"/>
      <c r="F335" s="402"/>
      <c r="G335" s="402"/>
      <c r="H335" s="402"/>
      <c r="I335" s="402"/>
      <c r="J335" s="402"/>
      <c r="K335" s="402"/>
      <c r="L335" s="402"/>
      <c r="M335" s="402"/>
      <c r="N335" s="402"/>
      <c r="O335" s="402"/>
      <c r="P335" s="402"/>
      <c r="Q335" s="402"/>
      <c r="R335" s="402"/>
      <c r="S335" s="402"/>
      <c r="T335" s="402"/>
      <c r="U335" s="402"/>
      <c r="V335" s="402"/>
      <c r="W335" s="402"/>
      <c r="X335" s="402"/>
      <c r="Y335" s="402"/>
      <c r="Z335" s="402"/>
      <c r="AA335" s="402"/>
      <c r="AB335" s="402"/>
      <c r="AC335" s="402"/>
      <c r="AD335" s="402"/>
      <c r="AE335" s="402"/>
      <c r="AF335" s="402"/>
      <c r="AG335" s="402"/>
      <c r="AH335" s="402"/>
      <c r="AI335" s="402"/>
      <c r="AJ335" s="402"/>
      <c r="AK335" s="402"/>
      <c r="AL335" s="402"/>
      <c r="AM335" s="402"/>
      <c r="AN335" s="402"/>
      <c r="AO335" s="402"/>
      <c r="AP335" s="402"/>
      <c r="AQ335" s="402"/>
      <c r="AR335" s="402"/>
      <c r="AS335" s="402"/>
      <c r="AT335" s="402"/>
      <c r="AU335" s="402"/>
      <c r="AV335" s="402"/>
      <c r="AW335" s="402"/>
      <c r="AX335" s="402"/>
      <c r="AY335" s="402"/>
      <c r="AZ335" s="402"/>
      <c r="BA335" s="402"/>
      <c r="BB335" s="402"/>
      <c r="BC335" s="402"/>
      <c r="BD335" s="402"/>
      <c r="BE335" s="402"/>
      <c r="BF335" s="402"/>
      <c r="BG335" s="402"/>
      <c r="BH335" s="402"/>
      <c r="BI335" s="402"/>
      <c r="BJ335" s="402"/>
      <c r="BK335" s="402"/>
      <c r="BL335" s="402"/>
      <c r="BM335" s="402"/>
      <c r="BN335" s="402"/>
      <c r="BO335" s="402"/>
    </row>
    <row r="336" spans="1:67" ht="15">
      <c r="A336" s="401"/>
      <c r="B336" s="402"/>
      <c r="C336" s="403"/>
      <c r="D336" s="402"/>
      <c r="E336" s="402"/>
      <c r="F336" s="402"/>
      <c r="G336" s="402"/>
      <c r="H336" s="402"/>
      <c r="I336" s="402"/>
      <c r="J336" s="402"/>
      <c r="K336" s="402"/>
      <c r="L336" s="402"/>
      <c r="M336" s="402"/>
      <c r="N336" s="402"/>
      <c r="O336" s="402"/>
      <c r="P336" s="402"/>
      <c r="Q336" s="402"/>
      <c r="R336" s="402"/>
      <c r="S336" s="402"/>
      <c r="T336" s="402"/>
      <c r="U336" s="402"/>
      <c r="V336" s="402"/>
      <c r="W336" s="402"/>
      <c r="X336" s="402"/>
      <c r="Y336" s="402"/>
      <c r="Z336" s="402"/>
      <c r="AA336" s="402"/>
      <c r="AB336" s="402"/>
      <c r="AC336" s="402"/>
      <c r="AD336" s="402"/>
      <c r="AE336" s="402"/>
      <c r="AF336" s="402"/>
      <c r="AG336" s="402"/>
      <c r="AH336" s="402"/>
      <c r="AI336" s="402"/>
      <c r="AJ336" s="402"/>
      <c r="AK336" s="402"/>
      <c r="AL336" s="402"/>
      <c r="AM336" s="402"/>
      <c r="AN336" s="402"/>
      <c r="AO336" s="402"/>
      <c r="AP336" s="402"/>
      <c r="AQ336" s="402"/>
      <c r="AR336" s="402"/>
      <c r="AS336" s="402"/>
      <c r="AT336" s="402"/>
      <c r="AU336" s="402"/>
      <c r="AV336" s="402"/>
      <c r="AW336" s="402"/>
      <c r="AX336" s="402"/>
      <c r="AY336" s="402"/>
      <c r="AZ336" s="402"/>
      <c r="BA336" s="402"/>
      <c r="BB336" s="402"/>
      <c r="BC336" s="402"/>
      <c r="BD336" s="402"/>
      <c r="BE336" s="402"/>
      <c r="BF336" s="402"/>
      <c r="BG336" s="402"/>
      <c r="BH336" s="402"/>
      <c r="BI336" s="402"/>
      <c r="BJ336" s="402"/>
      <c r="BK336" s="402"/>
      <c r="BL336" s="402"/>
      <c r="BM336" s="402"/>
      <c r="BN336" s="402"/>
      <c r="BO336" s="402"/>
    </row>
    <row r="337" spans="1:67" ht="15">
      <c r="A337" s="401"/>
      <c r="B337" s="402"/>
      <c r="C337" s="403"/>
      <c r="D337" s="402"/>
      <c r="E337" s="402"/>
      <c r="F337" s="402"/>
      <c r="G337" s="402"/>
      <c r="H337" s="402"/>
      <c r="I337" s="402"/>
      <c r="J337" s="402"/>
      <c r="K337" s="402"/>
      <c r="L337" s="402"/>
      <c r="M337" s="402"/>
      <c r="N337" s="402"/>
      <c r="O337" s="402"/>
      <c r="P337" s="402"/>
      <c r="Q337" s="402"/>
      <c r="R337" s="402"/>
      <c r="S337" s="402"/>
      <c r="T337" s="402"/>
      <c r="U337" s="402"/>
      <c r="V337" s="402"/>
      <c r="W337" s="402"/>
      <c r="X337" s="402"/>
      <c r="Y337" s="402"/>
      <c r="Z337" s="402"/>
      <c r="AA337" s="402"/>
      <c r="AB337" s="402"/>
      <c r="AC337" s="402"/>
      <c r="AD337" s="402"/>
      <c r="AE337" s="402"/>
      <c r="AF337" s="402"/>
      <c r="AG337" s="402"/>
      <c r="AH337" s="402"/>
      <c r="AI337" s="402"/>
      <c r="AJ337" s="402"/>
      <c r="AK337" s="402"/>
      <c r="AL337" s="402"/>
      <c r="AM337" s="402"/>
      <c r="AN337" s="402"/>
      <c r="AO337" s="402"/>
      <c r="AP337" s="402"/>
      <c r="AQ337" s="402"/>
      <c r="AR337" s="402"/>
      <c r="AS337" s="402"/>
      <c r="AT337" s="402"/>
      <c r="AU337" s="402"/>
      <c r="AV337" s="402"/>
      <c r="AW337" s="402"/>
      <c r="AX337" s="402"/>
      <c r="AY337" s="402"/>
      <c r="AZ337" s="402"/>
      <c r="BA337" s="402"/>
      <c r="BB337" s="402"/>
      <c r="BC337" s="402"/>
      <c r="BD337" s="402"/>
      <c r="BE337" s="402"/>
      <c r="BF337" s="402"/>
      <c r="BG337" s="402"/>
      <c r="BH337" s="402"/>
      <c r="BI337" s="402"/>
      <c r="BJ337" s="402"/>
      <c r="BK337" s="402"/>
      <c r="BL337" s="402"/>
      <c r="BM337" s="402"/>
      <c r="BN337" s="402"/>
      <c r="BO337" s="402"/>
    </row>
    <row r="338" spans="1:67" ht="15">
      <c r="A338" s="401"/>
      <c r="B338" s="402"/>
      <c r="C338" s="403"/>
      <c r="D338" s="402"/>
      <c r="E338" s="402"/>
      <c r="F338" s="402"/>
      <c r="G338" s="402"/>
      <c r="H338" s="402"/>
      <c r="I338" s="402"/>
      <c r="J338" s="402"/>
      <c r="K338" s="402"/>
      <c r="L338" s="402"/>
      <c r="M338" s="402"/>
      <c r="N338" s="402"/>
      <c r="O338" s="402"/>
      <c r="P338" s="402"/>
      <c r="Q338" s="402"/>
      <c r="R338" s="402"/>
      <c r="S338" s="402"/>
      <c r="T338" s="402"/>
      <c r="U338" s="402"/>
      <c r="V338" s="402"/>
      <c r="W338" s="402"/>
      <c r="X338" s="402"/>
      <c r="Y338" s="402"/>
      <c r="Z338" s="402"/>
      <c r="AA338" s="402"/>
      <c r="AB338" s="402"/>
      <c r="AC338" s="402"/>
      <c r="AD338" s="402"/>
      <c r="AE338" s="402"/>
      <c r="AF338" s="402"/>
      <c r="AG338" s="402"/>
      <c r="AH338" s="402"/>
      <c r="AI338" s="402"/>
      <c r="AJ338" s="402"/>
      <c r="AK338" s="402"/>
      <c r="AL338" s="402"/>
      <c r="AM338" s="402"/>
      <c r="AN338" s="402"/>
      <c r="AO338" s="402"/>
      <c r="AP338" s="402"/>
      <c r="AQ338" s="402"/>
      <c r="AR338" s="402"/>
      <c r="AS338" s="402"/>
      <c r="AT338" s="402"/>
      <c r="AU338" s="402"/>
      <c r="AV338" s="402"/>
      <c r="AW338" s="402"/>
      <c r="AX338" s="402"/>
      <c r="AY338" s="402"/>
      <c r="AZ338" s="402"/>
      <c r="BA338" s="402"/>
      <c r="BB338" s="402"/>
      <c r="BC338" s="402"/>
      <c r="BD338" s="402"/>
      <c r="BE338" s="402"/>
      <c r="BF338" s="402"/>
      <c r="BG338" s="402"/>
      <c r="BH338" s="402"/>
      <c r="BI338" s="402"/>
      <c r="BJ338" s="402"/>
      <c r="BK338" s="402"/>
      <c r="BL338" s="402"/>
      <c r="BM338" s="402"/>
      <c r="BN338" s="402"/>
      <c r="BO338" s="402"/>
    </row>
    <row r="339" spans="1:67" ht="15">
      <c r="A339" s="401"/>
      <c r="B339" s="402"/>
      <c r="C339" s="403"/>
      <c r="D339" s="402"/>
      <c r="E339" s="402"/>
      <c r="F339" s="402"/>
      <c r="G339" s="402"/>
      <c r="H339" s="402"/>
      <c r="I339" s="402"/>
      <c r="J339" s="402"/>
      <c r="K339" s="402"/>
      <c r="L339" s="402"/>
      <c r="M339" s="402"/>
      <c r="N339" s="402"/>
      <c r="O339" s="402"/>
      <c r="P339" s="402"/>
      <c r="Q339" s="402"/>
      <c r="R339" s="402"/>
      <c r="S339" s="402"/>
      <c r="T339" s="402"/>
      <c r="U339" s="402"/>
      <c r="V339" s="402"/>
      <c r="W339" s="402"/>
      <c r="X339" s="402"/>
      <c r="Y339" s="402"/>
      <c r="Z339" s="402"/>
      <c r="AA339" s="402"/>
      <c r="AB339" s="402"/>
      <c r="AC339" s="402"/>
      <c r="AD339" s="402"/>
      <c r="AE339" s="402"/>
      <c r="AF339" s="402"/>
      <c r="AG339" s="402"/>
      <c r="AH339" s="402"/>
      <c r="AI339" s="402"/>
      <c r="AJ339" s="402"/>
      <c r="AK339" s="402"/>
      <c r="AL339" s="402"/>
      <c r="AM339" s="402"/>
      <c r="AN339" s="402"/>
      <c r="AO339" s="402"/>
      <c r="AP339" s="402"/>
      <c r="AQ339" s="402"/>
      <c r="AR339" s="402"/>
      <c r="AS339" s="402"/>
      <c r="AT339" s="402"/>
      <c r="AU339" s="402"/>
      <c r="AV339" s="402"/>
      <c r="AW339" s="402"/>
      <c r="AX339" s="402"/>
      <c r="AY339" s="402"/>
      <c r="AZ339" s="402"/>
      <c r="BA339" s="402"/>
      <c r="BB339" s="402"/>
      <c r="BC339" s="402"/>
      <c r="BD339" s="402"/>
      <c r="BE339" s="402"/>
      <c r="BF339" s="402"/>
      <c r="BG339" s="402"/>
      <c r="BH339" s="402"/>
      <c r="BI339" s="402"/>
      <c r="BJ339" s="402"/>
      <c r="BK339" s="402"/>
      <c r="BL339" s="402"/>
      <c r="BM339" s="402"/>
      <c r="BN339" s="402"/>
      <c r="BO339" s="402"/>
    </row>
    <row r="340" spans="1:67" ht="15">
      <c r="A340" s="401"/>
      <c r="B340" s="402"/>
      <c r="C340" s="403"/>
      <c r="D340" s="402"/>
      <c r="E340" s="402"/>
      <c r="F340" s="402"/>
      <c r="G340" s="402"/>
      <c r="H340" s="402"/>
      <c r="I340" s="402"/>
      <c r="J340" s="402"/>
      <c r="K340" s="402"/>
      <c r="L340" s="402"/>
      <c r="M340" s="402"/>
      <c r="N340" s="402"/>
      <c r="O340" s="402"/>
      <c r="P340" s="402"/>
      <c r="Q340" s="402"/>
      <c r="R340" s="402"/>
      <c r="S340" s="402"/>
      <c r="T340" s="402"/>
      <c r="U340" s="402"/>
      <c r="V340" s="402"/>
      <c r="W340" s="402"/>
      <c r="X340" s="402"/>
      <c r="Y340" s="402"/>
      <c r="Z340" s="402"/>
      <c r="AA340" s="402"/>
      <c r="AB340" s="402"/>
      <c r="AC340" s="402"/>
      <c r="AD340" s="402"/>
      <c r="AE340" s="402"/>
      <c r="AF340" s="402"/>
      <c r="AG340" s="402"/>
      <c r="AH340" s="402"/>
      <c r="AI340" s="402"/>
      <c r="AJ340" s="402"/>
      <c r="AK340" s="402"/>
      <c r="AL340" s="402"/>
      <c r="AM340" s="402"/>
      <c r="AN340" s="402"/>
      <c r="AO340" s="402"/>
      <c r="AP340" s="402"/>
      <c r="AQ340" s="402"/>
      <c r="AR340" s="402"/>
      <c r="AS340" s="402"/>
      <c r="AT340" s="402"/>
      <c r="AU340" s="402"/>
      <c r="AV340" s="402"/>
      <c r="AW340" s="402"/>
      <c r="AX340" s="402"/>
      <c r="AY340" s="402"/>
      <c r="AZ340" s="402"/>
      <c r="BA340" s="402"/>
      <c r="BB340" s="402"/>
      <c r="BC340" s="402"/>
      <c r="BD340" s="402"/>
      <c r="BE340" s="402"/>
      <c r="BF340" s="402"/>
      <c r="BG340" s="402"/>
      <c r="BH340" s="402"/>
      <c r="BI340" s="402"/>
      <c r="BJ340" s="402"/>
      <c r="BK340" s="402"/>
      <c r="BL340" s="402"/>
      <c r="BM340" s="402"/>
      <c r="BN340" s="402"/>
      <c r="BO340" s="402"/>
    </row>
    <row r="341" spans="1:67" ht="15">
      <c r="A341" s="401"/>
      <c r="B341" s="402"/>
      <c r="C341" s="403"/>
      <c r="D341" s="402"/>
      <c r="E341" s="402"/>
      <c r="F341" s="402"/>
      <c r="G341" s="402"/>
      <c r="H341" s="402"/>
      <c r="I341" s="402"/>
      <c r="J341" s="402"/>
      <c r="K341" s="402"/>
      <c r="L341" s="402"/>
      <c r="M341" s="402"/>
      <c r="N341" s="402"/>
      <c r="O341" s="402"/>
      <c r="P341" s="402"/>
      <c r="Q341" s="402"/>
      <c r="R341" s="402"/>
      <c r="S341" s="402"/>
      <c r="T341" s="402"/>
      <c r="U341" s="402"/>
      <c r="V341" s="402"/>
      <c r="W341" s="402"/>
      <c r="X341" s="402"/>
      <c r="Y341" s="402"/>
      <c r="Z341" s="402"/>
      <c r="AA341" s="402"/>
      <c r="AB341" s="402"/>
      <c r="AC341" s="402"/>
      <c r="AD341" s="402"/>
      <c r="AE341" s="402"/>
      <c r="AF341" s="402"/>
      <c r="AG341" s="402"/>
      <c r="AH341" s="402"/>
      <c r="AI341" s="402"/>
      <c r="AJ341" s="402"/>
      <c r="AK341" s="402"/>
      <c r="AL341" s="402"/>
      <c r="AM341" s="402"/>
      <c r="AN341" s="402"/>
      <c r="AO341" s="402"/>
      <c r="AP341" s="402"/>
      <c r="AQ341" s="402"/>
      <c r="AR341" s="402"/>
      <c r="AS341" s="402"/>
      <c r="AT341" s="402"/>
      <c r="AU341" s="402"/>
      <c r="AV341" s="402"/>
      <c r="AW341" s="402"/>
      <c r="AX341" s="402"/>
      <c r="AY341" s="402"/>
      <c r="AZ341" s="402"/>
      <c r="BA341" s="402"/>
      <c r="BB341" s="402"/>
      <c r="BC341" s="402"/>
      <c r="BD341" s="402"/>
      <c r="BE341" s="402"/>
      <c r="BF341" s="402"/>
      <c r="BG341" s="402"/>
      <c r="BH341" s="402"/>
      <c r="BI341" s="402"/>
      <c r="BJ341" s="402"/>
      <c r="BK341" s="402"/>
      <c r="BL341" s="402"/>
      <c r="BM341" s="402"/>
      <c r="BN341" s="402"/>
      <c r="BO341" s="402"/>
    </row>
    <row r="342" spans="1:67" ht="15">
      <c r="A342" s="401"/>
      <c r="B342" s="402"/>
      <c r="C342" s="403"/>
      <c r="D342" s="402"/>
      <c r="E342" s="402"/>
      <c r="F342" s="402"/>
      <c r="G342" s="402"/>
      <c r="H342" s="402"/>
      <c r="I342" s="402"/>
      <c r="J342" s="402"/>
      <c r="K342" s="402"/>
      <c r="L342" s="402"/>
      <c r="M342" s="402"/>
      <c r="N342" s="402"/>
      <c r="O342" s="402"/>
      <c r="P342" s="402"/>
      <c r="Q342" s="402"/>
      <c r="R342" s="402"/>
      <c r="S342" s="402"/>
      <c r="T342" s="402"/>
      <c r="U342" s="402"/>
      <c r="V342" s="402"/>
      <c r="W342" s="402"/>
      <c r="X342" s="402"/>
      <c r="Y342" s="402"/>
      <c r="Z342" s="402"/>
      <c r="AA342" s="402"/>
      <c r="AB342" s="402"/>
      <c r="AC342" s="402"/>
      <c r="AD342" s="402"/>
      <c r="AE342" s="402"/>
      <c r="AF342" s="402"/>
      <c r="AG342" s="402"/>
      <c r="AH342" s="402"/>
      <c r="AI342" s="402"/>
      <c r="AJ342" s="402"/>
      <c r="AK342" s="402"/>
      <c r="AL342" s="402"/>
      <c r="AM342" s="402"/>
      <c r="AN342" s="402"/>
      <c r="AO342" s="402"/>
      <c r="AP342" s="402"/>
      <c r="AQ342" s="402"/>
      <c r="AR342" s="402"/>
      <c r="AS342" s="402"/>
      <c r="AT342" s="402"/>
      <c r="AU342" s="402"/>
      <c r="AV342" s="402"/>
      <c r="AW342" s="402"/>
      <c r="AX342" s="402"/>
      <c r="AY342" s="402"/>
      <c r="AZ342" s="402"/>
      <c r="BA342" s="402"/>
      <c r="BB342" s="402"/>
      <c r="BC342" s="402"/>
      <c r="BD342" s="402"/>
      <c r="BE342" s="402"/>
      <c r="BF342" s="402"/>
      <c r="BG342" s="402"/>
      <c r="BH342" s="402"/>
      <c r="BI342" s="402"/>
      <c r="BJ342" s="402"/>
      <c r="BK342" s="402"/>
      <c r="BL342" s="402"/>
      <c r="BM342" s="402"/>
      <c r="BN342" s="402"/>
      <c r="BO342" s="402"/>
    </row>
    <row r="343" spans="1:67" ht="15">
      <c r="A343" s="401"/>
      <c r="B343" s="402"/>
      <c r="C343" s="403"/>
      <c r="D343" s="402"/>
      <c r="E343" s="402"/>
      <c r="F343" s="402"/>
      <c r="G343" s="402"/>
      <c r="H343" s="402"/>
      <c r="I343" s="402"/>
      <c r="J343" s="402"/>
      <c r="K343" s="402"/>
      <c r="L343" s="402"/>
      <c r="M343" s="402"/>
      <c r="N343" s="402"/>
      <c r="O343" s="402"/>
      <c r="P343" s="402"/>
      <c r="Q343" s="402"/>
      <c r="R343" s="402"/>
      <c r="S343" s="402"/>
      <c r="T343" s="402"/>
      <c r="U343" s="402"/>
      <c r="V343" s="402"/>
      <c r="W343" s="402"/>
      <c r="X343" s="402"/>
      <c r="Y343" s="402"/>
      <c r="Z343" s="402"/>
      <c r="AA343" s="402"/>
      <c r="AB343" s="402"/>
      <c r="AC343" s="402"/>
      <c r="AD343" s="402"/>
      <c r="AE343" s="402"/>
      <c r="AF343" s="402"/>
      <c r="AG343" s="402"/>
      <c r="AH343" s="402"/>
      <c r="AI343" s="402"/>
      <c r="AJ343" s="402"/>
      <c r="AK343" s="402"/>
      <c r="AL343" s="402"/>
      <c r="AM343" s="402"/>
      <c r="AN343" s="402"/>
      <c r="AO343" s="402"/>
      <c r="AP343" s="402"/>
      <c r="AQ343" s="402"/>
      <c r="AR343" s="402"/>
      <c r="AS343" s="402"/>
      <c r="AT343" s="402"/>
      <c r="AU343" s="402"/>
      <c r="AV343" s="402"/>
      <c r="AW343" s="402"/>
      <c r="AX343" s="402"/>
      <c r="AY343" s="402"/>
      <c r="AZ343" s="402"/>
      <c r="BA343" s="402"/>
      <c r="BB343" s="402"/>
      <c r="BC343" s="402"/>
      <c r="BD343" s="402"/>
      <c r="BE343" s="402"/>
      <c r="BF343" s="402"/>
      <c r="BG343" s="402"/>
      <c r="BH343" s="402"/>
      <c r="BI343" s="402"/>
      <c r="BJ343" s="402"/>
      <c r="BK343" s="402"/>
      <c r="BL343" s="402"/>
      <c r="BM343" s="402"/>
      <c r="BN343" s="402"/>
      <c r="BO343" s="402"/>
    </row>
    <row r="344" spans="1:67" ht="15">
      <c r="A344" s="401"/>
      <c r="B344" s="402"/>
      <c r="C344" s="403"/>
      <c r="D344" s="402"/>
      <c r="E344" s="402"/>
      <c r="F344" s="402"/>
      <c r="G344" s="402"/>
      <c r="H344" s="402"/>
      <c r="I344" s="402"/>
      <c r="J344" s="402"/>
      <c r="K344" s="402"/>
      <c r="L344" s="402"/>
      <c r="M344" s="402"/>
      <c r="N344" s="402"/>
      <c r="O344" s="402"/>
      <c r="P344" s="402"/>
      <c r="Q344" s="402"/>
      <c r="R344" s="402"/>
      <c r="S344" s="402"/>
      <c r="T344" s="402"/>
      <c r="U344" s="402"/>
      <c r="V344" s="402"/>
      <c r="W344" s="402"/>
      <c r="X344" s="402"/>
      <c r="Y344" s="402"/>
      <c r="Z344" s="402"/>
      <c r="AA344" s="402"/>
      <c r="AB344" s="402"/>
      <c r="AC344" s="402"/>
      <c r="AD344" s="402"/>
      <c r="AE344" s="402"/>
      <c r="AF344" s="402"/>
      <c r="AG344" s="402"/>
      <c r="AH344" s="402"/>
      <c r="AI344" s="402"/>
      <c r="AJ344" s="402"/>
      <c r="AK344" s="402"/>
      <c r="AL344" s="402"/>
      <c r="AM344" s="402"/>
      <c r="AN344" s="402"/>
      <c r="AO344" s="402"/>
      <c r="AP344" s="402"/>
      <c r="AQ344" s="402"/>
      <c r="AR344" s="402"/>
      <c r="AS344" s="402"/>
      <c r="AT344" s="402"/>
      <c r="AU344" s="402"/>
      <c r="AV344" s="402"/>
      <c r="AW344" s="402"/>
      <c r="AX344" s="402"/>
      <c r="AY344" s="402"/>
      <c r="AZ344" s="402"/>
      <c r="BA344" s="402"/>
      <c r="BB344" s="402"/>
      <c r="BC344" s="402"/>
      <c r="BD344" s="402"/>
      <c r="BE344" s="402"/>
      <c r="BF344" s="402"/>
      <c r="BG344" s="402"/>
      <c r="BH344" s="402"/>
      <c r="BI344" s="402"/>
      <c r="BJ344" s="402"/>
      <c r="BK344" s="402"/>
      <c r="BL344" s="402"/>
      <c r="BM344" s="402"/>
      <c r="BN344" s="402"/>
      <c r="BO344" s="402"/>
    </row>
    <row r="345" spans="1:67" ht="15">
      <c r="A345" s="401"/>
      <c r="B345" s="402"/>
      <c r="C345" s="403"/>
      <c r="D345" s="402"/>
      <c r="E345" s="402"/>
      <c r="F345" s="402"/>
      <c r="G345" s="402"/>
      <c r="H345" s="402"/>
      <c r="I345" s="402"/>
      <c r="J345" s="402"/>
      <c r="K345" s="402"/>
      <c r="L345" s="402"/>
      <c r="M345" s="402"/>
      <c r="N345" s="402"/>
      <c r="O345" s="402"/>
      <c r="P345" s="402"/>
      <c r="Q345" s="402"/>
      <c r="R345" s="402"/>
      <c r="S345" s="402"/>
      <c r="T345" s="402"/>
      <c r="U345" s="402"/>
      <c r="V345" s="402"/>
      <c r="W345" s="402"/>
      <c r="X345" s="402"/>
      <c r="Y345" s="402"/>
      <c r="Z345" s="402"/>
      <c r="AA345" s="402"/>
      <c r="AB345" s="402"/>
      <c r="AC345" s="402"/>
      <c r="AD345" s="402"/>
      <c r="AE345" s="402"/>
      <c r="AF345" s="402"/>
      <c r="AG345" s="402"/>
      <c r="AH345" s="402"/>
      <c r="AI345" s="402"/>
      <c r="AJ345" s="402"/>
      <c r="AK345" s="402"/>
      <c r="AL345" s="402"/>
      <c r="AM345" s="402"/>
      <c r="AN345" s="402"/>
      <c r="AO345" s="402"/>
      <c r="AP345" s="402"/>
      <c r="AQ345" s="402"/>
      <c r="AR345" s="402"/>
      <c r="AS345" s="402"/>
      <c r="AT345" s="402"/>
      <c r="AU345" s="402"/>
      <c r="AV345" s="402"/>
      <c r="AW345" s="402"/>
      <c r="AX345" s="402"/>
      <c r="AY345" s="402"/>
      <c r="AZ345" s="402"/>
      <c r="BA345" s="402"/>
      <c r="BB345" s="402"/>
      <c r="BC345" s="402"/>
      <c r="BD345" s="402"/>
      <c r="BE345" s="402"/>
      <c r="BF345" s="402"/>
      <c r="BG345" s="402"/>
      <c r="BH345" s="402"/>
      <c r="BI345" s="402"/>
      <c r="BJ345" s="402"/>
      <c r="BK345" s="402"/>
      <c r="BL345" s="402"/>
      <c r="BM345" s="402"/>
      <c r="BN345" s="402"/>
      <c r="BO345" s="402"/>
    </row>
    <row r="346" spans="1:67" ht="15">
      <c r="A346" s="401"/>
      <c r="B346" s="402"/>
      <c r="C346" s="403"/>
      <c r="D346" s="402"/>
      <c r="E346" s="402"/>
      <c r="F346" s="402"/>
      <c r="G346" s="402"/>
      <c r="H346" s="402"/>
      <c r="I346" s="402"/>
      <c r="J346" s="402"/>
      <c r="K346" s="402"/>
      <c r="L346" s="402"/>
      <c r="M346" s="402"/>
      <c r="N346" s="402"/>
      <c r="O346" s="402"/>
      <c r="P346" s="402"/>
      <c r="Q346" s="402"/>
      <c r="R346" s="402"/>
      <c r="S346" s="402"/>
      <c r="T346" s="402"/>
      <c r="U346" s="402"/>
      <c r="V346" s="402"/>
      <c r="W346" s="402"/>
      <c r="X346" s="402"/>
      <c r="Y346" s="402"/>
      <c r="Z346" s="402"/>
      <c r="AA346" s="402"/>
      <c r="AB346" s="402"/>
      <c r="AC346" s="402"/>
      <c r="AD346" s="402"/>
      <c r="AE346" s="402"/>
      <c r="AF346" s="402"/>
      <c r="AG346" s="402"/>
      <c r="AH346" s="402"/>
      <c r="AI346" s="402"/>
      <c r="AJ346" s="402"/>
      <c r="AK346" s="402"/>
      <c r="AL346" s="402"/>
      <c r="AM346" s="402"/>
      <c r="AN346" s="402"/>
      <c r="AO346" s="402"/>
      <c r="AP346" s="402"/>
      <c r="AQ346" s="402"/>
      <c r="AR346" s="402"/>
      <c r="AS346" s="402"/>
      <c r="AT346" s="402"/>
      <c r="AU346" s="402"/>
      <c r="AV346" s="402"/>
      <c r="AW346" s="402"/>
      <c r="AX346" s="402"/>
      <c r="AY346" s="402"/>
      <c r="AZ346" s="402"/>
      <c r="BA346" s="402"/>
      <c r="BB346" s="402"/>
      <c r="BC346" s="402"/>
      <c r="BD346" s="402"/>
      <c r="BE346" s="402"/>
      <c r="BF346" s="402"/>
      <c r="BG346" s="402"/>
      <c r="BH346" s="402"/>
      <c r="BI346" s="402"/>
      <c r="BJ346" s="402"/>
      <c r="BK346" s="402"/>
      <c r="BL346" s="402"/>
      <c r="BM346" s="402"/>
      <c r="BN346" s="402"/>
      <c r="BO346" s="402"/>
    </row>
    <row r="347" spans="1:67" ht="15">
      <c r="A347" s="401"/>
      <c r="B347" s="402"/>
      <c r="C347" s="403"/>
      <c r="D347" s="402"/>
      <c r="E347" s="402"/>
      <c r="F347" s="402"/>
      <c r="G347" s="402"/>
      <c r="H347" s="402"/>
      <c r="I347" s="402"/>
      <c r="J347" s="402"/>
      <c r="K347" s="402"/>
      <c r="L347" s="402"/>
      <c r="M347" s="402"/>
      <c r="N347" s="402"/>
      <c r="O347" s="402"/>
      <c r="P347" s="402"/>
      <c r="Q347" s="402"/>
      <c r="R347" s="402"/>
      <c r="S347" s="402"/>
      <c r="T347" s="402"/>
      <c r="U347" s="402"/>
      <c r="V347" s="402"/>
      <c r="W347" s="402"/>
      <c r="X347" s="402"/>
      <c r="Y347" s="402"/>
      <c r="Z347" s="402"/>
      <c r="AA347" s="402"/>
      <c r="AB347" s="402"/>
      <c r="AC347" s="402"/>
      <c r="AD347" s="402"/>
      <c r="AE347" s="402"/>
      <c r="AF347" s="402"/>
      <c r="AG347" s="402"/>
      <c r="AH347" s="402"/>
      <c r="AI347" s="402"/>
      <c r="AJ347" s="402"/>
      <c r="AK347" s="402"/>
      <c r="AL347" s="402"/>
      <c r="AM347" s="402"/>
      <c r="AN347" s="402"/>
      <c r="AO347" s="402"/>
      <c r="AP347" s="402"/>
      <c r="AQ347" s="402"/>
      <c r="AR347" s="402"/>
      <c r="AS347" s="402"/>
      <c r="AT347" s="402"/>
      <c r="AU347" s="402"/>
      <c r="AV347" s="402"/>
      <c r="AW347" s="402"/>
      <c r="AX347" s="402"/>
      <c r="AY347" s="402"/>
      <c r="AZ347" s="402"/>
      <c r="BA347" s="402"/>
      <c r="BB347" s="402"/>
      <c r="BC347" s="402"/>
      <c r="BD347" s="402"/>
      <c r="BE347" s="402"/>
      <c r="BF347" s="402"/>
      <c r="BG347" s="402"/>
      <c r="BH347" s="402"/>
      <c r="BI347" s="402"/>
      <c r="BJ347" s="402"/>
      <c r="BK347" s="402"/>
      <c r="BL347" s="402"/>
      <c r="BM347" s="402"/>
      <c r="BN347" s="402"/>
      <c r="BO347" s="402"/>
    </row>
    <row r="348" spans="1:67" ht="15">
      <c r="A348" s="401"/>
      <c r="B348" s="402"/>
      <c r="C348" s="403"/>
      <c r="D348" s="40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c r="AA348" s="402"/>
      <c r="AB348" s="402"/>
      <c r="AC348" s="402"/>
      <c r="AD348" s="402"/>
      <c r="AE348" s="402"/>
      <c r="AF348" s="402"/>
      <c r="AG348" s="402"/>
      <c r="AH348" s="402"/>
      <c r="AI348" s="402"/>
      <c r="AJ348" s="402"/>
      <c r="AK348" s="402"/>
      <c r="AL348" s="402"/>
      <c r="AM348" s="402"/>
      <c r="AN348" s="402"/>
      <c r="AO348" s="402"/>
      <c r="AP348" s="402"/>
      <c r="AQ348" s="402"/>
      <c r="AR348" s="402"/>
      <c r="AS348" s="402"/>
      <c r="AT348" s="402"/>
      <c r="AU348" s="402"/>
      <c r="AV348" s="402"/>
      <c r="AW348" s="402"/>
      <c r="AX348" s="402"/>
      <c r="AY348" s="402"/>
      <c r="AZ348" s="402"/>
      <c r="BA348" s="402"/>
      <c r="BB348" s="402"/>
      <c r="BC348" s="402"/>
      <c r="BD348" s="402"/>
      <c r="BE348" s="402"/>
      <c r="BF348" s="402"/>
      <c r="BG348" s="402"/>
      <c r="BH348" s="402"/>
      <c r="BI348" s="402"/>
      <c r="BJ348" s="402"/>
      <c r="BK348" s="402"/>
      <c r="BL348" s="402"/>
      <c r="BM348" s="402"/>
      <c r="BN348" s="402"/>
      <c r="BO348" s="402"/>
    </row>
    <row r="349" spans="1:67" ht="15">
      <c r="A349" s="401"/>
      <c r="B349" s="402"/>
      <c r="C349" s="403"/>
      <c r="D349" s="40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c r="AA349" s="402"/>
      <c r="AB349" s="402"/>
      <c r="AC349" s="402"/>
      <c r="AD349" s="402"/>
      <c r="AE349" s="402"/>
      <c r="AF349" s="402"/>
      <c r="AG349" s="402"/>
      <c r="AH349" s="402"/>
      <c r="AI349" s="402"/>
      <c r="AJ349" s="402"/>
      <c r="AK349" s="402"/>
      <c r="AL349" s="402"/>
      <c r="AM349" s="402"/>
      <c r="AN349" s="402"/>
      <c r="AO349" s="402"/>
      <c r="AP349" s="402"/>
      <c r="AQ349" s="402"/>
      <c r="AR349" s="402"/>
      <c r="AS349" s="402"/>
      <c r="AT349" s="402"/>
      <c r="AU349" s="402"/>
      <c r="AV349" s="402"/>
      <c r="AW349" s="402"/>
      <c r="AX349" s="402"/>
      <c r="AY349" s="402"/>
      <c r="AZ349" s="402"/>
      <c r="BA349" s="402"/>
      <c r="BB349" s="402"/>
      <c r="BC349" s="402"/>
      <c r="BD349" s="402"/>
      <c r="BE349" s="402"/>
      <c r="BF349" s="402"/>
      <c r="BG349" s="402"/>
      <c r="BH349" s="402"/>
      <c r="BI349" s="402"/>
      <c r="BJ349" s="402"/>
      <c r="BK349" s="402"/>
      <c r="BL349" s="402"/>
      <c r="BM349" s="402"/>
      <c r="BN349" s="402"/>
      <c r="BO349" s="402"/>
    </row>
    <row r="350" spans="1:67" ht="15">
      <c r="A350" s="401"/>
      <c r="B350" s="402"/>
      <c r="C350" s="403"/>
      <c r="D350" s="402"/>
      <c r="E350" s="402"/>
      <c r="F350" s="402"/>
      <c r="G350" s="402"/>
      <c r="H350" s="402"/>
      <c r="I350" s="402"/>
      <c r="J350" s="402"/>
      <c r="K350" s="402"/>
      <c r="L350" s="402"/>
      <c r="M350" s="402"/>
      <c r="N350" s="402"/>
      <c r="O350" s="402"/>
      <c r="P350" s="402"/>
      <c r="Q350" s="402"/>
      <c r="R350" s="402"/>
      <c r="S350" s="402"/>
      <c r="T350" s="402"/>
      <c r="U350" s="402"/>
      <c r="V350" s="402"/>
      <c r="W350" s="402"/>
      <c r="X350" s="402"/>
      <c r="Y350" s="402"/>
      <c r="Z350" s="402"/>
      <c r="AA350" s="402"/>
      <c r="AB350" s="402"/>
      <c r="AC350" s="402"/>
      <c r="AD350" s="402"/>
      <c r="AE350" s="402"/>
      <c r="AF350" s="402"/>
      <c r="AG350" s="402"/>
      <c r="AH350" s="402"/>
      <c r="AI350" s="402"/>
      <c r="AJ350" s="402"/>
      <c r="AK350" s="402"/>
      <c r="AL350" s="402"/>
      <c r="AM350" s="402"/>
      <c r="AN350" s="402"/>
      <c r="AO350" s="402"/>
      <c r="AP350" s="402"/>
      <c r="AQ350" s="402"/>
      <c r="AR350" s="402"/>
      <c r="AS350" s="402"/>
      <c r="AT350" s="402"/>
      <c r="AU350" s="402"/>
      <c r="AV350" s="402"/>
      <c r="AW350" s="402"/>
      <c r="AX350" s="402"/>
      <c r="AY350" s="402"/>
      <c r="AZ350" s="402"/>
      <c r="BA350" s="402"/>
      <c r="BB350" s="402"/>
      <c r="BC350" s="402"/>
      <c r="BD350" s="402"/>
      <c r="BE350" s="402"/>
      <c r="BF350" s="402"/>
      <c r="BG350" s="402"/>
      <c r="BH350" s="402"/>
      <c r="BI350" s="402"/>
      <c r="BJ350" s="402"/>
      <c r="BK350" s="402"/>
      <c r="BL350" s="402"/>
      <c r="BM350" s="402"/>
      <c r="BN350" s="402"/>
      <c r="BO350" s="402"/>
    </row>
    <row r="351" spans="1:67" ht="15">
      <c r="A351" s="401"/>
      <c r="B351" s="402"/>
      <c r="C351" s="403"/>
      <c r="D351" s="402"/>
      <c r="E351" s="402"/>
      <c r="F351" s="402"/>
      <c r="G351" s="402"/>
      <c r="H351" s="402"/>
      <c r="I351" s="402"/>
      <c r="J351" s="402"/>
      <c r="K351" s="402"/>
      <c r="L351" s="402"/>
      <c r="M351" s="402"/>
      <c r="N351" s="402"/>
      <c r="O351" s="402"/>
      <c r="P351" s="402"/>
      <c r="Q351" s="402"/>
      <c r="R351" s="402"/>
      <c r="S351" s="402"/>
      <c r="T351" s="402"/>
      <c r="U351" s="402"/>
      <c r="V351" s="402"/>
      <c r="W351" s="402"/>
      <c r="X351" s="402"/>
      <c r="Y351" s="402"/>
      <c r="Z351" s="402"/>
      <c r="AA351" s="402"/>
      <c r="AB351" s="402"/>
      <c r="AC351" s="402"/>
      <c r="AD351" s="402"/>
      <c r="AE351" s="402"/>
      <c r="AF351" s="402"/>
      <c r="AG351" s="402"/>
      <c r="AH351" s="402"/>
      <c r="AI351" s="402"/>
      <c r="AJ351" s="402"/>
      <c r="AK351" s="402"/>
      <c r="AL351" s="402"/>
      <c r="AM351" s="402"/>
      <c r="AN351" s="402"/>
      <c r="AO351" s="402"/>
      <c r="AP351" s="402"/>
      <c r="AQ351" s="402"/>
      <c r="AR351" s="402"/>
      <c r="AS351" s="402"/>
      <c r="AT351" s="402"/>
      <c r="AU351" s="402"/>
      <c r="AV351" s="402"/>
      <c r="AW351" s="402"/>
      <c r="AX351" s="402"/>
      <c r="AY351" s="402"/>
      <c r="AZ351" s="402"/>
      <c r="BA351" s="402"/>
      <c r="BB351" s="402"/>
      <c r="BC351" s="402"/>
      <c r="BD351" s="402"/>
      <c r="BE351" s="402"/>
      <c r="BF351" s="402"/>
      <c r="BG351" s="402"/>
      <c r="BH351" s="402"/>
      <c r="BI351" s="402"/>
      <c r="BJ351" s="402"/>
      <c r="BK351" s="402"/>
      <c r="BL351" s="402"/>
      <c r="BM351" s="402"/>
      <c r="BN351" s="402"/>
      <c r="BO351" s="402"/>
    </row>
    <row r="352" spans="1:67" ht="15">
      <c r="A352" s="401"/>
      <c r="B352" s="402"/>
      <c r="C352" s="403"/>
      <c r="D352" s="402"/>
      <c r="E352" s="402"/>
      <c r="F352" s="402"/>
      <c r="G352" s="402"/>
      <c r="H352" s="402"/>
      <c r="I352" s="402"/>
      <c r="J352" s="402"/>
      <c r="K352" s="402"/>
      <c r="L352" s="402"/>
      <c r="M352" s="402"/>
      <c r="N352" s="402"/>
      <c r="O352" s="402"/>
      <c r="P352" s="402"/>
      <c r="Q352" s="402"/>
      <c r="R352" s="402"/>
      <c r="S352" s="402"/>
      <c r="T352" s="402"/>
      <c r="U352" s="402"/>
      <c r="V352" s="402"/>
      <c r="W352" s="402"/>
      <c r="X352" s="402"/>
      <c r="Y352" s="402"/>
      <c r="Z352" s="402"/>
      <c r="AA352" s="402"/>
      <c r="AB352" s="402"/>
      <c r="AC352" s="402"/>
      <c r="AD352" s="402"/>
      <c r="AE352" s="402"/>
      <c r="AF352" s="402"/>
      <c r="AG352" s="402"/>
      <c r="AH352" s="402"/>
      <c r="AI352" s="402"/>
      <c r="AJ352" s="402"/>
      <c r="AK352" s="402"/>
      <c r="AL352" s="402"/>
      <c r="AM352" s="402"/>
      <c r="AN352" s="402"/>
      <c r="AO352" s="402"/>
      <c r="AP352" s="402"/>
      <c r="AQ352" s="402"/>
      <c r="AR352" s="402"/>
      <c r="AS352" s="402"/>
      <c r="AT352" s="402"/>
      <c r="AU352" s="402"/>
      <c r="AV352" s="402"/>
      <c r="AW352" s="402"/>
      <c r="AX352" s="402"/>
      <c r="AY352" s="402"/>
      <c r="AZ352" s="402"/>
      <c r="BA352" s="402"/>
      <c r="BB352" s="402"/>
      <c r="BC352" s="402"/>
      <c r="BD352" s="402"/>
      <c r="BE352" s="402"/>
      <c r="BF352" s="402"/>
      <c r="BG352" s="402"/>
      <c r="BH352" s="402"/>
      <c r="BI352" s="402"/>
      <c r="BJ352" s="402"/>
      <c r="BK352" s="402"/>
      <c r="BL352" s="402"/>
      <c r="BM352" s="402"/>
      <c r="BN352" s="402"/>
      <c r="BO352" s="402"/>
    </row>
    <row r="353" spans="1:67" ht="15">
      <c r="A353" s="401"/>
      <c r="B353" s="402"/>
      <c r="C353" s="403"/>
      <c r="D353" s="402"/>
      <c r="E353" s="402"/>
      <c r="F353" s="402"/>
      <c r="G353" s="402"/>
      <c r="H353" s="402"/>
      <c r="I353" s="402"/>
      <c r="J353" s="402"/>
      <c r="K353" s="402"/>
      <c r="L353" s="402"/>
      <c r="M353" s="402"/>
      <c r="N353" s="402"/>
      <c r="O353" s="402"/>
      <c r="P353" s="402"/>
      <c r="Q353" s="402"/>
      <c r="R353" s="402"/>
      <c r="S353" s="402"/>
      <c r="T353" s="402"/>
      <c r="U353" s="402"/>
      <c r="V353" s="402"/>
      <c r="W353" s="402"/>
      <c r="X353" s="402"/>
      <c r="Y353" s="402"/>
      <c r="Z353" s="402"/>
      <c r="AA353" s="402"/>
      <c r="AB353" s="402"/>
      <c r="AC353" s="402"/>
      <c r="AD353" s="402"/>
      <c r="AE353" s="402"/>
      <c r="AF353" s="402"/>
      <c r="AG353" s="402"/>
      <c r="AH353" s="402"/>
      <c r="AI353" s="402"/>
      <c r="AJ353" s="402"/>
      <c r="AK353" s="402"/>
      <c r="AL353" s="402"/>
      <c r="AM353" s="402"/>
      <c r="AN353" s="402"/>
      <c r="AO353" s="402"/>
      <c r="AP353" s="402"/>
      <c r="AQ353" s="402"/>
      <c r="AR353" s="402"/>
      <c r="AS353" s="402"/>
      <c r="AT353" s="402"/>
      <c r="AU353" s="402"/>
      <c r="AV353" s="402"/>
      <c r="AW353" s="402"/>
      <c r="AX353" s="402"/>
      <c r="AY353" s="402"/>
      <c r="AZ353" s="402"/>
      <c r="BA353" s="402"/>
      <c r="BB353" s="402"/>
      <c r="BC353" s="402"/>
      <c r="BD353" s="402"/>
      <c r="BE353" s="402"/>
      <c r="BF353" s="402"/>
      <c r="BG353" s="402"/>
      <c r="BH353" s="402"/>
      <c r="BI353" s="402"/>
      <c r="BJ353" s="402"/>
      <c r="BK353" s="402"/>
      <c r="BL353" s="402"/>
      <c r="BM353" s="402"/>
      <c r="BN353" s="402"/>
      <c r="BO353" s="402"/>
    </row>
    <row r="354" spans="1:67" ht="15">
      <c r="A354" s="401"/>
      <c r="B354" s="402"/>
      <c r="C354" s="403"/>
      <c r="D354" s="402"/>
      <c r="E354" s="402"/>
      <c r="F354" s="402"/>
      <c r="G354" s="402"/>
      <c r="H354" s="402"/>
      <c r="I354" s="402"/>
      <c r="J354" s="402"/>
      <c r="K354" s="402"/>
      <c r="L354" s="402"/>
      <c r="M354" s="402"/>
      <c r="N354" s="402"/>
      <c r="O354" s="402"/>
      <c r="P354" s="402"/>
      <c r="Q354" s="402"/>
      <c r="R354" s="402"/>
      <c r="S354" s="402"/>
      <c r="T354" s="402"/>
      <c r="U354" s="402"/>
      <c r="V354" s="402"/>
      <c r="W354" s="402"/>
      <c r="X354" s="402"/>
      <c r="Y354" s="402"/>
      <c r="Z354" s="402"/>
      <c r="AA354" s="402"/>
      <c r="AB354" s="402"/>
      <c r="AC354" s="402"/>
      <c r="AD354" s="402"/>
      <c r="AE354" s="402"/>
      <c r="AF354" s="402"/>
      <c r="AG354" s="402"/>
      <c r="AH354" s="402"/>
      <c r="AI354" s="402"/>
      <c r="AJ354" s="402"/>
      <c r="AK354" s="402"/>
      <c r="AL354" s="402"/>
      <c r="AM354" s="402"/>
      <c r="AN354" s="402"/>
      <c r="AO354" s="402"/>
      <c r="AP354" s="402"/>
      <c r="AQ354" s="402"/>
      <c r="AR354" s="402"/>
      <c r="AS354" s="402"/>
      <c r="AT354" s="402"/>
      <c r="AU354" s="402"/>
      <c r="AV354" s="402"/>
      <c r="AW354" s="402"/>
      <c r="AX354" s="402"/>
      <c r="AY354" s="402"/>
      <c r="AZ354" s="402"/>
      <c r="BA354" s="402"/>
      <c r="BB354" s="402"/>
      <c r="BC354" s="402"/>
      <c r="BD354" s="402"/>
      <c r="BE354" s="402"/>
      <c r="BF354" s="402"/>
      <c r="BG354" s="402"/>
      <c r="BH354" s="402"/>
      <c r="BI354" s="402"/>
      <c r="BJ354" s="402"/>
      <c r="BK354" s="402"/>
      <c r="BL354" s="402"/>
      <c r="BM354" s="402"/>
      <c r="BN354" s="402"/>
      <c r="BO354" s="402"/>
    </row>
    <row r="355" spans="1:67" ht="15">
      <c r="A355" s="401"/>
      <c r="B355" s="402"/>
      <c r="C355" s="403"/>
      <c r="D355" s="402"/>
      <c r="E355" s="402"/>
      <c r="F355" s="402"/>
      <c r="G355" s="402"/>
      <c r="H355" s="402"/>
      <c r="I355" s="402"/>
      <c r="J355" s="402"/>
      <c r="K355" s="402"/>
      <c r="L355" s="402"/>
      <c r="M355" s="402"/>
      <c r="N355" s="402"/>
      <c r="O355" s="402"/>
      <c r="P355" s="402"/>
      <c r="Q355" s="402"/>
      <c r="R355" s="402"/>
      <c r="S355" s="402"/>
      <c r="T355" s="402"/>
      <c r="U355" s="402"/>
      <c r="V355" s="402"/>
      <c r="W355" s="402"/>
      <c r="X355" s="402"/>
      <c r="Y355" s="402"/>
      <c r="Z355" s="402"/>
      <c r="AA355" s="402"/>
      <c r="AB355" s="402"/>
      <c r="AC355" s="402"/>
      <c r="AD355" s="402"/>
      <c r="AE355" s="402"/>
      <c r="AF355" s="402"/>
      <c r="AG355" s="402"/>
      <c r="AH355" s="402"/>
      <c r="AI355" s="402"/>
      <c r="AJ355" s="402"/>
      <c r="AK355" s="402"/>
      <c r="AL355" s="402"/>
      <c r="AM355" s="402"/>
      <c r="AN355" s="402"/>
      <c r="AO355" s="402"/>
      <c r="AP355" s="402"/>
      <c r="AQ355" s="402"/>
      <c r="AR355" s="402"/>
      <c r="AS355" s="402"/>
      <c r="AT355" s="402"/>
      <c r="AU355" s="402"/>
      <c r="AV355" s="402"/>
      <c r="AW355" s="402"/>
      <c r="AX355" s="402"/>
      <c r="AY355" s="402"/>
      <c r="AZ355" s="402"/>
      <c r="BA355" s="402"/>
      <c r="BB355" s="402"/>
      <c r="BC355" s="402"/>
      <c r="BD355" s="402"/>
      <c r="BE355" s="402"/>
      <c r="BF355" s="402"/>
      <c r="BG355" s="402"/>
      <c r="BH355" s="402"/>
      <c r="BI355" s="402"/>
      <c r="BJ355" s="402"/>
      <c r="BK355" s="402"/>
      <c r="BL355" s="402"/>
      <c r="BM355" s="402"/>
      <c r="BN355" s="402"/>
      <c r="BO355" s="402"/>
    </row>
    <row r="356" spans="1:67" ht="15">
      <c r="A356" s="401"/>
      <c r="B356" s="402"/>
      <c r="C356" s="403"/>
      <c r="D356" s="402"/>
      <c r="E356" s="402"/>
      <c r="F356" s="402"/>
      <c r="G356" s="402"/>
      <c r="H356" s="402"/>
      <c r="I356" s="402"/>
      <c r="J356" s="402"/>
      <c r="K356" s="402"/>
      <c r="L356" s="402"/>
      <c r="M356" s="402"/>
      <c r="N356" s="402"/>
      <c r="O356" s="402"/>
      <c r="P356" s="402"/>
      <c r="Q356" s="402"/>
      <c r="R356" s="402"/>
      <c r="S356" s="402"/>
      <c r="T356" s="402"/>
      <c r="U356" s="402"/>
      <c r="V356" s="402"/>
      <c r="W356" s="402"/>
      <c r="X356" s="402"/>
      <c r="Y356" s="402"/>
      <c r="Z356" s="402"/>
      <c r="AA356" s="402"/>
      <c r="AB356" s="402"/>
      <c r="AC356" s="402"/>
      <c r="AD356" s="402"/>
      <c r="AE356" s="402"/>
      <c r="AF356" s="402"/>
      <c r="AG356" s="402"/>
      <c r="AH356" s="402"/>
      <c r="AI356" s="402"/>
      <c r="AJ356" s="402"/>
      <c r="AK356" s="402"/>
      <c r="AL356" s="402"/>
      <c r="AM356" s="402"/>
      <c r="AN356" s="402"/>
      <c r="AO356" s="402"/>
      <c r="AP356" s="402"/>
      <c r="AQ356" s="402"/>
      <c r="AR356" s="402"/>
      <c r="AS356" s="402"/>
      <c r="AT356" s="402"/>
      <c r="AU356" s="402"/>
      <c r="AV356" s="402"/>
      <c r="AW356" s="402"/>
      <c r="AX356" s="402"/>
      <c r="AY356" s="402"/>
      <c r="AZ356" s="402"/>
      <c r="BA356" s="402"/>
      <c r="BB356" s="402"/>
      <c r="BC356" s="402"/>
      <c r="BD356" s="402"/>
      <c r="BE356" s="402"/>
      <c r="BF356" s="402"/>
      <c r="BG356" s="402"/>
      <c r="BH356" s="402"/>
      <c r="BI356" s="402"/>
      <c r="BJ356" s="402"/>
      <c r="BK356" s="402"/>
      <c r="BL356" s="402"/>
      <c r="BM356" s="402"/>
      <c r="BN356" s="402"/>
      <c r="BO356" s="402"/>
    </row>
    <row r="357" spans="1:67" ht="15">
      <c r="A357" s="401"/>
      <c r="B357" s="402"/>
      <c r="C357" s="403"/>
      <c r="D357" s="40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c r="AA357" s="402"/>
      <c r="AB357" s="402"/>
      <c r="AC357" s="402"/>
      <c r="AD357" s="402"/>
      <c r="AE357" s="402"/>
      <c r="AF357" s="402"/>
      <c r="AG357" s="402"/>
      <c r="AH357" s="402"/>
      <c r="AI357" s="402"/>
      <c r="AJ357" s="402"/>
      <c r="AK357" s="402"/>
      <c r="AL357" s="402"/>
      <c r="AM357" s="402"/>
      <c r="AN357" s="402"/>
      <c r="AO357" s="402"/>
      <c r="AP357" s="402"/>
      <c r="AQ357" s="402"/>
      <c r="AR357" s="402"/>
      <c r="AS357" s="402"/>
      <c r="AT357" s="402"/>
      <c r="AU357" s="402"/>
      <c r="AV357" s="402"/>
      <c r="AW357" s="402"/>
      <c r="AX357" s="402"/>
      <c r="AY357" s="402"/>
      <c r="AZ357" s="402"/>
      <c r="BA357" s="402"/>
      <c r="BB357" s="402"/>
      <c r="BC357" s="402"/>
      <c r="BD357" s="402"/>
      <c r="BE357" s="402"/>
      <c r="BF357" s="402"/>
      <c r="BG357" s="402"/>
      <c r="BH357" s="402"/>
      <c r="BI357" s="402"/>
      <c r="BJ357" s="402"/>
      <c r="BK357" s="402"/>
      <c r="BL357" s="402"/>
      <c r="BM357" s="402"/>
      <c r="BN357" s="402"/>
      <c r="BO357" s="402"/>
    </row>
    <row r="358" spans="1:67" ht="15">
      <c r="A358" s="401"/>
      <c r="B358" s="402"/>
      <c r="C358" s="403"/>
      <c r="D358" s="40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c r="AA358" s="402"/>
      <c r="AB358" s="402"/>
      <c r="AC358" s="402"/>
      <c r="AD358" s="402"/>
      <c r="AE358" s="402"/>
      <c r="AF358" s="402"/>
      <c r="AG358" s="402"/>
      <c r="AH358" s="402"/>
      <c r="AI358" s="402"/>
      <c r="AJ358" s="402"/>
      <c r="AK358" s="402"/>
      <c r="AL358" s="402"/>
      <c r="AM358" s="402"/>
      <c r="AN358" s="402"/>
      <c r="AO358" s="402"/>
      <c r="AP358" s="402"/>
      <c r="AQ358" s="402"/>
      <c r="AR358" s="402"/>
      <c r="AS358" s="402"/>
      <c r="AT358" s="402"/>
      <c r="AU358" s="402"/>
      <c r="AV358" s="402"/>
      <c r="AW358" s="402"/>
      <c r="AX358" s="402"/>
      <c r="AY358" s="402"/>
      <c r="AZ358" s="402"/>
      <c r="BA358" s="402"/>
      <c r="BB358" s="402"/>
      <c r="BC358" s="402"/>
      <c r="BD358" s="402"/>
      <c r="BE358" s="402"/>
      <c r="BF358" s="402"/>
      <c r="BG358" s="402"/>
      <c r="BH358" s="402"/>
      <c r="BI358" s="402"/>
      <c r="BJ358" s="402"/>
      <c r="BK358" s="402"/>
      <c r="BL358" s="402"/>
      <c r="BM358" s="402"/>
      <c r="BN358" s="402"/>
      <c r="BO358" s="402"/>
    </row>
    <row r="359" spans="1:67" ht="15">
      <c r="A359" s="401"/>
      <c r="B359" s="402"/>
      <c r="C359" s="403"/>
      <c r="D359" s="402"/>
      <c r="E359" s="402"/>
      <c r="F359" s="402"/>
      <c r="G359" s="402"/>
      <c r="H359" s="402"/>
      <c r="I359" s="402"/>
      <c r="J359" s="402"/>
      <c r="K359" s="402"/>
      <c r="L359" s="402"/>
      <c r="M359" s="402"/>
      <c r="N359" s="402"/>
      <c r="O359" s="402"/>
      <c r="P359" s="402"/>
      <c r="Q359" s="402"/>
      <c r="R359" s="402"/>
      <c r="S359" s="402"/>
      <c r="T359" s="402"/>
      <c r="U359" s="402"/>
      <c r="V359" s="402"/>
      <c r="W359" s="402"/>
      <c r="X359" s="402"/>
      <c r="Y359" s="402"/>
      <c r="Z359" s="402"/>
      <c r="AA359" s="402"/>
      <c r="AB359" s="402"/>
      <c r="AC359" s="402"/>
      <c r="AD359" s="402"/>
      <c r="AE359" s="402"/>
      <c r="AF359" s="402"/>
      <c r="AG359" s="402"/>
      <c r="AH359" s="402"/>
      <c r="AI359" s="402"/>
      <c r="AJ359" s="402"/>
      <c r="AK359" s="402"/>
      <c r="AL359" s="402"/>
      <c r="AM359" s="402"/>
      <c r="AN359" s="402"/>
      <c r="AO359" s="402"/>
      <c r="AP359" s="402"/>
      <c r="AQ359" s="402"/>
      <c r="AR359" s="402"/>
      <c r="AS359" s="402"/>
      <c r="AT359" s="402"/>
      <c r="AU359" s="402"/>
      <c r="AV359" s="402"/>
      <c r="AW359" s="402"/>
      <c r="AX359" s="402"/>
      <c r="AY359" s="402"/>
      <c r="AZ359" s="402"/>
      <c r="BA359" s="402"/>
      <c r="BB359" s="402"/>
      <c r="BC359" s="402"/>
      <c r="BD359" s="402"/>
      <c r="BE359" s="402"/>
      <c r="BF359" s="402"/>
      <c r="BG359" s="402"/>
      <c r="BH359" s="402"/>
      <c r="BI359" s="402"/>
      <c r="BJ359" s="402"/>
      <c r="BK359" s="402"/>
      <c r="BL359" s="402"/>
      <c r="BM359" s="402"/>
      <c r="BN359" s="402"/>
      <c r="BO359" s="402"/>
    </row>
    <row r="360" spans="1:67" ht="15">
      <c r="A360" s="401"/>
      <c r="B360" s="402"/>
      <c r="C360" s="403"/>
      <c r="D360" s="402"/>
      <c r="E360" s="402"/>
      <c r="F360" s="402"/>
      <c r="G360" s="402"/>
      <c r="H360" s="402"/>
      <c r="I360" s="402"/>
      <c r="J360" s="402"/>
      <c r="K360" s="402"/>
      <c r="L360" s="402"/>
      <c r="M360" s="402"/>
      <c r="N360" s="402"/>
      <c r="O360" s="402"/>
      <c r="P360" s="402"/>
      <c r="Q360" s="402"/>
      <c r="R360" s="402"/>
      <c r="S360" s="402"/>
      <c r="T360" s="402"/>
      <c r="U360" s="402"/>
      <c r="V360" s="402"/>
      <c r="W360" s="402"/>
      <c r="X360" s="402"/>
      <c r="Y360" s="402"/>
      <c r="Z360" s="402"/>
      <c r="AA360" s="402"/>
      <c r="AB360" s="402"/>
      <c r="AC360" s="402"/>
      <c r="AD360" s="402"/>
      <c r="AE360" s="402"/>
      <c r="AF360" s="402"/>
      <c r="AG360" s="402"/>
      <c r="AH360" s="402"/>
      <c r="AI360" s="402"/>
      <c r="AJ360" s="402"/>
      <c r="AK360" s="402"/>
      <c r="AL360" s="402"/>
      <c r="AM360" s="402"/>
      <c r="AN360" s="402"/>
      <c r="AO360" s="402"/>
      <c r="AP360" s="402"/>
      <c r="AQ360" s="402"/>
      <c r="AR360" s="402"/>
      <c r="AS360" s="402"/>
      <c r="AT360" s="402"/>
      <c r="AU360" s="402"/>
      <c r="AV360" s="402"/>
      <c r="AW360" s="402"/>
      <c r="AX360" s="402"/>
      <c r="AY360" s="402"/>
      <c r="AZ360" s="402"/>
      <c r="BA360" s="402"/>
      <c r="BB360" s="402"/>
      <c r="BC360" s="402"/>
      <c r="BD360" s="402"/>
      <c r="BE360" s="402"/>
      <c r="BF360" s="402"/>
      <c r="BG360" s="402"/>
      <c r="BH360" s="402"/>
      <c r="BI360" s="402"/>
      <c r="BJ360" s="402"/>
      <c r="BK360" s="402"/>
      <c r="BL360" s="402"/>
      <c r="BM360" s="402"/>
      <c r="BN360" s="402"/>
      <c r="BO360" s="402"/>
    </row>
    <row r="361" spans="1:67" ht="15">
      <c r="A361" s="401"/>
      <c r="B361" s="402"/>
      <c r="C361" s="403"/>
      <c r="D361" s="402"/>
      <c r="E361" s="402"/>
      <c r="F361" s="402"/>
      <c r="G361" s="402"/>
      <c r="H361" s="402"/>
      <c r="I361" s="402"/>
      <c r="J361" s="402"/>
      <c r="K361" s="402"/>
      <c r="L361" s="402"/>
      <c r="M361" s="402"/>
      <c r="N361" s="402"/>
      <c r="O361" s="402"/>
      <c r="P361" s="402"/>
      <c r="Q361" s="402"/>
      <c r="R361" s="402"/>
      <c r="S361" s="402"/>
      <c r="T361" s="402"/>
      <c r="U361" s="402"/>
      <c r="V361" s="402"/>
      <c r="W361" s="402"/>
      <c r="X361" s="402"/>
      <c r="Y361" s="402"/>
      <c r="Z361" s="402"/>
      <c r="AA361" s="402"/>
      <c r="AB361" s="402"/>
      <c r="AC361" s="402"/>
      <c r="AD361" s="402"/>
      <c r="AE361" s="402"/>
      <c r="AF361" s="402"/>
      <c r="AG361" s="402"/>
      <c r="AH361" s="402"/>
      <c r="AI361" s="402"/>
      <c r="AJ361" s="402"/>
      <c r="AK361" s="402"/>
      <c r="AL361" s="402"/>
      <c r="AM361" s="402"/>
      <c r="AN361" s="402"/>
      <c r="AO361" s="402"/>
      <c r="AP361" s="402"/>
      <c r="AQ361" s="402"/>
      <c r="AR361" s="402"/>
      <c r="AS361" s="402"/>
      <c r="AT361" s="402"/>
      <c r="AU361" s="402"/>
      <c r="AV361" s="402"/>
      <c r="AW361" s="402"/>
      <c r="AX361" s="402"/>
      <c r="AY361" s="402"/>
      <c r="AZ361" s="402"/>
      <c r="BA361" s="402"/>
      <c r="BB361" s="402"/>
      <c r="BC361" s="402"/>
      <c r="BD361" s="402"/>
      <c r="BE361" s="402"/>
      <c r="BF361" s="402"/>
      <c r="BG361" s="402"/>
      <c r="BH361" s="402"/>
      <c r="BI361" s="402"/>
      <c r="BJ361" s="402"/>
      <c r="BK361" s="402"/>
      <c r="BL361" s="402"/>
      <c r="BM361" s="402"/>
      <c r="BN361" s="402"/>
      <c r="BO361" s="402"/>
    </row>
    <row r="362" spans="1:67" ht="15">
      <c r="A362" s="401"/>
      <c r="B362" s="402"/>
      <c r="C362" s="403"/>
      <c r="D362" s="40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c r="AA362" s="402"/>
      <c r="AB362" s="402"/>
      <c r="AC362" s="402"/>
      <c r="AD362" s="402"/>
      <c r="AE362" s="402"/>
      <c r="AF362" s="402"/>
      <c r="AG362" s="402"/>
      <c r="AH362" s="402"/>
      <c r="AI362" s="402"/>
      <c r="AJ362" s="402"/>
      <c r="AK362" s="402"/>
      <c r="AL362" s="402"/>
      <c r="AM362" s="402"/>
      <c r="AN362" s="402"/>
      <c r="AO362" s="402"/>
      <c r="AP362" s="402"/>
      <c r="AQ362" s="402"/>
      <c r="AR362" s="402"/>
      <c r="AS362" s="402"/>
      <c r="AT362" s="402"/>
      <c r="AU362" s="402"/>
      <c r="AV362" s="402"/>
      <c r="AW362" s="402"/>
      <c r="AX362" s="402"/>
      <c r="AY362" s="402"/>
      <c r="AZ362" s="402"/>
      <c r="BA362" s="402"/>
      <c r="BB362" s="402"/>
      <c r="BC362" s="402"/>
      <c r="BD362" s="402"/>
      <c r="BE362" s="402"/>
      <c r="BF362" s="402"/>
      <c r="BG362" s="402"/>
      <c r="BH362" s="402"/>
      <c r="BI362" s="402"/>
      <c r="BJ362" s="402"/>
      <c r="BK362" s="402"/>
      <c r="BL362" s="402"/>
      <c r="BM362" s="402"/>
      <c r="BN362" s="402"/>
      <c r="BO362" s="402"/>
    </row>
    <row r="363" spans="1:67" ht="15">
      <c r="A363" s="401"/>
      <c r="B363" s="402"/>
      <c r="C363" s="403"/>
      <c r="D363" s="40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c r="AA363" s="402"/>
      <c r="AB363" s="402"/>
      <c r="AC363" s="402"/>
      <c r="AD363" s="402"/>
      <c r="AE363" s="402"/>
      <c r="AF363" s="402"/>
      <c r="AG363" s="402"/>
      <c r="AH363" s="402"/>
      <c r="AI363" s="402"/>
      <c r="AJ363" s="402"/>
      <c r="AK363" s="402"/>
      <c r="AL363" s="402"/>
      <c r="AM363" s="402"/>
      <c r="AN363" s="402"/>
      <c r="AO363" s="402"/>
      <c r="AP363" s="402"/>
      <c r="AQ363" s="402"/>
      <c r="AR363" s="402"/>
      <c r="AS363" s="402"/>
      <c r="AT363" s="402"/>
      <c r="AU363" s="402"/>
      <c r="AV363" s="402"/>
      <c r="AW363" s="402"/>
      <c r="AX363" s="402"/>
      <c r="AY363" s="402"/>
      <c r="AZ363" s="402"/>
      <c r="BA363" s="402"/>
      <c r="BB363" s="402"/>
      <c r="BC363" s="402"/>
      <c r="BD363" s="402"/>
      <c r="BE363" s="402"/>
      <c r="BF363" s="402"/>
      <c r="BG363" s="402"/>
      <c r="BH363" s="402"/>
      <c r="BI363" s="402"/>
      <c r="BJ363" s="402"/>
      <c r="BK363" s="402"/>
      <c r="BL363" s="402"/>
      <c r="BM363" s="402"/>
      <c r="BN363" s="402"/>
      <c r="BO363" s="402"/>
    </row>
    <row r="364" spans="1:67" ht="15">
      <c r="A364" s="401"/>
      <c r="B364" s="402"/>
      <c r="C364" s="403"/>
      <c r="D364" s="402"/>
      <c r="E364" s="402"/>
      <c r="F364" s="402"/>
      <c r="G364" s="402"/>
      <c r="H364" s="402"/>
      <c r="I364" s="402"/>
      <c r="J364" s="402"/>
      <c r="K364" s="402"/>
      <c r="L364" s="402"/>
      <c r="M364" s="402"/>
      <c r="N364" s="402"/>
      <c r="O364" s="402"/>
      <c r="P364" s="402"/>
      <c r="Q364" s="402"/>
      <c r="R364" s="402"/>
      <c r="S364" s="402"/>
      <c r="T364" s="402"/>
      <c r="U364" s="402"/>
      <c r="V364" s="402"/>
      <c r="W364" s="402"/>
      <c r="X364" s="402"/>
      <c r="Y364" s="402"/>
      <c r="Z364" s="402"/>
      <c r="AA364" s="402"/>
      <c r="AB364" s="402"/>
      <c r="AC364" s="402"/>
      <c r="AD364" s="402"/>
      <c r="AE364" s="402"/>
      <c r="AF364" s="402"/>
      <c r="AG364" s="402"/>
      <c r="AH364" s="402"/>
      <c r="AI364" s="402"/>
      <c r="AJ364" s="402"/>
      <c r="AK364" s="402"/>
      <c r="AL364" s="402"/>
      <c r="AM364" s="402"/>
      <c r="AN364" s="402"/>
      <c r="AO364" s="402"/>
      <c r="AP364" s="402"/>
      <c r="AQ364" s="402"/>
      <c r="AR364" s="402"/>
      <c r="AS364" s="402"/>
      <c r="AT364" s="402"/>
      <c r="AU364" s="402"/>
      <c r="AV364" s="402"/>
      <c r="AW364" s="402"/>
      <c r="AX364" s="402"/>
      <c r="AY364" s="402"/>
      <c r="AZ364" s="402"/>
      <c r="BA364" s="402"/>
      <c r="BB364" s="402"/>
      <c r="BC364" s="402"/>
      <c r="BD364" s="402"/>
      <c r="BE364" s="402"/>
      <c r="BF364" s="402"/>
      <c r="BG364" s="402"/>
      <c r="BH364" s="402"/>
      <c r="BI364" s="402"/>
      <c r="BJ364" s="402"/>
      <c r="BK364" s="402"/>
      <c r="BL364" s="402"/>
      <c r="BM364" s="402"/>
      <c r="BN364" s="402"/>
      <c r="BO364" s="402"/>
    </row>
    <row r="365" spans="1:67" ht="15">
      <c r="A365" s="401"/>
      <c r="B365" s="402"/>
      <c r="C365" s="403"/>
      <c r="D365" s="402"/>
      <c r="E365" s="402"/>
      <c r="F365" s="402"/>
      <c r="G365" s="402"/>
      <c r="H365" s="402"/>
      <c r="I365" s="402"/>
      <c r="J365" s="402"/>
      <c r="K365" s="402"/>
      <c r="L365" s="402"/>
      <c r="M365" s="402"/>
      <c r="N365" s="402"/>
      <c r="O365" s="402"/>
      <c r="P365" s="402"/>
      <c r="Q365" s="402"/>
      <c r="R365" s="402"/>
      <c r="S365" s="402"/>
      <c r="T365" s="402"/>
      <c r="U365" s="402"/>
      <c r="V365" s="402"/>
      <c r="W365" s="402"/>
      <c r="X365" s="402"/>
      <c r="Y365" s="402"/>
      <c r="Z365" s="402"/>
      <c r="AA365" s="402"/>
      <c r="AB365" s="402"/>
      <c r="AC365" s="402"/>
      <c r="AD365" s="402"/>
      <c r="AE365" s="402"/>
      <c r="AF365" s="402"/>
      <c r="AG365" s="402"/>
      <c r="AH365" s="402"/>
      <c r="AI365" s="402"/>
      <c r="AJ365" s="402"/>
      <c r="AK365" s="402"/>
      <c r="AL365" s="402"/>
      <c r="AM365" s="402"/>
      <c r="AN365" s="402"/>
      <c r="AO365" s="402"/>
      <c r="AP365" s="402"/>
      <c r="AQ365" s="402"/>
      <c r="AR365" s="402"/>
      <c r="AS365" s="402"/>
      <c r="AT365" s="402"/>
      <c r="AU365" s="402"/>
      <c r="AV365" s="402"/>
      <c r="AW365" s="402"/>
      <c r="AX365" s="402"/>
      <c r="AY365" s="402"/>
      <c r="AZ365" s="402"/>
      <c r="BA365" s="402"/>
      <c r="BB365" s="402"/>
      <c r="BC365" s="402"/>
      <c r="BD365" s="402"/>
      <c r="BE365" s="402"/>
      <c r="BF365" s="402"/>
      <c r="BG365" s="402"/>
      <c r="BH365" s="402"/>
      <c r="BI365" s="402"/>
      <c r="BJ365" s="402"/>
      <c r="BK365" s="402"/>
      <c r="BL365" s="402"/>
      <c r="BM365" s="402"/>
      <c r="BN365" s="402"/>
      <c r="BO365" s="402"/>
    </row>
    <row r="366" spans="1:67" ht="15">
      <c r="A366" s="401"/>
      <c r="B366" s="402"/>
      <c r="C366" s="403"/>
      <c r="D366" s="402"/>
      <c r="E366" s="402"/>
      <c r="F366" s="402"/>
      <c r="G366" s="402"/>
      <c r="H366" s="402"/>
      <c r="I366" s="402"/>
      <c r="J366" s="402"/>
      <c r="K366" s="402"/>
      <c r="L366" s="402"/>
      <c r="M366" s="402"/>
      <c r="N366" s="402"/>
      <c r="O366" s="402"/>
      <c r="P366" s="402"/>
      <c r="Q366" s="402"/>
      <c r="R366" s="402"/>
      <c r="S366" s="402"/>
      <c r="T366" s="402"/>
      <c r="U366" s="402"/>
      <c r="V366" s="402"/>
      <c r="W366" s="402"/>
      <c r="X366" s="402"/>
      <c r="Y366" s="402"/>
      <c r="Z366" s="402"/>
      <c r="AA366" s="402"/>
      <c r="AB366" s="402"/>
      <c r="AC366" s="402"/>
      <c r="AD366" s="402"/>
      <c r="AE366" s="402"/>
      <c r="AF366" s="402"/>
      <c r="AG366" s="402"/>
      <c r="AH366" s="402"/>
      <c r="AI366" s="402"/>
      <c r="AJ366" s="402"/>
      <c r="AK366" s="402"/>
      <c r="AL366" s="402"/>
      <c r="AM366" s="402"/>
      <c r="AN366" s="402"/>
      <c r="AO366" s="402"/>
      <c r="AP366" s="402"/>
      <c r="AQ366" s="402"/>
      <c r="AR366" s="402"/>
      <c r="AS366" s="402"/>
      <c r="AT366" s="402"/>
      <c r="AU366" s="402"/>
      <c r="AV366" s="402"/>
      <c r="AW366" s="402"/>
      <c r="AX366" s="402"/>
      <c r="AY366" s="402"/>
      <c r="AZ366" s="402"/>
      <c r="BA366" s="402"/>
      <c r="BB366" s="402"/>
      <c r="BC366" s="402"/>
      <c r="BD366" s="402"/>
      <c r="BE366" s="402"/>
      <c r="BF366" s="402"/>
      <c r="BG366" s="402"/>
      <c r="BH366" s="402"/>
      <c r="BI366" s="402"/>
      <c r="BJ366" s="402"/>
      <c r="BK366" s="402"/>
      <c r="BL366" s="402"/>
      <c r="BM366" s="402"/>
      <c r="BN366" s="402"/>
      <c r="BO366" s="402"/>
    </row>
    <row r="367" spans="1:67" ht="15">
      <c r="A367" s="401"/>
      <c r="B367" s="402"/>
      <c r="C367" s="403"/>
      <c r="D367" s="40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c r="AA367" s="402"/>
      <c r="AB367" s="402"/>
      <c r="AC367" s="402"/>
      <c r="AD367" s="402"/>
      <c r="AE367" s="402"/>
      <c r="AF367" s="402"/>
      <c r="AG367" s="402"/>
      <c r="AH367" s="402"/>
      <c r="AI367" s="402"/>
      <c r="AJ367" s="402"/>
      <c r="AK367" s="402"/>
      <c r="AL367" s="402"/>
      <c r="AM367" s="402"/>
      <c r="AN367" s="402"/>
      <c r="AO367" s="402"/>
      <c r="AP367" s="402"/>
      <c r="AQ367" s="402"/>
      <c r="AR367" s="402"/>
      <c r="AS367" s="402"/>
      <c r="AT367" s="402"/>
      <c r="AU367" s="402"/>
      <c r="AV367" s="402"/>
      <c r="AW367" s="402"/>
      <c r="AX367" s="402"/>
      <c r="AY367" s="402"/>
      <c r="AZ367" s="402"/>
      <c r="BA367" s="402"/>
      <c r="BB367" s="402"/>
      <c r="BC367" s="402"/>
      <c r="BD367" s="402"/>
      <c r="BE367" s="402"/>
      <c r="BF367" s="402"/>
      <c r="BG367" s="402"/>
      <c r="BH367" s="402"/>
      <c r="BI367" s="402"/>
      <c r="BJ367" s="402"/>
      <c r="BK367" s="402"/>
      <c r="BL367" s="402"/>
      <c r="BM367" s="402"/>
      <c r="BN367" s="402"/>
      <c r="BO367" s="402"/>
    </row>
    <row r="368" spans="1:67" ht="15">
      <c r="A368" s="401"/>
      <c r="B368" s="402"/>
      <c r="C368" s="403"/>
      <c r="D368" s="40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c r="AA368" s="402"/>
      <c r="AB368" s="402"/>
      <c r="AC368" s="402"/>
      <c r="AD368" s="402"/>
      <c r="AE368" s="402"/>
      <c r="AF368" s="402"/>
      <c r="AG368" s="402"/>
      <c r="AH368" s="402"/>
      <c r="AI368" s="402"/>
      <c r="AJ368" s="402"/>
      <c r="AK368" s="402"/>
      <c r="AL368" s="402"/>
      <c r="AM368" s="402"/>
      <c r="AN368" s="402"/>
      <c r="AO368" s="402"/>
      <c r="AP368" s="402"/>
      <c r="AQ368" s="402"/>
      <c r="AR368" s="402"/>
      <c r="AS368" s="402"/>
      <c r="AT368" s="402"/>
      <c r="AU368" s="402"/>
      <c r="AV368" s="402"/>
      <c r="AW368" s="402"/>
      <c r="AX368" s="402"/>
      <c r="AY368" s="402"/>
      <c r="AZ368" s="402"/>
      <c r="BA368" s="402"/>
      <c r="BB368" s="402"/>
      <c r="BC368" s="402"/>
      <c r="BD368" s="402"/>
      <c r="BE368" s="402"/>
      <c r="BF368" s="402"/>
      <c r="BG368" s="402"/>
      <c r="BH368" s="402"/>
      <c r="BI368" s="402"/>
      <c r="BJ368" s="402"/>
      <c r="BK368" s="402"/>
      <c r="BL368" s="402"/>
      <c r="BM368" s="402"/>
      <c r="BN368" s="402"/>
      <c r="BO368" s="402"/>
    </row>
    <row r="369" spans="1:67" ht="15">
      <c r="A369" s="401"/>
      <c r="B369" s="402"/>
      <c r="C369" s="403"/>
      <c r="D369" s="402"/>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402"/>
      <c r="AQ369" s="402"/>
      <c r="AR369" s="402"/>
      <c r="AS369" s="402"/>
      <c r="AT369" s="402"/>
      <c r="AU369" s="402"/>
      <c r="AV369" s="402"/>
      <c r="AW369" s="402"/>
      <c r="AX369" s="402"/>
      <c r="AY369" s="402"/>
      <c r="AZ369" s="402"/>
      <c r="BA369" s="402"/>
      <c r="BB369" s="402"/>
      <c r="BC369" s="402"/>
      <c r="BD369" s="402"/>
      <c r="BE369" s="402"/>
      <c r="BF369" s="402"/>
      <c r="BG369" s="402"/>
      <c r="BH369" s="402"/>
      <c r="BI369" s="402"/>
      <c r="BJ369" s="402"/>
      <c r="BK369" s="402"/>
      <c r="BL369" s="402"/>
      <c r="BM369" s="402"/>
      <c r="BN369" s="402"/>
      <c r="BO369" s="402"/>
    </row>
    <row r="370" spans="1:67" ht="15">
      <c r="A370" s="401"/>
      <c r="B370" s="402"/>
      <c r="C370" s="403"/>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402"/>
      <c r="AQ370" s="402"/>
      <c r="AR370" s="402"/>
      <c r="AS370" s="402"/>
      <c r="AT370" s="402"/>
      <c r="AU370" s="402"/>
      <c r="AV370" s="402"/>
      <c r="AW370" s="402"/>
      <c r="AX370" s="402"/>
      <c r="AY370" s="402"/>
      <c r="AZ370" s="402"/>
      <c r="BA370" s="402"/>
      <c r="BB370" s="402"/>
      <c r="BC370" s="402"/>
      <c r="BD370" s="402"/>
      <c r="BE370" s="402"/>
      <c r="BF370" s="402"/>
      <c r="BG370" s="402"/>
      <c r="BH370" s="402"/>
      <c r="BI370" s="402"/>
      <c r="BJ370" s="402"/>
      <c r="BK370" s="402"/>
      <c r="BL370" s="402"/>
      <c r="BM370" s="402"/>
      <c r="BN370" s="402"/>
      <c r="BO370" s="402"/>
    </row>
    <row r="371" spans="1:67" ht="15">
      <c r="A371" s="401"/>
      <c r="B371" s="402"/>
      <c r="C371" s="403"/>
      <c r="D371" s="402"/>
      <c r="E371" s="402"/>
      <c r="F371" s="402"/>
      <c r="G371" s="402"/>
      <c r="H371" s="402"/>
      <c r="I371" s="402"/>
      <c r="J371" s="402"/>
      <c r="K371" s="402"/>
      <c r="L371" s="402"/>
      <c r="M371" s="402"/>
      <c r="N371" s="402"/>
      <c r="O371" s="402"/>
      <c r="P371" s="402"/>
      <c r="Q371" s="402"/>
      <c r="R371" s="402"/>
      <c r="S371" s="402"/>
      <c r="T371" s="402"/>
      <c r="U371" s="402"/>
      <c r="V371" s="402"/>
      <c r="W371" s="402"/>
      <c r="X371" s="402"/>
      <c r="Y371" s="402"/>
      <c r="Z371" s="402"/>
      <c r="AA371" s="402"/>
      <c r="AB371" s="402"/>
      <c r="AC371" s="402"/>
      <c r="AD371" s="402"/>
      <c r="AE371" s="402"/>
      <c r="AF371" s="402"/>
      <c r="AG371" s="402"/>
      <c r="AH371" s="402"/>
      <c r="AI371" s="402"/>
      <c r="AJ371" s="402"/>
      <c r="AK371" s="402"/>
      <c r="AL371" s="402"/>
      <c r="AM371" s="402"/>
      <c r="AN371" s="402"/>
      <c r="AO371" s="402"/>
      <c r="AP371" s="402"/>
      <c r="AQ371" s="402"/>
      <c r="AR371" s="402"/>
      <c r="AS371" s="402"/>
      <c r="AT371" s="402"/>
      <c r="AU371" s="402"/>
      <c r="AV371" s="402"/>
      <c r="AW371" s="402"/>
      <c r="AX371" s="402"/>
      <c r="AY371" s="402"/>
      <c r="AZ371" s="402"/>
      <c r="BA371" s="402"/>
      <c r="BB371" s="402"/>
      <c r="BC371" s="402"/>
      <c r="BD371" s="402"/>
      <c r="BE371" s="402"/>
      <c r="BF371" s="402"/>
      <c r="BG371" s="402"/>
      <c r="BH371" s="402"/>
      <c r="BI371" s="402"/>
      <c r="BJ371" s="402"/>
      <c r="BK371" s="402"/>
      <c r="BL371" s="402"/>
      <c r="BM371" s="402"/>
      <c r="BN371" s="402"/>
      <c r="BO371" s="402"/>
    </row>
    <row r="372" spans="1:67" ht="15">
      <c r="A372" s="401"/>
      <c r="B372" s="402"/>
      <c r="C372" s="403"/>
      <c r="D372" s="402"/>
      <c r="E372" s="402"/>
      <c r="F372" s="402"/>
      <c r="G372" s="402"/>
      <c r="H372" s="402"/>
      <c r="I372" s="402"/>
      <c r="J372" s="402"/>
      <c r="K372" s="402"/>
      <c r="L372" s="402"/>
      <c r="M372" s="402"/>
      <c r="N372" s="402"/>
      <c r="O372" s="402"/>
      <c r="P372" s="402"/>
      <c r="Q372" s="402"/>
      <c r="R372" s="402"/>
      <c r="S372" s="402"/>
      <c r="T372" s="402"/>
      <c r="U372" s="402"/>
      <c r="V372" s="402"/>
      <c r="W372" s="402"/>
      <c r="X372" s="402"/>
      <c r="Y372" s="402"/>
      <c r="Z372" s="402"/>
      <c r="AA372" s="402"/>
      <c r="AB372" s="402"/>
      <c r="AC372" s="402"/>
      <c r="AD372" s="402"/>
      <c r="AE372" s="402"/>
      <c r="AF372" s="402"/>
      <c r="AG372" s="402"/>
      <c r="AH372" s="402"/>
      <c r="AI372" s="402"/>
      <c r="AJ372" s="402"/>
      <c r="AK372" s="402"/>
      <c r="AL372" s="402"/>
      <c r="AM372" s="402"/>
      <c r="AN372" s="402"/>
      <c r="AO372" s="402"/>
      <c r="AP372" s="402"/>
      <c r="AQ372" s="402"/>
      <c r="AR372" s="402"/>
      <c r="AS372" s="402"/>
      <c r="AT372" s="402"/>
      <c r="AU372" s="402"/>
      <c r="AV372" s="402"/>
      <c r="AW372" s="402"/>
      <c r="AX372" s="402"/>
      <c r="AY372" s="402"/>
      <c r="AZ372" s="402"/>
      <c r="BA372" s="402"/>
      <c r="BB372" s="402"/>
      <c r="BC372" s="402"/>
      <c r="BD372" s="402"/>
      <c r="BE372" s="402"/>
      <c r="BF372" s="402"/>
      <c r="BG372" s="402"/>
      <c r="BH372" s="402"/>
      <c r="BI372" s="402"/>
      <c r="BJ372" s="402"/>
      <c r="BK372" s="402"/>
      <c r="BL372" s="402"/>
      <c r="BM372" s="402"/>
      <c r="BN372" s="402"/>
      <c r="BO372" s="402"/>
    </row>
    <row r="373" spans="1:67" ht="15">
      <c r="A373" s="401"/>
      <c r="B373" s="402"/>
      <c r="C373" s="403"/>
      <c r="D373" s="402"/>
      <c r="E373" s="402"/>
      <c r="F373" s="402"/>
      <c r="G373" s="402"/>
      <c r="H373" s="402"/>
      <c r="I373" s="402"/>
      <c r="J373" s="402"/>
      <c r="K373" s="402"/>
      <c r="L373" s="402"/>
      <c r="M373" s="402"/>
      <c r="N373" s="402"/>
      <c r="O373" s="402"/>
      <c r="P373" s="402"/>
      <c r="Q373" s="402"/>
      <c r="R373" s="402"/>
      <c r="S373" s="402"/>
      <c r="T373" s="402"/>
      <c r="U373" s="402"/>
      <c r="V373" s="402"/>
      <c r="W373" s="402"/>
      <c r="X373" s="402"/>
      <c r="Y373" s="402"/>
      <c r="Z373" s="402"/>
      <c r="AA373" s="402"/>
      <c r="AB373" s="402"/>
      <c r="AC373" s="402"/>
      <c r="AD373" s="402"/>
      <c r="AE373" s="402"/>
      <c r="AF373" s="402"/>
      <c r="AG373" s="402"/>
      <c r="AH373" s="402"/>
      <c r="AI373" s="402"/>
      <c r="AJ373" s="402"/>
      <c r="AK373" s="402"/>
      <c r="AL373" s="402"/>
      <c r="AM373" s="402"/>
      <c r="AN373" s="402"/>
      <c r="AO373" s="402"/>
      <c r="AP373" s="402"/>
      <c r="AQ373" s="402"/>
      <c r="AR373" s="402"/>
      <c r="AS373" s="402"/>
      <c r="AT373" s="402"/>
      <c r="AU373" s="402"/>
      <c r="AV373" s="402"/>
      <c r="AW373" s="402"/>
      <c r="AX373" s="402"/>
      <c r="AY373" s="402"/>
      <c r="AZ373" s="402"/>
      <c r="BA373" s="402"/>
      <c r="BB373" s="402"/>
      <c r="BC373" s="402"/>
      <c r="BD373" s="402"/>
      <c r="BE373" s="402"/>
      <c r="BF373" s="402"/>
      <c r="BG373" s="402"/>
      <c r="BH373" s="402"/>
      <c r="BI373" s="402"/>
      <c r="BJ373" s="402"/>
      <c r="BK373" s="402"/>
      <c r="BL373" s="402"/>
      <c r="BM373" s="402"/>
      <c r="BN373" s="402"/>
      <c r="BO373" s="402"/>
    </row>
    <row r="374" spans="1:67" ht="15">
      <c r="A374" s="401"/>
      <c r="B374" s="402"/>
      <c r="C374" s="403"/>
      <c r="D374" s="402"/>
      <c r="E374" s="402"/>
      <c r="F374" s="402"/>
      <c r="G374" s="402"/>
      <c r="H374" s="402"/>
      <c r="I374" s="402"/>
      <c r="J374" s="402"/>
      <c r="K374" s="402"/>
      <c r="L374" s="402"/>
      <c r="M374" s="402"/>
      <c r="N374" s="402"/>
      <c r="O374" s="402"/>
      <c r="P374" s="402"/>
      <c r="Q374" s="402"/>
      <c r="R374" s="402"/>
      <c r="S374" s="402"/>
      <c r="T374" s="402"/>
      <c r="U374" s="402"/>
      <c r="V374" s="402"/>
      <c r="W374" s="402"/>
      <c r="X374" s="402"/>
      <c r="Y374" s="402"/>
      <c r="Z374" s="402"/>
      <c r="AA374" s="402"/>
      <c r="AB374" s="402"/>
      <c r="AC374" s="402"/>
      <c r="AD374" s="402"/>
      <c r="AE374" s="402"/>
      <c r="AF374" s="402"/>
      <c r="AG374" s="402"/>
      <c r="AH374" s="402"/>
      <c r="AI374" s="402"/>
      <c r="AJ374" s="402"/>
      <c r="AK374" s="402"/>
      <c r="AL374" s="402"/>
      <c r="AM374" s="402"/>
      <c r="AN374" s="402"/>
      <c r="AO374" s="402"/>
      <c r="AP374" s="402"/>
      <c r="AQ374" s="402"/>
      <c r="AR374" s="402"/>
      <c r="AS374" s="402"/>
      <c r="AT374" s="402"/>
      <c r="AU374" s="402"/>
      <c r="AV374" s="402"/>
      <c r="AW374" s="402"/>
      <c r="AX374" s="402"/>
      <c r="AY374" s="402"/>
      <c r="AZ374" s="402"/>
      <c r="BA374" s="402"/>
      <c r="BB374" s="402"/>
      <c r="BC374" s="402"/>
      <c r="BD374" s="402"/>
      <c r="BE374" s="402"/>
      <c r="BF374" s="402"/>
      <c r="BG374" s="402"/>
      <c r="BH374" s="402"/>
      <c r="BI374" s="402"/>
      <c r="BJ374" s="402"/>
      <c r="BK374" s="402"/>
      <c r="BL374" s="402"/>
      <c r="BM374" s="402"/>
      <c r="BN374" s="402"/>
      <c r="BO374" s="402"/>
    </row>
    <row r="375" spans="1:67" ht="15">
      <c r="A375" s="401"/>
      <c r="B375" s="402"/>
      <c r="C375" s="403"/>
      <c r="D375" s="402"/>
      <c r="E375" s="402"/>
      <c r="F375" s="402"/>
      <c r="G375" s="402"/>
      <c r="H375" s="402"/>
      <c r="I375" s="402"/>
      <c r="J375" s="402"/>
      <c r="K375" s="402"/>
      <c r="L375" s="402"/>
      <c r="M375" s="402"/>
      <c r="N375" s="402"/>
      <c r="O375" s="402"/>
      <c r="P375" s="402"/>
      <c r="Q375" s="402"/>
      <c r="R375" s="402"/>
      <c r="S375" s="402"/>
      <c r="T375" s="402"/>
      <c r="U375" s="402"/>
      <c r="V375" s="402"/>
      <c r="W375" s="402"/>
      <c r="X375" s="402"/>
      <c r="Y375" s="402"/>
      <c r="Z375" s="402"/>
      <c r="AA375" s="402"/>
      <c r="AB375" s="402"/>
      <c r="AC375" s="402"/>
      <c r="AD375" s="402"/>
      <c r="AE375" s="402"/>
      <c r="AF375" s="402"/>
      <c r="AG375" s="402"/>
      <c r="AH375" s="402"/>
      <c r="AI375" s="402"/>
      <c r="AJ375" s="402"/>
      <c r="AK375" s="402"/>
      <c r="AL375" s="402"/>
      <c r="AM375" s="402"/>
      <c r="AN375" s="402"/>
      <c r="AO375" s="402"/>
      <c r="AP375" s="402"/>
      <c r="AQ375" s="402"/>
      <c r="AR375" s="402"/>
      <c r="AS375" s="402"/>
      <c r="AT375" s="402"/>
      <c r="AU375" s="402"/>
      <c r="AV375" s="402"/>
      <c r="AW375" s="402"/>
      <c r="AX375" s="402"/>
      <c r="AY375" s="402"/>
      <c r="AZ375" s="402"/>
      <c r="BA375" s="402"/>
      <c r="BB375" s="402"/>
      <c r="BC375" s="402"/>
      <c r="BD375" s="402"/>
      <c r="BE375" s="402"/>
      <c r="BF375" s="402"/>
      <c r="BG375" s="402"/>
      <c r="BH375" s="402"/>
      <c r="BI375" s="402"/>
      <c r="BJ375" s="402"/>
      <c r="BK375" s="402"/>
      <c r="BL375" s="402"/>
      <c r="BM375" s="402"/>
      <c r="BN375" s="402"/>
      <c r="BO375" s="402"/>
    </row>
    <row r="376" spans="1:67" ht="15">
      <c r="A376" s="401"/>
      <c r="B376" s="402"/>
      <c r="C376" s="403"/>
      <c r="D376" s="402"/>
      <c r="E376" s="402"/>
      <c r="F376" s="402"/>
      <c r="G376" s="402"/>
      <c r="H376" s="402"/>
      <c r="I376" s="402"/>
      <c r="J376" s="402"/>
      <c r="K376" s="402"/>
      <c r="L376" s="402"/>
      <c r="M376" s="402"/>
      <c r="N376" s="402"/>
      <c r="O376" s="402"/>
      <c r="P376" s="402"/>
      <c r="Q376" s="402"/>
      <c r="R376" s="402"/>
      <c r="S376" s="402"/>
      <c r="T376" s="402"/>
      <c r="U376" s="402"/>
      <c r="V376" s="402"/>
      <c r="W376" s="402"/>
      <c r="X376" s="402"/>
      <c r="Y376" s="402"/>
      <c r="Z376" s="402"/>
      <c r="AA376" s="402"/>
      <c r="AB376" s="402"/>
      <c r="AC376" s="402"/>
      <c r="AD376" s="402"/>
      <c r="AE376" s="402"/>
      <c r="AF376" s="402"/>
      <c r="AG376" s="402"/>
      <c r="AH376" s="402"/>
      <c r="AI376" s="402"/>
      <c r="AJ376" s="402"/>
      <c r="AK376" s="402"/>
      <c r="AL376" s="402"/>
      <c r="AM376" s="402"/>
      <c r="AN376" s="402"/>
      <c r="AO376" s="402"/>
      <c r="AP376" s="402"/>
      <c r="AQ376" s="402"/>
      <c r="AR376" s="402"/>
      <c r="AS376" s="402"/>
      <c r="AT376" s="402"/>
      <c r="AU376" s="402"/>
      <c r="AV376" s="402"/>
      <c r="AW376" s="402"/>
      <c r="AX376" s="402"/>
      <c r="AY376" s="402"/>
      <c r="AZ376" s="402"/>
      <c r="BA376" s="402"/>
      <c r="BB376" s="402"/>
      <c r="BC376" s="402"/>
      <c r="BD376" s="402"/>
      <c r="BE376" s="402"/>
      <c r="BF376" s="402"/>
      <c r="BG376" s="402"/>
      <c r="BH376" s="402"/>
      <c r="BI376" s="402"/>
      <c r="BJ376" s="402"/>
      <c r="BK376" s="402"/>
      <c r="BL376" s="402"/>
      <c r="BM376" s="402"/>
      <c r="BN376" s="402"/>
      <c r="BO376" s="402"/>
    </row>
    <row r="377" spans="1:67" ht="15">
      <c r="A377" s="401"/>
      <c r="B377" s="402"/>
      <c r="C377" s="403"/>
      <c r="D377" s="402"/>
      <c r="E377" s="402"/>
      <c r="F377" s="402"/>
      <c r="G377" s="402"/>
      <c r="H377" s="402"/>
      <c r="I377" s="402"/>
      <c r="J377" s="402"/>
      <c r="K377" s="402"/>
      <c r="L377" s="402"/>
      <c r="M377" s="402"/>
      <c r="N377" s="402"/>
      <c r="O377" s="402"/>
      <c r="P377" s="402"/>
      <c r="Q377" s="402"/>
      <c r="R377" s="402"/>
      <c r="S377" s="402"/>
      <c r="T377" s="402"/>
      <c r="U377" s="402"/>
      <c r="V377" s="402"/>
      <c r="W377" s="402"/>
      <c r="X377" s="402"/>
      <c r="Y377" s="402"/>
      <c r="Z377" s="402"/>
      <c r="AA377" s="402"/>
      <c r="AB377" s="402"/>
      <c r="AC377" s="402"/>
      <c r="AD377" s="402"/>
      <c r="AE377" s="402"/>
      <c r="AF377" s="402"/>
      <c r="AG377" s="402"/>
      <c r="AH377" s="402"/>
      <c r="AI377" s="402"/>
      <c r="AJ377" s="402"/>
      <c r="AK377" s="402"/>
      <c r="AL377" s="402"/>
      <c r="AM377" s="402"/>
      <c r="AN377" s="402"/>
      <c r="AO377" s="402"/>
      <c r="AP377" s="402"/>
      <c r="AQ377" s="402"/>
      <c r="AR377" s="402"/>
      <c r="AS377" s="402"/>
      <c r="AT377" s="402"/>
      <c r="AU377" s="402"/>
      <c r="AV377" s="402"/>
      <c r="AW377" s="402"/>
      <c r="AX377" s="402"/>
      <c r="AY377" s="402"/>
      <c r="AZ377" s="402"/>
      <c r="BA377" s="402"/>
      <c r="BB377" s="402"/>
      <c r="BC377" s="402"/>
      <c r="BD377" s="402"/>
      <c r="BE377" s="402"/>
      <c r="BF377" s="402"/>
      <c r="BG377" s="402"/>
      <c r="BH377" s="402"/>
      <c r="BI377" s="402"/>
      <c r="BJ377" s="402"/>
      <c r="BK377" s="402"/>
      <c r="BL377" s="402"/>
      <c r="BM377" s="402"/>
      <c r="BN377" s="402"/>
      <c r="BO377" s="402"/>
    </row>
    <row r="378" spans="1:67" ht="15">
      <c r="A378" s="401"/>
      <c r="B378" s="402"/>
      <c r="C378" s="403"/>
      <c r="D378" s="402"/>
      <c r="E378" s="402"/>
      <c r="F378" s="402"/>
      <c r="G378" s="402"/>
      <c r="H378" s="402"/>
      <c r="I378" s="402"/>
      <c r="J378" s="402"/>
      <c r="K378" s="402"/>
      <c r="L378" s="402"/>
      <c r="M378" s="402"/>
      <c r="N378" s="402"/>
      <c r="O378" s="402"/>
      <c r="P378" s="402"/>
      <c r="Q378" s="402"/>
      <c r="R378" s="402"/>
      <c r="S378" s="402"/>
      <c r="T378" s="402"/>
      <c r="U378" s="402"/>
      <c r="V378" s="402"/>
      <c r="W378" s="402"/>
      <c r="X378" s="402"/>
      <c r="Y378" s="402"/>
      <c r="Z378" s="402"/>
      <c r="AA378" s="402"/>
      <c r="AB378" s="402"/>
      <c r="AC378" s="402"/>
      <c r="AD378" s="402"/>
      <c r="AE378" s="402"/>
      <c r="AF378" s="402"/>
      <c r="AG378" s="402"/>
      <c r="AH378" s="402"/>
      <c r="AI378" s="402"/>
      <c r="AJ378" s="402"/>
      <c r="AK378" s="402"/>
      <c r="AL378" s="402"/>
      <c r="AM378" s="402"/>
      <c r="AN378" s="402"/>
      <c r="AO378" s="402"/>
      <c r="AP378" s="402"/>
      <c r="AQ378" s="402"/>
      <c r="AR378" s="402"/>
      <c r="AS378" s="402"/>
      <c r="AT378" s="402"/>
      <c r="AU378" s="402"/>
      <c r="AV378" s="402"/>
      <c r="AW378" s="402"/>
      <c r="AX378" s="402"/>
      <c r="AY378" s="402"/>
      <c r="AZ378" s="402"/>
      <c r="BA378" s="402"/>
      <c r="BB378" s="402"/>
      <c r="BC378" s="402"/>
      <c r="BD378" s="402"/>
      <c r="BE378" s="402"/>
      <c r="BF378" s="402"/>
      <c r="BG378" s="402"/>
      <c r="BH378" s="402"/>
      <c r="BI378" s="402"/>
      <c r="BJ378" s="402"/>
      <c r="BK378" s="402"/>
      <c r="BL378" s="402"/>
      <c r="BM378" s="402"/>
      <c r="BN378" s="402"/>
      <c r="BO378" s="402"/>
    </row>
    <row r="379" spans="1:67" ht="15">
      <c r="A379" s="401"/>
      <c r="B379" s="402"/>
      <c r="C379" s="403"/>
      <c r="D379" s="40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c r="AA379" s="402"/>
      <c r="AB379" s="402"/>
      <c r="AC379" s="402"/>
      <c r="AD379" s="402"/>
      <c r="AE379" s="402"/>
      <c r="AF379" s="402"/>
      <c r="AG379" s="402"/>
      <c r="AH379" s="402"/>
      <c r="AI379" s="402"/>
      <c r="AJ379" s="402"/>
      <c r="AK379" s="402"/>
      <c r="AL379" s="402"/>
      <c r="AM379" s="402"/>
      <c r="AN379" s="402"/>
      <c r="AO379" s="402"/>
      <c r="AP379" s="402"/>
      <c r="AQ379" s="402"/>
      <c r="AR379" s="402"/>
      <c r="AS379" s="402"/>
      <c r="AT379" s="402"/>
      <c r="AU379" s="402"/>
      <c r="AV379" s="402"/>
      <c r="AW379" s="402"/>
      <c r="AX379" s="402"/>
      <c r="AY379" s="402"/>
      <c r="AZ379" s="402"/>
      <c r="BA379" s="402"/>
      <c r="BB379" s="402"/>
      <c r="BC379" s="402"/>
      <c r="BD379" s="402"/>
      <c r="BE379" s="402"/>
      <c r="BF379" s="402"/>
      <c r="BG379" s="402"/>
      <c r="BH379" s="402"/>
      <c r="BI379" s="402"/>
      <c r="BJ379" s="402"/>
      <c r="BK379" s="402"/>
      <c r="BL379" s="402"/>
      <c r="BM379" s="402"/>
      <c r="BN379" s="402"/>
      <c r="BO379" s="402"/>
    </row>
    <row r="380" spans="1:67" ht="15">
      <c r="A380" s="401"/>
      <c r="B380" s="402"/>
      <c r="C380" s="403"/>
      <c r="D380" s="40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c r="AA380" s="402"/>
      <c r="AB380" s="402"/>
      <c r="AC380" s="402"/>
      <c r="AD380" s="402"/>
      <c r="AE380" s="402"/>
      <c r="AF380" s="402"/>
      <c r="AG380" s="402"/>
      <c r="AH380" s="402"/>
      <c r="AI380" s="402"/>
      <c r="AJ380" s="402"/>
      <c r="AK380" s="402"/>
      <c r="AL380" s="402"/>
      <c r="AM380" s="402"/>
      <c r="AN380" s="402"/>
      <c r="AO380" s="402"/>
      <c r="AP380" s="402"/>
      <c r="AQ380" s="402"/>
      <c r="AR380" s="402"/>
      <c r="AS380" s="402"/>
      <c r="AT380" s="402"/>
      <c r="AU380" s="402"/>
      <c r="AV380" s="402"/>
      <c r="AW380" s="402"/>
      <c r="AX380" s="402"/>
      <c r="AY380" s="402"/>
      <c r="AZ380" s="402"/>
      <c r="BA380" s="402"/>
      <c r="BB380" s="402"/>
      <c r="BC380" s="402"/>
      <c r="BD380" s="402"/>
      <c r="BE380" s="402"/>
      <c r="BF380" s="402"/>
      <c r="BG380" s="402"/>
      <c r="BH380" s="402"/>
      <c r="BI380" s="402"/>
      <c r="BJ380" s="402"/>
      <c r="BK380" s="402"/>
      <c r="BL380" s="402"/>
      <c r="BM380" s="402"/>
      <c r="BN380" s="402"/>
      <c r="BO380" s="402"/>
    </row>
    <row r="381" spans="1:67" ht="15">
      <c r="A381" s="401"/>
      <c r="B381" s="402"/>
      <c r="C381" s="403"/>
      <c r="D381" s="402"/>
      <c r="E381" s="402"/>
      <c r="F381" s="402"/>
      <c r="G381" s="402"/>
      <c r="H381" s="402"/>
      <c r="I381" s="402"/>
      <c r="J381" s="402"/>
      <c r="K381" s="402"/>
      <c r="L381" s="402"/>
      <c r="M381" s="402"/>
      <c r="N381" s="402"/>
      <c r="O381" s="402"/>
      <c r="P381" s="402"/>
      <c r="Q381" s="402"/>
      <c r="R381" s="402"/>
      <c r="S381" s="402"/>
      <c r="T381" s="402"/>
      <c r="U381" s="402"/>
      <c r="V381" s="402"/>
      <c r="W381" s="402"/>
      <c r="X381" s="402"/>
      <c r="Y381" s="402"/>
      <c r="Z381" s="402"/>
      <c r="AA381" s="402"/>
      <c r="AB381" s="402"/>
      <c r="AC381" s="402"/>
      <c r="AD381" s="402"/>
      <c r="AE381" s="402"/>
      <c r="AF381" s="402"/>
      <c r="AG381" s="402"/>
      <c r="AH381" s="402"/>
      <c r="AI381" s="402"/>
      <c r="AJ381" s="402"/>
      <c r="AK381" s="402"/>
      <c r="AL381" s="402"/>
      <c r="AM381" s="402"/>
      <c r="AN381" s="402"/>
      <c r="AO381" s="402"/>
      <c r="AP381" s="402"/>
      <c r="AQ381" s="402"/>
      <c r="AR381" s="402"/>
      <c r="AS381" s="402"/>
      <c r="AT381" s="402"/>
      <c r="AU381" s="402"/>
      <c r="AV381" s="402"/>
      <c r="AW381" s="402"/>
      <c r="AX381" s="402"/>
      <c r="AY381" s="402"/>
      <c r="AZ381" s="402"/>
      <c r="BA381" s="402"/>
      <c r="BB381" s="402"/>
      <c r="BC381" s="402"/>
      <c r="BD381" s="402"/>
      <c r="BE381" s="402"/>
      <c r="BF381" s="402"/>
      <c r="BG381" s="402"/>
      <c r="BH381" s="402"/>
      <c r="BI381" s="402"/>
      <c r="BJ381" s="402"/>
      <c r="BK381" s="402"/>
      <c r="BL381" s="402"/>
      <c r="BM381" s="402"/>
      <c r="BN381" s="402"/>
      <c r="BO381" s="402"/>
    </row>
    <row r="382" spans="1:67" ht="15">
      <c r="A382" s="401"/>
      <c r="B382" s="402"/>
      <c r="C382" s="403"/>
      <c r="D382" s="402"/>
      <c r="E382" s="402"/>
      <c r="F382" s="402"/>
      <c r="G382" s="402"/>
      <c r="H382" s="402"/>
      <c r="I382" s="402"/>
      <c r="J382" s="402"/>
      <c r="K382" s="402"/>
      <c r="L382" s="402"/>
      <c r="M382" s="402"/>
      <c r="N382" s="402"/>
      <c r="O382" s="402"/>
      <c r="P382" s="402"/>
      <c r="Q382" s="402"/>
      <c r="R382" s="402"/>
      <c r="S382" s="402"/>
      <c r="T382" s="402"/>
      <c r="U382" s="402"/>
      <c r="V382" s="402"/>
      <c r="W382" s="402"/>
      <c r="X382" s="402"/>
      <c r="Y382" s="402"/>
      <c r="Z382" s="402"/>
      <c r="AA382" s="402"/>
      <c r="AB382" s="402"/>
      <c r="AC382" s="402"/>
      <c r="AD382" s="402"/>
      <c r="AE382" s="402"/>
      <c r="AF382" s="402"/>
      <c r="AG382" s="402"/>
      <c r="AH382" s="402"/>
      <c r="AI382" s="402"/>
      <c r="AJ382" s="402"/>
      <c r="AK382" s="402"/>
      <c r="AL382" s="402"/>
      <c r="AM382" s="402"/>
      <c r="AN382" s="402"/>
      <c r="AO382" s="402"/>
      <c r="AP382" s="402"/>
      <c r="AQ382" s="402"/>
      <c r="AR382" s="402"/>
      <c r="AS382" s="402"/>
      <c r="AT382" s="402"/>
      <c r="AU382" s="402"/>
      <c r="AV382" s="402"/>
      <c r="AW382" s="402"/>
      <c r="AX382" s="402"/>
      <c r="AY382" s="402"/>
      <c r="AZ382" s="402"/>
      <c r="BA382" s="402"/>
      <c r="BB382" s="402"/>
      <c r="BC382" s="402"/>
      <c r="BD382" s="402"/>
      <c r="BE382" s="402"/>
      <c r="BF382" s="402"/>
      <c r="BG382" s="402"/>
      <c r="BH382" s="402"/>
      <c r="BI382" s="402"/>
      <c r="BJ382" s="402"/>
      <c r="BK382" s="402"/>
      <c r="BL382" s="402"/>
      <c r="BM382" s="402"/>
      <c r="BN382" s="402"/>
      <c r="BO382" s="402"/>
    </row>
    <row r="383" spans="1:67" ht="15">
      <c r="A383" s="401"/>
      <c r="B383" s="402"/>
      <c r="C383" s="403"/>
      <c r="D383" s="402"/>
      <c r="E383" s="402"/>
      <c r="F383" s="402"/>
      <c r="G383" s="402"/>
      <c r="H383" s="402"/>
      <c r="I383" s="402"/>
      <c r="J383" s="402"/>
      <c r="K383" s="402"/>
      <c r="L383" s="402"/>
      <c r="M383" s="402"/>
      <c r="N383" s="402"/>
      <c r="O383" s="402"/>
      <c r="P383" s="402"/>
      <c r="Q383" s="402"/>
      <c r="R383" s="402"/>
      <c r="S383" s="402"/>
      <c r="T383" s="402"/>
      <c r="U383" s="402"/>
      <c r="V383" s="402"/>
      <c r="W383" s="402"/>
      <c r="X383" s="402"/>
      <c r="Y383" s="402"/>
      <c r="Z383" s="402"/>
      <c r="AA383" s="402"/>
      <c r="AB383" s="402"/>
      <c r="AC383" s="402"/>
      <c r="AD383" s="402"/>
      <c r="AE383" s="402"/>
      <c r="AF383" s="402"/>
      <c r="AG383" s="402"/>
      <c r="AH383" s="402"/>
      <c r="AI383" s="402"/>
      <c r="AJ383" s="402"/>
      <c r="AK383" s="402"/>
      <c r="AL383" s="402"/>
      <c r="AM383" s="402"/>
      <c r="AN383" s="402"/>
      <c r="AO383" s="402"/>
      <c r="AP383" s="402"/>
      <c r="AQ383" s="402"/>
      <c r="AR383" s="402"/>
      <c r="AS383" s="402"/>
      <c r="AT383" s="402"/>
      <c r="AU383" s="402"/>
      <c r="AV383" s="402"/>
      <c r="AW383" s="402"/>
      <c r="AX383" s="402"/>
      <c r="AY383" s="402"/>
      <c r="AZ383" s="402"/>
      <c r="BA383" s="402"/>
      <c r="BB383" s="402"/>
      <c r="BC383" s="402"/>
      <c r="BD383" s="402"/>
      <c r="BE383" s="402"/>
      <c r="BF383" s="402"/>
      <c r="BG383" s="402"/>
      <c r="BH383" s="402"/>
      <c r="BI383" s="402"/>
      <c r="BJ383" s="402"/>
      <c r="BK383" s="402"/>
      <c r="BL383" s="402"/>
      <c r="BM383" s="402"/>
      <c r="BN383" s="402"/>
      <c r="BO383" s="402"/>
    </row>
    <row r="384" spans="1:67" ht="15">
      <c r="A384" s="401"/>
      <c r="B384" s="402"/>
      <c r="C384" s="403"/>
      <c r="D384" s="402"/>
      <c r="E384" s="402"/>
      <c r="F384" s="402"/>
      <c r="G384" s="402"/>
      <c r="H384" s="402"/>
      <c r="I384" s="402"/>
      <c r="J384" s="402"/>
      <c r="K384" s="402"/>
      <c r="L384" s="402"/>
      <c r="M384" s="402"/>
      <c r="N384" s="402"/>
      <c r="O384" s="402"/>
      <c r="P384" s="402"/>
      <c r="Q384" s="402"/>
      <c r="R384" s="402"/>
      <c r="S384" s="402"/>
      <c r="T384" s="402"/>
      <c r="U384" s="402"/>
      <c r="V384" s="402"/>
      <c r="W384" s="402"/>
      <c r="X384" s="402"/>
      <c r="Y384" s="402"/>
      <c r="Z384" s="402"/>
      <c r="AA384" s="402"/>
      <c r="AB384" s="402"/>
      <c r="AC384" s="402"/>
      <c r="AD384" s="402"/>
      <c r="AE384" s="402"/>
      <c r="AF384" s="402"/>
      <c r="AG384" s="402"/>
      <c r="AH384" s="402"/>
      <c r="AI384" s="402"/>
      <c r="AJ384" s="402"/>
      <c r="AK384" s="402"/>
      <c r="AL384" s="402"/>
      <c r="AM384" s="402"/>
      <c r="AN384" s="402"/>
      <c r="AO384" s="402"/>
      <c r="AP384" s="402"/>
      <c r="AQ384" s="402"/>
      <c r="AR384" s="402"/>
      <c r="AS384" s="402"/>
      <c r="AT384" s="402"/>
      <c r="AU384" s="402"/>
      <c r="AV384" s="402"/>
      <c r="AW384" s="402"/>
      <c r="AX384" s="402"/>
      <c r="AY384" s="402"/>
      <c r="AZ384" s="402"/>
      <c r="BA384" s="402"/>
      <c r="BB384" s="402"/>
      <c r="BC384" s="402"/>
      <c r="BD384" s="402"/>
      <c r="BE384" s="402"/>
      <c r="BF384" s="402"/>
      <c r="BG384" s="402"/>
      <c r="BH384" s="402"/>
      <c r="BI384" s="402"/>
      <c r="BJ384" s="402"/>
      <c r="BK384" s="402"/>
      <c r="BL384" s="402"/>
      <c r="BM384" s="402"/>
      <c r="BN384" s="402"/>
      <c r="BO384" s="402"/>
    </row>
    <row r="385" spans="1:67" ht="15">
      <c r="A385" s="401"/>
      <c r="B385" s="402"/>
      <c r="C385" s="403"/>
      <c r="D385" s="402"/>
      <c r="E385" s="402"/>
      <c r="F385" s="402"/>
      <c r="G385" s="402"/>
      <c r="H385" s="402"/>
      <c r="I385" s="402"/>
      <c r="J385" s="402"/>
      <c r="K385" s="402"/>
      <c r="L385" s="402"/>
      <c r="M385" s="402"/>
      <c r="N385" s="402"/>
      <c r="O385" s="402"/>
      <c r="P385" s="402"/>
      <c r="Q385" s="402"/>
      <c r="R385" s="402"/>
      <c r="S385" s="402"/>
      <c r="T385" s="402"/>
      <c r="U385" s="402"/>
      <c r="V385" s="402"/>
      <c r="W385" s="402"/>
      <c r="X385" s="402"/>
      <c r="Y385" s="402"/>
      <c r="Z385" s="402"/>
      <c r="AA385" s="402"/>
      <c r="AB385" s="402"/>
      <c r="AC385" s="402"/>
      <c r="AD385" s="402"/>
      <c r="AE385" s="402"/>
      <c r="AF385" s="402"/>
      <c r="AG385" s="402"/>
      <c r="AH385" s="402"/>
      <c r="AI385" s="402"/>
      <c r="AJ385" s="402"/>
      <c r="AK385" s="402"/>
      <c r="AL385" s="402"/>
      <c r="AM385" s="402"/>
      <c r="AN385" s="402"/>
      <c r="AO385" s="402"/>
      <c r="AP385" s="402"/>
      <c r="AQ385" s="402"/>
      <c r="AR385" s="402"/>
      <c r="AS385" s="402"/>
      <c r="AT385" s="402"/>
      <c r="AU385" s="402"/>
      <c r="AV385" s="402"/>
      <c r="AW385" s="402"/>
      <c r="AX385" s="402"/>
      <c r="AY385" s="402"/>
      <c r="AZ385" s="402"/>
      <c r="BA385" s="402"/>
      <c r="BB385" s="402"/>
      <c r="BC385" s="402"/>
      <c r="BD385" s="402"/>
      <c r="BE385" s="402"/>
      <c r="BF385" s="402"/>
      <c r="BG385" s="402"/>
      <c r="BH385" s="402"/>
      <c r="BI385" s="402"/>
      <c r="BJ385" s="402"/>
      <c r="BK385" s="402"/>
      <c r="BL385" s="402"/>
      <c r="BM385" s="402"/>
      <c r="BN385" s="402"/>
      <c r="BO385" s="402"/>
    </row>
    <row r="386" spans="1:67" ht="15">
      <c r="A386" s="401"/>
      <c r="B386" s="402"/>
      <c r="C386" s="403"/>
      <c r="D386" s="402"/>
      <c r="E386" s="402"/>
      <c r="F386" s="402"/>
      <c r="G386" s="402"/>
      <c r="H386" s="402"/>
      <c r="I386" s="402"/>
      <c r="J386" s="402"/>
      <c r="K386" s="402"/>
      <c r="L386" s="402"/>
      <c r="M386" s="402"/>
      <c r="N386" s="402"/>
      <c r="O386" s="402"/>
      <c r="P386" s="402"/>
      <c r="Q386" s="402"/>
      <c r="R386" s="402"/>
      <c r="S386" s="402"/>
      <c r="T386" s="402"/>
      <c r="U386" s="402"/>
      <c r="V386" s="402"/>
      <c r="W386" s="402"/>
      <c r="X386" s="402"/>
      <c r="Y386" s="402"/>
      <c r="Z386" s="402"/>
      <c r="AA386" s="402"/>
      <c r="AB386" s="402"/>
      <c r="AC386" s="402"/>
      <c r="AD386" s="402"/>
      <c r="AE386" s="402"/>
      <c r="AF386" s="402"/>
      <c r="AG386" s="402"/>
      <c r="AH386" s="402"/>
      <c r="AI386" s="402"/>
      <c r="AJ386" s="402"/>
      <c r="AK386" s="402"/>
      <c r="AL386" s="402"/>
      <c r="AM386" s="402"/>
      <c r="AN386" s="402"/>
      <c r="AO386" s="402"/>
      <c r="AP386" s="402"/>
      <c r="AQ386" s="402"/>
      <c r="AR386" s="402"/>
      <c r="AS386" s="402"/>
      <c r="AT386" s="402"/>
      <c r="AU386" s="402"/>
      <c r="AV386" s="402"/>
      <c r="AW386" s="402"/>
      <c r="AX386" s="402"/>
      <c r="AY386" s="402"/>
      <c r="AZ386" s="402"/>
      <c r="BA386" s="402"/>
      <c r="BB386" s="402"/>
      <c r="BC386" s="402"/>
      <c r="BD386" s="402"/>
      <c r="BE386" s="402"/>
      <c r="BF386" s="402"/>
      <c r="BG386" s="402"/>
      <c r="BH386" s="402"/>
      <c r="BI386" s="402"/>
      <c r="BJ386" s="402"/>
      <c r="BK386" s="402"/>
      <c r="BL386" s="402"/>
      <c r="BM386" s="402"/>
      <c r="BN386" s="402"/>
      <c r="BO386" s="402"/>
    </row>
    <row r="387" spans="1:67" ht="15">
      <c r="A387" s="401"/>
      <c r="B387" s="402"/>
      <c r="C387" s="403"/>
      <c r="D387" s="402"/>
      <c r="E387" s="402"/>
      <c r="F387" s="402"/>
      <c r="G387" s="402"/>
      <c r="H387" s="402"/>
      <c r="I387" s="402"/>
      <c r="J387" s="402"/>
      <c r="K387" s="402"/>
      <c r="L387" s="402"/>
      <c r="M387" s="402"/>
      <c r="N387" s="402"/>
      <c r="O387" s="402"/>
      <c r="P387" s="402"/>
      <c r="Q387" s="402"/>
      <c r="R387" s="402"/>
      <c r="S387" s="402"/>
      <c r="T387" s="402"/>
      <c r="U387" s="402"/>
      <c r="V387" s="402"/>
      <c r="W387" s="402"/>
      <c r="X387" s="402"/>
      <c r="Y387" s="402"/>
      <c r="Z387" s="402"/>
      <c r="AA387" s="402"/>
      <c r="AB387" s="402"/>
      <c r="AC387" s="402"/>
      <c r="AD387" s="402"/>
      <c r="AE387" s="402"/>
      <c r="AF387" s="402"/>
      <c r="AG387" s="402"/>
      <c r="AH387" s="402"/>
      <c r="AI387" s="402"/>
      <c r="AJ387" s="402"/>
      <c r="AK387" s="402"/>
      <c r="AL387" s="402"/>
      <c r="AM387" s="402"/>
      <c r="AN387" s="402"/>
      <c r="AO387" s="402"/>
      <c r="AP387" s="402"/>
      <c r="AQ387" s="402"/>
      <c r="AR387" s="402"/>
      <c r="AS387" s="402"/>
      <c r="AT387" s="402"/>
      <c r="AU387" s="402"/>
      <c r="AV387" s="402"/>
      <c r="AW387" s="402"/>
      <c r="AX387" s="402"/>
      <c r="AY387" s="402"/>
      <c r="AZ387" s="402"/>
      <c r="BA387" s="402"/>
      <c r="BB387" s="402"/>
      <c r="BC387" s="402"/>
      <c r="BD387" s="402"/>
      <c r="BE387" s="402"/>
      <c r="BF387" s="402"/>
      <c r="BG387" s="402"/>
      <c r="BH387" s="402"/>
      <c r="BI387" s="402"/>
      <c r="BJ387" s="402"/>
      <c r="BK387" s="402"/>
      <c r="BL387" s="402"/>
      <c r="BM387" s="402"/>
      <c r="BN387" s="402"/>
      <c r="BO387" s="402"/>
    </row>
    <row r="388" spans="1:67" ht="15">
      <c r="A388" s="401"/>
      <c r="B388" s="402"/>
      <c r="C388" s="403"/>
      <c r="D388" s="402"/>
      <c r="E388" s="402"/>
      <c r="F388" s="402"/>
      <c r="G388" s="402"/>
      <c r="H388" s="402"/>
      <c r="I388" s="402"/>
      <c r="J388" s="402"/>
      <c r="K388" s="402"/>
      <c r="L388" s="402"/>
      <c r="M388" s="402"/>
      <c r="N388" s="402"/>
      <c r="O388" s="402"/>
      <c r="P388" s="402"/>
      <c r="Q388" s="402"/>
      <c r="R388" s="402"/>
      <c r="S388" s="402"/>
      <c r="T388" s="402"/>
      <c r="U388" s="402"/>
      <c r="V388" s="402"/>
      <c r="W388" s="402"/>
      <c r="X388" s="402"/>
      <c r="Y388" s="402"/>
      <c r="Z388" s="402"/>
      <c r="AA388" s="402"/>
      <c r="AB388" s="402"/>
      <c r="AC388" s="402"/>
      <c r="AD388" s="402"/>
      <c r="AE388" s="402"/>
      <c r="AF388" s="402"/>
      <c r="AG388" s="402"/>
      <c r="AH388" s="402"/>
      <c r="AI388" s="402"/>
      <c r="AJ388" s="402"/>
      <c r="AK388" s="402"/>
      <c r="AL388" s="402"/>
      <c r="AM388" s="402"/>
      <c r="AN388" s="402"/>
      <c r="AO388" s="402"/>
      <c r="AP388" s="402"/>
      <c r="AQ388" s="402"/>
      <c r="AR388" s="402"/>
      <c r="AS388" s="402"/>
      <c r="AT388" s="402"/>
      <c r="AU388" s="402"/>
      <c r="AV388" s="402"/>
      <c r="AW388" s="402"/>
      <c r="AX388" s="402"/>
      <c r="AY388" s="402"/>
      <c r="AZ388" s="402"/>
      <c r="BA388" s="402"/>
      <c r="BB388" s="402"/>
      <c r="BC388" s="402"/>
      <c r="BD388" s="402"/>
      <c r="BE388" s="402"/>
      <c r="BF388" s="402"/>
      <c r="BG388" s="402"/>
      <c r="BH388" s="402"/>
      <c r="BI388" s="402"/>
      <c r="BJ388" s="402"/>
      <c r="BK388" s="402"/>
      <c r="BL388" s="402"/>
      <c r="BM388" s="402"/>
      <c r="BN388" s="402"/>
      <c r="BO388" s="402"/>
    </row>
    <row r="389" spans="1:67" ht="15">
      <c r="A389" s="401"/>
      <c r="B389" s="402"/>
      <c r="C389" s="403"/>
      <c r="D389" s="40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c r="AA389" s="402"/>
      <c r="AB389" s="402"/>
      <c r="AC389" s="402"/>
      <c r="AD389" s="402"/>
      <c r="AE389" s="402"/>
      <c r="AF389" s="402"/>
      <c r="AG389" s="402"/>
      <c r="AH389" s="402"/>
      <c r="AI389" s="402"/>
      <c r="AJ389" s="402"/>
      <c r="AK389" s="402"/>
      <c r="AL389" s="402"/>
      <c r="AM389" s="402"/>
      <c r="AN389" s="402"/>
      <c r="AO389" s="402"/>
      <c r="AP389" s="402"/>
      <c r="AQ389" s="402"/>
      <c r="AR389" s="402"/>
      <c r="AS389" s="402"/>
      <c r="AT389" s="402"/>
      <c r="AU389" s="402"/>
      <c r="AV389" s="402"/>
      <c r="AW389" s="402"/>
      <c r="AX389" s="402"/>
      <c r="AY389" s="402"/>
      <c r="AZ389" s="402"/>
      <c r="BA389" s="402"/>
      <c r="BB389" s="402"/>
      <c r="BC389" s="402"/>
      <c r="BD389" s="402"/>
      <c r="BE389" s="402"/>
      <c r="BF389" s="402"/>
      <c r="BG389" s="402"/>
      <c r="BH389" s="402"/>
      <c r="BI389" s="402"/>
      <c r="BJ389" s="402"/>
      <c r="BK389" s="402"/>
      <c r="BL389" s="402"/>
      <c r="BM389" s="402"/>
      <c r="BN389" s="402"/>
      <c r="BO389" s="402"/>
    </row>
    <row r="390" spans="1:67" ht="15">
      <c r="A390" s="401"/>
      <c r="B390" s="402"/>
      <c r="C390" s="403"/>
      <c r="D390" s="40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c r="AA390" s="402"/>
      <c r="AB390" s="402"/>
      <c r="AC390" s="402"/>
      <c r="AD390" s="402"/>
      <c r="AE390" s="402"/>
      <c r="AF390" s="402"/>
      <c r="AG390" s="402"/>
      <c r="AH390" s="402"/>
      <c r="AI390" s="402"/>
      <c r="AJ390" s="402"/>
      <c r="AK390" s="402"/>
      <c r="AL390" s="402"/>
      <c r="AM390" s="402"/>
      <c r="AN390" s="402"/>
      <c r="AO390" s="402"/>
      <c r="AP390" s="402"/>
      <c r="AQ390" s="402"/>
      <c r="AR390" s="402"/>
      <c r="AS390" s="402"/>
      <c r="AT390" s="402"/>
      <c r="AU390" s="402"/>
      <c r="AV390" s="402"/>
      <c r="AW390" s="402"/>
      <c r="AX390" s="402"/>
      <c r="AY390" s="402"/>
      <c r="AZ390" s="402"/>
      <c r="BA390" s="402"/>
      <c r="BB390" s="402"/>
      <c r="BC390" s="402"/>
      <c r="BD390" s="402"/>
      <c r="BE390" s="402"/>
      <c r="BF390" s="402"/>
      <c r="BG390" s="402"/>
      <c r="BH390" s="402"/>
      <c r="BI390" s="402"/>
      <c r="BJ390" s="402"/>
      <c r="BK390" s="402"/>
      <c r="BL390" s="402"/>
      <c r="BM390" s="402"/>
      <c r="BN390" s="402"/>
      <c r="BO390" s="402"/>
    </row>
    <row r="391" spans="1:67" ht="15">
      <c r="A391" s="401"/>
      <c r="B391" s="402"/>
      <c r="C391" s="403"/>
      <c r="D391" s="402"/>
      <c r="E391" s="402"/>
      <c r="F391" s="402"/>
      <c r="G391" s="402"/>
      <c r="H391" s="402"/>
      <c r="I391" s="402"/>
      <c r="J391" s="402"/>
      <c r="K391" s="402"/>
      <c r="L391" s="402"/>
      <c r="M391" s="402"/>
      <c r="N391" s="402"/>
      <c r="O391" s="402"/>
      <c r="P391" s="402"/>
      <c r="Q391" s="402"/>
      <c r="R391" s="402"/>
      <c r="S391" s="402"/>
      <c r="T391" s="402"/>
      <c r="U391" s="402"/>
      <c r="V391" s="402"/>
      <c r="W391" s="402"/>
      <c r="X391" s="402"/>
      <c r="Y391" s="402"/>
      <c r="Z391" s="402"/>
      <c r="AA391" s="402"/>
      <c r="AB391" s="402"/>
      <c r="AC391" s="402"/>
      <c r="AD391" s="402"/>
      <c r="AE391" s="402"/>
      <c r="AF391" s="402"/>
      <c r="AG391" s="402"/>
      <c r="AH391" s="402"/>
      <c r="AI391" s="402"/>
      <c r="AJ391" s="402"/>
      <c r="AK391" s="402"/>
      <c r="AL391" s="402"/>
      <c r="AM391" s="402"/>
      <c r="AN391" s="402"/>
      <c r="AO391" s="402"/>
      <c r="AP391" s="402"/>
      <c r="AQ391" s="402"/>
      <c r="AR391" s="402"/>
      <c r="AS391" s="402"/>
      <c r="AT391" s="402"/>
      <c r="AU391" s="402"/>
      <c r="AV391" s="402"/>
      <c r="AW391" s="402"/>
      <c r="AX391" s="402"/>
      <c r="AY391" s="402"/>
      <c r="AZ391" s="402"/>
      <c r="BA391" s="402"/>
      <c r="BB391" s="402"/>
      <c r="BC391" s="402"/>
      <c r="BD391" s="402"/>
      <c r="BE391" s="402"/>
      <c r="BF391" s="402"/>
      <c r="BG391" s="402"/>
      <c r="BH391" s="402"/>
      <c r="BI391" s="402"/>
      <c r="BJ391" s="402"/>
      <c r="BK391" s="402"/>
      <c r="BL391" s="402"/>
      <c r="BM391" s="402"/>
      <c r="BN391" s="402"/>
      <c r="BO391" s="402"/>
    </row>
    <row r="392" spans="1:67" ht="15">
      <c r="A392" s="401"/>
      <c r="B392" s="402"/>
      <c r="C392" s="403"/>
      <c r="D392" s="402"/>
      <c r="E392" s="402"/>
      <c r="F392" s="402"/>
      <c r="G392" s="402"/>
      <c r="H392" s="402"/>
      <c r="I392" s="402"/>
      <c r="J392" s="402"/>
      <c r="K392" s="402"/>
      <c r="L392" s="402"/>
      <c r="M392" s="402"/>
      <c r="N392" s="402"/>
      <c r="O392" s="402"/>
      <c r="P392" s="402"/>
      <c r="Q392" s="402"/>
      <c r="R392" s="402"/>
      <c r="S392" s="402"/>
      <c r="T392" s="402"/>
      <c r="U392" s="402"/>
      <c r="V392" s="402"/>
      <c r="W392" s="402"/>
      <c r="X392" s="402"/>
      <c r="Y392" s="402"/>
      <c r="Z392" s="402"/>
      <c r="AA392" s="402"/>
      <c r="AB392" s="402"/>
      <c r="AC392" s="402"/>
      <c r="AD392" s="402"/>
      <c r="AE392" s="402"/>
      <c r="AF392" s="402"/>
      <c r="AG392" s="402"/>
      <c r="AH392" s="402"/>
      <c r="AI392" s="402"/>
      <c r="AJ392" s="402"/>
      <c r="AK392" s="402"/>
      <c r="AL392" s="402"/>
      <c r="AM392" s="402"/>
      <c r="AN392" s="402"/>
      <c r="AO392" s="402"/>
      <c r="AP392" s="402"/>
      <c r="AQ392" s="402"/>
      <c r="AR392" s="402"/>
      <c r="AS392" s="402"/>
      <c r="AT392" s="402"/>
      <c r="AU392" s="402"/>
      <c r="AV392" s="402"/>
      <c r="AW392" s="402"/>
      <c r="AX392" s="402"/>
      <c r="AY392" s="402"/>
      <c r="AZ392" s="402"/>
      <c r="BA392" s="402"/>
      <c r="BB392" s="402"/>
      <c r="BC392" s="402"/>
      <c r="BD392" s="402"/>
      <c r="BE392" s="402"/>
      <c r="BF392" s="402"/>
      <c r="BG392" s="402"/>
      <c r="BH392" s="402"/>
      <c r="BI392" s="402"/>
      <c r="BJ392" s="402"/>
      <c r="BK392" s="402"/>
      <c r="BL392" s="402"/>
      <c r="BM392" s="402"/>
      <c r="BN392" s="402"/>
      <c r="BO392" s="402"/>
    </row>
    <row r="393" spans="1:67" ht="15">
      <c r="A393" s="401"/>
      <c r="B393" s="402"/>
      <c r="C393" s="403"/>
      <c r="D393" s="402"/>
      <c r="E393" s="402"/>
      <c r="F393" s="402"/>
      <c r="G393" s="402"/>
      <c r="H393" s="402"/>
      <c r="I393" s="402"/>
      <c r="J393" s="402"/>
      <c r="K393" s="402"/>
      <c r="L393" s="402"/>
      <c r="M393" s="402"/>
      <c r="N393" s="402"/>
      <c r="O393" s="402"/>
      <c r="P393" s="402"/>
      <c r="Q393" s="402"/>
      <c r="R393" s="402"/>
      <c r="S393" s="402"/>
      <c r="T393" s="402"/>
      <c r="U393" s="402"/>
      <c r="V393" s="402"/>
      <c r="W393" s="402"/>
      <c r="X393" s="402"/>
      <c r="Y393" s="402"/>
      <c r="Z393" s="402"/>
      <c r="AA393" s="402"/>
      <c r="AB393" s="402"/>
      <c r="AC393" s="402"/>
      <c r="AD393" s="402"/>
      <c r="AE393" s="402"/>
      <c r="AF393" s="402"/>
      <c r="AG393" s="402"/>
      <c r="AH393" s="402"/>
      <c r="AI393" s="402"/>
      <c r="AJ393" s="402"/>
      <c r="AK393" s="402"/>
      <c r="AL393" s="402"/>
      <c r="AM393" s="402"/>
      <c r="AN393" s="402"/>
      <c r="AO393" s="402"/>
      <c r="AP393" s="402"/>
      <c r="AQ393" s="402"/>
      <c r="AR393" s="402"/>
      <c r="AS393" s="402"/>
      <c r="AT393" s="402"/>
      <c r="AU393" s="402"/>
      <c r="AV393" s="402"/>
      <c r="AW393" s="402"/>
      <c r="AX393" s="402"/>
      <c r="AY393" s="402"/>
      <c r="AZ393" s="402"/>
      <c r="BA393" s="402"/>
      <c r="BB393" s="402"/>
      <c r="BC393" s="402"/>
      <c r="BD393" s="402"/>
      <c r="BE393" s="402"/>
      <c r="BF393" s="402"/>
      <c r="BG393" s="402"/>
      <c r="BH393" s="402"/>
      <c r="BI393" s="402"/>
      <c r="BJ393" s="402"/>
      <c r="BK393" s="402"/>
      <c r="BL393" s="402"/>
      <c r="BM393" s="402"/>
      <c r="BN393" s="402"/>
      <c r="BO393" s="402"/>
    </row>
    <row r="394" spans="1:67" ht="15">
      <c r="A394" s="401"/>
      <c r="B394" s="402"/>
      <c r="C394" s="403"/>
      <c r="D394" s="402"/>
      <c r="E394" s="402"/>
      <c r="F394" s="402"/>
      <c r="G394" s="402"/>
      <c r="H394" s="402"/>
      <c r="I394" s="402"/>
      <c r="J394" s="402"/>
      <c r="K394" s="402"/>
      <c r="L394" s="402"/>
      <c r="M394" s="402"/>
      <c r="N394" s="402"/>
      <c r="O394" s="402"/>
      <c r="P394" s="402"/>
      <c r="Q394" s="402"/>
      <c r="R394" s="402"/>
      <c r="S394" s="402"/>
      <c r="T394" s="402"/>
      <c r="U394" s="402"/>
      <c r="V394" s="402"/>
      <c r="W394" s="402"/>
      <c r="X394" s="402"/>
      <c r="Y394" s="402"/>
      <c r="Z394" s="402"/>
      <c r="AA394" s="402"/>
      <c r="AB394" s="402"/>
      <c r="AC394" s="402"/>
      <c r="AD394" s="402"/>
      <c r="AE394" s="402"/>
      <c r="AF394" s="402"/>
      <c r="AG394" s="402"/>
      <c r="AH394" s="402"/>
      <c r="AI394" s="402"/>
      <c r="AJ394" s="402"/>
      <c r="AK394" s="402"/>
      <c r="AL394" s="402"/>
      <c r="AM394" s="402"/>
      <c r="AN394" s="402"/>
      <c r="AO394" s="402"/>
      <c r="AP394" s="402"/>
      <c r="AQ394" s="402"/>
      <c r="AR394" s="402"/>
      <c r="AS394" s="402"/>
      <c r="AT394" s="402"/>
      <c r="AU394" s="402"/>
      <c r="AV394" s="402"/>
      <c r="AW394" s="402"/>
      <c r="AX394" s="402"/>
      <c r="AY394" s="402"/>
      <c r="AZ394" s="402"/>
      <c r="BA394" s="402"/>
      <c r="BB394" s="402"/>
      <c r="BC394" s="402"/>
      <c r="BD394" s="402"/>
      <c r="BE394" s="402"/>
      <c r="BF394" s="402"/>
      <c r="BG394" s="402"/>
      <c r="BH394" s="402"/>
      <c r="BI394" s="402"/>
      <c r="BJ394" s="402"/>
      <c r="BK394" s="402"/>
      <c r="BL394" s="402"/>
      <c r="BM394" s="402"/>
      <c r="BN394" s="402"/>
      <c r="BO394" s="402"/>
    </row>
    <row r="395" spans="1:67" ht="15">
      <c r="A395" s="401"/>
      <c r="B395" s="402"/>
      <c r="C395" s="403"/>
      <c r="D395" s="402"/>
      <c r="E395" s="402"/>
      <c r="F395" s="402"/>
      <c r="G395" s="402"/>
      <c r="H395" s="402"/>
      <c r="I395" s="402"/>
      <c r="J395" s="402"/>
      <c r="K395" s="402"/>
      <c r="L395" s="402"/>
      <c r="M395" s="402"/>
      <c r="N395" s="402"/>
      <c r="O395" s="402"/>
      <c r="P395" s="402"/>
      <c r="Q395" s="402"/>
      <c r="R395" s="402"/>
      <c r="S395" s="402"/>
      <c r="T395" s="402"/>
      <c r="U395" s="402"/>
      <c r="V395" s="402"/>
      <c r="W395" s="402"/>
      <c r="X395" s="402"/>
      <c r="Y395" s="402"/>
      <c r="Z395" s="402"/>
      <c r="AA395" s="402"/>
      <c r="AB395" s="402"/>
      <c r="AC395" s="402"/>
      <c r="AD395" s="402"/>
      <c r="AE395" s="402"/>
      <c r="AF395" s="402"/>
      <c r="AG395" s="402"/>
      <c r="AH395" s="402"/>
      <c r="AI395" s="402"/>
      <c r="AJ395" s="402"/>
      <c r="AK395" s="402"/>
      <c r="AL395" s="402"/>
      <c r="AM395" s="402"/>
      <c r="AN395" s="402"/>
      <c r="AO395" s="402"/>
      <c r="AP395" s="402"/>
      <c r="AQ395" s="402"/>
      <c r="AR395" s="402"/>
      <c r="AS395" s="402"/>
      <c r="AT395" s="402"/>
      <c r="AU395" s="402"/>
      <c r="AV395" s="402"/>
      <c r="AW395" s="402"/>
      <c r="AX395" s="402"/>
      <c r="AY395" s="402"/>
      <c r="AZ395" s="402"/>
      <c r="BA395" s="402"/>
      <c r="BB395" s="402"/>
      <c r="BC395" s="402"/>
      <c r="BD395" s="402"/>
      <c r="BE395" s="402"/>
      <c r="BF395" s="402"/>
      <c r="BG395" s="402"/>
      <c r="BH395" s="402"/>
      <c r="BI395" s="402"/>
      <c r="BJ395" s="402"/>
      <c r="BK395" s="402"/>
      <c r="BL395" s="402"/>
      <c r="BM395" s="402"/>
      <c r="BN395" s="402"/>
      <c r="BO395" s="402"/>
    </row>
    <row r="396" spans="1:67" ht="15">
      <c r="A396" s="401"/>
      <c r="B396" s="402"/>
      <c r="C396" s="403"/>
      <c r="D396" s="402"/>
      <c r="E396" s="402"/>
      <c r="F396" s="402"/>
      <c r="G396" s="402"/>
      <c r="H396" s="402"/>
      <c r="I396" s="402"/>
      <c r="J396" s="402"/>
      <c r="K396" s="402"/>
      <c r="L396" s="402"/>
      <c r="M396" s="402"/>
      <c r="N396" s="402"/>
      <c r="O396" s="402"/>
      <c r="P396" s="402"/>
      <c r="Q396" s="402"/>
      <c r="R396" s="402"/>
      <c r="S396" s="402"/>
      <c r="T396" s="402"/>
      <c r="U396" s="402"/>
      <c r="V396" s="402"/>
      <c r="W396" s="402"/>
      <c r="X396" s="402"/>
      <c r="Y396" s="402"/>
      <c r="Z396" s="402"/>
      <c r="AA396" s="402"/>
      <c r="AB396" s="402"/>
      <c r="AC396" s="402"/>
      <c r="AD396" s="402"/>
      <c r="AE396" s="402"/>
      <c r="AF396" s="402"/>
      <c r="AG396" s="402"/>
      <c r="AH396" s="402"/>
      <c r="AI396" s="402"/>
      <c r="AJ396" s="402"/>
      <c r="AK396" s="402"/>
      <c r="AL396" s="402"/>
      <c r="AM396" s="402"/>
      <c r="AN396" s="402"/>
      <c r="AO396" s="402"/>
      <c r="AP396" s="402"/>
      <c r="AQ396" s="402"/>
      <c r="AR396" s="402"/>
      <c r="AS396" s="402"/>
      <c r="AT396" s="402"/>
      <c r="AU396" s="402"/>
      <c r="AV396" s="402"/>
      <c r="AW396" s="402"/>
      <c r="AX396" s="402"/>
      <c r="AY396" s="402"/>
      <c r="AZ396" s="402"/>
      <c r="BA396" s="402"/>
      <c r="BB396" s="402"/>
      <c r="BC396" s="402"/>
      <c r="BD396" s="402"/>
      <c r="BE396" s="402"/>
      <c r="BF396" s="402"/>
      <c r="BG396" s="402"/>
      <c r="BH396" s="402"/>
      <c r="BI396" s="402"/>
      <c r="BJ396" s="402"/>
      <c r="BK396" s="402"/>
      <c r="BL396" s="402"/>
      <c r="BM396" s="402"/>
      <c r="BN396" s="402"/>
      <c r="BO396" s="402"/>
    </row>
    <row r="397" spans="1:67" ht="15">
      <c r="A397" s="401"/>
      <c r="B397" s="402"/>
      <c r="C397" s="403"/>
      <c r="D397" s="402"/>
      <c r="E397" s="402"/>
      <c r="F397" s="402"/>
      <c r="G397" s="402"/>
      <c r="H397" s="402"/>
      <c r="I397" s="402"/>
      <c r="J397" s="402"/>
      <c r="K397" s="402"/>
      <c r="L397" s="402"/>
      <c r="M397" s="402"/>
      <c r="N397" s="402"/>
      <c r="O397" s="402"/>
      <c r="P397" s="402"/>
      <c r="Q397" s="402"/>
      <c r="R397" s="402"/>
      <c r="S397" s="402"/>
      <c r="T397" s="402"/>
      <c r="U397" s="402"/>
      <c r="V397" s="402"/>
      <c r="W397" s="402"/>
      <c r="X397" s="402"/>
      <c r="Y397" s="402"/>
      <c r="Z397" s="402"/>
      <c r="AA397" s="402"/>
      <c r="AB397" s="402"/>
      <c r="AC397" s="402"/>
      <c r="AD397" s="402"/>
      <c r="AE397" s="402"/>
      <c r="AF397" s="402"/>
      <c r="AG397" s="402"/>
      <c r="AH397" s="402"/>
      <c r="AI397" s="402"/>
      <c r="AJ397" s="402"/>
      <c r="AK397" s="402"/>
      <c r="AL397" s="402"/>
      <c r="AM397" s="402"/>
      <c r="AN397" s="402"/>
      <c r="AO397" s="402"/>
      <c r="AP397" s="402"/>
      <c r="AQ397" s="402"/>
      <c r="AR397" s="402"/>
      <c r="AS397" s="402"/>
      <c r="AT397" s="402"/>
      <c r="AU397" s="402"/>
      <c r="AV397" s="402"/>
      <c r="AW397" s="402"/>
      <c r="AX397" s="402"/>
      <c r="AY397" s="402"/>
      <c r="AZ397" s="402"/>
      <c r="BA397" s="402"/>
      <c r="BB397" s="402"/>
      <c r="BC397" s="402"/>
      <c r="BD397" s="402"/>
      <c r="BE397" s="402"/>
      <c r="BF397" s="402"/>
      <c r="BG397" s="402"/>
      <c r="BH397" s="402"/>
      <c r="BI397" s="402"/>
      <c r="BJ397" s="402"/>
      <c r="BK397" s="402"/>
      <c r="BL397" s="402"/>
      <c r="BM397" s="402"/>
      <c r="BN397" s="402"/>
      <c r="BO397" s="402"/>
    </row>
    <row r="398" spans="1:67" ht="15">
      <c r="A398" s="401"/>
      <c r="B398" s="402"/>
      <c r="C398" s="403"/>
      <c r="D398" s="402"/>
      <c r="E398" s="402"/>
      <c r="F398" s="402"/>
      <c r="G398" s="402"/>
      <c r="H398" s="402"/>
      <c r="I398" s="402"/>
      <c r="J398" s="402"/>
      <c r="K398" s="402"/>
      <c r="L398" s="402"/>
      <c r="M398" s="402"/>
      <c r="N398" s="402"/>
      <c r="O398" s="402"/>
      <c r="P398" s="402"/>
      <c r="Q398" s="402"/>
      <c r="R398" s="402"/>
      <c r="S398" s="402"/>
      <c r="T398" s="402"/>
      <c r="U398" s="402"/>
      <c r="V398" s="402"/>
      <c r="W398" s="402"/>
      <c r="X398" s="402"/>
      <c r="Y398" s="402"/>
      <c r="Z398" s="402"/>
      <c r="AA398" s="402"/>
      <c r="AB398" s="402"/>
      <c r="AC398" s="402"/>
      <c r="AD398" s="402"/>
      <c r="AE398" s="402"/>
      <c r="AF398" s="402"/>
      <c r="AG398" s="402"/>
      <c r="AH398" s="402"/>
      <c r="AI398" s="402"/>
      <c r="AJ398" s="402"/>
      <c r="AK398" s="402"/>
      <c r="AL398" s="402"/>
      <c r="AM398" s="402"/>
      <c r="AN398" s="402"/>
      <c r="AO398" s="402"/>
      <c r="AP398" s="402"/>
      <c r="AQ398" s="402"/>
      <c r="AR398" s="402"/>
      <c r="AS398" s="402"/>
      <c r="AT398" s="402"/>
      <c r="AU398" s="402"/>
      <c r="AV398" s="402"/>
      <c r="AW398" s="402"/>
      <c r="AX398" s="402"/>
      <c r="AY398" s="402"/>
      <c r="AZ398" s="402"/>
      <c r="BA398" s="402"/>
      <c r="BB398" s="402"/>
      <c r="BC398" s="402"/>
      <c r="BD398" s="402"/>
      <c r="BE398" s="402"/>
      <c r="BF398" s="402"/>
      <c r="BG398" s="402"/>
      <c r="BH398" s="402"/>
      <c r="BI398" s="402"/>
      <c r="BJ398" s="402"/>
      <c r="BK398" s="402"/>
      <c r="BL398" s="402"/>
      <c r="BM398" s="402"/>
      <c r="BN398" s="402"/>
      <c r="BO398" s="402"/>
    </row>
    <row r="399" spans="1:67" ht="15">
      <c r="A399" s="401"/>
      <c r="B399" s="402"/>
      <c r="C399" s="403"/>
      <c r="D399" s="40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c r="AA399" s="402"/>
      <c r="AB399" s="402"/>
      <c r="AC399" s="402"/>
      <c r="AD399" s="402"/>
      <c r="AE399" s="402"/>
      <c r="AF399" s="402"/>
      <c r="AG399" s="402"/>
      <c r="AH399" s="402"/>
      <c r="AI399" s="402"/>
      <c r="AJ399" s="402"/>
      <c r="AK399" s="402"/>
      <c r="AL399" s="402"/>
      <c r="AM399" s="402"/>
      <c r="AN399" s="402"/>
      <c r="AO399" s="402"/>
      <c r="AP399" s="402"/>
      <c r="AQ399" s="402"/>
      <c r="AR399" s="402"/>
      <c r="AS399" s="402"/>
      <c r="AT399" s="402"/>
      <c r="AU399" s="402"/>
      <c r="AV399" s="402"/>
      <c r="AW399" s="402"/>
      <c r="AX399" s="402"/>
      <c r="AY399" s="402"/>
      <c r="AZ399" s="402"/>
      <c r="BA399" s="402"/>
      <c r="BB399" s="402"/>
      <c r="BC399" s="402"/>
      <c r="BD399" s="402"/>
      <c r="BE399" s="402"/>
      <c r="BF399" s="402"/>
      <c r="BG399" s="402"/>
      <c r="BH399" s="402"/>
      <c r="BI399" s="402"/>
      <c r="BJ399" s="402"/>
      <c r="BK399" s="402"/>
      <c r="BL399" s="402"/>
      <c r="BM399" s="402"/>
      <c r="BN399" s="402"/>
      <c r="BO399" s="402"/>
    </row>
    <row r="400" spans="1:67" ht="15">
      <c r="A400" s="401"/>
      <c r="B400" s="402"/>
      <c r="C400" s="403"/>
      <c r="D400" s="40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c r="AA400" s="402"/>
      <c r="AB400" s="402"/>
      <c r="AC400" s="402"/>
      <c r="AD400" s="402"/>
      <c r="AE400" s="402"/>
      <c r="AF400" s="402"/>
      <c r="AG400" s="402"/>
      <c r="AH400" s="402"/>
      <c r="AI400" s="402"/>
      <c r="AJ400" s="402"/>
      <c r="AK400" s="402"/>
      <c r="AL400" s="402"/>
      <c r="AM400" s="402"/>
      <c r="AN400" s="402"/>
      <c r="AO400" s="402"/>
      <c r="AP400" s="402"/>
      <c r="AQ400" s="402"/>
      <c r="AR400" s="402"/>
      <c r="AS400" s="402"/>
      <c r="AT400" s="402"/>
      <c r="AU400" s="402"/>
      <c r="AV400" s="402"/>
      <c r="AW400" s="402"/>
      <c r="AX400" s="402"/>
      <c r="AY400" s="402"/>
      <c r="AZ400" s="402"/>
      <c r="BA400" s="402"/>
      <c r="BB400" s="402"/>
      <c r="BC400" s="402"/>
      <c r="BD400" s="402"/>
      <c r="BE400" s="402"/>
      <c r="BF400" s="402"/>
      <c r="BG400" s="402"/>
      <c r="BH400" s="402"/>
      <c r="BI400" s="402"/>
      <c r="BJ400" s="402"/>
      <c r="BK400" s="402"/>
      <c r="BL400" s="402"/>
      <c r="BM400" s="402"/>
      <c r="BN400" s="402"/>
      <c r="BO400" s="402"/>
    </row>
    <row r="401" spans="1:67" ht="15">
      <c r="A401" s="401"/>
      <c r="B401" s="402"/>
      <c r="C401" s="403"/>
      <c r="D401" s="402"/>
      <c r="E401" s="402"/>
      <c r="F401" s="402"/>
      <c r="G401" s="402"/>
      <c r="H401" s="402"/>
      <c r="I401" s="402"/>
      <c r="J401" s="402"/>
      <c r="K401" s="402"/>
      <c r="L401" s="402"/>
      <c r="M401" s="402"/>
      <c r="N401" s="402"/>
      <c r="O401" s="402"/>
      <c r="P401" s="402"/>
      <c r="Q401" s="402"/>
      <c r="R401" s="402"/>
      <c r="S401" s="402"/>
      <c r="T401" s="402"/>
      <c r="U401" s="402"/>
      <c r="V401" s="402"/>
      <c r="W401" s="402"/>
      <c r="X401" s="402"/>
      <c r="Y401" s="402"/>
      <c r="Z401" s="402"/>
      <c r="AA401" s="402"/>
      <c r="AB401" s="402"/>
      <c r="AC401" s="402"/>
      <c r="AD401" s="402"/>
      <c r="AE401" s="402"/>
      <c r="AF401" s="402"/>
      <c r="AG401" s="402"/>
      <c r="AH401" s="402"/>
      <c r="AI401" s="402"/>
      <c r="AJ401" s="402"/>
      <c r="AK401" s="402"/>
      <c r="AL401" s="402"/>
      <c r="AM401" s="402"/>
      <c r="AN401" s="402"/>
      <c r="AO401" s="402"/>
      <c r="AP401" s="402"/>
      <c r="AQ401" s="402"/>
      <c r="AR401" s="402"/>
      <c r="AS401" s="402"/>
      <c r="AT401" s="402"/>
      <c r="AU401" s="402"/>
      <c r="AV401" s="402"/>
      <c r="AW401" s="402"/>
      <c r="AX401" s="402"/>
      <c r="AY401" s="402"/>
      <c r="AZ401" s="402"/>
      <c r="BA401" s="402"/>
      <c r="BB401" s="402"/>
      <c r="BC401" s="402"/>
      <c r="BD401" s="402"/>
      <c r="BE401" s="402"/>
      <c r="BF401" s="402"/>
      <c r="BG401" s="402"/>
      <c r="BH401" s="402"/>
      <c r="BI401" s="402"/>
      <c r="BJ401" s="402"/>
      <c r="BK401" s="402"/>
      <c r="BL401" s="402"/>
      <c r="BM401" s="402"/>
      <c r="BN401" s="402"/>
      <c r="BO401" s="402"/>
    </row>
    <row r="402" spans="1:67" ht="15">
      <c r="A402" s="401"/>
      <c r="B402" s="402"/>
      <c r="C402" s="403"/>
      <c r="D402" s="402"/>
      <c r="E402" s="402"/>
      <c r="F402" s="402"/>
      <c r="G402" s="402"/>
      <c r="H402" s="402"/>
      <c r="I402" s="402"/>
      <c r="J402" s="402"/>
      <c r="K402" s="402"/>
      <c r="L402" s="402"/>
      <c r="M402" s="402"/>
      <c r="N402" s="402"/>
      <c r="O402" s="402"/>
      <c r="P402" s="402"/>
      <c r="Q402" s="402"/>
      <c r="R402" s="402"/>
      <c r="S402" s="402"/>
      <c r="T402" s="402"/>
      <c r="U402" s="402"/>
      <c r="V402" s="402"/>
      <c r="W402" s="402"/>
      <c r="X402" s="402"/>
      <c r="Y402" s="402"/>
      <c r="Z402" s="402"/>
      <c r="AA402" s="402"/>
      <c r="AB402" s="402"/>
      <c r="AC402" s="402"/>
      <c r="AD402" s="402"/>
      <c r="AE402" s="402"/>
      <c r="AF402" s="402"/>
      <c r="AG402" s="402"/>
      <c r="AH402" s="402"/>
      <c r="AI402" s="402"/>
      <c r="AJ402" s="402"/>
      <c r="AK402" s="402"/>
      <c r="AL402" s="402"/>
      <c r="AM402" s="402"/>
      <c r="AN402" s="402"/>
      <c r="AO402" s="402"/>
      <c r="AP402" s="402"/>
      <c r="AQ402" s="402"/>
      <c r="AR402" s="402"/>
      <c r="AS402" s="402"/>
      <c r="AT402" s="402"/>
      <c r="AU402" s="402"/>
      <c r="AV402" s="402"/>
      <c r="AW402" s="402"/>
      <c r="AX402" s="402"/>
      <c r="AY402" s="402"/>
      <c r="AZ402" s="402"/>
      <c r="BA402" s="402"/>
      <c r="BB402" s="402"/>
      <c r="BC402" s="402"/>
      <c r="BD402" s="402"/>
      <c r="BE402" s="402"/>
      <c r="BF402" s="402"/>
      <c r="BG402" s="402"/>
      <c r="BH402" s="402"/>
      <c r="BI402" s="402"/>
      <c r="BJ402" s="402"/>
      <c r="BK402" s="402"/>
      <c r="BL402" s="402"/>
      <c r="BM402" s="402"/>
      <c r="BN402" s="402"/>
      <c r="BO402" s="402"/>
    </row>
    <row r="403" spans="1:67" ht="15">
      <c r="A403" s="401"/>
      <c r="B403" s="402"/>
      <c r="C403" s="403"/>
      <c r="D403" s="402"/>
      <c r="E403" s="402"/>
      <c r="F403" s="402"/>
      <c r="G403" s="402"/>
      <c r="H403" s="402"/>
      <c r="I403" s="402"/>
      <c r="J403" s="402"/>
      <c r="K403" s="402"/>
      <c r="L403" s="402"/>
      <c r="M403" s="402"/>
      <c r="N403" s="402"/>
      <c r="O403" s="402"/>
      <c r="P403" s="402"/>
      <c r="Q403" s="402"/>
      <c r="R403" s="402"/>
      <c r="S403" s="402"/>
      <c r="T403" s="402"/>
      <c r="U403" s="402"/>
      <c r="V403" s="402"/>
      <c r="W403" s="402"/>
      <c r="X403" s="402"/>
      <c r="Y403" s="402"/>
      <c r="Z403" s="402"/>
      <c r="AA403" s="402"/>
      <c r="AB403" s="402"/>
      <c r="AC403" s="402"/>
      <c r="AD403" s="402"/>
      <c r="AE403" s="402"/>
      <c r="AF403" s="402"/>
      <c r="AG403" s="402"/>
      <c r="AH403" s="402"/>
      <c r="AI403" s="402"/>
      <c r="AJ403" s="402"/>
      <c r="AK403" s="402"/>
      <c r="AL403" s="402"/>
      <c r="AM403" s="402"/>
      <c r="AN403" s="402"/>
      <c r="AO403" s="402"/>
      <c r="AP403" s="402"/>
      <c r="AQ403" s="402"/>
      <c r="AR403" s="402"/>
      <c r="AS403" s="402"/>
      <c r="AT403" s="402"/>
      <c r="AU403" s="402"/>
      <c r="AV403" s="402"/>
      <c r="AW403" s="402"/>
      <c r="AX403" s="402"/>
      <c r="AY403" s="402"/>
      <c r="AZ403" s="402"/>
      <c r="BA403" s="402"/>
      <c r="BB403" s="402"/>
      <c r="BC403" s="402"/>
      <c r="BD403" s="402"/>
      <c r="BE403" s="402"/>
      <c r="BF403" s="402"/>
      <c r="BG403" s="402"/>
      <c r="BH403" s="402"/>
      <c r="BI403" s="402"/>
      <c r="BJ403" s="402"/>
      <c r="BK403" s="402"/>
      <c r="BL403" s="402"/>
      <c r="BM403" s="402"/>
      <c r="BN403" s="402"/>
      <c r="BO403" s="402"/>
    </row>
    <row r="404" spans="1:67" ht="15">
      <c r="A404" s="401"/>
      <c r="B404" s="402"/>
      <c r="C404" s="403"/>
      <c r="D404" s="402"/>
      <c r="E404" s="402"/>
      <c r="F404" s="402"/>
      <c r="G404" s="402"/>
      <c r="H404" s="402"/>
      <c r="I404" s="402"/>
      <c r="J404" s="402"/>
      <c r="K404" s="402"/>
      <c r="L404" s="402"/>
      <c r="M404" s="402"/>
      <c r="N404" s="402"/>
      <c r="O404" s="402"/>
      <c r="P404" s="402"/>
      <c r="Q404" s="402"/>
      <c r="R404" s="402"/>
      <c r="S404" s="402"/>
      <c r="T404" s="402"/>
      <c r="U404" s="402"/>
      <c r="V404" s="402"/>
      <c r="W404" s="402"/>
      <c r="X404" s="402"/>
      <c r="Y404" s="402"/>
      <c r="Z404" s="402"/>
      <c r="AA404" s="402"/>
      <c r="AB404" s="402"/>
      <c r="AC404" s="402"/>
      <c r="AD404" s="402"/>
      <c r="AE404" s="402"/>
      <c r="AF404" s="402"/>
      <c r="AG404" s="402"/>
      <c r="AH404" s="402"/>
      <c r="AI404" s="402"/>
      <c r="AJ404" s="402"/>
      <c r="AK404" s="402"/>
      <c r="AL404" s="402"/>
      <c r="AM404" s="402"/>
      <c r="AN404" s="402"/>
      <c r="AO404" s="402"/>
      <c r="AP404" s="402"/>
      <c r="AQ404" s="402"/>
      <c r="AR404" s="402"/>
      <c r="AS404" s="402"/>
      <c r="AT404" s="402"/>
      <c r="AU404" s="402"/>
      <c r="AV404" s="402"/>
      <c r="AW404" s="402"/>
      <c r="AX404" s="402"/>
      <c r="AY404" s="402"/>
      <c r="AZ404" s="402"/>
      <c r="BA404" s="402"/>
      <c r="BB404" s="402"/>
      <c r="BC404" s="402"/>
      <c r="BD404" s="402"/>
      <c r="BE404" s="402"/>
      <c r="BF404" s="402"/>
      <c r="BG404" s="402"/>
      <c r="BH404" s="402"/>
      <c r="BI404" s="402"/>
      <c r="BJ404" s="402"/>
      <c r="BK404" s="402"/>
      <c r="BL404" s="402"/>
      <c r="BM404" s="402"/>
      <c r="BN404" s="402"/>
      <c r="BO404" s="402"/>
    </row>
    <row r="405" spans="1:67" ht="15">
      <c r="A405" s="401"/>
      <c r="B405" s="402"/>
      <c r="C405" s="403"/>
      <c r="D405" s="402"/>
      <c r="E405" s="402"/>
      <c r="F405" s="402"/>
      <c r="G405" s="402"/>
      <c r="H405" s="402"/>
      <c r="I405" s="402"/>
      <c r="J405" s="402"/>
      <c r="K405" s="402"/>
      <c r="L405" s="402"/>
      <c r="M405" s="402"/>
      <c r="N405" s="402"/>
      <c r="O405" s="402"/>
      <c r="P405" s="402"/>
      <c r="Q405" s="402"/>
      <c r="R405" s="402"/>
      <c r="S405" s="402"/>
      <c r="T405" s="402"/>
      <c r="U405" s="402"/>
      <c r="V405" s="402"/>
      <c r="W405" s="402"/>
      <c r="X405" s="402"/>
      <c r="Y405" s="402"/>
      <c r="Z405" s="402"/>
      <c r="AA405" s="402"/>
      <c r="AB405" s="402"/>
      <c r="AC405" s="402"/>
      <c r="AD405" s="402"/>
      <c r="AE405" s="402"/>
      <c r="AF405" s="402"/>
      <c r="AG405" s="402"/>
      <c r="AH405" s="402"/>
      <c r="AI405" s="402"/>
      <c r="AJ405" s="402"/>
      <c r="AK405" s="402"/>
      <c r="AL405" s="402"/>
      <c r="AM405" s="402"/>
      <c r="AN405" s="402"/>
      <c r="AO405" s="402"/>
      <c r="AP405" s="402"/>
      <c r="AQ405" s="402"/>
      <c r="AR405" s="402"/>
      <c r="AS405" s="402"/>
      <c r="AT405" s="402"/>
      <c r="AU405" s="402"/>
      <c r="AV405" s="402"/>
      <c r="AW405" s="402"/>
      <c r="AX405" s="402"/>
      <c r="AY405" s="402"/>
      <c r="AZ405" s="402"/>
      <c r="BA405" s="402"/>
      <c r="BB405" s="402"/>
      <c r="BC405" s="402"/>
      <c r="BD405" s="402"/>
      <c r="BE405" s="402"/>
      <c r="BF405" s="402"/>
      <c r="BG405" s="402"/>
      <c r="BH405" s="402"/>
      <c r="BI405" s="402"/>
      <c r="BJ405" s="402"/>
      <c r="BK405" s="402"/>
      <c r="BL405" s="402"/>
      <c r="BM405" s="402"/>
      <c r="BN405" s="402"/>
      <c r="BO405" s="402"/>
    </row>
    <row r="406" spans="1:67" ht="15">
      <c r="A406" s="401"/>
      <c r="B406" s="402"/>
      <c r="C406" s="403"/>
      <c r="D406" s="402"/>
      <c r="E406" s="402"/>
      <c r="F406" s="402"/>
      <c r="G406" s="402"/>
      <c r="H406" s="402"/>
      <c r="I406" s="402"/>
      <c r="J406" s="402"/>
      <c r="K406" s="402"/>
      <c r="L406" s="402"/>
      <c r="M406" s="402"/>
      <c r="N406" s="402"/>
      <c r="O406" s="402"/>
      <c r="P406" s="402"/>
      <c r="Q406" s="402"/>
      <c r="R406" s="402"/>
      <c r="S406" s="402"/>
      <c r="T406" s="402"/>
      <c r="U406" s="402"/>
      <c r="V406" s="402"/>
      <c r="W406" s="402"/>
      <c r="X406" s="402"/>
      <c r="Y406" s="402"/>
      <c r="Z406" s="402"/>
      <c r="AA406" s="402"/>
      <c r="AB406" s="402"/>
      <c r="AC406" s="402"/>
      <c r="AD406" s="402"/>
      <c r="AE406" s="402"/>
      <c r="AF406" s="402"/>
      <c r="AG406" s="402"/>
      <c r="AH406" s="402"/>
      <c r="AI406" s="402"/>
      <c r="AJ406" s="402"/>
      <c r="AK406" s="402"/>
      <c r="AL406" s="402"/>
      <c r="AM406" s="402"/>
      <c r="AN406" s="402"/>
      <c r="AO406" s="402"/>
      <c r="AP406" s="402"/>
      <c r="AQ406" s="402"/>
      <c r="AR406" s="402"/>
      <c r="AS406" s="402"/>
      <c r="AT406" s="402"/>
      <c r="AU406" s="402"/>
      <c r="AV406" s="402"/>
      <c r="AW406" s="402"/>
      <c r="AX406" s="402"/>
      <c r="AY406" s="402"/>
      <c r="AZ406" s="402"/>
      <c r="BA406" s="402"/>
      <c r="BB406" s="402"/>
      <c r="BC406" s="402"/>
      <c r="BD406" s="402"/>
      <c r="BE406" s="402"/>
      <c r="BF406" s="402"/>
      <c r="BG406" s="402"/>
      <c r="BH406" s="402"/>
      <c r="BI406" s="402"/>
      <c r="BJ406" s="402"/>
      <c r="BK406" s="402"/>
      <c r="BL406" s="402"/>
      <c r="BM406" s="402"/>
      <c r="BN406" s="402"/>
      <c r="BO406" s="402"/>
    </row>
    <row r="407" spans="1:67" ht="15">
      <c r="A407" s="401"/>
      <c r="B407" s="402"/>
      <c r="C407" s="403"/>
      <c r="D407" s="402"/>
      <c r="E407" s="402"/>
      <c r="F407" s="402"/>
      <c r="G407" s="402"/>
      <c r="H407" s="402"/>
      <c r="I407" s="402"/>
      <c r="J407" s="402"/>
      <c r="K407" s="402"/>
      <c r="L407" s="402"/>
      <c r="M407" s="402"/>
      <c r="N407" s="402"/>
      <c r="O407" s="402"/>
      <c r="P407" s="402"/>
      <c r="Q407" s="402"/>
      <c r="R407" s="402"/>
      <c r="S407" s="402"/>
      <c r="T407" s="402"/>
      <c r="U407" s="402"/>
      <c r="V407" s="402"/>
      <c r="W407" s="402"/>
      <c r="X407" s="402"/>
      <c r="Y407" s="402"/>
      <c r="Z407" s="402"/>
      <c r="AA407" s="402"/>
      <c r="AB407" s="402"/>
      <c r="AC407" s="402"/>
      <c r="AD407" s="402"/>
      <c r="AE407" s="402"/>
      <c r="AF407" s="402"/>
      <c r="AG407" s="402"/>
      <c r="AH407" s="402"/>
      <c r="AI407" s="402"/>
      <c r="AJ407" s="402"/>
      <c r="AK407" s="402"/>
      <c r="AL407" s="402"/>
      <c r="AM407" s="402"/>
      <c r="AN407" s="402"/>
      <c r="AO407" s="402"/>
      <c r="AP407" s="402"/>
      <c r="AQ407" s="402"/>
      <c r="AR407" s="402"/>
      <c r="AS407" s="402"/>
      <c r="AT407" s="402"/>
      <c r="AU407" s="402"/>
      <c r="AV407" s="402"/>
      <c r="AW407" s="402"/>
      <c r="AX407" s="402"/>
      <c r="AY407" s="402"/>
      <c r="AZ407" s="402"/>
      <c r="BA407" s="402"/>
      <c r="BB407" s="402"/>
      <c r="BC407" s="402"/>
      <c r="BD407" s="402"/>
      <c r="BE407" s="402"/>
      <c r="BF407" s="402"/>
      <c r="BG407" s="402"/>
      <c r="BH407" s="402"/>
      <c r="BI407" s="402"/>
      <c r="BJ407" s="402"/>
      <c r="BK407" s="402"/>
      <c r="BL407" s="402"/>
      <c r="BM407" s="402"/>
      <c r="BN407" s="402"/>
      <c r="BO407" s="402"/>
    </row>
    <row r="408" spans="1:67" ht="15">
      <c r="A408" s="401"/>
      <c r="B408" s="402"/>
      <c r="C408" s="403"/>
      <c r="D408" s="402"/>
      <c r="E408" s="402"/>
      <c r="F408" s="402"/>
      <c r="G408" s="402"/>
      <c r="H408" s="402"/>
      <c r="I408" s="402"/>
      <c r="J408" s="402"/>
      <c r="K408" s="402"/>
      <c r="L408" s="402"/>
      <c r="M408" s="402"/>
      <c r="N408" s="402"/>
      <c r="O408" s="402"/>
      <c r="P408" s="402"/>
      <c r="Q408" s="402"/>
      <c r="R408" s="402"/>
      <c r="S408" s="402"/>
      <c r="T408" s="402"/>
      <c r="U408" s="402"/>
      <c r="V408" s="402"/>
      <c r="W408" s="402"/>
      <c r="X408" s="402"/>
      <c r="Y408" s="402"/>
      <c r="Z408" s="402"/>
      <c r="AA408" s="402"/>
      <c r="AB408" s="402"/>
      <c r="AC408" s="402"/>
      <c r="AD408" s="402"/>
      <c r="AE408" s="402"/>
      <c r="AF408" s="402"/>
      <c r="AG408" s="402"/>
      <c r="AH408" s="402"/>
      <c r="AI408" s="402"/>
      <c r="AJ408" s="402"/>
      <c r="AK408" s="402"/>
      <c r="AL408" s="402"/>
      <c r="AM408" s="402"/>
      <c r="AN408" s="402"/>
      <c r="AO408" s="402"/>
      <c r="AP408" s="402"/>
      <c r="AQ408" s="402"/>
      <c r="AR408" s="402"/>
      <c r="AS408" s="402"/>
      <c r="AT408" s="402"/>
      <c r="AU408" s="402"/>
      <c r="AV408" s="402"/>
      <c r="AW408" s="402"/>
      <c r="AX408" s="402"/>
      <c r="AY408" s="402"/>
      <c r="AZ408" s="402"/>
      <c r="BA408" s="402"/>
      <c r="BB408" s="402"/>
      <c r="BC408" s="402"/>
      <c r="BD408" s="402"/>
      <c r="BE408" s="402"/>
      <c r="BF408" s="402"/>
      <c r="BG408" s="402"/>
      <c r="BH408" s="402"/>
      <c r="BI408" s="402"/>
      <c r="BJ408" s="402"/>
      <c r="BK408" s="402"/>
      <c r="BL408" s="402"/>
      <c r="BM408" s="402"/>
      <c r="BN408" s="402"/>
      <c r="BO408" s="402"/>
    </row>
    <row r="409" spans="1:67" ht="15">
      <c r="A409" s="401"/>
      <c r="B409" s="402"/>
      <c r="C409" s="403"/>
      <c r="D409" s="402"/>
      <c r="E409" s="402"/>
      <c r="F409" s="402"/>
      <c r="G409" s="402"/>
      <c r="H409" s="402"/>
      <c r="I409" s="402"/>
      <c r="J409" s="402"/>
      <c r="K409" s="402"/>
      <c r="L409" s="402"/>
      <c r="M409" s="402"/>
      <c r="N409" s="402"/>
      <c r="O409" s="402"/>
      <c r="P409" s="402"/>
      <c r="Q409" s="402"/>
      <c r="R409" s="402"/>
      <c r="S409" s="402"/>
      <c r="T409" s="402"/>
      <c r="U409" s="402"/>
      <c r="V409" s="402"/>
      <c r="W409" s="402"/>
      <c r="X409" s="402"/>
      <c r="Y409" s="402"/>
      <c r="Z409" s="402"/>
      <c r="AA409" s="402"/>
      <c r="AB409" s="402"/>
      <c r="AC409" s="402"/>
      <c r="AD409" s="402"/>
      <c r="AE409" s="402"/>
      <c r="AF409" s="402"/>
      <c r="AG409" s="402"/>
      <c r="AH409" s="402"/>
      <c r="AI409" s="402"/>
      <c r="AJ409" s="402"/>
      <c r="AK409" s="402"/>
      <c r="AL409" s="402"/>
      <c r="AM409" s="402"/>
      <c r="AN409" s="402"/>
      <c r="AO409" s="402"/>
      <c r="AP409" s="402"/>
      <c r="AQ409" s="402"/>
      <c r="AR409" s="402"/>
      <c r="AS409" s="402"/>
      <c r="AT409" s="402"/>
      <c r="AU409" s="402"/>
      <c r="AV409" s="402"/>
      <c r="AW409" s="402"/>
      <c r="AX409" s="402"/>
      <c r="AY409" s="402"/>
      <c r="AZ409" s="402"/>
      <c r="BA409" s="402"/>
      <c r="BB409" s="402"/>
      <c r="BC409" s="402"/>
      <c r="BD409" s="402"/>
      <c r="BE409" s="402"/>
      <c r="BF409" s="402"/>
      <c r="BG409" s="402"/>
      <c r="BH409" s="402"/>
      <c r="BI409" s="402"/>
      <c r="BJ409" s="402"/>
      <c r="BK409" s="402"/>
      <c r="BL409" s="402"/>
      <c r="BM409" s="402"/>
      <c r="BN409" s="402"/>
      <c r="BO409" s="402"/>
    </row>
    <row r="410" spans="1:67" ht="15">
      <c r="A410" s="401"/>
      <c r="B410" s="402"/>
      <c r="C410" s="403"/>
      <c r="D410" s="402"/>
      <c r="E410" s="402"/>
      <c r="F410" s="402"/>
      <c r="G410" s="402"/>
      <c r="H410" s="402"/>
      <c r="I410" s="402"/>
      <c r="J410" s="402"/>
      <c r="K410" s="402"/>
      <c r="L410" s="402"/>
      <c r="M410" s="402"/>
      <c r="N410" s="402"/>
      <c r="O410" s="402"/>
      <c r="P410" s="402"/>
      <c r="Q410" s="402"/>
      <c r="R410" s="402"/>
      <c r="S410" s="402"/>
      <c r="T410" s="402"/>
      <c r="U410" s="402"/>
      <c r="V410" s="402"/>
      <c r="W410" s="402"/>
      <c r="X410" s="402"/>
      <c r="Y410" s="402"/>
      <c r="Z410" s="402"/>
      <c r="AA410" s="402"/>
      <c r="AB410" s="402"/>
      <c r="AC410" s="402"/>
      <c r="AD410" s="402"/>
      <c r="AE410" s="402"/>
      <c r="AF410" s="402"/>
      <c r="AG410" s="402"/>
      <c r="AH410" s="402"/>
      <c r="AI410" s="402"/>
      <c r="AJ410" s="402"/>
      <c r="AK410" s="402"/>
      <c r="AL410" s="402"/>
      <c r="AM410" s="402"/>
      <c r="AN410" s="402"/>
      <c r="AO410" s="402"/>
      <c r="AP410" s="402"/>
      <c r="AQ410" s="402"/>
      <c r="AR410" s="402"/>
      <c r="AS410" s="402"/>
      <c r="AT410" s="402"/>
      <c r="AU410" s="402"/>
      <c r="AV410" s="402"/>
      <c r="AW410" s="402"/>
      <c r="AX410" s="402"/>
      <c r="AY410" s="402"/>
      <c r="AZ410" s="402"/>
      <c r="BA410" s="402"/>
      <c r="BB410" s="402"/>
      <c r="BC410" s="402"/>
      <c r="BD410" s="402"/>
      <c r="BE410" s="402"/>
      <c r="BF410" s="402"/>
      <c r="BG410" s="402"/>
      <c r="BH410" s="402"/>
      <c r="BI410" s="402"/>
      <c r="BJ410" s="402"/>
      <c r="BK410" s="402"/>
      <c r="BL410" s="402"/>
      <c r="BM410" s="402"/>
      <c r="BN410" s="402"/>
      <c r="BO410" s="402"/>
    </row>
    <row r="411" spans="1:67" ht="15">
      <c r="A411" s="401"/>
      <c r="B411" s="402"/>
      <c r="C411" s="403"/>
      <c r="D411" s="402"/>
      <c r="E411" s="402"/>
      <c r="F411" s="402"/>
      <c r="G411" s="402"/>
      <c r="H411" s="402"/>
      <c r="I411" s="402"/>
      <c r="J411" s="402"/>
      <c r="K411" s="402"/>
      <c r="L411" s="402"/>
      <c r="M411" s="402"/>
      <c r="N411" s="402"/>
      <c r="O411" s="402"/>
      <c r="P411" s="402"/>
      <c r="Q411" s="402"/>
      <c r="R411" s="402"/>
      <c r="S411" s="402"/>
      <c r="T411" s="402"/>
      <c r="U411" s="402"/>
      <c r="V411" s="402"/>
      <c r="W411" s="402"/>
      <c r="X411" s="402"/>
      <c r="Y411" s="402"/>
      <c r="Z411" s="402"/>
      <c r="AA411" s="402"/>
      <c r="AB411" s="402"/>
      <c r="AC411" s="402"/>
      <c r="AD411" s="402"/>
      <c r="AE411" s="402"/>
      <c r="AF411" s="402"/>
      <c r="AG411" s="402"/>
      <c r="AH411" s="402"/>
      <c r="AI411" s="402"/>
      <c r="AJ411" s="402"/>
      <c r="AK411" s="402"/>
      <c r="AL411" s="402"/>
      <c r="AM411" s="402"/>
      <c r="AN411" s="402"/>
      <c r="AO411" s="402"/>
      <c r="AP411" s="402"/>
      <c r="AQ411" s="402"/>
      <c r="AR411" s="402"/>
      <c r="AS411" s="402"/>
      <c r="AT411" s="402"/>
      <c r="AU411" s="402"/>
      <c r="AV411" s="402"/>
      <c r="AW411" s="402"/>
      <c r="AX411" s="402"/>
      <c r="AY411" s="402"/>
      <c r="AZ411" s="402"/>
      <c r="BA411" s="402"/>
      <c r="BB411" s="402"/>
      <c r="BC411" s="402"/>
      <c r="BD411" s="402"/>
      <c r="BE411" s="402"/>
      <c r="BF411" s="402"/>
      <c r="BG411" s="402"/>
      <c r="BH411" s="402"/>
      <c r="BI411" s="402"/>
      <c r="BJ411" s="402"/>
      <c r="BK411" s="402"/>
      <c r="BL411" s="402"/>
      <c r="BM411" s="402"/>
      <c r="BN411" s="402"/>
      <c r="BO411" s="402"/>
    </row>
    <row r="412" spans="1:67" ht="15">
      <c r="A412" s="401"/>
      <c r="B412" s="402"/>
      <c r="C412" s="403"/>
      <c r="D412" s="402"/>
      <c r="E412" s="402"/>
      <c r="F412" s="402"/>
      <c r="G412" s="402"/>
      <c r="H412" s="402"/>
      <c r="I412" s="402"/>
      <c r="J412" s="402"/>
      <c r="K412" s="402"/>
      <c r="L412" s="402"/>
      <c r="M412" s="402"/>
      <c r="N412" s="402"/>
      <c r="O412" s="402"/>
      <c r="P412" s="402"/>
      <c r="Q412" s="402"/>
      <c r="R412" s="402"/>
      <c r="S412" s="402"/>
      <c r="T412" s="402"/>
      <c r="U412" s="402"/>
      <c r="V412" s="402"/>
      <c r="W412" s="402"/>
      <c r="X412" s="402"/>
      <c r="Y412" s="402"/>
      <c r="Z412" s="402"/>
      <c r="AA412" s="402"/>
      <c r="AB412" s="402"/>
      <c r="AC412" s="402"/>
      <c r="AD412" s="402"/>
      <c r="AE412" s="402"/>
      <c r="AF412" s="402"/>
      <c r="AG412" s="402"/>
      <c r="AH412" s="402"/>
      <c r="AI412" s="402"/>
      <c r="AJ412" s="402"/>
      <c r="AK412" s="402"/>
      <c r="AL412" s="402"/>
      <c r="AM412" s="402"/>
      <c r="AN412" s="402"/>
      <c r="AO412" s="402"/>
      <c r="AP412" s="402"/>
      <c r="AQ412" s="402"/>
      <c r="AR412" s="402"/>
      <c r="AS412" s="402"/>
      <c r="AT412" s="402"/>
      <c r="AU412" s="402"/>
      <c r="AV412" s="402"/>
      <c r="AW412" s="402"/>
      <c r="AX412" s="402"/>
      <c r="AY412" s="402"/>
      <c r="AZ412" s="402"/>
      <c r="BA412" s="402"/>
      <c r="BB412" s="402"/>
      <c r="BC412" s="402"/>
      <c r="BD412" s="402"/>
      <c r="BE412" s="402"/>
      <c r="BF412" s="402"/>
      <c r="BG412" s="402"/>
      <c r="BH412" s="402"/>
      <c r="BI412" s="402"/>
      <c r="BJ412" s="402"/>
      <c r="BK412" s="402"/>
      <c r="BL412" s="402"/>
      <c r="BM412" s="402"/>
      <c r="BN412" s="402"/>
      <c r="BO412" s="402"/>
    </row>
    <row r="413" spans="1:67" ht="15">
      <c r="A413" s="401"/>
      <c r="B413" s="402"/>
      <c r="C413" s="403"/>
      <c r="D413" s="402"/>
      <c r="E413" s="402"/>
      <c r="F413" s="402"/>
      <c r="G413" s="402"/>
      <c r="H413" s="402"/>
      <c r="I413" s="402"/>
      <c r="J413" s="402"/>
      <c r="K413" s="402"/>
      <c r="L413" s="402"/>
      <c r="M413" s="402"/>
      <c r="N413" s="402"/>
      <c r="O413" s="402"/>
      <c r="P413" s="402"/>
      <c r="Q413" s="402"/>
      <c r="R413" s="402"/>
      <c r="S413" s="402"/>
      <c r="T413" s="402"/>
      <c r="U413" s="402"/>
      <c r="V413" s="402"/>
      <c r="W413" s="402"/>
      <c r="X413" s="402"/>
      <c r="Y413" s="402"/>
      <c r="Z413" s="402"/>
      <c r="AA413" s="402"/>
      <c r="AB413" s="402"/>
      <c r="AC413" s="402"/>
      <c r="AD413" s="402"/>
      <c r="AE413" s="402"/>
      <c r="AF413" s="402"/>
      <c r="AG413" s="402"/>
      <c r="AH413" s="402"/>
      <c r="AI413" s="402"/>
      <c r="AJ413" s="402"/>
      <c r="AK413" s="402"/>
      <c r="AL413" s="402"/>
      <c r="AM413" s="402"/>
      <c r="AN413" s="402"/>
      <c r="AO413" s="402"/>
      <c r="AP413" s="402"/>
      <c r="AQ413" s="402"/>
      <c r="AR413" s="402"/>
      <c r="AS413" s="402"/>
      <c r="AT413" s="402"/>
      <c r="AU413" s="402"/>
      <c r="AV413" s="402"/>
      <c r="AW413" s="402"/>
      <c r="AX413" s="402"/>
      <c r="AY413" s="402"/>
      <c r="AZ413" s="402"/>
      <c r="BA413" s="402"/>
      <c r="BB413" s="402"/>
      <c r="BC413" s="402"/>
      <c r="BD413" s="402"/>
      <c r="BE413" s="402"/>
      <c r="BF413" s="402"/>
      <c r="BG413" s="402"/>
      <c r="BH413" s="402"/>
      <c r="BI413" s="402"/>
      <c r="BJ413" s="402"/>
      <c r="BK413" s="402"/>
      <c r="BL413" s="402"/>
      <c r="BM413" s="402"/>
      <c r="BN413" s="402"/>
      <c r="BO413" s="402"/>
    </row>
    <row r="414" spans="1:67" ht="15">
      <c r="A414" s="401"/>
      <c r="B414" s="402"/>
      <c r="C414" s="403"/>
      <c r="D414" s="402"/>
      <c r="E414" s="402"/>
      <c r="F414" s="402"/>
      <c r="G414" s="402"/>
      <c r="H414" s="402"/>
      <c r="I414" s="402"/>
      <c r="J414" s="402"/>
      <c r="K414" s="402"/>
      <c r="L414" s="402"/>
      <c r="M414" s="402"/>
      <c r="N414" s="402"/>
      <c r="O414" s="402"/>
      <c r="P414" s="402"/>
      <c r="Q414" s="402"/>
      <c r="R414" s="402"/>
      <c r="S414" s="402"/>
      <c r="T414" s="402"/>
      <c r="U414" s="402"/>
      <c r="V414" s="402"/>
      <c r="W414" s="402"/>
      <c r="X414" s="402"/>
      <c r="Y414" s="402"/>
      <c r="Z414" s="402"/>
      <c r="AA414" s="402"/>
      <c r="AB414" s="402"/>
      <c r="AC414" s="402"/>
      <c r="AD414" s="402"/>
      <c r="AE414" s="402"/>
      <c r="AF414" s="402"/>
      <c r="AG414" s="402"/>
      <c r="AH414" s="402"/>
      <c r="AI414" s="402"/>
      <c r="AJ414" s="402"/>
      <c r="AK414" s="402"/>
      <c r="AL414" s="402"/>
      <c r="AM414" s="402"/>
      <c r="AN414" s="402"/>
      <c r="AO414" s="402"/>
      <c r="AP414" s="402"/>
      <c r="AQ414" s="402"/>
      <c r="AR414" s="402"/>
      <c r="AS414" s="402"/>
      <c r="AT414" s="402"/>
      <c r="AU414" s="402"/>
      <c r="AV414" s="402"/>
      <c r="AW414" s="402"/>
      <c r="AX414" s="402"/>
      <c r="AY414" s="402"/>
      <c r="AZ414" s="402"/>
      <c r="BA414" s="402"/>
      <c r="BB414" s="402"/>
      <c r="BC414" s="402"/>
      <c r="BD414" s="402"/>
      <c r="BE414" s="402"/>
      <c r="BF414" s="402"/>
      <c r="BG414" s="402"/>
      <c r="BH414" s="402"/>
      <c r="BI414" s="402"/>
      <c r="BJ414" s="402"/>
      <c r="BK414" s="402"/>
      <c r="BL414" s="402"/>
      <c r="BM414" s="402"/>
      <c r="BN414" s="402"/>
      <c r="BO414" s="402"/>
    </row>
    <row r="415" spans="1:67" ht="15">
      <c r="A415" s="401"/>
      <c r="B415" s="402"/>
      <c r="C415" s="403"/>
      <c r="D415" s="402"/>
      <c r="E415" s="402"/>
      <c r="F415" s="402"/>
      <c r="G415" s="402"/>
      <c r="H415" s="402"/>
      <c r="I415" s="402"/>
      <c r="J415" s="402"/>
      <c r="K415" s="402"/>
      <c r="L415" s="402"/>
      <c r="M415" s="402"/>
      <c r="N415" s="402"/>
      <c r="O415" s="402"/>
      <c r="P415" s="402"/>
      <c r="Q415" s="402"/>
      <c r="R415" s="402"/>
      <c r="S415" s="402"/>
      <c r="T415" s="402"/>
      <c r="U415" s="402"/>
      <c r="V415" s="402"/>
      <c r="W415" s="402"/>
      <c r="X415" s="402"/>
      <c r="Y415" s="402"/>
      <c r="Z415" s="402"/>
      <c r="AA415" s="402"/>
      <c r="AB415" s="402"/>
      <c r="AC415" s="402"/>
      <c r="AD415" s="402"/>
      <c r="AE415" s="402"/>
      <c r="AF415" s="402"/>
      <c r="AG415" s="402"/>
      <c r="AH415" s="402"/>
      <c r="AI415" s="402"/>
      <c r="AJ415" s="402"/>
      <c r="AK415" s="402"/>
      <c r="AL415" s="402"/>
      <c r="AM415" s="402"/>
      <c r="AN415" s="402"/>
      <c r="AO415" s="402"/>
      <c r="AP415" s="402"/>
      <c r="AQ415" s="402"/>
      <c r="AR415" s="402"/>
      <c r="AS415" s="402"/>
      <c r="AT415" s="402"/>
      <c r="AU415" s="402"/>
      <c r="AV415" s="402"/>
      <c r="AW415" s="402"/>
      <c r="AX415" s="402"/>
      <c r="AY415" s="402"/>
      <c r="AZ415" s="402"/>
      <c r="BA415" s="402"/>
      <c r="BB415" s="402"/>
      <c r="BC415" s="402"/>
      <c r="BD415" s="402"/>
      <c r="BE415" s="402"/>
      <c r="BF415" s="402"/>
      <c r="BG415" s="402"/>
      <c r="BH415" s="402"/>
      <c r="BI415" s="402"/>
      <c r="BJ415" s="402"/>
      <c r="BK415" s="402"/>
      <c r="BL415" s="402"/>
      <c r="BM415" s="402"/>
      <c r="BN415" s="402"/>
      <c r="BO415" s="402"/>
    </row>
    <row r="416" spans="1:67" ht="15">
      <c r="A416" s="401"/>
      <c r="B416" s="402"/>
      <c r="C416" s="403"/>
      <c r="D416" s="402"/>
      <c r="E416" s="402"/>
      <c r="F416" s="402"/>
      <c r="G416" s="402"/>
      <c r="H416" s="402"/>
      <c r="I416" s="402"/>
      <c r="J416" s="402"/>
      <c r="K416" s="402"/>
      <c r="L416" s="402"/>
      <c r="M416" s="402"/>
      <c r="N416" s="402"/>
      <c r="O416" s="402"/>
      <c r="P416" s="402"/>
      <c r="Q416" s="402"/>
      <c r="R416" s="402"/>
      <c r="S416" s="402"/>
      <c r="T416" s="402"/>
      <c r="U416" s="402"/>
      <c r="V416" s="402"/>
      <c r="W416" s="402"/>
      <c r="X416" s="402"/>
      <c r="Y416" s="402"/>
      <c r="Z416" s="402"/>
      <c r="AA416" s="402"/>
      <c r="AB416" s="402"/>
      <c r="AC416" s="402"/>
      <c r="AD416" s="402"/>
      <c r="AE416" s="402"/>
      <c r="AF416" s="402"/>
      <c r="AG416" s="402"/>
      <c r="AH416" s="402"/>
      <c r="AI416" s="402"/>
      <c r="AJ416" s="402"/>
      <c r="AK416" s="402"/>
      <c r="AL416" s="402"/>
      <c r="AM416" s="402"/>
      <c r="AN416" s="402"/>
      <c r="AO416" s="402"/>
      <c r="AP416" s="402"/>
      <c r="AQ416" s="402"/>
      <c r="AR416" s="402"/>
      <c r="AS416" s="402"/>
      <c r="AT416" s="402"/>
      <c r="AU416" s="402"/>
      <c r="AV416" s="402"/>
      <c r="AW416" s="402"/>
      <c r="AX416" s="402"/>
      <c r="AY416" s="402"/>
      <c r="AZ416" s="402"/>
      <c r="BA416" s="402"/>
      <c r="BB416" s="402"/>
      <c r="BC416" s="402"/>
      <c r="BD416" s="402"/>
      <c r="BE416" s="402"/>
      <c r="BF416" s="402"/>
      <c r="BG416" s="402"/>
      <c r="BH416" s="402"/>
      <c r="BI416" s="402"/>
      <c r="BJ416" s="402"/>
      <c r="BK416" s="402"/>
      <c r="BL416" s="402"/>
      <c r="BM416" s="402"/>
      <c r="BN416" s="402"/>
      <c r="BO416" s="402"/>
    </row>
    <row r="417" spans="1:67" ht="15">
      <c r="A417" s="401"/>
      <c r="B417" s="402"/>
      <c r="C417" s="403"/>
      <c r="D417" s="402"/>
      <c r="E417" s="402"/>
      <c r="F417" s="402"/>
      <c r="G417" s="402"/>
      <c r="H417" s="402"/>
      <c r="I417" s="402"/>
      <c r="J417" s="402"/>
      <c r="K417" s="402"/>
      <c r="L417" s="402"/>
      <c r="M417" s="402"/>
      <c r="N417" s="402"/>
      <c r="O417" s="402"/>
      <c r="P417" s="402"/>
      <c r="Q417" s="402"/>
      <c r="R417" s="402"/>
      <c r="S417" s="402"/>
      <c r="T417" s="402"/>
      <c r="U417" s="402"/>
      <c r="V417" s="402"/>
      <c r="W417" s="402"/>
      <c r="X417" s="402"/>
      <c r="Y417" s="402"/>
      <c r="Z417" s="402"/>
      <c r="AA417" s="402"/>
      <c r="AB417" s="402"/>
      <c r="AC417" s="402"/>
      <c r="AD417" s="402"/>
      <c r="AE417" s="402"/>
      <c r="AF417" s="402"/>
      <c r="AG417" s="402"/>
      <c r="AH417" s="402"/>
      <c r="AI417" s="402"/>
      <c r="AJ417" s="402"/>
      <c r="AK417" s="402"/>
      <c r="AL417" s="402"/>
      <c r="AM417" s="402"/>
      <c r="AN417" s="402"/>
      <c r="AO417" s="402"/>
      <c r="AP417" s="402"/>
      <c r="AQ417" s="402"/>
      <c r="AR417" s="402"/>
      <c r="AS417" s="402"/>
      <c r="AT417" s="402"/>
      <c r="AU417" s="402"/>
      <c r="AV417" s="402"/>
      <c r="AW417" s="402"/>
      <c r="AX417" s="402"/>
      <c r="AY417" s="402"/>
      <c r="AZ417" s="402"/>
      <c r="BA417" s="402"/>
      <c r="BB417" s="402"/>
      <c r="BC417" s="402"/>
      <c r="BD417" s="402"/>
      <c r="BE417" s="402"/>
      <c r="BF417" s="402"/>
      <c r="BG417" s="402"/>
      <c r="BH417" s="402"/>
      <c r="BI417" s="402"/>
      <c r="BJ417" s="402"/>
      <c r="BK417" s="402"/>
      <c r="BL417" s="402"/>
      <c r="BM417" s="402"/>
      <c r="BN417" s="402"/>
      <c r="BO417" s="402"/>
    </row>
    <row r="418" spans="1:67" ht="15">
      <c r="A418" s="401"/>
      <c r="B418" s="402"/>
      <c r="C418" s="403"/>
      <c r="D418" s="402"/>
      <c r="E418" s="402"/>
      <c r="F418" s="402"/>
      <c r="G418" s="402"/>
      <c r="H418" s="402"/>
      <c r="I418" s="402"/>
      <c r="J418" s="402"/>
      <c r="K418" s="402"/>
      <c r="L418" s="402"/>
      <c r="M418" s="402"/>
      <c r="N418" s="402"/>
      <c r="O418" s="402"/>
      <c r="P418" s="402"/>
      <c r="Q418" s="402"/>
      <c r="R418" s="402"/>
      <c r="S418" s="402"/>
      <c r="T418" s="402"/>
      <c r="U418" s="402"/>
      <c r="V418" s="402"/>
      <c r="W418" s="402"/>
      <c r="X418" s="402"/>
      <c r="Y418" s="402"/>
      <c r="Z418" s="402"/>
      <c r="AA418" s="402"/>
      <c r="AB418" s="402"/>
      <c r="AC418" s="402"/>
      <c r="AD418" s="402"/>
      <c r="AE418" s="402"/>
      <c r="AF418" s="402"/>
      <c r="AG418" s="402"/>
      <c r="AH418" s="402"/>
      <c r="AI418" s="402"/>
      <c r="AJ418" s="402"/>
      <c r="AK418" s="402"/>
      <c r="AL418" s="402"/>
      <c r="AM418" s="402"/>
      <c r="AN418" s="402"/>
      <c r="AO418" s="402"/>
      <c r="AP418" s="402"/>
      <c r="AQ418" s="402"/>
      <c r="AR418" s="402"/>
      <c r="AS418" s="402"/>
      <c r="AT418" s="402"/>
      <c r="AU418" s="402"/>
      <c r="AV418" s="402"/>
      <c r="AW418" s="402"/>
      <c r="AX418" s="402"/>
      <c r="AY418" s="402"/>
      <c r="AZ418" s="402"/>
      <c r="BA418" s="402"/>
      <c r="BB418" s="402"/>
      <c r="BC418" s="402"/>
      <c r="BD418" s="402"/>
      <c r="BE418" s="402"/>
      <c r="BF418" s="402"/>
      <c r="BG418" s="402"/>
      <c r="BH418" s="402"/>
      <c r="BI418" s="402"/>
      <c r="BJ418" s="402"/>
      <c r="BK418" s="402"/>
      <c r="BL418" s="402"/>
      <c r="BM418" s="402"/>
      <c r="BN418" s="402"/>
      <c r="BO418" s="402"/>
    </row>
    <row r="419" spans="1:67" ht="15">
      <c r="A419" s="401"/>
      <c r="B419" s="402"/>
      <c r="C419" s="403"/>
      <c r="D419" s="402"/>
      <c r="E419" s="402"/>
      <c r="F419" s="402"/>
      <c r="G419" s="402"/>
      <c r="H419" s="402"/>
      <c r="I419" s="402"/>
      <c r="J419" s="402"/>
      <c r="K419" s="402"/>
      <c r="L419" s="402"/>
      <c r="M419" s="402"/>
      <c r="N419" s="402"/>
      <c r="O419" s="402"/>
      <c r="P419" s="402"/>
      <c r="Q419" s="402"/>
      <c r="R419" s="402"/>
      <c r="S419" s="402"/>
      <c r="T419" s="402"/>
      <c r="U419" s="402"/>
      <c r="V419" s="402"/>
      <c r="W419" s="402"/>
      <c r="X419" s="402"/>
      <c r="Y419" s="402"/>
      <c r="Z419" s="402"/>
      <c r="AA419" s="402"/>
      <c r="AB419" s="402"/>
      <c r="AC419" s="402"/>
      <c r="AD419" s="402"/>
      <c r="AE419" s="402"/>
      <c r="AF419" s="402"/>
      <c r="AG419" s="402"/>
      <c r="AH419" s="402"/>
      <c r="AI419" s="402"/>
      <c r="AJ419" s="402"/>
      <c r="AK419" s="402"/>
      <c r="AL419" s="402"/>
      <c r="AM419" s="402"/>
      <c r="AN419" s="402"/>
      <c r="AO419" s="402"/>
      <c r="AP419" s="402"/>
      <c r="AQ419" s="402"/>
      <c r="AR419" s="402"/>
      <c r="AS419" s="402"/>
      <c r="AT419" s="402"/>
      <c r="AU419" s="402"/>
      <c r="AV419" s="402"/>
      <c r="AW419" s="402"/>
      <c r="AX419" s="402"/>
      <c r="AY419" s="402"/>
      <c r="AZ419" s="402"/>
      <c r="BA419" s="402"/>
      <c r="BB419" s="402"/>
      <c r="BC419" s="402"/>
      <c r="BD419" s="402"/>
      <c r="BE419" s="402"/>
      <c r="BF419" s="402"/>
      <c r="BG419" s="402"/>
      <c r="BH419" s="402"/>
      <c r="BI419" s="402"/>
      <c r="BJ419" s="402"/>
      <c r="BK419" s="402"/>
      <c r="BL419" s="402"/>
      <c r="BM419" s="402"/>
      <c r="BN419" s="402"/>
      <c r="BO419" s="402"/>
    </row>
    <row r="420" spans="1:67" ht="15">
      <c r="A420" s="401"/>
      <c r="B420" s="402"/>
      <c r="C420" s="403"/>
      <c r="D420" s="402"/>
      <c r="E420" s="402"/>
      <c r="F420" s="402"/>
      <c r="G420" s="402"/>
      <c r="H420" s="402"/>
      <c r="I420" s="402"/>
      <c r="J420" s="402"/>
      <c r="K420" s="402"/>
      <c r="L420" s="402"/>
      <c r="M420" s="402"/>
      <c r="N420" s="402"/>
      <c r="O420" s="402"/>
      <c r="P420" s="402"/>
      <c r="Q420" s="402"/>
      <c r="R420" s="402"/>
      <c r="S420" s="402"/>
      <c r="T420" s="402"/>
      <c r="U420" s="402"/>
      <c r="V420" s="402"/>
      <c r="W420" s="402"/>
      <c r="X420" s="402"/>
      <c r="Y420" s="402"/>
      <c r="Z420" s="402"/>
      <c r="AA420" s="402"/>
      <c r="AB420" s="402"/>
      <c r="AC420" s="402"/>
      <c r="AD420" s="402"/>
      <c r="AE420" s="402"/>
      <c r="AF420" s="402"/>
      <c r="AG420" s="402"/>
      <c r="AH420" s="402"/>
      <c r="AI420" s="402"/>
      <c r="AJ420" s="402"/>
      <c r="AK420" s="402"/>
      <c r="AL420" s="402"/>
      <c r="AM420" s="402"/>
      <c r="AN420" s="402"/>
      <c r="AO420" s="402"/>
      <c r="AP420" s="402"/>
      <c r="AQ420" s="402"/>
      <c r="AR420" s="402"/>
      <c r="AS420" s="402"/>
      <c r="AT420" s="402"/>
      <c r="AU420" s="402"/>
      <c r="AV420" s="402"/>
      <c r="AW420" s="402"/>
      <c r="AX420" s="402"/>
      <c r="AY420" s="402"/>
      <c r="AZ420" s="402"/>
      <c r="BA420" s="402"/>
      <c r="BB420" s="402"/>
      <c r="BC420" s="402"/>
      <c r="BD420" s="402"/>
      <c r="BE420" s="402"/>
      <c r="BF420" s="402"/>
      <c r="BG420" s="402"/>
      <c r="BH420" s="402"/>
      <c r="BI420" s="402"/>
      <c r="BJ420" s="402"/>
      <c r="BK420" s="402"/>
      <c r="BL420" s="402"/>
      <c r="BM420" s="402"/>
      <c r="BN420" s="402"/>
      <c r="BO420" s="402"/>
    </row>
    <row r="421" spans="1:67" ht="15">
      <c r="A421" s="401"/>
      <c r="B421" s="402"/>
      <c r="C421" s="403"/>
      <c r="D421" s="402"/>
      <c r="E421" s="402"/>
      <c r="F421" s="402"/>
      <c r="G421" s="402"/>
      <c r="H421" s="402"/>
      <c r="I421" s="402"/>
      <c r="J421" s="402"/>
      <c r="K421" s="402"/>
      <c r="L421" s="402"/>
      <c r="M421" s="402"/>
      <c r="N421" s="402"/>
      <c r="O421" s="402"/>
      <c r="P421" s="402"/>
      <c r="Q421" s="402"/>
      <c r="R421" s="402"/>
      <c r="S421" s="402"/>
      <c r="T421" s="402"/>
      <c r="U421" s="402"/>
      <c r="V421" s="402"/>
      <c r="W421" s="402"/>
      <c r="X421" s="402"/>
      <c r="Y421" s="402"/>
      <c r="Z421" s="402"/>
      <c r="AA421" s="402"/>
      <c r="AB421" s="402"/>
      <c r="AC421" s="402"/>
      <c r="AD421" s="402"/>
      <c r="AE421" s="402"/>
      <c r="AF421" s="402"/>
      <c r="AG421" s="402"/>
      <c r="AH421" s="402"/>
      <c r="AI421" s="402"/>
      <c r="AJ421" s="402"/>
      <c r="AK421" s="402"/>
      <c r="AL421" s="402"/>
      <c r="AM421" s="402"/>
      <c r="AN421" s="402"/>
      <c r="AO421" s="402"/>
      <c r="AP421" s="402"/>
      <c r="AQ421" s="402"/>
      <c r="AR421" s="402"/>
      <c r="AS421" s="402"/>
      <c r="AT421" s="402"/>
      <c r="AU421" s="402"/>
      <c r="AV421" s="402"/>
      <c r="AW421" s="402"/>
      <c r="AX421" s="402"/>
      <c r="AY421" s="402"/>
      <c r="AZ421" s="402"/>
      <c r="BA421" s="402"/>
      <c r="BB421" s="402"/>
      <c r="BC421" s="402"/>
      <c r="BD421" s="402"/>
      <c r="BE421" s="402"/>
      <c r="BF421" s="402"/>
      <c r="BG421" s="402"/>
      <c r="BH421" s="402"/>
      <c r="BI421" s="402"/>
      <c r="BJ421" s="402"/>
      <c r="BK421" s="402"/>
      <c r="BL421" s="402"/>
      <c r="BM421" s="402"/>
      <c r="BN421" s="402"/>
      <c r="BO421" s="402"/>
    </row>
    <row r="422" spans="1:67" ht="15">
      <c r="A422" s="401"/>
      <c r="B422" s="402"/>
      <c r="C422" s="403"/>
      <c r="D422" s="402"/>
      <c r="E422" s="402"/>
      <c r="F422" s="402"/>
      <c r="G422" s="402"/>
      <c r="H422" s="402"/>
      <c r="I422" s="402"/>
      <c r="J422" s="402"/>
      <c r="K422" s="402"/>
      <c r="L422" s="402"/>
      <c r="M422" s="402"/>
      <c r="N422" s="402"/>
      <c r="O422" s="402"/>
      <c r="P422" s="402"/>
      <c r="Q422" s="402"/>
      <c r="R422" s="402"/>
      <c r="S422" s="402"/>
      <c r="T422" s="402"/>
      <c r="U422" s="402"/>
      <c r="V422" s="402"/>
      <c r="W422" s="402"/>
      <c r="X422" s="402"/>
      <c r="Y422" s="402"/>
      <c r="Z422" s="402"/>
      <c r="AA422" s="402"/>
      <c r="AB422" s="402"/>
      <c r="AC422" s="402"/>
      <c r="AD422" s="402"/>
      <c r="AE422" s="402"/>
      <c r="AF422" s="402"/>
      <c r="AG422" s="402"/>
      <c r="AH422" s="402"/>
      <c r="AI422" s="402"/>
      <c r="AJ422" s="402"/>
      <c r="AK422" s="402"/>
      <c r="AL422" s="402"/>
      <c r="AM422" s="402"/>
      <c r="AN422" s="402"/>
      <c r="AO422" s="402"/>
      <c r="AP422" s="402"/>
      <c r="AQ422" s="402"/>
      <c r="AR422" s="402"/>
      <c r="AS422" s="402"/>
      <c r="AT422" s="402"/>
      <c r="AU422" s="402"/>
      <c r="AV422" s="402"/>
      <c r="AW422" s="402"/>
      <c r="AX422" s="402"/>
      <c r="AY422" s="402"/>
      <c r="AZ422" s="402"/>
      <c r="BA422" s="402"/>
      <c r="BB422" s="402"/>
      <c r="BC422" s="402"/>
      <c r="BD422" s="402"/>
      <c r="BE422" s="402"/>
      <c r="BF422" s="402"/>
      <c r="BG422" s="402"/>
      <c r="BH422" s="402"/>
      <c r="BI422" s="402"/>
      <c r="BJ422" s="402"/>
      <c r="BK422" s="402"/>
      <c r="BL422" s="402"/>
      <c r="BM422" s="402"/>
      <c r="BN422" s="402"/>
      <c r="BO422" s="402"/>
    </row>
    <row r="423" spans="1:67" ht="15">
      <c r="A423" s="401"/>
      <c r="B423" s="402"/>
      <c r="C423" s="403"/>
      <c r="D423" s="40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c r="AA423" s="402"/>
      <c r="AB423" s="402"/>
      <c r="AC423" s="402"/>
      <c r="AD423" s="402"/>
      <c r="AE423" s="402"/>
      <c r="AF423" s="402"/>
      <c r="AG423" s="402"/>
      <c r="AH423" s="402"/>
      <c r="AI423" s="402"/>
      <c r="AJ423" s="402"/>
      <c r="AK423" s="402"/>
      <c r="AL423" s="402"/>
      <c r="AM423" s="402"/>
      <c r="AN423" s="402"/>
      <c r="AO423" s="402"/>
      <c r="AP423" s="402"/>
      <c r="AQ423" s="402"/>
      <c r="AR423" s="402"/>
      <c r="AS423" s="402"/>
      <c r="AT423" s="402"/>
      <c r="AU423" s="402"/>
      <c r="AV423" s="402"/>
      <c r="AW423" s="402"/>
      <c r="AX423" s="402"/>
      <c r="AY423" s="402"/>
      <c r="AZ423" s="402"/>
      <c r="BA423" s="402"/>
      <c r="BB423" s="402"/>
      <c r="BC423" s="402"/>
      <c r="BD423" s="402"/>
      <c r="BE423" s="402"/>
      <c r="BF423" s="402"/>
      <c r="BG423" s="402"/>
      <c r="BH423" s="402"/>
      <c r="BI423" s="402"/>
      <c r="BJ423" s="402"/>
      <c r="BK423" s="402"/>
      <c r="BL423" s="402"/>
      <c r="BM423" s="402"/>
      <c r="BN423" s="402"/>
      <c r="BO423" s="402"/>
    </row>
    <row r="424" spans="1:67" ht="15">
      <c r="A424" s="401"/>
      <c r="B424" s="402"/>
      <c r="C424" s="403"/>
      <c r="D424" s="40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c r="AA424" s="402"/>
      <c r="AB424" s="402"/>
      <c r="AC424" s="402"/>
      <c r="AD424" s="402"/>
      <c r="AE424" s="402"/>
      <c r="AF424" s="402"/>
      <c r="AG424" s="402"/>
      <c r="AH424" s="402"/>
      <c r="AI424" s="402"/>
      <c r="AJ424" s="402"/>
      <c r="AK424" s="402"/>
      <c r="AL424" s="402"/>
      <c r="AM424" s="402"/>
      <c r="AN424" s="402"/>
      <c r="AO424" s="402"/>
      <c r="AP424" s="402"/>
      <c r="AQ424" s="402"/>
      <c r="AR424" s="402"/>
      <c r="AS424" s="402"/>
      <c r="AT424" s="402"/>
      <c r="AU424" s="402"/>
      <c r="AV424" s="402"/>
      <c r="AW424" s="402"/>
      <c r="AX424" s="402"/>
      <c r="AY424" s="402"/>
      <c r="AZ424" s="402"/>
      <c r="BA424" s="402"/>
      <c r="BB424" s="402"/>
      <c r="BC424" s="402"/>
      <c r="BD424" s="402"/>
      <c r="BE424" s="402"/>
      <c r="BF424" s="402"/>
      <c r="BG424" s="402"/>
      <c r="BH424" s="402"/>
      <c r="BI424" s="402"/>
      <c r="BJ424" s="402"/>
      <c r="BK424" s="402"/>
      <c r="BL424" s="402"/>
      <c r="BM424" s="402"/>
      <c r="BN424" s="402"/>
      <c r="BO424" s="402"/>
    </row>
    <row r="425" spans="1:67" ht="15">
      <c r="A425" s="401"/>
      <c r="B425" s="402"/>
      <c r="C425" s="403"/>
      <c r="D425" s="402"/>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c r="AA425" s="402"/>
      <c r="AB425" s="402"/>
      <c r="AC425" s="402"/>
      <c r="AD425" s="402"/>
      <c r="AE425" s="402"/>
      <c r="AF425" s="402"/>
      <c r="AG425" s="402"/>
      <c r="AH425" s="402"/>
      <c r="AI425" s="402"/>
      <c r="AJ425" s="402"/>
      <c r="AK425" s="402"/>
      <c r="AL425" s="402"/>
      <c r="AM425" s="402"/>
      <c r="AN425" s="402"/>
      <c r="AO425" s="402"/>
      <c r="AP425" s="402"/>
      <c r="AQ425" s="402"/>
      <c r="AR425" s="402"/>
      <c r="AS425" s="402"/>
      <c r="AT425" s="402"/>
      <c r="AU425" s="402"/>
      <c r="AV425" s="402"/>
      <c r="AW425" s="402"/>
      <c r="AX425" s="402"/>
      <c r="AY425" s="402"/>
      <c r="AZ425" s="402"/>
      <c r="BA425" s="402"/>
      <c r="BB425" s="402"/>
      <c r="BC425" s="402"/>
      <c r="BD425" s="402"/>
      <c r="BE425" s="402"/>
      <c r="BF425" s="402"/>
      <c r="BG425" s="402"/>
      <c r="BH425" s="402"/>
      <c r="BI425" s="402"/>
      <c r="BJ425" s="402"/>
      <c r="BK425" s="402"/>
      <c r="BL425" s="402"/>
      <c r="BM425" s="402"/>
      <c r="BN425" s="402"/>
      <c r="BO425" s="402"/>
    </row>
    <row r="426" spans="1:67" ht="15">
      <c r="A426" s="401"/>
      <c r="B426" s="402"/>
      <c r="C426" s="403"/>
      <c r="D426" s="402"/>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c r="AA426" s="402"/>
      <c r="AB426" s="402"/>
      <c r="AC426" s="402"/>
      <c r="AD426" s="402"/>
      <c r="AE426" s="402"/>
      <c r="AF426" s="402"/>
      <c r="AG426" s="402"/>
      <c r="AH426" s="402"/>
      <c r="AI426" s="402"/>
      <c r="AJ426" s="402"/>
      <c r="AK426" s="402"/>
      <c r="AL426" s="402"/>
      <c r="AM426" s="402"/>
      <c r="AN426" s="402"/>
      <c r="AO426" s="402"/>
      <c r="AP426" s="402"/>
      <c r="AQ426" s="402"/>
      <c r="AR426" s="402"/>
      <c r="AS426" s="402"/>
      <c r="AT426" s="402"/>
      <c r="AU426" s="402"/>
      <c r="AV426" s="402"/>
      <c r="AW426" s="402"/>
      <c r="AX426" s="402"/>
      <c r="AY426" s="402"/>
      <c r="AZ426" s="402"/>
      <c r="BA426" s="402"/>
      <c r="BB426" s="402"/>
      <c r="BC426" s="402"/>
      <c r="BD426" s="402"/>
      <c r="BE426" s="402"/>
      <c r="BF426" s="402"/>
      <c r="BG426" s="402"/>
      <c r="BH426" s="402"/>
      <c r="BI426" s="402"/>
      <c r="BJ426" s="402"/>
      <c r="BK426" s="402"/>
      <c r="BL426" s="402"/>
      <c r="BM426" s="402"/>
      <c r="BN426" s="402"/>
      <c r="BO426" s="402"/>
    </row>
    <row r="427" spans="1:67" ht="15">
      <c r="A427" s="401"/>
      <c r="B427" s="402"/>
      <c r="C427" s="403"/>
      <c r="D427" s="402"/>
      <c r="E427" s="402"/>
      <c r="F427" s="402"/>
      <c r="G427" s="402"/>
      <c r="H427" s="402"/>
      <c r="I427" s="402"/>
      <c r="J427" s="402"/>
      <c r="K427" s="402"/>
      <c r="L427" s="402"/>
      <c r="M427" s="402"/>
      <c r="N427" s="402"/>
      <c r="O427" s="402"/>
      <c r="P427" s="402"/>
      <c r="Q427" s="402"/>
      <c r="R427" s="402"/>
      <c r="S427" s="402"/>
      <c r="T427" s="402"/>
      <c r="U427" s="402"/>
      <c r="V427" s="402"/>
      <c r="W427" s="402"/>
      <c r="X427" s="402"/>
      <c r="Y427" s="402"/>
      <c r="Z427" s="402"/>
      <c r="AA427" s="402"/>
      <c r="AB427" s="402"/>
      <c r="AC427" s="402"/>
      <c r="AD427" s="402"/>
      <c r="AE427" s="402"/>
      <c r="AF427" s="402"/>
      <c r="AG427" s="402"/>
      <c r="AH427" s="402"/>
      <c r="AI427" s="402"/>
      <c r="AJ427" s="402"/>
      <c r="AK427" s="402"/>
      <c r="AL427" s="402"/>
      <c r="AM427" s="402"/>
      <c r="AN427" s="402"/>
      <c r="AO427" s="402"/>
      <c r="AP427" s="402"/>
      <c r="AQ427" s="402"/>
      <c r="AR427" s="402"/>
      <c r="AS427" s="402"/>
      <c r="AT427" s="402"/>
      <c r="AU427" s="402"/>
      <c r="AV427" s="402"/>
      <c r="AW427" s="402"/>
      <c r="AX427" s="402"/>
      <c r="AY427" s="402"/>
      <c r="AZ427" s="402"/>
      <c r="BA427" s="402"/>
      <c r="BB427" s="402"/>
      <c r="BC427" s="402"/>
      <c r="BD427" s="402"/>
      <c r="BE427" s="402"/>
      <c r="BF427" s="402"/>
      <c r="BG427" s="402"/>
      <c r="BH427" s="402"/>
      <c r="BI427" s="402"/>
      <c r="BJ427" s="402"/>
      <c r="BK427" s="402"/>
      <c r="BL427" s="402"/>
      <c r="BM427" s="402"/>
      <c r="BN427" s="402"/>
      <c r="BO427" s="402"/>
    </row>
    <row r="428" spans="1:67" ht="15">
      <c r="A428" s="401"/>
      <c r="B428" s="402"/>
      <c r="C428" s="403"/>
      <c r="D428" s="402"/>
      <c r="E428" s="402"/>
      <c r="F428" s="402"/>
      <c r="G428" s="402"/>
      <c r="H428" s="402"/>
      <c r="I428" s="402"/>
      <c r="J428" s="402"/>
      <c r="K428" s="402"/>
      <c r="L428" s="402"/>
      <c r="M428" s="402"/>
      <c r="N428" s="402"/>
      <c r="O428" s="402"/>
      <c r="P428" s="402"/>
      <c r="Q428" s="402"/>
      <c r="R428" s="402"/>
      <c r="S428" s="402"/>
      <c r="T428" s="402"/>
      <c r="U428" s="402"/>
      <c r="V428" s="402"/>
      <c r="W428" s="402"/>
      <c r="X428" s="402"/>
      <c r="Y428" s="402"/>
      <c r="Z428" s="402"/>
      <c r="AA428" s="402"/>
      <c r="AB428" s="402"/>
      <c r="AC428" s="402"/>
      <c r="AD428" s="402"/>
      <c r="AE428" s="402"/>
      <c r="AF428" s="402"/>
      <c r="AG428" s="402"/>
      <c r="AH428" s="402"/>
      <c r="AI428" s="402"/>
      <c r="AJ428" s="402"/>
      <c r="AK428" s="402"/>
      <c r="AL428" s="402"/>
      <c r="AM428" s="402"/>
      <c r="AN428" s="402"/>
      <c r="AO428" s="402"/>
      <c r="AP428" s="402"/>
      <c r="AQ428" s="402"/>
      <c r="AR428" s="402"/>
      <c r="AS428" s="402"/>
      <c r="AT428" s="402"/>
      <c r="AU428" s="402"/>
      <c r="AV428" s="402"/>
      <c r="AW428" s="402"/>
      <c r="AX428" s="402"/>
      <c r="AY428" s="402"/>
      <c r="AZ428" s="402"/>
      <c r="BA428" s="402"/>
      <c r="BB428" s="402"/>
      <c r="BC428" s="402"/>
      <c r="BD428" s="402"/>
      <c r="BE428" s="402"/>
      <c r="BF428" s="402"/>
      <c r="BG428" s="402"/>
      <c r="BH428" s="402"/>
      <c r="BI428" s="402"/>
      <c r="BJ428" s="402"/>
      <c r="BK428" s="402"/>
      <c r="BL428" s="402"/>
      <c r="BM428" s="402"/>
      <c r="BN428" s="402"/>
      <c r="BO428" s="402"/>
    </row>
    <row r="429" spans="1:67" ht="15">
      <c r="A429" s="401"/>
      <c r="B429" s="402"/>
      <c r="C429" s="403"/>
      <c r="D429" s="402"/>
      <c r="E429" s="402"/>
      <c r="F429" s="402"/>
      <c r="G429" s="402"/>
      <c r="H429" s="402"/>
      <c r="I429" s="402"/>
      <c r="J429" s="402"/>
      <c r="K429" s="402"/>
      <c r="L429" s="402"/>
      <c r="M429" s="402"/>
      <c r="N429" s="402"/>
      <c r="O429" s="402"/>
      <c r="P429" s="402"/>
      <c r="Q429" s="402"/>
      <c r="R429" s="402"/>
      <c r="S429" s="402"/>
      <c r="T429" s="402"/>
      <c r="U429" s="402"/>
      <c r="V429" s="402"/>
      <c r="W429" s="402"/>
      <c r="X429" s="402"/>
      <c r="Y429" s="402"/>
      <c r="Z429" s="402"/>
      <c r="AA429" s="402"/>
      <c r="AB429" s="402"/>
      <c r="AC429" s="402"/>
      <c r="AD429" s="402"/>
      <c r="AE429" s="402"/>
      <c r="AF429" s="402"/>
      <c r="AG429" s="402"/>
      <c r="AH429" s="402"/>
      <c r="AI429" s="402"/>
      <c r="AJ429" s="402"/>
      <c r="AK429" s="402"/>
      <c r="AL429" s="402"/>
      <c r="AM429" s="402"/>
      <c r="AN429" s="402"/>
      <c r="AO429" s="402"/>
      <c r="AP429" s="402"/>
      <c r="AQ429" s="402"/>
      <c r="AR429" s="402"/>
      <c r="AS429" s="402"/>
      <c r="AT429" s="402"/>
      <c r="AU429" s="402"/>
      <c r="AV429" s="402"/>
      <c r="AW429" s="402"/>
      <c r="AX429" s="402"/>
      <c r="AY429" s="402"/>
      <c r="AZ429" s="402"/>
      <c r="BA429" s="402"/>
      <c r="BB429" s="402"/>
      <c r="BC429" s="402"/>
      <c r="BD429" s="402"/>
      <c r="BE429" s="402"/>
      <c r="BF429" s="402"/>
      <c r="BG429" s="402"/>
      <c r="BH429" s="402"/>
      <c r="BI429" s="402"/>
      <c r="BJ429" s="402"/>
      <c r="BK429" s="402"/>
      <c r="BL429" s="402"/>
      <c r="BM429" s="402"/>
      <c r="BN429" s="402"/>
      <c r="BO429" s="402"/>
    </row>
    <row r="430" spans="1:67" ht="15">
      <c r="A430" s="401"/>
      <c r="B430" s="402"/>
      <c r="C430" s="403"/>
      <c r="D430" s="402"/>
      <c r="E430" s="402"/>
      <c r="F430" s="402"/>
      <c r="G430" s="402"/>
      <c r="H430" s="402"/>
      <c r="I430" s="402"/>
      <c r="J430" s="402"/>
      <c r="K430" s="402"/>
      <c r="L430" s="402"/>
      <c r="M430" s="402"/>
      <c r="N430" s="402"/>
      <c r="O430" s="402"/>
      <c r="P430" s="402"/>
      <c r="Q430" s="402"/>
      <c r="R430" s="402"/>
      <c r="S430" s="402"/>
      <c r="T430" s="402"/>
      <c r="U430" s="402"/>
      <c r="V430" s="402"/>
      <c r="W430" s="402"/>
      <c r="X430" s="402"/>
      <c r="Y430" s="402"/>
      <c r="Z430" s="402"/>
      <c r="AA430" s="402"/>
      <c r="AB430" s="402"/>
      <c r="AC430" s="402"/>
      <c r="AD430" s="402"/>
      <c r="AE430" s="402"/>
      <c r="AF430" s="402"/>
      <c r="AG430" s="402"/>
      <c r="AH430" s="402"/>
      <c r="AI430" s="402"/>
      <c r="AJ430" s="402"/>
      <c r="AK430" s="402"/>
      <c r="AL430" s="402"/>
      <c r="AM430" s="402"/>
      <c r="AN430" s="402"/>
      <c r="AO430" s="402"/>
      <c r="AP430" s="402"/>
      <c r="AQ430" s="402"/>
      <c r="AR430" s="402"/>
      <c r="AS430" s="402"/>
      <c r="AT430" s="402"/>
      <c r="AU430" s="402"/>
      <c r="AV430" s="402"/>
      <c r="AW430" s="402"/>
      <c r="AX430" s="402"/>
      <c r="AY430" s="402"/>
      <c r="AZ430" s="402"/>
      <c r="BA430" s="402"/>
      <c r="BB430" s="402"/>
      <c r="BC430" s="402"/>
      <c r="BD430" s="402"/>
      <c r="BE430" s="402"/>
      <c r="BF430" s="402"/>
      <c r="BG430" s="402"/>
      <c r="BH430" s="402"/>
      <c r="BI430" s="402"/>
      <c r="BJ430" s="402"/>
      <c r="BK430" s="402"/>
      <c r="BL430" s="402"/>
      <c r="BM430" s="402"/>
      <c r="BN430" s="402"/>
      <c r="BO430" s="402"/>
    </row>
    <row r="431" spans="1:67" ht="15">
      <c r="A431" s="401"/>
      <c r="B431" s="402"/>
      <c r="C431" s="403"/>
      <c r="D431" s="402"/>
      <c r="E431" s="402"/>
      <c r="F431" s="402"/>
      <c r="G431" s="402"/>
      <c r="H431" s="402"/>
      <c r="I431" s="402"/>
      <c r="J431" s="402"/>
      <c r="K431" s="402"/>
      <c r="L431" s="402"/>
      <c r="M431" s="402"/>
      <c r="N431" s="402"/>
      <c r="O431" s="402"/>
      <c r="P431" s="402"/>
      <c r="Q431" s="402"/>
      <c r="R431" s="402"/>
      <c r="S431" s="402"/>
      <c r="T431" s="402"/>
      <c r="U431" s="402"/>
      <c r="V431" s="402"/>
      <c r="W431" s="402"/>
      <c r="X431" s="402"/>
      <c r="Y431" s="402"/>
      <c r="Z431" s="402"/>
      <c r="AA431" s="402"/>
      <c r="AB431" s="402"/>
      <c r="AC431" s="402"/>
      <c r="AD431" s="402"/>
      <c r="AE431" s="402"/>
      <c r="AF431" s="402"/>
      <c r="AG431" s="402"/>
      <c r="AH431" s="402"/>
      <c r="AI431" s="402"/>
      <c r="AJ431" s="402"/>
      <c r="AK431" s="402"/>
      <c r="AL431" s="402"/>
      <c r="AM431" s="402"/>
      <c r="AN431" s="402"/>
      <c r="AO431" s="402"/>
      <c r="AP431" s="402"/>
      <c r="AQ431" s="402"/>
      <c r="AR431" s="402"/>
      <c r="AS431" s="402"/>
      <c r="AT431" s="402"/>
      <c r="AU431" s="402"/>
      <c r="AV431" s="402"/>
      <c r="AW431" s="402"/>
      <c r="AX431" s="402"/>
      <c r="AY431" s="402"/>
      <c r="AZ431" s="402"/>
      <c r="BA431" s="402"/>
      <c r="BB431" s="402"/>
      <c r="BC431" s="402"/>
      <c r="BD431" s="402"/>
      <c r="BE431" s="402"/>
      <c r="BF431" s="402"/>
      <c r="BG431" s="402"/>
      <c r="BH431" s="402"/>
      <c r="BI431" s="402"/>
      <c r="BJ431" s="402"/>
      <c r="BK431" s="402"/>
      <c r="BL431" s="402"/>
      <c r="BM431" s="402"/>
      <c r="BN431" s="402"/>
      <c r="BO431" s="402"/>
    </row>
    <row r="432" spans="1:67" ht="15">
      <c r="A432" s="401"/>
      <c r="B432" s="402"/>
      <c r="C432" s="403"/>
      <c r="D432" s="402"/>
      <c r="E432" s="402"/>
      <c r="F432" s="402"/>
      <c r="G432" s="402"/>
      <c r="H432" s="402"/>
      <c r="I432" s="402"/>
      <c r="J432" s="402"/>
      <c r="K432" s="402"/>
      <c r="L432" s="402"/>
      <c r="M432" s="402"/>
      <c r="N432" s="402"/>
      <c r="O432" s="402"/>
      <c r="P432" s="402"/>
      <c r="Q432" s="402"/>
      <c r="R432" s="402"/>
      <c r="S432" s="402"/>
      <c r="T432" s="402"/>
      <c r="U432" s="402"/>
      <c r="V432" s="402"/>
      <c r="W432" s="402"/>
      <c r="X432" s="402"/>
      <c r="Y432" s="402"/>
      <c r="Z432" s="402"/>
      <c r="AA432" s="402"/>
      <c r="AB432" s="402"/>
      <c r="AC432" s="402"/>
      <c r="AD432" s="402"/>
      <c r="AE432" s="402"/>
      <c r="AF432" s="402"/>
      <c r="AG432" s="402"/>
      <c r="AH432" s="402"/>
      <c r="AI432" s="402"/>
      <c r="AJ432" s="402"/>
      <c r="AK432" s="402"/>
      <c r="AL432" s="402"/>
      <c r="AM432" s="402"/>
      <c r="AN432" s="402"/>
      <c r="AO432" s="402"/>
      <c r="AP432" s="402"/>
      <c r="AQ432" s="402"/>
      <c r="AR432" s="402"/>
      <c r="AS432" s="402"/>
      <c r="AT432" s="402"/>
      <c r="AU432" s="402"/>
      <c r="AV432" s="402"/>
      <c r="AW432" s="402"/>
      <c r="AX432" s="402"/>
      <c r="AY432" s="402"/>
      <c r="AZ432" s="402"/>
      <c r="BA432" s="402"/>
      <c r="BB432" s="402"/>
      <c r="BC432" s="402"/>
      <c r="BD432" s="402"/>
      <c r="BE432" s="402"/>
      <c r="BF432" s="402"/>
      <c r="BG432" s="402"/>
      <c r="BH432" s="402"/>
      <c r="BI432" s="402"/>
      <c r="BJ432" s="402"/>
      <c r="BK432" s="402"/>
      <c r="BL432" s="402"/>
      <c r="BM432" s="402"/>
      <c r="BN432" s="402"/>
      <c r="BO432" s="402"/>
    </row>
    <row r="433" spans="1:67" ht="15">
      <c r="A433" s="401"/>
      <c r="B433" s="402"/>
      <c r="C433" s="403"/>
      <c r="D433" s="402"/>
      <c r="E433" s="402"/>
      <c r="F433" s="402"/>
      <c r="G433" s="402"/>
      <c r="H433" s="402"/>
      <c r="I433" s="402"/>
      <c r="J433" s="402"/>
      <c r="K433" s="402"/>
      <c r="L433" s="402"/>
      <c r="M433" s="402"/>
      <c r="N433" s="402"/>
      <c r="O433" s="402"/>
      <c r="P433" s="402"/>
      <c r="Q433" s="402"/>
      <c r="R433" s="402"/>
      <c r="S433" s="402"/>
      <c r="T433" s="402"/>
      <c r="U433" s="402"/>
      <c r="V433" s="402"/>
      <c r="W433" s="402"/>
      <c r="X433" s="402"/>
      <c r="Y433" s="402"/>
      <c r="Z433" s="402"/>
      <c r="AA433" s="402"/>
      <c r="AB433" s="402"/>
      <c r="AC433" s="402"/>
      <c r="AD433" s="402"/>
      <c r="AE433" s="402"/>
      <c r="AF433" s="402"/>
      <c r="AG433" s="402"/>
      <c r="AH433" s="402"/>
      <c r="AI433" s="402"/>
      <c r="AJ433" s="402"/>
      <c r="AK433" s="402"/>
      <c r="AL433" s="402"/>
      <c r="AM433" s="402"/>
      <c r="AN433" s="402"/>
      <c r="AO433" s="402"/>
      <c r="AP433" s="402"/>
      <c r="AQ433" s="402"/>
      <c r="AR433" s="402"/>
      <c r="AS433" s="402"/>
      <c r="AT433" s="402"/>
      <c r="AU433" s="402"/>
      <c r="AV433" s="402"/>
      <c r="AW433" s="402"/>
      <c r="AX433" s="402"/>
      <c r="AY433" s="402"/>
      <c r="AZ433" s="402"/>
      <c r="BA433" s="402"/>
      <c r="BB433" s="402"/>
      <c r="BC433" s="402"/>
      <c r="BD433" s="402"/>
      <c r="BE433" s="402"/>
      <c r="BF433" s="402"/>
      <c r="BG433" s="402"/>
      <c r="BH433" s="402"/>
      <c r="BI433" s="402"/>
      <c r="BJ433" s="402"/>
      <c r="BK433" s="402"/>
      <c r="BL433" s="402"/>
      <c r="BM433" s="402"/>
      <c r="BN433" s="402"/>
      <c r="BO433" s="402"/>
    </row>
    <row r="434" spans="1:67" ht="15">
      <c r="A434" s="401"/>
      <c r="B434" s="402"/>
      <c r="C434" s="403"/>
      <c r="D434" s="402"/>
      <c r="E434" s="402"/>
      <c r="F434" s="402"/>
      <c r="G434" s="402"/>
      <c r="H434" s="402"/>
      <c r="I434" s="402"/>
      <c r="J434" s="402"/>
      <c r="K434" s="402"/>
      <c r="L434" s="402"/>
      <c r="M434" s="402"/>
      <c r="N434" s="402"/>
      <c r="O434" s="402"/>
      <c r="P434" s="402"/>
      <c r="Q434" s="402"/>
      <c r="R434" s="402"/>
      <c r="S434" s="402"/>
      <c r="T434" s="402"/>
      <c r="U434" s="402"/>
      <c r="V434" s="402"/>
      <c r="W434" s="402"/>
      <c r="X434" s="402"/>
      <c r="Y434" s="402"/>
      <c r="Z434" s="402"/>
      <c r="AA434" s="402"/>
      <c r="AB434" s="402"/>
      <c r="AC434" s="402"/>
      <c r="AD434" s="402"/>
      <c r="AE434" s="402"/>
      <c r="AF434" s="402"/>
      <c r="AG434" s="402"/>
      <c r="AH434" s="402"/>
      <c r="AI434" s="402"/>
      <c r="AJ434" s="402"/>
      <c r="AK434" s="402"/>
      <c r="AL434" s="402"/>
      <c r="AM434" s="402"/>
      <c r="AN434" s="402"/>
      <c r="AO434" s="402"/>
      <c r="AP434" s="402"/>
      <c r="AQ434" s="402"/>
      <c r="AR434" s="402"/>
      <c r="AS434" s="402"/>
      <c r="AT434" s="402"/>
      <c r="AU434" s="402"/>
      <c r="AV434" s="402"/>
      <c r="AW434" s="402"/>
      <c r="AX434" s="402"/>
      <c r="AY434" s="402"/>
      <c r="AZ434" s="402"/>
      <c r="BA434" s="402"/>
      <c r="BB434" s="402"/>
      <c r="BC434" s="402"/>
      <c r="BD434" s="402"/>
      <c r="BE434" s="402"/>
      <c r="BF434" s="402"/>
      <c r="BG434" s="402"/>
      <c r="BH434" s="402"/>
      <c r="BI434" s="402"/>
      <c r="BJ434" s="402"/>
      <c r="BK434" s="402"/>
      <c r="BL434" s="402"/>
      <c r="BM434" s="402"/>
      <c r="BN434" s="402"/>
      <c r="BO434" s="402"/>
    </row>
    <row r="435" spans="1:67" ht="15">
      <c r="A435" s="401"/>
      <c r="B435" s="402"/>
      <c r="C435" s="403"/>
      <c r="D435" s="402"/>
      <c r="E435" s="402"/>
      <c r="F435" s="402"/>
      <c r="G435" s="402"/>
      <c r="H435" s="402"/>
      <c r="I435" s="402"/>
      <c r="J435" s="402"/>
      <c r="K435" s="402"/>
      <c r="L435" s="402"/>
      <c r="M435" s="402"/>
      <c r="N435" s="402"/>
      <c r="O435" s="402"/>
      <c r="P435" s="402"/>
      <c r="Q435" s="402"/>
      <c r="R435" s="402"/>
      <c r="S435" s="402"/>
      <c r="T435" s="402"/>
      <c r="U435" s="402"/>
      <c r="V435" s="402"/>
      <c r="W435" s="402"/>
      <c r="X435" s="402"/>
      <c r="Y435" s="402"/>
      <c r="Z435" s="402"/>
      <c r="AA435" s="402"/>
      <c r="AB435" s="402"/>
      <c r="AC435" s="402"/>
      <c r="AD435" s="402"/>
      <c r="AE435" s="402"/>
      <c r="AF435" s="402"/>
      <c r="AG435" s="402"/>
      <c r="AH435" s="402"/>
      <c r="AI435" s="402"/>
      <c r="AJ435" s="402"/>
      <c r="AK435" s="402"/>
      <c r="AL435" s="402"/>
      <c r="AM435" s="402"/>
      <c r="AN435" s="402"/>
      <c r="AO435" s="402"/>
      <c r="AP435" s="402"/>
      <c r="AQ435" s="402"/>
      <c r="AR435" s="402"/>
      <c r="AS435" s="402"/>
      <c r="AT435" s="402"/>
      <c r="AU435" s="402"/>
      <c r="AV435" s="402"/>
      <c r="AW435" s="402"/>
      <c r="AX435" s="402"/>
      <c r="AY435" s="402"/>
      <c r="AZ435" s="402"/>
      <c r="BA435" s="402"/>
      <c r="BB435" s="402"/>
      <c r="BC435" s="402"/>
      <c r="BD435" s="402"/>
      <c r="BE435" s="402"/>
      <c r="BF435" s="402"/>
      <c r="BG435" s="402"/>
      <c r="BH435" s="402"/>
      <c r="BI435" s="402"/>
      <c r="BJ435" s="402"/>
      <c r="BK435" s="402"/>
      <c r="BL435" s="402"/>
      <c r="BM435" s="402"/>
      <c r="BN435" s="402"/>
      <c r="BO435" s="402"/>
    </row>
    <row r="436" spans="1:67" ht="15">
      <c r="A436" s="401"/>
      <c r="B436" s="402"/>
      <c r="C436" s="403"/>
      <c r="D436" s="402"/>
      <c r="E436" s="402"/>
      <c r="F436" s="402"/>
      <c r="G436" s="402"/>
      <c r="H436" s="402"/>
      <c r="I436" s="402"/>
      <c r="J436" s="402"/>
      <c r="K436" s="402"/>
      <c r="L436" s="402"/>
      <c r="M436" s="402"/>
      <c r="N436" s="402"/>
      <c r="O436" s="402"/>
      <c r="P436" s="402"/>
      <c r="Q436" s="402"/>
      <c r="R436" s="402"/>
      <c r="S436" s="402"/>
      <c r="T436" s="402"/>
      <c r="U436" s="402"/>
      <c r="V436" s="402"/>
      <c r="W436" s="402"/>
      <c r="X436" s="402"/>
      <c r="Y436" s="402"/>
      <c r="Z436" s="402"/>
      <c r="AA436" s="402"/>
      <c r="AB436" s="402"/>
      <c r="AC436" s="402"/>
      <c r="AD436" s="402"/>
      <c r="AE436" s="402"/>
      <c r="AF436" s="402"/>
      <c r="AG436" s="402"/>
      <c r="AH436" s="402"/>
      <c r="AI436" s="402"/>
      <c r="AJ436" s="402"/>
      <c r="AK436" s="402"/>
      <c r="AL436" s="402"/>
      <c r="AM436" s="402"/>
      <c r="AN436" s="402"/>
      <c r="AO436" s="402"/>
      <c r="AP436" s="402"/>
      <c r="AQ436" s="402"/>
      <c r="AR436" s="402"/>
      <c r="AS436" s="402"/>
      <c r="AT436" s="402"/>
      <c r="AU436" s="402"/>
      <c r="AV436" s="402"/>
      <c r="AW436" s="402"/>
      <c r="AX436" s="402"/>
      <c r="AY436" s="402"/>
      <c r="AZ436" s="402"/>
      <c r="BA436" s="402"/>
      <c r="BB436" s="402"/>
      <c r="BC436" s="402"/>
      <c r="BD436" s="402"/>
      <c r="BE436" s="402"/>
      <c r="BF436" s="402"/>
      <c r="BG436" s="402"/>
      <c r="BH436" s="402"/>
      <c r="BI436" s="402"/>
      <c r="BJ436" s="402"/>
      <c r="BK436" s="402"/>
      <c r="BL436" s="402"/>
      <c r="BM436" s="402"/>
      <c r="BN436" s="402"/>
      <c r="BO436" s="402"/>
    </row>
    <row r="437" spans="1:67" ht="15">
      <c r="A437" s="401"/>
      <c r="B437" s="402"/>
      <c r="C437" s="403"/>
      <c r="D437" s="402"/>
      <c r="E437" s="402"/>
      <c r="F437" s="402"/>
      <c r="G437" s="402"/>
      <c r="H437" s="402"/>
      <c r="I437" s="402"/>
      <c r="J437" s="402"/>
      <c r="K437" s="402"/>
      <c r="L437" s="402"/>
      <c r="M437" s="402"/>
      <c r="N437" s="402"/>
      <c r="O437" s="402"/>
      <c r="P437" s="402"/>
      <c r="Q437" s="402"/>
      <c r="R437" s="402"/>
      <c r="S437" s="402"/>
      <c r="T437" s="402"/>
      <c r="U437" s="402"/>
      <c r="V437" s="402"/>
      <c r="W437" s="402"/>
      <c r="X437" s="402"/>
      <c r="Y437" s="402"/>
      <c r="Z437" s="402"/>
      <c r="AA437" s="402"/>
      <c r="AB437" s="402"/>
      <c r="AC437" s="402"/>
      <c r="AD437" s="402"/>
      <c r="AE437" s="402"/>
      <c r="AF437" s="402"/>
      <c r="AG437" s="402"/>
      <c r="AH437" s="402"/>
      <c r="AI437" s="402"/>
      <c r="AJ437" s="402"/>
      <c r="AK437" s="402"/>
      <c r="AL437" s="402"/>
      <c r="AM437" s="402"/>
      <c r="AN437" s="402"/>
      <c r="AO437" s="402"/>
      <c r="AP437" s="402"/>
      <c r="AQ437" s="402"/>
      <c r="AR437" s="402"/>
      <c r="AS437" s="402"/>
      <c r="AT437" s="402"/>
      <c r="AU437" s="402"/>
      <c r="AV437" s="402"/>
      <c r="AW437" s="402"/>
      <c r="AX437" s="402"/>
      <c r="AY437" s="402"/>
      <c r="AZ437" s="402"/>
      <c r="BA437" s="402"/>
      <c r="BB437" s="402"/>
      <c r="BC437" s="402"/>
      <c r="BD437" s="402"/>
      <c r="BE437" s="402"/>
      <c r="BF437" s="402"/>
      <c r="BG437" s="402"/>
      <c r="BH437" s="402"/>
      <c r="BI437" s="402"/>
      <c r="BJ437" s="402"/>
      <c r="BK437" s="402"/>
      <c r="BL437" s="402"/>
      <c r="BM437" s="402"/>
      <c r="BN437" s="402"/>
      <c r="BO437" s="402"/>
    </row>
    <row r="438" spans="1:67" ht="15">
      <c r="A438" s="401"/>
      <c r="B438" s="402"/>
      <c r="C438" s="403"/>
      <c r="D438" s="40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c r="AA438" s="402"/>
      <c r="AB438" s="402"/>
      <c r="AC438" s="402"/>
      <c r="AD438" s="402"/>
      <c r="AE438" s="402"/>
      <c r="AF438" s="402"/>
      <c r="AG438" s="402"/>
      <c r="AH438" s="402"/>
      <c r="AI438" s="402"/>
      <c r="AJ438" s="402"/>
      <c r="AK438" s="402"/>
      <c r="AL438" s="402"/>
      <c r="AM438" s="402"/>
      <c r="AN438" s="402"/>
      <c r="AO438" s="402"/>
      <c r="AP438" s="402"/>
      <c r="AQ438" s="402"/>
      <c r="AR438" s="402"/>
      <c r="AS438" s="402"/>
      <c r="AT438" s="402"/>
      <c r="AU438" s="402"/>
      <c r="AV438" s="402"/>
      <c r="AW438" s="402"/>
      <c r="AX438" s="402"/>
      <c r="AY438" s="402"/>
      <c r="AZ438" s="402"/>
      <c r="BA438" s="402"/>
      <c r="BB438" s="402"/>
      <c r="BC438" s="402"/>
      <c r="BD438" s="402"/>
      <c r="BE438" s="402"/>
      <c r="BF438" s="402"/>
      <c r="BG438" s="402"/>
      <c r="BH438" s="402"/>
      <c r="BI438" s="402"/>
      <c r="BJ438" s="402"/>
      <c r="BK438" s="402"/>
      <c r="BL438" s="402"/>
      <c r="BM438" s="402"/>
      <c r="BN438" s="402"/>
      <c r="BO438" s="402"/>
    </row>
    <row r="439" spans="1:67" ht="15">
      <c r="A439" s="401"/>
      <c r="B439" s="402"/>
      <c r="C439" s="403"/>
      <c r="D439" s="40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c r="AA439" s="402"/>
      <c r="AB439" s="402"/>
      <c r="AC439" s="402"/>
      <c r="AD439" s="402"/>
      <c r="AE439" s="402"/>
      <c r="AF439" s="402"/>
      <c r="AG439" s="402"/>
      <c r="AH439" s="402"/>
      <c r="AI439" s="402"/>
      <c r="AJ439" s="402"/>
      <c r="AK439" s="402"/>
      <c r="AL439" s="402"/>
      <c r="AM439" s="402"/>
      <c r="AN439" s="402"/>
      <c r="AO439" s="402"/>
      <c r="AP439" s="402"/>
      <c r="AQ439" s="402"/>
      <c r="AR439" s="402"/>
      <c r="AS439" s="402"/>
      <c r="AT439" s="402"/>
      <c r="AU439" s="402"/>
      <c r="AV439" s="402"/>
      <c r="AW439" s="402"/>
      <c r="AX439" s="402"/>
      <c r="AY439" s="402"/>
      <c r="AZ439" s="402"/>
      <c r="BA439" s="402"/>
      <c r="BB439" s="402"/>
      <c r="BC439" s="402"/>
      <c r="BD439" s="402"/>
      <c r="BE439" s="402"/>
      <c r="BF439" s="402"/>
      <c r="BG439" s="402"/>
      <c r="BH439" s="402"/>
      <c r="BI439" s="402"/>
      <c r="BJ439" s="402"/>
      <c r="BK439" s="402"/>
      <c r="BL439" s="402"/>
      <c r="BM439" s="402"/>
      <c r="BN439" s="402"/>
      <c r="BO439" s="402"/>
    </row>
    <row r="440" spans="1:67" ht="15">
      <c r="A440" s="401"/>
      <c r="B440" s="402"/>
      <c r="C440" s="403"/>
      <c r="D440" s="402"/>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c r="AA440" s="402"/>
      <c r="AB440" s="402"/>
      <c r="AC440" s="402"/>
      <c r="AD440" s="402"/>
      <c r="AE440" s="402"/>
      <c r="AF440" s="402"/>
      <c r="AG440" s="402"/>
      <c r="AH440" s="402"/>
      <c r="AI440" s="402"/>
      <c r="AJ440" s="402"/>
      <c r="AK440" s="402"/>
      <c r="AL440" s="402"/>
      <c r="AM440" s="402"/>
      <c r="AN440" s="402"/>
      <c r="AO440" s="402"/>
      <c r="AP440" s="402"/>
      <c r="AQ440" s="402"/>
      <c r="AR440" s="402"/>
      <c r="AS440" s="402"/>
      <c r="AT440" s="402"/>
      <c r="AU440" s="402"/>
      <c r="AV440" s="402"/>
      <c r="AW440" s="402"/>
      <c r="AX440" s="402"/>
      <c r="AY440" s="402"/>
      <c r="AZ440" s="402"/>
      <c r="BA440" s="402"/>
      <c r="BB440" s="402"/>
      <c r="BC440" s="402"/>
      <c r="BD440" s="402"/>
      <c r="BE440" s="402"/>
      <c r="BF440" s="402"/>
      <c r="BG440" s="402"/>
      <c r="BH440" s="402"/>
      <c r="BI440" s="402"/>
      <c r="BJ440" s="402"/>
      <c r="BK440" s="402"/>
      <c r="BL440" s="402"/>
      <c r="BM440" s="402"/>
      <c r="BN440" s="402"/>
      <c r="BO440" s="402"/>
    </row>
    <row r="441" spans="1:67" ht="15">
      <c r="A441" s="401"/>
      <c r="B441" s="402"/>
      <c r="C441" s="403"/>
      <c r="D441" s="402"/>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c r="AA441" s="402"/>
      <c r="AB441" s="402"/>
      <c r="AC441" s="402"/>
      <c r="AD441" s="402"/>
      <c r="AE441" s="402"/>
      <c r="AF441" s="402"/>
      <c r="AG441" s="402"/>
      <c r="AH441" s="402"/>
      <c r="AI441" s="402"/>
      <c r="AJ441" s="402"/>
      <c r="AK441" s="402"/>
      <c r="AL441" s="402"/>
      <c r="AM441" s="402"/>
      <c r="AN441" s="402"/>
      <c r="AO441" s="402"/>
      <c r="AP441" s="402"/>
      <c r="AQ441" s="402"/>
      <c r="AR441" s="402"/>
      <c r="AS441" s="402"/>
      <c r="AT441" s="402"/>
      <c r="AU441" s="402"/>
      <c r="AV441" s="402"/>
      <c r="AW441" s="402"/>
      <c r="AX441" s="402"/>
      <c r="AY441" s="402"/>
      <c r="AZ441" s="402"/>
      <c r="BA441" s="402"/>
      <c r="BB441" s="402"/>
      <c r="BC441" s="402"/>
      <c r="BD441" s="402"/>
      <c r="BE441" s="402"/>
      <c r="BF441" s="402"/>
      <c r="BG441" s="402"/>
      <c r="BH441" s="402"/>
      <c r="BI441" s="402"/>
      <c r="BJ441" s="402"/>
      <c r="BK441" s="402"/>
      <c r="BL441" s="402"/>
      <c r="BM441" s="402"/>
      <c r="BN441" s="402"/>
      <c r="BO441" s="402"/>
    </row>
    <row r="442" spans="1:67" ht="15">
      <c r="A442" s="401"/>
      <c r="B442" s="402"/>
      <c r="C442" s="403"/>
      <c r="D442" s="402"/>
      <c r="E442" s="402"/>
      <c r="F442" s="402"/>
      <c r="G442" s="402"/>
      <c r="H442" s="402"/>
      <c r="I442" s="402"/>
      <c r="J442" s="402"/>
      <c r="K442" s="402"/>
      <c r="L442" s="402"/>
      <c r="M442" s="402"/>
      <c r="N442" s="402"/>
      <c r="O442" s="402"/>
      <c r="P442" s="402"/>
      <c r="Q442" s="402"/>
      <c r="R442" s="402"/>
      <c r="S442" s="402"/>
      <c r="T442" s="402"/>
      <c r="U442" s="402"/>
      <c r="V442" s="402"/>
      <c r="W442" s="402"/>
      <c r="X442" s="402"/>
      <c r="Y442" s="402"/>
      <c r="Z442" s="402"/>
      <c r="AA442" s="402"/>
      <c r="AB442" s="402"/>
      <c r="AC442" s="402"/>
      <c r="AD442" s="402"/>
      <c r="AE442" s="402"/>
      <c r="AF442" s="402"/>
      <c r="AG442" s="402"/>
      <c r="AH442" s="402"/>
      <c r="AI442" s="402"/>
      <c r="AJ442" s="402"/>
      <c r="AK442" s="402"/>
      <c r="AL442" s="402"/>
      <c r="AM442" s="402"/>
      <c r="AN442" s="402"/>
      <c r="AO442" s="402"/>
      <c r="AP442" s="402"/>
      <c r="AQ442" s="402"/>
      <c r="AR442" s="402"/>
      <c r="AS442" s="402"/>
      <c r="AT442" s="402"/>
      <c r="AU442" s="402"/>
      <c r="AV442" s="402"/>
      <c r="AW442" s="402"/>
      <c r="AX442" s="402"/>
      <c r="AY442" s="402"/>
      <c r="AZ442" s="402"/>
      <c r="BA442" s="402"/>
      <c r="BB442" s="402"/>
      <c r="BC442" s="402"/>
      <c r="BD442" s="402"/>
      <c r="BE442" s="402"/>
      <c r="BF442" s="402"/>
      <c r="BG442" s="402"/>
      <c r="BH442" s="402"/>
      <c r="BI442" s="402"/>
      <c r="BJ442" s="402"/>
      <c r="BK442" s="402"/>
      <c r="BL442" s="402"/>
      <c r="BM442" s="402"/>
      <c r="BN442" s="402"/>
      <c r="BO442" s="402"/>
    </row>
    <row r="443" spans="1:67" ht="15">
      <c r="A443" s="401"/>
      <c r="B443" s="402"/>
      <c r="C443" s="403"/>
      <c r="D443" s="402"/>
      <c r="E443" s="402"/>
      <c r="F443" s="402"/>
      <c r="G443" s="402"/>
      <c r="H443" s="402"/>
      <c r="I443" s="402"/>
      <c r="J443" s="402"/>
      <c r="K443" s="402"/>
      <c r="L443" s="402"/>
      <c r="M443" s="402"/>
      <c r="N443" s="402"/>
      <c r="O443" s="402"/>
      <c r="P443" s="402"/>
      <c r="Q443" s="402"/>
      <c r="R443" s="402"/>
      <c r="S443" s="402"/>
      <c r="T443" s="402"/>
      <c r="U443" s="402"/>
      <c r="V443" s="402"/>
      <c r="W443" s="402"/>
      <c r="X443" s="402"/>
      <c r="Y443" s="402"/>
      <c r="Z443" s="402"/>
      <c r="AA443" s="402"/>
      <c r="AB443" s="402"/>
      <c r="AC443" s="402"/>
      <c r="AD443" s="402"/>
      <c r="AE443" s="402"/>
      <c r="AF443" s="402"/>
      <c r="AG443" s="402"/>
      <c r="AH443" s="402"/>
      <c r="AI443" s="402"/>
      <c r="AJ443" s="402"/>
      <c r="AK443" s="402"/>
      <c r="AL443" s="402"/>
      <c r="AM443" s="402"/>
      <c r="AN443" s="402"/>
      <c r="AO443" s="402"/>
      <c r="AP443" s="402"/>
      <c r="AQ443" s="402"/>
      <c r="AR443" s="402"/>
      <c r="AS443" s="402"/>
      <c r="AT443" s="402"/>
      <c r="AU443" s="402"/>
      <c r="AV443" s="402"/>
      <c r="AW443" s="402"/>
      <c r="AX443" s="402"/>
      <c r="AY443" s="402"/>
      <c r="AZ443" s="402"/>
      <c r="BA443" s="402"/>
      <c r="BB443" s="402"/>
      <c r="BC443" s="402"/>
      <c r="BD443" s="402"/>
      <c r="BE443" s="402"/>
      <c r="BF443" s="402"/>
      <c r="BG443" s="402"/>
      <c r="BH443" s="402"/>
      <c r="BI443" s="402"/>
      <c r="BJ443" s="402"/>
      <c r="BK443" s="402"/>
      <c r="BL443" s="402"/>
      <c r="BM443" s="402"/>
      <c r="BN443" s="402"/>
      <c r="BO443" s="402"/>
    </row>
    <row r="444" spans="1:67" ht="15">
      <c r="A444" s="401"/>
      <c r="B444" s="402"/>
      <c r="C444" s="403"/>
      <c r="D444" s="402"/>
      <c r="E444" s="402"/>
      <c r="F444" s="402"/>
      <c r="G444" s="402"/>
      <c r="H444" s="402"/>
      <c r="I444" s="402"/>
      <c r="J444" s="402"/>
      <c r="K444" s="402"/>
      <c r="L444" s="402"/>
      <c r="M444" s="402"/>
      <c r="N444" s="402"/>
      <c r="O444" s="402"/>
      <c r="P444" s="402"/>
      <c r="Q444" s="402"/>
      <c r="R444" s="402"/>
      <c r="S444" s="402"/>
      <c r="T444" s="402"/>
      <c r="U444" s="402"/>
      <c r="V444" s="402"/>
      <c r="W444" s="402"/>
      <c r="X444" s="402"/>
      <c r="Y444" s="402"/>
      <c r="Z444" s="402"/>
      <c r="AA444" s="402"/>
      <c r="AB444" s="402"/>
      <c r="AC444" s="402"/>
      <c r="AD444" s="402"/>
      <c r="AE444" s="402"/>
      <c r="AF444" s="402"/>
      <c r="AG444" s="402"/>
      <c r="AH444" s="402"/>
      <c r="AI444" s="402"/>
      <c r="AJ444" s="402"/>
      <c r="AK444" s="402"/>
      <c r="AL444" s="402"/>
      <c r="AM444" s="402"/>
      <c r="AN444" s="402"/>
      <c r="AO444" s="402"/>
      <c r="AP444" s="402"/>
      <c r="AQ444" s="402"/>
      <c r="AR444" s="402"/>
      <c r="AS444" s="402"/>
      <c r="AT444" s="402"/>
      <c r="AU444" s="402"/>
      <c r="AV444" s="402"/>
      <c r="AW444" s="402"/>
      <c r="AX444" s="402"/>
      <c r="AY444" s="402"/>
      <c r="AZ444" s="402"/>
      <c r="BA444" s="402"/>
      <c r="BB444" s="402"/>
      <c r="BC444" s="402"/>
      <c r="BD444" s="402"/>
      <c r="BE444" s="402"/>
      <c r="BF444" s="402"/>
      <c r="BG444" s="402"/>
      <c r="BH444" s="402"/>
      <c r="BI444" s="402"/>
      <c r="BJ444" s="402"/>
      <c r="BK444" s="402"/>
      <c r="BL444" s="402"/>
      <c r="BM444" s="402"/>
      <c r="BN444" s="402"/>
      <c r="BO444" s="402"/>
    </row>
    <row r="445" spans="1:67" ht="15">
      <c r="A445" s="401"/>
      <c r="B445" s="402"/>
      <c r="C445" s="403"/>
      <c r="D445" s="402"/>
      <c r="E445" s="402"/>
      <c r="F445" s="402"/>
      <c r="G445" s="402"/>
      <c r="H445" s="402"/>
      <c r="I445" s="402"/>
      <c r="J445" s="402"/>
      <c r="K445" s="402"/>
      <c r="L445" s="402"/>
      <c r="M445" s="402"/>
      <c r="N445" s="402"/>
      <c r="O445" s="402"/>
      <c r="P445" s="402"/>
      <c r="Q445" s="402"/>
      <c r="R445" s="402"/>
      <c r="S445" s="402"/>
      <c r="T445" s="402"/>
      <c r="U445" s="402"/>
      <c r="V445" s="402"/>
      <c r="W445" s="402"/>
      <c r="X445" s="402"/>
      <c r="Y445" s="402"/>
      <c r="Z445" s="402"/>
      <c r="AA445" s="402"/>
      <c r="AB445" s="402"/>
      <c r="AC445" s="402"/>
      <c r="AD445" s="402"/>
      <c r="AE445" s="402"/>
      <c r="AF445" s="402"/>
      <c r="AG445" s="402"/>
      <c r="AH445" s="402"/>
      <c r="AI445" s="402"/>
      <c r="AJ445" s="402"/>
      <c r="AK445" s="402"/>
      <c r="AL445" s="402"/>
      <c r="AM445" s="402"/>
      <c r="AN445" s="402"/>
      <c r="AO445" s="402"/>
      <c r="AP445" s="402"/>
      <c r="AQ445" s="402"/>
      <c r="AR445" s="402"/>
      <c r="AS445" s="402"/>
      <c r="AT445" s="402"/>
      <c r="AU445" s="402"/>
      <c r="AV445" s="402"/>
      <c r="AW445" s="402"/>
      <c r="AX445" s="402"/>
      <c r="AY445" s="402"/>
      <c r="AZ445" s="402"/>
      <c r="BA445" s="402"/>
      <c r="BB445" s="402"/>
      <c r="BC445" s="402"/>
      <c r="BD445" s="402"/>
      <c r="BE445" s="402"/>
      <c r="BF445" s="402"/>
      <c r="BG445" s="402"/>
      <c r="BH445" s="402"/>
      <c r="BI445" s="402"/>
      <c r="BJ445" s="402"/>
      <c r="BK445" s="402"/>
      <c r="BL445" s="402"/>
      <c r="BM445" s="402"/>
      <c r="BN445" s="402"/>
      <c r="BO445" s="402"/>
    </row>
    <row r="446" spans="1:67" ht="15">
      <c r="A446" s="401"/>
      <c r="B446" s="402"/>
      <c r="C446" s="403"/>
      <c r="D446" s="402"/>
      <c r="E446" s="402"/>
      <c r="F446" s="402"/>
      <c r="G446" s="402"/>
      <c r="H446" s="402"/>
      <c r="I446" s="402"/>
      <c r="J446" s="402"/>
      <c r="K446" s="402"/>
      <c r="L446" s="402"/>
      <c r="M446" s="402"/>
      <c r="N446" s="402"/>
      <c r="O446" s="402"/>
      <c r="P446" s="402"/>
      <c r="Q446" s="402"/>
      <c r="R446" s="402"/>
      <c r="S446" s="402"/>
      <c r="T446" s="402"/>
      <c r="U446" s="402"/>
      <c r="V446" s="402"/>
      <c r="W446" s="402"/>
      <c r="X446" s="402"/>
      <c r="Y446" s="402"/>
      <c r="Z446" s="402"/>
      <c r="AA446" s="402"/>
      <c r="AB446" s="402"/>
      <c r="AC446" s="402"/>
      <c r="AD446" s="402"/>
      <c r="AE446" s="402"/>
      <c r="AF446" s="402"/>
      <c r="AG446" s="402"/>
      <c r="AH446" s="402"/>
      <c r="AI446" s="402"/>
      <c r="AJ446" s="402"/>
      <c r="AK446" s="402"/>
      <c r="AL446" s="402"/>
      <c r="AM446" s="402"/>
      <c r="AN446" s="402"/>
      <c r="AO446" s="402"/>
      <c r="AP446" s="402"/>
      <c r="AQ446" s="402"/>
      <c r="AR446" s="402"/>
      <c r="AS446" s="402"/>
      <c r="AT446" s="402"/>
      <c r="AU446" s="402"/>
      <c r="AV446" s="402"/>
      <c r="AW446" s="402"/>
      <c r="AX446" s="402"/>
      <c r="AY446" s="402"/>
      <c r="AZ446" s="402"/>
      <c r="BA446" s="402"/>
      <c r="BB446" s="402"/>
      <c r="BC446" s="402"/>
      <c r="BD446" s="402"/>
      <c r="BE446" s="402"/>
      <c r="BF446" s="402"/>
      <c r="BG446" s="402"/>
      <c r="BH446" s="402"/>
      <c r="BI446" s="402"/>
      <c r="BJ446" s="402"/>
      <c r="BK446" s="402"/>
      <c r="BL446" s="402"/>
      <c r="BM446" s="402"/>
      <c r="BN446" s="402"/>
      <c r="BO446" s="402"/>
    </row>
    <row r="447" spans="1:67" ht="15">
      <c r="A447" s="401"/>
      <c r="B447" s="402"/>
      <c r="C447" s="403"/>
      <c r="D447" s="402"/>
      <c r="E447" s="402"/>
      <c r="F447" s="402"/>
      <c r="G447" s="402"/>
      <c r="H447" s="402"/>
      <c r="I447" s="402"/>
      <c r="J447" s="402"/>
      <c r="K447" s="402"/>
      <c r="L447" s="402"/>
      <c r="M447" s="402"/>
      <c r="N447" s="402"/>
      <c r="O447" s="402"/>
      <c r="P447" s="402"/>
      <c r="Q447" s="402"/>
      <c r="R447" s="402"/>
      <c r="S447" s="402"/>
      <c r="T447" s="402"/>
      <c r="U447" s="402"/>
      <c r="V447" s="402"/>
      <c r="W447" s="402"/>
      <c r="X447" s="402"/>
      <c r="Y447" s="402"/>
      <c r="Z447" s="402"/>
      <c r="AA447" s="402"/>
      <c r="AB447" s="402"/>
      <c r="AC447" s="402"/>
      <c r="AD447" s="402"/>
      <c r="AE447" s="402"/>
      <c r="AF447" s="402"/>
      <c r="AG447" s="402"/>
      <c r="AH447" s="402"/>
      <c r="AI447" s="402"/>
      <c r="AJ447" s="402"/>
      <c r="AK447" s="402"/>
      <c r="AL447" s="402"/>
      <c r="AM447" s="402"/>
      <c r="AN447" s="402"/>
      <c r="AO447" s="402"/>
      <c r="AP447" s="402"/>
      <c r="AQ447" s="402"/>
      <c r="AR447" s="402"/>
      <c r="AS447" s="402"/>
      <c r="AT447" s="402"/>
      <c r="AU447" s="402"/>
      <c r="AV447" s="402"/>
      <c r="AW447" s="402"/>
      <c r="AX447" s="402"/>
      <c r="AY447" s="402"/>
      <c r="AZ447" s="402"/>
      <c r="BA447" s="402"/>
      <c r="BB447" s="402"/>
      <c r="BC447" s="402"/>
      <c r="BD447" s="402"/>
      <c r="BE447" s="402"/>
      <c r="BF447" s="402"/>
      <c r="BG447" s="402"/>
      <c r="BH447" s="402"/>
      <c r="BI447" s="402"/>
      <c r="BJ447" s="402"/>
      <c r="BK447" s="402"/>
      <c r="BL447" s="402"/>
      <c r="BM447" s="402"/>
      <c r="BN447" s="402"/>
      <c r="BO447" s="402"/>
    </row>
    <row r="448" spans="1:67" ht="15">
      <c r="A448" s="401"/>
      <c r="B448" s="402"/>
      <c r="C448" s="403"/>
      <c r="D448" s="402"/>
      <c r="E448" s="402"/>
      <c r="F448" s="402"/>
      <c r="G448" s="402"/>
      <c r="H448" s="402"/>
      <c r="I448" s="402"/>
      <c r="J448" s="402"/>
      <c r="K448" s="402"/>
      <c r="L448" s="402"/>
      <c r="M448" s="402"/>
      <c r="N448" s="402"/>
      <c r="O448" s="402"/>
      <c r="P448" s="402"/>
      <c r="Q448" s="402"/>
      <c r="R448" s="402"/>
      <c r="S448" s="402"/>
      <c r="T448" s="402"/>
      <c r="U448" s="402"/>
      <c r="V448" s="402"/>
      <c r="W448" s="402"/>
      <c r="X448" s="402"/>
      <c r="Y448" s="402"/>
      <c r="Z448" s="402"/>
      <c r="AA448" s="402"/>
      <c r="AB448" s="402"/>
      <c r="AC448" s="402"/>
      <c r="AD448" s="402"/>
      <c r="AE448" s="402"/>
      <c r="AF448" s="402"/>
      <c r="AG448" s="402"/>
      <c r="AH448" s="402"/>
      <c r="AI448" s="402"/>
      <c r="AJ448" s="402"/>
      <c r="AK448" s="402"/>
      <c r="AL448" s="402"/>
      <c r="AM448" s="402"/>
      <c r="AN448" s="402"/>
      <c r="AO448" s="402"/>
      <c r="AP448" s="402"/>
      <c r="AQ448" s="402"/>
      <c r="AR448" s="402"/>
      <c r="AS448" s="402"/>
      <c r="AT448" s="402"/>
      <c r="AU448" s="402"/>
      <c r="AV448" s="402"/>
      <c r="AW448" s="402"/>
      <c r="AX448" s="402"/>
      <c r="AY448" s="402"/>
      <c r="AZ448" s="402"/>
      <c r="BA448" s="402"/>
      <c r="BB448" s="402"/>
      <c r="BC448" s="402"/>
      <c r="BD448" s="402"/>
      <c r="BE448" s="402"/>
      <c r="BF448" s="402"/>
      <c r="BG448" s="402"/>
      <c r="BH448" s="402"/>
      <c r="BI448" s="402"/>
      <c r="BJ448" s="402"/>
      <c r="BK448" s="402"/>
      <c r="BL448" s="402"/>
      <c r="BM448" s="402"/>
      <c r="BN448" s="402"/>
      <c r="BO448" s="402"/>
    </row>
    <row r="449" spans="1:67" ht="15">
      <c r="A449" s="401"/>
      <c r="B449" s="402"/>
      <c r="C449" s="403"/>
      <c r="D449" s="402"/>
      <c r="E449" s="402"/>
      <c r="F449" s="402"/>
      <c r="G449" s="402"/>
      <c r="H449" s="402"/>
      <c r="I449" s="402"/>
      <c r="J449" s="402"/>
      <c r="K449" s="402"/>
      <c r="L449" s="402"/>
      <c r="M449" s="402"/>
      <c r="N449" s="402"/>
      <c r="O449" s="402"/>
      <c r="P449" s="402"/>
      <c r="Q449" s="402"/>
      <c r="R449" s="402"/>
      <c r="S449" s="402"/>
      <c r="T449" s="402"/>
      <c r="U449" s="402"/>
      <c r="V449" s="402"/>
      <c r="W449" s="402"/>
      <c r="X449" s="402"/>
      <c r="Y449" s="402"/>
      <c r="Z449" s="402"/>
      <c r="AA449" s="402"/>
      <c r="AB449" s="402"/>
      <c r="AC449" s="402"/>
      <c r="AD449" s="402"/>
      <c r="AE449" s="402"/>
      <c r="AF449" s="402"/>
      <c r="AG449" s="402"/>
      <c r="AH449" s="402"/>
      <c r="AI449" s="402"/>
      <c r="AJ449" s="402"/>
      <c r="AK449" s="402"/>
      <c r="AL449" s="402"/>
      <c r="AM449" s="402"/>
      <c r="AN449" s="402"/>
      <c r="AO449" s="402"/>
      <c r="AP449" s="402"/>
      <c r="AQ449" s="402"/>
      <c r="AR449" s="402"/>
      <c r="AS449" s="402"/>
      <c r="AT449" s="402"/>
      <c r="AU449" s="402"/>
      <c r="AV449" s="402"/>
      <c r="AW449" s="402"/>
      <c r="AX449" s="402"/>
      <c r="AY449" s="402"/>
      <c r="AZ449" s="402"/>
      <c r="BA449" s="402"/>
      <c r="BB449" s="402"/>
      <c r="BC449" s="402"/>
      <c r="BD449" s="402"/>
      <c r="BE449" s="402"/>
      <c r="BF449" s="402"/>
      <c r="BG449" s="402"/>
      <c r="BH449" s="402"/>
      <c r="BI449" s="402"/>
      <c r="BJ449" s="402"/>
      <c r="BK449" s="402"/>
      <c r="BL449" s="402"/>
      <c r="BM449" s="402"/>
      <c r="BN449" s="402"/>
      <c r="BO449" s="402"/>
    </row>
    <row r="450" spans="1:67" ht="15">
      <c r="A450" s="401"/>
      <c r="B450" s="402"/>
      <c r="C450" s="403"/>
      <c r="D450" s="402"/>
      <c r="E450" s="402"/>
      <c r="F450" s="402"/>
      <c r="G450" s="402"/>
      <c r="H450" s="402"/>
      <c r="I450" s="402"/>
      <c r="J450" s="402"/>
      <c r="K450" s="402"/>
      <c r="L450" s="402"/>
      <c r="M450" s="402"/>
      <c r="N450" s="402"/>
      <c r="O450" s="402"/>
      <c r="P450" s="402"/>
      <c r="Q450" s="402"/>
      <c r="R450" s="402"/>
      <c r="S450" s="402"/>
      <c r="T450" s="402"/>
      <c r="U450" s="402"/>
      <c r="V450" s="402"/>
      <c r="W450" s="402"/>
      <c r="X450" s="402"/>
      <c r="Y450" s="402"/>
      <c r="Z450" s="402"/>
      <c r="AA450" s="402"/>
      <c r="AB450" s="402"/>
      <c r="AC450" s="402"/>
      <c r="AD450" s="402"/>
      <c r="AE450" s="402"/>
      <c r="AF450" s="402"/>
      <c r="AG450" s="402"/>
      <c r="AH450" s="402"/>
      <c r="AI450" s="402"/>
      <c r="AJ450" s="402"/>
      <c r="AK450" s="402"/>
      <c r="AL450" s="402"/>
      <c r="AM450" s="402"/>
      <c r="AN450" s="402"/>
      <c r="AO450" s="402"/>
      <c r="AP450" s="402"/>
      <c r="AQ450" s="402"/>
      <c r="AR450" s="402"/>
      <c r="AS450" s="402"/>
      <c r="AT450" s="402"/>
      <c r="AU450" s="402"/>
      <c r="AV450" s="402"/>
      <c r="AW450" s="402"/>
      <c r="AX450" s="402"/>
      <c r="AY450" s="402"/>
      <c r="AZ450" s="402"/>
      <c r="BA450" s="402"/>
      <c r="BB450" s="402"/>
      <c r="BC450" s="402"/>
      <c r="BD450" s="402"/>
      <c r="BE450" s="402"/>
      <c r="BF450" s="402"/>
      <c r="BG450" s="402"/>
      <c r="BH450" s="402"/>
      <c r="BI450" s="402"/>
      <c r="BJ450" s="402"/>
      <c r="BK450" s="402"/>
      <c r="BL450" s="402"/>
      <c r="BM450" s="402"/>
      <c r="BN450" s="402"/>
      <c r="BO450" s="402"/>
    </row>
    <row r="451" spans="1:67" ht="15">
      <c r="A451" s="401"/>
      <c r="B451" s="402"/>
      <c r="C451" s="403"/>
      <c r="D451" s="402"/>
      <c r="E451" s="402"/>
      <c r="F451" s="402"/>
      <c r="G451" s="402"/>
      <c r="H451" s="402"/>
      <c r="I451" s="402"/>
      <c r="J451" s="402"/>
      <c r="K451" s="402"/>
      <c r="L451" s="402"/>
      <c r="M451" s="402"/>
      <c r="N451" s="402"/>
      <c r="O451" s="402"/>
      <c r="P451" s="402"/>
      <c r="Q451" s="402"/>
      <c r="R451" s="402"/>
      <c r="S451" s="402"/>
      <c r="T451" s="402"/>
      <c r="U451" s="402"/>
      <c r="V451" s="402"/>
      <c r="W451" s="402"/>
      <c r="X451" s="402"/>
      <c r="Y451" s="402"/>
      <c r="Z451" s="402"/>
      <c r="AA451" s="402"/>
      <c r="AB451" s="402"/>
      <c r="AC451" s="402"/>
      <c r="AD451" s="402"/>
      <c r="AE451" s="402"/>
      <c r="AF451" s="402"/>
      <c r="AG451" s="402"/>
      <c r="AH451" s="402"/>
      <c r="AI451" s="402"/>
      <c r="AJ451" s="402"/>
      <c r="AK451" s="402"/>
      <c r="AL451" s="402"/>
      <c r="AM451" s="402"/>
      <c r="AN451" s="402"/>
      <c r="AO451" s="402"/>
      <c r="AP451" s="402"/>
      <c r="AQ451" s="402"/>
      <c r="AR451" s="402"/>
      <c r="AS451" s="402"/>
      <c r="AT451" s="402"/>
      <c r="AU451" s="402"/>
      <c r="AV451" s="402"/>
      <c r="AW451" s="402"/>
      <c r="AX451" s="402"/>
      <c r="AY451" s="402"/>
      <c r="AZ451" s="402"/>
      <c r="BA451" s="402"/>
      <c r="BB451" s="402"/>
      <c r="BC451" s="402"/>
      <c r="BD451" s="402"/>
      <c r="BE451" s="402"/>
      <c r="BF451" s="402"/>
      <c r="BG451" s="402"/>
      <c r="BH451" s="402"/>
      <c r="BI451" s="402"/>
      <c r="BJ451" s="402"/>
      <c r="BK451" s="402"/>
      <c r="BL451" s="402"/>
      <c r="BM451" s="402"/>
      <c r="BN451" s="402"/>
      <c r="BO451" s="402"/>
    </row>
    <row r="452" spans="1:67" ht="15">
      <c r="A452" s="401"/>
      <c r="B452" s="402"/>
      <c r="C452" s="403"/>
      <c r="D452" s="402"/>
      <c r="E452" s="402"/>
      <c r="F452" s="402"/>
      <c r="G452" s="402"/>
      <c r="H452" s="402"/>
      <c r="I452" s="402"/>
      <c r="J452" s="402"/>
      <c r="K452" s="402"/>
      <c r="L452" s="402"/>
      <c r="M452" s="402"/>
      <c r="N452" s="402"/>
      <c r="O452" s="402"/>
      <c r="P452" s="402"/>
      <c r="Q452" s="402"/>
      <c r="R452" s="402"/>
      <c r="S452" s="402"/>
      <c r="T452" s="402"/>
      <c r="U452" s="402"/>
      <c r="V452" s="402"/>
      <c r="W452" s="402"/>
      <c r="X452" s="402"/>
      <c r="Y452" s="402"/>
      <c r="Z452" s="402"/>
      <c r="AA452" s="402"/>
      <c r="AB452" s="402"/>
      <c r="AC452" s="402"/>
      <c r="AD452" s="402"/>
      <c r="AE452" s="402"/>
      <c r="AF452" s="402"/>
      <c r="AG452" s="402"/>
      <c r="AH452" s="402"/>
      <c r="AI452" s="402"/>
      <c r="AJ452" s="402"/>
      <c r="AK452" s="402"/>
      <c r="AL452" s="402"/>
      <c r="AM452" s="402"/>
      <c r="AN452" s="402"/>
      <c r="AO452" s="402"/>
      <c r="AP452" s="402"/>
      <c r="AQ452" s="402"/>
      <c r="AR452" s="402"/>
      <c r="AS452" s="402"/>
      <c r="AT452" s="402"/>
      <c r="AU452" s="402"/>
      <c r="AV452" s="402"/>
      <c r="AW452" s="402"/>
      <c r="AX452" s="402"/>
      <c r="AY452" s="402"/>
      <c r="AZ452" s="402"/>
      <c r="BA452" s="402"/>
      <c r="BB452" s="402"/>
      <c r="BC452" s="402"/>
      <c r="BD452" s="402"/>
      <c r="BE452" s="402"/>
      <c r="BF452" s="402"/>
      <c r="BG452" s="402"/>
      <c r="BH452" s="402"/>
      <c r="BI452" s="402"/>
      <c r="BJ452" s="402"/>
      <c r="BK452" s="402"/>
      <c r="BL452" s="402"/>
      <c r="BM452" s="402"/>
      <c r="BN452" s="402"/>
      <c r="BO452" s="402"/>
    </row>
    <row r="453" spans="1:67" ht="15">
      <c r="A453" s="401"/>
      <c r="B453" s="402"/>
      <c r="C453" s="403"/>
      <c r="D453" s="402"/>
      <c r="E453" s="402"/>
      <c r="F453" s="402"/>
      <c r="G453" s="402"/>
      <c r="H453" s="402"/>
      <c r="I453" s="402"/>
      <c r="J453" s="402"/>
      <c r="K453" s="402"/>
      <c r="L453" s="402"/>
      <c r="M453" s="402"/>
      <c r="N453" s="402"/>
      <c r="O453" s="402"/>
      <c r="P453" s="402"/>
      <c r="Q453" s="402"/>
      <c r="R453" s="402"/>
      <c r="S453" s="402"/>
      <c r="T453" s="402"/>
      <c r="U453" s="402"/>
      <c r="V453" s="402"/>
      <c r="W453" s="402"/>
      <c r="X453" s="402"/>
      <c r="Y453" s="402"/>
      <c r="Z453" s="402"/>
      <c r="AA453" s="402"/>
      <c r="AB453" s="402"/>
      <c r="AC453" s="402"/>
      <c r="AD453" s="402"/>
      <c r="AE453" s="402"/>
      <c r="AF453" s="402"/>
      <c r="AG453" s="402"/>
      <c r="AH453" s="402"/>
      <c r="AI453" s="402"/>
      <c r="AJ453" s="402"/>
      <c r="AK453" s="402"/>
      <c r="AL453" s="402"/>
      <c r="AM453" s="402"/>
      <c r="AN453" s="402"/>
      <c r="AO453" s="402"/>
      <c r="AP453" s="402"/>
      <c r="AQ453" s="402"/>
      <c r="AR453" s="402"/>
      <c r="AS453" s="402"/>
      <c r="AT453" s="402"/>
      <c r="AU453" s="402"/>
      <c r="AV453" s="402"/>
      <c r="AW453" s="402"/>
      <c r="AX453" s="402"/>
      <c r="AY453" s="402"/>
      <c r="AZ453" s="402"/>
      <c r="BA453" s="402"/>
      <c r="BB453" s="402"/>
      <c r="BC453" s="402"/>
      <c r="BD453" s="402"/>
      <c r="BE453" s="402"/>
      <c r="BF453" s="402"/>
      <c r="BG453" s="402"/>
      <c r="BH453" s="402"/>
      <c r="BI453" s="402"/>
      <c r="BJ453" s="402"/>
      <c r="BK453" s="402"/>
      <c r="BL453" s="402"/>
      <c r="BM453" s="402"/>
      <c r="BN453" s="402"/>
      <c r="BO453" s="402"/>
    </row>
    <row r="454" spans="1:67" ht="15">
      <c r="A454" s="401"/>
      <c r="B454" s="402"/>
      <c r="C454" s="403"/>
      <c r="D454" s="402"/>
      <c r="E454" s="402"/>
      <c r="F454" s="402"/>
      <c r="G454" s="402"/>
      <c r="H454" s="402"/>
      <c r="I454" s="402"/>
      <c r="J454" s="402"/>
      <c r="K454" s="402"/>
      <c r="L454" s="402"/>
      <c r="M454" s="402"/>
      <c r="N454" s="402"/>
      <c r="O454" s="402"/>
      <c r="P454" s="402"/>
      <c r="Q454" s="402"/>
      <c r="R454" s="402"/>
      <c r="S454" s="402"/>
      <c r="T454" s="402"/>
      <c r="U454" s="402"/>
      <c r="V454" s="402"/>
      <c r="W454" s="402"/>
      <c r="X454" s="402"/>
      <c r="Y454" s="402"/>
      <c r="Z454" s="402"/>
      <c r="AA454" s="402"/>
      <c r="AB454" s="402"/>
      <c r="AC454" s="402"/>
      <c r="AD454" s="402"/>
      <c r="AE454" s="402"/>
      <c r="AF454" s="402"/>
      <c r="AG454" s="402"/>
      <c r="AH454" s="402"/>
      <c r="AI454" s="402"/>
      <c r="AJ454" s="402"/>
      <c r="AK454" s="402"/>
      <c r="AL454" s="402"/>
      <c r="AM454" s="402"/>
      <c r="AN454" s="402"/>
      <c r="AO454" s="402"/>
      <c r="AP454" s="402"/>
      <c r="AQ454" s="402"/>
      <c r="AR454" s="402"/>
      <c r="AS454" s="402"/>
      <c r="AT454" s="402"/>
      <c r="AU454" s="402"/>
      <c r="AV454" s="402"/>
      <c r="AW454" s="402"/>
      <c r="AX454" s="402"/>
      <c r="AY454" s="402"/>
      <c r="AZ454" s="402"/>
      <c r="BA454" s="402"/>
      <c r="BB454" s="402"/>
      <c r="BC454" s="402"/>
      <c r="BD454" s="402"/>
      <c r="BE454" s="402"/>
      <c r="BF454" s="402"/>
      <c r="BG454" s="402"/>
      <c r="BH454" s="402"/>
      <c r="BI454" s="402"/>
      <c r="BJ454" s="402"/>
      <c r="BK454" s="402"/>
      <c r="BL454" s="402"/>
      <c r="BM454" s="402"/>
      <c r="BN454" s="402"/>
      <c r="BO454" s="402"/>
    </row>
    <row r="455" spans="1:67" ht="15">
      <c r="A455" s="401"/>
      <c r="B455" s="402"/>
      <c r="C455" s="403"/>
      <c r="D455" s="402"/>
      <c r="E455" s="402"/>
      <c r="F455" s="402"/>
      <c r="G455" s="402"/>
      <c r="H455" s="402"/>
      <c r="I455" s="402"/>
      <c r="J455" s="402"/>
      <c r="K455" s="402"/>
      <c r="L455" s="402"/>
      <c r="M455" s="402"/>
      <c r="N455" s="402"/>
      <c r="O455" s="402"/>
      <c r="P455" s="402"/>
      <c r="Q455" s="402"/>
      <c r="R455" s="402"/>
      <c r="S455" s="402"/>
      <c r="T455" s="402"/>
      <c r="U455" s="402"/>
      <c r="V455" s="402"/>
      <c r="W455" s="402"/>
      <c r="X455" s="402"/>
      <c r="Y455" s="402"/>
      <c r="Z455" s="402"/>
      <c r="AA455" s="402"/>
      <c r="AB455" s="402"/>
      <c r="AC455" s="402"/>
      <c r="AD455" s="402"/>
      <c r="AE455" s="402"/>
      <c r="AF455" s="402"/>
      <c r="AG455" s="402"/>
      <c r="AH455" s="402"/>
      <c r="AI455" s="402"/>
      <c r="AJ455" s="402"/>
      <c r="AK455" s="402"/>
      <c r="AL455" s="402"/>
      <c r="AM455" s="402"/>
      <c r="AN455" s="402"/>
      <c r="AO455" s="402"/>
      <c r="AP455" s="402"/>
      <c r="AQ455" s="402"/>
      <c r="AR455" s="402"/>
      <c r="AS455" s="402"/>
      <c r="AT455" s="402"/>
      <c r="AU455" s="402"/>
      <c r="AV455" s="402"/>
      <c r="AW455" s="402"/>
      <c r="AX455" s="402"/>
      <c r="AY455" s="402"/>
      <c r="AZ455" s="402"/>
      <c r="BA455" s="402"/>
      <c r="BB455" s="402"/>
      <c r="BC455" s="402"/>
      <c r="BD455" s="402"/>
      <c r="BE455" s="402"/>
      <c r="BF455" s="402"/>
      <c r="BG455" s="402"/>
      <c r="BH455" s="402"/>
      <c r="BI455" s="402"/>
      <c r="BJ455" s="402"/>
      <c r="BK455" s="402"/>
      <c r="BL455" s="402"/>
      <c r="BM455" s="402"/>
      <c r="BN455" s="402"/>
      <c r="BO455" s="402"/>
    </row>
    <row r="456" spans="1:67" ht="15">
      <c r="A456" s="401"/>
      <c r="B456" s="402"/>
      <c r="C456" s="403"/>
      <c r="D456" s="402"/>
      <c r="E456" s="402"/>
      <c r="F456" s="402"/>
      <c r="G456" s="402"/>
      <c r="H456" s="402"/>
      <c r="I456" s="402"/>
      <c r="J456" s="402"/>
      <c r="K456" s="402"/>
      <c r="L456" s="402"/>
      <c r="M456" s="402"/>
      <c r="N456" s="402"/>
      <c r="O456" s="402"/>
      <c r="P456" s="402"/>
      <c r="Q456" s="402"/>
      <c r="R456" s="402"/>
      <c r="S456" s="402"/>
      <c r="T456" s="402"/>
      <c r="U456" s="402"/>
      <c r="V456" s="402"/>
      <c r="W456" s="402"/>
      <c r="X456" s="402"/>
      <c r="Y456" s="402"/>
      <c r="Z456" s="402"/>
      <c r="AA456" s="402"/>
      <c r="AB456" s="402"/>
      <c r="AC456" s="402"/>
      <c r="AD456" s="402"/>
      <c r="AE456" s="402"/>
      <c r="AF456" s="402"/>
      <c r="AG456" s="402"/>
      <c r="AH456" s="402"/>
      <c r="AI456" s="402"/>
      <c r="AJ456" s="402"/>
      <c r="AK456" s="402"/>
      <c r="AL456" s="402"/>
      <c r="AM456" s="402"/>
      <c r="AN456" s="402"/>
      <c r="AO456" s="402"/>
      <c r="AP456" s="402"/>
      <c r="AQ456" s="402"/>
      <c r="AR456" s="402"/>
      <c r="AS456" s="402"/>
      <c r="AT456" s="402"/>
      <c r="AU456" s="402"/>
      <c r="AV456" s="402"/>
      <c r="AW456" s="402"/>
      <c r="AX456" s="402"/>
      <c r="AY456" s="402"/>
      <c r="AZ456" s="402"/>
      <c r="BA456" s="402"/>
      <c r="BB456" s="402"/>
      <c r="BC456" s="402"/>
      <c r="BD456" s="402"/>
      <c r="BE456" s="402"/>
      <c r="BF456" s="402"/>
      <c r="BG456" s="402"/>
      <c r="BH456" s="402"/>
      <c r="BI456" s="402"/>
      <c r="BJ456" s="402"/>
      <c r="BK456" s="402"/>
      <c r="BL456" s="402"/>
      <c r="BM456" s="402"/>
      <c r="BN456" s="402"/>
      <c r="BO456" s="402"/>
    </row>
    <row r="457" spans="1:67" ht="15">
      <c r="A457" s="401"/>
      <c r="B457" s="402"/>
      <c r="C457" s="403"/>
      <c r="D457" s="402"/>
      <c r="E457" s="402"/>
      <c r="F457" s="402"/>
      <c r="G457" s="402"/>
      <c r="H457" s="402"/>
      <c r="I457" s="402"/>
      <c r="J457" s="402"/>
      <c r="K457" s="402"/>
      <c r="L457" s="402"/>
      <c r="M457" s="402"/>
      <c r="N457" s="402"/>
      <c r="O457" s="402"/>
      <c r="P457" s="402"/>
      <c r="Q457" s="402"/>
      <c r="R457" s="402"/>
      <c r="S457" s="402"/>
      <c r="T457" s="402"/>
      <c r="U457" s="402"/>
      <c r="V457" s="402"/>
      <c r="W457" s="402"/>
      <c r="X457" s="402"/>
      <c r="Y457" s="402"/>
      <c r="Z457" s="402"/>
      <c r="AA457" s="402"/>
      <c r="AB457" s="402"/>
      <c r="AC457" s="402"/>
      <c r="AD457" s="402"/>
      <c r="AE457" s="402"/>
      <c r="AF457" s="402"/>
      <c r="AG457" s="402"/>
      <c r="AH457" s="402"/>
      <c r="AI457" s="402"/>
      <c r="AJ457" s="402"/>
      <c r="AK457" s="402"/>
      <c r="AL457" s="402"/>
      <c r="AM457" s="402"/>
      <c r="AN457" s="402"/>
      <c r="AO457" s="402"/>
      <c r="AP457" s="402"/>
      <c r="AQ457" s="402"/>
      <c r="AR457" s="402"/>
      <c r="AS457" s="402"/>
      <c r="AT457" s="402"/>
      <c r="AU457" s="402"/>
      <c r="AV457" s="402"/>
      <c r="AW457" s="402"/>
      <c r="AX457" s="402"/>
      <c r="AY457" s="402"/>
      <c r="AZ457" s="402"/>
      <c r="BA457" s="402"/>
      <c r="BB457" s="402"/>
      <c r="BC457" s="402"/>
      <c r="BD457" s="402"/>
      <c r="BE457" s="402"/>
      <c r="BF457" s="402"/>
      <c r="BG457" s="402"/>
      <c r="BH457" s="402"/>
      <c r="BI457" s="402"/>
      <c r="BJ457" s="402"/>
      <c r="BK457" s="402"/>
      <c r="BL457" s="402"/>
      <c r="BM457" s="402"/>
      <c r="BN457" s="402"/>
      <c r="BO457" s="402"/>
    </row>
    <row r="458" spans="1:67" ht="15">
      <c r="A458" s="401"/>
      <c r="B458" s="402"/>
      <c r="C458" s="403"/>
      <c r="D458" s="402"/>
      <c r="E458" s="402"/>
      <c r="F458" s="402"/>
      <c r="G458" s="402"/>
      <c r="H458" s="402"/>
      <c r="I458" s="402"/>
      <c r="J458" s="402"/>
      <c r="K458" s="402"/>
      <c r="L458" s="402"/>
      <c r="M458" s="402"/>
      <c r="N458" s="402"/>
      <c r="O458" s="402"/>
      <c r="P458" s="402"/>
      <c r="Q458" s="402"/>
      <c r="R458" s="402"/>
      <c r="S458" s="402"/>
      <c r="T458" s="402"/>
      <c r="U458" s="402"/>
      <c r="V458" s="402"/>
      <c r="W458" s="402"/>
      <c r="X458" s="402"/>
      <c r="Y458" s="402"/>
      <c r="Z458" s="402"/>
      <c r="AA458" s="402"/>
      <c r="AB458" s="402"/>
      <c r="AC458" s="402"/>
      <c r="AD458" s="402"/>
      <c r="AE458" s="402"/>
      <c r="AF458" s="402"/>
      <c r="AG458" s="402"/>
      <c r="AH458" s="402"/>
      <c r="AI458" s="402"/>
      <c r="AJ458" s="402"/>
      <c r="AK458" s="402"/>
      <c r="AL458" s="402"/>
      <c r="AM458" s="402"/>
      <c r="AN458" s="402"/>
      <c r="AO458" s="402"/>
      <c r="AP458" s="402"/>
      <c r="AQ458" s="402"/>
      <c r="AR458" s="402"/>
      <c r="AS458" s="402"/>
      <c r="AT458" s="402"/>
      <c r="AU458" s="402"/>
      <c r="AV458" s="402"/>
      <c r="AW458" s="402"/>
      <c r="AX458" s="402"/>
      <c r="AY458" s="402"/>
      <c r="AZ458" s="402"/>
      <c r="BA458" s="402"/>
      <c r="BB458" s="402"/>
      <c r="BC458" s="402"/>
      <c r="BD458" s="402"/>
      <c r="BE458" s="402"/>
      <c r="BF458" s="402"/>
      <c r="BG458" s="402"/>
      <c r="BH458" s="402"/>
      <c r="BI458" s="402"/>
      <c r="BJ458" s="402"/>
      <c r="BK458" s="402"/>
      <c r="BL458" s="402"/>
      <c r="BM458" s="402"/>
      <c r="BN458" s="402"/>
      <c r="BO458" s="402"/>
    </row>
    <row r="459" spans="1:67" ht="15">
      <c r="A459" s="401"/>
      <c r="B459" s="402"/>
      <c r="C459" s="403"/>
      <c r="D459" s="402"/>
      <c r="E459" s="402"/>
      <c r="F459" s="402"/>
      <c r="G459" s="402"/>
      <c r="H459" s="402"/>
      <c r="I459" s="402"/>
      <c r="J459" s="402"/>
      <c r="K459" s="402"/>
      <c r="L459" s="402"/>
      <c r="M459" s="402"/>
      <c r="N459" s="402"/>
      <c r="O459" s="402"/>
      <c r="P459" s="402"/>
      <c r="Q459" s="402"/>
      <c r="R459" s="402"/>
      <c r="S459" s="402"/>
      <c r="T459" s="402"/>
      <c r="U459" s="402"/>
      <c r="V459" s="402"/>
      <c r="W459" s="402"/>
      <c r="X459" s="402"/>
      <c r="Y459" s="402"/>
      <c r="Z459" s="402"/>
      <c r="AA459" s="402"/>
      <c r="AB459" s="402"/>
      <c r="AC459" s="402"/>
      <c r="AD459" s="402"/>
      <c r="AE459" s="402"/>
      <c r="AF459" s="402"/>
      <c r="AG459" s="402"/>
      <c r="AH459" s="402"/>
      <c r="AI459" s="402"/>
      <c r="AJ459" s="402"/>
      <c r="AK459" s="402"/>
      <c r="AL459" s="402"/>
      <c r="AM459" s="402"/>
      <c r="AN459" s="402"/>
      <c r="AO459" s="402"/>
      <c r="AP459" s="402"/>
      <c r="AQ459" s="402"/>
      <c r="AR459" s="402"/>
      <c r="AS459" s="402"/>
      <c r="AT459" s="402"/>
      <c r="AU459" s="402"/>
      <c r="AV459" s="402"/>
      <c r="AW459" s="402"/>
      <c r="AX459" s="402"/>
      <c r="AY459" s="402"/>
      <c r="AZ459" s="402"/>
      <c r="BA459" s="402"/>
      <c r="BB459" s="402"/>
      <c r="BC459" s="402"/>
      <c r="BD459" s="402"/>
      <c r="BE459" s="402"/>
      <c r="BF459" s="402"/>
      <c r="BG459" s="402"/>
      <c r="BH459" s="402"/>
      <c r="BI459" s="402"/>
      <c r="BJ459" s="402"/>
      <c r="BK459" s="402"/>
      <c r="BL459" s="402"/>
      <c r="BM459" s="402"/>
      <c r="BN459" s="402"/>
      <c r="BO459" s="402"/>
    </row>
    <row r="460" spans="1:67" ht="15">
      <c r="A460" s="401"/>
      <c r="B460" s="402"/>
      <c r="C460" s="403"/>
      <c r="D460" s="402"/>
      <c r="E460" s="402"/>
      <c r="F460" s="402"/>
      <c r="G460" s="402"/>
      <c r="H460" s="402"/>
      <c r="I460" s="402"/>
      <c r="J460" s="402"/>
      <c r="K460" s="402"/>
      <c r="L460" s="402"/>
      <c r="M460" s="402"/>
      <c r="N460" s="402"/>
      <c r="O460" s="402"/>
      <c r="P460" s="402"/>
      <c r="Q460" s="402"/>
      <c r="R460" s="402"/>
      <c r="S460" s="402"/>
      <c r="T460" s="402"/>
      <c r="U460" s="402"/>
      <c r="V460" s="402"/>
      <c r="W460" s="402"/>
      <c r="X460" s="402"/>
      <c r="Y460" s="402"/>
      <c r="Z460" s="402"/>
      <c r="AA460" s="402"/>
      <c r="AB460" s="402"/>
      <c r="AC460" s="402"/>
      <c r="AD460" s="402"/>
      <c r="AE460" s="402"/>
      <c r="AF460" s="402"/>
      <c r="AG460" s="402"/>
      <c r="AH460" s="402"/>
      <c r="AI460" s="402"/>
      <c r="AJ460" s="402"/>
      <c r="AK460" s="402"/>
      <c r="AL460" s="402"/>
      <c r="AM460" s="402"/>
      <c r="AN460" s="402"/>
      <c r="AO460" s="402"/>
      <c r="AP460" s="402"/>
      <c r="AQ460" s="402"/>
      <c r="AR460" s="402"/>
      <c r="AS460" s="402"/>
      <c r="AT460" s="402"/>
      <c r="AU460" s="402"/>
      <c r="AV460" s="402"/>
      <c r="AW460" s="402"/>
      <c r="AX460" s="402"/>
      <c r="AY460" s="402"/>
      <c r="AZ460" s="402"/>
      <c r="BA460" s="402"/>
      <c r="BB460" s="402"/>
      <c r="BC460" s="402"/>
      <c r="BD460" s="402"/>
      <c r="BE460" s="402"/>
      <c r="BF460" s="402"/>
      <c r="BG460" s="402"/>
      <c r="BH460" s="402"/>
      <c r="BI460" s="402"/>
      <c r="BJ460" s="402"/>
      <c r="BK460" s="402"/>
      <c r="BL460" s="402"/>
      <c r="BM460" s="402"/>
      <c r="BN460" s="402"/>
      <c r="BO460" s="402"/>
    </row>
    <row r="461" spans="1:67" ht="15">
      <c r="A461" s="401"/>
      <c r="B461" s="402"/>
      <c r="C461" s="403"/>
      <c r="D461" s="402"/>
      <c r="E461" s="402"/>
      <c r="F461" s="402"/>
      <c r="G461" s="402"/>
      <c r="H461" s="402"/>
      <c r="I461" s="402"/>
      <c r="J461" s="402"/>
      <c r="K461" s="402"/>
      <c r="L461" s="402"/>
      <c r="M461" s="402"/>
      <c r="N461" s="402"/>
      <c r="O461" s="402"/>
      <c r="P461" s="402"/>
      <c r="Q461" s="402"/>
      <c r="R461" s="402"/>
      <c r="S461" s="402"/>
      <c r="T461" s="402"/>
      <c r="U461" s="402"/>
      <c r="V461" s="402"/>
      <c r="W461" s="402"/>
      <c r="X461" s="402"/>
      <c r="Y461" s="402"/>
      <c r="Z461" s="402"/>
      <c r="AA461" s="402"/>
      <c r="AB461" s="402"/>
      <c r="AC461" s="402"/>
      <c r="AD461" s="402"/>
      <c r="AE461" s="402"/>
      <c r="AF461" s="402"/>
      <c r="AG461" s="402"/>
      <c r="AH461" s="402"/>
      <c r="AI461" s="402"/>
      <c r="AJ461" s="402"/>
      <c r="AK461" s="402"/>
      <c r="AL461" s="402"/>
      <c r="AM461" s="402"/>
      <c r="AN461" s="402"/>
      <c r="AO461" s="402"/>
      <c r="AP461" s="402"/>
      <c r="AQ461" s="402"/>
      <c r="AR461" s="402"/>
      <c r="AS461" s="402"/>
      <c r="AT461" s="402"/>
      <c r="AU461" s="402"/>
      <c r="AV461" s="402"/>
      <c r="AW461" s="402"/>
      <c r="AX461" s="402"/>
      <c r="AY461" s="402"/>
      <c r="AZ461" s="402"/>
      <c r="BA461" s="402"/>
      <c r="BB461" s="402"/>
      <c r="BC461" s="402"/>
      <c r="BD461" s="402"/>
      <c r="BE461" s="402"/>
      <c r="BF461" s="402"/>
      <c r="BG461" s="402"/>
      <c r="BH461" s="402"/>
      <c r="BI461" s="402"/>
      <c r="BJ461" s="402"/>
      <c r="BK461" s="402"/>
      <c r="BL461" s="402"/>
      <c r="BM461" s="402"/>
      <c r="BN461" s="402"/>
      <c r="BO461" s="402"/>
    </row>
    <row r="462" spans="1:67" ht="15">
      <c r="A462" s="401"/>
      <c r="B462" s="402"/>
      <c r="C462" s="403"/>
      <c r="D462" s="402"/>
      <c r="E462" s="402"/>
      <c r="F462" s="402"/>
      <c r="G462" s="402"/>
      <c r="H462" s="402"/>
      <c r="I462" s="402"/>
      <c r="J462" s="402"/>
      <c r="K462" s="402"/>
      <c r="L462" s="402"/>
      <c r="M462" s="402"/>
      <c r="N462" s="402"/>
      <c r="O462" s="402"/>
      <c r="P462" s="402"/>
      <c r="Q462" s="402"/>
      <c r="R462" s="402"/>
      <c r="S462" s="402"/>
      <c r="T462" s="402"/>
      <c r="U462" s="402"/>
      <c r="V462" s="402"/>
      <c r="W462" s="402"/>
      <c r="X462" s="402"/>
      <c r="Y462" s="402"/>
      <c r="Z462" s="402"/>
      <c r="AA462" s="402"/>
      <c r="AB462" s="402"/>
      <c r="AC462" s="402"/>
      <c r="AD462" s="402"/>
      <c r="AE462" s="402"/>
      <c r="AF462" s="402"/>
      <c r="AG462" s="402"/>
      <c r="AH462" s="402"/>
      <c r="AI462" s="402"/>
      <c r="AJ462" s="402"/>
      <c r="AK462" s="402"/>
      <c r="AL462" s="402"/>
      <c r="AM462" s="402"/>
      <c r="AN462" s="402"/>
      <c r="AO462" s="402"/>
      <c r="AP462" s="402"/>
      <c r="AQ462" s="402"/>
      <c r="AR462" s="402"/>
      <c r="AS462" s="402"/>
      <c r="AT462" s="402"/>
      <c r="AU462" s="402"/>
      <c r="AV462" s="402"/>
      <c r="AW462" s="402"/>
      <c r="AX462" s="402"/>
      <c r="AY462" s="402"/>
      <c r="AZ462" s="402"/>
      <c r="BA462" s="402"/>
      <c r="BB462" s="402"/>
      <c r="BC462" s="402"/>
      <c r="BD462" s="402"/>
      <c r="BE462" s="402"/>
      <c r="BF462" s="402"/>
      <c r="BG462" s="402"/>
      <c r="BH462" s="402"/>
      <c r="BI462" s="402"/>
      <c r="BJ462" s="402"/>
      <c r="BK462" s="402"/>
      <c r="BL462" s="402"/>
      <c r="BM462" s="402"/>
      <c r="BN462" s="402"/>
      <c r="BO462" s="402"/>
    </row>
    <row r="463" spans="1:67" ht="15">
      <c r="A463" s="401"/>
      <c r="B463" s="402"/>
      <c r="C463" s="403"/>
      <c r="D463" s="402"/>
      <c r="E463" s="402"/>
      <c r="F463" s="402"/>
      <c r="G463" s="402"/>
      <c r="H463" s="402"/>
      <c r="I463" s="402"/>
      <c r="J463" s="402"/>
      <c r="K463" s="402"/>
      <c r="L463" s="402"/>
      <c r="M463" s="402"/>
      <c r="N463" s="402"/>
      <c r="O463" s="402"/>
      <c r="P463" s="402"/>
      <c r="Q463" s="402"/>
      <c r="R463" s="402"/>
      <c r="S463" s="402"/>
      <c r="T463" s="402"/>
      <c r="U463" s="402"/>
      <c r="V463" s="402"/>
      <c r="W463" s="402"/>
      <c r="X463" s="402"/>
      <c r="Y463" s="402"/>
      <c r="Z463" s="402"/>
      <c r="AA463" s="402"/>
      <c r="AB463" s="402"/>
      <c r="AC463" s="402"/>
      <c r="AD463" s="402"/>
      <c r="AE463" s="402"/>
      <c r="AF463" s="402"/>
      <c r="AG463" s="402"/>
      <c r="AH463" s="402"/>
      <c r="AI463" s="402"/>
      <c r="AJ463" s="402"/>
      <c r="AK463" s="402"/>
      <c r="AL463" s="402"/>
      <c r="AM463" s="402"/>
      <c r="AN463" s="402"/>
      <c r="AO463" s="402"/>
      <c r="AP463" s="402"/>
      <c r="AQ463" s="402"/>
      <c r="AR463" s="402"/>
      <c r="AS463" s="402"/>
      <c r="AT463" s="402"/>
      <c r="AU463" s="402"/>
      <c r="AV463" s="402"/>
      <c r="AW463" s="402"/>
      <c r="AX463" s="402"/>
      <c r="AY463" s="402"/>
      <c r="AZ463" s="402"/>
      <c r="BA463" s="402"/>
      <c r="BB463" s="402"/>
      <c r="BC463" s="402"/>
      <c r="BD463" s="402"/>
      <c r="BE463" s="402"/>
      <c r="BF463" s="402"/>
      <c r="BG463" s="402"/>
      <c r="BH463" s="402"/>
      <c r="BI463" s="402"/>
      <c r="BJ463" s="402"/>
      <c r="BK463" s="402"/>
      <c r="BL463" s="402"/>
      <c r="BM463" s="402"/>
      <c r="BN463" s="402"/>
      <c r="BO463" s="402"/>
    </row>
    <row r="464" spans="1:67" ht="15">
      <c r="A464" s="401"/>
      <c r="B464" s="402"/>
      <c r="C464" s="403"/>
      <c r="D464" s="402"/>
      <c r="E464" s="402"/>
      <c r="F464" s="402"/>
      <c r="G464" s="402"/>
      <c r="H464" s="402"/>
      <c r="I464" s="402"/>
      <c r="J464" s="402"/>
      <c r="K464" s="402"/>
      <c r="L464" s="402"/>
      <c r="M464" s="402"/>
      <c r="N464" s="402"/>
      <c r="O464" s="402"/>
      <c r="P464" s="402"/>
      <c r="Q464" s="402"/>
      <c r="R464" s="402"/>
      <c r="S464" s="402"/>
      <c r="T464" s="402"/>
      <c r="U464" s="402"/>
      <c r="V464" s="402"/>
      <c r="W464" s="402"/>
      <c r="X464" s="402"/>
      <c r="Y464" s="402"/>
      <c r="Z464" s="402"/>
      <c r="AA464" s="402"/>
      <c r="AB464" s="402"/>
      <c r="AC464" s="402"/>
      <c r="AD464" s="402"/>
      <c r="AE464" s="402"/>
      <c r="AF464" s="402"/>
      <c r="AG464" s="402"/>
      <c r="AH464" s="402"/>
      <c r="AI464" s="402"/>
      <c r="AJ464" s="402"/>
      <c r="AK464" s="402"/>
      <c r="AL464" s="402"/>
      <c r="AM464" s="402"/>
      <c r="AN464" s="402"/>
      <c r="AO464" s="402"/>
      <c r="AP464" s="402"/>
      <c r="AQ464" s="402"/>
      <c r="AR464" s="402"/>
      <c r="AS464" s="402"/>
      <c r="AT464" s="402"/>
      <c r="AU464" s="402"/>
      <c r="AV464" s="402"/>
      <c r="AW464" s="402"/>
      <c r="AX464" s="402"/>
      <c r="AY464" s="402"/>
      <c r="AZ464" s="402"/>
      <c r="BA464" s="402"/>
      <c r="BB464" s="402"/>
      <c r="BC464" s="402"/>
      <c r="BD464" s="402"/>
      <c r="BE464" s="402"/>
      <c r="BF464" s="402"/>
      <c r="BG464" s="402"/>
      <c r="BH464" s="402"/>
      <c r="BI464" s="402"/>
      <c r="BJ464" s="402"/>
      <c r="BK464" s="402"/>
      <c r="BL464" s="402"/>
      <c r="BM464" s="402"/>
      <c r="BN464" s="402"/>
      <c r="BO464" s="402"/>
    </row>
    <row r="465" spans="1:67" ht="15">
      <c r="A465" s="401"/>
      <c r="B465" s="402"/>
      <c r="C465" s="403"/>
      <c r="D465" s="402"/>
      <c r="E465" s="402"/>
      <c r="F465" s="402"/>
      <c r="G465" s="402"/>
      <c r="H465" s="402"/>
      <c r="I465" s="402"/>
      <c r="J465" s="402"/>
      <c r="K465" s="402"/>
      <c r="L465" s="402"/>
      <c r="M465" s="402"/>
      <c r="N465" s="402"/>
      <c r="O465" s="402"/>
      <c r="P465" s="402"/>
      <c r="Q465" s="402"/>
      <c r="R465" s="402"/>
      <c r="S465" s="402"/>
      <c r="T465" s="402"/>
      <c r="U465" s="402"/>
      <c r="V465" s="402"/>
      <c r="W465" s="402"/>
      <c r="X465" s="402"/>
      <c r="Y465" s="402"/>
      <c r="Z465" s="402"/>
      <c r="AA465" s="402"/>
      <c r="AB465" s="402"/>
      <c r="AC465" s="402"/>
      <c r="AD465" s="402"/>
      <c r="AE465" s="402"/>
      <c r="AF465" s="402"/>
      <c r="AG465" s="402"/>
      <c r="AH465" s="402"/>
      <c r="AI465" s="402"/>
      <c r="AJ465" s="402"/>
      <c r="AK465" s="402"/>
      <c r="AL465" s="402"/>
      <c r="AM465" s="402"/>
      <c r="AN465" s="402"/>
      <c r="AO465" s="402"/>
      <c r="AP465" s="402"/>
      <c r="AQ465" s="402"/>
      <c r="AR465" s="402"/>
      <c r="AS465" s="402"/>
      <c r="AT465" s="402"/>
      <c r="AU465" s="402"/>
      <c r="AV465" s="402"/>
      <c r="AW465" s="402"/>
      <c r="AX465" s="402"/>
      <c r="AY465" s="402"/>
      <c r="AZ465" s="402"/>
      <c r="BA465" s="402"/>
      <c r="BB465" s="402"/>
      <c r="BC465" s="402"/>
      <c r="BD465" s="402"/>
      <c r="BE465" s="402"/>
      <c r="BF465" s="402"/>
      <c r="BG465" s="402"/>
      <c r="BH465" s="402"/>
      <c r="BI465" s="402"/>
      <c r="BJ465" s="402"/>
      <c r="BK465" s="402"/>
      <c r="BL465" s="402"/>
      <c r="BM465" s="402"/>
      <c r="BN465" s="402"/>
      <c r="BO465" s="402"/>
    </row>
    <row r="466" spans="1:67" ht="15">
      <c r="A466" s="401"/>
      <c r="B466" s="402"/>
      <c r="C466" s="403"/>
      <c r="D466" s="402"/>
      <c r="E466" s="402"/>
      <c r="F466" s="402"/>
      <c r="G466" s="402"/>
      <c r="H466" s="402"/>
      <c r="I466" s="402"/>
      <c r="J466" s="402"/>
      <c r="K466" s="402"/>
      <c r="L466" s="402"/>
      <c r="M466" s="402"/>
      <c r="N466" s="402"/>
      <c r="O466" s="402"/>
      <c r="P466" s="402"/>
      <c r="Q466" s="402"/>
      <c r="R466" s="402"/>
      <c r="S466" s="402"/>
      <c r="T466" s="402"/>
      <c r="U466" s="402"/>
      <c r="V466" s="402"/>
      <c r="W466" s="402"/>
      <c r="X466" s="402"/>
      <c r="Y466" s="402"/>
      <c r="Z466" s="402"/>
      <c r="AA466" s="402"/>
      <c r="AB466" s="402"/>
      <c r="AC466" s="402"/>
      <c r="AD466" s="402"/>
      <c r="AE466" s="402"/>
      <c r="AF466" s="402"/>
      <c r="AG466" s="402"/>
      <c r="AH466" s="402"/>
      <c r="AI466" s="402"/>
      <c r="AJ466" s="402"/>
      <c r="AK466" s="402"/>
      <c r="AL466" s="402"/>
      <c r="AM466" s="402"/>
      <c r="AN466" s="402"/>
      <c r="AO466" s="402"/>
      <c r="AP466" s="402"/>
      <c r="AQ466" s="402"/>
      <c r="AR466" s="402"/>
      <c r="AS466" s="402"/>
      <c r="AT466" s="402"/>
      <c r="AU466" s="402"/>
      <c r="AV466" s="402"/>
      <c r="AW466" s="402"/>
      <c r="AX466" s="402"/>
      <c r="AY466" s="402"/>
      <c r="AZ466" s="402"/>
      <c r="BA466" s="402"/>
      <c r="BB466" s="402"/>
      <c r="BC466" s="402"/>
      <c r="BD466" s="402"/>
      <c r="BE466" s="402"/>
      <c r="BF466" s="402"/>
      <c r="BG466" s="402"/>
      <c r="BH466" s="402"/>
      <c r="BI466" s="402"/>
      <c r="BJ466" s="402"/>
      <c r="BK466" s="402"/>
      <c r="BL466" s="402"/>
      <c r="BM466" s="402"/>
      <c r="BN466" s="402"/>
      <c r="BO466" s="402"/>
    </row>
    <row r="467" spans="1:67" ht="15">
      <c r="A467" s="401"/>
      <c r="B467" s="402"/>
      <c r="C467" s="403"/>
      <c r="D467" s="402"/>
      <c r="E467" s="402"/>
      <c r="F467" s="402"/>
      <c r="G467" s="402"/>
      <c r="H467" s="402"/>
      <c r="I467" s="402"/>
      <c r="J467" s="402"/>
      <c r="K467" s="402"/>
      <c r="L467" s="402"/>
      <c r="M467" s="402"/>
      <c r="N467" s="402"/>
      <c r="O467" s="402"/>
      <c r="P467" s="402"/>
      <c r="Q467" s="402"/>
      <c r="R467" s="402"/>
      <c r="S467" s="402"/>
      <c r="T467" s="402"/>
      <c r="U467" s="402"/>
      <c r="V467" s="402"/>
      <c r="W467" s="402"/>
      <c r="X467" s="402"/>
      <c r="Y467" s="402"/>
      <c r="Z467" s="402"/>
      <c r="AA467" s="402"/>
      <c r="AB467" s="402"/>
      <c r="AC467" s="402"/>
      <c r="AD467" s="402"/>
      <c r="AE467" s="402"/>
      <c r="AF467" s="402"/>
      <c r="AG467" s="402"/>
      <c r="AH467" s="402"/>
      <c r="AI467" s="402"/>
      <c r="AJ467" s="402"/>
      <c r="AK467" s="402"/>
      <c r="AL467" s="402"/>
      <c r="AM467" s="402"/>
      <c r="AN467" s="402"/>
      <c r="AO467" s="402"/>
      <c r="AP467" s="402"/>
      <c r="AQ467" s="402"/>
      <c r="AR467" s="402"/>
      <c r="AS467" s="402"/>
      <c r="AT467" s="402"/>
      <c r="AU467" s="402"/>
      <c r="AV467" s="402"/>
      <c r="AW467" s="402"/>
      <c r="AX467" s="402"/>
      <c r="AY467" s="402"/>
      <c r="AZ467" s="402"/>
      <c r="BA467" s="402"/>
      <c r="BB467" s="402"/>
      <c r="BC467" s="402"/>
      <c r="BD467" s="402"/>
      <c r="BE467" s="402"/>
      <c r="BF467" s="402"/>
      <c r="BG467" s="402"/>
      <c r="BH467" s="402"/>
      <c r="BI467" s="402"/>
      <c r="BJ467" s="402"/>
      <c r="BK467" s="402"/>
      <c r="BL467" s="402"/>
      <c r="BM467" s="402"/>
      <c r="BN467" s="402"/>
      <c r="BO467" s="402"/>
    </row>
    <row r="468" spans="1:67" ht="15">
      <c r="A468" s="401"/>
      <c r="B468" s="402"/>
      <c r="C468" s="403"/>
      <c r="D468" s="402"/>
      <c r="E468" s="402"/>
      <c r="F468" s="402"/>
      <c r="G468" s="402"/>
      <c r="H468" s="402"/>
      <c r="I468" s="402"/>
      <c r="J468" s="402"/>
      <c r="K468" s="402"/>
      <c r="L468" s="402"/>
      <c r="M468" s="402"/>
      <c r="N468" s="402"/>
      <c r="O468" s="402"/>
      <c r="P468" s="402"/>
      <c r="Q468" s="402"/>
      <c r="R468" s="402"/>
      <c r="S468" s="402"/>
      <c r="T468" s="402"/>
      <c r="U468" s="402"/>
      <c r="V468" s="402"/>
      <c r="W468" s="402"/>
      <c r="X468" s="402"/>
      <c r="Y468" s="402"/>
      <c r="Z468" s="402"/>
      <c r="AA468" s="402"/>
      <c r="AB468" s="402"/>
      <c r="AC468" s="402"/>
      <c r="AD468" s="402"/>
      <c r="AE468" s="402"/>
      <c r="AF468" s="402"/>
      <c r="AG468" s="402"/>
      <c r="AH468" s="402"/>
      <c r="AI468" s="402"/>
      <c r="AJ468" s="402"/>
      <c r="AK468" s="402"/>
      <c r="AL468" s="402"/>
      <c r="AM468" s="402"/>
      <c r="AN468" s="402"/>
      <c r="AO468" s="402"/>
      <c r="AP468" s="402"/>
      <c r="AQ468" s="402"/>
      <c r="AR468" s="402"/>
      <c r="AS468" s="402"/>
      <c r="AT468" s="402"/>
      <c r="AU468" s="402"/>
      <c r="AV468" s="402"/>
      <c r="AW468" s="402"/>
      <c r="AX468" s="402"/>
      <c r="AY468" s="402"/>
      <c r="AZ468" s="402"/>
      <c r="BA468" s="402"/>
      <c r="BB468" s="402"/>
      <c r="BC468" s="402"/>
      <c r="BD468" s="402"/>
      <c r="BE468" s="402"/>
      <c r="BF468" s="402"/>
      <c r="BG468" s="402"/>
      <c r="BH468" s="402"/>
      <c r="BI468" s="402"/>
      <c r="BJ468" s="402"/>
      <c r="BK468" s="402"/>
      <c r="BL468" s="402"/>
      <c r="BM468" s="402"/>
      <c r="BN468" s="402"/>
      <c r="BO468" s="402"/>
    </row>
    <row r="469" spans="1:67" ht="15">
      <c r="A469" s="401"/>
      <c r="B469" s="402"/>
      <c r="C469" s="403"/>
      <c r="D469" s="402"/>
      <c r="E469" s="402"/>
      <c r="F469" s="402"/>
      <c r="G469" s="402"/>
      <c r="H469" s="402"/>
      <c r="I469" s="402"/>
      <c r="J469" s="402"/>
      <c r="K469" s="402"/>
      <c r="L469" s="402"/>
      <c r="M469" s="402"/>
      <c r="N469" s="402"/>
      <c r="O469" s="402"/>
      <c r="P469" s="402"/>
      <c r="Q469" s="402"/>
      <c r="R469" s="402"/>
      <c r="S469" s="402"/>
      <c r="T469" s="402"/>
      <c r="U469" s="402"/>
      <c r="V469" s="402"/>
      <c r="W469" s="402"/>
      <c r="X469" s="402"/>
      <c r="Y469" s="402"/>
      <c r="Z469" s="402"/>
      <c r="AA469" s="402"/>
      <c r="AB469" s="402"/>
      <c r="AC469" s="402"/>
      <c r="AD469" s="402"/>
      <c r="AE469" s="402"/>
      <c r="AF469" s="402"/>
      <c r="AG469" s="402"/>
      <c r="AH469" s="402"/>
      <c r="AI469" s="402"/>
      <c r="AJ469" s="402"/>
      <c r="AK469" s="402"/>
      <c r="AL469" s="402"/>
      <c r="AM469" s="402"/>
      <c r="AN469" s="402"/>
      <c r="AO469" s="402"/>
      <c r="AP469" s="402"/>
      <c r="AQ469" s="402"/>
      <c r="AR469" s="402"/>
      <c r="AS469" s="402"/>
      <c r="AT469" s="402"/>
      <c r="AU469" s="402"/>
      <c r="AV469" s="402"/>
      <c r="AW469" s="402"/>
      <c r="AX469" s="402"/>
      <c r="AY469" s="402"/>
      <c r="AZ469" s="402"/>
      <c r="BA469" s="402"/>
      <c r="BB469" s="402"/>
      <c r="BC469" s="402"/>
      <c r="BD469" s="402"/>
      <c r="BE469" s="402"/>
      <c r="BF469" s="402"/>
      <c r="BG469" s="402"/>
      <c r="BH469" s="402"/>
      <c r="BI469" s="402"/>
      <c r="BJ469" s="402"/>
      <c r="BK469" s="402"/>
      <c r="BL469" s="402"/>
      <c r="BM469" s="402"/>
      <c r="BN469" s="402"/>
      <c r="BO469" s="402"/>
    </row>
    <row r="470" spans="1:67" ht="15">
      <c r="A470" s="401"/>
      <c r="B470" s="402"/>
      <c r="C470" s="403"/>
      <c r="D470" s="402"/>
      <c r="E470" s="402"/>
      <c r="F470" s="402"/>
      <c r="G470" s="402"/>
      <c r="H470" s="402"/>
      <c r="I470" s="402"/>
      <c r="J470" s="402"/>
      <c r="K470" s="402"/>
      <c r="L470" s="402"/>
      <c r="M470" s="402"/>
      <c r="N470" s="402"/>
      <c r="O470" s="402"/>
      <c r="P470" s="402"/>
      <c r="Q470" s="402"/>
      <c r="R470" s="402"/>
      <c r="S470" s="402"/>
      <c r="T470" s="402"/>
      <c r="U470" s="402"/>
      <c r="V470" s="402"/>
      <c r="W470" s="402"/>
      <c r="X470" s="402"/>
      <c r="Y470" s="402"/>
      <c r="Z470" s="402"/>
      <c r="AA470" s="402"/>
      <c r="AB470" s="402"/>
      <c r="AC470" s="402"/>
      <c r="AD470" s="402"/>
      <c r="AE470" s="402"/>
      <c r="AF470" s="402"/>
      <c r="AG470" s="402"/>
      <c r="AH470" s="402"/>
      <c r="AI470" s="402"/>
      <c r="AJ470" s="402"/>
      <c r="AK470" s="402"/>
      <c r="AL470" s="402"/>
      <c r="AM470" s="402"/>
      <c r="AN470" s="402"/>
      <c r="AO470" s="402"/>
      <c r="AP470" s="402"/>
      <c r="AQ470" s="402"/>
      <c r="AR470" s="402"/>
      <c r="AS470" s="402"/>
      <c r="AT470" s="402"/>
      <c r="AU470" s="402"/>
      <c r="AV470" s="402"/>
      <c r="AW470" s="402"/>
      <c r="AX470" s="402"/>
      <c r="AY470" s="402"/>
      <c r="AZ470" s="402"/>
      <c r="BA470" s="402"/>
      <c r="BB470" s="402"/>
      <c r="BC470" s="402"/>
      <c r="BD470" s="402"/>
      <c r="BE470" s="402"/>
      <c r="BF470" s="402"/>
      <c r="BG470" s="402"/>
      <c r="BH470" s="402"/>
      <c r="BI470" s="402"/>
      <c r="BJ470" s="402"/>
      <c r="BK470" s="402"/>
      <c r="BL470" s="402"/>
      <c r="BM470" s="402"/>
      <c r="BN470" s="402"/>
      <c r="BO470" s="402"/>
    </row>
    <row r="471" spans="1:67" ht="15">
      <c r="A471" s="401"/>
      <c r="B471" s="402"/>
      <c r="C471" s="403"/>
      <c r="D471" s="402"/>
      <c r="E471" s="402"/>
      <c r="F471" s="402"/>
      <c r="G471" s="402"/>
      <c r="H471" s="402"/>
      <c r="I471" s="402"/>
      <c r="J471" s="402"/>
      <c r="K471" s="402"/>
      <c r="L471" s="402"/>
      <c r="M471" s="402"/>
      <c r="N471" s="402"/>
      <c r="O471" s="402"/>
      <c r="P471" s="402"/>
      <c r="Q471" s="402"/>
      <c r="R471" s="402"/>
      <c r="S471" s="402"/>
      <c r="T471" s="402"/>
      <c r="U471" s="402"/>
      <c r="V471" s="402"/>
      <c r="W471" s="402"/>
      <c r="X471" s="402"/>
      <c r="Y471" s="402"/>
      <c r="Z471" s="402"/>
      <c r="AA471" s="402"/>
      <c r="AB471" s="402"/>
      <c r="AC471" s="402"/>
      <c r="AD471" s="402"/>
      <c r="AE471" s="402"/>
      <c r="AF471" s="402"/>
      <c r="AG471" s="402"/>
      <c r="AH471" s="402"/>
      <c r="AI471" s="402"/>
      <c r="AJ471" s="402"/>
      <c r="AK471" s="402"/>
      <c r="AL471" s="402"/>
      <c r="AM471" s="402"/>
      <c r="AN471" s="402"/>
      <c r="AO471" s="402"/>
      <c r="AP471" s="402"/>
      <c r="AQ471" s="402"/>
      <c r="AR471" s="402"/>
      <c r="AS471" s="402"/>
      <c r="AT471" s="402"/>
      <c r="AU471" s="402"/>
      <c r="AV471" s="402"/>
      <c r="AW471" s="402"/>
      <c r="AX471" s="402"/>
      <c r="AY471" s="402"/>
      <c r="AZ471" s="402"/>
      <c r="BA471" s="402"/>
      <c r="BB471" s="402"/>
      <c r="BC471" s="402"/>
      <c r="BD471" s="402"/>
      <c r="BE471" s="402"/>
      <c r="BF471" s="402"/>
      <c r="BG471" s="402"/>
      <c r="BH471" s="402"/>
      <c r="BI471" s="402"/>
      <c r="BJ471" s="402"/>
      <c r="BK471" s="402"/>
      <c r="BL471" s="402"/>
      <c r="BM471" s="402"/>
      <c r="BN471" s="402"/>
      <c r="BO471" s="402"/>
    </row>
    <row r="472" spans="1:67" ht="15">
      <c r="A472" s="401"/>
      <c r="B472" s="402"/>
      <c r="C472" s="403"/>
      <c r="D472" s="40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c r="AA472" s="402"/>
      <c r="AB472" s="402"/>
      <c r="AC472" s="402"/>
      <c r="AD472" s="402"/>
      <c r="AE472" s="402"/>
      <c r="AF472" s="402"/>
      <c r="AG472" s="402"/>
      <c r="AH472" s="402"/>
      <c r="AI472" s="402"/>
      <c r="AJ472" s="402"/>
      <c r="AK472" s="402"/>
      <c r="AL472" s="402"/>
      <c r="AM472" s="402"/>
      <c r="AN472" s="402"/>
      <c r="AO472" s="402"/>
      <c r="AP472" s="402"/>
      <c r="AQ472" s="402"/>
      <c r="AR472" s="402"/>
      <c r="AS472" s="402"/>
      <c r="AT472" s="402"/>
      <c r="AU472" s="402"/>
      <c r="AV472" s="402"/>
      <c r="AW472" s="402"/>
      <c r="AX472" s="402"/>
      <c r="AY472" s="402"/>
      <c r="AZ472" s="402"/>
      <c r="BA472" s="402"/>
      <c r="BB472" s="402"/>
      <c r="BC472" s="402"/>
      <c r="BD472" s="402"/>
      <c r="BE472" s="402"/>
      <c r="BF472" s="402"/>
      <c r="BG472" s="402"/>
      <c r="BH472" s="402"/>
      <c r="BI472" s="402"/>
      <c r="BJ472" s="402"/>
      <c r="BK472" s="402"/>
      <c r="BL472" s="402"/>
      <c r="BM472" s="402"/>
      <c r="BN472" s="402"/>
      <c r="BO472" s="402"/>
    </row>
    <row r="473" spans="1:67" ht="15">
      <c r="A473" s="401"/>
      <c r="B473" s="402"/>
      <c r="C473" s="403"/>
      <c r="D473" s="40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c r="AA473" s="402"/>
      <c r="AB473" s="402"/>
      <c r="AC473" s="402"/>
      <c r="AD473" s="402"/>
      <c r="AE473" s="402"/>
      <c r="AF473" s="402"/>
      <c r="AG473" s="402"/>
      <c r="AH473" s="402"/>
      <c r="AI473" s="402"/>
      <c r="AJ473" s="402"/>
      <c r="AK473" s="402"/>
      <c r="AL473" s="402"/>
      <c r="AM473" s="402"/>
      <c r="AN473" s="402"/>
      <c r="AO473" s="402"/>
      <c r="AP473" s="402"/>
      <c r="AQ473" s="402"/>
      <c r="AR473" s="402"/>
      <c r="AS473" s="402"/>
      <c r="AT473" s="402"/>
      <c r="AU473" s="402"/>
      <c r="AV473" s="402"/>
      <c r="AW473" s="402"/>
      <c r="AX473" s="402"/>
      <c r="AY473" s="402"/>
      <c r="AZ473" s="402"/>
      <c r="BA473" s="402"/>
      <c r="BB473" s="402"/>
      <c r="BC473" s="402"/>
      <c r="BD473" s="402"/>
      <c r="BE473" s="402"/>
      <c r="BF473" s="402"/>
      <c r="BG473" s="402"/>
      <c r="BH473" s="402"/>
      <c r="BI473" s="402"/>
      <c r="BJ473" s="402"/>
      <c r="BK473" s="402"/>
      <c r="BL473" s="402"/>
      <c r="BM473" s="402"/>
      <c r="BN473" s="402"/>
      <c r="BO473" s="402"/>
    </row>
    <row r="474" spans="1:67" ht="15">
      <c r="A474" s="401"/>
      <c r="B474" s="402"/>
      <c r="C474" s="403"/>
      <c r="D474" s="402"/>
      <c r="E474" s="402"/>
      <c r="F474" s="402"/>
      <c r="G474" s="402"/>
      <c r="H474" s="402"/>
      <c r="I474" s="402"/>
      <c r="J474" s="402"/>
      <c r="K474" s="402"/>
      <c r="L474" s="402"/>
      <c r="M474" s="402"/>
      <c r="N474" s="402"/>
      <c r="O474" s="402"/>
      <c r="P474" s="402"/>
      <c r="Q474" s="402"/>
      <c r="R474" s="402"/>
      <c r="S474" s="402"/>
      <c r="T474" s="402"/>
      <c r="U474" s="402"/>
      <c r="V474" s="402"/>
      <c r="W474" s="402"/>
      <c r="X474" s="402"/>
      <c r="Y474" s="402"/>
      <c r="Z474" s="402"/>
      <c r="AA474" s="402"/>
      <c r="AB474" s="402"/>
      <c r="AC474" s="402"/>
      <c r="AD474" s="402"/>
      <c r="AE474" s="402"/>
      <c r="AF474" s="402"/>
      <c r="AG474" s="402"/>
      <c r="AH474" s="402"/>
      <c r="AI474" s="402"/>
      <c r="AJ474" s="402"/>
      <c r="AK474" s="402"/>
      <c r="AL474" s="402"/>
      <c r="AM474" s="402"/>
      <c r="AN474" s="402"/>
      <c r="AO474" s="402"/>
      <c r="AP474" s="402"/>
      <c r="AQ474" s="402"/>
      <c r="AR474" s="402"/>
      <c r="AS474" s="402"/>
      <c r="AT474" s="402"/>
      <c r="AU474" s="402"/>
      <c r="AV474" s="402"/>
      <c r="AW474" s="402"/>
      <c r="AX474" s="402"/>
      <c r="AY474" s="402"/>
      <c r="AZ474" s="402"/>
      <c r="BA474" s="402"/>
      <c r="BB474" s="402"/>
      <c r="BC474" s="402"/>
      <c r="BD474" s="402"/>
      <c r="BE474" s="402"/>
      <c r="BF474" s="402"/>
      <c r="BG474" s="402"/>
      <c r="BH474" s="402"/>
      <c r="BI474" s="402"/>
      <c r="BJ474" s="402"/>
      <c r="BK474" s="402"/>
      <c r="BL474" s="402"/>
      <c r="BM474" s="402"/>
      <c r="BN474" s="402"/>
      <c r="BO474" s="402"/>
    </row>
    <row r="475" spans="1:67" ht="15">
      <c r="A475" s="401"/>
      <c r="B475" s="402"/>
      <c r="C475" s="403"/>
      <c r="D475" s="402"/>
      <c r="E475" s="402"/>
      <c r="F475" s="402"/>
      <c r="G475" s="402"/>
      <c r="H475" s="402"/>
      <c r="I475" s="402"/>
      <c r="J475" s="402"/>
      <c r="K475" s="402"/>
      <c r="L475" s="402"/>
      <c r="M475" s="402"/>
      <c r="N475" s="402"/>
      <c r="O475" s="402"/>
      <c r="P475" s="402"/>
      <c r="Q475" s="402"/>
      <c r="R475" s="402"/>
      <c r="S475" s="402"/>
      <c r="T475" s="402"/>
      <c r="U475" s="402"/>
      <c r="V475" s="402"/>
      <c r="W475" s="402"/>
      <c r="X475" s="402"/>
      <c r="Y475" s="402"/>
      <c r="Z475" s="402"/>
      <c r="AA475" s="402"/>
      <c r="AB475" s="402"/>
      <c r="AC475" s="402"/>
      <c r="AD475" s="402"/>
      <c r="AE475" s="402"/>
      <c r="AF475" s="402"/>
      <c r="AG475" s="402"/>
      <c r="AH475" s="402"/>
      <c r="AI475" s="402"/>
      <c r="AJ475" s="402"/>
      <c r="AK475" s="402"/>
      <c r="AL475" s="402"/>
      <c r="AM475" s="402"/>
      <c r="AN475" s="402"/>
      <c r="AO475" s="402"/>
      <c r="AP475" s="402"/>
      <c r="AQ475" s="402"/>
      <c r="AR475" s="402"/>
      <c r="AS475" s="402"/>
      <c r="AT475" s="402"/>
      <c r="AU475" s="402"/>
      <c r="AV475" s="402"/>
      <c r="AW475" s="402"/>
      <c r="AX475" s="402"/>
      <c r="AY475" s="402"/>
      <c r="AZ475" s="402"/>
      <c r="BA475" s="402"/>
      <c r="BB475" s="402"/>
      <c r="BC475" s="402"/>
      <c r="BD475" s="402"/>
      <c r="BE475" s="402"/>
      <c r="BF475" s="402"/>
      <c r="BG475" s="402"/>
      <c r="BH475" s="402"/>
      <c r="BI475" s="402"/>
      <c r="BJ475" s="402"/>
      <c r="BK475" s="402"/>
      <c r="BL475" s="402"/>
      <c r="BM475" s="402"/>
      <c r="BN475" s="402"/>
      <c r="BO475" s="402"/>
    </row>
    <row r="476" spans="1:67" ht="15">
      <c r="A476" s="401"/>
      <c r="B476" s="402"/>
      <c r="C476" s="403"/>
      <c r="D476" s="402"/>
      <c r="E476" s="402"/>
      <c r="F476" s="402"/>
      <c r="G476" s="402"/>
      <c r="H476" s="402"/>
      <c r="I476" s="402"/>
      <c r="J476" s="402"/>
      <c r="K476" s="402"/>
      <c r="L476" s="402"/>
      <c r="M476" s="402"/>
      <c r="N476" s="402"/>
      <c r="O476" s="402"/>
      <c r="P476" s="402"/>
      <c r="Q476" s="402"/>
      <c r="R476" s="402"/>
      <c r="S476" s="402"/>
      <c r="T476" s="402"/>
      <c r="U476" s="402"/>
      <c r="V476" s="402"/>
      <c r="W476" s="402"/>
      <c r="X476" s="402"/>
      <c r="Y476" s="402"/>
      <c r="Z476" s="402"/>
      <c r="AA476" s="402"/>
      <c r="AB476" s="402"/>
      <c r="AC476" s="402"/>
      <c r="AD476" s="402"/>
      <c r="AE476" s="402"/>
      <c r="AF476" s="402"/>
      <c r="AG476" s="402"/>
      <c r="AH476" s="402"/>
      <c r="AI476" s="402"/>
      <c r="AJ476" s="402"/>
      <c r="AK476" s="402"/>
      <c r="AL476" s="402"/>
      <c r="AM476" s="402"/>
      <c r="AN476" s="402"/>
      <c r="AO476" s="402"/>
      <c r="AP476" s="402"/>
      <c r="AQ476" s="402"/>
      <c r="AR476" s="402"/>
      <c r="AS476" s="402"/>
      <c r="AT476" s="402"/>
      <c r="AU476" s="402"/>
      <c r="AV476" s="402"/>
      <c r="AW476" s="402"/>
      <c r="AX476" s="402"/>
      <c r="AY476" s="402"/>
      <c r="AZ476" s="402"/>
      <c r="BA476" s="402"/>
      <c r="BB476" s="402"/>
      <c r="BC476" s="402"/>
      <c r="BD476" s="402"/>
      <c r="BE476" s="402"/>
      <c r="BF476" s="402"/>
      <c r="BG476" s="402"/>
      <c r="BH476" s="402"/>
      <c r="BI476" s="402"/>
      <c r="BJ476" s="402"/>
      <c r="BK476" s="402"/>
      <c r="BL476" s="402"/>
      <c r="BM476" s="402"/>
      <c r="BN476" s="402"/>
      <c r="BO476" s="402"/>
    </row>
    <row r="477" spans="1:67" ht="15">
      <c r="A477" s="401"/>
      <c r="B477" s="402"/>
      <c r="C477" s="403"/>
      <c r="D477" s="402"/>
      <c r="E477" s="402"/>
      <c r="F477" s="402"/>
      <c r="G477" s="402"/>
      <c r="H477" s="402"/>
      <c r="I477" s="402"/>
      <c r="J477" s="402"/>
      <c r="K477" s="402"/>
      <c r="L477" s="402"/>
      <c r="M477" s="402"/>
      <c r="N477" s="402"/>
      <c r="O477" s="402"/>
      <c r="P477" s="402"/>
      <c r="Q477" s="402"/>
      <c r="R477" s="402"/>
      <c r="S477" s="402"/>
      <c r="T477" s="402"/>
      <c r="U477" s="402"/>
      <c r="V477" s="402"/>
      <c r="W477" s="402"/>
      <c r="X477" s="402"/>
      <c r="Y477" s="402"/>
      <c r="Z477" s="402"/>
      <c r="AA477" s="402"/>
      <c r="AB477" s="402"/>
      <c r="AC477" s="402"/>
      <c r="AD477" s="402"/>
      <c r="AE477" s="402"/>
      <c r="AF477" s="402"/>
      <c r="AG477" s="402"/>
      <c r="AH477" s="402"/>
      <c r="AI477" s="402"/>
      <c r="AJ477" s="402"/>
      <c r="AK477" s="402"/>
      <c r="AL477" s="402"/>
      <c r="AM477" s="402"/>
      <c r="AN477" s="402"/>
      <c r="AO477" s="402"/>
      <c r="AP477" s="402"/>
      <c r="AQ477" s="402"/>
      <c r="AR477" s="402"/>
      <c r="AS477" s="402"/>
      <c r="AT477" s="402"/>
      <c r="AU477" s="402"/>
      <c r="AV477" s="402"/>
      <c r="AW477" s="402"/>
      <c r="AX477" s="402"/>
      <c r="AY477" s="402"/>
      <c r="AZ477" s="402"/>
      <c r="BA477" s="402"/>
      <c r="BB477" s="402"/>
      <c r="BC477" s="402"/>
      <c r="BD477" s="402"/>
      <c r="BE477" s="402"/>
      <c r="BF477" s="402"/>
      <c r="BG477" s="402"/>
      <c r="BH477" s="402"/>
      <c r="BI477" s="402"/>
      <c r="BJ477" s="402"/>
      <c r="BK477" s="402"/>
      <c r="BL477" s="402"/>
      <c r="BM477" s="402"/>
      <c r="BN477" s="402"/>
      <c r="BO477" s="402"/>
    </row>
    <row r="478" spans="1:67" ht="15">
      <c r="A478" s="401"/>
      <c r="B478" s="402"/>
      <c r="C478" s="403"/>
      <c r="D478" s="402"/>
      <c r="E478" s="402"/>
      <c r="F478" s="402"/>
      <c r="G478" s="402"/>
      <c r="H478" s="402"/>
      <c r="I478" s="402"/>
      <c r="J478" s="402"/>
      <c r="K478" s="402"/>
      <c r="L478" s="402"/>
      <c r="M478" s="402"/>
      <c r="N478" s="402"/>
      <c r="O478" s="402"/>
      <c r="P478" s="402"/>
      <c r="Q478" s="402"/>
      <c r="R478" s="402"/>
      <c r="S478" s="402"/>
      <c r="T478" s="402"/>
      <c r="U478" s="402"/>
      <c r="V478" s="402"/>
      <c r="W478" s="402"/>
      <c r="X478" s="402"/>
      <c r="Y478" s="402"/>
      <c r="Z478" s="402"/>
      <c r="AA478" s="402"/>
      <c r="AB478" s="402"/>
      <c r="AC478" s="402"/>
      <c r="AD478" s="402"/>
      <c r="AE478" s="402"/>
      <c r="AF478" s="402"/>
      <c r="AG478" s="402"/>
      <c r="AH478" s="402"/>
      <c r="AI478" s="402"/>
      <c r="AJ478" s="402"/>
      <c r="AK478" s="402"/>
      <c r="AL478" s="402"/>
      <c r="AM478" s="402"/>
      <c r="AN478" s="402"/>
      <c r="AO478" s="402"/>
      <c r="AP478" s="402"/>
      <c r="AQ478" s="402"/>
      <c r="AR478" s="402"/>
      <c r="AS478" s="402"/>
      <c r="AT478" s="402"/>
      <c r="AU478" s="402"/>
      <c r="AV478" s="402"/>
      <c r="AW478" s="402"/>
      <c r="AX478" s="402"/>
      <c r="AY478" s="402"/>
      <c r="AZ478" s="402"/>
      <c r="BA478" s="402"/>
      <c r="BB478" s="402"/>
      <c r="BC478" s="402"/>
      <c r="BD478" s="402"/>
      <c r="BE478" s="402"/>
      <c r="BF478" s="402"/>
      <c r="BG478" s="402"/>
      <c r="BH478" s="402"/>
      <c r="BI478" s="402"/>
      <c r="BJ478" s="402"/>
      <c r="BK478" s="402"/>
      <c r="BL478" s="402"/>
      <c r="BM478" s="402"/>
      <c r="BN478" s="402"/>
      <c r="BO478" s="402"/>
    </row>
    <row r="479" spans="1:67" ht="15">
      <c r="A479" s="401"/>
      <c r="B479" s="402"/>
      <c r="C479" s="403"/>
      <c r="D479" s="402"/>
      <c r="E479" s="402"/>
      <c r="F479" s="402"/>
      <c r="G479" s="402"/>
      <c r="H479" s="402"/>
      <c r="I479" s="402"/>
      <c r="J479" s="402"/>
      <c r="K479" s="402"/>
      <c r="L479" s="402"/>
      <c r="M479" s="402"/>
      <c r="N479" s="402"/>
      <c r="O479" s="402"/>
      <c r="P479" s="402"/>
      <c r="Q479" s="402"/>
      <c r="R479" s="402"/>
      <c r="S479" s="402"/>
      <c r="T479" s="402"/>
      <c r="U479" s="402"/>
      <c r="V479" s="402"/>
      <c r="W479" s="402"/>
      <c r="X479" s="402"/>
      <c r="Y479" s="402"/>
      <c r="Z479" s="402"/>
      <c r="AA479" s="402"/>
      <c r="AB479" s="402"/>
      <c r="AC479" s="402"/>
      <c r="AD479" s="402"/>
      <c r="AE479" s="402"/>
      <c r="AF479" s="402"/>
      <c r="AG479" s="402"/>
      <c r="AH479" s="402"/>
      <c r="AI479" s="402"/>
      <c r="AJ479" s="402"/>
      <c r="AK479" s="402"/>
      <c r="AL479" s="402"/>
      <c r="AM479" s="402"/>
      <c r="AN479" s="402"/>
      <c r="AO479" s="402"/>
      <c r="AP479" s="402"/>
      <c r="AQ479" s="402"/>
      <c r="AR479" s="402"/>
      <c r="AS479" s="402"/>
      <c r="AT479" s="402"/>
      <c r="AU479" s="402"/>
      <c r="AV479" s="402"/>
      <c r="AW479" s="402"/>
      <c r="AX479" s="402"/>
      <c r="AY479" s="402"/>
      <c r="AZ479" s="402"/>
      <c r="BA479" s="402"/>
      <c r="BB479" s="402"/>
      <c r="BC479" s="402"/>
      <c r="BD479" s="402"/>
      <c r="BE479" s="402"/>
      <c r="BF479" s="402"/>
      <c r="BG479" s="402"/>
      <c r="BH479" s="402"/>
      <c r="BI479" s="402"/>
      <c r="BJ479" s="402"/>
      <c r="BK479" s="402"/>
      <c r="BL479" s="402"/>
      <c r="BM479" s="402"/>
      <c r="BN479" s="402"/>
      <c r="BO479" s="402"/>
    </row>
    <row r="480" spans="1:67" ht="15">
      <c r="A480" s="401"/>
      <c r="B480" s="402"/>
      <c r="C480" s="403"/>
      <c r="D480" s="402"/>
      <c r="E480" s="402"/>
      <c r="F480" s="402"/>
      <c r="G480" s="402"/>
      <c r="H480" s="402"/>
      <c r="I480" s="402"/>
      <c r="J480" s="402"/>
      <c r="K480" s="402"/>
      <c r="L480" s="402"/>
      <c r="M480" s="402"/>
      <c r="N480" s="402"/>
      <c r="O480" s="402"/>
      <c r="P480" s="402"/>
      <c r="Q480" s="402"/>
      <c r="R480" s="402"/>
      <c r="S480" s="402"/>
      <c r="T480" s="402"/>
      <c r="U480" s="402"/>
      <c r="V480" s="402"/>
      <c r="W480" s="402"/>
      <c r="X480" s="402"/>
      <c r="Y480" s="402"/>
      <c r="Z480" s="402"/>
      <c r="AA480" s="402"/>
      <c r="AB480" s="402"/>
      <c r="AC480" s="402"/>
      <c r="AD480" s="402"/>
      <c r="AE480" s="402"/>
      <c r="AF480" s="402"/>
      <c r="AG480" s="402"/>
      <c r="AH480" s="402"/>
      <c r="AI480" s="402"/>
      <c r="AJ480" s="402"/>
      <c r="AK480" s="402"/>
      <c r="AL480" s="402"/>
      <c r="AM480" s="402"/>
      <c r="AN480" s="402"/>
      <c r="AO480" s="402"/>
      <c r="AP480" s="402"/>
      <c r="AQ480" s="402"/>
      <c r="AR480" s="402"/>
      <c r="AS480" s="402"/>
      <c r="AT480" s="402"/>
      <c r="AU480" s="402"/>
      <c r="AV480" s="402"/>
      <c r="AW480" s="402"/>
      <c r="AX480" s="402"/>
      <c r="AY480" s="402"/>
      <c r="AZ480" s="402"/>
      <c r="BA480" s="402"/>
      <c r="BB480" s="402"/>
      <c r="BC480" s="402"/>
      <c r="BD480" s="402"/>
      <c r="BE480" s="402"/>
      <c r="BF480" s="402"/>
      <c r="BG480" s="402"/>
      <c r="BH480" s="402"/>
      <c r="BI480" s="402"/>
      <c r="BJ480" s="402"/>
      <c r="BK480" s="402"/>
      <c r="BL480" s="402"/>
      <c r="BM480" s="402"/>
      <c r="BN480" s="402"/>
      <c r="BO480" s="402"/>
    </row>
    <row r="481" spans="1:67" ht="15">
      <c r="A481" s="401"/>
      <c r="B481" s="402"/>
      <c r="C481" s="403"/>
      <c r="D481" s="402"/>
      <c r="E481" s="402"/>
      <c r="F481" s="402"/>
      <c r="G481" s="402"/>
      <c r="H481" s="402"/>
      <c r="I481" s="402"/>
      <c r="J481" s="402"/>
      <c r="K481" s="402"/>
      <c r="L481" s="402"/>
      <c r="M481" s="402"/>
      <c r="N481" s="402"/>
      <c r="O481" s="402"/>
      <c r="P481" s="402"/>
      <c r="Q481" s="402"/>
      <c r="R481" s="402"/>
      <c r="S481" s="402"/>
      <c r="T481" s="402"/>
      <c r="U481" s="402"/>
      <c r="V481" s="402"/>
      <c r="W481" s="402"/>
      <c r="X481" s="402"/>
      <c r="Y481" s="402"/>
      <c r="Z481" s="402"/>
      <c r="AA481" s="402"/>
      <c r="AB481" s="402"/>
      <c r="AC481" s="402"/>
      <c r="AD481" s="402"/>
      <c r="AE481" s="402"/>
      <c r="AF481" s="402"/>
      <c r="AG481" s="402"/>
      <c r="AH481" s="402"/>
      <c r="AI481" s="402"/>
      <c r="AJ481" s="402"/>
      <c r="AK481" s="402"/>
      <c r="AL481" s="402"/>
      <c r="AM481" s="402"/>
      <c r="AN481" s="402"/>
      <c r="AO481" s="402"/>
      <c r="AP481" s="402"/>
      <c r="AQ481" s="402"/>
      <c r="AR481" s="402"/>
      <c r="AS481" s="402"/>
      <c r="AT481" s="402"/>
      <c r="AU481" s="402"/>
      <c r="AV481" s="402"/>
      <c r="AW481" s="402"/>
      <c r="AX481" s="402"/>
      <c r="AY481" s="402"/>
      <c r="AZ481" s="402"/>
      <c r="BA481" s="402"/>
      <c r="BB481" s="402"/>
      <c r="BC481" s="402"/>
      <c r="BD481" s="402"/>
      <c r="BE481" s="402"/>
      <c r="BF481" s="402"/>
      <c r="BG481" s="402"/>
      <c r="BH481" s="402"/>
      <c r="BI481" s="402"/>
      <c r="BJ481" s="402"/>
      <c r="BK481" s="402"/>
      <c r="BL481" s="402"/>
      <c r="BM481" s="402"/>
      <c r="BN481" s="402"/>
      <c r="BO481" s="402"/>
    </row>
    <row r="482" spans="1:67" ht="15">
      <c r="A482" s="401"/>
      <c r="B482" s="402"/>
      <c r="C482" s="403"/>
      <c r="D482" s="402"/>
      <c r="E482" s="402"/>
      <c r="F482" s="402"/>
      <c r="G482" s="402"/>
      <c r="H482" s="402"/>
      <c r="I482" s="402"/>
      <c r="J482" s="402"/>
      <c r="K482" s="402"/>
      <c r="L482" s="402"/>
      <c r="M482" s="402"/>
      <c r="N482" s="402"/>
      <c r="O482" s="402"/>
      <c r="P482" s="402"/>
      <c r="Q482" s="402"/>
      <c r="R482" s="402"/>
      <c r="S482" s="402"/>
      <c r="T482" s="402"/>
      <c r="U482" s="402"/>
      <c r="V482" s="402"/>
      <c r="W482" s="402"/>
      <c r="X482" s="402"/>
      <c r="Y482" s="402"/>
      <c r="Z482" s="402"/>
      <c r="AA482" s="402"/>
      <c r="AB482" s="402"/>
      <c r="AC482" s="402"/>
      <c r="AD482" s="402"/>
      <c r="AE482" s="402"/>
      <c r="AF482" s="402"/>
      <c r="AG482" s="402"/>
      <c r="AH482" s="402"/>
      <c r="AI482" s="402"/>
      <c r="AJ482" s="402"/>
      <c r="AK482" s="402"/>
      <c r="AL482" s="402"/>
      <c r="AM482" s="402"/>
      <c r="AN482" s="402"/>
      <c r="AO482" s="402"/>
      <c r="AP482" s="402"/>
      <c r="AQ482" s="402"/>
      <c r="AR482" s="402"/>
      <c r="AS482" s="402"/>
      <c r="AT482" s="402"/>
      <c r="AU482" s="402"/>
      <c r="AV482" s="402"/>
      <c r="AW482" s="402"/>
      <c r="AX482" s="402"/>
      <c r="AY482" s="402"/>
      <c r="AZ482" s="402"/>
      <c r="BA482" s="402"/>
      <c r="BB482" s="402"/>
      <c r="BC482" s="402"/>
      <c r="BD482" s="402"/>
      <c r="BE482" s="402"/>
      <c r="BF482" s="402"/>
      <c r="BG482" s="402"/>
      <c r="BH482" s="402"/>
      <c r="BI482" s="402"/>
      <c r="BJ482" s="402"/>
      <c r="BK482" s="402"/>
      <c r="BL482" s="402"/>
      <c r="BM482" s="402"/>
      <c r="BN482" s="402"/>
      <c r="BO482" s="402"/>
    </row>
    <row r="483" spans="1:67" ht="15">
      <c r="A483" s="401"/>
      <c r="B483" s="402"/>
      <c r="C483" s="403"/>
      <c r="D483" s="402"/>
      <c r="E483" s="402"/>
      <c r="F483" s="402"/>
      <c r="G483" s="402"/>
      <c r="H483" s="402"/>
      <c r="I483" s="402"/>
      <c r="J483" s="402"/>
      <c r="K483" s="402"/>
      <c r="L483" s="402"/>
      <c r="M483" s="402"/>
      <c r="N483" s="402"/>
      <c r="O483" s="402"/>
      <c r="P483" s="402"/>
      <c r="Q483" s="402"/>
      <c r="R483" s="402"/>
      <c r="S483" s="402"/>
      <c r="T483" s="402"/>
      <c r="U483" s="402"/>
      <c r="V483" s="402"/>
      <c r="W483" s="402"/>
      <c r="X483" s="402"/>
      <c r="Y483" s="402"/>
      <c r="Z483" s="402"/>
      <c r="AA483" s="402"/>
      <c r="AB483" s="402"/>
      <c r="AC483" s="402"/>
      <c r="AD483" s="402"/>
      <c r="AE483" s="402"/>
      <c r="AF483" s="402"/>
      <c r="AG483" s="402"/>
      <c r="AH483" s="402"/>
      <c r="AI483" s="402"/>
      <c r="AJ483" s="402"/>
      <c r="AK483" s="402"/>
      <c r="AL483" s="402"/>
      <c r="AM483" s="402"/>
      <c r="AN483" s="402"/>
      <c r="AO483" s="402"/>
      <c r="AP483" s="402"/>
      <c r="AQ483" s="402"/>
      <c r="AR483" s="402"/>
      <c r="AS483" s="402"/>
      <c r="AT483" s="402"/>
      <c r="AU483" s="402"/>
      <c r="AV483" s="402"/>
      <c r="AW483" s="402"/>
      <c r="AX483" s="402"/>
      <c r="AY483" s="402"/>
      <c r="AZ483" s="402"/>
      <c r="BA483" s="402"/>
      <c r="BB483" s="402"/>
      <c r="BC483" s="402"/>
      <c r="BD483" s="402"/>
      <c r="BE483" s="402"/>
      <c r="BF483" s="402"/>
      <c r="BG483" s="402"/>
      <c r="BH483" s="402"/>
      <c r="BI483" s="402"/>
      <c r="BJ483" s="402"/>
      <c r="BK483" s="402"/>
      <c r="BL483" s="402"/>
      <c r="BM483" s="402"/>
      <c r="BN483" s="402"/>
      <c r="BO483" s="402"/>
    </row>
    <row r="484" spans="1:67" ht="15">
      <c r="A484" s="401"/>
      <c r="B484" s="402"/>
      <c r="C484" s="403"/>
      <c r="D484" s="402"/>
      <c r="E484" s="402"/>
      <c r="F484" s="402"/>
      <c r="G484" s="402"/>
      <c r="H484" s="402"/>
      <c r="I484" s="402"/>
      <c r="J484" s="402"/>
      <c r="K484" s="402"/>
      <c r="L484" s="402"/>
      <c r="M484" s="402"/>
      <c r="N484" s="402"/>
      <c r="O484" s="402"/>
      <c r="P484" s="402"/>
      <c r="Q484" s="402"/>
      <c r="R484" s="402"/>
      <c r="S484" s="402"/>
      <c r="T484" s="402"/>
      <c r="U484" s="402"/>
      <c r="V484" s="402"/>
      <c r="W484" s="402"/>
      <c r="X484" s="402"/>
      <c r="Y484" s="402"/>
      <c r="Z484" s="402"/>
      <c r="AA484" s="402"/>
      <c r="AB484" s="402"/>
      <c r="AC484" s="402"/>
      <c r="AD484" s="402"/>
      <c r="AE484" s="402"/>
      <c r="AF484" s="402"/>
      <c r="AG484" s="402"/>
      <c r="AH484" s="402"/>
      <c r="AI484" s="402"/>
      <c r="AJ484" s="402"/>
      <c r="AK484" s="402"/>
      <c r="AL484" s="402"/>
      <c r="AM484" s="402"/>
      <c r="AN484" s="402"/>
      <c r="AO484" s="402"/>
      <c r="AP484" s="402"/>
      <c r="AQ484" s="402"/>
      <c r="AR484" s="402"/>
      <c r="AS484" s="402"/>
      <c r="AT484" s="402"/>
      <c r="AU484" s="402"/>
      <c r="AV484" s="402"/>
      <c r="AW484" s="402"/>
      <c r="AX484" s="402"/>
      <c r="AY484" s="402"/>
      <c r="AZ484" s="402"/>
      <c r="BA484" s="402"/>
      <c r="BB484" s="402"/>
      <c r="BC484" s="402"/>
      <c r="BD484" s="402"/>
      <c r="BE484" s="402"/>
      <c r="BF484" s="402"/>
      <c r="BG484" s="402"/>
      <c r="BH484" s="402"/>
      <c r="BI484" s="402"/>
      <c r="BJ484" s="402"/>
      <c r="BK484" s="402"/>
      <c r="BL484" s="402"/>
      <c r="BM484" s="402"/>
      <c r="BN484" s="402"/>
      <c r="BO484" s="402"/>
    </row>
    <row r="485" spans="1:67" ht="15">
      <c r="A485" s="401"/>
      <c r="B485" s="402"/>
      <c r="C485" s="403"/>
      <c r="D485" s="402"/>
      <c r="E485" s="402"/>
      <c r="F485" s="402"/>
      <c r="G485" s="402"/>
      <c r="H485" s="402"/>
      <c r="I485" s="402"/>
      <c r="J485" s="402"/>
      <c r="K485" s="402"/>
      <c r="L485" s="402"/>
      <c r="M485" s="402"/>
      <c r="N485" s="402"/>
      <c r="O485" s="402"/>
      <c r="P485" s="402"/>
      <c r="Q485" s="402"/>
      <c r="R485" s="402"/>
      <c r="S485" s="402"/>
      <c r="T485" s="402"/>
      <c r="U485" s="402"/>
      <c r="V485" s="402"/>
      <c r="W485" s="402"/>
      <c r="X485" s="402"/>
      <c r="Y485" s="402"/>
      <c r="Z485" s="402"/>
      <c r="AA485" s="402"/>
      <c r="AB485" s="402"/>
      <c r="AC485" s="402"/>
      <c r="AD485" s="402"/>
      <c r="AE485" s="402"/>
      <c r="AF485" s="402"/>
      <c r="AG485" s="402"/>
      <c r="AH485" s="402"/>
      <c r="AI485" s="402"/>
      <c r="AJ485" s="402"/>
      <c r="AK485" s="402"/>
      <c r="AL485" s="402"/>
      <c r="AM485" s="402"/>
      <c r="AN485" s="402"/>
      <c r="AO485" s="402"/>
      <c r="AP485" s="402"/>
      <c r="AQ485" s="402"/>
      <c r="AR485" s="402"/>
      <c r="AS485" s="402"/>
      <c r="AT485" s="402"/>
      <c r="AU485" s="402"/>
      <c r="AV485" s="402"/>
      <c r="AW485" s="402"/>
      <c r="AX485" s="402"/>
      <c r="AY485" s="402"/>
      <c r="AZ485" s="402"/>
      <c r="BA485" s="402"/>
      <c r="BB485" s="402"/>
      <c r="BC485" s="402"/>
      <c r="BD485" s="402"/>
      <c r="BE485" s="402"/>
      <c r="BF485" s="402"/>
      <c r="BG485" s="402"/>
      <c r="BH485" s="402"/>
      <c r="BI485" s="402"/>
      <c r="BJ485" s="402"/>
      <c r="BK485" s="402"/>
      <c r="BL485" s="402"/>
      <c r="BM485" s="402"/>
      <c r="BN485" s="402"/>
      <c r="BO485" s="402"/>
    </row>
    <row r="486" spans="1:67" ht="15">
      <c r="A486" s="401"/>
      <c r="B486" s="402"/>
      <c r="C486" s="403"/>
      <c r="D486" s="40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c r="AA486" s="402"/>
      <c r="AB486" s="402"/>
      <c r="AC486" s="402"/>
      <c r="AD486" s="402"/>
      <c r="AE486" s="402"/>
      <c r="AF486" s="402"/>
      <c r="AG486" s="402"/>
      <c r="AH486" s="402"/>
      <c r="AI486" s="402"/>
      <c r="AJ486" s="402"/>
      <c r="AK486" s="402"/>
      <c r="AL486" s="402"/>
      <c r="AM486" s="402"/>
      <c r="AN486" s="402"/>
      <c r="AO486" s="402"/>
      <c r="AP486" s="402"/>
      <c r="AQ486" s="402"/>
      <c r="AR486" s="402"/>
      <c r="AS486" s="402"/>
      <c r="AT486" s="402"/>
      <c r="AU486" s="402"/>
      <c r="AV486" s="402"/>
      <c r="AW486" s="402"/>
      <c r="AX486" s="402"/>
      <c r="AY486" s="402"/>
      <c r="AZ486" s="402"/>
      <c r="BA486" s="402"/>
      <c r="BB486" s="402"/>
      <c r="BC486" s="402"/>
      <c r="BD486" s="402"/>
      <c r="BE486" s="402"/>
      <c r="BF486" s="402"/>
      <c r="BG486" s="402"/>
      <c r="BH486" s="402"/>
      <c r="BI486" s="402"/>
      <c r="BJ486" s="402"/>
      <c r="BK486" s="402"/>
      <c r="BL486" s="402"/>
      <c r="BM486" s="402"/>
      <c r="BN486" s="402"/>
      <c r="BO486" s="402"/>
    </row>
    <row r="487" spans="1:67" ht="15">
      <c r="A487" s="401"/>
      <c r="B487" s="402"/>
      <c r="C487" s="403"/>
      <c r="D487" s="40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c r="AA487" s="402"/>
      <c r="AB487" s="402"/>
      <c r="AC487" s="402"/>
      <c r="AD487" s="402"/>
      <c r="AE487" s="402"/>
      <c r="AF487" s="402"/>
      <c r="AG487" s="402"/>
      <c r="AH487" s="402"/>
      <c r="AI487" s="402"/>
      <c r="AJ487" s="402"/>
      <c r="AK487" s="402"/>
      <c r="AL487" s="402"/>
      <c r="AM487" s="402"/>
      <c r="AN487" s="402"/>
      <c r="AO487" s="402"/>
      <c r="AP487" s="402"/>
      <c r="AQ487" s="402"/>
      <c r="AR487" s="402"/>
      <c r="AS487" s="402"/>
      <c r="AT487" s="402"/>
      <c r="AU487" s="402"/>
      <c r="AV487" s="402"/>
      <c r="AW487" s="402"/>
      <c r="AX487" s="402"/>
      <c r="AY487" s="402"/>
      <c r="AZ487" s="402"/>
      <c r="BA487" s="402"/>
      <c r="BB487" s="402"/>
      <c r="BC487" s="402"/>
      <c r="BD487" s="402"/>
      <c r="BE487" s="402"/>
      <c r="BF487" s="402"/>
      <c r="BG487" s="402"/>
      <c r="BH487" s="402"/>
      <c r="BI487" s="402"/>
      <c r="BJ487" s="402"/>
      <c r="BK487" s="402"/>
      <c r="BL487" s="402"/>
      <c r="BM487" s="402"/>
      <c r="BN487" s="402"/>
      <c r="BO487" s="402"/>
    </row>
    <row r="488" spans="1:67" ht="15">
      <c r="A488" s="401"/>
      <c r="B488" s="402"/>
      <c r="C488" s="403"/>
      <c r="D488" s="402"/>
      <c r="E488" s="402"/>
      <c r="F488" s="402"/>
      <c r="G488" s="402"/>
      <c r="H488" s="402"/>
      <c r="I488" s="402"/>
      <c r="J488" s="402"/>
      <c r="K488" s="402"/>
      <c r="L488" s="402"/>
      <c r="M488" s="402"/>
      <c r="N488" s="402"/>
      <c r="O488" s="402"/>
      <c r="P488" s="402"/>
      <c r="Q488" s="402"/>
      <c r="R488" s="402"/>
      <c r="S488" s="402"/>
      <c r="T488" s="402"/>
      <c r="U488" s="402"/>
      <c r="V488" s="402"/>
      <c r="W488" s="402"/>
      <c r="X488" s="402"/>
      <c r="Y488" s="402"/>
      <c r="Z488" s="402"/>
      <c r="AA488" s="402"/>
      <c r="AB488" s="402"/>
      <c r="AC488" s="402"/>
      <c r="AD488" s="402"/>
      <c r="AE488" s="402"/>
      <c r="AF488" s="402"/>
      <c r="AG488" s="402"/>
      <c r="AH488" s="402"/>
      <c r="AI488" s="402"/>
      <c r="AJ488" s="402"/>
      <c r="AK488" s="402"/>
      <c r="AL488" s="402"/>
      <c r="AM488" s="402"/>
      <c r="AN488" s="402"/>
      <c r="AO488" s="402"/>
      <c r="AP488" s="402"/>
      <c r="AQ488" s="402"/>
      <c r="AR488" s="402"/>
      <c r="AS488" s="402"/>
      <c r="AT488" s="402"/>
      <c r="AU488" s="402"/>
      <c r="AV488" s="402"/>
      <c r="AW488" s="402"/>
      <c r="AX488" s="402"/>
      <c r="AY488" s="402"/>
      <c r="AZ488" s="402"/>
      <c r="BA488" s="402"/>
      <c r="BB488" s="402"/>
      <c r="BC488" s="402"/>
      <c r="BD488" s="402"/>
      <c r="BE488" s="402"/>
      <c r="BF488" s="402"/>
      <c r="BG488" s="402"/>
      <c r="BH488" s="402"/>
      <c r="BI488" s="402"/>
      <c r="BJ488" s="402"/>
      <c r="BK488" s="402"/>
      <c r="BL488" s="402"/>
      <c r="BM488" s="402"/>
      <c r="BN488" s="402"/>
      <c r="BO488" s="402"/>
    </row>
    <row r="489" spans="1:67" ht="15">
      <c r="A489" s="401"/>
      <c r="B489" s="402"/>
      <c r="C489" s="403"/>
      <c r="D489" s="402"/>
      <c r="E489" s="402"/>
      <c r="F489" s="402"/>
      <c r="G489" s="402"/>
      <c r="H489" s="402"/>
      <c r="I489" s="402"/>
      <c r="J489" s="402"/>
      <c r="K489" s="402"/>
      <c r="L489" s="402"/>
      <c r="M489" s="402"/>
      <c r="N489" s="402"/>
      <c r="O489" s="402"/>
      <c r="P489" s="402"/>
      <c r="Q489" s="402"/>
      <c r="R489" s="402"/>
      <c r="S489" s="402"/>
      <c r="T489" s="402"/>
      <c r="U489" s="402"/>
      <c r="V489" s="402"/>
      <c r="W489" s="402"/>
      <c r="X489" s="402"/>
      <c r="Y489" s="402"/>
      <c r="Z489" s="402"/>
      <c r="AA489" s="402"/>
      <c r="AB489" s="402"/>
      <c r="AC489" s="402"/>
      <c r="AD489" s="402"/>
      <c r="AE489" s="402"/>
      <c r="AF489" s="402"/>
      <c r="AG489" s="402"/>
      <c r="AH489" s="402"/>
      <c r="AI489" s="402"/>
      <c r="AJ489" s="402"/>
      <c r="AK489" s="402"/>
      <c r="AL489" s="402"/>
      <c r="AM489" s="402"/>
      <c r="AN489" s="402"/>
      <c r="AO489" s="402"/>
      <c r="AP489" s="402"/>
      <c r="AQ489" s="402"/>
      <c r="AR489" s="402"/>
      <c r="AS489" s="402"/>
      <c r="AT489" s="402"/>
      <c r="AU489" s="402"/>
      <c r="AV489" s="402"/>
      <c r="AW489" s="402"/>
      <c r="AX489" s="402"/>
      <c r="AY489" s="402"/>
      <c r="AZ489" s="402"/>
      <c r="BA489" s="402"/>
      <c r="BB489" s="402"/>
      <c r="BC489" s="402"/>
      <c r="BD489" s="402"/>
      <c r="BE489" s="402"/>
      <c r="BF489" s="402"/>
      <c r="BG489" s="402"/>
      <c r="BH489" s="402"/>
      <c r="BI489" s="402"/>
      <c r="BJ489" s="402"/>
      <c r="BK489" s="402"/>
      <c r="BL489" s="402"/>
      <c r="BM489" s="402"/>
      <c r="BN489" s="402"/>
      <c r="BO489" s="402"/>
    </row>
    <row r="490" spans="1:67" ht="15">
      <c r="A490" s="401"/>
      <c r="B490" s="402"/>
      <c r="C490" s="403"/>
      <c r="D490" s="402"/>
      <c r="E490" s="402"/>
      <c r="F490" s="402"/>
      <c r="G490" s="402"/>
      <c r="H490" s="402"/>
      <c r="I490" s="402"/>
      <c r="J490" s="402"/>
      <c r="K490" s="402"/>
      <c r="L490" s="402"/>
      <c r="M490" s="402"/>
      <c r="N490" s="402"/>
      <c r="O490" s="402"/>
      <c r="P490" s="402"/>
      <c r="Q490" s="402"/>
      <c r="R490" s="402"/>
      <c r="S490" s="402"/>
      <c r="T490" s="402"/>
      <c r="U490" s="402"/>
      <c r="V490" s="402"/>
      <c r="W490" s="402"/>
      <c r="X490" s="402"/>
      <c r="Y490" s="402"/>
      <c r="Z490" s="402"/>
      <c r="AA490" s="402"/>
      <c r="AB490" s="402"/>
      <c r="AC490" s="402"/>
      <c r="AD490" s="402"/>
      <c r="AE490" s="402"/>
      <c r="AF490" s="402"/>
      <c r="AG490" s="402"/>
      <c r="AH490" s="402"/>
      <c r="AI490" s="402"/>
      <c r="AJ490" s="402"/>
      <c r="AK490" s="402"/>
      <c r="AL490" s="402"/>
      <c r="AM490" s="402"/>
      <c r="AN490" s="402"/>
      <c r="AO490" s="402"/>
      <c r="AP490" s="402"/>
      <c r="AQ490" s="402"/>
      <c r="AR490" s="402"/>
      <c r="AS490" s="402"/>
      <c r="AT490" s="402"/>
      <c r="AU490" s="402"/>
      <c r="AV490" s="402"/>
      <c r="AW490" s="402"/>
      <c r="AX490" s="402"/>
      <c r="AY490" s="402"/>
      <c r="AZ490" s="402"/>
      <c r="BA490" s="402"/>
      <c r="BB490" s="402"/>
      <c r="BC490" s="402"/>
      <c r="BD490" s="402"/>
      <c r="BE490" s="402"/>
      <c r="BF490" s="402"/>
      <c r="BG490" s="402"/>
      <c r="BH490" s="402"/>
      <c r="BI490" s="402"/>
      <c r="BJ490" s="402"/>
      <c r="BK490" s="402"/>
      <c r="BL490" s="402"/>
      <c r="BM490" s="402"/>
      <c r="BN490" s="402"/>
      <c r="BO490" s="402"/>
    </row>
    <row r="491" spans="1:67" ht="15">
      <c r="A491" s="401"/>
      <c r="B491" s="402"/>
      <c r="C491" s="403"/>
      <c r="D491" s="402"/>
      <c r="E491" s="402"/>
      <c r="F491" s="402"/>
      <c r="G491" s="402"/>
      <c r="H491" s="402"/>
      <c r="I491" s="402"/>
      <c r="J491" s="402"/>
      <c r="K491" s="402"/>
      <c r="L491" s="402"/>
      <c r="M491" s="402"/>
      <c r="N491" s="402"/>
      <c r="O491" s="402"/>
      <c r="P491" s="402"/>
      <c r="Q491" s="402"/>
      <c r="R491" s="402"/>
      <c r="S491" s="402"/>
      <c r="T491" s="402"/>
      <c r="U491" s="402"/>
      <c r="V491" s="402"/>
      <c r="W491" s="402"/>
      <c r="X491" s="402"/>
      <c r="Y491" s="402"/>
      <c r="Z491" s="402"/>
      <c r="AA491" s="402"/>
      <c r="AB491" s="402"/>
      <c r="AC491" s="402"/>
      <c r="AD491" s="402"/>
      <c r="AE491" s="402"/>
      <c r="AF491" s="402"/>
      <c r="AG491" s="402"/>
      <c r="AH491" s="402"/>
      <c r="AI491" s="402"/>
      <c r="AJ491" s="402"/>
      <c r="AK491" s="402"/>
      <c r="AL491" s="402"/>
      <c r="AM491" s="402"/>
      <c r="AN491" s="402"/>
      <c r="AO491" s="402"/>
      <c r="AP491" s="402"/>
      <c r="AQ491" s="402"/>
      <c r="AR491" s="402"/>
      <c r="AS491" s="402"/>
      <c r="AT491" s="402"/>
      <c r="AU491" s="402"/>
      <c r="AV491" s="402"/>
      <c r="AW491" s="402"/>
      <c r="AX491" s="402"/>
      <c r="AY491" s="402"/>
      <c r="AZ491" s="402"/>
      <c r="BA491" s="402"/>
      <c r="BB491" s="402"/>
      <c r="BC491" s="402"/>
      <c r="BD491" s="402"/>
      <c r="BE491" s="402"/>
      <c r="BF491" s="402"/>
      <c r="BG491" s="402"/>
      <c r="BH491" s="402"/>
      <c r="BI491" s="402"/>
      <c r="BJ491" s="402"/>
      <c r="BK491" s="402"/>
      <c r="BL491" s="402"/>
      <c r="BM491" s="402"/>
      <c r="BN491" s="402"/>
      <c r="BO491" s="402"/>
    </row>
    <row r="492" spans="1:67" ht="15">
      <c r="A492" s="401"/>
      <c r="B492" s="402"/>
      <c r="C492" s="403"/>
      <c r="D492" s="402"/>
      <c r="E492" s="402"/>
      <c r="F492" s="402"/>
      <c r="G492" s="402"/>
      <c r="H492" s="402"/>
      <c r="I492" s="402"/>
      <c r="J492" s="402"/>
      <c r="K492" s="402"/>
      <c r="L492" s="402"/>
      <c r="M492" s="402"/>
      <c r="N492" s="402"/>
      <c r="O492" s="402"/>
      <c r="P492" s="402"/>
      <c r="Q492" s="402"/>
      <c r="R492" s="402"/>
      <c r="S492" s="402"/>
      <c r="T492" s="402"/>
      <c r="U492" s="402"/>
      <c r="V492" s="402"/>
      <c r="W492" s="402"/>
      <c r="X492" s="402"/>
      <c r="Y492" s="402"/>
      <c r="Z492" s="402"/>
      <c r="AA492" s="402"/>
      <c r="AB492" s="402"/>
      <c r="AC492" s="402"/>
      <c r="AD492" s="402"/>
      <c r="AE492" s="402"/>
      <c r="AF492" s="402"/>
      <c r="AG492" s="402"/>
      <c r="AH492" s="402"/>
      <c r="AI492" s="402"/>
      <c r="AJ492" s="402"/>
      <c r="AK492" s="402"/>
      <c r="AL492" s="402"/>
      <c r="AM492" s="402"/>
      <c r="AN492" s="402"/>
      <c r="AO492" s="402"/>
      <c r="AP492" s="402"/>
      <c r="AQ492" s="402"/>
      <c r="AR492" s="402"/>
      <c r="AS492" s="402"/>
      <c r="AT492" s="402"/>
      <c r="AU492" s="402"/>
      <c r="AV492" s="402"/>
      <c r="AW492" s="402"/>
      <c r="AX492" s="402"/>
      <c r="AY492" s="402"/>
      <c r="AZ492" s="402"/>
      <c r="BA492" s="402"/>
      <c r="BB492" s="402"/>
      <c r="BC492" s="402"/>
      <c r="BD492" s="402"/>
      <c r="BE492" s="402"/>
      <c r="BF492" s="402"/>
      <c r="BG492" s="402"/>
      <c r="BH492" s="402"/>
      <c r="BI492" s="402"/>
      <c r="BJ492" s="402"/>
      <c r="BK492" s="402"/>
      <c r="BL492" s="402"/>
      <c r="BM492" s="402"/>
      <c r="BN492" s="402"/>
      <c r="BO492" s="402"/>
    </row>
    <row r="493" spans="1:67" ht="15">
      <c r="A493" s="401"/>
      <c r="B493" s="402"/>
      <c r="C493" s="403"/>
      <c r="D493" s="402"/>
      <c r="E493" s="402"/>
      <c r="F493" s="402"/>
      <c r="G493" s="402"/>
      <c r="H493" s="402"/>
      <c r="I493" s="402"/>
      <c r="J493" s="402"/>
      <c r="K493" s="402"/>
      <c r="L493" s="402"/>
      <c r="M493" s="402"/>
      <c r="N493" s="402"/>
      <c r="O493" s="402"/>
      <c r="P493" s="402"/>
      <c r="Q493" s="402"/>
      <c r="R493" s="402"/>
      <c r="S493" s="402"/>
      <c r="T493" s="402"/>
      <c r="U493" s="402"/>
      <c r="V493" s="402"/>
      <c r="W493" s="402"/>
      <c r="X493" s="402"/>
      <c r="Y493" s="402"/>
      <c r="Z493" s="402"/>
      <c r="AA493" s="402"/>
      <c r="AB493" s="402"/>
      <c r="AC493" s="402"/>
      <c r="AD493" s="402"/>
      <c r="AE493" s="402"/>
      <c r="AF493" s="402"/>
      <c r="AG493" s="402"/>
      <c r="AH493" s="402"/>
      <c r="AI493" s="402"/>
      <c r="AJ493" s="402"/>
      <c r="AK493" s="402"/>
      <c r="AL493" s="402"/>
      <c r="AM493" s="402"/>
      <c r="AN493" s="402"/>
      <c r="AO493" s="402"/>
      <c r="AP493" s="402"/>
      <c r="AQ493" s="402"/>
      <c r="AR493" s="402"/>
      <c r="AS493" s="402"/>
      <c r="AT493" s="402"/>
      <c r="AU493" s="402"/>
      <c r="AV493" s="402"/>
      <c r="AW493" s="402"/>
      <c r="AX493" s="402"/>
      <c r="AY493" s="402"/>
      <c r="AZ493" s="402"/>
      <c r="BA493" s="402"/>
      <c r="BB493" s="402"/>
      <c r="BC493" s="402"/>
      <c r="BD493" s="402"/>
      <c r="BE493" s="402"/>
      <c r="BF493" s="402"/>
      <c r="BG493" s="402"/>
      <c r="BH493" s="402"/>
      <c r="BI493" s="402"/>
      <c r="BJ493" s="402"/>
      <c r="BK493" s="402"/>
      <c r="BL493" s="402"/>
      <c r="BM493" s="402"/>
      <c r="BN493" s="402"/>
      <c r="BO493" s="402"/>
    </row>
    <row r="494" spans="1:67" ht="15">
      <c r="A494" s="401"/>
      <c r="B494" s="402"/>
      <c r="C494" s="403"/>
      <c r="D494" s="402"/>
      <c r="E494" s="402"/>
      <c r="F494" s="402"/>
      <c r="G494" s="402"/>
      <c r="H494" s="402"/>
      <c r="I494" s="402"/>
      <c r="J494" s="402"/>
      <c r="K494" s="402"/>
      <c r="L494" s="402"/>
      <c r="M494" s="402"/>
      <c r="N494" s="402"/>
      <c r="O494" s="402"/>
      <c r="P494" s="402"/>
      <c r="Q494" s="402"/>
      <c r="R494" s="402"/>
      <c r="S494" s="402"/>
      <c r="T494" s="402"/>
      <c r="U494" s="402"/>
      <c r="V494" s="402"/>
      <c r="W494" s="402"/>
      <c r="X494" s="402"/>
      <c r="Y494" s="402"/>
      <c r="Z494" s="402"/>
      <c r="AA494" s="402"/>
      <c r="AB494" s="402"/>
      <c r="AC494" s="402"/>
      <c r="AD494" s="402"/>
      <c r="AE494" s="402"/>
      <c r="AF494" s="402"/>
      <c r="AG494" s="402"/>
      <c r="AH494" s="402"/>
      <c r="AI494" s="402"/>
      <c r="AJ494" s="402"/>
      <c r="AK494" s="402"/>
      <c r="AL494" s="402"/>
      <c r="AM494" s="402"/>
      <c r="AN494" s="402"/>
      <c r="AO494" s="402"/>
      <c r="AP494" s="402"/>
      <c r="AQ494" s="402"/>
      <c r="AR494" s="402"/>
      <c r="AS494" s="402"/>
      <c r="AT494" s="402"/>
      <c r="AU494" s="402"/>
      <c r="AV494" s="402"/>
      <c r="AW494" s="402"/>
      <c r="AX494" s="402"/>
      <c r="AY494" s="402"/>
      <c r="AZ494" s="402"/>
      <c r="BA494" s="402"/>
      <c r="BB494" s="402"/>
      <c r="BC494" s="402"/>
      <c r="BD494" s="402"/>
      <c r="BE494" s="402"/>
      <c r="BF494" s="402"/>
      <c r="BG494" s="402"/>
      <c r="BH494" s="402"/>
      <c r="BI494" s="402"/>
      <c r="BJ494" s="402"/>
      <c r="BK494" s="402"/>
      <c r="BL494" s="402"/>
      <c r="BM494" s="402"/>
      <c r="BN494" s="402"/>
      <c r="BO494" s="402"/>
    </row>
    <row r="495" spans="1:67" ht="15">
      <c r="A495" s="401"/>
      <c r="B495" s="402"/>
      <c r="C495" s="403"/>
      <c r="D495" s="402"/>
      <c r="E495" s="402"/>
      <c r="F495" s="402"/>
      <c r="G495" s="402"/>
      <c r="H495" s="402"/>
      <c r="I495" s="402"/>
      <c r="J495" s="402"/>
      <c r="K495" s="402"/>
      <c r="L495" s="402"/>
      <c r="M495" s="402"/>
      <c r="N495" s="402"/>
      <c r="O495" s="402"/>
      <c r="P495" s="402"/>
      <c r="Q495" s="402"/>
      <c r="R495" s="402"/>
      <c r="S495" s="402"/>
      <c r="T495" s="402"/>
      <c r="U495" s="402"/>
      <c r="V495" s="402"/>
      <c r="W495" s="402"/>
      <c r="X495" s="402"/>
      <c r="Y495" s="402"/>
      <c r="Z495" s="402"/>
      <c r="AA495" s="402"/>
      <c r="AB495" s="402"/>
      <c r="AC495" s="402"/>
      <c r="AD495" s="402"/>
      <c r="AE495" s="402"/>
      <c r="AF495" s="402"/>
      <c r="AG495" s="402"/>
      <c r="AH495" s="402"/>
      <c r="AI495" s="402"/>
      <c r="AJ495" s="402"/>
      <c r="AK495" s="402"/>
      <c r="AL495" s="402"/>
      <c r="AM495" s="402"/>
      <c r="AN495" s="402"/>
      <c r="AO495" s="402"/>
      <c r="AP495" s="402"/>
      <c r="AQ495" s="402"/>
      <c r="AR495" s="402"/>
      <c r="AS495" s="402"/>
      <c r="AT495" s="402"/>
      <c r="AU495" s="402"/>
      <c r="AV495" s="402"/>
      <c r="AW495" s="402"/>
      <c r="AX495" s="402"/>
      <c r="AY495" s="402"/>
      <c r="AZ495" s="402"/>
      <c r="BA495" s="402"/>
      <c r="BB495" s="402"/>
      <c r="BC495" s="402"/>
      <c r="BD495" s="402"/>
      <c r="BE495" s="402"/>
      <c r="BF495" s="402"/>
      <c r="BG495" s="402"/>
      <c r="BH495" s="402"/>
      <c r="BI495" s="402"/>
      <c r="BJ495" s="402"/>
      <c r="BK495" s="402"/>
      <c r="BL495" s="402"/>
      <c r="BM495" s="402"/>
      <c r="BN495" s="402"/>
      <c r="BO495" s="402"/>
    </row>
    <row r="496" spans="1:67" ht="15">
      <c r="A496" s="401"/>
      <c r="B496" s="402"/>
      <c r="C496" s="403"/>
      <c r="D496" s="402"/>
      <c r="E496" s="402"/>
      <c r="F496" s="402"/>
      <c r="G496" s="402"/>
      <c r="H496" s="402"/>
      <c r="I496" s="402"/>
      <c r="J496" s="402"/>
      <c r="K496" s="402"/>
      <c r="L496" s="402"/>
      <c r="M496" s="402"/>
      <c r="N496" s="402"/>
      <c r="O496" s="402"/>
      <c r="P496" s="402"/>
      <c r="Q496" s="402"/>
      <c r="R496" s="402"/>
      <c r="S496" s="402"/>
      <c r="T496" s="402"/>
      <c r="U496" s="402"/>
      <c r="V496" s="402"/>
      <c r="W496" s="402"/>
      <c r="X496" s="402"/>
      <c r="Y496" s="402"/>
      <c r="Z496" s="402"/>
      <c r="AA496" s="402"/>
      <c r="AB496" s="402"/>
      <c r="AC496" s="402"/>
      <c r="AD496" s="402"/>
      <c r="AE496" s="402"/>
      <c r="AF496" s="402"/>
      <c r="AG496" s="402"/>
      <c r="AH496" s="402"/>
      <c r="AI496" s="402"/>
      <c r="AJ496" s="402"/>
      <c r="AK496" s="402"/>
      <c r="AL496" s="402"/>
      <c r="AM496" s="402"/>
      <c r="AN496" s="402"/>
      <c r="AO496" s="402"/>
      <c r="AP496" s="402"/>
      <c r="AQ496" s="402"/>
      <c r="AR496" s="402"/>
      <c r="AS496" s="402"/>
      <c r="AT496" s="402"/>
      <c r="AU496" s="402"/>
      <c r="AV496" s="402"/>
      <c r="AW496" s="402"/>
      <c r="AX496" s="402"/>
      <c r="AY496" s="402"/>
      <c r="AZ496" s="402"/>
      <c r="BA496" s="402"/>
      <c r="BB496" s="402"/>
      <c r="BC496" s="402"/>
      <c r="BD496" s="402"/>
      <c r="BE496" s="402"/>
      <c r="BF496" s="402"/>
      <c r="BG496" s="402"/>
      <c r="BH496" s="402"/>
      <c r="BI496" s="402"/>
      <c r="BJ496" s="402"/>
      <c r="BK496" s="402"/>
      <c r="BL496" s="402"/>
      <c r="BM496" s="402"/>
      <c r="BN496" s="402"/>
      <c r="BO496" s="402"/>
    </row>
    <row r="497" spans="1:67" ht="15">
      <c r="A497" s="401"/>
      <c r="B497" s="402"/>
      <c r="C497" s="403"/>
      <c r="D497" s="402"/>
      <c r="E497" s="402"/>
      <c r="F497" s="402"/>
      <c r="G497" s="402"/>
      <c r="H497" s="402"/>
      <c r="I497" s="402"/>
      <c r="J497" s="402"/>
      <c r="K497" s="402"/>
      <c r="L497" s="402"/>
      <c r="M497" s="402"/>
      <c r="N497" s="402"/>
      <c r="O497" s="402"/>
      <c r="P497" s="402"/>
      <c r="Q497" s="402"/>
      <c r="R497" s="402"/>
      <c r="S497" s="402"/>
      <c r="T497" s="402"/>
      <c r="U497" s="402"/>
      <c r="V497" s="402"/>
      <c r="W497" s="402"/>
      <c r="X497" s="402"/>
      <c r="Y497" s="402"/>
      <c r="Z497" s="402"/>
      <c r="AA497" s="402"/>
      <c r="AB497" s="402"/>
      <c r="AC497" s="402"/>
      <c r="AD497" s="402"/>
      <c r="AE497" s="402"/>
      <c r="AF497" s="402"/>
      <c r="AG497" s="402"/>
      <c r="AH497" s="402"/>
      <c r="AI497" s="402"/>
      <c r="AJ497" s="402"/>
      <c r="AK497" s="402"/>
      <c r="AL497" s="402"/>
      <c r="AM497" s="402"/>
      <c r="AN497" s="402"/>
      <c r="AO497" s="402"/>
      <c r="AP497" s="402"/>
      <c r="AQ497" s="402"/>
      <c r="AR497" s="402"/>
      <c r="AS497" s="402"/>
      <c r="AT497" s="402"/>
      <c r="AU497" s="402"/>
      <c r="AV497" s="402"/>
      <c r="AW497" s="402"/>
      <c r="AX497" s="402"/>
      <c r="AY497" s="402"/>
      <c r="AZ497" s="402"/>
      <c r="BA497" s="402"/>
      <c r="BB497" s="402"/>
      <c r="BC497" s="402"/>
      <c r="BD497" s="402"/>
      <c r="BE497" s="402"/>
      <c r="BF497" s="402"/>
      <c r="BG497" s="402"/>
      <c r="BH497" s="402"/>
      <c r="BI497" s="402"/>
      <c r="BJ497" s="402"/>
      <c r="BK497" s="402"/>
      <c r="BL497" s="402"/>
      <c r="BM497" s="402"/>
      <c r="BN497" s="402"/>
      <c r="BO497" s="402"/>
    </row>
    <row r="498" spans="1:67" ht="15">
      <c r="A498" s="401"/>
      <c r="B498" s="402"/>
      <c r="C498" s="403"/>
      <c r="D498" s="402"/>
      <c r="E498" s="402"/>
      <c r="F498" s="402"/>
      <c r="G498" s="402"/>
      <c r="H498" s="402"/>
      <c r="I498" s="402"/>
      <c r="J498" s="402"/>
      <c r="K498" s="402"/>
      <c r="L498" s="402"/>
      <c r="M498" s="402"/>
      <c r="N498" s="402"/>
      <c r="O498" s="402"/>
      <c r="P498" s="402"/>
      <c r="Q498" s="402"/>
      <c r="R498" s="402"/>
      <c r="S498" s="402"/>
      <c r="T498" s="402"/>
      <c r="U498" s="402"/>
      <c r="V498" s="402"/>
      <c r="W498" s="402"/>
      <c r="X498" s="402"/>
      <c r="Y498" s="402"/>
      <c r="Z498" s="402"/>
      <c r="AA498" s="402"/>
      <c r="AB498" s="402"/>
      <c r="AC498" s="402"/>
      <c r="AD498" s="402"/>
      <c r="AE498" s="402"/>
      <c r="AF498" s="402"/>
      <c r="AG498" s="402"/>
      <c r="AH498" s="402"/>
      <c r="AI498" s="402"/>
      <c r="AJ498" s="402"/>
      <c r="AK498" s="402"/>
      <c r="AL498" s="402"/>
      <c r="AM498" s="402"/>
      <c r="AN498" s="402"/>
      <c r="AO498" s="402"/>
      <c r="AP498" s="402"/>
      <c r="AQ498" s="402"/>
      <c r="AR498" s="402"/>
      <c r="AS498" s="402"/>
      <c r="AT498" s="402"/>
      <c r="AU498" s="402"/>
      <c r="AV498" s="402"/>
      <c r="AW498" s="402"/>
      <c r="AX498" s="402"/>
      <c r="AY498" s="402"/>
      <c r="AZ498" s="402"/>
      <c r="BA498" s="402"/>
      <c r="BB498" s="402"/>
      <c r="BC498" s="402"/>
      <c r="BD498" s="402"/>
      <c r="BE498" s="402"/>
      <c r="BF498" s="402"/>
      <c r="BG498" s="402"/>
      <c r="BH498" s="402"/>
      <c r="BI498" s="402"/>
      <c r="BJ498" s="402"/>
      <c r="BK498" s="402"/>
      <c r="BL498" s="402"/>
      <c r="BM498" s="402"/>
      <c r="BN498" s="402"/>
      <c r="BO498" s="402"/>
    </row>
    <row r="499" spans="1:67" ht="15">
      <c r="A499" s="401"/>
      <c r="B499" s="402"/>
      <c r="C499" s="403"/>
      <c r="D499" s="402"/>
      <c r="E499" s="402"/>
      <c r="F499" s="402"/>
      <c r="G499" s="402"/>
      <c r="H499" s="402"/>
      <c r="I499" s="402"/>
      <c r="J499" s="402"/>
      <c r="K499" s="402"/>
      <c r="L499" s="402"/>
      <c r="M499" s="402"/>
      <c r="N499" s="402"/>
      <c r="O499" s="402"/>
      <c r="P499" s="402"/>
      <c r="Q499" s="402"/>
      <c r="R499" s="402"/>
      <c r="S499" s="402"/>
      <c r="T499" s="402"/>
      <c r="U499" s="402"/>
      <c r="V499" s="402"/>
      <c r="W499" s="402"/>
      <c r="X499" s="402"/>
      <c r="Y499" s="402"/>
      <c r="Z499" s="402"/>
      <c r="AA499" s="402"/>
      <c r="AB499" s="402"/>
      <c r="AC499" s="402"/>
      <c r="AD499" s="402"/>
      <c r="AE499" s="402"/>
      <c r="AF499" s="402"/>
      <c r="AG499" s="402"/>
      <c r="AH499" s="402"/>
      <c r="AI499" s="402"/>
      <c r="AJ499" s="402"/>
      <c r="AK499" s="402"/>
      <c r="AL499" s="402"/>
      <c r="AM499" s="402"/>
      <c r="AN499" s="402"/>
      <c r="AO499" s="402"/>
      <c r="AP499" s="402"/>
      <c r="AQ499" s="402"/>
      <c r="AR499" s="402"/>
      <c r="AS499" s="402"/>
      <c r="AT499" s="402"/>
      <c r="AU499" s="402"/>
      <c r="AV499" s="402"/>
      <c r="AW499" s="402"/>
      <c r="AX499" s="402"/>
      <c r="AY499" s="402"/>
      <c r="AZ499" s="402"/>
      <c r="BA499" s="402"/>
      <c r="BB499" s="402"/>
      <c r="BC499" s="402"/>
      <c r="BD499" s="402"/>
      <c r="BE499" s="402"/>
      <c r="BF499" s="402"/>
      <c r="BG499" s="402"/>
      <c r="BH499" s="402"/>
      <c r="BI499" s="402"/>
      <c r="BJ499" s="402"/>
      <c r="BK499" s="402"/>
      <c r="BL499" s="402"/>
      <c r="BM499" s="402"/>
      <c r="BN499" s="402"/>
      <c r="BO499" s="402"/>
    </row>
    <row r="500" spans="1:67" ht="15">
      <c r="A500" s="401"/>
      <c r="B500" s="402"/>
      <c r="C500" s="403"/>
      <c r="D500" s="40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c r="AA500" s="402"/>
      <c r="AB500" s="402"/>
      <c r="AC500" s="402"/>
      <c r="AD500" s="402"/>
      <c r="AE500" s="402"/>
      <c r="AF500" s="402"/>
      <c r="AG500" s="402"/>
      <c r="AH500" s="402"/>
      <c r="AI500" s="402"/>
      <c r="AJ500" s="402"/>
      <c r="AK500" s="402"/>
      <c r="AL500" s="402"/>
      <c r="AM500" s="402"/>
      <c r="AN500" s="402"/>
      <c r="AO500" s="402"/>
      <c r="AP500" s="402"/>
      <c r="AQ500" s="402"/>
      <c r="AR500" s="402"/>
      <c r="AS500" s="402"/>
      <c r="AT500" s="402"/>
      <c r="AU500" s="402"/>
      <c r="AV500" s="402"/>
      <c r="AW500" s="402"/>
      <c r="AX500" s="402"/>
      <c r="AY500" s="402"/>
      <c r="AZ500" s="402"/>
      <c r="BA500" s="402"/>
      <c r="BB500" s="402"/>
      <c r="BC500" s="402"/>
      <c r="BD500" s="402"/>
      <c r="BE500" s="402"/>
      <c r="BF500" s="402"/>
      <c r="BG500" s="402"/>
      <c r="BH500" s="402"/>
      <c r="BI500" s="402"/>
      <c r="BJ500" s="402"/>
      <c r="BK500" s="402"/>
      <c r="BL500" s="402"/>
      <c r="BM500" s="402"/>
      <c r="BN500" s="402"/>
      <c r="BO500" s="402"/>
    </row>
    <row r="501" spans="1:67" ht="15">
      <c r="A501" s="401"/>
      <c r="B501" s="402"/>
      <c r="C501" s="403"/>
      <c r="D501" s="40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c r="AA501" s="402"/>
      <c r="AB501" s="402"/>
      <c r="AC501" s="402"/>
      <c r="AD501" s="402"/>
      <c r="AE501" s="402"/>
      <c r="AF501" s="402"/>
      <c r="AG501" s="402"/>
      <c r="AH501" s="402"/>
      <c r="AI501" s="402"/>
      <c r="AJ501" s="402"/>
      <c r="AK501" s="402"/>
      <c r="AL501" s="402"/>
      <c r="AM501" s="402"/>
      <c r="AN501" s="402"/>
      <c r="AO501" s="402"/>
      <c r="AP501" s="402"/>
      <c r="AQ501" s="402"/>
      <c r="AR501" s="402"/>
      <c r="AS501" s="402"/>
      <c r="AT501" s="402"/>
      <c r="AU501" s="402"/>
      <c r="AV501" s="402"/>
      <c r="AW501" s="402"/>
      <c r="AX501" s="402"/>
      <c r="AY501" s="402"/>
      <c r="AZ501" s="402"/>
      <c r="BA501" s="402"/>
      <c r="BB501" s="402"/>
      <c r="BC501" s="402"/>
      <c r="BD501" s="402"/>
      <c r="BE501" s="402"/>
      <c r="BF501" s="402"/>
      <c r="BG501" s="402"/>
      <c r="BH501" s="402"/>
      <c r="BI501" s="402"/>
      <c r="BJ501" s="402"/>
      <c r="BK501" s="402"/>
      <c r="BL501" s="402"/>
      <c r="BM501" s="402"/>
      <c r="BN501" s="402"/>
      <c r="BO501" s="402"/>
    </row>
    <row r="502" spans="1:67" ht="15">
      <c r="A502" s="401"/>
      <c r="B502" s="402"/>
      <c r="C502" s="403"/>
      <c r="D502" s="402"/>
      <c r="E502" s="402"/>
      <c r="F502" s="402"/>
      <c r="G502" s="402"/>
      <c r="H502" s="402"/>
      <c r="I502" s="402"/>
      <c r="J502" s="402"/>
      <c r="K502" s="402"/>
      <c r="L502" s="402"/>
      <c r="M502" s="402"/>
      <c r="N502" s="402"/>
      <c r="O502" s="402"/>
      <c r="P502" s="402"/>
      <c r="Q502" s="402"/>
      <c r="R502" s="402"/>
      <c r="S502" s="402"/>
      <c r="T502" s="402"/>
      <c r="U502" s="402"/>
      <c r="V502" s="402"/>
      <c r="W502" s="402"/>
      <c r="X502" s="402"/>
      <c r="Y502" s="402"/>
      <c r="Z502" s="402"/>
      <c r="AA502" s="402"/>
      <c r="AB502" s="402"/>
      <c r="AC502" s="402"/>
      <c r="AD502" s="402"/>
      <c r="AE502" s="402"/>
      <c r="AF502" s="402"/>
      <c r="AG502" s="402"/>
      <c r="AH502" s="402"/>
      <c r="AI502" s="402"/>
      <c r="AJ502" s="402"/>
      <c r="AK502" s="402"/>
      <c r="AL502" s="402"/>
      <c r="AM502" s="402"/>
      <c r="AN502" s="402"/>
      <c r="AO502" s="402"/>
      <c r="AP502" s="402"/>
      <c r="AQ502" s="402"/>
      <c r="AR502" s="402"/>
      <c r="AS502" s="402"/>
      <c r="AT502" s="402"/>
      <c r="AU502" s="402"/>
      <c r="AV502" s="402"/>
      <c r="AW502" s="402"/>
      <c r="AX502" s="402"/>
      <c r="AY502" s="402"/>
      <c r="AZ502" s="402"/>
      <c r="BA502" s="402"/>
      <c r="BB502" s="402"/>
      <c r="BC502" s="402"/>
      <c r="BD502" s="402"/>
      <c r="BE502" s="402"/>
      <c r="BF502" s="402"/>
      <c r="BG502" s="402"/>
      <c r="BH502" s="402"/>
      <c r="BI502" s="402"/>
      <c r="BJ502" s="402"/>
      <c r="BK502" s="402"/>
      <c r="BL502" s="402"/>
      <c r="BM502" s="402"/>
      <c r="BN502" s="402"/>
      <c r="BO502" s="402"/>
    </row>
    <row r="503" spans="1:67" ht="15">
      <c r="A503" s="401"/>
      <c r="B503" s="402"/>
      <c r="C503" s="403"/>
      <c r="D503" s="402"/>
      <c r="E503" s="402"/>
      <c r="F503" s="402"/>
      <c r="G503" s="402"/>
      <c r="H503" s="402"/>
      <c r="I503" s="402"/>
      <c r="J503" s="402"/>
      <c r="K503" s="402"/>
      <c r="L503" s="402"/>
      <c r="M503" s="402"/>
      <c r="N503" s="402"/>
      <c r="O503" s="402"/>
      <c r="P503" s="402"/>
      <c r="Q503" s="402"/>
      <c r="R503" s="402"/>
      <c r="S503" s="402"/>
      <c r="T503" s="402"/>
      <c r="U503" s="402"/>
      <c r="V503" s="402"/>
      <c r="W503" s="402"/>
      <c r="X503" s="402"/>
      <c r="Y503" s="402"/>
      <c r="Z503" s="402"/>
      <c r="AA503" s="402"/>
      <c r="AB503" s="402"/>
      <c r="AC503" s="402"/>
      <c r="AD503" s="402"/>
      <c r="AE503" s="402"/>
      <c r="AF503" s="402"/>
      <c r="AG503" s="402"/>
      <c r="AH503" s="402"/>
      <c r="AI503" s="402"/>
      <c r="AJ503" s="402"/>
      <c r="AK503" s="402"/>
      <c r="AL503" s="402"/>
      <c r="AM503" s="402"/>
      <c r="AN503" s="402"/>
      <c r="AO503" s="402"/>
      <c r="AP503" s="402"/>
      <c r="AQ503" s="402"/>
      <c r="AR503" s="402"/>
      <c r="AS503" s="402"/>
      <c r="AT503" s="402"/>
      <c r="AU503" s="402"/>
      <c r="AV503" s="402"/>
      <c r="AW503" s="402"/>
      <c r="AX503" s="402"/>
      <c r="AY503" s="402"/>
      <c r="AZ503" s="402"/>
      <c r="BA503" s="402"/>
      <c r="BB503" s="402"/>
      <c r="BC503" s="402"/>
      <c r="BD503" s="402"/>
      <c r="BE503" s="402"/>
      <c r="BF503" s="402"/>
      <c r="BG503" s="402"/>
      <c r="BH503" s="402"/>
      <c r="BI503" s="402"/>
      <c r="BJ503" s="402"/>
      <c r="BK503" s="402"/>
      <c r="BL503" s="402"/>
      <c r="BM503" s="402"/>
      <c r="BN503" s="402"/>
      <c r="BO503" s="402"/>
    </row>
    <row r="504" spans="1:67" ht="15">
      <c r="A504" s="401"/>
      <c r="B504" s="402"/>
      <c r="C504" s="403"/>
      <c r="D504" s="402"/>
      <c r="E504" s="402"/>
      <c r="F504" s="402"/>
      <c r="G504" s="402"/>
      <c r="H504" s="402"/>
      <c r="I504" s="402"/>
      <c r="J504" s="402"/>
      <c r="K504" s="402"/>
      <c r="L504" s="402"/>
      <c r="M504" s="402"/>
      <c r="N504" s="402"/>
      <c r="O504" s="402"/>
      <c r="P504" s="402"/>
      <c r="Q504" s="402"/>
      <c r="R504" s="402"/>
      <c r="S504" s="402"/>
      <c r="T504" s="402"/>
      <c r="U504" s="402"/>
      <c r="V504" s="402"/>
      <c r="W504" s="402"/>
      <c r="X504" s="402"/>
      <c r="Y504" s="402"/>
      <c r="Z504" s="402"/>
      <c r="AA504" s="402"/>
      <c r="AB504" s="402"/>
      <c r="AC504" s="402"/>
      <c r="AD504" s="402"/>
      <c r="AE504" s="402"/>
      <c r="AF504" s="402"/>
      <c r="AG504" s="402"/>
      <c r="AH504" s="402"/>
      <c r="AI504" s="402"/>
      <c r="AJ504" s="402"/>
      <c r="AK504" s="402"/>
      <c r="AL504" s="402"/>
      <c r="AM504" s="402"/>
      <c r="AN504" s="402"/>
      <c r="AO504" s="402"/>
      <c r="AP504" s="402"/>
      <c r="AQ504" s="402"/>
      <c r="AR504" s="402"/>
      <c r="AS504" s="402"/>
      <c r="AT504" s="402"/>
      <c r="AU504" s="402"/>
      <c r="AV504" s="402"/>
      <c r="AW504" s="402"/>
      <c r="AX504" s="402"/>
      <c r="AY504" s="402"/>
      <c r="AZ504" s="402"/>
      <c r="BA504" s="402"/>
      <c r="BB504" s="402"/>
      <c r="BC504" s="402"/>
      <c r="BD504" s="402"/>
      <c r="BE504" s="402"/>
      <c r="BF504" s="402"/>
      <c r="BG504" s="402"/>
      <c r="BH504" s="402"/>
      <c r="BI504" s="402"/>
      <c r="BJ504" s="402"/>
      <c r="BK504" s="402"/>
      <c r="BL504" s="402"/>
      <c r="BM504" s="402"/>
      <c r="BN504" s="402"/>
      <c r="BO504" s="402"/>
    </row>
    <row r="505" spans="1:67" ht="15">
      <c r="A505" s="401"/>
      <c r="B505" s="402"/>
      <c r="C505" s="403"/>
      <c r="D505" s="402"/>
      <c r="E505" s="402"/>
      <c r="F505" s="402"/>
      <c r="G505" s="402"/>
      <c r="H505" s="402"/>
      <c r="I505" s="402"/>
      <c r="J505" s="402"/>
      <c r="K505" s="402"/>
      <c r="L505" s="402"/>
      <c r="M505" s="402"/>
      <c r="N505" s="402"/>
      <c r="O505" s="402"/>
      <c r="P505" s="402"/>
      <c r="Q505" s="402"/>
      <c r="R505" s="402"/>
      <c r="S505" s="402"/>
      <c r="T505" s="402"/>
      <c r="U505" s="402"/>
      <c r="V505" s="402"/>
      <c r="W505" s="402"/>
      <c r="X505" s="402"/>
      <c r="Y505" s="402"/>
      <c r="Z505" s="402"/>
      <c r="AA505" s="402"/>
      <c r="AB505" s="402"/>
      <c r="AC505" s="402"/>
      <c r="AD505" s="402"/>
      <c r="AE505" s="402"/>
      <c r="AF505" s="402"/>
      <c r="AG505" s="402"/>
      <c r="AH505" s="402"/>
      <c r="AI505" s="402"/>
      <c r="AJ505" s="402"/>
      <c r="AK505" s="402"/>
      <c r="AL505" s="402"/>
      <c r="AM505" s="402"/>
      <c r="AN505" s="402"/>
      <c r="AO505" s="402"/>
      <c r="AP505" s="402"/>
      <c r="AQ505" s="402"/>
      <c r="AR505" s="402"/>
      <c r="AS505" s="402"/>
      <c r="AT505" s="402"/>
      <c r="AU505" s="402"/>
      <c r="AV505" s="402"/>
      <c r="AW505" s="402"/>
      <c r="AX505" s="402"/>
      <c r="AY505" s="402"/>
      <c r="AZ505" s="402"/>
      <c r="BA505" s="402"/>
      <c r="BB505" s="402"/>
      <c r="BC505" s="402"/>
      <c r="BD505" s="402"/>
      <c r="BE505" s="402"/>
      <c r="BF505" s="402"/>
      <c r="BG505" s="402"/>
      <c r="BH505" s="402"/>
      <c r="BI505" s="402"/>
      <c r="BJ505" s="402"/>
      <c r="BK505" s="402"/>
      <c r="BL505" s="402"/>
      <c r="BM505" s="402"/>
      <c r="BN505" s="402"/>
      <c r="BO505" s="402"/>
    </row>
    <row r="506" spans="1:67" ht="15">
      <c r="A506" s="401"/>
      <c r="B506" s="402"/>
      <c r="C506" s="403"/>
      <c r="D506" s="402"/>
      <c r="E506" s="402"/>
      <c r="F506" s="402"/>
      <c r="G506" s="402"/>
      <c r="H506" s="402"/>
      <c r="I506" s="402"/>
      <c r="J506" s="402"/>
      <c r="K506" s="402"/>
      <c r="L506" s="402"/>
      <c r="M506" s="402"/>
      <c r="N506" s="402"/>
      <c r="O506" s="402"/>
      <c r="P506" s="402"/>
      <c r="Q506" s="402"/>
      <c r="R506" s="402"/>
      <c r="S506" s="402"/>
      <c r="T506" s="402"/>
      <c r="U506" s="402"/>
      <c r="V506" s="402"/>
      <c r="W506" s="402"/>
      <c r="X506" s="402"/>
      <c r="Y506" s="402"/>
      <c r="Z506" s="402"/>
      <c r="AA506" s="402"/>
      <c r="AB506" s="402"/>
      <c r="AC506" s="402"/>
      <c r="AD506" s="402"/>
      <c r="AE506" s="402"/>
      <c r="AF506" s="402"/>
      <c r="AG506" s="402"/>
      <c r="AH506" s="402"/>
      <c r="AI506" s="402"/>
      <c r="AJ506" s="402"/>
      <c r="AK506" s="402"/>
      <c r="AL506" s="402"/>
      <c r="AM506" s="402"/>
      <c r="AN506" s="402"/>
      <c r="AO506" s="402"/>
      <c r="AP506" s="402"/>
      <c r="AQ506" s="402"/>
      <c r="AR506" s="402"/>
      <c r="AS506" s="402"/>
      <c r="AT506" s="402"/>
      <c r="AU506" s="402"/>
      <c r="AV506" s="402"/>
      <c r="AW506" s="402"/>
      <c r="AX506" s="402"/>
      <c r="AY506" s="402"/>
      <c r="AZ506" s="402"/>
      <c r="BA506" s="402"/>
      <c r="BB506" s="402"/>
      <c r="BC506" s="402"/>
      <c r="BD506" s="402"/>
      <c r="BE506" s="402"/>
      <c r="BF506" s="402"/>
      <c r="BG506" s="402"/>
      <c r="BH506" s="402"/>
      <c r="BI506" s="402"/>
      <c r="BJ506" s="402"/>
      <c r="BK506" s="402"/>
      <c r="BL506" s="402"/>
      <c r="BM506" s="402"/>
      <c r="BN506" s="402"/>
      <c r="BO506" s="402"/>
    </row>
    <row r="507" spans="1:67" ht="15">
      <c r="A507" s="401"/>
      <c r="B507" s="402"/>
      <c r="C507" s="403"/>
      <c r="D507" s="402"/>
      <c r="E507" s="402"/>
      <c r="F507" s="402"/>
      <c r="G507" s="402"/>
      <c r="H507" s="402"/>
      <c r="I507" s="402"/>
      <c r="J507" s="402"/>
      <c r="K507" s="402"/>
      <c r="L507" s="402"/>
      <c r="M507" s="402"/>
      <c r="N507" s="402"/>
      <c r="O507" s="402"/>
      <c r="P507" s="402"/>
      <c r="Q507" s="402"/>
      <c r="R507" s="402"/>
      <c r="S507" s="402"/>
      <c r="T507" s="402"/>
      <c r="U507" s="402"/>
      <c r="V507" s="402"/>
      <c r="W507" s="402"/>
      <c r="X507" s="402"/>
      <c r="Y507" s="402"/>
      <c r="Z507" s="402"/>
      <c r="AA507" s="402"/>
      <c r="AB507" s="402"/>
      <c r="AC507" s="402"/>
      <c r="AD507" s="402"/>
      <c r="AE507" s="402"/>
      <c r="AF507" s="402"/>
      <c r="AG507" s="402"/>
      <c r="AH507" s="402"/>
      <c r="AI507" s="402"/>
      <c r="AJ507" s="402"/>
      <c r="AK507" s="402"/>
      <c r="AL507" s="402"/>
      <c r="AM507" s="402"/>
      <c r="AN507" s="402"/>
      <c r="AO507" s="402"/>
      <c r="AP507" s="402"/>
      <c r="AQ507" s="402"/>
      <c r="AR507" s="402"/>
      <c r="AS507" s="402"/>
      <c r="AT507" s="402"/>
      <c r="AU507" s="402"/>
      <c r="AV507" s="402"/>
      <c r="AW507" s="402"/>
      <c r="AX507" s="402"/>
      <c r="AY507" s="402"/>
      <c r="AZ507" s="402"/>
      <c r="BA507" s="402"/>
      <c r="BB507" s="402"/>
      <c r="BC507" s="402"/>
      <c r="BD507" s="402"/>
      <c r="BE507" s="402"/>
      <c r="BF507" s="402"/>
      <c r="BG507" s="402"/>
      <c r="BH507" s="402"/>
      <c r="BI507" s="402"/>
      <c r="BJ507" s="402"/>
      <c r="BK507" s="402"/>
      <c r="BL507" s="402"/>
      <c r="BM507" s="402"/>
      <c r="BN507" s="402"/>
      <c r="BO507" s="402"/>
    </row>
    <row r="508" spans="1:67" ht="15">
      <c r="A508" s="401"/>
      <c r="B508" s="402"/>
      <c r="C508" s="403"/>
      <c r="D508" s="402"/>
      <c r="E508" s="402"/>
      <c r="F508" s="402"/>
      <c r="G508" s="402"/>
      <c r="H508" s="402"/>
      <c r="I508" s="402"/>
      <c r="J508" s="402"/>
      <c r="K508" s="402"/>
      <c r="L508" s="402"/>
      <c r="M508" s="402"/>
      <c r="N508" s="402"/>
      <c r="O508" s="402"/>
      <c r="P508" s="402"/>
      <c r="Q508" s="402"/>
      <c r="R508" s="402"/>
      <c r="S508" s="402"/>
      <c r="T508" s="402"/>
      <c r="U508" s="402"/>
      <c r="V508" s="402"/>
      <c r="W508" s="402"/>
      <c r="X508" s="402"/>
      <c r="Y508" s="402"/>
      <c r="Z508" s="402"/>
      <c r="AA508" s="402"/>
      <c r="AB508" s="402"/>
      <c r="AC508" s="402"/>
      <c r="AD508" s="402"/>
      <c r="AE508" s="402"/>
      <c r="AF508" s="402"/>
      <c r="AG508" s="402"/>
      <c r="AH508" s="402"/>
      <c r="AI508" s="402"/>
      <c r="AJ508" s="402"/>
      <c r="AK508" s="402"/>
      <c r="AL508" s="402"/>
      <c r="AM508" s="402"/>
      <c r="AN508" s="402"/>
      <c r="AO508" s="402"/>
      <c r="AP508" s="402"/>
      <c r="AQ508" s="402"/>
      <c r="AR508" s="402"/>
      <c r="AS508" s="402"/>
      <c r="AT508" s="402"/>
      <c r="AU508" s="402"/>
      <c r="AV508" s="402"/>
      <c r="AW508" s="402"/>
      <c r="AX508" s="402"/>
      <c r="AY508" s="402"/>
      <c r="AZ508" s="402"/>
      <c r="BA508" s="402"/>
      <c r="BB508" s="402"/>
      <c r="BC508" s="402"/>
      <c r="BD508" s="402"/>
      <c r="BE508" s="402"/>
      <c r="BF508" s="402"/>
      <c r="BG508" s="402"/>
      <c r="BH508" s="402"/>
      <c r="BI508" s="402"/>
      <c r="BJ508" s="402"/>
      <c r="BK508" s="402"/>
      <c r="BL508" s="402"/>
      <c r="BM508" s="402"/>
      <c r="BN508" s="402"/>
      <c r="BO508" s="402"/>
    </row>
    <row r="509" spans="1:67" ht="15">
      <c r="A509" s="401"/>
      <c r="B509" s="402"/>
      <c r="C509" s="403"/>
      <c r="D509" s="402"/>
      <c r="E509" s="402"/>
      <c r="F509" s="402"/>
      <c r="G509" s="402"/>
      <c r="H509" s="402"/>
      <c r="I509" s="402"/>
      <c r="J509" s="402"/>
      <c r="K509" s="402"/>
      <c r="L509" s="402"/>
      <c r="M509" s="402"/>
      <c r="N509" s="402"/>
      <c r="O509" s="402"/>
      <c r="P509" s="402"/>
      <c r="Q509" s="402"/>
      <c r="R509" s="402"/>
      <c r="S509" s="402"/>
      <c r="T509" s="402"/>
      <c r="U509" s="402"/>
      <c r="V509" s="402"/>
      <c r="W509" s="402"/>
      <c r="X509" s="402"/>
      <c r="Y509" s="402"/>
      <c r="Z509" s="402"/>
      <c r="AA509" s="402"/>
      <c r="AB509" s="402"/>
      <c r="AC509" s="402"/>
      <c r="AD509" s="402"/>
      <c r="AE509" s="402"/>
      <c r="AF509" s="402"/>
      <c r="AG509" s="402"/>
      <c r="AH509" s="402"/>
      <c r="AI509" s="402"/>
      <c r="AJ509" s="402"/>
      <c r="AK509" s="402"/>
      <c r="AL509" s="402"/>
      <c r="AM509" s="402"/>
      <c r="AN509" s="402"/>
      <c r="AO509" s="402"/>
      <c r="AP509" s="402"/>
      <c r="AQ509" s="402"/>
      <c r="AR509" s="402"/>
      <c r="AS509" s="402"/>
      <c r="AT509" s="402"/>
      <c r="AU509" s="402"/>
      <c r="AV509" s="402"/>
      <c r="AW509" s="402"/>
      <c r="AX509" s="402"/>
      <c r="AY509" s="402"/>
      <c r="AZ509" s="402"/>
      <c r="BA509" s="402"/>
      <c r="BB509" s="402"/>
      <c r="BC509" s="402"/>
      <c r="BD509" s="402"/>
      <c r="BE509" s="402"/>
      <c r="BF509" s="402"/>
      <c r="BG509" s="402"/>
      <c r="BH509" s="402"/>
      <c r="BI509" s="402"/>
      <c r="BJ509" s="402"/>
      <c r="BK509" s="402"/>
      <c r="BL509" s="402"/>
      <c r="BM509" s="402"/>
      <c r="BN509" s="402"/>
      <c r="BO509" s="402"/>
    </row>
    <row r="510" spans="1:67" ht="15">
      <c r="A510" s="401"/>
      <c r="B510" s="402"/>
      <c r="C510" s="403"/>
      <c r="D510" s="402"/>
      <c r="E510" s="402"/>
      <c r="F510" s="402"/>
      <c r="G510" s="402"/>
      <c r="H510" s="402"/>
      <c r="I510" s="402"/>
      <c r="J510" s="402"/>
      <c r="K510" s="402"/>
      <c r="L510" s="402"/>
      <c r="M510" s="402"/>
      <c r="N510" s="402"/>
      <c r="O510" s="402"/>
      <c r="P510" s="402"/>
      <c r="Q510" s="402"/>
      <c r="R510" s="402"/>
      <c r="S510" s="402"/>
      <c r="T510" s="402"/>
      <c r="U510" s="402"/>
      <c r="V510" s="402"/>
      <c r="W510" s="402"/>
      <c r="X510" s="402"/>
      <c r="Y510" s="402"/>
      <c r="Z510" s="402"/>
      <c r="AA510" s="402"/>
      <c r="AB510" s="402"/>
      <c r="AC510" s="402"/>
      <c r="AD510" s="402"/>
      <c r="AE510" s="402"/>
      <c r="AF510" s="402"/>
      <c r="AG510" s="402"/>
      <c r="AH510" s="402"/>
      <c r="AI510" s="402"/>
      <c r="AJ510" s="402"/>
      <c r="AK510" s="402"/>
      <c r="AL510" s="402"/>
      <c r="AM510" s="402"/>
      <c r="AN510" s="402"/>
      <c r="AO510" s="402"/>
      <c r="AP510" s="402"/>
      <c r="AQ510" s="402"/>
      <c r="AR510" s="402"/>
      <c r="AS510" s="402"/>
      <c r="AT510" s="402"/>
      <c r="AU510" s="402"/>
      <c r="AV510" s="402"/>
      <c r="AW510" s="402"/>
      <c r="AX510" s="402"/>
      <c r="AY510" s="402"/>
      <c r="AZ510" s="402"/>
      <c r="BA510" s="402"/>
      <c r="BB510" s="402"/>
      <c r="BC510" s="402"/>
      <c r="BD510" s="402"/>
      <c r="BE510" s="402"/>
      <c r="BF510" s="402"/>
      <c r="BG510" s="402"/>
      <c r="BH510" s="402"/>
      <c r="BI510" s="402"/>
      <c r="BJ510" s="402"/>
      <c r="BK510" s="402"/>
      <c r="BL510" s="402"/>
      <c r="BM510" s="402"/>
      <c r="BN510" s="402"/>
      <c r="BO510" s="402"/>
    </row>
    <row r="511" spans="1:67" ht="15">
      <c r="A511" s="401"/>
      <c r="B511" s="402"/>
      <c r="C511" s="403"/>
      <c r="D511" s="402"/>
      <c r="E511" s="402"/>
      <c r="F511" s="402"/>
      <c r="G511" s="402"/>
      <c r="H511" s="402"/>
      <c r="I511" s="402"/>
      <c r="J511" s="402"/>
      <c r="K511" s="402"/>
      <c r="L511" s="402"/>
      <c r="M511" s="402"/>
      <c r="N511" s="402"/>
      <c r="O511" s="402"/>
      <c r="P511" s="402"/>
      <c r="Q511" s="402"/>
      <c r="R511" s="402"/>
      <c r="S511" s="402"/>
      <c r="T511" s="402"/>
      <c r="U511" s="402"/>
      <c r="V511" s="402"/>
      <c r="W511" s="402"/>
      <c r="X511" s="402"/>
      <c r="Y511" s="402"/>
      <c r="Z511" s="402"/>
      <c r="AA511" s="402"/>
      <c r="AB511" s="402"/>
      <c r="AC511" s="402"/>
      <c r="AD511" s="402"/>
      <c r="AE511" s="402"/>
      <c r="AF511" s="402"/>
      <c r="AG511" s="402"/>
      <c r="AH511" s="402"/>
      <c r="AI511" s="402"/>
      <c r="AJ511" s="402"/>
      <c r="AK511" s="402"/>
      <c r="AL511" s="402"/>
      <c r="AM511" s="402"/>
      <c r="AN511" s="402"/>
      <c r="AO511" s="402"/>
      <c r="AP511" s="402"/>
      <c r="AQ511" s="402"/>
      <c r="AR511" s="402"/>
      <c r="AS511" s="402"/>
      <c r="AT511" s="402"/>
      <c r="AU511" s="402"/>
      <c r="AV511" s="402"/>
      <c r="AW511" s="402"/>
      <c r="AX511" s="402"/>
      <c r="AY511" s="402"/>
      <c r="AZ511" s="402"/>
      <c r="BA511" s="402"/>
      <c r="BB511" s="402"/>
      <c r="BC511" s="402"/>
      <c r="BD511" s="402"/>
      <c r="BE511" s="402"/>
      <c r="BF511" s="402"/>
      <c r="BG511" s="402"/>
      <c r="BH511" s="402"/>
      <c r="BI511" s="402"/>
      <c r="BJ511" s="402"/>
      <c r="BK511" s="402"/>
      <c r="BL511" s="402"/>
      <c r="BM511" s="402"/>
      <c r="BN511" s="402"/>
      <c r="BO511" s="402"/>
    </row>
    <row r="512" spans="1:67" ht="15">
      <c r="A512" s="401"/>
      <c r="B512" s="402"/>
      <c r="C512" s="403"/>
      <c r="D512" s="402"/>
      <c r="E512" s="402"/>
      <c r="F512" s="402"/>
      <c r="G512" s="402"/>
      <c r="H512" s="402"/>
      <c r="I512" s="402"/>
      <c r="J512" s="402"/>
      <c r="K512" s="402"/>
      <c r="L512" s="402"/>
      <c r="M512" s="402"/>
      <c r="N512" s="402"/>
      <c r="O512" s="402"/>
      <c r="P512" s="402"/>
      <c r="Q512" s="402"/>
      <c r="R512" s="402"/>
      <c r="S512" s="402"/>
      <c r="T512" s="402"/>
      <c r="U512" s="402"/>
      <c r="V512" s="402"/>
      <c r="W512" s="402"/>
      <c r="X512" s="402"/>
      <c r="Y512" s="402"/>
      <c r="Z512" s="402"/>
      <c r="AA512" s="402"/>
      <c r="AB512" s="402"/>
      <c r="AC512" s="402"/>
      <c r="AD512" s="402"/>
      <c r="AE512" s="402"/>
      <c r="AF512" s="402"/>
      <c r="AG512" s="402"/>
      <c r="AH512" s="402"/>
      <c r="AI512" s="402"/>
      <c r="AJ512" s="402"/>
      <c r="AK512" s="402"/>
      <c r="AL512" s="402"/>
      <c r="AM512" s="402"/>
      <c r="AN512" s="402"/>
      <c r="AO512" s="402"/>
      <c r="AP512" s="402"/>
      <c r="AQ512" s="402"/>
      <c r="AR512" s="402"/>
      <c r="AS512" s="402"/>
      <c r="AT512" s="402"/>
      <c r="AU512" s="402"/>
      <c r="AV512" s="402"/>
      <c r="AW512" s="402"/>
      <c r="AX512" s="402"/>
      <c r="AY512" s="402"/>
      <c r="AZ512" s="402"/>
      <c r="BA512" s="402"/>
      <c r="BB512" s="402"/>
      <c r="BC512" s="402"/>
      <c r="BD512" s="402"/>
      <c r="BE512" s="402"/>
      <c r="BF512" s="402"/>
      <c r="BG512" s="402"/>
      <c r="BH512" s="402"/>
      <c r="BI512" s="402"/>
      <c r="BJ512" s="402"/>
      <c r="BK512" s="402"/>
      <c r="BL512" s="402"/>
      <c r="BM512" s="402"/>
      <c r="BN512" s="402"/>
      <c r="BO512" s="402"/>
    </row>
    <row r="513" spans="1:67" ht="15">
      <c r="A513" s="401"/>
      <c r="B513" s="402"/>
      <c r="C513" s="403"/>
      <c r="D513" s="402"/>
      <c r="E513" s="402"/>
      <c r="F513" s="402"/>
      <c r="G513" s="402"/>
      <c r="H513" s="402"/>
      <c r="I513" s="402"/>
      <c r="J513" s="402"/>
      <c r="K513" s="402"/>
      <c r="L513" s="402"/>
      <c r="M513" s="402"/>
      <c r="N513" s="402"/>
      <c r="O513" s="402"/>
      <c r="P513" s="402"/>
      <c r="Q513" s="402"/>
      <c r="R513" s="402"/>
      <c r="S513" s="402"/>
      <c r="T513" s="402"/>
      <c r="U513" s="402"/>
      <c r="V513" s="402"/>
      <c r="W513" s="402"/>
      <c r="X513" s="402"/>
      <c r="Y513" s="402"/>
      <c r="Z513" s="402"/>
      <c r="AA513" s="402"/>
      <c r="AB513" s="402"/>
      <c r="AC513" s="402"/>
      <c r="AD513" s="402"/>
      <c r="AE513" s="402"/>
      <c r="AF513" s="402"/>
      <c r="AG513" s="402"/>
      <c r="AH513" s="402"/>
      <c r="AI513" s="402"/>
      <c r="AJ513" s="402"/>
      <c r="AK513" s="402"/>
      <c r="AL513" s="402"/>
      <c r="AM513" s="402"/>
      <c r="AN513" s="402"/>
      <c r="AO513" s="402"/>
      <c r="AP513" s="402"/>
      <c r="AQ513" s="402"/>
      <c r="AR513" s="402"/>
      <c r="AS513" s="402"/>
      <c r="AT513" s="402"/>
      <c r="AU513" s="402"/>
      <c r="AV513" s="402"/>
      <c r="AW513" s="402"/>
      <c r="AX513" s="402"/>
      <c r="AY513" s="402"/>
      <c r="AZ513" s="402"/>
      <c r="BA513" s="402"/>
      <c r="BB513" s="402"/>
      <c r="BC513" s="402"/>
      <c r="BD513" s="402"/>
      <c r="BE513" s="402"/>
      <c r="BF513" s="402"/>
      <c r="BG513" s="402"/>
      <c r="BH513" s="402"/>
      <c r="BI513" s="402"/>
      <c r="BJ513" s="402"/>
      <c r="BK513" s="402"/>
      <c r="BL513" s="402"/>
      <c r="BM513" s="402"/>
      <c r="BN513" s="402"/>
      <c r="BO513" s="402"/>
    </row>
    <row r="514" spans="1:67" ht="15">
      <c r="A514" s="401"/>
      <c r="B514" s="402"/>
      <c r="C514" s="403"/>
      <c r="D514" s="402"/>
      <c r="E514" s="402"/>
      <c r="F514" s="402"/>
      <c r="G514" s="402"/>
      <c r="H514" s="402"/>
      <c r="I514" s="402"/>
      <c r="J514" s="402"/>
      <c r="K514" s="402"/>
      <c r="L514" s="402"/>
      <c r="M514" s="402"/>
      <c r="N514" s="402"/>
      <c r="O514" s="402"/>
      <c r="P514" s="402"/>
      <c r="Q514" s="402"/>
      <c r="R514" s="402"/>
      <c r="S514" s="402"/>
      <c r="T514" s="402"/>
      <c r="U514" s="402"/>
      <c r="V514" s="402"/>
      <c r="W514" s="402"/>
      <c r="X514" s="402"/>
      <c r="Y514" s="402"/>
      <c r="Z514" s="402"/>
      <c r="AA514" s="402"/>
      <c r="AB514" s="402"/>
      <c r="AC514" s="402"/>
      <c r="AD514" s="402"/>
      <c r="AE514" s="402"/>
      <c r="AF514" s="402"/>
      <c r="AG514" s="402"/>
      <c r="AH514" s="402"/>
      <c r="AI514" s="402"/>
      <c r="AJ514" s="402"/>
      <c r="AK514" s="402"/>
      <c r="AL514" s="402"/>
      <c r="AM514" s="402"/>
      <c r="AN514" s="402"/>
      <c r="AO514" s="402"/>
      <c r="AP514" s="402"/>
      <c r="AQ514" s="402"/>
      <c r="AR514" s="402"/>
      <c r="AS514" s="402"/>
      <c r="AT514" s="402"/>
      <c r="AU514" s="402"/>
      <c r="AV514" s="402"/>
      <c r="AW514" s="402"/>
      <c r="AX514" s="402"/>
      <c r="AY514" s="402"/>
      <c r="AZ514" s="402"/>
      <c r="BA514" s="402"/>
      <c r="BB514" s="402"/>
      <c r="BC514" s="402"/>
      <c r="BD514" s="402"/>
      <c r="BE514" s="402"/>
      <c r="BF514" s="402"/>
      <c r="BG514" s="402"/>
      <c r="BH514" s="402"/>
      <c r="BI514" s="402"/>
      <c r="BJ514" s="402"/>
      <c r="BK514" s="402"/>
      <c r="BL514" s="402"/>
      <c r="BM514" s="402"/>
      <c r="BN514" s="402"/>
      <c r="BO514" s="402"/>
    </row>
    <row r="515" spans="1:67" ht="15">
      <c r="A515" s="401"/>
      <c r="B515" s="402"/>
      <c r="C515" s="403"/>
      <c r="D515" s="402"/>
      <c r="E515" s="402"/>
      <c r="F515" s="402"/>
      <c r="G515" s="402"/>
      <c r="H515" s="402"/>
      <c r="I515" s="402"/>
      <c r="J515" s="402"/>
      <c r="K515" s="402"/>
      <c r="L515" s="402"/>
      <c r="M515" s="402"/>
      <c r="N515" s="402"/>
      <c r="O515" s="402"/>
      <c r="P515" s="402"/>
      <c r="Q515" s="402"/>
      <c r="R515" s="402"/>
      <c r="S515" s="402"/>
      <c r="T515" s="402"/>
      <c r="U515" s="402"/>
      <c r="V515" s="402"/>
      <c r="W515" s="402"/>
      <c r="X515" s="402"/>
      <c r="Y515" s="402"/>
      <c r="Z515" s="402"/>
      <c r="AA515" s="402"/>
      <c r="AB515" s="402"/>
      <c r="AC515" s="402"/>
      <c r="AD515" s="402"/>
      <c r="AE515" s="402"/>
      <c r="AF515" s="402"/>
      <c r="AG515" s="402"/>
      <c r="AH515" s="402"/>
      <c r="AI515" s="402"/>
      <c r="AJ515" s="402"/>
      <c r="AK515" s="402"/>
      <c r="AL515" s="402"/>
      <c r="AM515" s="402"/>
      <c r="AN515" s="402"/>
      <c r="AO515" s="402"/>
      <c r="AP515" s="402"/>
      <c r="AQ515" s="402"/>
      <c r="AR515" s="402"/>
      <c r="AS515" s="402"/>
      <c r="AT515" s="402"/>
      <c r="AU515" s="402"/>
      <c r="AV515" s="402"/>
      <c r="AW515" s="402"/>
      <c r="AX515" s="402"/>
      <c r="AY515" s="402"/>
      <c r="AZ515" s="402"/>
      <c r="BA515" s="402"/>
      <c r="BB515" s="402"/>
      <c r="BC515" s="402"/>
      <c r="BD515" s="402"/>
      <c r="BE515" s="402"/>
      <c r="BF515" s="402"/>
      <c r="BG515" s="402"/>
      <c r="BH515" s="402"/>
      <c r="BI515" s="402"/>
      <c r="BJ515" s="402"/>
      <c r="BK515" s="402"/>
      <c r="BL515" s="402"/>
      <c r="BM515" s="402"/>
      <c r="BN515" s="402"/>
      <c r="BO515" s="402"/>
    </row>
    <row r="516" spans="1:67" ht="15">
      <c r="A516" s="401"/>
      <c r="B516" s="402"/>
      <c r="C516" s="403"/>
      <c r="D516" s="402"/>
      <c r="E516" s="402"/>
      <c r="F516" s="402"/>
      <c r="G516" s="402"/>
      <c r="H516" s="402"/>
      <c r="I516" s="402"/>
      <c r="J516" s="402"/>
      <c r="K516" s="402"/>
      <c r="L516" s="402"/>
      <c r="M516" s="402"/>
      <c r="N516" s="402"/>
      <c r="O516" s="402"/>
      <c r="P516" s="402"/>
      <c r="Q516" s="402"/>
      <c r="R516" s="402"/>
      <c r="S516" s="402"/>
      <c r="T516" s="402"/>
      <c r="U516" s="402"/>
      <c r="V516" s="402"/>
      <c r="W516" s="402"/>
      <c r="X516" s="402"/>
      <c r="Y516" s="402"/>
      <c r="Z516" s="402"/>
      <c r="AA516" s="402"/>
      <c r="AB516" s="402"/>
      <c r="AC516" s="402"/>
      <c r="AD516" s="402"/>
      <c r="AE516" s="402"/>
      <c r="AF516" s="402"/>
      <c r="AG516" s="402"/>
      <c r="AH516" s="402"/>
      <c r="AI516" s="402"/>
      <c r="AJ516" s="402"/>
      <c r="AK516" s="402"/>
      <c r="AL516" s="402"/>
      <c r="AM516" s="402"/>
      <c r="AN516" s="402"/>
      <c r="AO516" s="402"/>
      <c r="AP516" s="402"/>
      <c r="AQ516" s="402"/>
      <c r="AR516" s="402"/>
      <c r="AS516" s="402"/>
      <c r="AT516" s="402"/>
      <c r="AU516" s="402"/>
      <c r="AV516" s="402"/>
      <c r="AW516" s="402"/>
      <c r="AX516" s="402"/>
      <c r="AY516" s="402"/>
      <c r="AZ516" s="402"/>
      <c r="BA516" s="402"/>
      <c r="BB516" s="402"/>
      <c r="BC516" s="402"/>
      <c r="BD516" s="402"/>
      <c r="BE516" s="402"/>
      <c r="BF516" s="402"/>
      <c r="BG516" s="402"/>
      <c r="BH516" s="402"/>
      <c r="BI516" s="402"/>
      <c r="BJ516" s="402"/>
      <c r="BK516" s="402"/>
      <c r="BL516" s="402"/>
      <c r="BM516" s="402"/>
      <c r="BN516" s="402"/>
      <c r="BO516" s="402"/>
    </row>
    <row r="517" spans="1:67" ht="15">
      <c r="A517" s="401"/>
      <c r="B517" s="402"/>
      <c r="C517" s="403"/>
      <c r="D517" s="402"/>
      <c r="E517" s="402"/>
      <c r="F517" s="402"/>
      <c r="G517" s="402"/>
      <c r="H517" s="402"/>
      <c r="I517" s="402"/>
      <c r="J517" s="402"/>
      <c r="K517" s="402"/>
      <c r="L517" s="402"/>
      <c r="M517" s="402"/>
      <c r="N517" s="402"/>
      <c r="O517" s="402"/>
      <c r="P517" s="402"/>
      <c r="Q517" s="402"/>
      <c r="R517" s="402"/>
      <c r="S517" s="402"/>
      <c r="T517" s="402"/>
      <c r="U517" s="402"/>
      <c r="V517" s="402"/>
      <c r="W517" s="402"/>
      <c r="X517" s="402"/>
      <c r="Y517" s="402"/>
      <c r="Z517" s="402"/>
      <c r="AA517" s="402"/>
      <c r="AB517" s="402"/>
      <c r="AC517" s="402"/>
      <c r="AD517" s="402"/>
      <c r="AE517" s="402"/>
      <c r="AF517" s="402"/>
      <c r="AG517" s="402"/>
      <c r="AH517" s="402"/>
      <c r="AI517" s="402"/>
      <c r="AJ517" s="402"/>
      <c r="AK517" s="402"/>
      <c r="AL517" s="402"/>
      <c r="AM517" s="402"/>
      <c r="AN517" s="402"/>
      <c r="AO517" s="402"/>
      <c r="AP517" s="402"/>
      <c r="AQ517" s="402"/>
      <c r="AR517" s="402"/>
      <c r="AS517" s="402"/>
      <c r="AT517" s="402"/>
      <c r="AU517" s="402"/>
      <c r="AV517" s="402"/>
      <c r="AW517" s="402"/>
      <c r="AX517" s="402"/>
      <c r="AY517" s="402"/>
      <c r="AZ517" s="402"/>
      <c r="BA517" s="402"/>
      <c r="BB517" s="402"/>
      <c r="BC517" s="402"/>
      <c r="BD517" s="402"/>
      <c r="BE517" s="402"/>
      <c r="BF517" s="402"/>
      <c r="BG517" s="402"/>
      <c r="BH517" s="402"/>
      <c r="BI517" s="402"/>
      <c r="BJ517" s="402"/>
      <c r="BK517" s="402"/>
      <c r="BL517" s="402"/>
      <c r="BM517" s="402"/>
      <c r="BN517" s="402"/>
      <c r="BO517" s="402"/>
    </row>
    <row r="518" spans="1:67" ht="15">
      <c r="A518" s="401"/>
      <c r="B518" s="402"/>
      <c r="C518" s="403"/>
      <c r="D518" s="402"/>
      <c r="E518" s="402"/>
      <c r="F518" s="402"/>
      <c r="G518" s="402"/>
      <c r="H518" s="402"/>
      <c r="I518" s="402"/>
      <c r="J518" s="402"/>
      <c r="K518" s="402"/>
      <c r="L518" s="402"/>
      <c r="M518" s="402"/>
      <c r="N518" s="402"/>
      <c r="O518" s="402"/>
      <c r="P518" s="402"/>
      <c r="Q518" s="402"/>
      <c r="R518" s="402"/>
      <c r="S518" s="402"/>
      <c r="T518" s="402"/>
      <c r="U518" s="402"/>
      <c r="V518" s="402"/>
      <c r="W518" s="402"/>
      <c r="X518" s="402"/>
      <c r="Y518" s="402"/>
      <c r="Z518" s="402"/>
      <c r="AA518" s="402"/>
      <c r="AB518" s="402"/>
      <c r="AC518" s="402"/>
      <c r="AD518" s="402"/>
      <c r="AE518" s="402"/>
      <c r="AF518" s="402"/>
      <c r="AG518" s="402"/>
      <c r="AH518" s="402"/>
      <c r="AI518" s="402"/>
      <c r="AJ518" s="402"/>
      <c r="AK518" s="402"/>
      <c r="AL518" s="402"/>
      <c r="AM518" s="402"/>
      <c r="AN518" s="402"/>
      <c r="AO518" s="402"/>
      <c r="AP518" s="402"/>
      <c r="AQ518" s="402"/>
      <c r="AR518" s="402"/>
      <c r="AS518" s="402"/>
      <c r="AT518" s="402"/>
      <c r="AU518" s="402"/>
      <c r="AV518" s="402"/>
      <c r="AW518" s="402"/>
      <c r="AX518" s="402"/>
      <c r="AY518" s="402"/>
      <c r="AZ518" s="402"/>
      <c r="BA518" s="402"/>
      <c r="BB518" s="402"/>
      <c r="BC518" s="402"/>
      <c r="BD518" s="402"/>
      <c r="BE518" s="402"/>
      <c r="BF518" s="402"/>
      <c r="BG518" s="402"/>
      <c r="BH518" s="402"/>
      <c r="BI518" s="402"/>
      <c r="BJ518" s="402"/>
      <c r="BK518" s="402"/>
      <c r="BL518" s="402"/>
      <c r="BM518" s="402"/>
      <c r="BN518" s="402"/>
      <c r="BO518" s="402"/>
    </row>
    <row r="519" spans="1:67" ht="15">
      <c r="A519" s="401"/>
      <c r="B519" s="402"/>
      <c r="C519" s="403"/>
      <c r="D519" s="402"/>
      <c r="E519" s="402"/>
      <c r="F519" s="402"/>
      <c r="G519" s="402"/>
      <c r="H519" s="402"/>
      <c r="I519" s="402"/>
      <c r="J519" s="402"/>
      <c r="K519" s="402"/>
      <c r="L519" s="402"/>
      <c r="M519" s="402"/>
      <c r="N519" s="402"/>
      <c r="O519" s="402"/>
      <c r="P519" s="402"/>
      <c r="Q519" s="402"/>
      <c r="R519" s="402"/>
      <c r="S519" s="402"/>
      <c r="T519" s="402"/>
      <c r="U519" s="402"/>
      <c r="V519" s="402"/>
      <c r="W519" s="402"/>
      <c r="X519" s="402"/>
      <c r="Y519" s="402"/>
      <c r="Z519" s="402"/>
      <c r="AA519" s="402"/>
      <c r="AB519" s="402"/>
      <c r="AC519" s="402"/>
      <c r="AD519" s="402"/>
      <c r="AE519" s="402"/>
      <c r="AF519" s="402"/>
      <c r="AG519" s="402"/>
      <c r="AH519" s="402"/>
      <c r="AI519" s="402"/>
      <c r="AJ519" s="402"/>
      <c r="AK519" s="402"/>
      <c r="AL519" s="402"/>
      <c r="AM519" s="402"/>
      <c r="AN519" s="402"/>
      <c r="AO519" s="402"/>
      <c r="AP519" s="402"/>
      <c r="AQ519" s="402"/>
      <c r="AR519" s="402"/>
      <c r="AS519" s="402"/>
      <c r="AT519" s="402"/>
      <c r="AU519" s="402"/>
      <c r="AV519" s="402"/>
      <c r="AW519" s="402"/>
      <c r="AX519" s="402"/>
      <c r="AY519" s="402"/>
      <c r="AZ519" s="402"/>
      <c r="BA519" s="402"/>
      <c r="BB519" s="402"/>
      <c r="BC519" s="402"/>
      <c r="BD519" s="402"/>
      <c r="BE519" s="402"/>
      <c r="BF519" s="402"/>
      <c r="BG519" s="402"/>
      <c r="BH519" s="402"/>
      <c r="BI519" s="402"/>
      <c r="BJ519" s="402"/>
      <c r="BK519" s="402"/>
      <c r="BL519" s="402"/>
      <c r="BM519" s="402"/>
      <c r="BN519" s="402"/>
      <c r="BO519" s="402"/>
    </row>
    <row r="520" spans="1:67" ht="15">
      <c r="A520" s="401"/>
      <c r="B520" s="402"/>
      <c r="C520" s="403"/>
      <c r="D520" s="402"/>
      <c r="E520" s="402"/>
      <c r="F520" s="402"/>
      <c r="G520" s="402"/>
      <c r="H520" s="402"/>
      <c r="I520" s="402"/>
      <c r="J520" s="402"/>
      <c r="K520" s="402"/>
      <c r="L520" s="402"/>
      <c r="M520" s="402"/>
      <c r="N520" s="402"/>
      <c r="O520" s="402"/>
      <c r="P520" s="402"/>
      <c r="Q520" s="402"/>
      <c r="R520" s="402"/>
      <c r="S520" s="402"/>
      <c r="T520" s="402"/>
      <c r="U520" s="402"/>
      <c r="V520" s="402"/>
      <c r="W520" s="402"/>
      <c r="X520" s="402"/>
      <c r="Y520" s="402"/>
      <c r="Z520" s="402"/>
      <c r="AA520" s="402"/>
      <c r="AB520" s="402"/>
      <c r="AC520" s="402"/>
      <c r="AD520" s="402"/>
      <c r="AE520" s="402"/>
      <c r="AF520" s="402"/>
      <c r="AG520" s="402"/>
      <c r="AH520" s="402"/>
      <c r="AI520" s="402"/>
      <c r="AJ520" s="402"/>
      <c r="AK520" s="402"/>
      <c r="AL520" s="402"/>
      <c r="AM520" s="402"/>
      <c r="AN520" s="402"/>
      <c r="AO520" s="402"/>
      <c r="AP520" s="402"/>
      <c r="AQ520" s="402"/>
      <c r="AR520" s="402"/>
      <c r="AS520" s="402"/>
      <c r="AT520" s="402"/>
      <c r="AU520" s="402"/>
      <c r="AV520" s="402"/>
      <c r="AW520" s="402"/>
      <c r="AX520" s="402"/>
      <c r="AY520" s="402"/>
      <c r="AZ520" s="402"/>
      <c r="BA520" s="402"/>
      <c r="BB520" s="402"/>
      <c r="BC520" s="402"/>
      <c r="BD520" s="402"/>
      <c r="BE520" s="402"/>
      <c r="BF520" s="402"/>
      <c r="BG520" s="402"/>
      <c r="BH520" s="402"/>
      <c r="BI520" s="402"/>
      <c r="BJ520" s="402"/>
      <c r="BK520" s="402"/>
      <c r="BL520" s="402"/>
      <c r="BM520" s="402"/>
      <c r="BN520" s="402"/>
      <c r="BO520" s="402"/>
    </row>
    <row r="521" spans="1:67" ht="15">
      <c r="A521" s="401"/>
      <c r="B521" s="402"/>
      <c r="C521" s="403"/>
      <c r="D521" s="402"/>
      <c r="E521" s="402"/>
      <c r="F521" s="402"/>
      <c r="G521" s="402"/>
      <c r="H521" s="402"/>
      <c r="I521" s="402"/>
      <c r="J521" s="402"/>
      <c r="K521" s="402"/>
      <c r="L521" s="402"/>
      <c r="M521" s="402"/>
      <c r="N521" s="402"/>
      <c r="O521" s="402"/>
      <c r="P521" s="402"/>
      <c r="Q521" s="402"/>
      <c r="R521" s="402"/>
      <c r="S521" s="402"/>
      <c r="T521" s="402"/>
      <c r="U521" s="402"/>
      <c r="V521" s="402"/>
      <c r="W521" s="402"/>
      <c r="X521" s="402"/>
      <c r="Y521" s="402"/>
      <c r="Z521" s="402"/>
      <c r="AA521" s="402"/>
      <c r="AB521" s="402"/>
      <c r="AC521" s="402"/>
      <c r="AD521" s="402"/>
      <c r="AE521" s="402"/>
      <c r="AF521" s="402"/>
      <c r="AG521" s="402"/>
      <c r="AH521" s="402"/>
      <c r="AI521" s="402"/>
      <c r="AJ521" s="402"/>
      <c r="AK521" s="402"/>
      <c r="AL521" s="402"/>
      <c r="AM521" s="402"/>
      <c r="AN521" s="402"/>
      <c r="AO521" s="402"/>
      <c r="AP521" s="402"/>
      <c r="AQ521" s="402"/>
      <c r="AR521" s="402"/>
      <c r="AS521" s="402"/>
      <c r="AT521" s="402"/>
      <c r="AU521" s="402"/>
      <c r="AV521" s="402"/>
      <c r="AW521" s="402"/>
      <c r="AX521" s="402"/>
      <c r="AY521" s="402"/>
      <c r="AZ521" s="402"/>
      <c r="BA521" s="402"/>
      <c r="BB521" s="402"/>
      <c r="BC521" s="402"/>
      <c r="BD521" s="402"/>
      <c r="BE521" s="402"/>
      <c r="BF521" s="402"/>
      <c r="BG521" s="402"/>
      <c r="BH521" s="402"/>
      <c r="BI521" s="402"/>
      <c r="BJ521" s="402"/>
      <c r="BK521" s="402"/>
      <c r="BL521" s="402"/>
      <c r="BM521" s="402"/>
      <c r="BN521" s="402"/>
      <c r="BO521" s="402"/>
    </row>
    <row r="522" spans="1:67" ht="15">
      <c r="A522" s="401"/>
      <c r="B522" s="402"/>
      <c r="C522" s="403"/>
      <c r="D522" s="402"/>
      <c r="E522" s="402"/>
      <c r="F522" s="402"/>
      <c r="G522" s="402"/>
      <c r="H522" s="402"/>
      <c r="I522" s="402"/>
      <c r="J522" s="402"/>
      <c r="K522" s="402"/>
      <c r="L522" s="402"/>
      <c r="M522" s="402"/>
      <c r="N522" s="402"/>
      <c r="O522" s="402"/>
      <c r="P522" s="402"/>
      <c r="Q522" s="402"/>
      <c r="R522" s="402"/>
      <c r="S522" s="402"/>
      <c r="T522" s="402"/>
      <c r="U522" s="402"/>
      <c r="V522" s="402"/>
      <c r="W522" s="402"/>
      <c r="X522" s="402"/>
      <c r="Y522" s="402"/>
      <c r="Z522" s="402"/>
      <c r="AA522" s="402"/>
      <c r="AB522" s="402"/>
      <c r="AC522" s="402"/>
      <c r="AD522" s="402"/>
      <c r="AE522" s="402"/>
      <c r="AF522" s="402"/>
      <c r="AG522" s="402"/>
      <c r="AH522" s="402"/>
      <c r="AI522" s="402"/>
      <c r="AJ522" s="402"/>
      <c r="AK522" s="402"/>
      <c r="AL522" s="402"/>
      <c r="AM522" s="402"/>
      <c r="AN522" s="402"/>
      <c r="AO522" s="402"/>
      <c r="AP522" s="402"/>
      <c r="AQ522" s="402"/>
      <c r="AR522" s="402"/>
      <c r="AS522" s="402"/>
      <c r="AT522" s="402"/>
      <c r="AU522" s="402"/>
      <c r="AV522" s="402"/>
      <c r="AW522" s="402"/>
      <c r="AX522" s="402"/>
      <c r="AY522" s="402"/>
      <c r="AZ522" s="402"/>
      <c r="BA522" s="402"/>
      <c r="BB522" s="402"/>
      <c r="BC522" s="402"/>
      <c r="BD522" s="402"/>
      <c r="BE522" s="402"/>
      <c r="BF522" s="402"/>
      <c r="BG522" s="402"/>
      <c r="BH522" s="402"/>
      <c r="BI522" s="402"/>
      <c r="BJ522" s="402"/>
      <c r="BK522" s="402"/>
      <c r="BL522" s="402"/>
      <c r="BM522" s="402"/>
      <c r="BN522" s="402"/>
      <c r="BO522" s="402"/>
    </row>
    <row r="523" spans="1:67" ht="15">
      <c r="A523" s="401"/>
      <c r="B523" s="402"/>
      <c r="C523" s="403"/>
      <c r="D523" s="402"/>
      <c r="E523" s="402"/>
      <c r="F523" s="402"/>
      <c r="G523" s="402"/>
      <c r="H523" s="402"/>
      <c r="I523" s="402"/>
      <c r="J523" s="402"/>
      <c r="K523" s="402"/>
      <c r="L523" s="402"/>
      <c r="M523" s="402"/>
      <c r="N523" s="402"/>
      <c r="O523" s="402"/>
      <c r="P523" s="402"/>
      <c r="Q523" s="402"/>
      <c r="R523" s="402"/>
      <c r="S523" s="402"/>
      <c r="T523" s="402"/>
      <c r="U523" s="402"/>
      <c r="V523" s="402"/>
      <c r="W523" s="402"/>
      <c r="X523" s="402"/>
      <c r="Y523" s="402"/>
      <c r="Z523" s="402"/>
      <c r="AA523" s="402"/>
      <c r="AB523" s="402"/>
      <c r="AC523" s="402"/>
      <c r="AD523" s="402"/>
      <c r="AE523" s="402"/>
      <c r="AF523" s="402"/>
      <c r="AG523" s="402"/>
      <c r="AH523" s="402"/>
      <c r="AI523" s="402"/>
      <c r="AJ523" s="402"/>
      <c r="AK523" s="402"/>
      <c r="AL523" s="402"/>
      <c r="AM523" s="402"/>
      <c r="AN523" s="402"/>
      <c r="AO523" s="402"/>
      <c r="AP523" s="402"/>
      <c r="AQ523" s="402"/>
      <c r="AR523" s="402"/>
      <c r="AS523" s="402"/>
      <c r="AT523" s="402"/>
      <c r="AU523" s="402"/>
      <c r="AV523" s="402"/>
      <c r="AW523" s="402"/>
      <c r="AX523" s="402"/>
      <c r="AY523" s="402"/>
      <c r="AZ523" s="402"/>
      <c r="BA523" s="402"/>
      <c r="BB523" s="402"/>
      <c r="BC523" s="402"/>
      <c r="BD523" s="402"/>
      <c r="BE523" s="402"/>
      <c r="BF523" s="402"/>
      <c r="BG523" s="402"/>
      <c r="BH523" s="402"/>
      <c r="BI523" s="402"/>
      <c r="BJ523" s="402"/>
      <c r="BK523" s="402"/>
      <c r="BL523" s="402"/>
      <c r="BM523" s="402"/>
      <c r="BN523" s="402"/>
      <c r="BO523" s="402"/>
    </row>
    <row r="524" spans="1:67" ht="15">
      <c r="A524" s="401"/>
      <c r="B524" s="402"/>
      <c r="C524" s="403"/>
      <c r="D524" s="402"/>
      <c r="E524" s="402"/>
      <c r="F524" s="402"/>
      <c r="G524" s="402"/>
      <c r="H524" s="402"/>
      <c r="I524" s="402"/>
      <c r="J524" s="402"/>
      <c r="K524" s="402"/>
      <c r="L524" s="402"/>
      <c r="M524" s="402"/>
      <c r="N524" s="402"/>
      <c r="O524" s="402"/>
      <c r="P524" s="402"/>
      <c r="Q524" s="402"/>
      <c r="R524" s="402"/>
      <c r="S524" s="402"/>
      <c r="T524" s="402"/>
      <c r="U524" s="402"/>
      <c r="V524" s="402"/>
      <c r="W524" s="402"/>
      <c r="X524" s="402"/>
      <c r="Y524" s="402"/>
      <c r="Z524" s="402"/>
      <c r="AA524" s="402"/>
      <c r="AB524" s="402"/>
      <c r="AC524" s="402"/>
      <c r="AD524" s="402"/>
      <c r="AE524" s="402"/>
      <c r="AF524" s="402"/>
      <c r="AG524" s="402"/>
      <c r="AH524" s="402"/>
      <c r="AI524" s="402"/>
      <c r="AJ524" s="402"/>
      <c r="AK524" s="402"/>
      <c r="AL524" s="402"/>
      <c r="AM524" s="402"/>
      <c r="AN524" s="402"/>
      <c r="AO524" s="402"/>
      <c r="AP524" s="402"/>
      <c r="AQ524" s="402"/>
      <c r="AR524" s="402"/>
      <c r="AS524" s="402"/>
      <c r="AT524" s="402"/>
      <c r="AU524" s="402"/>
      <c r="AV524" s="402"/>
      <c r="AW524" s="402"/>
      <c r="AX524" s="402"/>
      <c r="AY524" s="402"/>
      <c r="AZ524" s="402"/>
      <c r="BA524" s="402"/>
      <c r="BB524" s="402"/>
      <c r="BC524" s="402"/>
      <c r="BD524" s="402"/>
      <c r="BE524" s="402"/>
      <c r="BF524" s="402"/>
      <c r="BG524" s="402"/>
      <c r="BH524" s="402"/>
      <c r="BI524" s="402"/>
      <c r="BJ524" s="402"/>
      <c r="BK524" s="402"/>
      <c r="BL524" s="402"/>
      <c r="BM524" s="402"/>
      <c r="BN524" s="402"/>
      <c r="BO524" s="402"/>
    </row>
    <row r="525" spans="1:67" ht="15">
      <c r="A525" s="401"/>
      <c r="B525" s="402"/>
      <c r="C525" s="403"/>
      <c r="D525" s="402"/>
      <c r="E525" s="402"/>
      <c r="F525" s="402"/>
      <c r="G525" s="402"/>
      <c r="H525" s="402"/>
      <c r="I525" s="402"/>
      <c r="J525" s="402"/>
      <c r="K525" s="402"/>
      <c r="L525" s="402"/>
      <c r="M525" s="402"/>
      <c r="N525" s="402"/>
      <c r="O525" s="402"/>
      <c r="P525" s="402"/>
      <c r="Q525" s="402"/>
      <c r="R525" s="402"/>
      <c r="S525" s="402"/>
      <c r="T525" s="402"/>
      <c r="U525" s="402"/>
      <c r="V525" s="402"/>
      <c r="W525" s="402"/>
      <c r="X525" s="402"/>
      <c r="Y525" s="402"/>
      <c r="Z525" s="402"/>
      <c r="AA525" s="402"/>
      <c r="AB525" s="402"/>
      <c r="AC525" s="402"/>
      <c r="AD525" s="402"/>
      <c r="AE525" s="402"/>
      <c r="AF525" s="402"/>
      <c r="AG525" s="402"/>
      <c r="AH525" s="402"/>
      <c r="AI525" s="402"/>
      <c r="AJ525" s="402"/>
      <c r="AK525" s="402"/>
      <c r="AL525" s="402"/>
      <c r="AM525" s="402"/>
      <c r="AN525" s="402"/>
      <c r="AO525" s="402"/>
      <c r="AP525" s="402"/>
      <c r="AQ525" s="402"/>
      <c r="AR525" s="402"/>
      <c r="AS525" s="402"/>
      <c r="AT525" s="402"/>
      <c r="AU525" s="402"/>
      <c r="AV525" s="402"/>
      <c r="AW525" s="402"/>
      <c r="AX525" s="402"/>
      <c r="AY525" s="402"/>
      <c r="AZ525" s="402"/>
      <c r="BA525" s="402"/>
      <c r="BB525" s="402"/>
      <c r="BC525" s="402"/>
      <c r="BD525" s="402"/>
      <c r="BE525" s="402"/>
      <c r="BF525" s="402"/>
      <c r="BG525" s="402"/>
      <c r="BH525" s="402"/>
      <c r="BI525" s="402"/>
      <c r="BJ525" s="402"/>
      <c r="BK525" s="402"/>
      <c r="BL525" s="402"/>
      <c r="BM525" s="402"/>
      <c r="BN525" s="402"/>
      <c r="BO525" s="402"/>
    </row>
    <row r="526" spans="1:67" ht="15">
      <c r="A526" s="401"/>
      <c r="B526" s="402"/>
      <c r="C526" s="403"/>
      <c r="D526" s="402"/>
      <c r="E526" s="402"/>
      <c r="F526" s="402"/>
      <c r="G526" s="402"/>
      <c r="H526" s="402"/>
      <c r="I526" s="402"/>
      <c r="J526" s="402"/>
      <c r="K526" s="402"/>
      <c r="L526" s="402"/>
      <c r="M526" s="402"/>
      <c r="N526" s="402"/>
      <c r="O526" s="402"/>
      <c r="P526" s="402"/>
      <c r="Q526" s="402"/>
      <c r="R526" s="402"/>
      <c r="S526" s="402"/>
      <c r="T526" s="402"/>
      <c r="U526" s="402"/>
      <c r="V526" s="402"/>
      <c r="W526" s="402"/>
      <c r="X526" s="402"/>
      <c r="Y526" s="402"/>
      <c r="Z526" s="402"/>
      <c r="AA526" s="402"/>
      <c r="AB526" s="402"/>
      <c r="AC526" s="402"/>
      <c r="AD526" s="402"/>
      <c r="AE526" s="402"/>
      <c r="AF526" s="402"/>
      <c r="AG526" s="402"/>
      <c r="AH526" s="402"/>
      <c r="AI526" s="402"/>
      <c r="AJ526" s="402"/>
      <c r="AK526" s="402"/>
      <c r="AL526" s="402"/>
      <c r="AM526" s="402"/>
      <c r="AN526" s="402"/>
      <c r="AO526" s="402"/>
      <c r="AP526" s="402"/>
      <c r="AQ526" s="402"/>
      <c r="AR526" s="402"/>
      <c r="AS526" s="402"/>
      <c r="AT526" s="402"/>
      <c r="AU526" s="402"/>
      <c r="AV526" s="402"/>
      <c r="AW526" s="402"/>
      <c r="AX526" s="402"/>
      <c r="AY526" s="402"/>
      <c r="AZ526" s="402"/>
      <c r="BA526" s="402"/>
      <c r="BB526" s="402"/>
      <c r="BC526" s="402"/>
      <c r="BD526" s="402"/>
      <c r="BE526" s="402"/>
      <c r="BF526" s="402"/>
      <c r="BG526" s="402"/>
      <c r="BH526" s="402"/>
      <c r="BI526" s="402"/>
      <c r="BJ526" s="402"/>
      <c r="BK526" s="402"/>
      <c r="BL526" s="402"/>
      <c r="BM526" s="402"/>
      <c r="BN526" s="402"/>
      <c r="BO526" s="402"/>
    </row>
    <row r="527" spans="1:67" ht="15">
      <c r="A527" s="401"/>
      <c r="B527" s="402"/>
      <c r="C527" s="403"/>
      <c r="D527" s="402"/>
      <c r="E527" s="402"/>
      <c r="F527" s="402"/>
      <c r="G527" s="402"/>
      <c r="H527" s="402"/>
      <c r="I527" s="402"/>
      <c r="J527" s="402"/>
      <c r="K527" s="402"/>
      <c r="L527" s="402"/>
      <c r="M527" s="402"/>
      <c r="N527" s="402"/>
      <c r="O527" s="402"/>
      <c r="P527" s="402"/>
      <c r="Q527" s="402"/>
      <c r="R527" s="402"/>
      <c r="S527" s="402"/>
      <c r="T527" s="402"/>
      <c r="U527" s="402"/>
      <c r="V527" s="402"/>
      <c r="W527" s="402"/>
      <c r="X527" s="402"/>
      <c r="Y527" s="402"/>
      <c r="Z527" s="402"/>
      <c r="AA527" s="402"/>
      <c r="AB527" s="402"/>
      <c r="AC527" s="402"/>
      <c r="AD527" s="402"/>
      <c r="AE527" s="402"/>
      <c r="AF527" s="402"/>
      <c r="AG527" s="402"/>
      <c r="AH527" s="402"/>
      <c r="AI527" s="402"/>
      <c r="AJ527" s="402"/>
      <c r="AK527" s="402"/>
      <c r="AL527" s="402"/>
      <c r="AM527" s="402"/>
      <c r="AN527" s="402"/>
      <c r="AO527" s="402"/>
      <c r="AP527" s="402"/>
      <c r="AQ527" s="402"/>
      <c r="AR527" s="402"/>
      <c r="AS527" s="402"/>
      <c r="AT527" s="402"/>
      <c r="AU527" s="402"/>
      <c r="AV527" s="402"/>
      <c r="AW527" s="402"/>
      <c r="AX527" s="402"/>
      <c r="AY527" s="402"/>
      <c r="AZ527" s="402"/>
      <c r="BA527" s="402"/>
      <c r="BB527" s="402"/>
      <c r="BC527" s="402"/>
      <c r="BD527" s="402"/>
      <c r="BE527" s="402"/>
      <c r="BF527" s="402"/>
      <c r="BG527" s="402"/>
      <c r="BH527" s="402"/>
      <c r="BI527" s="402"/>
      <c r="BJ527" s="402"/>
      <c r="BK527" s="402"/>
      <c r="BL527" s="402"/>
      <c r="BM527" s="402"/>
      <c r="BN527" s="402"/>
      <c r="BO527" s="402"/>
    </row>
    <row r="528" spans="1:67" ht="15">
      <c r="A528" s="401"/>
      <c r="B528" s="402"/>
      <c r="C528" s="403"/>
      <c r="D528" s="402"/>
      <c r="E528" s="402"/>
      <c r="F528" s="402"/>
      <c r="G528" s="402"/>
      <c r="H528" s="402"/>
      <c r="I528" s="402"/>
      <c r="J528" s="402"/>
      <c r="K528" s="402"/>
      <c r="L528" s="402"/>
      <c r="M528" s="402"/>
      <c r="N528" s="402"/>
      <c r="O528" s="402"/>
      <c r="P528" s="402"/>
      <c r="Q528" s="402"/>
      <c r="R528" s="402"/>
      <c r="S528" s="402"/>
      <c r="T528" s="402"/>
      <c r="U528" s="402"/>
      <c r="V528" s="402"/>
      <c r="W528" s="402"/>
      <c r="X528" s="402"/>
      <c r="Y528" s="402"/>
      <c r="Z528" s="402"/>
      <c r="AA528" s="402"/>
      <c r="AB528" s="402"/>
      <c r="AC528" s="402"/>
      <c r="AD528" s="402"/>
      <c r="AE528" s="402"/>
      <c r="AF528" s="402"/>
      <c r="AG528" s="402"/>
      <c r="AH528" s="402"/>
      <c r="AI528" s="402"/>
      <c r="AJ528" s="402"/>
      <c r="AK528" s="402"/>
      <c r="AL528" s="402"/>
      <c r="AM528" s="402"/>
      <c r="AN528" s="402"/>
      <c r="AO528" s="402"/>
      <c r="AP528" s="402"/>
      <c r="AQ528" s="402"/>
      <c r="AR528" s="402"/>
      <c r="AS528" s="402"/>
      <c r="AT528" s="402"/>
      <c r="AU528" s="402"/>
      <c r="AV528" s="402"/>
      <c r="AW528" s="402"/>
      <c r="AX528" s="402"/>
      <c r="AY528" s="402"/>
      <c r="AZ528" s="402"/>
      <c r="BA528" s="402"/>
      <c r="BB528" s="402"/>
      <c r="BC528" s="402"/>
      <c r="BD528" s="402"/>
      <c r="BE528" s="402"/>
      <c r="BF528" s="402"/>
      <c r="BG528" s="402"/>
      <c r="BH528" s="402"/>
      <c r="BI528" s="402"/>
      <c r="BJ528" s="402"/>
      <c r="BK528" s="402"/>
      <c r="BL528" s="402"/>
      <c r="BM528" s="402"/>
      <c r="BN528" s="402"/>
      <c r="BO528" s="402"/>
    </row>
    <row r="529" spans="1:67" ht="15">
      <c r="A529" s="401"/>
      <c r="B529" s="402"/>
      <c r="C529" s="403"/>
      <c r="D529" s="402"/>
      <c r="E529" s="402"/>
      <c r="F529" s="402"/>
      <c r="G529" s="402"/>
      <c r="H529" s="402"/>
      <c r="I529" s="402"/>
      <c r="J529" s="402"/>
      <c r="K529" s="402"/>
      <c r="L529" s="402"/>
      <c r="M529" s="402"/>
      <c r="N529" s="402"/>
      <c r="O529" s="402"/>
      <c r="P529" s="402"/>
      <c r="Q529" s="402"/>
      <c r="R529" s="402"/>
      <c r="S529" s="402"/>
      <c r="T529" s="402"/>
      <c r="U529" s="402"/>
      <c r="V529" s="402"/>
      <c r="W529" s="402"/>
      <c r="X529" s="402"/>
      <c r="Y529" s="402"/>
      <c r="Z529" s="402"/>
      <c r="AA529" s="402"/>
      <c r="AB529" s="402"/>
      <c r="AC529" s="402"/>
      <c r="AD529" s="402"/>
      <c r="AE529" s="402"/>
      <c r="AF529" s="402"/>
      <c r="AG529" s="402"/>
      <c r="AH529" s="402"/>
      <c r="AI529" s="402"/>
      <c r="AJ529" s="402"/>
      <c r="AK529" s="402"/>
      <c r="AL529" s="402"/>
      <c r="AM529" s="402"/>
      <c r="AN529" s="402"/>
      <c r="AO529" s="402"/>
      <c r="AP529" s="402"/>
      <c r="AQ529" s="402"/>
      <c r="AR529" s="402"/>
      <c r="AS529" s="402"/>
      <c r="AT529" s="402"/>
      <c r="AU529" s="402"/>
      <c r="AV529" s="402"/>
      <c r="AW529" s="402"/>
      <c r="AX529" s="402"/>
      <c r="AY529" s="402"/>
      <c r="AZ529" s="402"/>
      <c r="BA529" s="402"/>
      <c r="BB529" s="402"/>
      <c r="BC529" s="402"/>
      <c r="BD529" s="402"/>
      <c r="BE529" s="402"/>
      <c r="BF529" s="402"/>
      <c r="BG529" s="402"/>
      <c r="BH529" s="402"/>
      <c r="BI529" s="402"/>
      <c r="BJ529" s="402"/>
      <c r="BK529" s="402"/>
      <c r="BL529" s="402"/>
      <c r="BM529" s="402"/>
      <c r="BN529" s="402"/>
      <c r="BO529" s="402"/>
    </row>
    <row r="530" spans="1:67" ht="15">
      <c r="A530" s="401"/>
      <c r="B530" s="402"/>
      <c r="C530" s="403"/>
      <c r="D530" s="402"/>
      <c r="E530" s="402"/>
      <c r="F530" s="402"/>
      <c r="G530" s="402"/>
      <c r="H530" s="402"/>
      <c r="I530" s="402"/>
      <c r="J530" s="402"/>
      <c r="K530" s="402"/>
      <c r="L530" s="402"/>
      <c r="M530" s="402"/>
      <c r="N530" s="402"/>
      <c r="O530" s="402"/>
      <c r="P530" s="402"/>
      <c r="Q530" s="402"/>
      <c r="R530" s="402"/>
      <c r="S530" s="402"/>
      <c r="T530" s="402"/>
      <c r="U530" s="402"/>
      <c r="V530" s="402"/>
      <c r="W530" s="402"/>
      <c r="X530" s="402"/>
      <c r="Y530" s="402"/>
      <c r="Z530" s="402"/>
      <c r="AA530" s="402"/>
      <c r="AB530" s="402"/>
      <c r="AC530" s="402"/>
      <c r="AD530" s="402"/>
      <c r="AE530" s="402"/>
      <c r="AF530" s="402"/>
      <c r="AG530" s="402"/>
      <c r="AH530" s="402"/>
      <c r="AI530" s="402"/>
      <c r="AJ530" s="402"/>
      <c r="AK530" s="402"/>
      <c r="AL530" s="402"/>
      <c r="AM530" s="402"/>
      <c r="AN530" s="402"/>
      <c r="AO530" s="402"/>
      <c r="AP530" s="402"/>
      <c r="AQ530" s="402"/>
      <c r="AR530" s="402"/>
      <c r="AS530" s="402"/>
      <c r="AT530" s="402"/>
      <c r="AU530" s="402"/>
      <c r="AV530" s="402"/>
      <c r="AW530" s="402"/>
      <c r="AX530" s="402"/>
      <c r="AY530" s="402"/>
      <c r="AZ530" s="402"/>
      <c r="BA530" s="402"/>
      <c r="BB530" s="402"/>
      <c r="BC530" s="402"/>
      <c r="BD530" s="402"/>
      <c r="BE530" s="402"/>
      <c r="BF530" s="402"/>
      <c r="BG530" s="402"/>
      <c r="BH530" s="402"/>
      <c r="BI530" s="402"/>
      <c r="BJ530" s="402"/>
      <c r="BK530" s="402"/>
      <c r="BL530" s="402"/>
      <c r="BM530" s="402"/>
      <c r="BN530" s="402"/>
      <c r="BO530" s="402"/>
    </row>
    <row r="531" spans="1:67" ht="15">
      <c r="A531" s="401"/>
      <c r="B531" s="402"/>
      <c r="C531" s="403"/>
      <c r="D531" s="402"/>
      <c r="E531" s="402"/>
      <c r="F531" s="402"/>
      <c r="G531" s="402"/>
      <c r="H531" s="402"/>
      <c r="I531" s="402"/>
      <c r="J531" s="402"/>
      <c r="K531" s="402"/>
      <c r="L531" s="402"/>
      <c r="M531" s="402"/>
      <c r="N531" s="402"/>
      <c r="O531" s="402"/>
      <c r="P531" s="402"/>
      <c r="Q531" s="402"/>
      <c r="R531" s="402"/>
      <c r="S531" s="402"/>
      <c r="T531" s="402"/>
      <c r="U531" s="402"/>
      <c r="V531" s="402"/>
      <c r="W531" s="402"/>
      <c r="X531" s="402"/>
      <c r="Y531" s="402"/>
      <c r="Z531" s="402"/>
      <c r="AA531" s="402"/>
      <c r="AB531" s="402"/>
      <c r="AC531" s="402"/>
      <c r="AD531" s="402"/>
      <c r="AE531" s="402"/>
      <c r="AF531" s="402"/>
      <c r="AG531" s="402"/>
      <c r="AH531" s="402"/>
      <c r="AI531" s="402"/>
      <c r="AJ531" s="402"/>
      <c r="AK531" s="402"/>
      <c r="AL531" s="402"/>
      <c r="AM531" s="402"/>
      <c r="AN531" s="402"/>
      <c r="AO531" s="402"/>
      <c r="AP531" s="402"/>
      <c r="AQ531" s="402"/>
      <c r="AR531" s="402"/>
      <c r="AS531" s="402"/>
      <c r="AT531" s="402"/>
      <c r="AU531" s="402"/>
      <c r="AV531" s="402"/>
      <c r="AW531" s="402"/>
      <c r="AX531" s="402"/>
      <c r="AY531" s="402"/>
      <c r="AZ531" s="402"/>
      <c r="BA531" s="402"/>
      <c r="BB531" s="402"/>
      <c r="BC531" s="402"/>
      <c r="BD531" s="402"/>
      <c r="BE531" s="402"/>
      <c r="BF531" s="402"/>
      <c r="BG531" s="402"/>
      <c r="BH531" s="402"/>
      <c r="BI531" s="402"/>
      <c r="BJ531" s="402"/>
      <c r="BK531" s="402"/>
      <c r="BL531" s="402"/>
      <c r="BM531" s="402"/>
      <c r="BN531" s="402"/>
      <c r="BO531" s="402"/>
    </row>
    <row r="532" spans="1:67" ht="15">
      <c r="A532" s="401"/>
      <c r="B532" s="402"/>
      <c r="C532" s="403"/>
      <c r="D532" s="402"/>
      <c r="E532" s="402"/>
      <c r="F532" s="402"/>
      <c r="G532" s="402"/>
      <c r="H532" s="402"/>
      <c r="I532" s="402"/>
      <c r="J532" s="402"/>
      <c r="K532" s="402"/>
      <c r="L532" s="402"/>
      <c r="M532" s="402"/>
      <c r="N532" s="402"/>
      <c r="O532" s="402"/>
      <c r="P532" s="402"/>
      <c r="Q532" s="402"/>
      <c r="R532" s="402"/>
      <c r="S532" s="402"/>
      <c r="T532" s="402"/>
      <c r="U532" s="402"/>
      <c r="V532" s="402"/>
      <c r="W532" s="402"/>
      <c r="X532" s="402"/>
      <c r="Y532" s="402"/>
      <c r="Z532" s="402"/>
      <c r="AA532" s="402"/>
      <c r="AB532" s="402"/>
      <c r="AC532" s="402"/>
      <c r="AD532" s="402"/>
      <c r="AE532" s="402"/>
      <c r="AF532" s="402"/>
      <c r="AG532" s="402"/>
      <c r="AH532" s="402"/>
      <c r="AI532" s="402"/>
      <c r="AJ532" s="402"/>
      <c r="AK532" s="402"/>
      <c r="AL532" s="402"/>
      <c r="AM532" s="402"/>
      <c r="AN532" s="402"/>
      <c r="AO532" s="402"/>
      <c r="AP532" s="402"/>
      <c r="AQ532" s="402"/>
      <c r="AR532" s="402"/>
      <c r="AS532" s="402"/>
      <c r="AT532" s="402"/>
      <c r="AU532" s="402"/>
      <c r="AV532" s="402"/>
      <c r="AW532" s="402"/>
      <c r="AX532" s="402"/>
      <c r="AY532" s="402"/>
      <c r="AZ532" s="402"/>
      <c r="BA532" s="402"/>
      <c r="BB532" s="402"/>
      <c r="BC532" s="402"/>
      <c r="BD532" s="402"/>
      <c r="BE532" s="402"/>
      <c r="BF532" s="402"/>
      <c r="BG532" s="402"/>
      <c r="BH532" s="402"/>
      <c r="BI532" s="402"/>
      <c r="BJ532" s="402"/>
      <c r="BK532" s="402"/>
      <c r="BL532" s="402"/>
      <c r="BM532" s="402"/>
      <c r="BN532" s="402"/>
      <c r="BO532" s="402"/>
    </row>
    <row r="533" spans="1:67" ht="15">
      <c r="A533" s="401"/>
      <c r="B533" s="402"/>
      <c r="C533" s="403"/>
      <c r="D533" s="402"/>
      <c r="E533" s="402"/>
      <c r="F533" s="402"/>
      <c r="G533" s="402"/>
      <c r="H533" s="402"/>
      <c r="I533" s="402"/>
      <c r="J533" s="402"/>
      <c r="K533" s="402"/>
      <c r="L533" s="402"/>
      <c r="M533" s="402"/>
      <c r="N533" s="402"/>
      <c r="O533" s="402"/>
      <c r="P533" s="402"/>
      <c r="Q533" s="402"/>
      <c r="R533" s="402"/>
      <c r="S533" s="402"/>
      <c r="T533" s="402"/>
      <c r="U533" s="402"/>
      <c r="V533" s="402"/>
      <c r="W533" s="402"/>
      <c r="X533" s="402"/>
      <c r="Y533" s="402"/>
      <c r="Z533" s="402"/>
      <c r="AA533" s="402"/>
      <c r="AB533" s="402"/>
      <c r="AC533" s="402"/>
      <c r="AD533" s="402"/>
      <c r="AE533" s="402"/>
      <c r="AF533" s="402"/>
      <c r="AG533" s="402"/>
      <c r="AH533" s="402"/>
      <c r="AI533" s="402"/>
      <c r="AJ533" s="402"/>
      <c r="AK533" s="402"/>
      <c r="AL533" s="402"/>
      <c r="AM533" s="402"/>
      <c r="AN533" s="402"/>
      <c r="AO533" s="402"/>
      <c r="AP533" s="402"/>
      <c r="AQ533" s="402"/>
      <c r="AR533" s="402"/>
      <c r="AS533" s="402"/>
      <c r="AT533" s="402"/>
      <c r="AU533" s="402"/>
      <c r="AV533" s="402"/>
      <c r="AW533" s="402"/>
      <c r="AX533" s="402"/>
      <c r="AY533" s="402"/>
      <c r="AZ533" s="402"/>
      <c r="BA533" s="402"/>
      <c r="BB533" s="402"/>
      <c r="BC533" s="402"/>
      <c r="BD533" s="402"/>
      <c r="BE533" s="402"/>
      <c r="BF533" s="402"/>
      <c r="BG533" s="402"/>
      <c r="BH533" s="402"/>
      <c r="BI533" s="402"/>
      <c r="BJ533" s="402"/>
      <c r="BK533" s="402"/>
      <c r="BL533" s="402"/>
      <c r="BM533" s="402"/>
      <c r="BN533" s="402"/>
      <c r="BO533" s="402"/>
    </row>
    <row r="534" spans="1:67" ht="15">
      <c r="A534" s="401"/>
      <c r="B534" s="402"/>
      <c r="C534" s="403"/>
      <c r="D534" s="402"/>
      <c r="E534" s="402"/>
      <c r="F534" s="402"/>
      <c r="G534" s="402"/>
      <c r="H534" s="402"/>
      <c r="I534" s="402"/>
      <c r="J534" s="402"/>
      <c r="K534" s="402"/>
      <c r="L534" s="402"/>
      <c r="M534" s="402"/>
      <c r="N534" s="402"/>
      <c r="O534" s="402"/>
      <c r="P534" s="402"/>
      <c r="Q534" s="402"/>
      <c r="R534" s="402"/>
      <c r="S534" s="402"/>
      <c r="T534" s="402"/>
      <c r="U534" s="402"/>
      <c r="V534" s="402"/>
      <c r="W534" s="402"/>
      <c r="X534" s="402"/>
      <c r="Y534" s="402"/>
      <c r="Z534" s="402"/>
      <c r="AA534" s="402"/>
      <c r="AB534" s="402"/>
      <c r="AC534" s="402"/>
      <c r="AD534" s="402"/>
      <c r="AE534" s="402"/>
      <c r="AF534" s="402"/>
      <c r="AG534" s="402"/>
      <c r="AH534" s="402"/>
      <c r="AI534" s="402"/>
      <c r="AJ534" s="402"/>
      <c r="AK534" s="402"/>
      <c r="AL534" s="402"/>
      <c r="AM534" s="402"/>
      <c r="AN534" s="402"/>
      <c r="AO534" s="402"/>
      <c r="AP534" s="402"/>
      <c r="AQ534" s="402"/>
      <c r="AR534" s="402"/>
      <c r="AS534" s="402"/>
      <c r="AT534" s="402"/>
      <c r="AU534" s="402"/>
      <c r="AV534" s="402"/>
      <c r="AW534" s="402"/>
      <c r="AX534" s="402"/>
      <c r="AY534" s="402"/>
      <c r="AZ534" s="402"/>
      <c r="BA534" s="402"/>
      <c r="BB534" s="402"/>
      <c r="BC534" s="402"/>
      <c r="BD534" s="402"/>
      <c r="BE534" s="402"/>
      <c r="BF534" s="402"/>
      <c r="BG534" s="402"/>
      <c r="BH534" s="402"/>
      <c r="BI534" s="402"/>
      <c r="BJ534" s="402"/>
      <c r="BK534" s="402"/>
      <c r="BL534" s="402"/>
      <c r="BM534" s="402"/>
      <c r="BN534" s="402"/>
      <c r="BO534" s="402"/>
    </row>
    <row r="535" spans="1:67" ht="15">
      <c r="A535" s="401"/>
      <c r="B535" s="402"/>
      <c r="C535" s="403"/>
      <c r="D535" s="402"/>
      <c r="E535" s="402"/>
      <c r="F535" s="402"/>
      <c r="G535" s="402"/>
      <c r="H535" s="402"/>
      <c r="I535" s="402"/>
      <c r="J535" s="402"/>
      <c r="K535" s="402"/>
      <c r="L535" s="402"/>
      <c r="M535" s="402"/>
      <c r="N535" s="402"/>
      <c r="O535" s="402"/>
      <c r="P535" s="402"/>
      <c r="Q535" s="402"/>
      <c r="R535" s="402"/>
      <c r="S535" s="402"/>
      <c r="T535" s="402"/>
      <c r="U535" s="402"/>
      <c r="V535" s="402"/>
      <c r="W535" s="402"/>
      <c r="X535" s="402"/>
      <c r="Y535" s="402"/>
      <c r="Z535" s="402"/>
      <c r="AA535" s="402"/>
      <c r="AB535" s="402"/>
      <c r="AC535" s="402"/>
      <c r="AD535" s="402"/>
      <c r="AE535" s="402"/>
      <c r="AF535" s="402"/>
      <c r="AG535" s="402"/>
      <c r="AH535" s="402"/>
      <c r="AI535" s="402"/>
      <c r="AJ535" s="402"/>
      <c r="AK535" s="402"/>
      <c r="AL535" s="402"/>
      <c r="AM535" s="402"/>
      <c r="AN535" s="402"/>
      <c r="AO535" s="402"/>
      <c r="AP535" s="402"/>
      <c r="AQ535" s="402"/>
      <c r="AR535" s="402"/>
      <c r="AS535" s="402"/>
      <c r="AT535" s="402"/>
      <c r="AU535" s="402"/>
      <c r="AV535" s="402"/>
      <c r="AW535" s="402"/>
      <c r="AX535" s="402"/>
      <c r="AY535" s="402"/>
      <c r="AZ535" s="402"/>
      <c r="BA535" s="402"/>
      <c r="BB535" s="402"/>
      <c r="BC535" s="402"/>
      <c r="BD535" s="402"/>
      <c r="BE535" s="402"/>
      <c r="BF535" s="402"/>
      <c r="BG535" s="402"/>
      <c r="BH535" s="402"/>
      <c r="BI535" s="402"/>
      <c r="BJ535" s="402"/>
      <c r="BK535" s="402"/>
      <c r="BL535" s="402"/>
      <c r="BM535" s="402"/>
      <c r="BN535" s="402"/>
      <c r="BO535" s="402"/>
    </row>
    <row r="536" spans="1:67" ht="15">
      <c r="A536" s="401"/>
      <c r="B536" s="402"/>
      <c r="C536" s="403"/>
      <c r="D536" s="402"/>
      <c r="E536" s="402"/>
      <c r="F536" s="402"/>
      <c r="G536" s="402"/>
      <c r="H536" s="402"/>
      <c r="I536" s="402"/>
      <c r="J536" s="402"/>
      <c r="K536" s="402"/>
      <c r="L536" s="402"/>
      <c r="M536" s="402"/>
      <c r="N536" s="402"/>
      <c r="O536" s="402"/>
      <c r="P536" s="402"/>
      <c r="Q536" s="402"/>
      <c r="R536" s="402"/>
      <c r="S536" s="402"/>
      <c r="T536" s="402"/>
      <c r="U536" s="402"/>
      <c r="V536" s="402"/>
      <c r="W536" s="402"/>
      <c r="X536" s="402"/>
      <c r="Y536" s="402"/>
      <c r="Z536" s="402"/>
      <c r="AA536" s="402"/>
      <c r="AB536" s="402"/>
      <c r="AC536" s="402"/>
      <c r="AD536" s="402"/>
      <c r="AE536" s="402"/>
      <c r="AF536" s="402"/>
      <c r="AG536" s="402"/>
      <c r="AH536" s="402"/>
      <c r="AI536" s="402"/>
      <c r="AJ536" s="402"/>
      <c r="AK536" s="402"/>
      <c r="AL536" s="402"/>
      <c r="AM536" s="402"/>
      <c r="AN536" s="402"/>
      <c r="AO536" s="402"/>
      <c r="AP536" s="402"/>
      <c r="AQ536" s="402"/>
      <c r="AR536" s="402"/>
      <c r="AS536" s="402"/>
      <c r="AT536" s="402"/>
      <c r="AU536" s="402"/>
      <c r="AV536" s="402"/>
      <c r="AW536" s="402"/>
      <c r="AX536" s="402"/>
      <c r="AY536" s="402"/>
      <c r="AZ536" s="402"/>
      <c r="BA536" s="402"/>
      <c r="BB536" s="402"/>
      <c r="BC536" s="402"/>
      <c r="BD536" s="402"/>
      <c r="BE536" s="402"/>
      <c r="BF536" s="402"/>
      <c r="BG536" s="402"/>
      <c r="BH536" s="402"/>
      <c r="BI536" s="402"/>
      <c r="BJ536" s="402"/>
      <c r="BK536" s="402"/>
      <c r="BL536" s="402"/>
      <c r="BM536" s="402"/>
      <c r="BN536" s="402"/>
      <c r="BO536" s="402"/>
    </row>
    <row r="537" spans="1:67" ht="15">
      <c r="A537" s="401"/>
      <c r="B537" s="402"/>
      <c r="C537" s="403"/>
      <c r="D537" s="402"/>
      <c r="E537" s="402"/>
      <c r="F537" s="402"/>
      <c r="G537" s="402"/>
      <c r="H537" s="402"/>
      <c r="I537" s="402"/>
      <c r="J537" s="402"/>
      <c r="K537" s="402"/>
      <c r="L537" s="402"/>
      <c r="M537" s="402"/>
      <c r="N537" s="402"/>
      <c r="O537" s="402"/>
      <c r="P537" s="402"/>
      <c r="Q537" s="402"/>
      <c r="R537" s="402"/>
      <c r="S537" s="402"/>
      <c r="T537" s="402"/>
      <c r="U537" s="402"/>
      <c r="V537" s="402"/>
      <c r="W537" s="402"/>
      <c r="X537" s="402"/>
      <c r="Y537" s="402"/>
      <c r="Z537" s="402"/>
      <c r="AA537" s="402"/>
      <c r="AB537" s="402"/>
      <c r="AC537" s="402"/>
      <c r="AD537" s="402"/>
      <c r="AE537" s="402"/>
      <c r="AF537" s="402"/>
      <c r="AG537" s="402"/>
      <c r="AH537" s="402"/>
      <c r="AI537" s="402"/>
      <c r="AJ537" s="402"/>
      <c r="AK537" s="402"/>
      <c r="AL537" s="402"/>
      <c r="AM537" s="402"/>
      <c r="AN537" s="402"/>
      <c r="AO537" s="402"/>
      <c r="AP537" s="402"/>
      <c r="AQ537" s="402"/>
      <c r="AR537" s="402"/>
      <c r="AS537" s="402"/>
      <c r="AT537" s="402"/>
      <c r="AU537" s="402"/>
      <c r="AV537" s="402"/>
      <c r="AW537" s="402"/>
      <c r="AX537" s="402"/>
      <c r="AY537" s="402"/>
      <c r="AZ537" s="402"/>
      <c r="BA537" s="402"/>
      <c r="BB537" s="402"/>
      <c r="BC537" s="402"/>
      <c r="BD537" s="402"/>
      <c r="BE537" s="402"/>
      <c r="BF537" s="402"/>
      <c r="BG537" s="402"/>
      <c r="BH537" s="402"/>
      <c r="BI537" s="402"/>
      <c r="BJ537" s="402"/>
      <c r="BK537" s="402"/>
      <c r="BL537" s="402"/>
      <c r="BM537" s="402"/>
      <c r="BN537" s="402"/>
      <c r="BO537" s="402"/>
    </row>
    <row r="538" spans="1:67" ht="15">
      <c r="A538" s="401"/>
      <c r="B538" s="402"/>
      <c r="C538" s="403"/>
      <c r="D538" s="402"/>
      <c r="E538" s="402"/>
      <c r="F538" s="402"/>
      <c r="G538" s="402"/>
      <c r="H538" s="402"/>
      <c r="I538" s="402"/>
      <c r="J538" s="402"/>
      <c r="K538" s="402"/>
      <c r="L538" s="402"/>
      <c r="M538" s="402"/>
      <c r="N538" s="402"/>
      <c r="O538" s="402"/>
      <c r="P538" s="402"/>
      <c r="Q538" s="402"/>
      <c r="R538" s="402"/>
      <c r="S538" s="402"/>
      <c r="T538" s="402"/>
      <c r="U538" s="402"/>
      <c r="V538" s="402"/>
      <c r="W538" s="402"/>
      <c r="X538" s="402"/>
      <c r="Y538" s="402"/>
      <c r="Z538" s="402"/>
      <c r="AA538" s="402"/>
      <c r="AB538" s="402"/>
      <c r="AC538" s="402"/>
      <c r="AD538" s="402"/>
      <c r="AE538" s="402"/>
      <c r="AF538" s="402"/>
      <c r="AG538" s="402"/>
      <c r="AH538" s="402"/>
      <c r="AI538" s="402"/>
      <c r="AJ538" s="402"/>
      <c r="AK538" s="402"/>
      <c r="AL538" s="402"/>
      <c r="AM538" s="402"/>
      <c r="AN538" s="402"/>
      <c r="AO538" s="402"/>
      <c r="AP538" s="402"/>
      <c r="AQ538" s="402"/>
      <c r="AR538" s="402"/>
      <c r="AS538" s="402"/>
      <c r="AT538" s="402"/>
      <c r="AU538" s="402"/>
      <c r="AV538" s="402"/>
      <c r="AW538" s="402"/>
      <c r="AX538" s="402"/>
      <c r="AY538" s="402"/>
      <c r="AZ538" s="402"/>
      <c r="BA538" s="402"/>
      <c r="BB538" s="402"/>
      <c r="BC538" s="402"/>
      <c r="BD538" s="402"/>
      <c r="BE538" s="402"/>
      <c r="BF538" s="402"/>
      <c r="BG538" s="402"/>
      <c r="BH538" s="402"/>
      <c r="BI538" s="402"/>
      <c r="BJ538" s="402"/>
      <c r="BK538" s="402"/>
      <c r="BL538" s="402"/>
      <c r="BM538" s="402"/>
      <c r="BN538" s="402"/>
      <c r="BO538" s="402"/>
    </row>
    <row r="539" spans="1:67" ht="15">
      <c r="A539" s="401"/>
      <c r="B539" s="402"/>
      <c r="C539" s="403"/>
      <c r="D539" s="402"/>
      <c r="E539" s="402"/>
      <c r="F539" s="402"/>
      <c r="G539" s="402"/>
      <c r="H539" s="402"/>
      <c r="I539" s="402"/>
      <c r="J539" s="402"/>
      <c r="K539" s="402"/>
      <c r="L539" s="402"/>
      <c r="M539" s="402"/>
      <c r="N539" s="402"/>
      <c r="O539" s="402"/>
      <c r="P539" s="402"/>
      <c r="Q539" s="402"/>
      <c r="R539" s="402"/>
      <c r="S539" s="402"/>
      <c r="T539" s="402"/>
      <c r="U539" s="402"/>
      <c r="V539" s="402"/>
      <c r="W539" s="402"/>
      <c r="X539" s="402"/>
      <c r="Y539" s="402"/>
      <c r="Z539" s="402"/>
      <c r="AA539" s="402"/>
      <c r="AB539" s="402"/>
      <c r="AC539" s="402"/>
      <c r="AD539" s="402"/>
      <c r="AE539" s="402"/>
      <c r="AF539" s="402"/>
      <c r="AG539" s="402"/>
      <c r="AH539" s="402"/>
      <c r="AI539" s="402"/>
      <c r="AJ539" s="402"/>
      <c r="AK539" s="402"/>
      <c r="AL539" s="402"/>
      <c r="AM539" s="402"/>
      <c r="AN539" s="402"/>
      <c r="AO539" s="402"/>
      <c r="AP539" s="402"/>
      <c r="AQ539" s="402"/>
      <c r="AR539" s="402"/>
      <c r="AS539" s="402"/>
      <c r="AT539" s="402"/>
      <c r="AU539" s="402"/>
      <c r="AV539" s="402"/>
      <c r="AW539" s="402"/>
      <c r="AX539" s="402"/>
      <c r="AY539" s="402"/>
      <c r="AZ539" s="402"/>
      <c r="BA539" s="402"/>
      <c r="BB539" s="402"/>
      <c r="BC539" s="402"/>
      <c r="BD539" s="402"/>
      <c r="BE539" s="402"/>
      <c r="BF539" s="402"/>
      <c r="BG539" s="402"/>
      <c r="BH539" s="402"/>
      <c r="BI539" s="402"/>
      <c r="BJ539" s="402"/>
      <c r="BK539" s="402"/>
      <c r="BL539" s="402"/>
      <c r="BM539" s="402"/>
      <c r="BN539" s="402"/>
      <c r="BO539" s="402"/>
    </row>
    <row r="540" spans="1:67" ht="15">
      <c r="A540" s="401"/>
      <c r="B540" s="402"/>
      <c r="C540" s="403"/>
      <c r="D540" s="402"/>
      <c r="E540" s="402"/>
      <c r="F540" s="402"/>
      <c r="G540" s="402"/>
      <c r="H540" s="402"/>
      <c r="I540" s="402"/>
      <c r="J540" s="402"/>
      <c r="K540" s="402"/>
      <c r="L540" s="402"/>
      <c r="M540" s="402"/>
      <c r="N540" s="402"/>
      <c r="O540" s="402"/>
      <c r="P540" s="402"/>
      <c r="Q540" s="402"/>
      <c r="R540" s="402"/>
      <c r="S540" s="402"/>
      <c r="T540" s="402"/>
      <c r="U540" s="402"/>
      <c r="V540" s="402"/>
      <c r="W540" s="402"/>
      <c r="X540" s="402"/>
      <c r="Y540" s="402"/>
      <c r="Z540" s="402"/>
      <c r="AA540" s="402"/>
      <c r="AB540" s="402"/>
      <c r="AC540" s="402"/>
      <c r="AD540" s="402"/>
      <c r="AE540" s="402"/>
      <c r="AF540" s="402"/>
      <c r="AG540" s="402"/>
      <c r="AH540" s="402"/>
      <c r="AI540" s="402"/>
      <c r="AJ540" s="402"/>
      <c r="AK540" s="402"/>
      <c r="AL540" s="402"/>
      <c r="AM540" s="402"/>
      <c r="AN540" s="402"/>
      <c r="AO540" s="402"/>
      <c r="AP540" s="402"/>
      <c r="AQ540" s="402"/>
      <c r="AR540" s="402"/>
      <c r="AS540" s="402"/>
      <c r="AT540" s="402"/>
      <c r="AU540" s="402"/>
      <c r="AV540" s="402"/>
      <c r="AW540" s="402"/>
      <c r="AX540" s="402"/>
      <c r="AY540" s="402"/>
      <c r="AZ540" s="402"/>
      <c r="BA540" s="402"/>
      <c r="BB540" s="402"/>
      <c r="BC540" s="402"/>
      <c r="BD540" s="402"/>
      <c r="BE540" s="402"/>
      <c r="BF540" s="402"/>
      <c r="BG540" s="402"/>
      <c r="BH540" s="402"/>
      <c r="BI540" s="402"/>
      <c r="BJ540" s="402"/>
      <c r="BK540" s="402"/>
      <c r="BL540" s="402"/>
      <c r="BM540" s="402"/>
      <c r="BN540" s="402"/>
      <c r="BO540" s="402"/>
    </row>
    <row r="541" spans="1:67" ht="15">
      <c r="A541" s="401"/>
      <c r="B541" s="402"/>
      <c r="C541" s="403"/>
      <c r="D541" s="402"/>
      <c r="E541" s="402"/>
      <c r="F541" s="402"/>
      <c r="G541" s="402"/>
      <c r="H541" s="402"/>
      <c r="I541" s="402"/>
      <c r="J541" s="402"/>
      <c r="K541" s="402"/>
      <c r="L541" s="402"/>
      <c r="M541" s="402"/>
      <c r="N541" s="402"/>
      <c r="O541" s="402"/>
      <c r="P541" s="402"/>
      <c r="Q541" s="402"/>
      <c r="R541" s="402"/>
      <c r="S541" s="402"/>
      <c r="T541" s="402"/>
      <c r="U541" s="402"/>
      <c r="V541" s="402"/>
      <c r="W541" s="402"/>
      <c r="X541" s="402"/>
      <c r="Y541" s="402"/>
      <c r="Z541" s="402"/>
      <c r="AA541" s="402"/>
      <c r="AB541" s="402"/>
      <c r="AC541" s="402"/>
      <c r="AD541" s="402"/>
      <c r="AE541" s="402"/>
      <c r="AF541" s="402"/>
      <c r="AG541" s="402"/>
      <c r="AH541" s="402"/>
      <c r="AI541" s="402"/>
      <c r="AJ541" s="402"/>
      <c r="AK541" s="402"/>
      <c r="AL541" s="402"/>
      <c r="AM541" s="402"/>
      <c r="AN541" s="402"/>
      <c r="AO541" s="402"/>
      <c r="AP541" s="402"/>
      <c r="AQ541" s="402"/>
      <c r="AR541" s="402"/>
      <c r="AS541" s="402"/>
      <c r="AT541" s="402"/>
      <c r="AU541" s="402"/>
      <c r="AV541" s="402"/>
      <c r="AW541" s="402"/>
      <c r="AX541" s="402"/>
      <c r="AY541" s="402"/>
      <c r="AZ541" s="402"/>
      <c r="BA541" s="402"/>
      <c r="BB541" s="402"/>
      <c r="BC541" s="402"/>
      <c r="BD541" s="402"/>
      <c r="BE541" s="402"/>
      <c r="BF541" s="402"/>
      <c r="BG541" s="402"/>
      <c r="BH541" s="402"/>
      <c r="BI541" s="402"/>
      <c r="BJ541" s="402"/>
      <c r="BK541" s="402"/>
      <c r="BL541" s="402"/>
      <c r="BM541" s="402"/>
      <c r="BN541" s="402"/>
      <c r="BO541" s="402"/>
    </row>
    <row r="542" spans="1:67" ht="15">
      <c r="A542" s="401"/>
      <c r="B542" s="402"/>
      <c r="C542" s="403"/>
      <c r="D542" s="402"/>
      <c r="E542" s="402"/>
      <c r="F542" s="402"/>
      <c r="G542" s="402"/>
      <c r="H542" s="402"/>
      <c r="I542" s="402"/>
      <c r="J542" s="402"/>
      <c r="K542" s="402"/>
      <c r="L542" s="402"/>
      <c r="M542" s="402"/>
      <c r="N542" s="402"/>
      <c r="O542" s="402"/>
      <c r="P542" s="402"/>
      <c r="Q542" s="402"/>
      <c r="R542" s="402"/>
      <c r="S542" s="402"/>
      <c r="T542" s="402"/>
      <c r="U542" s="402"/>
      <c r="V542" s="402"/>
      <c r="W542" s="402"/>
      <c r="X542" s="402"/>
      <c r="Y542" s="402"/>
      <c r="Z542" s="402"/>
      <c r="AA542" s="402"/>
      <c r="AB542" s="402"/>
      <c r="AC542" s="402"/>
      <c r="AD542" s="402"/>
      <c r="AE542" s="402"/>
      <c r="AF542" s="402"/>
      <c r="AG542" s="402"/>
      <c r="AH542" s="402"/>
      <c r="AI542" s="402"/>
      <c r="AJ542" s="402"/>
      <c r="AK542" s="402"/>
      <c r="AL542" s="402"/>
      <c r="AM542" s="402"/>
      <c r="AN542" s="402"/>
      <c r="AO542" s="402"/>
      <c r="AP542" s="402"/>
      <c r="AQ542" s="402"/>
      <c r="AR542" s="402"/>
      <c r="AS542" s="402"/>
      <c r="AT542" s="402"/>
      <c r="AU542" s="402"/>
      <c r="AV542" s="402"/>
      <c r="AW542" s="402"/>
      <c r="AX542" s="402"/>
      <c r="AY542" s="402"/>
      <c r="AZ542" s="402"/>
      <c r="BA542" s="402"/>
      <c r="BB542" s="402"/>
      <c r="BC542" s="402"/>
      <c r="BD542" s="402"/>
      <c r="BE542" s="402"/>
      <c r="BF542" s="402"/>
      <c r="BG542" s="402"/>
      <c r="BH542" s="402"/>
      <c r="BI542" s="402"/>
      <c r="BJ542" s="402"/>
      <c r="BK542" s="402"/>
      <c r="BL542" s="402"/>
      <c r="BM542" s="402"/>
      <c r="BN542" s="402"/>
      <c r="BO542" s="402"/>
    </row>
    <row r="543" spans="1:67" ht="15">
      <c r="A543" s="401"/>
      <c r="B543" s="402"/>
      <c r="C543" s="403"/>
      <c r="D543" s="402"/>
      <c r="E543" s="402"/>
      <c r="F543" s="402"/>
      <c r="G543" s="402"/>
      <c r="H543" s="402"/>
      <c r="I543" s="402"/>
      <c r="J543" s="402"/>
      <c r="K543" s="402"/>
      <c r="L543" s="402"/>
      <c r="M543" s="402"/>
      <c r="N543" s="402"/>
      <c r="O543" s="402"/>
      <c r="P543" s="402"/>
      <c r="Q543" s="402"/>
      <c r="R543" s="402"/>
      <c r="S543" s="402"/>
      <c r="T543" s="402"/>
      <c r="U543" s="402"/>
      <c r="V543" s="402"/>
      <c r="W543" s="402"/>
      <c r="X543" s="402"/>
      <c r="Y543" s="402"/>
      <c r="Z543" s="402"/>
      <c r="AA543" s="402"/>
      <c r="AB543" s="402"/>
      <c r="AC543" s="402"/>
      <c r="AD543" s="402"/>
      <c r="AE543" s="402"/>
      <c r="AF543" s="402"/>
      <c r="AG543" s="402"/>
      <c r="AH543" s="402"/>
      <c r="AI543" s="402"/>
      <c r="AJ543" s="402"/>
      <c r="AK543" s="402"/>
      <c r="AL543" s="402"/>
      <c r="AM543" s="402"/>
      <c r="AN543" s="402"/>
      <c r="AO543" s="402"/>
      <c r="AP543" s="402"/>
      <c r="AQ543" s="402"/>
      <c r="AR543" s="402"/>
      <c r="AS543" s="402"/>
      <c r="AT543" s="402"/>
      <c r="AU543" s="402"/>
      <c r="AV543" s="402"/>
      <c r="AW543" s="402"/>
      <c r="AX543" s="402"/>
      <c r="AY543" s="402"/>
      <c r="AZ543" s="402"/>
      <c r="BA543" s="402"/>
      <c r="BB543" s="402"/>
      <c r="BC543" s="402"/>
      <c r="BD543" s="402"/>
      <c r="BE543" s="402"/>
      <c r="BF543" s="402"/>
      <c r="BG543" s="402"/>
      <c r="BH543" s="402"/>
      <c r="BI543" s="402"/>
      <c r="BJ543" s="402"/>
      <c r="BK543" s="402"/>
      <c r="BL543" s="402"/>
      <c r="BM543" s="402"/>
      <c r="BN543" s="402"/>
      <c r="BO543" s="402"/>
    </row>
    <row r="544" spans="1:67" ht="15">
      <c r="A544" s="401"/>
      <c r="B544" s="402"/>
      <c r="C544" s="403"/>
      <c r="D544" s="402"/>
      <c r="E544" s="402"/>
      <c r="F544" s="402"/>
      <c r="G544" s="402"/>
      <c r="H544" s="402"/>
      <c r="I544" s="402"/>
      <c r="J544" s="402"/>
      <c r="K544" s="402"/>
      <c r="L544" s="402"/>
      <c r="M544" s="402"/>
      <c r="N544" s="402"/>
      <c r="O544" s="402"/>
      <c r="P544" s="402"/>
      <c r="Q544" s="402"/>
      <c r="R544" s="402"/>
      <c r="S544" s="402"/>
      <c r="T544" s="402"/>
      <c r="U544" s="402"/>
      <c r="V544" s="402"/>
      <c r="W544" s="402"/>
      <c r="X544" s="402"/>
      <c r="Y544" s="402"/>
      <c r="Z544" s="402"/>
      <c r="AA544" s="402"/>
      <c r="AB544" s="402"/>
      <c r="AC544" s="402"/>
      <c r="AD544" s="402"/>
      <c r="AE544" s="402"/>
      <c r="AF544" s="402"/>
      <c r="AG544" s="402"/>
      <c r="AH544" s="402"/>
      <c r="AI544" s="402"/>
      <c r="AJ544" s="402"/>
      <c r="AK544" s="402"/>
      <c r="AL544" s="402"/>
      <c r="AM544" s="402"/>
      <c r="AN544" s="402"/>
      <c r="AO544" s="402"/>
      <c r="AP544" s="402"/>
      <c r="AQ544" s="402"/>
      <c r="AR544" s="402"/>
      <c r="AS544" s="402"/>
      <c r="AT544" s="402"/>
      <c r="AU544" s="402"/>
      <c r="AV544" s="402"/>
      <c r="AW544" s="402"/>
      <c r="AX544" s="402"/>
      <c r="AY544" s="402"/>
      <c r="AZ544" s="402"/>
      <c r="BA544" s="402"/>
      <c r="BB544" s="402"/>
      <c r="BC544" s="402"/>
      <c r="BD544" s="402"/>
      <c r="BE544" s="402"/>
      <c r="BF544" s="402"/>
      <c r="BG544" s="402"/>
      <c r="BH544" s="402"/>
      <c r="BI544" s="402"/>
      <c r="BJ544" s="402"/>
      <c r="BK544" s="402"/>
      <c r="BL544" s="402"/>
      <c r="BM544" s="402"/>
      <c r="BN544" s="402"/>
      <c r="BO544" s="402"/>
    </row>
    <row r="545" spans="1:67" ht="15">
      <c r="A545" s="401"/>
      <c r="B545" s="402"/>
      <c r="C545" s="403"/>
      <c r="D545" s="402"/>
      <c r="E545" s="402"/>
      <c r="F545" s="402"/>
      <c r="G545" s="402"/>
      <c r="H545" s="402"/>
      <c r="I545" s="402"/>
      <c r="J545" s="402"/>
      <c r="K545" s="402"/>
      <c r="L545" s="402"/>
      <c r="M545" s="402"/>
      <c r="N545" s="402"/>
      <c r="O545" s="402"/>
      <c r="P545" s="402"/>
      <c r="Q545" s="402"/>
      <c r="R545" s="402"/>
      <c r="S545" s="402"/>
      <c r="T545" s="402"/>
      <c r="U545" s="402"/>
      <c r="V545" s="402"/>
      <c r="W545" s="402"/>
      <c r="X545" s="402"/>
      <c r="Y545" s="402"/>
      <c r="Z545" s="402"/>
      <c r="AA545" s="402"/>
      <c r="AB545" s="402"/>
      <c r="AC545" s="402"/>
      <c r="AD545" s="402"/>
      <c r="AE545" s="402"/>
      <c r="AF545" s="402"/>
      <c r="AG545" s="402"/>
      <c r="AH545" s="402"/>
      <c r="AI545" s="402"/>
      <c r="AJ545" s="402"/>
      <c r="AK545" s="402"/>
      <c r="AL545" s="402"/>
      <c r="AM545" s="402"/>
      <c r="AN545" s="402"/>
      <c r="AO545" s="402"/>
      <c r="AP545" s="402"/>
      <c r="AQ545" s="402"/>
      <c r="AR545" s="402"/>
      <c r="AS545" s="402"/>
      <c r="AT545" s="402"/>
      <c r="AU545" s="402"/>
      <c r="AV545" s="402"/>
      <c r="AW545" s="402"/>
      <c r="AX545" s="402"/>
      <c r="AY545" s="402"/>
      <c r="AZ545" s="402"/>
      <c r="BA545" s="402"/>
      <c r="BB545" s="402"/>
      <c r="BC545" s="402"/>
      <c r="BD545" s="402"/>
      <c r="BE545" s="402"/>
      <c r="BF545" s="402"/>
      <c r="BG545" s="402"/>
      <c r="BH545" s="402"/>
      <c r="BI545" s="402"/>
      <c r="BJ545" s="402"/>
      <c r="BK545" s="402"/>
      <c r="BL545" s="402"/>
      <c r="BM545" s="402"/>
      <c r="BN545" s="402"/>
      <c r="BO545" s="402"/>
    </row>
    <row r="546" spans="1:67" ht="15">
      <c r="A546" s="401"/>
      <c r="B546" s="402"/>
      <c r="C546" s="403"/>
      <c r="D546" s="402"/>
      <c r="E546" s="402"/>
      <c r="F546" s="402"/>
      <c r="G546" s="402"/>
      <c r="H546" s="402"/>
      <c r="I546" s="402"/>
      <c r="J546" s="402"/>
      <c r="K546" s="402"/>
      <c r="L546" s="402"/>
      <c r="M546" s="402"/>
      <c r="N546" s="402"/>
      <c r="O546" s="402"/>
      <c r="P546" s="402"/>
      <c r="Q546" s="402"/>
      <c r="R546" s="402"/>
      <c r="S546" s="402"/>
      <c r="T546" s="402"/>
      <c r="U546" s="402"/>
      <c r="V546" s="402"/>
      <c r="W546" s="402"/>
      <c r="X546" s="402"/>
      <c r="Y546" s="402"/>
      <c r="Z546" s="402"/>
      <c r="AA546" s="402"/>
      <c r="AB546" s="402"/>
      <c r="AC546" s="402"/>
      <c r="AD546" s="402"/>
      <c r="AE546" s="402"/>
      <c r="AF546" s="402"/>
      <c r="AG546" s="402"/>
      <c r="AH546" s="402"/>
      <c r="AI546" s="402"/>
      <c r="AJ546" s="402"/>
      <c r="AK546" s="402"/>
      <c r="AL546" s="402"/>
      <c r="AM546" s="402"/>
      <c r="AN546" s="402"/>
      <c r="AO546" s="402"/>
      <c r="AP546" s="402"/>
      <c r="AQ546" s="402"/>
      <c r="AR546" s="402"/>
      <c r="AS546" s="402"/>
      <c r="AT546" s="402"/>
      <c r="AU546" s="402"/>
      <c r="AV546" s="402"/>
      <c r="AW546" s="402"/>
      <c r="AX546" s="402"/>
      <c r="AY546" s="402"/>
      <c r="AZ546" s="402"/>
      <c r="BA546" s="402"/>
      <c r="BB546" s="402"/>
      <c r="BC546" s="402"/>
      <c r="BD546" s="402"/>
      <c r="BE546" s="402"/>
      <c r="BF546" s="402"/>
      <c r="BG546" s="402"/>
      <c r="BH546" s="402"/>
      <c r="BI546" s="402"/>
      <c r="BJ546" s="402"/>
      <c r="BK546" s="402"/>
      <c r="BL546" s="402"/>
      <c r="BM546" s="402"/>
      <c r="BN546" s="402"/>
      <c r="BO546" s="402"/>
    </row>
    <row r="547" spans="1:67" ht="15">
      <c r="A547" s="401"/>
      <c r="B547" s="402"/>
      <c r="C547" s="403"/>
      <c r="D547" s="402"/>
      <c r="E547" s="402"/>
      <c r="F547" s="402"/>
      <c r="G547" s="402"/>
      <c r="H547" s="402"/>
      <c r="I547" s="402"/>
      <c r="J547" s="402"/>
      <c r="K547" s="402"/>
      <c r="L547" s="402"/>
      <c r="M547" s="402"/>
      <c r="N547" s="402"/>
      <c r="O547" s="402"/>
      <c r="P547" s="402"/>
      <c r="Q547" s="402"/>
      <c r="R547" s="402"/>
      <c r="S547" s="402"/>
      <c r="T547" s="402"/>
      <c r="U547" s="402"/>
      <c r="V547" s="402"/>
      <c r="W547" s="402"/>
      <c r="X547" s="402"/>
      <c r="Y547" s="402"/>
      <c r="Z547" s="402"/>
      <c r="AA547" s="402"/>
      <c r="AB547" s="402"/>
      <c r="AC547" s="402"/>
      <c r="AD547" s="402"/>
      <c r="AE547" s="402"/>
      <c r="AF547" s="402"/>
      <c r="AG547" s="402"/>
      <c r="AH547" s="402"/>
      <c r="AI547" s="402"/>
      <c r="AJ547" s="402"/>
      <c r="AK547" s="402"/>
      <c r="AL547" s="402"/>
      <c r="AM547" s="402"/>
      <c r="AN547" s="402"/>
      <c r="AO547" s="402"/>
      <c r="AP547" s="402"/>
      <c r="AQ547" s="402"/>
      <c r="AR547" s="402"/>
      <c r="AS547" s="402"/>
      <c r="AT547" s="402"/>
      <c r="AU547" s="402"/>
      <c r="AV547" s="402"/>
      <c r="AW547" s="402"/>
      <c r="AX547" s="402"/>
      <c r="AY547" s="402"/>
      <c r="AZ547" s="402"/>
      <c r="BA547" s="402"/>
      <c r="BB547" s="402"/>
      <c r="BC547" s="402"/>
      <c r="BD547" s="402"/>
      <c r="BE547" s="402"/>
      <c r="BF547" s="402"/>
      <c r="BG547" s="402"/>
      <c r="BH547" s="402"/>
      <c r="BI547" s="402"/>
      <c r="BJ547" s="402"/>
      <c r="BK547" s="402"/>
      <c r="BL547" s="402"/>
      <c r="BM547" s="402"/>
      <c r="BN547" s="402"/>
      <c r="BO547" s="402"/>
    </row>
    <row r="548" spans="1:67" ht="15">
      <c r="A548" s="401"/>
      <c r="B548" s="402"/>
      <c r="C548" s="403"/>
      <c r="D548" s="402"/>
      <c r="E548" s="402"/>
      <c r="F548" s="402"/>
      <c r="G548" s="402"/>
      <c r="H548" s="402"/>
      <c r="I548" s="402"/>
      <c r="J548" s="402"/>
      <c r="K548" s="402"/>
      <c r="L548" s="402"/>
      <c r="M548" s="402"/>
      <c r="N548" s="402"/>
      <c r="O548" s="402"/>
      <c r="P548" s="402"/>
      <c r="Q548" s="402"/>
      <c r="R548" s="402"/>
      <c r="S548" s="402"/>
      <c r="T548" s="402"/>
      <c r="U548" s="402"/>
      <c r="V548" s="402"/>
      <c r="W548" s="402"/>
      <c r="X548" s="402"/>
      <c r="Y548" s="402"/>
      <c r="Z548" s="402"/>
      <c r="AA548" s="402"/>
      <c r="AB548" s="402"/>
      <c r="AC548" s="402"/>
      <c r="AD548" s="402"/>
      <c r="AE548" s="402"/>
      <c r="AF548" s="402"/>
      <c r="AG548" s="402"/>
      <c r="AH548" s="402"/>
      <c r="AI548" s="402"/>
      <c r="AJ548" s="402"/>
      <c r="AK548" s="402"/>
      <c r="AL548" s="402"/>
      <c r="AM548" s="402"/>
      <c r="AN548" s="402"/>
      <c r="AO548" s="402"/>
      <c r="AP548" s="402"/>
      <c r="AQ548" s="402"/>
      <c r="AR548" s="402"/>
      <c r="AS548" s="402"/>
      <c r="AT548" s="402"/>
      <c r="AU548" s="402"/>
      <c r="AV548" s="402"/>
      <c r="AW548" s="402"/>
      <c r="AX548" s="402"/>
      <c r="AY548" s="402"/>
      <c r="AZ548" s="402"/>
      <c r="BA548" s="402"/>
      <c r="BB548" s="402"/>
      <c r="BC548" s="402"/>
      <c r="BD548" s="402"/>
      <c r="BE548" s="402"/>
      <c r="BF548" s="402"/>
      <c r="BG548" s="402"/>
      <c r="BH548" s="402"/>
      <c r="BI548" s="402"/>
      <c r="BJ548" s="402"/>
      <c r="BK548" s="402"/>
      <c r="BL548" s="402"/>
      <c r="BM548" s="402"/>
      <c r="BN548" s="402"/>
      <c r="BO548" s="402"/>
    </row>
    <row r="549" spans="1:67" ht="15">
      <c r="A549" s="401"/>
      <c r="B549" s="402"/>
      <c r="C549" s="403"/>
      <c r="D549" s="402"/>
      <c r="E549" s="402"/>
      <c r="F549" s="402"/>
      <c r="G549" s="402"/>
      <c r="H549" s="402"/>
      <c r="I549" s="402"/>
      <c r="J549" s="402"/>
      <c r="K549" s="402"/>
      <c r="L549" s="402"/>
      <c r="M549" s="402"/>
      <c r="N549" s="402"/>
      <c r="O549" s="402"/>
      <c r="P549" s="402"/>
      <c r="Q549" s="402"/>
      <c r="R549" s="402"/>
      <c r="S549" s="402"/>
      <c r="T549" s="402"/>
      <c r="U549" s="402"/>
      <c r="V549" s="402"/>
      <c r="W549" s="402"/>
      <c r="X549" s="402"/>
      <c r="Y549" s="402"/>
      <c r="Z549" s="402"/>
      <c r="AA549" s="402"/>
      <c r="AB549" s="402"/>
      <c r="AC549" s="402"/>
      <c r="AD549" s="402"/>
      <c r="AE549" s="402"/>
      <c r="AF549" s="402"/>
      <c r="AG549" s="402"/>
      <c r="AH549" s="402"/>
      <c r="AI549" s="402"/>
      <c r="AJ549" s="402"/>
      <c r="AK549" s="402"/>
      <c r="AL549" s="402"/>
      <c r="AM549" s="402"/>
      <c r="AN549" s="402"/>
      <c r="AO549" s="402"/>
      <c r="AP549" s="402"/>
      <c r="AQ549" s="402"/>
      <c r="AR549" s="402"/>
      <c r="AS549" s="402"/>
      <c r="AT549" s="402"/>
      <c r="AU549" s="402"/>
      <c r="AV549" s="402"/>
      <c r="AW549" s="402"/>
      <c r="AX549" s="402"/>
      <c r="AY549" s="402"/>
      <c r="AZ549" s="402"/>
      <c r="BA549" s="402"/>
      <c r="BB549" s="402"/>
      <c r="BC549" s="402"/>
      <c r="BD549" s="402"/>
      <c r="BE549" s="402"/>
      <c r="BF549" s="402"/>
      <c r="BG549" s="402"/>
      <c r="BH549" s="402"/>
      <c r="BI549" s="402"/>
      <c r="BJ549" s="402"/>
      <c r="BK549" s="402"/>
      <c r="BL549" s="402"/>
      <c r="BM549" s="402"/>
      <c r="BN549" s="402"/>
      <c r="BO549" s="402"/>
    </row>
    <row r="550" spans="1:67" ht="15">
      <c r="A550" s="401"/>
      <c r="B550" s="402"/>
      <c r="C550" s="403"/>
      <c r="D550" s="402"/>
      <c r="E550" s="402"/>
      <c r="F550" s="402"/>
      <c r="G550" s="402"/>
      <c r="H550" s="402"/>
      <c r="I550" s="402"/>
      <c r="J550" s="402"/>
      <c r="K550" s="402"/>
      <c r="L550" s="402"/>
      <c r="M550" s="402"/>
      <c r="N550" s="402"/>
      <c r="O550" s="402"/>
      <c r="P550" s="402"/>
      <c r="Q550" s="402"/>
      <c r="R550" s="402"/>
      <c r="S550" s="402"/>
      <c r="T550" s="402"/>
      <c r="U550" s="402"/>
      <c r="V550" s="402"/>
      <c r="W550" s="402"/>
      <c r="X550" s="402"/>
      <c r="Y550" s="402"/>
      <c r="Z550" s="402"/>
      <c r="AA550" s="402"/>
      <c r="AB550" s="402"/>
      <c r="AC550" s="402"/>
      <c r="AD550" s="402"/>
      <c r="AE550" s="402"/>
      <c r="AF550" s="402"/>
      <c r="AG550" s="402"/>
      <c r="AH550" s="402"/>
      <c r="AI550" s="402"/>
      <c r="AJ550" s="402"/>
      <c r="AK550" s="402"/>
      <c r="AL550" s="402"/>
      <c r="AM550" s="402"/>
      <c r="AN550" s="402"/>
      <c r="AO550" s="402"/>
      <c r="AP550" s="402"/>
      <c r="AQ550" s="402"/>
      <c r="AR550" s="402"/>
      <c r="AS550" s="402"/>
      <c r="AT550" s="402"/>
      <c r="AU550" s="402"/>
      <c r="AV550" s="402"/>
      <c r="AW550" s="402"/>
      <c r="AX550" s="402"/>
      <c r="AY550" s="402"/>
      <c r="AZ550" s="402"/>
      <c r="BA550" s="402"/>
      <c r="BB550" s="402"/>
      <c r="BC550" s="402"/>
      <c r="BD550" s="402"/>
      <c r="BE550" s="402"/>
      <c r="BF550" s="402"/>
      <c r="BG550" s="402"/>
      <c r="BH550" s="402"/>
      <c r="BI550" s="402"/>
      <c r="BJ550" s="402"/>
      <c r="BK550" s="402"/>
      <c r="BL550" s="402"/>
      <c r="BM550" s="402"/>
      <c r="BN550" s="402"/>
      <c r="BO550" s="402"/>
    </row>
    <row r="551" spans="1:67" ht="15">
      <c r="A551" s="401"/>
      <c r="B551" s="402"/>
      <c r="C551" s="403"/>
      <c r="D551" s="402"/>
      <c r="E551" s="402"/>
      <c r="F551" s="402"/>
      <c r="G551" s="402"/>
      <c r="H551" s="402"/>
      <c r="I551" s="402"/>
      <c r="J551" s="402"/>
      <c r="K551" s="402"/>
      <c r="L551" s="402"/>
      <c r="M551" s="402"/>
      <c r="N551" s="402"/>
      <c r="O551" s="402"/>
      <c r="P551" s="402"/>
      <c r="Q551" s="402"/>
      <c r="R551" s="402"/>
      <c r="S551" s="402"/>
      <c r="T551" s="402"/>
      <c r="U551" s="402"/>
      <c r="V551" s="402"/>
      <c r="W551" s="402"/>
      <c r="X551" s="402"/>
      <c r="Y551" s="402"/>
      <c r="Z551" s="402"/>
      <c r="AA551" s="402"/>
      <c r="AB551" s="402"/>
      <c r="AC551" s="402"/>
      <c r="AD551" s="402"/>
      <c r="AE551" s="402"/>
      <c r="AF551" s="402"/>
      <c r="AG551" s="402"/>
      <c r="AH551" s="402"/>
      <c r="AI551" s="402"/>
      <c r="AJ551" s="402"/>
      <c r="AK551" s="402"/>
      <c r="AL551" s="402"/>
      <c r="AM551" s="402"/>
      <c r="AN551" s="402"/>
      <c r="AO551" s="402"/>
      <c r="AP551" s="402"/>
      <c r="AQ551" s="402"/>
      <c r="AR551" s="402"/>
      <c r="AS551" s="402"/>
      <c r="AT551" s="402"/>
      <c r="AU551" s="402"/>
      <c r="AV551" s="402"/>
      <c r="AW551" s="402"/>
      <c r="AX551" s="402"/>
      <c r="AY551" s="402"/>
      <c r="AZ551" s="402"/>
      <c r="BA551" s="402"/>
      <c r="BB551" s="402"/>
      <c r="BC551" s="402"/>
      <c r="BD551" s="402"/>
      <c r="BE551" s="402"/>
      <c r="BF551" s="402"/>
      <c r="BG551" s="402"/>
      <c r="BH551" s="402"/>
      <c r="BI551" s="402"/>
      <c r="BJ551" s="402"/>
      <c r="BK551" s="402"/>
      <c r="BL551" s="402"/>
      <c r="BM551" s="402"/>
      <c r="BN551" s="402"/>
      <c r="BO551" s="402"/>
    </row>
    <row r="552" spans="1:67" ht="15">
      <c r="A552" s="401"/>
      <c r="B552" s="402"/>
      <c r="C552" s="403"/>
      <c r="D552" s="402"/>
      <c r="E552" s="402"/>
      <c r="F552" s="402"/>
      <c r="G552" s="402"/>
      <c r="H552" s="402"/>
      <c r="I552" s="402"/>
      <c r="J552" s="402"/>
      <c r="K552" s="402"/>
      <c r="L552" s="402"/>
      <c r="M552" s="402"/>
      <c r="N552" s="402"/>
      <c r="O552" s="402"/>
      <c r="P552" s="402"/>
      <c r="Q552" s="402"/>
      <c r="R552" s="402"/>
      <c r="S552" s="402"/>
      <c r="T552" s="402"/>
      <c r="U552" s="402"/>
      <c r="V552" s="402"/>
      <c r="W552" s="402"/>
      <c r="X552" s="402"/>
      <c r="Y552" s="402"/>
      <c r="Z552" s="402"/>
      <c r="AA552" s="402"/>
      <c r="AB552" s="402"/>
      <c r="AC552" s="402"/>
      <c r="AD552" s="402"/>
      <c r="AE552" s="402"/>
      <c r="AF552" s="402"/>
      <c r="AG552" s="402"/>
      <c r="AH552" s="402"/>
      <c r="AI552" s="402"/>
      <c r="AJ552" s="402"/>
      <c r="AK552" s="402"/>
      <c r="AL552" s="402"/>
      <c r="AM552" s="402"/>
      <c r="AN552" s="402"/>
      <c r="AO552" s="402"/>
      <c r="AP552" s="402"/>
      <c r="AQ552" s="402"/>
      <c r="AR552" s="402"/>
      <c r="AS552" s="402"/>
      <c r="AT552" s="402"/>
      <c r="AU552" s="402"/>
      <c r="AV552" s="402"/>
      <c r="AW552" s="402"/>
      <c r="AX552" s="402"/>
      <c r="AY552" s="402"/>
      <c r="AZ552" s="402"/>
      <c r="BA552" s="402"/>
      <c r="BB552" s="402"/>
      <c r="BC552" s="402"/>
      <c r="BD552" s="402"/>
      <c r="BE552" s="402"/>
      <c r="BF552" s="402"/>
      <c r="BG552" s="402"/>
      <c r="BH552" s="402"/>
      <c r="BI552" s="402"/>
      <c r="BJ552" s="402"/>
      <c r="BK552" s="402"/>
      <c r="BL552" s="402"/>
      <c r="BM552" s="402"/>
      <c r="BN552" s="402"/>
      <c r="BO552" s="402"/>
    </row>
    <row r="553" spans="1:67" ht="15">
      <c r="A553" s="401"/>
      <c r="B553" s="402"/>
      <c r="C553" s="403"/>
      <c r="D553" s="402"/>
      <c r="E553" s="402"/>
      <c r="F553" s="402"/>
      <c r="G553" s="402"/>
      <c r="H553" s="402"/>
      <c r="I553" s="402"/>
      <c r="J553" s="402"/>
      <c r="K553" s="402"/>
      <c r="L553" s="402"/>
      <c r="M553" s="402"/>
      <c r="N553" s="402"/>
      <c r="O553" s="402"/>
      <c r="P553" s="402"/>
      <c r="Q553" s="402"/>
      <c r="R553" s="402"/>
      <c r="S553" s="402"/>
      <c r="T553" s="402"/>
      <c r="U553" s="402"/>
      <c r="V553" s="402"/>
      <c r="W553" s="402"/>
      <c r="X553" s="402"/>
      <c r="Y553" s="402"/>
      <c r="Z553" s="402"/>
      <c r="AA553" s="402"/>
      <c r="AB553" s="402"/>
      <c r="AC553" s="402"/>
      <c r="AD553" s="402"/>
      <c r="AE553" s="402"/>
      <c r="AF553" s="402"/>
      <c r="AG553" s="402"/>
      <c r="AH553" s="402"/>
      <c r="AI553" s="402"/>
      <c r="AJ553" s="402"/>
      <c r="AK553" s="402"/>
      <c r="AL553" s="402"/>
      <c r="AM553" s="402"/>
      <c r="AN553" s="402"/>
      <c r="AO553" s="402"/>
      <c r="AP553" s="402"/>
      <c r="AQ553" s="402"/>
      <c r="AR553" s="402"/>
      <c r="AS553" s="402"/>
      <c r="AT553" s="402"/>
      <c r="AU553" s="402"/>
      <c r="AV553" s="402"/>
      <c r="AW553" s="402"/>
      <c r="AX553" s="402"/>
      <c r="AY553" s="402"/>
      <c r="AZ553" s="402"/>
      <c r="BA553" s="402"/>
      <c r="BB553" s="402"/>
      <c r="BC553" s="402"/>
      <c r="BD553" s="402"/>
      <c r="BE553" s="402"/>
      <c r="BF553" s="402"/>
      <c r="BG553" s="402"/>
      <c r="BH553" s="402"/>
      <c r="BI553" s="402"/>
      <c r="BJ553" s="402"/>
      <c r="BK553" s="402"/>
      <c r="BL553" s="402"/>
      <c r="BM553" s="402"/>
      <c r="BN553" s="402"/>
      <c r="BO553" s="402"/>
    </row>
    <row r="554" spans="1:67" ht="15">
      <c r="A554" s="401"/>
      <c r="B554" s="402"/>
      <c r="C554" s="403"/>
      <c r="D554" s="402"/>
      <c r="E554" s="402"/>
      <c r="F554" s="402"/>
      <c r="G554" s="402"/>
      <c r="H554" s="402"/>
      <c r="I554" s="402"/>
      <c r="J554" s="402"/>
      <c r="K554" s="402"/>
      <c r="L554" s="402"/>
      <c r="M554" s="402"/>
      <c r="N554" s="402"/>
      <c r="O554" s="402"/>
      <c r="P554" s="402"/>
      <c r="Q554" s="402"/>
      <c r="R554" s="402"/>
      <c r="S554" s="402"/>
      <c r="T554" s="402"/>
      <c r="U554" s="402"/>
      <c r="V554" s="402"/>
      <c r="W554" s="402"/>
      <c r="X554" s="402"/>
      <c r="Y554" s="402"/>
      <c r="Z554" s="402"/>
      <c r="AA554" s="402"/>
      <c r="AB554" s="402"/>
      <c r="AC554" s="402"/>
      <c r="AD554" s="402"/>
      <c r="AE554" s="402"/>
      <c r="AF554" s="402"/>
      <c r="AG554" s="402"/>
      <c r="AH554" s="402"/>
      <c r="AI554" s="402"/>
      <c r="AJ554" s="402"/>
      <c r="AK554" s="402"/>
      <c r="AL554" s="402"/>
      <c r="AM554" s="402"/>
      <c r="AN554" s="402"/>
      <c r="AO554" s="402"/>
      <c r="AP554" s="402"/>
      <c r="AQ554" s="402"/>
      <c r="AR554" s="402"/>
      <c r="AS554" s="402"/>
      <c r="AT554" s="402"/>
      <c r="AU554" s="402"/>
      <c r="AV554" s="402"/>
      <c r="AW554" s="402"/>
      <c r="AX554" s="402"/>
      <c r="AY554" s="402"/>
      <c r="AZ554" s="402"/>
      <c r="BA554" s="402"/>
      <c r="BB554" s="402"/>
      <c r="BC554" s="402"/>
      <c r="BD554" s="402"/>
      <c r="BE554" s="402"/>
      <c r="BF554" s="402"/>
      <c r="BG554" s="402"/>
      <c r="BH554" s="402"/>
      <c r="BI554" s="402"/>
      <c r="BJ554" s="402"/>
      <c r="BK554" s="402"/>
      <c r="BL554" s="402"/>
      <c r="BM554" s="402"/>
      <c r="BN554" s="402"/>
      <c r="BO554" s="402"/>
    </row>
    <row r="555" spans="1:67" ht="15">
      <c r="A555" s="401"/>
      <c r="B555" s="402"/>
      <c r="C555" s="403"/>
      <c r="D555" s="402"/>
      <c r="E555" s="402"/>
      <c r="F555" s="402"/>
      <c r="G555" s="402"/>
      <c r="H555" s="402"/>
      <c r="I555" s="402"/>
      <c r="J555" s="402"/>
      <c r="K555" s="402"/>
      <c r="L555" s="402"/>
      <c r="M555" s="402"/>
      <c r="N555" s="402"/>
      <c r="O555" s="402"/>
      <c r="P555" s="402"/>
      <c r="Q555" s="402"/>
      <c r="R555" s="402"/>
      <c r="S555" s="402"/>
      <c r="T555" s="402"/>
      <c r="U555" s="402"/>
      <c r="V555" s="402"/>
      <c r="W555" s="402"/>
      <c r="X555" s="402"/>
      <c r="Y555" s="402"/>
      <c r="Z555" s="402"/>
      <c r="AA555" s="402"/>
      <c r="AB555" s="402"/>
      <c r="AC555" s="402"/>
      <c r="AD555" s="402"/>
      <c r="AE555" s="402"/>
      <c r="AF555" s="402"/>
      <c r="AG555" s="402"/>
      <c r="AH555" s="402"/>
      <c r="AI555" s="402"/>
      <c r="AJ555" s="402"/>
      <c r="AK555" s="402"/>
      <c r="AL555" s="402"/>
      <c r="AM555" s="402"/>
      <c r="AN555" s="402"/>
      <c r="AO555" s="402"/>
      <c r="AP555" s="402"/>
      <c r="AQ555" s="402"/>
      <c r="AR555" s="402"/>
      <c r="AS555" s="402"/>
      <c r="AT555" s="402"/>
      <c r="AU555" s="402"/>
      <c r="AV555" s="402"/>
      <c r="AW555" s="402"/>
      <c r="AX555" s="402"/>
      <c r="AY555" s="402"/>
      <c r="AZ555" s="402"/>
      <c r="BA555" s="402"/>
      <c r="BB555" s="402"/>
      <c r="BC555" s="402"/>
      <c r="BD555" s="402"/>
      <c r="BE555" s="402"/>
      <c r="BF555" s="402"/>
      <c r="BG555" s="402"/>
      <c r="BH555" s="402"/>
      <c r="BI555" s="402"/>
      <c r="BJ555" s="402"/>
      <c r="BK555" s="402"/>
      <c r="BL555" s="402"/>
      <c r="BM555" s="402"/>
      <c r="BN555" s="402"/>
      <c r="BO555" s="402"/>
    </row>
    <row r="556" spans="1:67" ht="15">
      <c r="A556" s="401"/>
      <c r="B556" s="402"/>
      <c r="C556" s="403"/>
      <c r="D556" s="402"/>
      <c r="E556" s="402"/>
      <c r="F556" s="402"/>
      <c r="G556" s="402"/>
      <c r="H556" s="402"/>
      <c r="I556" s="402"/>
      <c r="J556" s="402"/>
      <c r="K556" s="402"/>
      <c r="L556" s="402"/>
      <c r="M556" s="402"/>
      <c r="N556" s="402"/>
      <c r="O556" s="402"/>
      <c r="P556" s="402"/>
      <c r="Q556" s="402"/>
      <c r="R556" s="402"/>
      <c r="S556" s="402"/>
      <c r="T556" s="402"/>
      <c r="U556" s="402"/>
      <c r="V556" s="402"/>
      <c r="W556" s="402"/>
      <c r="X556" s="402"/>
      <c r="Y556" s="402"/>
      <c r="Z556" s="402"/>
      <c r="AA556" s="402"/>
      <c r="AB556" s="402"/>
      <c r="AC556" s="402"/>
      <c r="AD556" s="402"/>
      <c r="AE556" s="402"/>
      <c r="AF556" s="402"/>
      <c r="AG556" s="402"/>
      <c r="AH556" s="402"/>
      <c r="AI556" s="402"/>
      <c r="AJ556" s="402"/>
      <c r="AK556" s="402"/>
      <c r="AL556" s="402"/>
      <c r="AM556" s="402"/>
      <c r="AN556" s="402"/>
      <c r="AO556" s="402"/>
      <c r="AP556" s="402"/>
      <c r="AQ556" s="402"/>
      <c r="AR556" s="402"/>
      <c r="AS556" s="402"/>
      <c r="AT556" s="402"/>
      <c r="AU556" s="402"/>
      <c r="AV556" s="402"/>
      <c r="AW556" s="402"/>
      <c r="AX556" s="402"/>
      <c r="AY556" s="402"/>
      <c r="AZ556" s="402"/>
      <c r="BA556" s="402"/>
      <c r="BB556" s="402"/>
      <c r="BC556" s="402"/>
      <c r="BD556" s="402"/>
      <c r="BE556" s="402"/>
      <c r="BF556" s="402"/>
      <c r="BG556" s="402"/>
      <c r="BH556" s="402"/>
      <c r="BI556" s="402"/>
      <c r="BJ556" s="402"/>
      <c r="BK556" s="402"/>
      <c r="BL556" s="402"/>
      <c r="BM556" s="402"/>
      <c r="BN556" s="402"/>
      <c r="BO556" s="402"/>
    </row>
    <row r="557" spans="1:67" ht="15">
      <c r="A557" s="401"/>
      <c r="B557" s="402"/>
      <c r="C557" s="403"/>
      <c r="D557" s="402"/>
      <c r="E557" s="402"/>
      <c r="F557" s="402"/>
      <c r="G557" s="402"/>
      <c r="H557" s="402"/>
      <c r="I557" s="402"/>
      <c r="J557" s="402"/>
      <c r="K557" s="402"/>
      <c r="L557" s="402"/>
      <c r="M557" s="402"/>
      <c r="N557" s="402"/>
      <c r="O557" s="402"/>
      <c r="P557" s="402"/>
      <c r="Q557" s="402"/>
      <c r="R557" s="402"/>
      <c r="S557" s="402"/>
      <c r="T557" s="402"/>
      <c r="U557" s="402"/>
      <c r="V557" s="402"/>
      <c r="W557" s="402"/>
      <c r="X557" s="402"/>
      <c r="Y557" s="402"/>
      <c r="Z557" s="402"/>
      <c r="AA557" s="402"/>
      <c r="AB557" s="402"/>
      <c r="AC557" s="402"/>
      <c r="AD557" s="402"/>
      <c r="AE557" s="402"/>
      <c r="AF557" s="402"/>
      <c r="AG557" s="402"/>
      <c r="AH557" s="402"/>
      <c r="AI557" s="402"/>
      <c r="AJ557" s="402"/>
      <c r="AK557" s="402"/>
      <c r="AL557" s="402"/>
      <c r="AM557" s="402"/>
      <c r="AN557" s="402"/>
      <c r="AO557" s="402"/>
      <c r="AP557" s="402"/>
      <c r="AQ557" s="402"/>
      <c r="AR557" s="402"/>
      <c r="AS557" s="402"/>
      <c r="AT557" s="402"/>
      <c r="AU557" s="402"/>
      <c r="AV557" s="402"/>
      <c r="AW557" s="402"/>
      <c r="AX557" s="402"/>
      <c r="AY557" s="402"/>
      <c r="AZ557" s="402"/>
      <c r="BA557" s="402"/>
      <c r="BB557" s="402"/>
      <c r="BC557" s="402"/>
      <c r="BD557" s="402"/>
      <c r="BE557" s="402"/>
      <c r="BF557" s="402"/>
      <c r="BG557" s="402"/>
      <c r="BH557" s="402"/>
      <c r="BI557" s="402"/>
      <c r="BJ557" s="402"/>
      <c r="BK557" s="402"/>
      <c r="BL557" s="402"/>
      <c r="BM557" s="402"/>
      <c r="BN557" s="402"/>
      <c r="BO557" s="402"/>
    </row>
    <row r="558" spans="1:67" ht="15">
      <c r="A558" s="401"/>
      <c r="B558" s="402"/>
      <c r="C558" s="403"/>
      <c r="D558" s="402"/>
      <c r="E558" s="402"/>
      <c r="F558" s="402"/>
      <c r="G558" s="402"/>
      <c r="H558" s="402"/>
      <c r="I558" s="402"/>
      <c r="J558" s="402"/>
      <c r="K558" s="402"/>
      <c r="L558" s="402"/>
      <c r="M558" s="402"/>
      <c r="N558" s="402"/>
      <c r="O558" s="402"/>
      <c r="P558" s="402"/>
      <c r="Q558" s="402"/>
      <c r="R558" s="402"/>
      <c r="S558" s="402"/>
      <c r="T558" s="402"/>
      <c r="U558" s="402"/>
      <c r="V558" s="402"/>
      <c r="W558" s="402"/>
      <c r="X558" s="402"/>
      <c r="Y558" s="402"/>
      <c r="Z558" s="402"/>
      <c r="AA558" s="402"/>
      <c r="AB558" s="402"/>
      <c r="AC558" s="402"/>
      <c r="AD558" s="402"/>
      <c r="AE558" s="402"/>
      <c r="AF558" s="402"/>
      <c r="AG558" s="402"/>
      <c r="AH558" s="402"/>
      <c r="AI558" s="402"/>
      <c r="AJ558" s="402"/>
      <c r="AK558" s="402"/>
      <c r="AL558" s="402"/>
      <c r="AM558" s="402"/>
      <c r="AN558" s="402"/>
      <c r="AO558" s="402"/>
      <c r="AP558" s="402"/>
      <c r="AQ558" s="402"/>
      <c r="AR558" s="402"/>
      <c r="AS558" s="402"/>
      <c r="AT558" s="402"/>
      <c r="AU558" s="402"/>
      <c r="AV558" s="402"/>
      <c r="AW558" s="402"/>
      <c r="AX558" s="402"/>
      <c r="AY558" s="402"/>
      <c r="AZ558" s="402"/>
      <c r="BA558" s="402"/>
      <c r="BB558" s="402"/>
      <c r="BC558" s="402"/>
      <c r="BD558" s="402"/>
      <c r="BE558" s="402"/>
      <c r="BF558" s="402"/>
      <c r="BG558" s="402"/>
      <c r="BH558" s="402"/>
      <c r="BI558" s="402"/>
      <c r="BJ558" s="402"/>
      <c r="BK558" s="402"/>
      <c r="BL558" s="402"/>
      <c r="BM558" s="402"/>
      <c r="BN558" s="402"/>
      <c r="BO558" s="402"/>
    </row>
    <row r="559" spans="1:67" ht="15">
      <c r="A559" s="401"/>
      <c r="B559" s="402"/>
      <c r="C559" s="403"/>
      <c r="D559" s="402"/>
      <c r="E559" s="402"/>
      <c r="F559" s="402"/>
      <c r="G559" s="402"/>
      <c r="H559" s="402"/>
      <c r="I559" s="402"/>
      <c r="J559" s="402"/>
      <c r="K559" s="402"/>
      <c r="L559" s="402"/>
      <c r="M559" s="402"/>
      <c r="N559" s="402"/>
      <c r="O559" s="402"/>
      <c r="P559" s="402"/>
      <c r="Q559" s="402"/>
      <c r="R559" s="402"/>
      <c r="S559" s="402"/>
      <c r="T559" s="402"/>
      <c r="U559" s="402"/>
      <c r="V559" s="402"/>
      <c r="W559" s="402"/>
      <c r="X559" s="402"/>
      <c r="Y559" s="402"/>
      <c r="Z559" s="402"/>
      <c r="AA559" s="402"/>
      <c r="AB559" s="402"/>
      <c r="AC559" s="402"/>
      <c r="AD559" s="402"/>
      <c r="AE559" s="402"/>
      <c r="AF559" s="402"/>
      <c r="AG559" s="402"/>
      <c r="AH559" s="402"/>
      <c r="AI559" s="402"/>
      <c r="AJ559" s="402"/>
      <c r="AK559" s="402"/>
      <c r="AL559" s="402"/>
      <c r="AM559" s="402"/>
      <c r="AN559" s="402"/>
      <c r="AO559" s="402"/>
      <c r="AP559" s="402"/>
      <c r="AQ559" s="402"/>
      <c r="AR559" s="402"/>
      <c r="AS559" s="402"/>
      <c r="AT559" s="402"/>
      <c r="AU559" s="402"/>
      <c r="AV559" s="402"/>
      <c r="AW559" s="402"/>
      <c r="AX559" s="402"/>
      <c r="AY559" s="402"/>
      <c r="AZ559" s="402"/>
      <c r="BA559" s="402"/>
      <c r="BB559" s="402"/>
      <c r="BC559" s="402"/>
      <c r="BD559" s="402"/>
      <c r="BE559" s="402"/>
      <c r="BF559" s="402"/>
      <c r="BG559" s="402"/>
      <c r="BH559" s="402"/>
      <c r="BI559" s="402"/>
      <c r="BJ559" s="402"/>
      <c r="BK559" s="402"/>
      <c r="BL559" s="402"/>
      <c r="BM559" s="402"/>
      <c r="BN559" s="402"/>
      <c r="BO559" s="402"/>
    </row>
    <row r="560" spans="1:67" ht="15">
      <c r="A560" s="401"/>
      <c r="B560" s="402"/>
      <c r="C560" s="403"/>
      <c r="D560" s="402"/>
      <c r="E560" s="402"/>
      <c r="F560" s="402"/>
      <c r="G560" s="402"/>
      <c r="H560" s="402"/>
      <c r="I560" s="402"/>
      <c r="J560" s="402"/>
      <c r="K560" s="402"/>
      <c r="L560" s="402"/>
      <c r="M560" s="402"/>
      <c r="N560" s="402"/>
      <c r="O560" s="402"/>
      <c r="P560" s="402"/>
      <c r="Q560" s="402"/>
      <c r="R560" s="402"/>
      <c r="S560" s="402"/>
      <c r="T560" s="402"/>
      <c r="U560" s="402"/>
      <c r="V560" s="402"/>
      <c r="W560" s="402"/>
      <c r="X560" s="402"/>
      <c r="Y560" s="402"/>
      <c r="Z560" s="402"/>
      <c r="AA560" s="402"/>
      <c r="AB560" s="402"/>
      <c r="AC560" s="402"/>
      <c r="AD560" s="402"/>
      <c r="AE560" s="402"/>
      <c r="AF560" s="402"/>
      <c r="AG560" s="402"/>
      <c r="AH560" s="402"/>
      <c r="AI560" s="402"/>
      <c r="AJ560" s="402"/>
      <c r="AK560" s="402"/>
      <c r="AL560" s="402"/>
      <c r="AM560" s="402"/>
      <c r="AN560" s="402"/>
      <c r="AO560" s="402"/>
      <c r="AP560" s="402"/>
      <c r="AQ560" s="402"/>
      <c r="AR560" s="402"/>
      <c r="AS560" s="402"/>
      <c r="AT560" s="402"/>
      <c r="AU560" s="402"/>
      <c r="AV560" s="402"/>
      <c r="AW560" s="402"/>
      <c r="AX560" s="402"/>
      <c r="AY560" s="402"/>
      <c r="AZ560" s="402"/>
      <c r="BA560" s="402"/>
      <c r="BB560" s="402"/>
      <c r="BC560" s="402"/>
      <c r="BD560" s="402"/>
      <c r="BE560" s="402"/>
      <c r="BF560" s="402"/>
      <c r="BG560" s="402"/>
      <c r="BH560" s="402"/>
      <c r="BI560" s="402"/>
      <c r="BJ560" s="402"/>
      <c r="BK560" s="402"/>
      <c r="BL560" s="402"/>
      <c r="BM560" s="402"/>
      <c r="BN560" s="402"/>
      <c r="BO560" s="402"/>
    </row>
    <row r="561" spans="1:67" ht="15">
      <c r="A561" s="401"/>
      <c r="B561" s="402"/>
      <c r="C561" s="403"/>
      <c r="D561" s="402"/>
      <c r="E561" s="402"/>
      <c r="F561" s="402"/>
      <c r="G561" s="402"/>
      <c r="H561" s="402"/>
      <c r="I561" s="402"/>
      <c r="J561" s="402"/>
      <c r="K561" s="402"/>
      <c r="L561" s="402"/>
      <c r="M561" s="402"/>
      <c r="N561" s="402"/>
      <c r="O561" s="402"/>
      <c r="P561" s="402"/>
      <c r="Q561" s="402"/>
      <c r="R561" s="402"/>
      <c r="S561" s="402"/>
      <c r="T561" s="402"/>
      <c r="U561" s="402"/>
      <c r="V561" s="402"/>
      <c r="W561" s="402"/>
      <c r="X561" s="402"/>
      <c r="Y561" s="402"/>
      <c r="Z561" s="402"/>
      <c r="AA561" s="402"/>
      <c r="AB561" s="402"/>
      <c r="AC561" s="402"/>
      <c r="AD561" s="402"/>
      <c r="AE561" s="402"/>
      <c r="AF561" s="402"/>
      <c r="AG561" s="402"/>
      <c r="AH561" s="402"/>
      <c r="AI561" s="402"/>
      <c r="AJ561" s="402"/>
      <c r="AK561" s="402"/>
      <c r="AL561" s="402"/>
      <c r="AM561" s="402"/>
      <c r="AN561" s="402"/>
      <c r="AO561" s="402"/>
      <c r="AP561" s="402"/>
      <c r="AQ561" s="402"/>
      <c r="AR561" s="402"/>
      <c r="AS561" s="402"/>
      <c r="AT561" s="402"/>
      <c r="AU561" s="402"/>
      <c r="AV561" s="402"/>
      <c r="AW561" s="402"/>
      <c r="AX561" s="402"/>
      <c r="AY561" s="402"/>
      <c r="AZ561" s="402"/>
      <c r="BA561" s="402"/>
      <c r="BB561" s="402"/>
      <c r="BC561" s="402"/>
      <c r="BD561" s="402"/>
      <c r="BE561" s="402"/>
      <c r="BF561" s="402"/>
      <c r="BG561" s="402"/>
      <c r="BH561" s="402"/>
      <c r="BI561" s="402"/>
      <c r="BJ561" s="402"/>
      <c r="BK561" s="402"/>
      <c r="BL561" s="402"/>
      <c r="BM561" s="402"/>
      <c r="BN561" s="402"/>
      <c r="BO561" s="402"/>
    </row>
    <row r="562" spans="1:67" ht="15">
      <c r="A562" s="401"/>
      <c r="B562" s="402"/>
      <c r="C562" s="403"/>
      <c r="D562" s="402"/>
      <c r="E562" s="402"/>
      <c r="F562" s="402"/>
      <c r="G562" s="402"/>
      <c r="H562" s="402"/>
      <c r="I562" s="402"/>
      <c r="J562" s="402"/>
      <c r="K562" s="402"/>
      <c r="L562" s="402"/>
      <c r="M562" s="402"/>
      <c r="N562" s="402"/>
      <c r="O562" s="402"/>
      <c r="P562" s="402"/>
      <c r="Q562" s="402"/>
      <c r="R562" s="402"/>
      <c r="S562" s="402"/>
      <c r="T562" s="402"/>
      <c r="U562" s="402"/>
      <c r="V562" s="402"/>
      <c r="W562" s="402"/>
      <c r="X562" s="402"/>
      <c r="Y562" s="402"/>
      <c r="Z562" s="402"/>
      <c r="AA562" s="402"/>
      <c r="AB562" s="402"/>
      <c r="AC562" s="402"/>
      <c r="AD562" s="402"/>
      <c r="AE562" s="402"/>
      <c r="AF562" s="402"/>
      <c r="AG562" s="402"/>
      <c r="AH562" s="402"/>
      <c r="AI562" s="402"/>
      <c r="AJ562" s="402"/>
      <c r="AK562" s="402"/>
      <c r="AL562" s="402"/>
      <c r="AM562" s="402"/>
      <c r="AN562" s="402"/>
      <c r="AO562" s="402"/>
      <c r="AP562" s="402"/>
      <c r="AQ562" s="402"/>
      <c r="AR562" s="402"/>
      <c r="AS562" s="402"/>
      <c r="AT562" s="402"/>
      <c r="AU562" s="402"/>
      <c r="AV562" s="402"/>
      <c r="AW562" s="402"/>
      <c r="AX562" s="402"/>
      <c r="AY562" s="402"/>
      <c r="AZ562" s="402"/>
      <c r="BA562" s="402"/>
      <c r="BB562" s="402"/>
      <c r="BC562" s="402"/>
      <c r="BD562" s="402"/>
      <c r="BE562" s="402"/>
      <c r="BF562" s="402"/>
      <c r="BG562" s="402"/>
      <c r="BH562" s="402"/>
      <c r="BI562" s="402"/>
      <c r="BJ562" s="402"/>
      <c r="BK562" s="402"/>
      <c r="BL562" s="402"/>
      <c r="BM562" s="402"/>
      <c r="BN562" s="402"/>
      <c r="BO562" s="402"/>
    </row>
    <row r="563" spans="1:67" ht="15">
      <c r="A563" s="401"/>
      <c r="B563" s="402"/>
      <c r="C563" s="403"/>
      <c r="D563" s="402"/>
      <c r="E563" s="402"/>
      <c r="F563" s="402"/>
      <c r="G563" s="402"/>
      <c r="H563" s="402"/>
      <c r="I563" s="402"/>
      <c r="J563" s="402"/>
      <c r="K563" s="402"/>
      <c r="L563" s="402"/>
      <c r="M563" s="402"/>
      <c r="N563" s="402"/>
      <c r="O563" s="402"/>
      <c r="P563" s="402"/>
      <c r="Q563" s="402"/>
      <c r="R563" s="402"/>
      <c r="S563" s="402"/>
      <c r="T563" s="402"/>
      <c r="U563" s="402"/>
      <c r="V563" s="402"/>
      <c r="W563" s="402"/>
      <c r="X563" s="402"/>
      <c r="Y563" s="402"/>
      <c r="Z563" s="402"/>
      <c r="AA563" s="402"/>
      <c r="AB563" s="402"/>
      <c r="AC563" s="402"/>
      <c r="AD563" s="402"/>
      <c r="AE563" s="402"/>
      <c r="AF563" s="402"/>
      <c r="AG563" s="402"/>
      <c r="AH563" s="402"/>
      <c r="AI563" s="402"/>
      <c r="AJ563" s="402"/>
      <c r="AK563" s="402"/>
      <c r="AL563" s="402"/>
      <c r="AM563" s="402"/>
      <c r="AN563" s="402"/>
      <c r="AO563" s="402"/>
      <c r="AP563" s="402"/>
      <c r="AQ563" s="402"/>
      <c r="AR563" s="402"/>
      <c r="AS563" s="402"/>
      <c r="AT563" s="402"/>
      <c r="AU563" s="402"/>
      <c r="AV563" s="402"/>
      <c r="AW563" s="402"/>
      <c r="AX563" s="402"/>
      <c r="AY563" s="402"/>
      <c r="AZ563" s="402"/>
      <c r="BA563" s="402"/>
      <c r="BB563" s="402"/>
      <c r="BC563" s="402"/>
      <c r="BD563" s="402"/>
      <c r="BE563" s="402"/>
      <c r="BF563" s="402"/>
      <c r="BG563" s="402"/>
      <c r="BH563" s="402"/>
      <c r="BI563" s="402"/>
      <c r="BJ563" s="402"/>
      <c r="BK563" s="402"/>
      <c r="BL563" s="402"/>
      <c r="BM563" s="402"/>
      <c r="BN563" s="402"/>
      <c r="BO563" s="402"/>
    </row>
    <row r="564" spans="1:67" ht="15">
      <c r="A564" s="401"/>
      <c r="B564" s="402"/>
      <c r="C564" s="403"/>
      <c r="D564" s="402"/>
      <c r="E564" s="402"/>
      <c r="F564" s="402"/>
      <c r="G564" s="402"/>
      <c r="H564" s="402"/>
      <c r="I564" s="402"/>
      <c r="J564" s="402"/>
      <c r="K564" s="402"/>
      <c r="L564" s="402"/>
      <c r="M564" s="402"/>
      <c r="N564" s="402"/>
      <c r="O564" s="402"/>
      <c r="P564" s="402"/>
      <c r="Q564" s="402"/>
      <c r="R564" s="402"/>
      <c r="S564" s="402"/>
      <c r="T564" s="402"/>
      <c r="U564" s="402"/>
      <c r="V564" s="402"/>
      <c r="W564" s="402"/>
      <c r="X564" s="402"/>
      <c r="Y564" s="402"/>
      <c r="Z564" s="402"/>
      <c r="AA564" s="402"/>
      <c r="AB564" s="402"/>
      <c r="AC564" s="402"/>
      <c r="AD564" s="402"/>
      <c r="AE564" s="402"/>
      <c r="AF564" s="402"/>
      <c r="AG564" s="402"/>
      <c r="AH564" s="402"/>
      <c r="AI564" s="402"/>
      <c r="AJ564" s="402"/>
      <c r="AK564" s="402"/>
      <c r="AL564" s="402"/>
      <c r="AM564" s="402"/>
      <c r="AN564" s="402"/>
      <c r="AO564" s="402"/>
      <c r="AP564" s="402"/>
      <c r="AQ564" s="402"/>
      <c r="AR564" s="402"/>
      <c r="AS564" s="402"/>
      <c r="AT564" s="402"/>
      <c r="AU564" s="402"/>
      <c r="AV564" s="402"/>
      <c r="AW564" s="402"/>
      <c r="AX564" s="402"/>
      <c r="AY564" s="402"/>
      <c r="AZ564" s="402"/>
      <c r="BA564" s="402"/>
      <c r="BB564" s="402"/>
      <c r="BC564" s="402"/>
      <c r="BD564" s="402"/>
      <c r="BE564" s="402"/>
      <c r="BF564" s="402"/>
      <c r="BG564" s="402"/>
      <c r="BH564" s="402"/>
      <c r="BI564" s="402"/>
      <c r="BJ564" s="402"/>
      <c r="BK564" s="402"/>
      <c r="BL564" s="402"/>
      <c r="BM564" s="402"/>
      <c r="BN564" s="402"/>
      <c r="BO564" s="402"/>
    </row>
    <row r="565" spans="1:67" ht="15">
      <c r="A565" s="401"/>
      <c r="B565" s="402"/>
      <c r="C565" s="403"/>
      <c r="D565" s="402"/>
      <c r="E565" s="402"/>
      <c r="F565" s="402"/>
      <c r="G565" s="402"/>
      <c r="H565" s="402"/>
      <c r="I565" s="402"/>
      <c r="J565" s="402"/>
      <c r="K565" s="402"/>
      <c r="L565" s="402"/>
      <c r="M565" s="402"/>
      <c r="N565" s="402"/>
      <c r="O565" s="402"/>
      <c r="P565" s="402"/>
      <c r="Q565" s="402"/>
      <c r="R565" s="402"/>
      <c r="S565" s="402"/>
      <c r="T565" s="402"/>
      <c r="U565" s="402"/>
      <c r="V565" s="402"/>
      <c r="W565" s="402"/>
      <c r="X565" s="402"/>
      <c r="Y565" s="402"/>
      <c r="Z565" s="402"/>
      <c r="AA565" s="402"/>
      <c r="AB565" s="402"/>
      <c r="AC565" s="402"/>
      <c r="AD565" s="402"/>
      <c r="AE565" s="402"/>
      <c r="AF565" s="402"/>
      <c r="AG565" s="402"/>
      <c r="AH565" s="402"/>
      <c r="AI565" s="402"/>
      <c r="AJ565" s="402"/>
      <c r="AK565" s="402"/>
      <c r="AL565" s="402"/>
      <c r="AM565" s="402"/>
      <c r="AN565" s="402"/>
      <c r="AO565" s="402"/>
      <c r="AP565" s="402"/>
      <c r="AQ565" s="402"/>
      <c r="AR565" s="402"/>
      <c r="AS565" s="402"/>
      <c r="AT565" s="402"/>
      <c r="AU565" s="402"/>
      <c r="AV565" s="402"/>
      <c r="AW565" s="402"/>
      <c r="AX565" s="402"/>
      <c r="AY565" s="402"/>
      <c r="AZ565" s="402"/>
      <c r="BA565" s="402"/>
      <c r="BB565" s="402"/>
      <c r="BC565" s="402"/>
      <c r="BD565" s="402"/>
      <c r="BE565" s="402"/>
      <c r="BF565" s="402"/>
      <c r="BG565" s="402"/>
      <c r="BH565" s="402"/>
      <c r="BI565" s="402"/>
      <c r="BJ565" s="402"/>
      <c r="BK565" s="402"/>
      <c r="BL565" s="402"/>
      <c r="BM565" s="402"/>
      <c r="BN565" s="402"/>
      <c r="BO565" s="402"/>
    </row>
    <row r="566" spans="1:67" ht="15">
      <c r="A566" s="401"/>
      <c r="B566" s="402"/>
      <c r="C566" s="403"/>
      <c r="D566" s="402"/>
      <c r="E566" s="402"/>
      <c r="F566" s="402"/>
      <c r="G566" s="402"/>
      <c r="H566" s="402"/>
      <c r="I566" s="402"/>
      <c r="J566" s="402"/>
      <c r="K566" s="402"/>
      <c r="L566" s="402"/>
      <c r="M566" s="402"/>
      <c r="N566" s="402"/>
      <c r="O566" s="402"/>
      <c r="P566" s="402"/>
      <c r="Q566" s="402"/>
      <c r="R566" s="402"/>
      <c r="S566" s="402"/>
      <c r="T566" s="402"/>
      <c r="U566" s="402"/>
      <c r="V566" s="402"/>
      <c r="W566" s="402"/>
      <c r="X566" s="402"/>
      <c r="Y566" s="402"/>
      <c r="Z566" s="402"/>
      <c r="AA566" s="402"/>
      <c r="AB566" s="402"/>
      <c r="AC566" s="402"/>
      <c r="AD566" s="402"/>
      <c r="AE566" s="402"/>
      <c r="AF566" s="402"/>
      <c r="AG566" s="402"/>
      <c r="AH566" s="402"/>
      <c r="AI566" s="402"/>
      <c r="AJ566" s="402"/>
      <c r="AK566" s="402"/>
      <c r="AL566" s="402"/>
      <c r="AM566" s="402"/>
      <c r="AN566" s="402"/>
      <c r="AO566" s="402"/>
      <c r="AP566" s="402"/>
      <c r="AQ566" s="402"/>
      <c r="AR566" s="402"/>
      <c r="AS566" s="402"/>
      <c r="AT566" s="402"/>
      <c r="AU566" s="402"/>
      <c r="AV566" s="402"/>
      <c r="AW566" s="402"/>
      <c r="AX566" s="402"/>
      <c r="AY566" s="402"/>
      <c r="AZ566" s="402"/>
      <c r="BA566" s="402"/>
      <c r="BB566" s="402"/>
      <c r="BC566" s="402"/>
      <c r="BD566" s="402"/>
      <c r="BE566" s="402"/>
      <c r="BF566" s="402"/>
      <c r="BG566" s="402"/>
      <c r="BH566" s="402"/>
      <c r="BI566" s="402"/>
      <c r="BJ566" s="402"/>
      <c r="BK566" s="402"/>
      <c r="BL566" s="402"/>
      <c r="BM566" s="402"/>
      <c r="BN566" s="402"/>
      <c r="BO566" s="402"/>
    </row>
    <row r="567" spans="1:67" ht="15">
      <c r="A567" s="401"/>
      <c r="B567" s="402"/>
      <c r="C567" s="403"/>
      <c r="D567" s="402"/>
      <c r="E567" s="402"/>
      <c r="F567" s="402"/>
      <c r="G567" s="402"/>
      <c r="H567" s="402"/>
      <c r="I567" s="402"/>
      <c r="J567" s="402"/>
      <c r="K567" s="402"/>
      <c r="L567" s="402"/>
      <c r="M567" s="402"/>
      <c r="N567" s="402"/>
      <c r="O567" s="402"/>
      <c r="P567" s="402"/>
      <c r="Q567" s="402"/>
      <c r="R567" s="402"/>
      <c r="S567" s="402"/>
      <c r="T567" s="402"/>
      <c r="U567" s="402"/>
      <c r="V567" s="402"/>
      <c r="W567" s="402"/>
      <c r="X567" s="402"/>
      <c r="Y567" s="402"/>
      <c r="Z567" s="402"/>
      <c r="AA567" s="402"/>
      <c r="AB567" s="402"/>
      <c r="AC567" s="402"/>
      <c r="AD567" s="402"/>
      <c r="AE567" s="402"/>
      <c r="AF567" s="402"/>
      <c r="AG567" s="402"/>
      <c r="AH567" s="402"/>
      <c r="AI567" s="402"/>
      <c r="AJ567" s="402"/>
      <c r="AK567" s="402"/>
      <c r="AL567" s="402"/>
      <c r="AM567" s="402"/>
      <c r="AN567" s="402"/>
      <c r="AO567" s="402"/>
      <c r="AP567" s="402"/>
      <c r="AQ567" s="402"/>
      <c r="AR567" s="402"/>
      <c r="AS567" s="402"/>
      <c r="AT567" s="402"/>
      <c r="AU567" s="402"/>
      <c r="AV567" s="402"/>
      <c r="AW567" s="402"/>
      <c r="AX567" s="402"/>
      <c r="AY567" s="402"/>
      <c r="AZ567" s="402"/>
      <c r="BA567" s="402"/>
      <c r="BB567" s="402"/>
      <c r="BC567" s="402"/>
      <c r="BD567" s="402"/>
      <c r="BE567" s="402"/>
      <c r="BF567" s="402"/>
      <c r="BG567" s="402"/>
      <c r="BH567" s="402"/>
      <c r="BI567" s="402"/>
      <c r="BJ567" s="402"/>
      <c r="BK567" s="402"/>
      <c r="BL567" s="402"/>
      <c r="BM567" s="402"/>
      <c r="BN567" s="402"/>
      <c r="BO567" s="402"/>
    </row>
    <row r="568" spans="1:67" ht="15">
      <c r="A568" s="401"/>
      <c r="B568" s="402"/>
      <c r="C568" s="403"/>
      <c r="D568" s="402"/>
      <c r="E568" s="402"/>
      <c r="F568" s="402"/>
      <c r="G568" s="402"/>
      <c r="H568" s="402"/>
      <c r="I568" s="402"/>
      <c r="J568" s="402"/>
      <c r="K568" s="402"/>
      <c r="L568" s="402"/>
      <c r="M568" s="402"/>
      <c r="N568" s="402"/>
      <c r="O568" s="402"/>
      <c r="P568" s="402"/>
      <c r="Q568" s="402"/>
      <c r="R568" s="402"/>
      <c r="S568" s="402"/>
      <c r="T568" s="402"/>
      <c r="U568" s="402"/>
      <c r="V568" s="402"/>
      <c r="W568" s="402"/>
      <c r="X568" s="402"/>
      <c r="Y568" s="402"/>
      <c r="Z568" s="402"/>
      <c r="AA568" s="402"/>
      <c r="AB568" s="402"/>
      <c r="AC568" s="402"/>
      <c r="AD568" s="402"/>
      <c r="AE568" s="402"/>
      <c r="AF568" s="402"/>
      <c r="AG568" s="402"/>
      <c r="AH568" s="402"/>
      <c r="AI568" s="402"/>
      <c r="AJ568" s="402"/>
      <c r="AK568" s="402"/>
      <c r="AL568" s="402"/>
      <c r="AM568" s="402"/>
      <c r="AN568" s="402"/>
      <c r="AO568" s="402"/>
      <c r="AP568" s="402"/>
      <c r="AQ568" s="402"/>
      <c r="AR568" s="402"/>
      <c r="AS568" s="402"/>
      <c r="AT568" s="402"/>
      <c r="AU568" s="402"/>
      <c r="AV568" s="402"/>
      <c r="AW568" s="402"/>
      <c r="AX568" s="402"/>
      <c r="AY568" s="402"/>
      <c r="AZ568" s="402"/>
      <c r="BA568" s="402"/>
      <c r="BB568" s="402"/>
      <c r="BC568" s="402"/>
      <c r="BD568" s="402"/>
      <c r="BE568" s="402"/>
      <c r="BF568" s="402"/>
      <c r="BG568" s="402"/>
      <c r="BH568" s="402"/>
      <c r="BI568" s="402"/>
      <c r="BJ568" s="402"/>
      <c r="BK568" s="402"/>
      <c r="BL568" s="402"/>
      <c r="BM568" s="402"/>
      <c r="BN568" s="402"/>
      <c r="BO568" s="402"/>
    </row>
    <row r="569" spans="1:67" ht="15">
      <c r="A569" s="401"/>
      <c r="B569" s="402"/>
      <c r="C569" s="403"/>
      <c r="D569" s="402"/>
      <c r="E569" s="402"/>
      <c r="F569" s="402"/>
      <c r="G569" s="402"/>
      <c r="H569" s="402"/>
      <c r="I569" s="402"/>
      <c r="J569" s="402"/>
      <c r="K569" s="402"/>
      <c r="L569" s="402"/>
      <c r="M569" s="402"/>
      <c r="N569" s="402"/>
      <c r="O569" s="402"/>
      <c r="P569" s="402"/>
      <c r="Q569" s="402"/>
      <c r="R569" s="402"/>
      <c r="S569" s="402"/>
      <c r="T569" s="402"/>
      <c r="U569" s="402"/>
      <c r="V569" s="402"/>
      <c r="W569" s="402"/>
      <c r="X569" s="402"/>
      <c r="Y569" s="402"/>
      <c r="Z569" s="402"/>
      <c r="AA569" s="402"/>
      <c r="AB569" s="402"/>
      <c r="AC569" s="402"/>
      <c r="AD569" s="402"/>
      <c r="AE569" s="402"/>
      <c r="AF569" s="402"/>
      <c r="AG569" s="402"/>
      <c r="AH569" s="402"/>
      <c r="AI569" s="402"/>
      <c r="AJ569" s="402"/>
      <c r="AK569" s="402"/>
      <c r="AL569" s="402"/>
      <c r="AM569" s="402"/>
      <c r="AN569" s="402"/>
      <c r="AO569" s="402"/>
      <c r="AP569" s="402"/>
      <c r="AQ569" s="402"/>
      <c r="AR569" s="402"/>
      <c r="AS569" s="402"/>
      <c r="AT569" s="402"/>
      <c r="AU569" s="402"/>
      <c r="AV569" s="402"/>
      <c r="AW569" s="402"/>
      <c r="AX569" s="402"/>
      <c r="AY569" s="402"/>
      <c r="AZ569" s="402"/>
      <c r="BA569" s="402"/>
      <c r="BB569" s="402"/>
      <c r="BC569" s="402"/>
      <c r="BD569" s="402"/>
      <c r="BE569" s="402"/>
      <c r="BF569" s="402"/>
      <c r="BG569" s="402"/>
      <c r="BH569" s="402"/>
      <c r="BI569" s="402"/>
      <c r="BJ569" s="402"/>
      <c r="BK569" s="402"/>
      <c r="BL569" s="402"/>
      <c r="BM569" s="402"/>
      <c r="BN569" s="402"/>
      <c r="BO569" s="402"/>
    </row>
    <row r="570" spans="1:67" ht="15">
      <c r="A570" s="401"/>
      <c r="B570" s="402"/>
      <c r="C570" s="403"/>
      <c r="D570" s="402"/>
      <c r="E570" s="402"/>
      <c r="F570" s="402"/>
      <c r="G570" s="402"/>
      <c r="H570" s="402"/>
      <c r="I570" s="402"/>
      <c r="J570" s="402"/>
      <c r="K570" s="402"/>
      <c r="L570" s="402"/>
      <c r="M570" s="402"/>
      <c r="N570" s="402"/>
      <c r="O570" s="402"/>
      <c r="P570" s="402"/>
      <c r="Q570" s="402"/>
      <c r="R570" s="402"/>
      <c r="S570" s="402"/>
      <c r="T570" s="402"/>
      <c r="U570" s="402"/>
      <c r="V570" s="402"/>
      <c r="W570" s="402"/>
      <c r="X570" s="402"/>
      <c r="Y570" s="402"/>
      <c r="Z570" s="402"/>
      <c r="AA570" s="402"/>
      <c r="AB570" s="402"/>
      <c r="AC570" s="402"/>
      <c r="AD570" s="402"/>
      <c r="AE570" s="402"/>
      <c r="AF570" s="402"/>
      <c r="AG570" s="402"/>
      <c r="AH570" s="402"/>
      <c r="AI570" s="402"/>
      <c r="AJ570" s="402"/>
      <c r="AK570" s="402"/>
      <c r="AL570" s="402"/>
      <c r="AM570" s="402"/>
      <c r="AN570" s="402"/>
      <c r="AO570" s="402"/>
      <c r="AP570" s="402"/>
      <c r="AQ570" s="402"/>
      <c r="AR570" s="402"/>
      <c r="AS570" s="402"/>
      <c r="AT570" s="402"/>
      <c r="AU570" s="402"/>
      <c r="AV570" s="402"/>
      <c r="AW570" s="402"/>
      <c r="AX570" s="402"/>
      <c r="AY570" s="402"/>
      <c r="AZ570" s="402"/>
      <c r="BA570" s="402"/>
      <c r="BB570" s="402"/>
      <c r="BC570" s="402"/>
      <c r="BD570" s="402"/>
      <c r="BE570" s="402"/>
      <c r="BF570" s="402"/>
      <c r="BG570" s="402"/>
      <c r="BH570" s="402"/>
      <c r="BI570" s="402"/>
      <c r="BJ570" s="402"/>
      <c r="BK570" s="402"/>
      <c r="BL570" s="402"/>
      <c r="BM570" s="402"/>
      <c r="BN570" s="402"/>
      <c r="BO570" s="402"/>
    </row>
    <row r="571" spans="1:67" ht="15">
      <c r="A571" s="401"/>
      <c r="B571" s="402"/>
      <c r="C571" s="403"/>
      <c r="D571" s="402"/>
      <c r="E571" s="402"/>
      <c r="F571" s="402"/>
      <c r="G571" s="402"/>
      <c r="H571" s="402"/>
      <c r="I571" s="402"/>
      <c r="J571" s="402"/>
      <c r="K571" s="402"/>
      <c r="L571" s="402"/>
      <c r="M571" s="402"/>
      <c r="N571" s="402"/>
      <c r="O571" s="402"/>
      <c r="P571" s="402"/>
      <c r="Q571" s="402"/>
      <c r="R571" s="402"/>
      <c r="S571" s="402"/>
      <c r="T571" s="402"/>
      <c r="U571" s="402"/>
      <c r="V571" s="402"/>
      <c r="W571" s="402"/>
      <c r="X571" s="402"/>
      <c r="Y571" s="402"/>
      <c r="Z571" s="402"/>
      <c r="AA571" s="402"/>
      <c r="AB571" s="402"/>
      <c r="AC571" s="402"/>
      <c r="AD571" s="402"/>
      <c r="AE571" s="402"/>
      <c r="AF571" s="402"/>
      <c r="AG571" s="402"/>
      <c r="AH571" s="402"/>
      <c r="AI571" s="402"/>
      <c r="AJ571" s="402"/>
      <c r="AK571" s="402"/>
      <c r="AL571" s="402"/>
      <c r="AM571" s="402"/>
      <c r="AN571" s="402"/>
      <c r="AO571" s="402"/>
      <c r="AP571" s="402"/>
      <c r="AQ571" s="402"/>
      <c r="AR571" s="402"/>
      <c r="AS571" s="402"/>
      <c r="AT571" s="402"/>
      <c r="AU571" s="402"/>
      <c r="AV571" s="402"/>
      <c r="AW571" s="402"/>
      <c r="AX571" s="402"/>
      <c r="AY571" s="402"/>
      <c r="AZ571" s="402"/>
      <c r="BA571" s="402"/>
      <c r="BB571" s="402"/>
      <c r="BC571" s="402"/>
      <c r="BD571" s="402"/>
      <c r="BE571" s="402"/>
      <c r="BF571" s="402"/>
      <c r="BG571" s="402"/>
      <c r="BH571" s="402"/>
      <c r="BI571" s="402"/>
      <c r="BJ571" s="402"/>
      <c r="BK571" s="402"/>
      <c r="BL571" s="402"/>
      <c r="BM571" s="402"/>
      <c r="BN571" s="402"/>
      <c r="BO571" s="402"/>
    </row>
    <row r="572" spans="1:67" ht="15">
      <c r="A572" s="401"/>
      <c r="B572" s="402"/>
      <c r="C572" s="403"/>
      <c r="D572" s="402"/>
      <c r="E572" s="402"/>
      <c r="F572" s="402"/>
      <c r="G572" s="402"/>
      <c r="H572" s="402"/>
      <c r="I572" s="402"/>
      <c r="J572" s="402"/>
      <c r="K572" s="402"/>
      <c r="L572" s="402"/>
      <c r="M572" s="402"/>
      <c r="N572" s="402"/>
      <c r="O572" s="402"/>
      <c r="P572" s="402"/>
      <c r="Q572" s="402"/>
      <c r="R572" s="402"/>
      <c r="S572" s="402"/>
      <c r="T572" s="402"/>
      <c r="U572" s="402"/>
      <c r="V572" s="402"/>
      <c r="W572" s="402"/>
      <c r="X572" s="402"/>
      <c r="Y572" s="402"/>
      <c r="Z572" s="402"/>
      <c r="AA572" s="402"/>
      <c r="AB572" s="402"/>
      <c r="AC572" s="402"/>
      <c r="AD572" s="402"/>
      <c r="AE572" s="402"/>
      <c r="AF572" s="402"/>
      <c r="AG572" s="402"/>
      <c r="AH572" s="402"/>
      <c r="AI572" s="402"/>
      <c r="AJ572" s="402"/>
      <c r="AK572" s="402"/>
      <c r="AL572" s="402"/>
      <c r="AM572" s="402"/>
      <c r="AN572" s="402"/>
      <c r="AO572" s="402"/>
      <c r="AP572" s="402"/>
      <c r="AQ572" s="402"/>
      <c r="AR572" s="402"/>
      <c r="AS572" s="402"/>
      <c r="AT572" s="402"/>
      <c r="AU572" s="402"/>
      <c r="AV572" s="402"/>
      <c r="AW572" s="402"/>
      <c r="AX572" s="402"/>
      <c r="AY572" s="402"/>
      <c r="AZ572" s="402"/>
      <c r="BA572" s="402"/>
      <c r="BB572" s="402"/>
      <c r="BC572" s="402"/>
      <c r="BD572" s="402"/>
      <c r="BE572" s="402"/>
      <c r="BF572" s="402"/>
      <c r="BG572" s="402"/>
      <c r="BH572" s="402"/>
      <c r="BI572" s="402"/>
      <c r="BJ572" s="402"/>
      <c r="BK572" s="402"/>
      <c r="BL572" s="402"/>
      <c r="BM572" s="402"/>
      <c r="BN572" s="402"/>
      <c r="BO572" s="402"/>
    </row>
    <row r="573" spans="1:67" ht="15">
      <c r="A573" s="401"/>
      <c r="B573" s="402"/>
      <c r="C573" s="403"/>
      <c r="D573" s="402"/>
      <c r="E573" s="402"/>
      <c r="F573" s="402"/>
      <c r="G573" s="402"/>
      <c r="H573" s="402"/>
      <c r="I573" s="402"/>
      <c r="J573" s="402"/>
      <c r="K573" s="402"/>
      <c r="L573" s="402"/>
      <c r="M573" s="402"/>
      <c r="N573" s="402"/>
      <c r="O573" s="402"/>
      <c r="P573" s="402"/>
      <c r="Q573" s="402"/>
      <c r="R573" s="402"/>
      <c r="S573" s="402"/>
      <c r="T573" s="402"/>
      <c r="U573" s="402"/>
      <c r="V573" s="402"/>
      <c r="W573" s="402"/>
      <c r="X573" s="402"/>
      <c r="Y573" s="402"/>
      <c r="Z573" s="402"/>
      <c r="AA573" s="402"/>
      <c r="AB573" s="402"/>
      <c r="AC573" s="402"/>
      <c r="AD573" s="402"/>
      <c r="AE573" s="402"/>
      <c r="AF573" s="402"/>
      <c r="AG573" s="402"/>
      <c r="AH573" s="402"/>
      <c r="AI573" s="402"/>
      <c r="AJ573" s="402"/>
      <c r="AK573" s="402"/>
      <c r="AL573" s="402"/>
      <c r="AM573" s="402"/>
      <c r="AN573" s="402"/>
      <c r="AO573" s="402"/>
      <c r="AP573" s="402"/>
      <c r="AQ573" s="402"/>
      <c r="AR573" s="402"/>
      <c r="AS573" s="402"/>
      <c r="AT573" s="402"/>
      <c r="AU573" s="402"/>
      <c r="AV573" s="402"/>
      <c r="AW573" s="402"/>
      <c r="AX573" s="402"/>
      <c r="AY573" s="402"/>
      <c r="AZ573" s="402"/>
      <c r="BA573" s="402"/>
      <c r="BB573" s="402"/>
      <c r="BC573" s="402"/>
      <c r="BD573" s="402"/>
      <c r="BE573" s="402"/>
      <c r="BF573" s="402"/>
      <c r="BG573" s="402"/>
      <c r="BH573" s="402"/>
      <c r="BI573" s="402"/>
      <c r="BJ573" s="402"/>
      <c r="BK573" s="402"/>
      <c r="BL573" s="402"/>
      <c r="BM573" s="402"/>
      <c r="BN573" s="402"/>
      <c r="BO573" s="402"/>
    </row>
    <row r="574" spans="1:67" ht="15">
      <c r="A574" s="401"/>
      <c r="B574" s="402"/>
      <c r="C574" s="403"/>
      <c r="D574" s="402"/>
      <c r="E574" s="402"/>
      <c r="F574" s="402"/>
      <c r="G574" s="402"/>
      <c r="H574" s="402"/>
      <c r="I574" s="402"/>
      <c r="J574" s="402"/>
      <c r="K574" s="402"/>
      <c r="L574" s="402"/>
      <c r="M574" s="402"/>
      <c r="N574" s="402"/>
      <c r="O574" s="402"/>
      <c r="P574" s="402"/>
      <c r="Q574" s="402"/>
      <c r="R574" s="402"/>
      <c r="S574" s="402"/>
      <c r="T574" s="402"/>
      <c r="U574" s="402"/>
      <c r="V574" s="402"/>
      <c r="W574" s="402"/>
      <c r="X574" s="402"/>
      <c r="Y574" s="402"/>
      <c r="Z574" s="402"/>
      <c r="AA574" s="402"/>
      <c r="AB574" s="402"/>
      <c r="AC574" s="402"/>
      <c r="AD574" s="402"/>
      <c r="AE574" s="402"/>
      <c r="AF574" s="402"/>
      <c r="AG574" s="402"/>
      <c r="AH574" s="402"/>
      <c r="AI574" s="402"/>
      <c r="AJ574" s="402"/>
      <c r="AK574" s="402"/>
      <c r="AL574" s="402"/>
      <c r="AM574" s="402"/>
      <c r="AN574" s="402"/>
      <c r="AO574" s="402"/>
      <c r="AP574" s="402"/>
      <c r="AQ574" s="402"/>
      <c r="AR574" s="402"/>
      <c r="AS574" s="402"/>
      <c r="AT574" s="402"/>
      <c r="AU574" s="402"/>
      <c r="AV574" s="402"/>
      <c r="AW574" s="402"/>
      <c r="AX574" s="402"/>
      <c r="AY574" s="402"/>
      <c r="AZ574" s="402"/>
      <c r="BA574" s="402"/>
      <c r="BB574" s="402"/>
      <c r="BC574" s="402"/>
      <c r="BD574" s="402"/>
      <c r="BE574" s="402"/>
      <c r="BF574" s="402"/>
      <c r="BG574" s="402"/>
      <c r="BH574" s="402"/>
      <c r="BI574" s="402"/>
      <c r="BJ574" s="402"/>
      <c r="BK574" s="402"/>
      <c r="BL574" s="402"/>
      <c r="BM574" s="402"/>
      <c r="BN574" s="402"/>
      <c r="BO574" s="402"/>
    </row>
    <row r="575" spans="1:67" ht="15">
      <c r="A575" s="401"/>
      <c r="B575" s="402"/>
      <c r="C575" s="403"/>
      <c r="D575" s="402"/>
      <c r="E575" s="402"/>
      <c r="F575" s="402"/>
      <c r="G575" s="402"/>
      <c r="H575" s="402"/>
      <c r="I575" s="402"/>
      <c r="J575" s="402"/>
      <c r="K575" s="402"/>
      <c r="L575" s="402"/>
      <c r="M575" s="402"/>
      <c r="N575" s="402"/>
      <c r="O575" s="402"/>
      <c r="P575" s="402"/>
      <c r="Q575" s="402"/>
      <c r="R575" s="402"/>
      <c r="S575" s="402"/>
      <c r="T575" s="402"/>
      <c r="U575" s="402"/>
      <c r="V575" s="402"/>
      <c r="W575" s="402"/>
      <c r="X575" s="402"/>
      <c r="Y575" s="402"/>
      <c r="Z575" s="402"/>
      <c r="AA575" s="402"/>
      <c r="AB575" s="402"/>
      <c r="AC575" s="402"/>
      <c r="AD575" s="402"/>
      <c r="AE575" s="402"/>
      <c r="AF575" s="402"/>
      <c r="AG575" s="402"/>
      <c r="AH575" s="402"/>
      <c r="AI575" s="402"/>
      <c r="AJ575" s="402"/>
      <c r="AK575" s="402"/>
      <c r="AL575" s="402"/>
      <c r="AM575" s="402"/>
      <c r="AN575" s="402"/>
      <c r="AO575" s="402"/>
      <c r="AP575" s="402"/>
      <c r="AQ575" s="402"/>
      <c r="AR575" s="402"/>
      <c r="AS575" s="402"/>
      <c r="AT575" s="402"/>
      <c r="AU575" s="402"/>
      <c r="AV575" s="402"/>
      <c r="AW575" s="402"/>
      <c r="AX575" s="402"/>
      <c r="AY575" s="402"/>
      <c r="AZ575" s="402"/>
      <c r="BA575" s="402"/>
      <c r="BB575" s="402"/>
      <c r="BC575" s="402"/>
      <c r="BD575" s="402"/>
      <c r="BE575" s="402"/>
      <c r="BF575" s="402"/>
      <c r="BG575" s="402"/>
      <c r="BH575" s="402"/>
      <c r="BI575" s="402"/>
      <c r="BJ575" s="402"/>
      <c r="BK575" s="402"/>
      <c r="BL575" s="402"/>
      <c r="BM575" s="402"/>
      <c r="BN575" s="402"/>
      <c r="BO575" s="402"/>
    </row>
    <row r="576" spans="1:67" ht="15">
      <c r="A576" s="401"/>
      <c r="B576" s="402"/>
      <c r="C576" s="403"/>
      <c r="D576" s="402"/>
      <c r="E576" s="402"/>
      <c r="F576" s="402"/>
      <c r="G576" s="402"/>
      <c r="H576" s="402"/>
      <c r="I576" s="402"/>
      <c r="J576" s="402"/>
      <c r="K576" s="402"/>
      <c r="L576" s="402"/>
      <c r="M576" s="402"/>
      <c r="N576" s="402"/>
      <c r="O576" s="402"/>
      <c r="P576" s="402"/>
      <c r="Q576" s="402"/>
      <c r="R576" s="402"/>
      <c r="S576" s="402"/>
      <c r="T576" s="402"/>
      <c r="U576" s="402"/>
      <c r="V576" s="402"/>
      <c r="W576" s="402"/>
      <c r="X576" s="402"/>
      <c r="Y576" s="402"/>
      <c r="Z576" s="402"/>
      <c r="AA576" s="402"/>
      <c r="AB576" s="402"/>
      <c r="AC576" s="402"/>
      <c r="AD576" s="402"/>
      <c r="AE576" s="402"/>
      <c r="AF576" s="402"/>
      <c r="AG576" s="402"/>
      <c r="AH576" s="402"/>
      <c r="AI576" s="402"/>
      <c r="AJ576" s="402"/>
      <c r="AK576" s="402"/>
      <c r="AL576" s="402"/>
      <c r="AM576" s="402"/>
      <c r="AN576" s="402"/>
      <c r="AO576" s="402"/>
      <c r="AP576" s="402"/>
      <c r="AQ576" s="402"/>
      <c r="AR576" s="402"/>
      <c r="AS576" s="402"/>
      <c r="AT576" s="402"/>
      <c r="AU576" s="402"/>
      <c r="AV576" s="402"/>
      <c r="AW576" s="402"/>
      <c r="AX576" s="402"/>
      <c r="AY576" s="402"/>
      <c r="AZ576" s="402"/>
      <c r="BA576" s="402"/>
      <c r="BB576" s="402"/>
      <c r="BC576" s="402"/>
      <c r="BD576" s="402"/>
      <c r="BE576" s="402"/>
      <c r="BF576" s="402"/>
      <c r="BG576" s="402"/>
      <c r="BH576" s="402"/>
      <c r="BI576" s="402"/>
      <c r="BJ576" s="402"/>
      <c r="BK576" s="402"/>
      <c r="BL576" s="402"/>
      <c r="BM576" s="402"/>
      <c r="BN576" s="402"/>
      <c r="BO576" s="402"/>
    </row>
    <row r="577" spans="1:67" ht="15">
      <c r="A577" s="401"/>
      <c r="B577" s="402"/>
      <c r="C577" s="403"/>
      <c r="D577" s="402"/>
      <c r="E577" s="402"/>
      <c r="F577" s="402"/>
      <c r="G577" s="402"/>
      <c r="H577" s="402"/>
      <c r="I577" s="402"/>
      <c r="J577" s="402"/>
      <c r="K577" s="402"/>
      <c r="L577" s="402"/>
      <c r="M577" s="402"/>
      <c r="N577" s="402"/>
      <c r="O577" s="402"/>
      <c r="P577" s="402"/>
      <c r="Q577" s="402"/>
      <c r="R577" s="402"/>
      <c r="S577" s="402"/>
      <c r="T577" s="402"/>
      <c r="U577" s="402"/>
      <c r="V577" s="402"/>
      <c r="W577" s="402"/>
      <c r="X577" s="402"/>
      <c r="Y577" s="402"/>
      <c r="Z577" s="402"/>
      <c r="AA577" s="402"/>
      <c r="AB577" s="402"/>
      <c r="AC577" s="402"/>
      <c r="AD577" s="402"/>
      <c r="AE577" s="402"/>
      <c r="AF577" s="402"/>
      <c r="AG577" s="402"/>
      <c r="AH577" s="402"/>
      <c r="AI577" s="402"/>
      <c r="AJ577" s="402"/>
      <c r="AK577" s="402"/>
      <c r="AL577" s="402"/>
      <c r="AM577" s="402"/>
      <c r="AN577" s="402"/>
      <c r="AO577" s="402"/>
      <c r="AP577" s="402"/>
      <c r="AQ577" s="402"/>
      <c r="AR577" s="402"/>
      <c r="AS577" s="402"/>
      <c r="AT577" s="402"/>
      <c r="AU577" s="402"/>
      <c r="AV577" s="402"/>
      <c r="AW577" s="402"/>
      <c r="AX577" s="402"/>
      <c r="AY577" s="402"/>
      <c r="AZ577" s="402"/>
      <c r="BA577" s="402"/>
      <c r="BB577" s="402"/>
      <c r="BC577" s="402"/>
      <c r="BD577" s="402"/>
      <c r="BE577" s="402"/>
      <c r="BF577" s="402"/>
      <c r="BG577" s="402"/>
      <c r="BH577" s="402"/>
      <c r="BI577" s="402"/>
      <c r="BJ577" s="402"/>
      <c r="BK577" s="402"/>
      <c r="BL577" s="402"/>
      <c r="BM577" s="402"/>
      <c r="BN577" s="402"/>
      <c r="BO577" s="402"/>
    </row>
    <row r="578" spans="1:67" ht="15">
      <c r="A578" s="401"/>
      <c r="B578" s="402"/>
      <c r="C578" s="403"/>
      <c r="D578" s="402"/>
      <c r="E578" s="402"/>
      <c r="F578" s="402"/>
      <c r="G578" s="402"/>
      <c r="H578" s="402"/>
      <c r="I578" s="402"/>
      <c r="J578" s="402"/>
      <c r="K578" s="402"/>
      <c r="L578" s="402"/>
      <c r="M578" s="402"/>
      <c r="N578" s="402"/>
      <c r="O578" s="402"/>
      <c r="P578" s="402"/>
      <c r="Q578" s="402"/>
      <c r="R578" s="402"/>
      <c r="S578" s="402"/>
      <c r="T578" s="402"/>
      <c r="U578" s="402"/>
      <c r="V578" s="402"/>
      <c r="W578" s="402"/>
      <c r="X578" s="402"/>
      <c r="Y578" s="402"/>
      <c r="Z578" s="402"/>
      <c r="AA578" s="402"/>
      <c r="AB578" s="402"/>
      <c r="AC578" s="402"/>
      <c r="AD578" s="402"/>
      <c r="AE578" s="402"/>
      <c r="AF578" s="402"/>
      <c r="AG578" s="402"/>
      <c r="AH578" s="402"/>
      <c r="AI578" s="402"/>
      <c r="AJ578" s="402"/>
      <c r="AK578" s="402"/>
      <c r="AL578" s="402"/>
      <c r="AM578" s="402"/>
      <c r="AN578" s="402"/>
      <c r="AO578" s="402"/>
      <c r="AP578" s="402"/>
      <c r="AQ578" s="402"/>
      <c r="AR578" s="402"/>
      <c r="AS578" s="402"/>
      <c r="AT578" s="402"/>
      <c r="AU578" s="402"/>
      <c r="AV578" s="402"/>
      <c r="AW578" s="402"/>
      <c r="AX578" s="402"/>
      <c r="AY578" s="402"/>
      <c r="AZ578" s="402"/>
      <c r="BA578" s="402"/>
      <c r="BB578" s="402"/>
      <c r="BC578" s="402"/>
      <c r="BD578" s="402"/>
      <c r="BE578" s="402"/>
      <c r="BF578" s="402"/>
      <c r="BG578" s="402"/>
      <c r="BH578" s="402"/>
      <c r="BI578" s="402"/>
      <c r="BJ578" s="402"/>
      <c r="BK578" s="402"/>
      <c r="BL578" s="402"/>
      <c r="BM578" s="402"/>
      <c r="BN578" s="402"/>
      <c r="BO578" s="402"/>
    </row>
    <row r="579" spans="1:67" ht="15">
      <c r="A579" s="401"/>
      <c r="B579" s="402"/>
      <c r="C579" s="403"/>
      <c r="D579" s="402"/>
      <c r="E579" s="402"/>
      <c r="F579" s="402"/>
      <c r="G579" s="402"/>
      <c r="H579" s="402"/>
      <c r="I579" s="402"/>
      <c r="J579" s="402"/>
      <c r="K579" s="402"/>
      <c r="L579" s="402"/>
      <c r="M579" s="402"/>
      <c r="N579" s="402"/>
      <c r="O579" s="402"/>
      <c r="P579" s="402"/>
      <c r="Q579" s="402"/>
      <c r="R579" s="402"/>
      <c r="S579" s="402"/>
      <c r="T579" s="402"/>
      <c r="U579" s="402"/>
      <c r="V579" s="402"/>
      <c r="W579" s="402"/>
      <c r="X579" s="402"/>
      <c r="Y579" s="402"/>
      <c r="Z579" s="402"/>
      <c r="AA579" s="402"/>
      <c r="AB579" s="402"/>
      <c r="AC579" s="402"/>
      <c r="AD579" s="402"/>
      <c r="AE579" s="402"/>
      <c r="AF579" s="402"/>
      <c r="AG579" s="402"/>
      <c r="AH579" s="402"/>
      <c r="AI579" s="402"/>
      <c r="AJ579" s="402"/>
      <c r="AK579" s="402"/>
      <c r="AL579" s="402"/>
      <c r="AM579" s="402"/>
      <c r="AN579" s="402"/>
      <c r="AO579" s="402"/>
      <c r="AP579" s="402"/>
      <c r="AQ579" s="402"/>
      <c r="AR579" s="402"/>
      <c r="AS579" s="402"/>
      <c r="AT579" s="402"/>
      <c r="AU579" s="402"/>
      <c r="AV579" s="402"/>
      <c r="AW579" s="402"/>
      <c r="AX579" s="402"/>
      <c r="AY579" s="402"/>
      <c r="AZ579" s="402"/>
      <c r="BA579" s="402"/>
      <c r="BB579" s="402"/>
      <c r="BC579" s="402"/>
      <c r="BD579" s="402"/>
      <c r="BE579" s="402"/>
      <c r="BF579" s="402"/>
      <c r="BG579" s="402"/>
      <c r="BH579" s="402"/>
      <c r="BI579" s="402"/>
      <c r="BJ579" s="402"/>
      <c r="BK579" s="402"/>
      <c r="BL579" s="402"/>
      <c r="BM579" s="402"/>
      <c r="BN579" s="402"/>
      <c r="BO579" s="402"/>
    </row>
    <row r="580" spans="1:67" ht="15">
      <c r="A580" s="401"/>
      <c r="B580" s="402"/>
      <c r="C580" s="403"/>
      <c r="D580" s="402"/>
      <c r="E580" s="402"/>
      <c r="F580" s="402"/>
      <c r="G580" s="402"/>
      <c r="H580" s="402"/>
      <c r="I580" s="402"/>
      <c r="J580" s="402"/>
      <c r="K580" s="402"/>
      <c r="L580" s="402"/>
      <c r="M580" s="402"/>
      <c r="N580" s="402"/>
      <c r="O580" s="402"/>
      <c r="P580" s="402"/>
      <c r="Q580" s="402"/>
      <c r="R580" s="402"/>
      <c r="S580" s="402"/>
      <c r="T580" s="402"/>
      <c r="U580" s="402"/>
      <c r="V580" s="402"/>
      <c r="W580" s="402"/>
      <c r="X580" s="402"/>
      <c r="Y580" s="402"/>
      <c r="Z580" s="402"/>
      <c r="AA580" s="402"/>
      <c r="AB580" s="402"/>
      <c r="AC580" s="402"/>
      <c r="AD580" s="402"/>
      <c r="AE580" s="402"/>
      <c r="AF580" s="402"/>
      <c r="AG580" s="402"/>
      <c r="AH580" s="402"/>
      <c r="AI580" s="402"/>
      <c r="AJ580" s="402"/>
      <c r="AK580" s="402"/>
      <c r="AL580" s="402"/>
      <c r="AM580" s="402"/>
      <c r="AN580" s="402"/>
      <c r="AO580" s="402"/>
      <c r="AP580" s="402"/>
      <c r="AQ580" s="402"/>
      <c r="AR580" s="402"/>
      <c r="AS580" s="402"/>
      <c r="AT580" s="402"/>
      <c r="AU580" s="402"/>
      <c r="AV580" s="402"/>
      <c r="AW580" s="402"/>
      <c r="AX580" s="402"/>
      <c r="AY580" s="402"/>
      <c r="AZ580" s="402"/>
      <c r="BA580" s="402"/>
      <c r="BB580" s="402"/>
      <c r="BC580" s="402"/>
      <c r="BD580" s="402"/>
      <c r="BE580" s="402"/>
      <c r="BF580" s="402"/>
      <c r="BG580" s="402"/>
      <c r="BH580" s="402"/>
      <c r="BI580" s="402"/>
      <c r="BJ580" s="402"/>
      <c r="BK580" s="402"/>
      <c r="BL580" s="402"/>
      <c r="BM580" s="402"/>
      <c r="BN580" s="402"/>
      <c r="BO580" s="402"/>
    </row>
    <row r="581" spans="1:67" ht="15">
      <c r="A581" s="401"/>
      <c r="B581" s="402"/>
      <c r="C581" s="403"/>
      <c r="D581" s="402"/>
      <c r="E581" s="402"/>
      <c r="F581" s="402"/>
      <c r="G581" s="402"/>
      <c r="H581" s="402"/>
      <c r="I581" s="402"/>
      <c r="J581" s="402"/>
      <c r="K581" s="402"/>
      <c r="L581" s="402"/>
      <c r="M581" s="402"/>
      <c r="N581" s="402"/>
      <c r="O581" s="402"/>
      <c r="P581" s="402"/>
      <c r="Q581" s="402"/>
      <c r="R581" s="402"/>
      <c r="S581" s="402"/>
      <c r="T581" s="402"/>
      <c r="U581" s="402"/>
      <c r="V581" s="402"/>
      <c r="W581" s="402"/>
      <c r="X581" s="402"/>
      <c r="Y581" s="402"/>
      <c r="Z581" s="402"/>
      <c r="AA581" s="402"/>
      <c r="AB581" s="402"/>
      <c r="AC581" s="402"/>
      <c r="AD581" s="402"/>
      <c r="AE581" s="402"/>
      <c r="AF581" s="402"/>
      <c r="AG581" s="402"/>
      <c r="AH581" s="402"/>
      <c r="AI581" s="402"/>
      <c r="AJ581" s="402"/>
      <c r="AK581" s="402"/>
      <c r="AL581" s="402"/>
      <c r="AM581" s="402"/>
      <c r="AN581" s="402"/>
      <c r="AO581" s="402"/>
      <c r="AP581" s="402"/>
      <c r="AQ581" s="402"/>
      <c r="AR581" s="402"/>
      <c r="AS581" s="402"/>
      <c r="AT581" s="402"/>
      <c r="AU581" s="402"/>
      <c r="AV581" s="402"/>
      <c r="AW581" s="402"/>
      <c r="AX581" s="402"/>
      <c r="AY581" s="402"/>
      <c r="AZ581" s="402"/>
      <c r="BA581" s="402"/>
      <c r="BB581" s="402"/>
      <c r="BC581" s="402"/>
      <c r="BD581" s="402"/>
      <c r="BE581" s="402"/>
      <c r="BF581" s="402"/>
      <c r="BG581" s="402"/>
      <c r="BH581" s="402"/>
      <c r="BI581" s="402"/>
      <c r="BJ581" s="402"/>
      <c r="BK581" s="402"/>
      <c r="BL581" s="402"/>
      <c r="BM581" s="402"/>
      <c r="BN581" s="402"/>
      <c r="BO581" s="402"/>
    </row>
    <row r="582" spans="1:67" ht="15">
      <c r="A582" s="401"/>
      <c r="B582" s="402"/>
      <c r="C582" s="403"/>
      <c r="D582" s="402"/>
      <c r="E582" s="402"/>
      <c r="F582" s="402"/>
      <c r="G582" s="402"/>
      <c r="H582" s="402"/>
      <c r="I582" s="402"/>
      <c r="J582" s="402"/>
      <c r="K582" s="402"/>
      <c r="L582" s="402"/>
      <c r="M582" s="402"/>
      <c r="N582" s="402"/>
      <c r="O582" s="402"/>
      <c r="P582" s="402"/>
      <c r="Q582" s="402"/>
      <c r="R582" s="402"/>
      <c r="S582" s="402"/>
      <c r="T582" s="402"/>
      <c r="U582" s="402"/>
      <c r="V582" s="402"/>
      <c r="W582" s="402"/>
      <c r="X582" s="402"/>
      <c r="Y582" s="402"/>
      <c r="Z582" s="402"/>
      <c r="AA582" s="402"/>
      <c r="AB582" s="402"/>
      <c r="AC582" s="402"/>
      <c r="AD582" s="402"/>
      <c r="AE582" s="402"/>
      <c r="AF582" s="402"/>
      <c r="AG582" s="402"/>
      <c r="AH582" s="402"/>
      <c r="AI582" s="402"/>
      <c r="AJ582" s="402"/>
      <c r="AK582" s="402"/>
      <c r="AL582" s="402"/>
      <c r="AM582" s="402"/>
      <c r="AN582" s="402"/>
      <c r="AO582" s="402"/>
      <c r="AP582" s="402"/>
      <c r="AQ582" s="402"/>
      <c r="AR582" s="402"/>
      <c r="AS582" s="402"/>
      <c r="AT582" s="402"/>
      <c r="AU582" s="402"/>
      <c r="AV582" s="402"/>
      <c r="AW582" s="402"/>
      <c r="AX582" s="402"/>
      <c r="AY582" s="402"/>
      <c r="AZ582" s="402"/>
      <c r="BA582" s="402"/>
      <c r="BB582" s="402"/>
      <c r="BC582" s="402"/>
      <c r="BD582" s="402"/>
      <c r="BE582" s="402"/>
      <c r="BF582" s="402"/>
      <c r="BG582" s="402"/>
      <c r="BH582" s="402"/>
      <c r="BI582" s="402"/>
      <c r="BJ582" s="402"/>
      <c r="BK582" s="402"/>
      <c r="BL582" s="402"/>
      <c r="BM582" s="402"/>
      <c r="BN582" s="402"/>
      <c r="BO582" s="402"/>
    </row>
    <row r="583" spans="1:67" ht="15">
      <c r="A583" s="401"/>
      <c r="B583" s="402"/>
      <c r="C583" s="403"/>
      <c r="D583" s="402"/>
      <c r="E583" s="402"/>
      <c r="F583" s="402"/>
      <c r="G583" s="402"/>
      <c r="H583" s="402"/>
      <c r="I583" s="402"/>
      <c r="J583" s="402"/>
      <c r="K583" s="402"/>
      <c r="L583" s="402"/>
      <c r="M583" s="402"/>
      <c r="N583" s="402"/>
      <c r="O583" s="402"/>
      <c r="P583" s="402"/>
      <c r="Q583" s="402"/>
      <c r="R583" s="402"/>
      <c r="S583" s="402"/>
      <c r="T583" s="402"/>
      <c r="U583" s="402"/>
      <c r="V583" s="402"/>
      <c r="W583" s="402"/>
      <c r="X583" s="402"/>
      <c r="Y583" s="402"/>
      <c r="Z583" s="402"/>
      <c r="AA583" s="402"/>
      <c r="AB583" s="402"/>
      <c r="AC583" s="402"/>
      <c r="AD583" s="402"/>
      <c r="AE583" s="402"/>
      <c r="AF583" s="402"/>
      <c r="AG583" s="402"/>
      <c r="AH583" s="402"/>
      <c r="AI583" s="402"/>
      <c r="AJ583" s="402"/>
      <c r="AK583" s="402"/>
      <c r="AL583" s="402"/>
      <c r="AM583" s="402"/>
      <c r="AN583" s="402"/>
      <c r="AO583" s="402"/>
      <c r="AP583" s="402"/>
      <c r="AQ583" s="402"/>
      <c r="AR583" s="402"/>
      <c r="AS583" s="402"/>
      <c r="AT583" s="402"/>
      <c r="AU583" s="402"/>
      <c r="AV583" s="402"/>
      <c r="AW583" s="402"/>
      <c r="AX583" s="402"/>
      <c r="AY583" s="402"/>
      <c r="AZ583" s="402"/>
      <c r="BA583" s="402"/>
      <c r="BB583" s="402"/>
      <c r="BC583" s="402"/>
      <c r="BD583" s="402"/>
      <c r="BE583" s="402"/>
      <c r="BF583" s="402"/>
      <c r="BG583" s="402"/>
      <c r="BH583" s="402"/>
      <c r="BI583" s="402"/>
      <c r="BJ583" s="402"/>
      <c r="BK583" s="402"/>
      <c r="BL583" s="402"/>
      <c r="BM583" s="402"/>
      <c r="BN583" s="402"/>
      <c r="BO583" s="402"/>
    </row>
    <row r="584" spans="1:67" ht="15">
      <c r="A584" s="401"/>
      <c r="B584" s="402"/>
      <c r="C584" s="403"/>
      <c r="D584" s="402"/>
      <c r="E584" s="402"/>
      <c r="F584" s="402"/>
      <c r="G584" s="402"/>
      <c r="H584" s="402"/>
      <c r="I584" s="402"/>
      <c r="J584" s="402"/>
      <c r="K584" s="402"/>
      <c r="L584" s="402"/>
      <c r="M584" s="402"/>
      <c r="N584" s="402"/>
      <c r="O584" s="402"/>
      <c r="P584" s="402"/>
      <c r="Q584" s="402"/>
      <c r="R584" s="402"/>
      <c r="S584" s="402"/>
      <c r="T584" s="402"/>
      <c r="U584" s="402"/>
      <c r="V584" s="402"/>
      <c r="W584" s="402"/>
      <c r="X584" s="402"/>
      <c r="Y584" s="402"/>
      <c r="Z584" s="402"/>
      <c r="AA584" s="402"/>
      <c r="AB584" s="402"/>
      <c r="AC584" s="402"/>
      <c r="AD584" s="402"/>
      <c r="AE584" s="402"/>
      <c r="AF584" s="402"/>
      <c r="AG584" s="402"/>
      <c r="AH584" s="402"/>
      <c r="AI584" s="402"/>
      <c r="AJ584" s="402"/>
      <c r="AK584" s="402"/>
      <c r="AL584" s="402"/>
      <c r="AM584" s="402"/>
      <c r="AN584" s="402"/>
      <c r="AO584" s="402"/>
      <c r="AP584" s="402"/>
      <c r="AQ584" s="402"/>
      <c r="AR584" s="402"/>
      <c r="AS584" s="402"/>
      <c r="AT584" s="402"/>
      <c r="AU584" s="402"/>
      <c r="AV584" s="402"/>
      <c r="AW584" s="402"/>
      <c r="AX584" s="402"/>
      <c r="AY584" s="402"/>
      <c r="AZ584" s="402"/>
      <c r="BA584" s="402"/>
      <c r="BB584" s="402"/>
      <c r="BC584" s="402"/>
      <c r="BD584" s="402"/>
      <c r="BE584" s="402"/>
      <c r="BF584" s="402"/>
      <c r="BG584" s="402"/>
      <c r="BH584" s="402"/>
      <c r="BI584" s="402"/>
      <c r="BJ584" s="402"/>
      <c r="BK584" s="402"/>
      <c r="BL584" s="402"/>
      <c r="BM584" s="402"/>
      <c r="BN584" s="402"/>
      <c r="BO584" s="402"/>
    </row>
    <row r="585" spans="1:67" ht="15">
      <c r="A585" s="401"/>
      <c r="B585" s="402"/>
      <c r="C585" s="403"/>
      <c r="D585" s="402"/>
      <c r="E585" s="402"/>
      <c r="F585" s="402"/>
      <c r="G585" s="402"/>
      <c r="H585" s="402"/>
      <c r="I585" s="402"/>
      <c r="J585" s="402"/>
      <c r="K585" s="402"/>
      <c r="L585" s="402"/>
      <c r="M585" s="402"/>
      <c r="N585" s="402"/>
      <c r="O585" s="402"/>
      <c r="P585" s="402"/>
      <c r="Q585" s="402"/>
      <c r="R585" s="402"/>
      <c r="S585" s="402"/>
      <c r="T585" s="402"/>
      <c r="U585" s="402"/>
      <c r="V585" s="402"/>
      <c r="W585" s="402"/>
      <c r="X585" s="402"/>
      <c r="Y585" s="402"/>
      <c r="Z585" s="402"/>
      <c r="AA585" s="402"/>
      <c r="AB585" s="402"/>
      <c r="AC585" s="402"/>
      <c r="AD585" s="402"/>
      <c r="AE585" s="402"/>
      <c r="AF585" s="402"/>
      <c r="AG585" s="402"/>
      <c r="AH585" s="402"/>
      <c r="AI585" s="402"/>
      <c r="AJ585" s="402"/>
      <c r="AK585" s="402"/>
      <c r="AL585" s="402"/>
      <c r="AM585" s="402"/>
      <c r="AN585" s="402"/>
      <c r="AO585" s="402"/>
      <c r="AP585" s="402"/>
      <c r="AQ585" s="402"/>
      <c r="AR585" s="402"/>
      <c r="AS585" s="402"/>
      <c r="AT585" s="402"/>
      <c r="AU585" s="402"/>
      <c r="AV585" s="402"/>
      <c r="AW585" s="402"/>
      <c r="AX585" s="402"/>
      <c r="AY585" s="402"/>
      <c r="AZ585" s="402"/>
      <c r="BA585" s="402"/>
      <c r="BB585" s="402"/>
      <c r="BC585" s="402"/>
      <c r="BD585" s="402"/>
      <c r="BE585" s="402"/>
      <c r="BF585" s="402"/>
      <c r="BG585" s="402"/>
      <c r="BH585" s="402"/>
      <c r="BI585" s="402"/>
      <c r="BJ585" s="402"/>
      <c r="BK585" s="402"/>
      <c r="BL585" s="402"/>
      <c r="BM585" s="402"/>
      <c r="BN585" s="402"/>
      <c r="BO585" s="402"/>
    </row>
    <row r="586" spans="1:67" ht="15">
      <c r="A586" s="401"/>
      <c r="B586" s="402"/>
      <c r="C586" s="403"/>
      <c r="D586" s="402"/>
      <c r="E586" s="402"/>
      <c r="F586" s="402"/>
      <c r="G586" s="402"/>
      <c r="H586" s="402"/>
      <c r="I586" s="402"/>
      <c r="J586" s="402"/>
      <c r="K586" s="402"/>
      <c r="L586" s="402"/>
      <c r="M586" s="402"/>
      <c r="N586" s="402"/>
      <c r="O586" s="402"/>
      <c r="P586" s="402"/>
      <c r="Q586" s="402"/>
      <c r="R586" s="402"/>
      <c r="S586" s="402"/>
      <c r="T586" s="402"/>
      <c r="U586" s="402"/>
      <c r="V586" s="402"/>
      <c r="W586" s="402"/>
      <c r="X586" s="402"/>
      <c r="Y586" s="402"/>
      <c r="Z586" s="402"/>
      <c r="AA586" s="402"/>
      <c r="AB586" s="402"/>
      <c r="AC586" s="402"/>
      <c r="AD586" s="402"/>
      <c r="AE586" s="402"/>
      <c r="AF586" s="402"/>
      <c r="AG586" s="402"/>
      <c r="AH586" s="402"/>
      <c r="AI586" s="402"/>
      <c r="AJ586" s="402"/>
      <c r="AK586" s="402"/>
      <c r="AL586" s="402"/>
      <c r="AM586" s="402"/>
      <c r="AN586" s="402"/>
      <c r="AO586" s="402"/>
      <c r="AP586" s="402"/>
      <c r="AQ586" s="402"/>
      <c r="AR586" s="402"/>
      <c r="AS586" s="402"/>
      <c r="AT586" s="402"/>
      <c r="AU586" s="402"/>
      <c r="AV586" s="402"/>
      <c r="AW586" s="402"/>
      <c r="AX586" s="402"/>
      <c r="AY586" s="402"/>
      <c r="AZ586" s="402"/>
      <c r="BA586" s="402"/>
      <c r="BB586" s="402"/>
      <c r="BC586" s="402"/>
      <c r="BD586" s="402"/>
      <c r="BE586" s="402"/>
      <c r="BF586" s="402"/>
      <c r="BG586" s="402"/>
      <c r="BH586" s="402"/>
      <c r="BI586" s="402"/>
      <c r="BJ586" s="402"/>
      <c r="BK586" s="402"/>
      <c r="BL586" s="402"/>
      <c r="BM586" s="402"/>
      <c r="BN586" s="402"/>
      <c r="BO586" s="402"/>
    </row>
    <row r="587" spans="1:67" ht="15">
      <c r="A587" s="401"/>
      <c r="B587" s="402"/>
      <c r="C587" s="403"/>
      <c r="D587" s="402"/>
      <c r="E587" s="402"/>
      <c r="F587" s="402"/>
      <c r="G587" s="402"/>
      <c r="H587" s="402"/>
      <c r="I587" s="402"/>
      <c r="J587" s="402"/>
      <c r="K587" s="402"/>
      <c r="L587" s="402"/>
      <c r="M587" s="402"/>
      <c r="N587" s="402"/>
      <c r="O587" s="402"/>
      <c r="P587" s="402"/>
      <c r="Q587" s="402"/>
      <c r="R587" s="402"/>
      <c r="S587" s="402"/>
      <c r="T587" s="402"/>
      <c r="U587" s="402"/>
      <c r="V587" s="402"/>
      <c r="W587" s="402"/>
      <c r="X587" s="402"/>
      <c r="Y587" s="402"/>
      <c r="Z587" s="402"/>
      <c r="AA587" s="402"/>
      <c r="AB587" s="402"/>
      <c r="AC587" s="402"/>
      <c r="AD587" s="402"/>
      <c r="AE587" s="402"/>
      <c r="AF587" s="402"/>
      <c r="AG587" s="402"/>
      <c r="AH587" s="402"/>
      <c r="AI587" s="402"/>
      <c r="AJ587" s="402"/>
      <c r="AK587" s="402"/>
      <c r="AL587" s="402"/>
      <c r="AM587" s="402"/>
      <c r="AN587" s="402"/>
      <c r="AO587" s="402"/>
      <c r="AP587" s="402"/>
      <c r="AQ587" s="402"/>
      <c r="AR587" s="402"/>
      <c r="AS587" s="402"/>
      <c r="AT587" s="402"/>
      <c r="AU587" s="402"/>
      <c r="AV587" s="402"/>
      <c r="AW587" s="402"/>
      <c r="AX587" s="402"/>
      <c r="AY587" s="402"/>
      <c r="AZ587" s="402"/>
      <c r="BA587" s="402"/>
      <c r="BB587" s="402"/>
      <c r="BC587" s="402"/>
      <c r="BD587" s="402"/>
      <c r="BE587" s="402"/>
      <c r="BF587" s="402"/>
      <c r="BG587" s="402"/>
      <c r="BH587" s="402"/>
      <c r="BI587" s="402"/>
      <c r="BJ587" s="402"/>
      <c r="BK587" s="402"/>
      <c r="BL587" s="402"/>
      <c r="BM587" s="402"/>
      <c r="BN587" s="402"/>
      <c r="BO587" s="402"/>
    </row>
    <row r="588" spans="1:67" ht="15">
      <c r="A588" s="401"/>
      <c r="B588" s="402"/>
      <c r="C588" s="403"/>
      <c r="D588" s="402"/>
      <c r="E588" s="402"/>
      <c r="F588" s="402"/>
      <c r="G588" s="402"/>
      <c r="H588" s="402"/>
      <c r="I588" s="402"/>
      <c r="J588" s="402"/>
      <c r="K588" s="402"/>
      <c r="L588" s="402"/>
      <c r="M588" s="402"/>
      <c r="N588" s="402"/>
      <c r="O588" s="402"/>
      <c r="P588" s="402"/>
      <c r="Q588" s="402"/>
      <c r="R588" s="402"/>
      <c r="S588" s="402"/>
      <c r="T588" s="402"/>
      <c r="U588" s="402"/>
      <c r="V588" s="402"/>
      <c r="W588" s="402"/>
      <c r="X588" s="402"/>
      <c r="Y588" s="402"/>
      <c r="Z588" s="402"/>
      <c r="AA588" s="402"/>
      <c r="AB588" s="402"/>
      <c r="AC588" s="402"/>
      <c r="AD588" s="402"/>
      <c r="AE588" s="402"/>
      <c r="AF588" s="402"/>
      <c r="AG588" s="402"/>
      <c r="AH588" s="402"/>
      <c r="AI588" s="402"/>
      <c r="AJ588" s="402"/>
      <c r="AK588" s="402"/>
      <c r="AL588" s="402"/>
      <c r="AM588" s="402"/>
      <c r="AN588" s="402"/>
      <c r="AO588" s="402"/>
      <c r="AP588" s="402"/>
      <c r="AQ588" s="402"/>
      <c r="AR588" s="402"/>
      <c r="AS588" s="402"/>
      <c r="AT588" s="402"/>
      <c r="AU588" s="402"/>
      <c r="AV588" s="402"/>
      <c r="AW588" s="402"/>
      <c r="AX588" s="402"/>
      <c r="AY588" s="402"/>
      <c r="AZ588" s="402"/>
      <c r="BA588" s="402"/>
      <c r="BB588" s="402"/>
      <c r="BC588" s="402"/>
      <c r="BD588" s="402"/>
      <c r="BE588" s="402"/>
      <c r="BF588" s="402"/>
      <c r="BG588" s="402"/>
      <c r="BH588" s="402"/>
      <c r="BI588" s="402"/>
      <c r="BJ588" s="402"/>
      <c r="BK588" s="402"/>
      <c r="BL588" s="402"/>
      <c r="BM588" s="402"/>
      <c r="BN588" s="402"/>
      <c r="BO588" s="402"/>
    </row>
    <row r="589" spans="1:67" ht="15">
      <c r="A589" s="401"/>
      <c r="B589" s="402"/>
      <c r="C589" s="403"/>
      <c r="D589" s="402"/>
      <c r="E589" s="402"/>
      <c r="F589" s="402"/>
      <c r="G589" s="402"/>
      <c r="H589" s="402"/>
      <c r="I589" s="402"/>
      <c r="J589" s="402"/>
      <c r="K589" s="402"/>
      <c r="L589" s="402"/>
      <c r="M589" s="402"/>
      <c r="N589" s="402"/>
      <c r="O589" s="402"/>
      <c r="P589" s="402"/>
      <c r="Q589" s="402"/>
      <c r="R589" s="402"/>
      <c r="S589" s="402"/>
      <c r="T589" s="402"/>
      <c r="U589" s="402"/>
      <c r="V589" s="402"/>
      <c r="W589" s="402"/>
      <c r="X589" s="402"/>
      <c r="Y589" s="402"/>
      <c r="Z589" s="402"/>
      <c r="AA589" s="402"/>
      <c r="AB589" s="402"/>
      <c r="AC589" s="402"/>
      <c r="AD589" s="402"/>
      <c r="AE589" s="402"/>
      <c r="AF589" s="402"/>
      <c r="AG589" s="402"/>
      <c r="AH589" s="402"/>
      <c r="AI589" s="402"/>
      <c r="AJ589" s="402"/>
      <c r="AK589" s="402"/>
      <c r="AL589" s="402"/>
      <c r="AM589" s="402"/>
      <c r="AN589" s="402"/>
      <c r="AO589" s="402"/>
      <c r="AP589" s="402"/>
      <c r="AQ589" s="402"/>
      <c r="AR589" s="402"/>
      <c r="AS589" s="402"/>
      <c r="AT589" s="402"/>
      <c r="AU589" s="402"/>
      <c r="AV589" s="402"/>
      <c r="AW589" s="402"/>
      <c r="AX589" s="402"/>
      <c r="AY589" s="402"/>
      <c r="AZ589" s="402"/>
      <c r="BA589" s="402"/>
      <c r="BB589" s="402"/>
      <c r="BC589" s="402"/>
      <c r="BD589" s="402"/>
      <c r="BE589" s="402"/>
      <c r="BF589" s="402"/>
      <c r="BG589" s="402"/>
      <c r="BH589" s="402"/>
      <c r="BI589" s="402"/>
      <c r="BJ589" s="402"/>
      <c r="BK589" s="402"/>
      <c r="BL589" s="402"/>
      <c r="BM589" s="402"/>
      <c r="BN589" s="402"/>
      <c r="BO589" s="402"/>
    </row>
    <row r="590" spans="1:67" ht="15">
      <c r="A590" s="401"/>
      <c r="B590" s="402"/>
      <c r="C590" s="403"/>
      <c r="D590" s="402"/>
      <c r="E590" s="402"/>
      <c r="F590" s="402"/>
      <c r="G590" s="402"/>
      <c r="H590" s="402"/>
      <c r="I590" s="402"/>
      <c r="J590" s="402"/>
      <c r="K590" s="402"/>
      <c r="L590" s="402"/>
      <c r="M590" s="402"/>
      <c r="N590" s="402"/>
      <c r="O590" s="402"/>
      <c r="P590" s="402"/>
      <c r="Q590" s="402"/>
      <c r="R590" s="402"/>
      <c r="S590" s="402"/>
      <c r="T590" s="402"/>
      <c r="U590" s="402"/>
      <c r="V590" s="402"/>
      <c r="W590" s="402"/>
      <c r="X590" s="402"/>
      <c r="Y590" s="402"/>
      <c r="Z590" s="402"/>
      <c r="AA590" s="402"/>
      <c r="AB590" s="402"/>
      <c r="AC590" s="402"/>
      <c r="AD590" s="402"/>
      <c r="AE590" s="402"/>
      <c r="AF590" s="402"/>
      <c r="AG590" s="402"/>
      <c r="AH590" s="402"/>
      <c r="AI590" s="402"/>
      <c r="AJ590" s="402"/>
      <c r="AK590" s="402"/>
      <c r="AL590" s="402"/>
      <c r="AM590" s="402"/>
      <c r="AN590" s="402"/>
      <c r="AO590" s="402"/>
      <c r="AP590" s="402"/>
      <c r="AQ590" s="402"/>
      <c r="AR590" s="402"/>
      <c r="AS590" s="402"/>
      <c r="AT590" s="402"/>
      <c r="AU590" s="402"/>
      <c r="AV590" s="402"/>
      <c r="AW590" s="402"/>
      <c r="AX590" s="402"/>
      <c r="AY590" s="402"/>
      <c r="AZ590" s="402"/>
      <c r="BA590" s="402"/>
      <c r="BB590" s="402"/>
      <c r="BC590" s="402"/>
      <c r="BD590" s="402"/>
      <c r="BE590" s="402"/>
      <c r="BF590" s="402"/>
      <c r="BG590" s="402"/>
      <c r="BH590" s="402"/>
      <c r="BI590" s="402"/>
      <c r="BJ590" s="402"/>
      <c r="BK590" s="402"/>
      <c r="BL590" s="402"/>
      <c r="BM590" s="402"/>
      <c r="BN590" s="402"/>
      <c r="BO590" s="402"/>
    </row>
    <row r="591" spans="1:67" ht="15">
      <c r="A591" s="401"/>
      <c r="B591" s="402"/>
      <c r="C591" s="403"/>
      <c r="D591" s="402"/>
      <c r="E591" s="402"/>
      <c r="F591" s="402"/>
      <c r="G591" s="402"/>
      <c r="H591" s="402"/>
      <c r="I591" s="402"/>
      <c r="J591" s="402"/>
      <c r="K591" s="402"/>
      <c r="L591" s="402"/>
      <c r="M591" s="402"/>
      <c r="N591" s="402"/>
      <c r="O591" s="402"/>
      <c r="P591" s="402"/>
      <c r="Q591" s="402"/>
      <c r="R591" s="402"/>
      <c r="S591" s="402"/>
      <c r="T591" s="402"/>
      <c r="U591" s="402"/>
      <c r="V591" s="402"/>
      <c r="W591" s="402"/>
      <c r="X591" s="402"/>
      <c r="Y591" s="402"/>
      <c r="Z591" s="402"/>
      <c r="AA591" s="402"/>
      <c r="AB591" s="402"/>
      <c r="AC591" s="402"/>
      <c r="AD591" s="402"/>
      <c r="AE591" s="402"/>
      <c r="AF591" s="402"/>
      <c r="AG591" s="402"/>
      <c r="AH591" s="402"/>
      <c r="AI591" s="402"/>
      <c r="AJ591" s="402"/>
      <c r="AK591" s="402"/>
      <c r="AL591" s="402"/>
      <c r="AM591" s="402"/>
      <c r="AN591" s="402"/>
      <c r="AO591" s="402"/>
      <c r="AP591" s="402"/>
      <c r="AQ591" s="402"/>
      <c r="AR591" s="402"/>
      <c r="AS591" s="402"/>
      <c r="AT591" s="402"/>
      <c r="AU591" s="402"/>
      <c r="AV591" s="402"/>
      <c r="AW591" s="402"/>
      <c r="AX591" s="402"/>
      <c r="AY591" s="402"/>
      <c r="AZ591" s="402"/>
      <c r="BA591" s="402"/>
      <c r="BB591" s="402"/>
      <c r="BC591" s="402"/>
      <c r="BD591" s="402"/>
      <c r="BE591" s="402"/>
      <c r="BF591" s="402"/>
      <c r="BG591" s="402"/>
      <c r="BH591" s="402"/>
      <c r="BI591" s="402"/>
      <c r="BJ591" s="402"/>
      <c r="BK591" s="402"/>
      <c r="BL591" s="402"/>
      <c r="BM591" s="402"/>
      <c r="BN591" s="402"/>
      <c r="BO591" s="402"/>
    </row>
    <row r="592" spans="1:67" ht="15">
      <c r="A592" s="401"/>
      <c r="B592" s="402"/>
      <c r="C592" s="403"/>
      <c r="D592" s="402"/>
      <c r="E592" s="402"/>
      <c r="F592" s="402"/>
      <c r="G592" s="402"/>
      <c r="H592" s="402"/>
      <c r="I592" s="402"/>
      <c r="J592" s="402"/>
      <c r="K592" s="402"/>
      <c r="L592" s="402"/>
      <c r="M592" s="402"/>
      <c r="N592" s="402"/>
      <c r="O592" s="402"/>
      <c r="P592" s="402"/>
      <c r="Q592" s="402"/>
      <c r="R592" s="402"/>
      <c r="S592" s="402"/>
      <c r="T592" s="402"/>
      <c r="U592" s="402"/>
      <c r="V592" s="402"/>
      <c r="W592" s="402"/>
      <c r="X592" s="402"/>
      <c r="Y592" s="402"/>
      <c r="Z592" s="402"/>
      <c r="AA592" s="402"/>
      <c r="AB592" s="402"/>
      <c r="AC592" s="402"/>
      <c r="AD592" s="402"/>
      <c r="AE592" s="402"/>
      <c r="AF592" s="402"/>
      <c r="AG592" s="402"/>
      <c r="AH592" s="402"/>
      <c r="AI592" s="402"/>
      <c r="AJ592" s="402"/>
      <c r="AK592" s="402"/>
      <c r="AL592" s="402"/>
      <c r="AM592" s="402"/>
      <c r="AN592" s="402"/>
      <c r="AO592" s="402"/>
      <c r="AP592" s="402"/>
      <c r="AQ592" s="402"/>
      <c r="AR592" s="402"/>
      <c r="AS592" s="402"/>
      <c r="AT592" s="402"/>
      <c r="AU592" s="402"/>
      <c r="AV592" s="402"/>
      <c r="AW592" s="402"/>
      <c r="AX592" s="402"/>
      <c r="AY592" s="402"/>
      <c r="AZ592" s="402"/>
      <c r="BA592" s="402"/>
      <c r="BB592" s="402"/>
      <c r="BC592" s="402"/>
      <c r="BD592" s="402"/>
      <c r="BE592" s="402"/>
      <c r="BF592" s="402"/>
      <c r="BG592" s="402"/>
      <c r="BH592" s="402"/>
      <c r="BI592" s="402"/>
      <c r="BJ592" s="402"/>
      <c r="BK592" s="402"/>
      <c r="BL592" s="402"/>
      <c r="BM592" s="402"/>
      <c r="BN592" s="402"/>
      <c r="BO592" s="402"/>
    </row>
    <row r="593" spans="1:67" ht="15">
      <c r="A593" s="401"/>
      <c r="B593" s="402"/>
      <c r="C593" s="403"/>
      <c r="D593" s="402"/>
      <c r="E593" s="402"/>
      <c r="F593" s="402"/>
      <c r="G593" s="402"/>
      <c r="H593" s="402"/>
      <c r="I593" s="402"/>
      <c r="J593" s="402"/>
      <c r="K593" s="402"/>
      <c r="L593" s="402"/>
      <c r="M593" s="402"/>
      <c r="N593" s="402"/>
      <c r="O593" s="402"/>
      <c r="P593" s="402"/>
      <c r="Q593" s="402"/>
      <c r="R593" s="402"/>
      <c r="S593" s="402"/>
      <c r="T593" s="402"/>
      <c r="U593" s="402"/>
      <c r="V593" s="402"/>
      <c r="W593" s="402"/>
      <c r="X593" s="402"/>
      <c r="Y593" s="402"/>
      <c r="Z593" s="402"/>
      <c r="AA593" s="402"/>
      <c r="AB593" s="402"/>
      <c r="AC593" s="402"/>
      <c r="AD593" s="402"/>
      <c r="AE593" s="402"/>
      <c r="AF593" s="402"/>
      <c r="AG593" s="402"/>
      <c r="AH593" s="402"/>
      <c r="AI593" s="402"/>
      <c r="AJ593" s="402"/>
      <c r="AK593" s="402"/>
      <c r="AL593" s="402"/>
      <c r="AM593" s="402"/>
      <c r="AN593" s="402"/>
      <c r="AO593" s="402"/>
      <c r="AP593" s="402"/>
      <c r="AQ593" s="402"/>
      <c r="AR593" s="402"/>
      <c r="AS593" s="402"/>
      <c r="AT593" s="402"/>
      <c r="AU593" s="402"/>
      <c r="AV593" s="402"/>
      <c r="AW593" s="402"/>
      <c r="AX593" s="402"/>
      <c r="AY593" s="402"/>
      <c r="AZ593" s="402"/>
      <c r="BA593" s="402"/>
      <c r="BB593" s="402"/>
      <c r="BC593" s="402"/>
      <c r="BD593" s="402"/>
      <c r="BE593" s="402"/>
      <c r="BF593" s="402"/>
      <c r="BG593" s="402"/>
      <c r="BH593" s="402"/>
      <c r="BI593" s="402"/>
      <c r="BJ593" s="402"/>
      <c r="BK593" s="402"/>
      <c r="BL593" s="402"/>
      <c r="BM593" s="402"/>
      <c r="BN593" s="402"/>
      <c r="BO593" s="402"/>
    </row>
    <row r="594" spans="1:67" ht="15">
      <c r="A594" s="401"/>
      <c r="B594" s="402"/>
      <c r="C594" s="403"/>
      <c r="D594" s="402"/>
      <c r="E594" s="402"/>
      <c r="F594" s="402"/>
      <c r="G594" s="402"/>
      <c r="H594" s="402"/>
      <c r="I594" s="402"/>
      <c r="J594" s="402"/>
      <c r="K594" s="402"/>
      <c r="L594" s="402"/>
      <c r="M594" s="402"/>
      <c r="N594" s="402"/>
      <c r="O594" s="402"/>
      <c r="P594" s="402"/>
      <c r="Q594" s="402"/>
      <c r="R594" s="402"/>
      <c r="S594" s="402"/>
      <c r="T594" s="402"/>
      <c r="U594" s="402"/>
      <c r="V594" s="402"/>
      <c r="W594" s="402"/>
      <c r="X594" s="402"/>
      <c r="Y594" s="402"/>
      <c r="Z594" s="402"/>
      <c r="AA594" s="402"/>
      <c r="AB594" s="402"/>
      <c r="AC594" s="402"/>
      <c r="AD594" s="402"/>
      <c r="AE594" s="402"/>
      <c r="AF594" s="402"/>
      <c r="AG594" s="402"/>
      <c r="AH594" s="402"/>
      <c r="AI594" s="402"/>
      <c r="AJ594" s="402"/>
      <c r="AK594" s="402"/>
      <c r="AL594" s="402"/>
      <c r="AM594" s="402"/>
      <c r="AN594" s="402"/>
      <c r="AO594" s="402"/>
      <c r="AP594" s="402"/>
      <c r="AQ594" s="402"/>
      <c r="AR594" s="402"/>
      <c r="AS594" s="402"/>
      <c r="AT594" s="402"/>
      <c r="AU594" s="402"/>
      <c r="AV594" s="402"/>
      <c r="AW594" s="402"/>
      <c r="AX594" s="402"/>
      <c r="AY594" s="402"/>
      <c r="AZ594" s="402"/>
      <c r="BA594" s="402"/>
      <c r="BB594" s="402"/>
      <c r="BC594" s="402"/>
      <c r="BD594" s="402"/>
      <c r="BE594" s="402"/>
      <c r="BF594" s="402"/>
      <c r="BG594" s="402"/>
      <c r="BH594" s="402"/>
      <c r="BI594" s="402"/>
      <c r="BJ594" s="402"/>
      <c r="BK594" s="402"/>
      <c r="BL594" s="402"/>
      <c r="BM594" s="402"/>
      <c r="BN594" s="402"/>
      <c r="BO594" s="402"/>
    </row>
    <row r="595" spans="1:67" ht="15">
      <c r="A595" s="401"/>
      <c r="B595" s="402"/>
      <c r="C595" s="403"/>
      <c r="D595" s="402"/>
      <c r="E595" s="402"/>
      <c r="F595" s="402"/>
      <c r="G595" s="402"/>
      <c r="H595" s="402"/>
      <c r="I595" s="402"/>
      <c r="J595" s="402"/>
      <c r="K595" s="402"/>
      <c r="L595" s="402"/>
      <c r="M595" s="402"/>
      <c r="N595" s="402"/>
      <c r="O595" s="402"/>
      <c r="P595" s="402"/>
      <c r="Q595" s="402"/>
      <c r="R595" s="402"/>
      <c r="S595" s="402"/>
      <c r="T595" s="402"/>
      <c r="U595" s="402"/>
      <c r="V595" s="402"/>
      <c r="W595" s="402"/>
      <c r="X595" s="402"/>
      <c r="Y595" s="402"/>
      <c r="Z595" s="402"/>
      <c r="AA595" s="402"/>
      <c r="AB595" s="402"/>
      <c r="AC595" s="402"/>
      <c r="AD595" s="402"/>
      <c r="AE595" s="402"/>
      <c r="AF595" s="402"/>
      <c r="AG595" s="402"/>
      <c r="AH595" s="402"/>
      <c r="AI595" s="402"/>
      <c r="AJ595" s="402"/>
      <c r="AK595" s="402"/>
      <c r="AL595" s="402"/>
      <c r="AM595" s="402"/>
      <c r="AN595" s="402"/>
      <c r="AO595" s="402"/>
      <c r="AP595" s="402"/>
      <c r="AQ595" s="402"/>
      <c r="AR595" s="402"/>
      <c r="AS595" s="402"/>
      <c r="AT595" s="402"/>
      <c r="AU595" s="402"/>
      <c r="AV595" s="402"/>
      <c r="AW595" s="402"/>
      <c r="AX595" s="402"/>
      <c r="AY595" s="402"/>
      <c r="AZ595" s="402"/>
      <c r="BA595" s="402"/>
      <c r="BB595" s="402"/>
      <c r="BC595" s="402"/>
      <c r="BD595" s="402"/>
      <c r="BE595" s="402"/>
      <c r="BF595" s="402"/>
      <c r="BG595" s="402"/>
      <c r="BH595" s="402"/>
      <c r="BI595" s="402"/>
      <c r="BJ595" s="402"/>
      <c r="BK595" s="402"/>
      <c r="BL595" s="402"/>
      <c r="BM595" s="402"/>
      <c r="BN595" s="402"/>
      <c r="BO595" s="402"/>
    </row>
    <row r="596" spans="1:67" ht="15">
      <c r="A596" s="401"/>
      <c r="B596" s="402"/>
      <c r="C596" s="403"/>
      <c r="D596" s="402"/>
      <c r="E596" s="402"/>
      <c r="F596" s="402"/>
      <c r="G596" s="402"/>
      <c r="H596" s="402"/>
      <c r="I596" s="402"/>
      <c r="J596" s="402"/>
      <c r="K596" s="402"/>
      <c r="L596" s="402"/>
      <c r="M596" s="402"/>
      <c r="N596" s="402"/>
      <c r="O596" s="402"/>
      <c r="P596" s="402"/>
      <c r="Q596" s="402"/>
      <c r="R596" s="402"/>
      <c r="S596" s="402"/>
      <c r="T596" s="402"/>
      <c r="U596" s="402"/>
      <c r="V596" s="402"/>
      <c r="W596" s="402"/>
      <c r="X596" s="402"/>
      <c r="Y596" s="402"/>
      <c r="Z596" s="402"/>
      <c r="AA596" s="402"/>
      <c r="AB596" s="402"/>
      <c r="AC596" s="402"/>
      <c r="AD596" s="402"/>
      <c r="AE596" s="402"/>
      <c r="AF596" s="402"/>
      <c r="AG596" s="402"/>
      <c r="AH596" s="402"/>
      <c r="AI596" s="402"/>
      <c r="AJ596" s="402"/>
      <c r="AK596" s="402"/>
      <c r="AL596" s="402"/>
      <c r="AM596" s="402"/>
      <c r="AN596" s="402"/>
      <c r="AO596" s="402"/>
      <c r="AP596" s="402"/>
      <c r="AQ596" s="402"/>
      <c r="AR596" s="402"/>
      <c r="AS596" s="402"/>
      <c r="AT596" s="402"/>
      <c r="AU596" s="402"/>
      <c r="AV596" s="402"/>
      <c r="AW596" s="402"/>
      <c r="AX596" s="402"/>
      <c r="AY596" s="402"/>
      <c r="AZ596" s="402"/>
      <c r="BA596" s="402"/>
      <c r="BB596" s="402"/>
      <c r="BC596" s="402"/>
      <c r="BD596" s="402"/>
      <c r="BE596" s="402"/>
      <c r="BF596" s="402"/>
      <c r="BG596" s="402"/>
      <c r="BH596" s="402"/>
      <c r="BI596" s="402"/>
      <c r="BJ596" s="402"/>
      <c r="BK596" s="402"/>
      <c r="BL596" s="402"/>
      <c r="BM596" s="402"/>
      <c r="BN596" s="402"/>
      <c r="BO596" s="402"/>
    </row>
    <row r="597" spans="1:67" ht="15">
      <c r="A597" s="401"/>
      <c r="B597" s="402"/>
      <c r="C597" s="403"/>
      <c r="D597" s="402"/>
      <c r="E597" s="402"/>
      <c r="F597" s="402"/>
      <c r="G597" s="402"/>
      <c r="H597" s="402"/>
      <c r="I597" s="402"/>
      <c r="J597" s="402"/>
      <c r="K597" s="402"/>
      <c r="L597" s="402"/>
      <c r="M597" s="402"/>
      <c r="N597" s="402"/>
      <c r="O597" s="402"/>
      <c r="P597" s="402"/>
      <c r="Q597" s="402"/>
      <c r="R597" s="402"/>
      <c r="S597" s="402"/>
      <c r="T597" s="402"/>
      <c r="U597" s="402"/>
      <c r="V597" s="402"/>
      <c r="W597" s="402"/>
      <c r="X597" s="402"/>
      <c r="Y597" s="402"/>
      <c r="Z597" s="402"/>
      <c r="AA597" s="402"/>
      <c r="AB597" s="402"/>
      <c r="AC597" s="402"/>
      <c r="AD597" s="402"/>
      <c r="AE597" s="402"/>
      <c r="AF597" s="402"/>
      <c r="AG597" s="402"/>
      <c r="AH597" s="402"/>
      <c r="AI597" s="402"/>
      <c r="AJ597" s="402"/>
      <c r="AK597" s="402"/>
      <c r="AL597" s="402"/>
      <c r="AM597" s="402"/>
      <c r="AN597" s="402"/>
      <c r="AO597" s="402"/>
      <c r="AP597" s="402"/>
      <c r="AQ597" s="402"/>
      <c r="AR597" s="402"/>
      <c r="AS597" s="402"/>
      <c r="AT597" s="402"/>
      <c r="AU597" s="402"/>
      <c r="AV597" s="402"/>
      <c r="AW597" s="402"/>
      <c r="AX597" s="402"/>
      <c r="AY597" s="402"/>
      <c r="AZ597" s="402"/>
      <c r="BA597" s="402"/>
      <c r="BB597" s="402"/>
      <c r="BC597" s="402"/>
      <c r="BD597" s="402"/>
      <c r="BE597" s="402"/>
      <c r="BF597" s="402"/>
      <c r="BG597" s="402"/>
      <c r="BH597" s="402"/>
      <c r="BI597" s="402"/>
      <c r="BJ597" s="402"/>
      <c r="BK597" s="402"/>
      <c r="BL597" s="402"/>
      <c r="BM597" s="402"/>
      <c r="BN597" s="402"/>
      <c r="BO597" s="402"/>
    </row>
    <row r="598" spans="1:67" ht="15">
      <c r="A598" s="401"/>
      <c r="B598" s="402"/>
      <c r="C598" s="403"/>
      <c r="D598" s="402"/>
      <c r="E598" s="402"/>
      <c r="F598" s="402"/>
      <c r="G598" s="402"/>
      <c r="H598" s="402"/>
      <c r="I598" s="402"/>
      <c r="J598" s="402"/>
      <c r="K598" s="402"/>
      <c r="L598" s="402"/>
      <c r="M598" s="402"/>
      <c r="N598" s="402"/>
      <c r="O598" s="402"/>
      <c r="P598" s="402"/>
      <c r="Q598" s="402"/>
      <c r="R598" s="402"/>
      <c r="S598" s="402"/>
      <c r="T598" s="402"/>
      <c r="U598" s="402"/>
      <c r="V598" s="402"/>
      <c r="W598" s="402"/>
      <c r="X598" s="402"/>
      <c r="Y598" s="402"/>
      <c r="Z598" s="402"/>
      <c r="AA598" s="402"/>
      <c r="AB598" s="402"/>
      <c r="AC598" s="402"/>
      <c r="AD598" s="402"/>
      <c r="AE598" s="402"/>
      <c r="AF598" s="402"/>
      <c r="AG598" s="402"/>
      <c r="AH598" s="402"/>
      <c r="AI598" s="402"/>
      <c r="AJ598" s="402"/>
      <c r="AK598" s="402"/>
      <c r="AL598" s="402"/>
      <c r="AM598" s="402"/>
      <c r="AN598" s="402"/>
      <c r="AO598" s="402"/>
      <c r="AP598" s="402"/>
      <c r="AQ598" s="402"/>
      <c r="AR598" s="402"/>
      <c r="AS598" s="402"/>
      <c r="AT598" s="402"/>
      <c r="AU598" s="402"/>
      <c r="AV598" s="402"/>
      <c r="AW598" s="402"/>
      <c r="AX598" s="402"/>
      <c r="AY598" s="402"/>
      <c r="AZ598" s="402"/>
      <c r="BA598" s="402"/>
      <c r="BB598" s="402"/>
      <c r="BC598" s="402"/>
      <c r="BD598" s="402"/>
      <c r="BE598" s="402"/>
      <c r="BF598" s="402"/>
      <c r="BG598" s="402"/>
      <c r="BH598" s="402"/>
      <c r="BI598" s="402"/>
      <c r="BJ598" s="402"/>
      <c r="BK598" s="402"/>
      <c r="BL598" s="402"/>
      <c r="BM598" s="402"/>
      <c r="BN598" s="402"/>
      <c r="BO598" s="402"/>
    </row>
    <row r="599" spans="1:67" ht="15">
      <c r="A599" s="401"/>
      <c r="B599" s="402"/>
      <c r="C599" s="403"/>
      <c r="D599" s="402"/>
      <c r="E599" s="402"/>
      <c r="F599" s="402"/>
      <c r="G599" s="402"/>
      <c r="H599" s="402"/>
      <c r="I599" s="402"/>
      <c r="J599" s="402"/>
      <c r="K599" s="402"/>
      <c r="L599" s="402"/>
      <c r="M599" s="402"/>
      <c r="N599" s="402"/>
      <c r="O599" s="402"/>
      <c r="P599" s="402"/>
      <c r="Q599" s="402"/>
      <c r="R599" s="402"/>
      <c r="S599" s="402"/>
      <c r="T599" s="402"/>
      <c r="U599" s="402"/>
      <c r="V599" s="402"/>
      <c r="W599" s="402"/>
      <c r="X599" s="402"/>
      <c r="Y599" s="402"/>
      <c r="Z599" s="402"/>
      <c r="AA599" s="402"/>
      <c r="AB599" s="402"/>
      <c r="AC599" s="402"/>
      <c r="AD599" s="402"/>
      <c r="AE599" s="402"/>
      <c r="AF599" s="402"/>
      <c r="AG599" s="402"/>
      <c r="AH599" s="402"/>
      <c r="AI599" s="402"/>
      <c r="AJ599" s="402"/>
      <c r="AK599" s="402"/>
      <c r="AL599" s="402"/>
      <c r="AM599" s="402"/>
      <c r="AN599" s="402"/>
      <c r="AO599" s="402"/>
      <c r="AP599" s="402"/>
      <c r="AQ599" s="402"/>
      <c r="AR599" s="402"/>
      <c r="AS599" s="402"/>
      <c r="AT599" s="402"/>
      <c r="AU599" s="402"/>
      <c r="AV599" s="402"/>
      <c r="AW599" s="402"/>
      <c r="AX599" s="402"/>
      <c r="AY599" s="402"/>
      <c r="AZ599" s="402"/>
      <c r="BA599" s="402"/>
      <c r="BB599" s="402"/>
      <c r="BC599" s="402"/>
      <c r="BD599" s="402"/>
      <c r="BE599" s="402"/>
      <c r="BF599" s="402"/>
      <c r="BG599" s="402"/>
      <c r="BH599" s="402"/>
      <c r="BI599" s="402"/>
      <c r="BJ599" s="402"/>
      <c r="BK599" s="402"/>
      <c r="BL599" s="402"/>
      <c r="BM599" s="402"/>
      <c r="BN599" s="402"/>
      <c r="BO599" s="402"/>
    </row>
    <row r="600" spans="1:67" ht="15">
      <c r="A600" s="401"/>
      <c r="B600" s="402"/>
      <c r="C600" s="403"/>
      <c r="D600" s="402"/>
      <c r="E600" s="402"/>
      <c r="F600" s="402"/>
      <c r="G600" s="402"/>
      <c r="H600" s="402"/>
      <c r="I600" s="402"/>
      <c r="J600" s="402"/>
      <c r="K600" s="402"/>
      <c r="L600" s="402"/>
      <c r="M600" s="402"/>
      <c r="N600" s="402"/>
      <c r="O600" s="402"/>
      <c r="P600" s="402"/>
      <c r="Q600" s="402"/>
      <c r="R600" s="402"/>
      <c r="S600" s="402"/>
      <c r="T600" s="402"/>
      <c r="U600" s="402"/>
      <c r="V600" s="402"/>
      <c r="W600" s="402"/>
      <c r="X600" s="402"/>
      <c r="Y600" s="402"/>
      <c r="Z600" s="402"/>
      <c r="AA600" s="402"/>
      <c r="AB600" s="402"/>
      <c r="AC600" s="402"/>
      <c r="AD600" s="402"/>
      <c r="AE600" s="402"/>
      <c r="AF600" s="402"/>
      <c r="AG600" s="402"/>
      <c r="AH600" s="402"/>
      <c r="AI600" s="402"/>
      <c r="AJ600" s="402"/>
      <c r="AK600" s="402"/>
      <c r="AL600" s="402"/>
      <c r="AM600" s="402"/>
      <c r="AN600" s="402"/>
      <c r="AO600" s="402"/>
      <c r="AP600" s="402"/>
      <c r="AQ600" s="402"/>
      <c r="AR600" s="402"/>
      <c r="AS600" s="402"/>
      <c r="AT600" s="402"/>
      <c r="AU600" s="402"/>
      <c r="AV600" s="402"/>
      <c r="AW600" s="402"/>
      <c r="AX600" s="402"/>
      <c r="AY600" s="402"/>
      <c r="AZ600" s="402"/>
      <c r="BA600" s="402"/>
      <c r="BB600" s="402"/>
      <c r="BC600" s="402"/>
      <c r="BD600" s="402"/>
      <c r="BE600" s="402"/>
      <c r="BF600" s="402"/>
      <c r="BG600" s="402"/>
      <c r="BH600" s="402"/>
      <c r="BI600" s="402"/>
      <c r="BJ600" s="402"/>
      <c r="BK600" s="402"/>
      <c r="BL600" s="402"/>
      <c r="BM600" s="402"/>
      <c r="BN600" s="402"/>
      <c r="BO600" s="402"/>
    </row>
    <row r="601" spans="1:67" ht="15">
      <c r="A601" s="401"/>
      <c r="B601" s="402"/>
      <c r="C601" s="403"/>
      <c r="D601" s="402"/>
      <c r="E601" s="402"/>
      <c r="F601" s="402"/>
      <c r="G601" s="402"/>
      <c r="H601" s="402"/>
      <c r="I601" s="402"/>
      <c r="J601" s="402"/>
      <c r="K601" s="402"/>
      <c r="L601" s="402"/>
      <c r="M601" s="402"/>
      <c r="N601" s="402"/>
      <c r="O601" s="402"/>
      <c r="P601" s="402"/>
      <c r="Q601" s="402"/>
      <c r="R601" s="402"/>
      <c r="S601" s="402"/>
      <c r="T601" s="402"/>
      <c r="U601" s="402"/>
      <c r="V601" s="402"/>
      <c r="W601" s="402"/>
      <c r="X601" s="402"/>
      <c r="Y601" s="402"/>
      <c r="Z601" s="402"/>
      <c r="AA601" s="402"/>
      <c r="AB601" s="402"/>
      <c r="AC601" s="402"/>
      <c r="AD601" s="402"/>
      <c r="AE601" s="402"/>
      <c r="AF601" s="402"/>
      <c r="AG601" s="402"/>
      <c r="AH601" s="402"/>
      <c r="AI601" s="402"/>
      <c r="AJ601" s="402"/>
      <c r="AK601" s="402"/>
      <c r="AL601" s="402"/>
      <c r="AM601" s="402"/>
      <c r="AN601" s="402"/>
      <c r="AO601" s="402"/>
      <c r="AP601" s="402"/>
      <c r="AQ601" s="402"/>
      <c r="AR601" s="402"/>
      <c r="AS601" s="402"/>
      <c r="AT601" s="402"/>
      <c r="AU601" s="402"/>
      <c r="AV601" s="402"/>
      <c r="AW601" s="402"/>
      <c r="AX601" s="402"/>
      <c r="AY601" s="402"/>
      <c r="AZ601" s="402"/>
      <c r="BA601" s="402"/>
      <c r="BB601" s="402"/>
      <c r="BC601" s="402"/>
      <c r="BD601" s="402"/>
      <c r="BE601" s="402"/>
      <c r="BF601" s="402"/>
      <c r="BG601" s="402"/>
      <c r="BH601" s="402"/>
      <c r="BI601" s="402"/>
      <c r="BJ601" s="402"/>
      <c r="BK601" s="402"/>
      <c r="BL601" s="402"/>
      <c r="BM601" s="402"/>
      <c r="BN601" s="402"/>
      <c r="BO601" s="402"/>
    </row>
    <row r="602" spans="1:67" ht="15">
      <c r="A602" s="401"/>
      <c r="B602" s="402"/>
      <c r="C602" s="403"/>
      <c r="D602" s="402"/>
      <c r="E602" s="402"/>
      <c r="F602" s="402"/>
      <c r="G602" s="402"/>
      <c r="H602" s="402"/>
      <c r="I602" s="402"/>
      <c r="J602" s="402"/>
      <c r="K602" s="402"/>
      <c r="L602" s="402"/>
      <c r="M602" s="402"/>
      <c r="N602" s="402"/>
      <c r="O602" s="402"/>
      <c r="P602" s="402"/>
      <c r="Q602" s="402"/>
      <c r="R602" s="402"/>
      <c r="S602" s="402"/>
      <c r="T602" s="402"/>
      <c r="U602" s="402"/>
      <c r="V602" s="402"/>
      <c r="W602" s="402"/>
      <c r="X602" s="402"/>
      <c r="Y602" s="402"/>
      <c r="Z602" s="402"/>
      <c r="AA602" s="402"/>
      <c r="AB602" s="402"/>
      <c r="AC602" s="402"/>
      <c r="AD602" s="402"/>
      <c r="AE602" s="402"/>
      <c r="AF602" s="402"/>
      <c r="AG602" s="402"/>
      <c r="AH602" s="402"/>
      <c r="AI602" s="402"/>
      <c r="AJ602" s="402"/>
      <c r="AK602" s="402"/>
      <c r="AL602" s="402"/>
      <c r="AM602" s="402"/>
      <c r="AN602" s="402"/>
      <c r="AO602" s="402"/>
      <c r="AP602" s="402"/>
      <c r="AQ602" s="402"/>
      <c r="AR602" s="402"/>
      <c r="AS602" s="402"/>
      <c r="AT602" s="402"/>
      <c r="AU602" s="402"/>
      <c r="AV602" s="402"/>
      <c r="AW602" s="402"/>
      <c r="AX602" s="402"/>
      <c r="AY602" s="402"/>
      <c r="AZ602" s="402"/>
      <c r="BA602" s="402"/>
      <c r="BB602" s="402"/>
      <c r="BC602" s="402"/>
      <c r="BD602" s="402"/>
      <c r="BE602" s="402"/>
      <c r="BF602" s="402"/>
      <c r="BG602" s="402"/>
      <c r="BH602" s="402"/>
      <c r="BI602" s="402"/>
      <c r="BJ602" s="402"/>
      <c r="BK602" s="402"/>
      <c r="BL602" s="402"/>
      <c r="BM602" s="402"/>
      <c r="BN602" s="402"/>
      <c r="BO602" s="402"/>
    </row>
    <row r="603" spans="1:67" ht="15">
      <c r="A603" s="401"/>
      <c r="B603" s="402"/>
      <c r="C603" s="403"/>
      <c r="D603" s="402"/>
      <c r="E603" s="402"/>
      <c r="F603" s="402"/>
      <c r="G603" s="402"/>
      <c r="H603" s="402"/>
      <c r="I603" s="402"/>
      <c r="J603" s="402"/>
      <c r="K603" s="402"/>
      <c r="L603" s="402"/>
      <c r="M603" s="402"/>
      <c r="N603" s="402"/>
      <c r="O603" s="402"/>
      <c r="P603" s="402"/>
      <c r="Q603" s="402"/>
      <c r="R603" s="402"/>
      <c r="S603" s="402"/>
      <c r="T603" s="402"/>
      <c r="U603" s="402"/>
      <c r="V603" s="402"/>
      <c r="W603" s="402"/>
      <c r="X603" s="402"/>
      <c r="Y603" s="402"/>
      <c r="Z603" s="402"/>
      <c r="AA603" s="402"/>
      <c r="AB603" s="402"/>
      <c r="AC603" s="402"/>
      <c r="AD603" s="402"/>
      <c r="AE603" s="402"/>
      <c r="AF603" s="402"/>
      <c r="AG603" s="402"/>
      <c r="AH603" s="402"/>
      <c r="AI603" s="402"/>
      <c r="AJ603" s="402"/>
      <c r="AK603" s="402"/>
      <c r="AL603" s="402"/>
      <c r="AM603" s="402"/>
      <c r="AN603" s="402"/>
      <c r="AO603" s="402"/>
      <c r="AP603" s="402"/>
      <c r="AQ603" s="402"/>
      <c r="AR603" s="402"/>
      <c r="AS603" s="402"/>
      <c r="AT603" s="402"/>
      <c r="AU603" s="402"/>
      <c r="AV603" s="402"/>
      <c r="AW603" s="402"/>
      <c r="AX603" s="402"/>
      <c r="AY603" s="402"/>
      <c r="AZ603" s="402"/>
      <c r="BA603" s="402"/>
      <c r="BB603" s="402"/>
      <c r="BC603" s="402"/>
      <c r="BD603" s="402"/>
      <c r="BE603" s="402"/>
      <c r="BF603" s="402"/>
      <c r="BG603" s="402"/>
      <c r="BH603" s="402"/>
      <c r="BI603" s="402"/>
      <c r="BJ603" s="402"/>
      <c r="BK603" s="402"/>
      <c r="BL603" s="402"/>
      <c r="BM603" s="402"/>
      <c r="BN603" s="402"/>
      <c r="BO603" s="402"/>
    </row>
    <row r="604" spans="1:67" ht="15">
      <c r="A604" s="401"/>
      <c r="B604" s="402"/>
      <c r="C604" s="403"/>
      <c r="D604" s="402"/>
      <c r="E604" s="402"/>
      <c r="F604" s="402"/>
      <c r="G604" s="402"/>
      <c r="H604" s="402"/>
      <c r="I604" s="402"/>
      <c r="J604" s="402"/>
      <c r="K604" s="402"/>
      <c r="L604" s="402"/>
      <c r="M604" s="402"/>
      <c r="N604" s="402"/>
      <c r="O604" s="402"/>
      <c r="P604" s="402"/>
      <c r="Q604" s="402"/>
      <c r="R604" s="402"/>
      <c r="S604" s="402"/>
      <c r="T604" s="402"/>
      <c r="U604" s="402"/>
      <c r="V604" s="402"/>
      <c r="W604" s="402"/>
      <c r="X604" s="402"/>
      <c r="Y604" s="402"/>
      <c r="Z604" s="402"/>
      <c r="AA604" s="402"/>
      <c r="AB604" s="402"/>
      <c r="AC604" s="402"/>
      <c r="AD604" s="402"/>
      <c r="AE604" s="402"/>
      <c r="AF604" s="402"/>
      <c r="AG604" s="402"/>
      <c r="AH604" s="402"/>
      <c r="AI604" s="402"/>
      <c r="AJ604" s="402"/>
      <c r="AK604" s="402"/>
      <c r="AL604" s="402"/>
      <c r="AM604" s="402"/>
      <c r="AN604" s="402"/>
      <c r="AO604" s="402"/>
      <c r="AP604" s="402"/>
      <c r="AQ604" s="402"/>
      <c r="AR604" s="402"/>
      <c r="AS604" s="402"/>
      <c r="AT604" s="402"/>
      <c r="AU604" s="402"/>
      <c r="AV604" s="402"/>
      <c r="AW604" s="402"/>
      <c r="AX604" s="402"/>
      <c r="AY604" s="402"/>
      <c r="AZ604" s="402"/>
      <c r="BA604" s="402"/>
      <c r="BB604" s="402"/>
      <c r="BC604" s="402"/>
      <c r="BD604" s="402"/>
      <c r="BE604" s="402"/>
      <c r="BF604" s="402"/>
      <c r="BG604" s="402"/>
      <c r="BH604" s="402"/>
      <c r="BI604" s="402"/>
      <c r="BJ604" s="402"/>
      <c r="BK604" s="402"/>
      <c r="BL604" s="402"/>
      <c r="BM604" s="402"/>
      <c r="BN604" s="402"/>
      <c r="BO604" s="402"/>
    </row>
    <row r="605" spans="1:67" ht="15">
      <c r="A605" s="401"/>
      <c r="B605" s="402"/>
      <c r="C605" s="403"/>
      <c r="D605" s="402"/>
      <c r="E605" s="402"/>
      <c r="F605" s="402"/>
      <c r="G605" s="402"/>
      <c r="H605" s="402"/>
      <c r="I605" s="402"/>
      <c r="J605" s="402"/>
      <c r="K605" s="402"/>
      <c r="L605" s="402"/>
      <c r="M605" s="402"/>
      <c r="N605" s="402"/>
      <c r="O605" s="402"/>
      <c r="P605" s="402"/>
      <c r="Q605" s="402"/>
      <c r="R605" s="402"/>
      <c r="S605" s="402"/>
      <c r="T605" s="402"/>
      <c r="U605" s="402"/>
      <c r="V605" s="402"/>
      <c r="W605" s="402"/>
      <c r="X605" s="402"/>
      <c r="Y605" s="402"/>
      <c r="Z605" s="402"/>
      <c r="AA605" s="402"/>
      <c r="AB605" s="402"/>
      <c r="AC605" s="402"/>
      <c r="AD605" s="402"/>
      <c r="AE605" s="402"/>
      <c r="AF605" s="402"/>
      <c r="AG605" s="402"/>
      <c r="AH605" s="402"/>
      <c r="AI605" s="402"/>
      <c r="AJ605" s="402"/>
      <c r="AK605" s="402"/>
      <c r="AL605" s="402"/>
      <c r="AM605" s="402"/>
      <c r="AN605" s="402"/>
      <c r="AO605" s="402"/>
      <c r="AP605" s="402"/>
      <c r="AQ605" s="402"/>
      <c r="AR605" s="402"/>
      <c r="AS605" s="402"/>
      <c r="AT605" s="402"/>
      <c r="AU605" s="402"/>
      <c r="AV605" s="402"/>
      <c r="AW605" s="402"/>
      <c r="AX605" s="402"/>
      <c r="AY605" s="402"/>
      <c r="AZ605" s="402"/>
      <c r="BA605" s="402"/>
      <c r="BB605" s="402"/>
      <c r="BC605" s="402"/>
      <c r="BD605" s="402"/>
      <c r="BE605" s="402"/>
      <c r="BF605" s="402"/>
      <c r="BG605" s="402"/>
      <c r="BH605" s="402"/>
      <c r="BI605" s="402"/>
      <c r="BJ605" s="402"/>
      <c r="BK605" s="402"/>
      <c r="BL605" s="402"/>
      <c r="BM605" s="402"/>
      <c r="BN605" s="402"/>
      <c r="BO605" s="402"/>
    </row>
    <row r="606" spans="1:67" ht="15">
      <c r="A606" s="401"/>
      <c r="B606" s="402"/>
      <c r="C606" s="403"/>
      <c r="D606" s="402"/>
      <c r="E606" s="402"/>
      <c r="F606" s="402"/>
      <c r="G606" s="402"/>
      <c r="H606" s="402"/>
      <c r="I606" s="402"/>
      <c r="J606" s="402"/>
      <c r="K606" s="402"/>
      <c r="L606" s="402"/>
      <c r="M606" s="402"/>
      <c r="N606" s="402"/>
      <c r="O606" s="402"/>
      <c r="P606" s="402"/>
      <c r="Q606" s="402"/>
      <c r="R606" s="402"/>
      <c r="S606" s="402"/>
      <c r="T606" s="402"/>
      <c r="U606" s="402"/>
      <c r="V606" s="402"/>
      <c r="W606" s="402"/>
      <c r="X606" s="402"/>
      <c r="Y606" s="402"/>
      <c r="Z606" s="402"/>
      <c r="AA606" s="402"/>
      <c r="AB606" s="402"/>
      <c r="AC606" s="402"/>
      <c r="AD606" s="402"/>
      <c r="AE606" s="402"/>
      <c r="AF606" s="402"/>
      <c r="AG606" s="402"/>
      <c r="AH606" s="402"/>
      <c r="AI606" s="402"/>
      <c r="AJ606" s="402"/>
      <c r="AK606" s="402"/>
      <c r="AL606" s="402"/>
      <c r="AM606" s="402"/>
      <c r="AN606" s="402"/>
      <c r="AO606" s="402"/>
      <c r="AP606" s="402"/>
      <c r="AQ606" s="402"/>
      <c r="AR606" s="402"/>
      <c r="AS606" s="402"/>
      <c r="AT606" s="402"/>
      <c r="AU606" s="402"/>
      <c r="AV606" s="402"/>
      <c r="AW606" s="402"/>
      <c r="AX606" s="402"/>
      <c r="AY606" s="402"/>
      <c r="AZ606" s="402"/>
      <c r="BA606" s="402"/>
      <c r="BB606" s="402"/>
      <c r="BC606" s="402"/>
      <c r="BD606" s="402"/>
      <c r="BE606" s="402"/>
      <c r="BF606" s="402"/>
      <c r="BG606" s="402"/>
      <c r="BH606" s="402"/>
      <c r="BI606" s="402"/>
      <c r="BJ606" s="402"/>
      <c r="BK606" s="402"/>
      <c r="BL606" s="402"/>
      <c r="BM606" s="402"/>
      <c r="BN606" s="402"/>
      <c r="BO606" s="402"/>
    </row>
    <row r="607" spans="1:67" ht="15">
      <c r="A607" s="401"/>
      <c r="B607" s="402"/>
      <c r="C607" s="403"/>
      <c r="D607" s="402"/>
      <c r="E607" s="402"/>
      <c r="F607" s="402"/>
      <c r="G607" s="402"/>
      <c r="H607" s="402"/>
      <c r="I607" s="402"/>
      <c r="J607" s="402"/>
      <c r="K607" s="402"/>
      <c r="L607" s="402"/>
      <c r="M607" s="402"/>
      <c r="N607" s="402"/>
      <c r="O607" s="402"/>
      <c r="P607" s="402"/>
      <c r="Q607" s="402"/>
      <c r="R607" s="402"/>
      <c r="S607" s="402"/>
      <c r="T607" s="402"/>
      <c r="U607" s="402"/>
      <c r="V607" s="402"/>
      <c r="W607" s="402"/>
      <c r="X607" s="402"/>
      <c r="Y607" s="402"/>
      <c r="Z607" s="402"/>
      <c r="AA607" s="402"/>
      <c r="AB607" s="402"/>
      <c r="AC607" s="402"/>
      <c r="AD607" s="402"/>
      <c r="AE607" s="402"/>
      <c r="AF607" s="402"/>
      <c r="AG607" s="402"/>
      <c r="AH607" s="402"/>
      <c r="AI607" s="402"/>
      <c r="AJ607" s="402"/>
      <c r="AK607" s="402"/>
      <c r="AL607" s="402"/>
      <c r="AM607" s="402"/>
      <c r="AN607" s="402"/>
      <c r="AO607" s="402"/>
      <c r="AP607" s="402"/>
      <c r="AQ607" s="402"/>
      <c r="AR607" s="402"/>
      <c r="AS607" s="402"/>
      <c r="AT607" s="402"/>
      <c r="AU607" s="402"/>
      <c r="AV607" s="402"/>
      <c r="AW607" s="402"/>
      <c r="AX607" s="402"/>
      <c r="AY607" s="402"/>
      <c r="AZ607" s="402"/>
      <c r="BA607" s="402"/>
      <c r="BB607" s="402"/>
      <c r="BC607" s="402"/>
      <c r="BD607" s="402"/>
      <c r="BE607" s="402"/>
      <c r="BF607" s="402"/>
      <c r="BG607" s="402"/>
      <c r="BH607" s="402"/>
      <c r="BI607" s="402"/>
      <c r="BJ607" s="402"/>
      <c r="BK607" s="402"/>
      <c r="BL607" s="402"/>
      <c r="BM607" s="402"/>
      <c r="BN607" s="402"/>
      <c r="BO607" s="402"/>
    </row>
    <row r="608" spans="1:67" ht="15">
      <c r="A608" s="401"/>
      <c r="B608" s="402"/>
      <c r="C608" s="403"/>
      <c r="D608" s="402"/>
      <c r="E608" s="402"/>
      <c r="F608" s="402"/>
      <c r="G608" s="402"/>
      <c r="H608" s="402"/>
      <c r="I608" s="402"/>
      <c r="J608" s="402"/>
      <c r="K608" s="402"/>
      <c r="L608" s="402"/>
      <c r="M608" s="402"/>
      <c r="N608" s="402"/>
      <c r="O608" s="402"/>
      <c r="P608" s="402"/>
      <c r="Q608" s="402"/>
      <c r="R608" s="402"/>
      <c r="S608" s="402"/>
      <c r="T608" s="402"/>
      <c r="U608" s="402"/>
      <c r="V608" s="402"/>
      <c r="W608" s="402"/>
      <c r="X608" s="402"/>
      <c r="Y608" s="402"/>
      <c r="Z608" s="402"/>
      <c r="AA608" s="402"/>
      <c r="AB608" s="402"/>
      <c r="AC608" s="402"/>
      <c r="AD608" s="402"/>
      <c r="AE608" s="402"/>
      <c r="AF608" s="402"/>
      <c r="AG608" s="402"/>
      <c r="AH608" s="402"/>
      <c r="AI608" s="402"/>
      <c r="AJ608" s="402"/>
      <c r="AK608" s="402"/>
      <c r="AL608" s="402"/>
      <c r="AM608" s="402"/>
      <c r="AN608" s="402"/>
      <c r="AO608" s="402"/>
      <c r="AP608" s="402"/>
      <c r="AQ608" s="402"/>
      <c r="AR608" s="402"/>
      <c r="AS608" s="402"/>
      <c r="AT608" s="402"/>
      <c r="AU608" s="402"/>
      <c r="AV608" s="402"/>
      <c r="AW608" s="402"/>
      <c r="AX608" s="402"/>
      <c r="AY608" s="402"/>
      <c r="AZ608" s="402"/>
      <c r="BA608" s="402"/>
      <c r="BB608" s="402"/>
      <c r="BC608" s="402"/>
      <c r="BD608" s="402"/>
      <c r="BE608" s="402"/>
      <c r="BF608" s="402"/>
      <c r="BG608" s="402"/>
      <c r="BH608" s="402"/>
      <c r="BI608" s="402"/>
      <c r="BJ608" s="402"/>
      <c r="BK608" s="402"/>
      <c r="BL608" s="402"/>
      <c r="BM608" s="402"/>
      <c r="BN608" s="402"/>
      <c r="BO608" s="402"/>
    </row>
    <row r="609" spans="1:67" ht="15">
      <c r="A609" s="401"/>
      <c r="B609" s="402"/>
      <c r="C609" s="403"/>
      <c r="D609" s="402"/>
      <c r="E609" s="402"/>
      <c r="F609" s="402"/>
      <c r="G609" s="402"/>
      <c r="H609" s="402"/>
      <c r="I609" s="402"/>
      <c r="J609" s="402"/>
      <c r="K609" s="402"/>
      <c r="L609" s="402"/>
      <c r="M609" s="402"/>
      <c r="N609" s="402"/>
      <c r="O609" s="402"/>
      <c r="P609" s="402"/>
      <c r="Q609" s="402"/>
      <c r="R609" s="402"/>
      <c r="S609" s="402"/>
      <c r="T609" s="402"/>
      <c r="U609" s="402"/>
      <c r="V609" s="402"/>
      <c r="W609" s="402"/>
      <c r="X609" s="402"/>
      <c r="Y609" s="402"/>
      <c r="Z609" s="402"/>
      <c r="AA609" s="402"/>
      <c r="AB609" s="402"/>
      <c r="AC609" s="402"/>
      <c r="AD609" s="402"/>
      <c r="AE609" s="402"/>
      <c r="AF609" s="402"/>
      <c r="AG609" s="402"/>
      <c r="AH609" s="402"/>
      <c r="AI609" s="402"/>
      <c r="AJ609" s="402"/>
      <c r="AK609" s="402"/>
      <c r="AL609" s="402"/>
      <c r="AM609" s="402"/>
      <c r="AN609" s="402"/>
      <c r="AO609" s="402"/>
      <c r="AP609" s="402"/>
      <c r="AQ609" s="402"/>
      <c r="AR609" s="402"/>
      <c r="AS609" s="402"/>
      <c r="AT609" s="402"/>
      <c r="AU609" s="402"/>
      <c r="AV609" s="402"/>
      <c r="AW609" s="402"/>
      <c r="AX609" s="402"/>
      <c r="AY609" s="402"/>
      <c r="AZ609" s="402"/>
      <c r="BA609" s="402"/>
      <c r="BB609" s="402"/>
      <c r="BC609" s="402"/>
      <c r="BD609" s="402"/>
      <c r="BE609" s="402"/>
      <c r="BF609" s="402"/>
      <c r="BG609" s="402"/>
      <c r="BH609" s="402"/>
      <c r="BI609" s="402"/>
      <c r="BJ609" s="402"/>
      <c r="BK609" s="402"/>
      <c r="BL609" s="402"/>
      <c r="BM609" s="402"/>
      <c r="BN609" s="402"/>
      <c r="BO609" s="402"/>
    </row>
    <row r="610" spans="1:67" ht="15">
      <c r="A610" s="401"/>
      <c r="B610" s="402"/>
      <c r="C610" s="403"/>
      <c r="D610" s="402"/>
      <c r="E610" s="402"/>
      <c r="F610" s="402"/>
      <c r="G610" s="402"/>
      <c r="H610" s="402"/>
      <c r="I610" s="402"/>
      <c r="J610" s="402"/>
      <c r="K610" s="402"/>
      <c r="L610" s="402"/>
      <c r="M610" s="402"/>
      <c r="N610" s="402"/>
      <c r="O610" s="402"/>
      <c r="P610" s="402"/>
      <c r="Q610" s="402"/>
      <c r="R610" s="402"/>
      <c r="S610" s="402"/>
      <c r="T610" s="402"/>
      <c r="U610" s="402"/>
      <c r="V610" s="402"/>
      <c r="W610" s="402"/>
      <c r="X610" s="402"/>
      <c r="Y610" s="402"/>
      <c r="Z610" s="402"/>
      <c r="AA610" s="402"/>
      <c r="AB610" s="402"/>
      <c r="AC610" s="402"/>
      <c r="AD610" s="402"/>
      <c r="AE610" s="402"/>
      <c r="AF610" s="402"/>
      <c r="AG610" s="402"/>
      <c r="AH610" s="402"/>
      <c r="AI610" s="402"/>
      <c r="AJ610" s="402"/>
      <c r="AK610" s="402"/>
      <c r="AL610" s="402"/>
      <c r="AM610" s="402"/>
      <c r="AN610" s="402"/>
      <c r="AO610" s="402"/>
      <c r="AP610" s="402"/>
      <c r="AQ610" s="402"/>
      <c r="AR610" s="402"/>
      <c r="AS610" s="402"/>
      <c r="AT610" s="402"/>
      <c r="AU610" s="402"/>
      <c r="AV610" s="402"/>
      <c r="AW610" s="402"/>
      <c r="AX610" s="402"/>
      <c r="AY610" s="402"/>
      <c r="AZ610" s="402"/>
      <c r="BA610" s="402"/>
      <c r="BB610" s="402"/>
      <c r="BC610" s="402"/>
      <c r="BD610" s="402"/>
      <c r="BE610" s="402"/>
      <c r="BF610" s="402"/>
      <c r="BG610" s="402"/>
      <c r="BH610" s="402"/>
      <c r="BI610" s="402"/>
      <c r="BJ610" s="402"/>
      <c r="BK610" s="402"/>
      <c r="BL610" s="402"/>
      <c r="BM610" s="402"/>
      <c r="BN610" s="402"/>
      <c r="BO610" s="402"/>
    </row>
    <row r="611" spans="1:67" ht="15">
      <c r="A611" s="401"/>
      <c r="B611" s="402"/>
      <c r="C611" s="403"/>
      <c r="D611" s="402"/>
      <c r="E611" s="402"/>
      <c r="F611" s="402"/>
      <c r="G611" s="402"/>
      <c r="H611" s="402"/>
      <c r="I611" s="402"/>
      <c r="J611" s="402"/>
      <c r="K611" s="402"/>
      <c r="L611" s="402"/>
      <c r="M611" s="402"/>
      <c r="N611" s="402"/>
      <c r="O611" s="402"/>
      <c r="P611" s="402"/>
      <c r="Q611" s="402"/>
      <c r="R611" s="402"/>
      <c r="S611" s="402"/>
      <c r="T611" s="402"/>
      <c r="U611" s="402"/>
      <c r="V611" s="402"/>
      <c r="W611" s="402"/>
      <c r="X611" s="402"/>
      <c r="Y611" s="402"/>
      <c r="Z611" s="402"/>
      <c r="AA611" s="402"/>
      <c r="AB611" s="402"/>
      <c r="AC611" s="402"/>
      <c r="AD611" s="402"/>
      <c r="AE611" s="402"/>
      <c r="AF611" s="402"/>
      <c r="AG611" s="402"/>
      <c r="AH611" s="402"/>
      <c r="AI611" s="402"/>
      <c r="AJ611" s="402"/>
      <c r="AK611" s="402"/>
      <c r="AL611" s="402"/>
      <c r="AM611" s="402"/>
      <c r="AN611" s="402"/>
      <c r="AO611" s="402"/>
      <c r="AP611" s="402"/>
      <c r="AQ611" s="402"/>
      <c r="AR611" s="402"/>
      <c r="AS611" s="402"/>
      <c r="AT611" s="402"/>
      <c r="AU611" s="402"/>
      <c r="AV611" s="402"/>
      <c r="AW611" s="402"/>
      <c r="AX611" s="402"/>
      <c r="AY611" s="402"/>
      <c r="AZ611" s="402"/>
      <c r="BA611" s="402"/>
      <c r="BB611" s="402"/>
      <c r="BC611" s="402"/>
      <c r="BD611" s="402"/>
      <c r="BE611" s="402"/>
      <c r="BF611" s="402"/>
      <c r="BG611" s="402"/>
      <c r="BH611" s="402"/>
      <c r="BI611" s="402"/>
      <c r="BJ611" s="402"/>
      <c r="BK611" s="402"/>
      <c r="BL611" s="402"/>
      <c r="BM611" s="402"/>
      <c r="BN611" s="402"/>
      <c r="BO611" s="402"/>
    </row>
    <row r="612" spans="1:67" ht="15">
      <c r="A612" s="401"/>
      <c r="B612" s="402"/>
      <c r="C612" s="403"/>
      <c r="D612" s="402"/>
      <c r="E612" s="402"/>
      <c r="F612" s="402"/>
      <c r="G612" s="402"/>
      <c r="H612" s="402"/>
      <c r="I612" s="402"/>
      <c r="J612" s="402"/>
      <c r="K612" s="402"/>
      <c r="L612" s="402"/>
      <c r="M612" s="402"/>
      <c r="N612" s="402"/>
      <c r="O612" s="402"/>
      <c r="P612" s="402"/>
      <c r="Q612" s="402"/>
      <c r="R612" s="402"/>
      <c r="S612" s="402"/>
      <c r="T612" s="402"/>
      <c r="U612" s="402"/>
      <c r="V612" s="402"/>
      <c r="W612" s="402"/>
      <c r="X612" s="402"/>
      <c r="Y612" s="402"/>
      <c r="Z612" s="402"/>
      <c r="AA612" s="402"/>
      <c r="AB612" s="402"/>
      <c r="AC612" s="402"/>
      <c r="AD612" s="402"/>
      <c r="AE612" s="402"/>
      <c r="AF612" s="402"/>
      <c r="AG612" s="402"/>
      <c r="AH612" s="402"/>
      <c r="AI612" s="402"/>
      <c r="AJ612" s="402"/>
      <c r="AK612" s="402"/>
      <c r="AL612" s="402"/>
      <c r="AM612" s="402"/>
      <c r="AN612" s="402"/>
      <c r="AO612" s="402"/>
      <c r="AP612" s="402"/>
      <c r="AQ612" s="402"/>
      <c r="AR612" s="402"/>
      <c r="AS612" s="402"/>
      <c r="AT612" s="402"/>
      <c r="AU612" s="402"/>
      <c r="AV612" s="402"/>
      <c r="AW612" s="402"/>
      <c r="AX612" s="402"/>
      <c r="AY612" s="402"/>
      <c r="AZ612" s="402"/>
      <c r="BA612" s="402"/>
      <c r="BB612" s="402"/>
      <c r="BC612" s="402"/>
      <c r="BD612" s="402"/>
      <c r="BE612" s="402"/>
      <c r="BF612" s="402"/>
      <c r="BG612" s="402"/>
      <c r="BH612" s="402"/>
      <c r="BI612" s="402"/>
      <c r="BJ612" s="402"/>
      <c r="BK612" s="402"/>
      <c r="BL612" s="402"/>
      <c r="BM612" s="402"/>
      <c r="BN612" s="402"/>
      <c r="BO612" s="402"/>
    </row>
    <row r="613" spans="1:67" ht="15">
      <c r="A613" s="401"/>
      <c r="B613" s="402"/>
      <c r="C613" s="403"/>
      <c r="D613" s="402"/>
      <c r="E613" s="402"/>
      <c r="F613" s="402"/>
      <c r="G613" s="402"/>
      <c r="H613" s="402"/>
      <c r="I613" s="402"/>
      <c r="J613" s="402"/>
      <c r="K613" s="402"/>
      <c r="L613" s="402"/>
      <c r="M613" s="402"/>
      <c r="N613" s="402"/>
      <c r="O613" s="402"/>
      <c r="P613" s="402"/>
      <c r="Q613" s="402"/>
      <c r="R613" s="402"/>
      <c r="S613" s="402"/>
      <c r="T613" s="402"/>
      <c r="U613" s="402"/>
      <c r="V613" s="402"/>
      <c r="W613" s="402"/>
      <c r="X613" s="402"/>
      <c r="Y613" s="402"/>
      <c r="Z613" s="402"/>
      <c r="AA613" s="402"/>
      <c r="AB613" s="402"/>
      <c r="AC613" s="402"/>
      <c r="AD613" s="402"/>
      <c r="AE613" s="402"/>
      <c r="AF613" s="402"/>
      <c r="AG613" s="402"/>
      <c r="AH613" s="402"/>
      <c r="AI613" s="402"/>
      <c r="AJ613" s="402"/>
      <c r="AK613" s="402"/>
      <c r="AL613" s="402"/>
      <c r="AM613" s="402"/>
      <c r="AN613" s="402"/>
      <c r="AO613" s="402"/>
      <c r="AP613" s="402"/>
      <c r="AQ613" s="402"/>
      <c r="AR613" s="402"/>
      <c r="AS613" s="402"/>
      <c r="AT613" s="402"/>
      <c r="AU613" s="402"/>
      <c r="AV613" s="402"/>
      <c r="AW613" s="402"/>
      <c r="AX613" s="402"/>
      <c r="AY613" s="402"/>
      <c r="AZ613" s="402"/>
      <c r="BA613" s="402"/>
      <c r="BB613" s="402"/>
      <c r="BC613" s="402"/>
      <c r="BD613" s="402"/>
      <c r="BE613" s="402"/>
      <c r="BF613" s="402"/>
      <c r="BG613" s="402"/>
      <c r="BH613" s="402"/>
      <c r="BI613" s="402"/>
      <c r="BJ613" s="402"/>
      <c r="BK613" s="402"/>
      <c r="BL613" s="402"/>
      <c r="BM613" s="402"/>
      <c r="BN613" s="402"/>
      <c r="BO613" s="402"/>
    </row>
    <row r="614" spans="1:67" ht="15">
      <c r="A614" s="401"/>
      <c r="B614" s="402"/>
      <c r="C614" s="403"/>
      <c r="D614" s="402"/>
      <c r="E614" s="402"/>
      <c r="F614" s="402"/>
      <c r="G614" s="402"/>
      <c r="H614" s="402"/>
      <c r="I614" s="402"/>
      <c r="J614" s="402"/>
      <c r="K614" s="402"/>
      <c r="L614" s="402"/>
      <c r="M614" s="402"/>
      <c r="N614" s="402"/>
      <c r="O614" s="402"/>
      <c r="P614" s="402"/>
      <c r="Q614" s="402"/>
      <c r="R614" s="402"/>
      <c r="S614" s="402"/>
      <c r="T614" s="402"/>
      <c r="U614" s="402"/>
      <c r="V614" s="402"/>
      <c r="W614" s="402"/>
      <c r="X614" s="402"/>
      <c r="Y614" s="402"/>
      <c r="Z614" s="402"/>
      <c r="AA614" s="402"/>
      <c r="AB614" s="402"/>
      <c r="AC614" s="402"/>
      <c r="AD614" s="402"/>
      <c r="AE614" s="402"/>
      <c r="AF614" s="402"/>
      <c r="AG614" s="402"/>
      <c r="AH614" s="402"/>
      <c r="AI614" s="402"/>
      <c r="AJ614" s="402"/>
      <c r="AK614" s="402"/>
      <c r="AL614" s="402"/>
      <c r="AM614" s="402"/>
      <c r="AN614" s="402"/>
      <c r="AO614" s="402"/>
      <c r="AP614" s="402"/>
      <c r="AQ614" s="402"/>
      <c r="AR614" s="402"/>
      <c r="AS614" s="402"/>
      <c r="AT614" s="402"/>
      <c r="AU614" s="402"/>
      <c r="AV614" s="402"/>
      <c r="AW614" s="402"/>
      <c r="AX614" s="402"/>
      <c r="AY614" s="402"/>
      <c r="AZ614" s="402"/>
      <c r="BA614" s="402"/>
      <c r="BB614" s="402"/>
      <c r="BC614" s="402"/>
      <c r="BD614" s="402"/>
      <c r="BE614" s="402"/>
      <c r="BF614" s="402"/>
      <c r="BG614" s="402"/>
      <c r="BH614" s="402"/>
      <c r="BI614" s="402"/>
      <c r="BJ614" s="402"/>
      <c r="BK614" s="402"/>
      <c r="BL614" s="402"/>
      <c r="BM614" s="402"/>
      <c r="BN614" s="402"/>
      <c r="BO614" s="402"/>
    </row>
    <row r="615" spans="1:67" ht="15">
      <c r="A615" s="401"/>
      <c r="B615" s="402"/>
      <c r="C615" s="403"/>
      <c r="D615" s="402"/>
      <c r="E615" s="402"/>
      <c r="F615" s="402"/>
      <c r="G615" s="402"/>
      <c r="H615" s="402"/>
      <c r="I615" s="402"/>
      <c r="J615" s="402"/>
      <c r="K615" s="402"/>
      <c r="L615" s="402"/>
      <c r="M615" s="402"/>
      <c r="N615" s="402"/>
      <c r="O615" s="402"/>
      <c r="P615" s="402"/>
      <c r="Q615" s="402"/>
      <c r="R615" s="402"/>
      <c r="S615" s="402"/>
      <c r="T615" s="402"/>
      <c r="U615" s="402"/>
      <c r="V615" s="402"/>
      <c r="W615" s="402"/>
      <c r="X615" s="402"/>
      <c r="Y615" s="402"/>
      <c r="Z615" s="402"/>
      <c r="AA615" s="402"/>
      <c r="AB615" s="402"/>
      <c r="AC615" s="402"/>
      <c r="AD615" s="402"/>
      <c r="AE615" s="402"/>
      <c r="AF615" s="402"/>
      <c r="AG615" s="402"/>
      <c r="AH615" s="402"/>
      <c r="AI615" s="402"/>
      <c r="AJ615" s="402"/>
      <c r="AK615" s="402"/>
      <c r="AL615" s="402"/>
      <c r="AM615" s="402"/>
      <c r="AN615" s="402"/>
      <c r="AO615" s="402"/>
      <c r="AP615" s="402"/>
      <c r="AQ615" s="402"/>
      <c r="AR615" s="402"/>
      <c r="AS615" s="402"/>
      <c r="AT615" s="402"/>
      <c r="AU615" s="402"/>
      <c r="AV615" s="402"/>
      <c r="AW615" s="402"/>
      <c r="AX615" s="402"/>
      <c r="AY615" s="402"/>
      <c r="AZ615" s="402"/>
      <c r="BA615" s="402"/>
      <c r="BB615" s="402"/>
      <c r="BC615" s="402"/>
      <c r="BD615" s="402"/>
      <c r="BE615" s="402"/>
      <c r="BF615" s="402"/>
      <c r="BG615" s="402"/>
      <c r="BH615" s="402"/>
      <c r="BI615" s="402"/>
      <c r="BJ615" s="402"/>
      <c r="BK615" s="402"/>
      <c r="BL615" s="402"/>
      <c r="BM615" s="402"/>
      <c r="BN615" s="402"/>
      <c r="BO615" s="402"/>
    </row>
    <row r="616" spans="1:67" ht="15">
      <c r="A616" s="401"/>
      <c r="B616" s="402"/>
      <c r="C616" s="403"/>
      <c r="D616" s="402"/>
      <c r="E616" s="402"/>
      <c r="F616" s="402"/>
      <c r="G616" s="402"/>
      <c r="H616" s="402"/>
      <c r="I616" s="402"/>
      <c r="J616" s="402"/>
      <c r="K616" s="402"/>
      <c r="L616" s="402"/>
      <c r="M616" s="402"/>
      <c r="N616" s="402"/>
      <c r="O616" s="402"/>
      <c r="P616" s="402"/>
      <c r="Q616" s="402"/>
      <c r="R616" s="402"/>
      <c r="S616" s="402"/>
      <c r="T616" s="402"/>
      <c r="U616" s="402"/>
      <c r="V616" s="402"/>
      <c r="W616" s="402"/>
      <c r="X616" s="402"/>
      <c r="Y616" s="402"/>
      <c r="Z616" s="402"/>
      <c r="AA616" s="402"/>
      <c r="AB616" s="402"/>
      <c r="AC616" s="402"/>
      <c r="AD616" s="402"/>
      <c r="AE616" s="402"/>
      <c r="AF616" s="402"/>
      <c r="AG616" s="402"/>
      <c r="AH616" s="402"/>
      <c r="AI616" s="402"/>
      <c r="AJ616" s="402"/>
      <c r="AK616" s="402"/>
      <c r="AL616" s="402"/>
      <c r="AM616" s="402"/>
      <c r="AN616" s="402"/>
      <c r="AO616" s="402"/>
      <c r="AP616" s="402"/>
      <c r="AQ616" s="402"/>
      <c r="AR616" s="402"/>
      <c r="AS616" s="402"/>
      <c r="AT616" s="402"/>
      <c r="AU616" s="402"/>
      <c r="AV616" s="402"/>
      <c r="AW616" s="402"/>
      <c r="AX616" s="402"/>
      <c r="AY616" s="402"/>
      <c r="AZ616" s="402"/>
      <c r="BA616" s="402"/>
      <c r="BB616" s="402"/>
      <c r="BC616" s="402"/>
      <c r="BD616" s="402"/>
      <c r="BE616" s="402"/>
      <c r="BF616" s="402"/>
      <c r="BG616" s="402"/>
      <c r="BH616" s="402"/>
      <c r="BI616" s="402"/>
      <c r="BJ616" s="402"/>
      <c r="BK616" s="402"/>
      <c r="BL616" s="402"/>
      <c r="BM616" s="402"/>
      <c r="BN616" s="402"/>
      <c r="BO616" s="402"/>
    </row>
    <row r="617" spans="1:67" ht="15">
      <c r="A617" s="401"/>
      <c r="B617" s="402"/>
      <c r="C617" s="403"/>
      <c r="D617" s="402"/>
      <c r="E617" s="402"/>
      <c r="F617" s="402"/>
      <c r="G617" s="402"/>
      <c r="H617" s="402"/>
      <c r="I617" s="402"/>
      <c r="J617" s="402"/>
      <c r="K617" s="402"/>
      <c r="L617" s="402"/>
      <c r="M617" s="402"/>
      <c r="N617" s="402"/>
      <c r="O617" s="402"/>
      <c r="P617" s="402"/>
      <c r="Q617" s="402"/>
      <c r="R617" s="402"/>
      <c r="S617" s="402"/>
      <c r="T617" s="402"/>
      <c r="U617" s="402"/>
      <c r="V617" s="402"/>
      <c r="W617" s="402"/>
      <c r="X617" s="402"/>
      <c r="Y617" s="402"/>
      <c r="Z617" s="402"/>
      <c r="AA617" s="402"/>
      <c r="AB617" s="402"/>
      <c r="AC617" s="402"/>
      <c r="AD617" s="402"/>
      <c r="AE617" s="402"/>
      <c r="AF617" s="402"/>
      <c r="AG617" s="402"/>
      <c r="AH617" s="402"/>
      <c r="AI617" s="402"/>
      <c r="AJ617" s="402"/>
      <c r="AK617" s="402"/>
      <c r="AL617" s="402"/>
      <c r="AM617" s="402"/>
      <c r="AN617" s="402"/>
      <c r="AO617" s="402"/>
      <c r="AP617" s="402"/>
      <c r="AQ617" s="402"/>
      <c r="AR617" s="402"/>
      <c r="AS617" s="402"/>
      <c r="AT617" s="402"/>
      <c r="AU617" s="402"/>
      <c r="AV617" s="402"/>
      <c r="AW617" s="402"/>
      <c r="AX617" s="402"/>
      <c r="AY617" s="402"/>
      <c r="AZ617" s="402"/>
      <c r="BA617" s="402"/>
      <c r="BB617" s="402"/>
      <c r="BC617" s="402"/>
      <c r="BD617" s="402"/>
      <c r="BE617" s="402"/>
      <c r="BF617" s="402"/>
      <c r="BG617" s="402"/>
      <c r="BH617" s="402"/>
      <c r="BI617" s="402"/>
      <c r="BJ617" s="402"/>
      <c r="BK617" s="402"/>
      <c r="BL617" s="402"/>
      <c r="BM617" s="402"/>
      <c r="BN617" s="402"/>
      <c r="BO617" s="402"/>
    </row>
    <row r="618" spans="1:67" ht="15">
      <c r="A618" s="401"/>
      <c r="B618" s="402"/>
      <c r="C618" s="403"/>
      <c r="D618" s="402"/>
      <c r="E618" s="402"/>
      <c r="F618" s="402"/>
      <c r="G618" s="402"/>
      <c r="H618" s="402"/>
      <c r="I618" s="402"/>
      <c r="J618" s="402"/>
      <c r="K618" s="402"/>
      <c r="L618" s="402"/>
      <c r="M618" s="402"/>
      <c r="N618" s="402"/>
      <c r="O618" s="402"/>
      <c r="P618" s="402"/>
      <c r="Q618" s="402"/>
      <c r="R618" s="402"/>
      <c r="S618" s="402"/>
      <c r="T618" s="402"/>
      <c r="U618" s="402"/>
      <c r="V618" s="402"/>
      <c r="W618" s="402"/>
      <c r="X618" s="402"/>
      <c r="Y618" s="402"/>
      <c r="Z618" s="402"/>
      <c r="AA618" s="402"/>
      <c r="AB618" s="402"/>
      <c r="AC618" s="402"/>
      <c r="AD618" s="402"/>
      <c r="AE618" s="402"/>
      <c r="AF618" s="402"/>
      <c r="AG618" s="402"/>
      <c r="AH618" s="402"/>
      <c r="AI618" s="402"/>
      <c r="AJ618" s="402"/>
      <c r="AK618" s="402"/>
      <c r="AL618" s="402"/>
      <c r="AM618" s="402"/>
      <c r="AN618" s="402"/>
      <c r="AO618" s="402"/>
      <c r="AP618" s="402"/>
      <c r="AQ618" s="402"/>
      <c r="AR618" s="402"/>
      <c r="AS618" s="402"/>
      <c r="AT618" s="402"/>
      <c r="AU618" s="402"/>
      <c r="AV618" s="402"/>
      <c r="AW618" s="402"/>
      <c r="AX618" s="402"/>
      <c r="AY618" s="402"/>
      <c r="AZ618" s="402"/>
      <c r="BA618" s="402"/>
      <c r="BB618" s="402"/>
      <c r="BC618" s="402"/>
      <c r="BD618" s="402"/>
      <c r="BE618" s="402"/>
      <c r="BF618" s="402"/>
      <c r="BG618" s="402"/>
      <c r="BH618" s="402"/>
      <c r="BI618" s="402"/>
      <c r="BJ618" s="402"/>
      <c r="BK618" s="402"/>
      <c r="BL618" s="402"/>
      <c r="BM618" s="402"/>
      <c r="BN618" s="402"/>
      <c r="BO618" s="402"/>
    </row>
    <row r="619" spans="1:67" ht="15">
      <c r="A619" s="401"/>
      <c r="B619" s="402"/>
      <c r="C619" s="403"/>
      <c r="D619" s="402"/>
      <c r="E619" s="402"/>
      <c r="F619" s="402"/>
      <c r="G619" s="402"/>
      <c r="H619" s="402"/>
      <c r="I619" s="402"/>
      <c r="J619" s="402"/>
      <c r="K619" s="402"/>
      <c r="L619" s="402"/>
      <c r="M619" s="402"/>
      <c r="N619" s="402"/>
      <c r="O619" s="402"/>
      <c r="P619" s="402"/>
      <c r="Q619" s="402"/>
      <c r="R619" s="402"/>
      <c r="S619" s="402"/>
      <c r="T619" s="402"/>
      <c r="U619" s="402"/>
      <c r="V619" s="402"/>
      <c r="W619" s="402"/>
      <c r="X619" s="402"/>
      <c r="Y619" s="402"/>
      <c r="Z619" s="402"/>
      <c r="AA619" s="402"/>
      <c r="AB619" s="402"/>
      <c r="AC619" s="402"/>
      <c r="AD619" s="402"/>
      <c r="AE619" s="402"/>
      <c r="AF619" s="402"/>
      <c r="AG619" s="402"/>
      <c r="AH619" s="402"/>
      <c r="AI619" s="402"/>
      <c r="AJ619" s="402"/>
      <c r="AK619" s="402"/>
      <c r="AL619" s="402"/>
      <c r="AM619" s="402"/>
      <c r="AN619" s="402"/>
      <c r="AO619" s="402"/>
      <c r="AP619" s="402"/>
      <c r="AQ619" s="402"/>
      <c r="AR619" s="402"/>
      <c r="AS619" s="402"/>
      <c r="AT619" s="402"/>
      <c r="AU619" s="402"/>
      <c r="AV619" s="402"/>
      <c r="AW619" s="402"/>
      <c r="AX619" s="402"/>
      <c r="AY619" s="402"/>
      <c r="AZ619" s="402"/>
      <c r="BA619" s="402"/>
      <c r="BB619" s="402"/>
      <c r="BC619" s="402"/>
      <c r="BD619" s="402"/>
      <c r="BE619" s="402"/>
      <c r="BF619" s="402"/>
      <c r="BG619" s="402"/>
      <c r="BH619" s="402"/>
      <c r="BI619" s="402"/>
      <c r="BJ619" s="402"/>
      <c r="BK619" s="402"/>
      <c r="BL619" s="402"/>
      <c r="BM619" s="402"/>
      <c r="BN619" s="402"/>
      <c r="BO619" s="402"/>
    </row>
    <row r="620" spans="1:67" ht="15">
      <c r="A620" s="401"/>
      <c r="B620" s="402"/>
      <c r="C620" s="403"/>
      <c r="D620" s="402"/>
      <c r="E620" s="402"/>
      <c r="F620" s="402"/>
      <c r="G620" s="402"/>
      <c r="H620" s="402"/>
      <c r="I620" s="402"/>
      <c r="J620" s="402"/>
      <c r="K620" s="402"/>
      <c r="L620" s="402"/>
      <c r="M620" s="402"/>
      <c r="N620" s="402"/>
      <c r="O620" s="402"/>
      <c r="P620" s="402"/>
      <c r="Q620" s="402"/>
      <c r="R620" s="402"/>
      <c r="S620" s="402"/>
      <c r="T620" s="402"/>
      <c r="U620" s="402"/>
      <c r="V620" s="402"/>
      <c r="W620" s="402"/>
      <c r="X620" s="402"/>
      <c r="Y620" s="402"/>
      <c r="Z620" s="402"/>
      <c r="AA620" s="402"/>
      <c r="AB620" s="402"/>
      <c r="AC620" s="402"/>
      <c r="AD620" s="402"/>
      <c r="AE620" s="402"/>
      <c r="AF620" s="402"/>
      <c r="AG620" s="402"/>
      <c r="AH620" s="402"/>
      <c r="AI620" s="402"/>
      <c r="AJ620" s="402"/>
      <c r="AK620" s="402"/>
      <c r="AL620" s="402"/>
      <c r="AM620" s="402"/>
      <c r="AN620" s="402"/>
      <c r="AO620" s="402"/>
      <c r="AP620" s="402"/>
      <c r="AQ620" s="402"/>
      <c r="AR620" s="402"/>
      <c r="AS620" s="402"/>
      <c r="AT620" s="402"/>
      <c r="AU620" s="402"/>
      <c r="AV620" s="402"/>
      <c r="AW620" s="402"/>
      <c r="AX620" s="402"/>
      <c r="AY620" s="402"/>
      <c r="AZ620" s="402"/>
      <c r="BA620" s="402"/>
      <c r="BB620" s="402"/>
      <c r="BC620" s="402"/>
      <c r="BD620" s="402"/>
      <c r="BE620" s="402"/>
      <c r="BF620" s="402"/>
      <c r="BG620" s="402"/>
      <c r="BH620" s="402"/>
      <c r="BI620" s="402"/>
      <c r="BJ620" s="402"/>
      <c r="BK620" s="402"/>
      <c r="BL620" s="402"/>
      <c r="BM620" s="402"/>
      <c r="BN620" s="402"/>
      <c r="BO620" s="402"/>
    </row>
    <row r="621" spans="1:67" ht="15">
      <c r="A621" s="401"/>
      <c r="B621" s="402"/>
      <c r="C621" s="403"/>
      <c r="D621" s="402"/>
      <c r="E621" s="402"/>
      <c r="F621" s="402"/>
      <c r="G621" s="402"/>
      <c r="H621" s="402"/>
      <c r="I621" s="402"/>
      <c r="J621" s="402"/>
      <c r="K621" s="402"/>
      <c r="L621" s="402"/>
      <c r="M621" s="402"/>
      <c r="N621" s="402"/>
      <c r="O621" s="402"/>
      <c r="P621" s="402"/>
      <c r="Q621" s="402"/>
      <c r="R621" s="402"/>
      <c r="S621" s="402"/>
      <c r="T621" s="402"/>
      <c r="U621" s="402"/>
      <c r="V621" s="402"/>
      <c r="W621" s="402"/>
      <c r="X621" s="402"/>
      <c r="Y621" s="402"/>
      <c r="Z621" s="402"/>
      <c r="AA621" s="402"/>
      <c r="AB621" s="402"/>
      <c r="AC621" s="402"/>
      <c r="AD621" s="402"/>
      <c r="AE621" s="402"/>
      <c r="AF621" s="402"/>
      <c r="AG621" s="402"/>
      <c r="AH621" s="402"/>
      <c r="AI621" s="402"/>
      <c r="AJ621" s="402"/>
      <c r="AK621" s="402"/>
      <c r="AL621" s="402"/>
      <c r="AM621" s="402"/>
      <c r="AN621" s="402"/>
      <c r="AO621" s="402"/>
      <c r="AP621" s="402"/>
      <c r="AQ621" s="402"/>
      <c r="AR621" s="402"/>
      <c r="AS621" s="402"/>
      <c r="AT621" s="402"/>
      <c r="AU621" s="402"/>
      <c r="AV621" s="402"/>
      <c r="AW621" s="402"/>
      <c r="AX621" s="402"/>
      <c r="AY621" s="402"/>
      <c r="AZ621" s="402"/>
      <c r="BA621" s="402"/>
      <c r="BB621" s="402"/>
      <c r="BC621" s="402"/>
      <c r="BD621" s="402"/>
      <c r="BE621" s="402"/>
      <c r="BF621" s="402"/>
      <c r="BG621" s="402"/>
      <c r="BH621" s="402"/>
      <c r="BI621" s="402"/>
      <c r="BJ621" s="402"/>
      <c r="BK621" s="402"/>
      <c r="BL621" s="402"/>
      <c r="BM621" s="402"/>
      <c r="BN621" s="402"/>
      <c r="BO621" s="402"/>
    </row>
    <row r="622" spans="1:67" ht="15">
      <c r="A622" s="401"/>
      <c r="B622" s="402"/>
      <c r="C622" s="403"/>
      <c r="D622" s="40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c r="AA622" s="402"/>
      <c r="AB622" s="402"/>
      <c r="AC622" s="402"/>
      <c r="AD622" s="402"/>
      <c r="AE622" s="402"/>
      <c r="AF622" s="402"/>
      <c r="AG622" s="402"/>
      <c r="AH622" s="402"/>
      <c r="AI622" s="402"/>
      <c r="AJ622" s="402"/>
      <c r="AK622" s="402"/>
      <c r="AL622" s="402"/>
      <c r="AM622" s="402"/>
      <c r="AN622" s="402"/>
      <c r="AO622" s="402"/>
      <c r="AP622" s="402"/>
      <c r="AQ622" s="402"/>
      <c r="AR622" s="402"/>
      <c r="AS622" s="402"/>
      <c r="AT622" s="402"/>
      <c r="AU622" s="402"/>
      <c r="AV622" s="402"/>
      <c r="AW622" s="402"/>
      <c r="AX622" s="402"/>
      <c r="AY622" s="402"/>
      <c r="AZ622" s="402"/>
      <c r="BA622" s="402"/>
      <c r="BB622" s="402"/>
      <c r="BC622" s="402"/>
      <c r="BD622" s="402"/>
      <c r="BE622" s="402"/>
      <c r="BF622" s="402"/>
      <c r="BG622" s="402"/>
      <c r="BH622" s="402"/>
      <c r="BI622" s="402"/>
      <c r="BJ622" s="402"/>
      <c r="BK622" s="402"/>
      <c r="BL622" s="402"/>
      <c r="BM622" s="402"/>
      <c r="BN622" s="402"/>
      <c r="BO622" s="402"/>
    </row>
    <row r="623" spans="1:67" ht="15">
      <c r="A623" s="401"/>
      <c r="B623" s="402"/>
      <c r="C623" s="403"/>
      <c r="D623" s="40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c r="AA623" s="402"/>
      <c r="AB623" s="402"/>
      <c r="AC623" s="402"/>
      <c r="AD623" s="402"/>
      <c r="AE623" s="402"/>
      <c r="AF623" s="402"/>
      <c r="AG623" s="402"/>
      <c r="AH623" s="402"/>
      <c r="AI623" s="402"/>
      <c r="AJ623" s="402"/>
      <c r="AK623" s="402"/>
      <c r="AL623" s="402"/>
      <c r="AM623" s="402"/>
      <c r="AN623" s="402"/>
      <c r="AO623" s="402"/>
      <c r="AP623" s="402"/>
      <c r="AQ623" s="402"/>
      <c r="AR623" s="402"/>
      <c r="AS623" s="402"/>
      <c r="AT623" s="402"/>
      <c r="AU623" s="402"/>
      <c r="AV623" s="402"/>
      <c r="AW623" s="402"/>
      <c r="AX623" s="402"/>
      <c r="AY623" s="402"/>
      <c r="AZ623" s="402"/>
      <c r="BA623" s="402"/>
      <c r="BB623" s="402"/>
      <c r="BC623" s="402"/>
      <c r="BD623" s="402"/>
      <c r="BE623" s="402"/>
      <c r="BF623" s="402"/>
      <c r="BG623" s="402"/>
      <c r="BH623" s="402"/>
      <c r="BI623" s="402"/>
      <c r="BJ623" s="402"/>
      <c r="BK623" s="402"/>
      <c r="BL623" s="402"/>
      <c r="BM623" s="402"/>
      <c r="BN623" s="402"/>
      <c r="BO623" s="402"/>
    </row>
    <row r="624" spans="1:67" ht="15">
      <c r="A624" s="401"/>
      <c r="B624" s="402"/>
      <c r="C624" s="403"/>
      <c r="D624" s="402"/>
      <c r="E624" s="402"/>
      <c r="F624" s="402"/>
      <c r="G624" s="402"/>
      <c r="H624" s="402"/>
      <c r="I624" s="402"/>
      <c r="J624" s="402"/>
      <c r="K624" s="402"/>
      <c r="L624" s="402"/>
      <c r="M624" s="402"/>
      <c r="N624" s="402"/>
      <c r="O624" s="402"/>
      <c r="P624" s="402"/>
      <c r="Q624" s="402"/>
      <c r="R624" s="402"/>
      <c r="S624" s="402"/>
      <c r="T624" s="402"/>
      <c r="U624" s="402"/>
      <c r="V624" s="402"/>
      <c r="W624" s="402"/>
      <c r="X624" s="402"/>
      <c r="Y624" s="402"/>
      <c r="Z624" s="402"/>
      <c r="AA624" s="402"/>
      <c r="AB624" s="402"/>
      <c r="AC624" s="402"/>
      <c r="AD624" s="402"/>
      <c r="AE624" s="402"/>
      <c r="AF624" s="402"/>
      <c r="AG624" s="402"/>
      <c r="AH624" s="402"/>
      <c r="AI624" s="402"/>
      <c r="AJ624" s="402"/>
      <c r="AK624" s="402"/>
      <c r="AL624" s="402"/>
      <c r="AM624" s="402"/>
      <c r="AN624" s="402"/>
      <c r="AO624" s="402"/>
      <c r="AP624" s="402"/>
      <c r="AQ624" s="402"/>
      <c r="AR624" s="402"/>
      <c r="AS624" s="402"/>
      <c r="AT624" s="402"/>
      <c r="AU624" s="402"/>
      <c r="AV624" s="402"/>
      <c r="AW624" s="402"/>
      <c r="AX624" s="402"/>
      <c r="AY624" s="402"/>
      <c r="AZ624" s="402"/>
      <c r="BA624" s="402"/>
      <c r="BB624" s="402"/>
      <c r="BC624" s="402"/>
      <c r="BD624" s="402"/>
      <c r="BE624" s="402"/>
      <c r="BF624" s="402"/>
      <c r="BG624" s="402"/>
      <c r="BH624" s="402"/>
      <c r="BI624" s="402"/>
      <c r="BJ624" s="402"/>
      <c r="BK624" s="402"/>
      <c r="BL624" s="402"/>
      <c r="BM624" s="402"/>
      <c r="BN624" s="402"/>
      <c r="BO624" s="402"/>
    </row>
    <row r="625" spans="1:67" ht="15">
      <c r="A625" s="401"/>
      <c r="B625" s="402"/>
      <c r="C625" s="403"/>
      <c r="D625" s="402"/>
      <c r="E625" s="402"/>
      <c r="F625" s="402"/>
      <c r="G625" s="402"/>
      <c r="H625" s="402"/>
      <c r="I625" s="402"/>
      <c r="J625" s="402"/>
      <c r="K625" s="402"/>
      <c r="L625" s="402"/>
      <c r="M625" s="402"/>
      <c r="N625" s="402"/>
      <c r="O625" s="402"/>
      <c r="P625" s="402"/>
      <c r="Q625" s="402"/>
      <c r="R625" s="402"/>
      <c r="S625" s="402"/>
      <c r="T625" s="402"/>
      <c r="U625" s="402"/>
      <c r="V625" s="402"/>
      <c r="W625" s="402"/>
      <c r="X625" s="402"/>
      <c r="Y625" s="402"/>
      <c r="Z625" s="402"/>
      <c r="AA625" s="402"/>
      <c r="AB625" s="402"/>
      <c r="AC625" s="402"/>
      <c r="AD625" s="402"/>
      <c r="AE625" s="402"/>
      <c r="AF625" s="402"/>
      <c r="AG625" s="402"/>
      <c r="AH625" s="402"/>
      <c r="AI625" s="402"/>
      <c r="AJ625" s="402"/>
      <c r="AK625" s="402"/>
      <c r="AL625" s="402"/>
      <c r="AM625" s="402"/>
      <c r="AN625" s="402"/>
      <c r="AO625" s="402"/>
      <c r="AP625" s="402"/>
      <c r="AQ625" s="402"/>
      <c r="AR625" s="402"/>
      <c r="AS625" s="402"/>
      <c r="AT625" s="402"/>
      <c r="AU625" s="402"/>
      <c r="AV625" s="402"/>
      <c r="AW625" s="402"/>
      <c r="AX625" s="402"/>
      <c r="AY625" s="402"/>
      <c r="AZ625" s="402"/>
      <c r="BA625" s="402"/>
      <c r="BB625" s="402"/>
      <c r="BC625" s="402"/>
      <c r="BD625" s="402"/>
      <c r="BE625" s="402"/>
      <c r="BF625" s="402"/>
      <c r="BG625" s="402"/>
      <c r="BH625" s="402"/>
      <c r="BI625" s="402"/>
      <c r="BJ625" s="402"/>
      <c r="BK625" s="402"/>
      <c r="BL625" s="402"/>
      <c r="BM625" s="402"/>
      <c r="BN625" s="402"/>
      <c r="BO625" s="402"/>
    </row>
    <row r="626" spans="1:67" ht="15">
      <c r="A626" s="401"/>
      <c r="B626" s="402"/>
      <c r="C626" s="403"/>
      <c r="D626" s="402"/>
      <c r="E626" s="402"/>
      <c r="F626" s="402"/>
      <c r="G626" s="402"/>
      <c r="H626" s="402"/>
      <c r="I626" s="402"/>
      <c r="J626" s="402"/>
      <c r="K626" s="402"/>
      <c r="L626" s="402"/>
      <c r="M626" s="402"/>
      <c r="N626" s="402"/>
      <c r="O626" s="402"/>
      <c r="P626" s="402"/>
      <c r="Q626" s="402"/>
      <c r="R626" s="402"/>
      <c r="S626" s="402"/>
      <c r="T626" s="402"/>
      <c r="U626" s="402"/>
      <c r="V626" s="402"/>
      <c r="W626" s="402"/>
      <c r="X626" s="402"/>
      <c r="Y626" s="402"/>
      <c r="Z626" s="402"/>
      <c r="AA626" s="402"/>
      <c r="AB626" s="402"/>
      <c r="AC626" s="402"/>
      <c r="AD626" s="402"/>
      <c r="AE626" s="402"/>
      <c r="AF626" s="402"/>
      <c r="AG626" s="402"/>
      <c r="AH626" s="402"/>
      <c r="AI626" s="402"/>
      <c r="AJ626" s="402"/>
      <c r="AK626" s="402"/>
      <c r="AL626" s="402"/>
      <c r="AM626" s="402"/>
      <c r="AN626" s="402"/>
      <c r="AO626" s="402"/>
      <c r="AP626" s="402"/>
      <c r="AQ626" s="402"/>
      <c r="AR626" s="402"/>
      <c r="AS626" s="402"/>
      <c r="AT626" s="402"/>
      <c r="AU626" s="402"/>
      <c r="AV626" s="402"/>
      <c r="AW626" s="402"/>
      <c r="AX626" s="402"/>
      <c r="AY626" s="402"/>
      <c r="AZ626" s="402"/>
      <c r="BA626" s="402"/>
      <c r="BB626" s="402"/>
      <c r="BC626" s="402"/>
      <c r="BD626" s="402"/>
      <c r="BE626" s="402"/>
      <c r="BF626" s="402"/>
      <c r="BG626" s="402"/>
      <c r="BH626" s="402"/>
      <c r="BI626" s="402"/>
      <c r="BJ626" s="402"/>
      <c r="BK626" s="402"/>
      <c r="BL626" s="402"/>
      <c r="BM626" s="402"/>
      <c r="BN626" s="402"/>
      <c r="BO626" s="402"/>
    </row>
    <row r="627" spans="1:67" ht="15">
      <c r="A627" s="401"/>
      <c r="B627" s="402"/>
      <c r="C627" s="403"/>
      <c r="D627" s="402"/>
      <c r="E627" s="402"/>
      <c r="F627" s="402"/>
      <c r="G627" s="402"/>
      <c r="H627" s="402"/>
      <c r="I627" s="402"/>
      <c r="J627" s="402"/>
      <c r="K627" s="402"/>
      <c r="L627" s="402"/>
      <c r="M627" s="402"/>
      <c r="N627" s="402"/>
      <c r="O627" s="402"/>
      <c r="P627" s="402"/>
      <c r="Q627" s="402"/>
      <c r="R627" s="402"/>
      <c r="S627" s="402"/>
      <c r="T627" s="402"/>
      <c r="U627" s="402"/>
      <c r="V627" s="402"/>
      <c r="W627" s="402"/>
      <c r="X627" s="402"/>
      <c r="Y627" s="402"/>
      <c r="Z627" s="402"/>
      <c r="AA627" s="402"/>
      <c r="AB627" s="402"/>
      <c r="AC627" s="402"/>
      <c r="AD627" s="402"/>
      <c r="AE627" s="402"/>
      <c r="AF627" s="402"/>
      <c r="AG627" s="402"/>
      <c r="AH627" s="402"/>
      <c r="AI627" s="402"/>
      <c r="AJ627" s="402"/>
      <c r="AK627" s="402"/>
      <c r="AL627" s="402"/>
      <c r="AM627" s="402"/>
      <c r="AN627" s="402"/>
      <c r="AO627" s="402"/>
      <c r="AP627" s="402"/>
      <c r="AQ627" s="402"/>
      <c r="AR627" s="402"/>
      <c r="AS627" s="402"/>
      <c r="AT627" s="402"/>
      <c r="AU627" s="402"/>
      <c r="AV627" s="402"/>
      <c r="AW627" s="402"/>
      <c r="AX627" s="402"/>
      <c r="AY627" s="402"/>
      <c r="AZ627" s="402"/>
      <c r="BA627" s="402"/>
      <c r="BB627" s="402"/>
      <c r="BC627" s="402"/>
      <c r="BD627" s="402"/>
      <c r="BE627" s="402"/>
      <c r="BF627" s="402"/>
      <c r="BG627" s="402"/>
      <c r="BH627" s="402"/>
      <c r="BI627" s="402"/>
      <c r="BJ627" s="402"/>
      <c r="BK627" s="402"/>
      <c r="BL627" s="402"/>
      <c r="BM627" s="402"/>
      <c r="BN627" s="402"/>
      <c r="BO627" s="402"/>
    </row>
    <row r="628" spans="1:67" ht="15">
      <c r="A628" s="401"/>
      <c r="B628" s="402"/>
      <c r="C628" s="403"/>
      <c r="D628" s="402"/>
      <c r="E628" s="402"/>
      <c r="F628" s="402"/>
      <c r="G628" s="402"/>
      <c r="H628" s="402"/>
      <c r="I628" s="402"/>
      <c r="J628" s="402"/>
      <c r="K628" s="402"/>
      <c r="L628" s="402"/>
      <c r="M628" s="402"/>
      <c r="N628" s="402"/>
      <c r="O628" s="402"/>
      <c r="P628" s="402"/>
      <c r="Q628" s="402"/>
      <c r="R628" s="402"/>
      <c r="S628" s="402"/>
      <c r="T628" s="402"/>
      <c r="U628" s="402"/>
      <c r="V628" s="402"/>
      <c r="W628" s="402"/>
      <c r="X628" s="402"/>
      <c r="Y628" s="402"/>
      <c r="Z628" s="402"/>
      <c r="AA628" s="402"/>
      <c r="AB628" s="402"/>
      <c r="AC628" s="402"/>
      <c r="AD628" s="402"/>
      <c r="AE628" s="402"/>
      <c r="AF628" s="402"/>
      <c r="AG628" s="402"/>
      <c r="AH628" s="402"/>
      <c r="AI628" s="402"/>
      <c r="AJ628" s="402"/>
      <c r="AK628" s="402"/>
      <c r="AL628" s="402"/>
      <c r="AM628" s="402"/>
      <c r="AN628" s="402"/>
      <c r="AO628" s="402"/>
      <c r="AP628" s="402"/>
      <c r="AQ628" s="402"/>
      <c r="AR628" s="402"/>
      <c r="AS628" s="402"/>
      <c r="AT628" s="402"/>
      <c r="AU628" s="402"/>
      <c r="AV628" s="402"/>
      <c r="AW628" s="402"/>
      <c r="AX628" s="402"/>
      <c r="AY628" s="402"/>
      <c r="AZ628" s="402"/>
      <c r="BA628" s="402"/>
      <c r="BB628" s="402"/>
      <c r="BC628" s="402"/>
      <c r="BD628" s="402"/>
      <c r="BE628" s="402"/>
      <c r="BF628" s="402"/>
      <c r="BG628" s="402"/>
      <c r="BH628" s="402"/>
      <c r="BI628" s="402"/>
      <c r="BJ628" s="402"/>
      <c r="BK628" s="402"/>
      <c r="BL628" s="402"/>
      <c r="BM628" s="402"/>
      <c r="BN628" s="402"/>
      <c r="BO628" s="402"/>
    </row>
    <row r="629" spans="1:67" ht="15">
      <c r="A629" s="401"/>
      <c r="B629" s="402"/>
      <c r="C629" s="403"/>
      <c r="D629" s="402"/>
      <c r="E629" s="402"/>
      <c r="F629" s="402"/>
      <c r="G629" s="402"/>
      <c r="H629" s="402"/>
      <c r="I629" s="402"/>
      <c r="J629" s="402"/>
      <c r="K629" s="402"/>
      <c r="L629" s="402"/>
      <c r="M629" s="402"/>
      <c r="N629" s="402"/>
      <c r="O629" s="402"/>
      <c r="P629" s="402"/>
      <c r="Q629" s="402"/>
      <c r="R629" s="402"/>
      <c r="S629" s="402"/>
      <c r="T629" s="402"/>
      <c r="U629" s="402"/>
      <c r="V629" s="402"/>
      <c r="W629" s="402"/>
      <c r="X629" s="402"/>
      <c r="Y629" s="402"/>
      <c r="Z629" s="402"/>
      <c r="AA629" s="402"/>
      <c r="AB629" s="402"/>
      <c r="AC629" s="402"/>
      <c r="AD629" s="402"/>
      <c r="AE629" s="402"/>
      <c r="AF629" s="402"/>
      <c r="AG629" s="402"/>
      <c r="AH629" s="402"/>
      <c r="AI629" s="402"/>
      <c r="AJ629" s="402"/>
      <c r="AK629" s="402"/>
      <c r="AL629" s="402"/>
      <c r="AM629" s="402"/>
      <c r="AN629" s="402"/>
      <c r="AO629" s="402"/>
      <c r="AP629" s="402"/>
      <c r="AQ629" s="402"/>
      <c r="AR629" s="402"/>
      <c r="AS629" s="402"/>
      <c r="AT629" s="402"/>
      <c r="AU629" s="402"/>
      <c r="AV629" s="402"/>
      <c r="AW629" s="402"/>
      <c r="AX629" s="402"/>
      <c r="AY629" s="402"/>
      <c r="AZ629" s="402"/>
      <c r="BA629" s="402"/>
      <c r="BB629" s="402"/>
      <c r="BC629" s="402"/>
      <c r="BD629" s="402"/>
      <c r="BE629" s="402"/>
      <c r="BF629" s="402"/>
      <c r="BG629" s="402"/>
      <c r="BH629" s="402"/>
      <c r="BI629" s="402"/>
      <c r="BJ629" s="402"/>
      <c r="BK629" s="402"/>
      <c r="BL629" s="402"/>
      <c r="BM629" s="402"/>
      <c r="BN629" s="402"/>
      <c r="BO629" s="402"/>
    </row>
    <row r="630" spans="1:67" ht="15">
      <c r="A630" s="401"/>
      <c r="B630" s="402"/>
      <c r="C630" s="403"/>
      <c r="D630" s="402"/>
      <c r="E630" s="402"/>
      <c r="F630" s="402"/>
      <c r="G630" s="402"/>
      <c r="H630" s="402"/>
      <c r="I630" s="402"/>
      <c r="J630" s="402"/>
      <c r="K630" s="402"/>
      <c r="L630" s="402"/>
      <c r="M630" s="402"/>
      <c r="N630" s="402"/>
      <c r="O630" s="402"/>
      <c r="P630" s="402"/>
      <c r="Q630" s="402"/>
      <c r="R630" s="402"/>
      <c r="S630" s="402"/>
      <c r="T630" s="402"/>
      <c r="U630" s="402"/>
      <c r="V630" s="402"/>
      <c r="W630" s="402"/>
      <c r="X630" s="402"/>
      <c r="Y630" s="402"/>
      <c r="Z630" s="402"/>
      <c r="AA630" s="402"/>
      <c r="AB630" s="402"/>
      <c r="AC630" s="402"/>
      <c r="AD630" s="402"/>
      <c r="AE630" s="402"/>
      <c r="AF630" s="402"/>
      <c r="AG630" s="402"/>
      <c r="AH630" s="402"/>
      <c r="AI630" s="402"/>
      <c r="AJ630" s="402"/>
      <c r="AK630" s="402"/>
      <c r="AL630" s="402"/>
      <c r="AM630" s="402"/>
      <c r="AN630" s="402"/>
      <c r="AO630" s="402"/>
      <c r="AP630" s="402"/>
      <c r="AQ630" s="402"/>
      <c r="AR630" s="402"/>
      <c r="AS630" s="402"/>
      <c r="AT630" s="402"/>
      <c r="AU630" s="402"/>
      <c r="AV630" s="402"/>
      <c r="AW630" s="402"/>
      <c r="AX630" s="402"/>
      <c r="AY630" s="402"/>
      <c r="AZ630" s="402"/>
      <c r="BA630" s="402"/>
      <c r="BB630" s="402"/>
      <c r="BC630" s="402"/>
      <c r="BD630" s="402"/>
      <c r="BE630" s="402"/>
      <c r="BF630" s="402"/>
      <c r="BG630" s="402"/>
      <c r="BH630" s="402"/>
      <c r="BI630" s="402"/>
      <c r="BJ630" s="402"/>
      <c r="BK630" s="402"/>
      <c r="BL630" s="402"/>
      <c r="BM630" s="402"/>
      <c r="BN630" s="402"/>
      <c r="BO630" s="402"/>
    </row>
    <row r="631" spans="1:67" ht="15">
      <c r="A631" s="401"/>
      <c r="B631" s="402"/>
      <c r="C631" s="403"/>
      <c r="D631" s="402"/>
      <c r="E631" s="402"/>
      <c r="F631" s="402"/>
      <c r="G631" s="402"/>
      <c r="H631" s="402"/>
      <c r="I631" s="402"/>
      <c r="J631" s="402"/>
      <c r="K631" s="402"/>
      <c r="L631" s="402"/>
      <c r="M631" s="402"/>
      <c r="N631" s="402"/>
      <c r="O631" s="402"/>
      <c r="P631" s="402"/>
      <c r="Q631" s="402"/>
      <c r="R631" s="402"/>
      <c r="S631" s="402"/>
      <c r="T631" s="402"/>
      <c r="U631" s="402"/>
      <c r="V631" s="402"/>
      <c r="W631" s="402"/>
      <c r="X631" s="402"/>
      <c r="Y631" s="402"/>
      <c r="Z631" s="402"/>
      <c r="AA631" s="402"/>
      <c r="AB631" s="402"/>
      <c r="AC631" s="402"/>
      <c r="AD631" s="402"/>
      <c r="AE631" s="402"/>
      <c r="AF631" s="402"/>
      <c r="AG631" s="402"/>
      <c r="AH631" s="402"/>
      <c r="AI631" s="402"/>
      <c r="AJ631" s="402"/>
      <c r="AK631" s="402"/>
      <c r="AL631" s="402"/>
      <c r="AM631" s="402"/>
      <c r="AN631" s="402"/>
      <c r="AO631" s="402"/>
      <c r="AP631" s="402"/>
      <c r="AQ631" s="402"/>
      <c r="AR631" s="402"/>
      <c r="AS631" s="402"/>
      <c r="AT631" s="402"/>
      <c r="AU631" s="402"/>
      <c r="AV631" s="402"/>
      <c r="AW631" s="402"/>
      <c r="AX631" s="402"/>
      <c r="AY631" s="402"/>
      <c r="AZ631" s="402"/>
      <c r="BA631" s="402"/>
      <c r="BB631" s="402"/>
      <c r="BC631" s="402"/>
      <c r="BD631" s="402"/>
      <c r="BE631" s="402"/>
      <c r="BF631" s="402"/>
      <c r="BG631" s="402"/>
      <c r="BH631" s="402"/>
      <c r="BI631" s="402"/>
      <c r="BJ631" s="402"/>
      <c r="BK631" s="402"/>
      <c r="BL631" s="402"/>
      <c r="BM631" s="402"/>
      <c r="BN631" s="402"/>
      <c r="BO631" s="402"/>
    </row>
    <row r="632" spans="1:67" ht="15">
      <c r="A632" s="401"/>
      <c r="B632" s="402"/>
      <c r="C632" s="403"/>
      <c r="D632" s="402"/>
      <c r="E632" s="402"/>
      <c r="F632" s="402"/>
      <c r="G632" s="402"/>
      <c r="H632" s="402"/>
      <c r="I632" s="402"/>
      <c r="J632" s="402"/>
      <c r="K632" s="402"/>
      <c r="L632" s="402"/>
      <c r="M632" s="402"/>
      <c r="N632" s="402"/>
      <c r="O632" s="402"/>
      <c r="P632" s="402"/>
      <c r="Q632" s="402"/>
      <c r="R632" s="402"/>
      <c r="S632" s="402"/>
      <c r="T632" s="402"/>
      <c r="U632" s="402"/>
      <c r="V632" s="402"/>
      <c r="W632" s="402"/>
      <c r="X632" s="402"/>
      <c r="Y632" s="402"/>
      <c r="Z632" s="402"/>
      <c r="AA632" s="402"/>
      <c r="AB632" s="402"/>
      <c r="AC632" s="402"/>
      <c r="AD632" s="402"/>
      <c r="AE632" s="402"/>
      <c r="AF632" s="402"/>
      <c r="AG632" s="402"/>
      <c r="AH632" s="402"/>
      <c r="AI632" s="402"/>
      <c r="AJ632" s="402"/>
      <c r="AK632" s="402"/>
      <c r="AL632" s="402"/>
      <c r="AM632" s="402"/>
      <c r="AN632" s="402"/>
      <c r="AO632" s="402"/>
      <c r="AP632" s="402"/>
      <c r="AQ632" s="402"/>
      <c r="AR632" s="402"/>
      <c r="AS632" s="402"/>
      <c r="AT632" s="402"/>
      <c r="AU632" s="402"/>
      <c r="AV632" s="402"/>
      <c r="AW632" s="402"/>
      <c r="AX632" s="402"/>
      <c r="AY632" s="402"/>
      <c r="AZ632" s="402"/>
      <c r="BA632" s="402"/>
      <c r="BB632" s="402"/>
      <c r="BC632" s="402"/>
      <c r="BD632" s="402"/>
      <c r="BE632" s="402"/>
      <c r="BF632" s="402"/>
      <c r="BG632" s="402"/>
      <c r="BH632" s="402"/>
      <c r="BI632" s="402"/>
      <c r="BJ632" s="402"/>
      <c r="BK632" s="402"/>
      <c r="BL632" s="402"/>
      <c r="BM632" s="402"/>
      <c r="BN632" s="402"/>
      <c r="BO632" s="402"/>
    </row>
    <row r="633" spans="1:67" ht="15">
      <c r="A633" s="401"/>
      <c r="B633" s="402"/>
      <c r="C633" s="403"/>
      <c r="D633" s="402"/>
      <c r="E633" s="402"/>
      <c r="F633" s="402"/>
      <c r="G633" s="402"/>
      <c r="H633" s="402"/>
      <c r="I633" s="402"/>
      <c r="J633" s="402"/>
      <c r="K633" s="402"/>
      <c r="L633" s="402"/>
      <c r="M633" s="402"/>
      <c r="N633" s="402"/>
      <c r="O633" s="402"/>
      <c r="P633" s="402"/>
      <c r="Q633" s="402"/>
      <c r="R633" s="402"/>
      <c r="S633" s="402"/>
      <c r="T633" s="402"/>
      <c r="U633" s="402"/>
      <c r="V633" s="402"/>
      <c r="W633" s="402"/>
      <c r="X633" s="402"/>
      <c r="Y633" s="402"/>
      <c r="Z633" s="402"/>
      <c r="AA633" s="402"/>
      <c r="AB633" s="402"/>
      <c r="AC633" s="402"/>
      <c r="AD633" s="402"/>
      <c r="AE633" s="402"/>
      <c r="AF633" s="402"/>
      <c r="AG633" s="402"/>
      <c r="AH633" s="402"/>
      <c r="AI633" s="402"/>
      <c r="AJ633" s="402"/>
      <c r="AK633" s="402"/>
      <c r="AL633" s="402"/>
      <c r="AM633" s="402"/>
      <c r="AN633" s="402"/>
      <c r="AO633" s="402"/>
      <c r="AP633" s="402"/>
      <c r="AQ633" s="402"/>
      <c r="AR633" s="402"/>
      <c r="AS633" s="402"/>
      <c r="AT633" s="402"/>
      <c r="AU633" s="402"/>
      <c r="AV633" s="402"/>
      <c r="AW633" s="402"/>
      <c r="AX633" s="402"/>
      <c r="AY633" s="402"/>
      <c r="AZ633" s="402"/>
      <c r="BA633" s="402"/>
      <c r="BB633" s="402"/>
      <c r="BC633" s="402"/>
      <c r="BD633" s="402"/>
      <c r="BE633" s="402"/>
      <c r="BF633" s="402"/>
      <c r="BG633" s="402"/>
      <c r="BH633" s="402"/>
      <c r="BI633" s="402"/>
      <c r="BJ633" s="402"/>
      <c r="BK633" s="402"/>
      <c r="BL633" s="402"/>
      <c r="BM633" s="402"/>
      <c r="BN633" s="402"/>
      <c r="BO633" s="402"/>
    </row>
    <row r="634" spans="1:67" ht="15">
      <c r="A634" s="401"/>
      <c r="B634" s="402"/>
      <c r="C634" s="403"/>
      <c r="D634" s="402"/>
      <c r="E634" s="402"/>
      <c r="F634" s="402"/>
      <c r="G634" s="402"/>
      <c r="H634" s="402"/>
      <c r="I634" s="402"/>
      <c r="J634" s="402"/>
      <c r="K634" s="402"/>
      <c r="L634" s="402"/>
      <c r="M634" s="402"/>
      <c r="N634" s="402"/>
      <c r="O634" s="402"/>
      <c r="P634" s="402"/>
      <c r="Q634" s="402"/>
      <c r="R634" s="402"/>
      <c r="S634" s="402"/>
      <c r="T634" s="402"/>
      <c r="U634" s="402"/>
      <c r="V634" s="402"/>
      <c r="W634" s="402"/>
      <c r="X634" s="402"/>
      <c r="Y634" s="402"/>
      <c r="Z634" s="402"/>
      <c r="AA634" s="402"/>
      <c r="AB634" s="402"/>
      <c r="AC634" s="402"/>
      <c r="AD634" s="402"/>
      <c r="AE634" s="402"/>
      <c r="AF634" s="402"/>
      <c r="AG634" s="402"/>
      <c r="AH634" s="402"/>
      <c r="AI634" s="402"/>
      <c r="AJ634" s="402"/>
      <c r="AK634" s="402"/>
      <c r="AL634" s="402"/>
      <c r="AM634" s="402"/>
      <c r="AN634" s="402"/>
      <c r="AO634" s="402"/>
      <c r="AP634" s="402"/>
      <c r="AQ634" s="402"/>
      <c r="AR634" s="402"/>
      <c r="AS634" s="402"/>
      <c r="AT634" s="402"/>
      <c r="AU634" s="402"/>
      <c r="AV634" s="402"/>
      <c r="AW634" s="402"/>
      <c r="AX634" s="402"/>
      <c r="AY634" s="402"/>
      <c r="AZ634" s="402"/>
      <c r="BA634" s="402"/>
      <c r="BB634" s="402"/>
      <c r="BC634" s="402"/>
      <c r="BD634" s="402"/>
      <c r="BE634" s="402"/>
      <c r="BF634" s="402"/>
      <c r="BG634" s="402"/>
      <c r="BH634" s="402"/>
      <c r="BI634" s="402"/>
      <c r="BJ634" s="402"/>
      <c r="BK634" s="402"/>
      <c r="BL634" s="402"/>
      <c r="BM634" s="402"/>
      <c r="BN634" s="402"/>
      <c r="BO634" s="402"/>
    </row>
    <row r="635" spans="1:67" ht="15">
      <c r="A635" s="401"/>
      <c r="B635" s="402"/>
      <c r="C635" s="403"/>
      <c r="D635" s="402"/>
      <c r="E635" s="402"/>
      <c r="F635" s="402"/>
      <c r="G635" s="402"/>
      <c r="H635" s="402"/>
      <c r="I635" s="402"/>
      <c r="J635" s="402"/>
      <c r="K635" s="402"/>
      <c r="L635" s="402"/>
      <c r="M635" s="402"/>
      <c r="N635" s="402"/>
      <c r="O635" s="402"/>
      <c r="P635" s="402"/>
      <c r="Q635" s="402"/>
      <c r="R635" s="402"/>
      <c r="S635" s="402"/>
      <c r="T635" s="402"/>
      <c r="U635" s="402"/>
      <c r="V635" s="402"/>
      <c r="W635" s="402"/>
      <c r="X635" s="402"/>
      <c r="Y635" s="402"/>
      <c r="Z635" s="402"/>
      <c r="AA635" s="402"/>
      <c r="AB635" s="402"/>
      <c r="AC635" s="402"/>
      <c r="AD635" s="402"/>
      <c r="AE635" s="402"/>
      <c r="AF635" s="402"/>
      <c r="AG635" s="402"/>
      <c r="AH635" s="402"/>
      <c r="AI635" s="402"/>
      <c r="AJ635" s="402"/>
      <c r="AK635" s="402"/>
      <c r="AL635" s="402"/>
      <c r="AM635" s="402"/>
      <c r="AN635" s="402"/>
      <c r="AO635" s="402"/>
      <c r="AP635" s="402"/>
      <c r="AQ635" s="402"/>
      <c r="AR635" s="402"/>
      <c r="AS635" s="402"/>
      <c r="AT635" s="402"/>
      <c r="AU635" s="402"/>
      <c r="AV635" s="402"/>
      <c r="AW635" s="402"/>
      <c r="AX635" s="402"/>
      <c r="AY635" s="402"/>
      <c r="AZ635" s="402"/>
      <c r="BA635" s="402"/>
      <c r="BB635" s="402"/>
      <c r="BC635" s="402"/>
      <c r="BD635" s="402"/>
      <c r="BE635" s="402"/>
      <c r="BF635" s="402"/>
      <c r="BG635" s="402"/>
      <c r="BH635" s="402"/>
      <c r="BI635" s="402"/>
      <c r="BJ635" s="402"/>
      <c r="BK635" s="402"/>
      <c r="BL635" s="402"/>
      <c r="BM635" s="402"/>
      <c r="BN635" s="402"/>
      <c r="BO635" s="402"/>
    </row>
    <row r="636" spans="1:67" ht="15">
      <c r="A636" s="401"/>
      <c r="B636" s="402"/>
      <c r="C636" s="403"/>
      <c r="D636" s="402"/>
      <c r="E636" s="402"/>
      <c r="F636" s="402"/>
      <c r="G636" s="402"/>
      <c r="H636" s="402"/>
      <c r="I636" s="402"/>
      <c r="J636" s="402"/>
      <c r="K636" s="402"/>
      <c r="L636" s="402"/>
      <c r="M636" s="402"/>
      <c r="N636" s="402"/>
      <c r="O636" s="402"/>
      <c r="P636" s="402"/>
      <c r="Q636" s="402"/>
      <c r="R636" s="402"/>
      <c r="S636" s="402"/>
      <c r="T636" s="402"/>
      <c r="U636" s="402"/>
      <c r="V636" s="402"/>
      <c r="W636" s="402"/>
      <c r="X636" s="402"/>
      <c r="Y636" s="402"/>
      <c r="Z636" s="402"/>
      <c r="AA636" s="402"/>
      <c r="AB636" s="402"/>
      <c r="AC636" s="402"/>
      <c r="AD636" s="402"/>
      <c r="AE636" s="402"/>
      <c r="AF636" s="402"/>
      <c r="AG636" s="402"/>
      <c r="AH636" s="402"/>
      <c r="AI636" s="402"/>
      <c r="AJ636" s="402"/>
      <c r="AK636" s="402"/>
      <c r="AL636" s="402"/>
      <c r="AM636" s="402"/>
      <c r="AN636" s="402"/>
      <c r="AO636" s="402"/>
      <c r="AP636" s="402"/>
      <c r="AQ636" s="402"/>
      <c r="AR636" s="402"/>
      <c r="AS636" s="402"/>
      <c r="AT636" s="402"/>
      <c r="AU636" s="402"/>
      <c r="AV636" s="402"/>
      <c r="AW636" s="402"/>
      <c r="AX636" s="402"/>
      <c r="AY636" s="402"/>
      <c r="AZ636" s="402"/>
      <c r="BA636" s="402"/>
      <c r="BB636" s="402"/>
      <c r="BC636" s="402"/>
      <c r="BD636" s="402"/>
      <c r="BE636" s="402"/>
      <c r="BF636" s="402"/>
      <c r="BG636" s="402"/>
      <c r="BH636" s="402"/>
      <c r="BI636" s="402"/>
      <c r="BJ636" s="402"/>
      <c r="BK636" s="402"/>
      <c r="BL636" s="402"/>
      <c r="BM636" s="402"/>
      <c r="BN636" s="402"/>
      <c r="BO636" s="402"/>
    </row>
    <row r="637" spans="1:67" ht="15">
      <c r="A637" s="401"/>
      <c r="B637" s="402"/>
      <c r="C637" s="403"/>
      <c r="D637" s="402"/>
      <c r="E637" s="402"/>
      <c r="F637" s="402"/>
      <c r="G637" s="402"/>
      <c r="H637" s="402"/>
      <c r="I637" s="402"/>
      <c r="J637" s="402"/>
      <c r="K637" s="402"/>
      <c r="L637" s="402"/>
      <c r="M637" s="402"/>
      <c r="N637" s="402"/>
      <c r="O637" s="402"/>
      <c r="P637" s="402"/>
      <c r="Q637" s="402"/>
      <c r="R637" s="402"/>
      <c r="S637" s="402"/>
      <c r="T637" s="402"/>
      <c r="U637" s="402"/>
      <c r="V637" s="402"/>
      <c r="W637" s="402"/>
      <c r="X637" s="402"/>
      <c r="Y637" s="402"/>
      <c r="Z637" s="402"/>
      <c r="AA637" s="402"/>
      <c r="AB637" s="402"/>
      <c r="AC637" s="402"/>
      <c r="AD637" s="402"/>
      <c r="AE637" s="402"/>
      <c r="AF637" s="402"/>
      <c r="AG637" s="402"/>
      <c r="AH637" s="402"/>
      <c r="AI637" s="402"/>
      <c r="AJ637" s="402"/>
      <c r="AK637" s="402"/>
      <c r="AL637" s="402"/>
      <c r="AM637" s="402"/>
      <c r="AN637" s="402"/>
      <c r="AO637" s="402"/>
      <c r="AP637" s="402"/>
      <c r="AQ637" s="402"/>
      <c r="AR637" s="402"/>
      <c r="AS637" s="402"/>
      <c r="AT637" s="402"/>
      <c r="AU637" s="402"/>
      <c r="AV637" s="402"/>
      <c r="AW637" s="402"/>
      <c r="AX637" s="402"/>
      <c r="AY637" s="402"/>
      <c r="AZ637" s="402"/>
      <c r="BA637" s="402"/>
      <c r="BB637" s="402"/>
      <c r="BC637" s="402"/>
      <c r="BD637" s="402"/>
      <c r="BE637" s="402"/>
      <c r="BF637" s="402"/>
      <c r="BG637" s="402"/>
      <c r="BH637" s="402"/>
      <c r="BI637" s="402"/>
      <c r="BJ637" s="402"/>
      <c r="BK637" s="402"/>
      <c r="BL637" s="402"/>
      <c r="BM637" s="402"/>
      <c r="BN637" s="402"/>
      <c r="BO637" s="402"/>
    </row>
    <row r="638" spans="1:67" ht="15">
      <c r="A638" s="401"/>
      <c r="B638" s="402"/>
      <c r="C638" s="403"/>
      <c r="D638" s="402"/>
      <c r="E638" s="402"/>
      <c r="F638" s="402"/>
      <c r="G638" s="402"/>
      <c r="H638" s="402"/>
      <c r="I638" s="402"/>
      <c r="J638" s="402"/>
      <c r="K638" s="402"/>
      <c r="L638" s="402"/>
      <c r="M638" s="402"/>
      <c r="N638" s="402"/>
      <c r="O638" s="402"/>
      <c r="P638" s="402"/>
      <c r="Q638" s="402"/>
      <c r="R638" s="402"/>
      <c r="S638" s="402"/>
      <c r="T638" s="402"/>
      <c r="U638" s="402"/>
      <c r="V638" s="402"/>
      <c r="W638" s="402"/>
      <c r="X638" s="402"/>
      <c r="Y638" s="402"/>
      <c r="Z638" s="402"/>
      <c r="AA638" s="402"/>
      <c r="AB638" s="402"/>
      <c r="AC638" s="402"/>
      <c r="AD638" s="402"/>
      <c r="AE638" s="402"/>
      <c r="AF638" s="402"/>
      <c r="AG638" s="402"/>
      <c r="AH638" s="402"/>
      <c r="AI638" s="402"/>
      <c r="AJ638" s="402"/>
      <c r="AK638" s="402"/>
      <c r="AL638" s="402"/>
      <c r="AM638" s="402"/>
      <c r="AN638" s="402"/>
      <c r="AO638" s="402"/>
      <c r="AP638" s="402"/>
      <c r="AQ638" s="402"/>
      <c r="AR638" s="402"/>
      <c r="AS638" s="402"/>
      <c r="AT638" s="402"/>
      <c r="AU638" s="402"/>
      <c r="AV638" s="402"/>
      <c r="AW638" s="402"/>
      <c r="AX638" s="402"/>
      <c r="AY638" s="402"/>
      <c r="AZ638" s="402"/>
      <c r="BA638" s="402"/>
      <c r="BB638" s="402"/>
      <c r="BC638" s="402"/>
      <c r="BD638" s="402"/>
      <c r="BE638" s="402"/>
      <c r="BF638" s="402"/>
      <c r="BG638" s="402"/>
      <c r="BH638" s="402"/>
      <c r="BI638" s="402"/>
      <c r="BJ638" s="402"/>
      <c r="BK638" s="402"/>
      <c r="BL638" s="402"/>
      <c r="BM638" s="402"/>
      <c r="BN638" s="402"/>
      <c r="BO638" s="402"/>
    </row>
    <row r="639" spans="1:67" ht="15">
      <c r="A639" s="401"/>
      <c r="B639" s="402"/>
      <c r="C639" s="403"/>
      <c r="D639" s="402"/>
      <c r="E639" s="402"/>
      <c r="F639" s="402"/>
      <c r="G639" s="402"/>
      <c r="H639" s="402"/>
      <c r="I639" s="402"/>
      <c r="J639" s="402"/>
      <c r="K639" s="402"/>
      <c r="L639" s="402"/>
      <c r="M639" s="402"/>
      <c r="N639" s="402"/>
      <c r="O639" s="402"/>
      <c r="P639" s="402"/>
      <c r="Q639" s="402"/>
      <c r="R639" s="402"/>
      <c r="S639" s="402"/>
      <c r="T639" s="402"/>
      <c r="U639" s="402"/>
      <c r="V639" s="402"/>
      <c r="W639" s="402"/>
      <c r="X639" s="402"/>
      <c r="Y639" s="402"/>
      <c r="Z639" s="402"/>
      <c r="AA639" s="402"/>
      <c r="AB639" s="402"/>
      <c r="AC639" s="402"/>
      <c r="AD639" s="402"/>
      <c r="AE639" s="402"/>
      <c r="AF639" s="402"/>
      <c r="AG639" s="402"/>
      <c r="AH639" s="402"/>
      <c r="AI639" s="402"/>
      <c r="AJ639" s="402"/>
      <c r="AK639" s="402"/>
      <c r="AL639" s="402"/>
      <c r="AM639" s="402"/>
      <c r="AN639" s="402"/>
      <c r="AO639" s="402"/>
      <c r="AP639" s="402"/>
      <c r="AQ639" s="402"/>
      <c r="AR639" s="402"/>
      <c r="AS639" s="402"/>
      <c r="AT639" s="402"/>
      <c r="AU639" s="402"/>
      <c r="AV639" s="402"/>
      <c r="AW639" s="402"/>
      <c r="AX639" s="402"/>
      <c r="AY639" s="402"/>
      <c r="AZ639" s="402"/>
      <c r="BA639" s="402"/>
      <c r="BB639" s="402"/>
      <c r="BC639" s="402"/>
      <c r="BD639" s="402"/>
      <c r="BE639" s="402"/>
      <c r="BF639" s="402"/>
      <c r="BG639" s="402"/>
      <c r="BH639" s="402"/>
      <c r="BI639" s="402"/>
      <c r="BJ639" s="402"/>
      <c r="BK639" s="402"/>
      <c r="BL639" s="402"/>
      <c r="BM639" s="402"/>
      <c r="BN639" s="402"/>
      <c r="BO639" s="402"/>
    </row>
    <row r="640" spans="1:67" ht="15">
      <c r="A640" s="401"/>
      <c r="B640" s="402"/>
      <c r="C640" s="403"/>
      <c r="D640" s="402"/>
      <c r="E640" s="402"/>
      <c r="F640" s="402"/>
      <c r="G640" s="402"/>
      <c r="H640" s="402"/>
      <c r="I640" s="402"/>
      <c r="J640" s="402"/>
      <c r="K640" s="402"/>
      <c r="L640" s="402"/>
      <c r="M640" s="402"/>
      <c r="N640" s="402"/>
      <c r="O640" s="402"/>
      <c r="P640" s="402"/>
      <c r="Q640" s="402"/>
      <c r="R640" s="402"/>
      <c r="S640" s="402"/>
      <c r="T640" s="402"/>
      <c r="U640" s="402"/>
      <c r="V640" s="402"/>
      <c r="W640" s="402"/>
      <c r="X640" s="402"/>
      <c r="Y640" s="402"/>
      <c r="Z640" s="402"/>
      <c r="AA640" s="402"/>
      <c r="AB640" s="402"/>
      <c r="AC640" s="402"/>
      <c r="AD640" s="402"/>
      <c r="AE640" s="402"/>
      <c r="AF640" s="402"/>
      <c r="AG640" s="402"/>
      <c r="AH640" s="402"/>
      <c r="AI640" s="402"/>
      <c r="AJ640" s="402"/>
      <c r="AK640" s="402"/>
      <c r="AL640" s="402"/>
      <c r="AM640" s="402"/>
      <c r="AN640" s="402"/>
      <c r="AO640" s="402"/>
      <c r="AP640" s="402"/>
      <c r="AQ640" s="402"/>
      <c r="AR640" s="402"/>
      <c r="AS640" s="402"/>
      <c r="AT640" s="402"/>
      <c r="AU640" s="402"/>
      <c r="AV640" s="402"/>
      <c r="AW640" s="402"/>
      <c r="AX640" s="402"/>
      <c r="AY640" s="402"/>
      <c r="AZ640" s="402"/>
      <c r="BA640" s="402"/>
      <c r="BB640" s="402"/>
      <c r="BC640" s="402"/>
      <c r="BD640" s="402"/>
      <c r="BE640" s="402"/>
      <c r="BF640" s="402"/>
      <c r="BG640" s="402"/>
      <c r="BH640" s="402"/>
      <c r="BI640" s="402"/>
      <c r="BJ640" s="402"/>
      <c r="BK640" s="402"/>
      <c r="BL640" s="402"/>
      <c r="BM640" s="402"/>
      <c r="BN640" s="402"/>
      <c r="BO640" s="402"/>
    </row>
    <row r="641" spans="1:67" ht="15">
      <c r="A641" s="401"/>
      <c r="B641" s="402"/>
      <c r="C641" s="403"/>
      <c r="D641" s="402"/>
      <c r="E641" s="402"/>
      <c r="F641" s="402"/>
      <c r="G641" s="402"/>
      <c r="H641" s="402"/>
      <c r="I641" s="402"/>
      <c r="J641" s="402"/>
      <c r="K641" s="402"/>
      <c r="L641" s="402"/>
      <c r="M641" s="402"/>
      <c r="N641" s="402"/>
      <c r="O641" s="402"/>
      <c r="P641" s="402"/>
      <c r="Q641" s="402"/>
      <c r="R641" s="402"/>
      <c r="S641" s="402"/>
      <c r="T641" s="402"/>
      <c r="U641" s="402"/>
      <c r="V641" s="402"/>
      <c r="W641" s="402"/>
      <c r="X641" s="402"/>
      <c r="Y641" s="402"/>
      <c r="Z641" s="402"/>
      <c r="AA641" s="402"/>
      <c r="AB641" s="402"/>
      <c r="AC641" s="402"/>
      <c r="AD641" s="402"/>
      <c r="AE641" s="402"/>
      <c r="AF641" s="402"/>
      <c r="AG641" s="402"/>
      <c r="AH641" s="402"/>
      <c r="AI641" s="402"/>
      <c r="AJ641" s="402"/>
      <c r="AK641" s="402"/>
      <c r="AL641" s="402"/>
      <c r="AM641" s="402"/>
      <c r="AN641" s="402"/>
      <c r="AO641" s="402"/>
      <c r="AP641" s="402"/>
      <c r="AQ641" s="402"/>
      <c r="AR641" s="402"/>
      <c r="AS641" s="402"/>
      <c r="AT641" s="402"/>
      <c r="AU641" s="402"/>
      <c r="AV641" s="402"/>
      <c r="AW641" s="402"/>
      <c r="AX641" s="402"/>
      <c r="AY641" s="402"/>
      <c r="AZ641" s="402"/>
      <c r="BA641" s="402"/>
      <c r="BB641" s="402"/>
      <c r="BC641" s="402"/>
      <c r="BD641" s="402"/>
      <c r="BE641" s="402"/>
      <c r="BF641" s="402"/>
      <c r="BG641" s="402"/>
      <c r="BH641" s="402"/>
      <c r="BI641" s="402"/>
      <c r="BJ641" s="402"/>
      <c r="BK641" s="402"/>
      <c r="BL641" s="402"/>
      <c r="BM641" s="402"/>
      <c r="BN641" s="402"/>
      <c r="BO641" s="402"/>
    </row>
    <row r="642" spans="1:67" ht="15">
      <c r="A642" s="401"/>
      <c r="B642" s="402"/>
      <c r="C642" s="403"/>
      <c r="D642" s="402"/>
      <c r="E642" s="402"/>
      <c r="F642" s="402"/>
      <c r="G642" s="402"/>
      <c r="H642" s="402"/>
      <c r="I642" s="402"/>
      <c r="J642" s="402"/>
      <c r="K642" s="402"/>
      <c r="L642" s="402"/>
      <c r="M642" s="402"/>
      <c r="N642" s="402"/>
      <c r="O642" s="402"/>
      <c r="P642" s="402"/>
      <c r="Q642" s="402"/>
      <c r="R642" s="402"/>
      <c r="S642" s="402"/>
      <c r="T642" s="402"/>
      <c r="U642" s="402"/>
      <c r="V642" s="402"/>
      <c r="W642" s="402"/>
      <c r="X642" s="402"/>
      <c r="Y642" s="402"/>
      <c r="Z642" s="402"/>
      <c r="AA642" s="402"/>
      <c r="AB642" s="402"/>
      <c r="AC642" s="402"/>
      <c r="AD642" s="402"/>
      <c r="AE642" s="402"/>
      <c r="AF642" s="402"/>
      <c r="AG642" s="402"/>
      <c r="AH642" s="402"/>
      <c r="AI642" s="402"/>
      <c r="AJ642" s="402"/>
      <c r="AK642" s="402"/>
      <c r="AL642" s="402"/>
      <c r="AM642" s="402"/>
      <c r="AN642" s="402"/>
      <c r="AO642" s="402"/>
      <c r="AP642" s="402"/>
      <c r="AQ642" s="402"/>
      <c r="AR642" s="402"/>
      <c r="AS642" s="402"/>
      <c r="AT642" s="402"/>
      <c r="AU642" s="402"/>
      <c r="AV642" s="402"/>
      <c r="AW642" s="402"/>
      <c r="AX642" s="402"/>
      <c r="AY642" s="402"/>
      <c r="AZ642" s="402"/>
      <c r="BA642" s="402"/>
      <c r="BB642" s="402"/>
      <c r="BC642" s="402"/>
      <c r="BD642" s="402"/>
      <c r="BE642" s="402"/>
      <c r="BF642" s="402"/>
      <c r="BG642" s="402"/>
      <c r="BH642" s="402"/>
      <c r="BI642" s="402"/>
      <c r="BJ642" s="402"/>
      <c r="BK642" s="402"/>
      <c r="BL642" s="402"/>
      <c r="BM642" s="402"/>
      <c r="BN642" s="402"/>
      <c r="BO642" s="402"/>
    </row>
    <row r="643" spans="1:67" ht="15">
      <c r="A643" s="401"/>
      <c r="B643" s="402"/>
      <c r="C643" s="403"/>
      <c r="D643" s="402"/>
      <c r="E643" s="402"/>
      <c r="F643" s="402"/>
      <c r="G643" s="402"/>
      <c r="H643" s="402"/>
      <c r="I643" s="402"/>
      <c r="J643" s="402"/>
      <c r="K643" s="402"/>
      <c r="L643" s="402"/>
      <c r="M643" s="402"/>
      <c r="N643" s="402"/>
      <c r="O643" s="402"/>
      <c r="P643" s="402"/>
      <c r="Q643" s="402"/>
      <c r="R643" s="402"/>
      <c r="S643" s="402"/>
      <c r="T643" s="402"/>
      <c r="U643" s="402"/>
      <c r="V643" s="402"/>
      <c r="W643" s="402"/>
      <c r="X643" s="402"/>
      <c r="Y643" s="402"/>
      <c r="Z643" s="402"/>
      <c r="AA643" s="402"/>
      <c r="AB643" s="402"/>
      <c r="AC643" s="402"/>
      <c r="AD643" s="402"/>
      <c r="AE643" s="402"/>
      <c r="AF643" s="402"/>
      <c r="AG643" s="402"/>
      <c r="AH643" s="402"/>
      <c r="AI643" s="402"/>
      <c r="AJ643" s="402"/>
      <c r="AK643" s="402"/>
      <c r="AL643" s="402"/>
      <c r="AM643" s="402"/>
      <c r="AN643" s="402"/>
      <c r="AO643" s="402"/>
      <c r="AP643" s="402"/>
      <c r="AQ643" s="402"/>
      <c r="AR643" s="402"/>
      <c r="AS643" s="402"/>
      <c r="AT643" s="402"/>
      <c r="AU643" s="402"/>
      <c r="AV643" s="402"/>
      <c r="AW643" s="402"/>
      <c r="AX643" s="402"/>
      <c r="AY643" s="402"/>
      <c r="AZ643" s="402"/>
      <c r="BA643" s="402"/>
      <c r="BB643" s="402"/>
      <c r="BC643" s="402"/>
      <c r="BD643" s="402"/>
      <c r="BE643" s="402"/>
      <c r="BF643" s="402"/>
      <c r="BG643" s="402"/>
      <c r="BH643" s="402"/>
      <c r="BI643" s="402"/>
      <c r="BJ643" s="402"/>
      <c r="BK643" s="402"/>
      <c r="BL643" s="402"/>
      <c r="BM643" s="402"/>
      <c r="BN643" s="402"/>
      <c r="BO643" s="402"/>
    </row>
    <row r="644" spans="1:67" ht="15">
      <c r="A644" s="401"/>
      <c r="B644" s="402"/>
      <c r="C644" s="403"/>
      <c r="D644" s="402"/>
      <c r="E644" s="402"/>
      <c r="F644" s="402"/>
      <c r="G644" s="402"/>
      <c r="H644" s="402"/>
      <c r="I644" s="402"/>
      <c r="J644" s="402"/>
      <c r="K644" s="402"/>
      <c r="L644" s="402"/>
      <c r="M644" s="402"/>
      <c r="N644" s="402"/>
      <c r="O644" s="402"/>
      <c r="P644" s="402"/>
      <c r="Q644" s="402"/>
      <c r="R644" s="402"/>
      <c r="S644" s="402"/>
      <c r="T644" s="402"/>
      <c r="U644" s="402"/>
      <c r="V644" s="402"/>
      <c r="W644" s="402"/>
      <c r="X644" s="402"/>
      <c r="Y644" s="402"/>
      <c r="Z644" s="402"/>
      <c r="AA644" s="402"/>
      <c r="AB644" s="402"/>
      <c r="AC644" s="402"/>
      <c r="AD644" s="402"/>
      <c r="AE644" s="402"/>
      <c r="AF644" s="402"/>
      <c r="AG644" s="402"/>
      <c r="AH644" s="402"/>
      <c r="AI644" s="402"/>
      <c r="AJ644" s="402"/>
      <c r="AK644" s="402"/>
      <c r="AL644" s="402"/>
      <c r="AM644" s="402"/>
      <c r="AN644" s="402"/>
      <c r="AO644" s="402"/>
      <c r="AP644" s="402"/>
      <c r="AQ644" s="402"/>
      <c r="AR644" s="402"/>
      <c r="AS644" s="402"/>
      <c r="AT644" s="402"/>
      <c r="AU644" s="402"/>
      <c r="AV644" s="402"/>
      <c r="AW644" s="402"/>
      <c r="AX644" s="402"/>
      <c r="AY644" s="402"/>
      <c r="AZ644" s="402"/>
      <c r="BA644" s="402"/>
      <c r="BB644" s="402"/>
      <c r="BC644" s="402"/>
      <c r="BD644" s="402"/>
      <c r="BE644" s="402"/>
      <c r="BF644" s="402"/>
      <c r="BG644" s="402"/>
      <c r="BH644" s="402"/>
      <c r="BI644" s="402"/>
      <c r="BJ644" s="402"/>
      <c r="BK644" s="402"/>
      <c r="BL644" s="402"/>
      <c r="BM644" s="402"/>
      <c r="BN644" s="402"/>
      <c r="BO644" s="402"/>
    </row>
    <row r="645" spans="1:67" ht="15">
      <c r="A645" s="401"/>
      <c r="B645" s="402"/>
      <c r="C645" s="403"/>
      <c r="D645" s="402"/>
      <c r="E645" s="402"/>
      <c r="F645" s="402"/>
      <c r="G645" s="402"/>
      <c r="H645" s="402"/>
      <c r="I645" s="402"/>
      <c r="J645" s="402"/>
      <c r="K645" s="402"/>
      <c r="L645" s="402"/>
      <c r="M645" s="402"/>
      <c r="N645" s="402"/>
      <c r="O645" s="402"/>
      <c r="P645" s="402"/>
      <c r="Q645" s="402"/>
      <c r="R645" s="402"/>
      <c r="S645" s="402"/>
      <c r="T645" s="402"/>
      <c r="U645" s="402"/>
      <c r="V645" s="402"/>
      <c r="W645" s="402"/>
      <c r="X645" s="402"/>
      <c r="Y645" s="402"/>
      <c r="Z645" s="402"/>
      <c r="AA645" s="402"/>
      <c r="AB645" s="402"/>
      <c r="AC645" s="402"/>
      <c r="AD645" s="402"/>
      <c r="AE645" s="402"/>
      <c r="AF645" s="402"/>
      <c r="AG645" s="402"/>
      <c r="AH645" s="402"/>
      <c r="AI645" s="402"/>
      <c r="AJ645" s="402"/>
      <c r="AK645" s="402"/>
      <c r="AL645" s="402"/>
      <c r="AM645" s="402"/>
      <c r="AN645" s="402"/>
      <c r="AO645" s="402"/>
      <c r="AP645" s="402"/>
      <c r="AQ645" s="402"/>
      <c r="AR645" s="402"/>
      <c r="AS645" s="402"/>
      <c r="AT645" s="402"/>
      <c r="AU645" s="402"/>
      <c r="AV645" s="402"/>
      <c r="AW645" s="402"/>
      <c r="AX645" s="402"/>
      <c r="AY645" s="402"/>
      <c r="AZ645" s="402"/>
      <c r="BA645" s="402"/>
      <c r="BB645" s="402"/>
      <c r="BC645" s="402"/>
      <c r="BD645" s="402"/>
      <c r="BE645" s="402"/>
      <c r="BF645" s="402"/>
      <c r="BG645" s="402"/>
      <c r="BH645" s="402"/>
      <c r="BI645" s="402"/>
      <c r="BJ645" s="402"/>
      <c r="BK645" s="402"/>
      <c r="BL645" s="402"/>
      <c r="BM645" s="402"/>
      <c r="BN645" s="402"/>
      <c r="BO645" s="402"/>
    </row>
    <row r="646" spans="1:67" ht="15">
      <c r="A646" s="401"/>
      <c r="B646" s="402"/>
      <c r="C646" s="403"/>
      <c r="D646" s="402"/>
      <c r="E646" s="402"/>
      <c r="F646" s="402"/>
      <c r="G646" s="402"/>
      <c r="H646" s="402"/>
      <c r="I646" s="402"/>
      <c r="J646" s="402"/>
      <c r="K646" s="402"/>
      <c r="L646" s="402"/>
      <c r="M646" s="402"/>
      <c r="N646" s="402"/>
      <c r="O646" s="402"/>
      <c r="P646" s="402"/>
      <c r="Q646" s="402"/>
      <c r="R646" s="402"/>
      <c r="S646" s="402"/>
      <c r="T646" s="402"/>
      <c r="U646" s="402"/>
      <c r="V646" s="402"/>
      <c r="W646" s="402"/>
      <c r="X646" s="402"/>
      <c r="Y646" s="402"/>
      <c r="Z646" s="402"/>
      <c r="AA646" s="402"/>
      <c r="AB646" s="402"/>
      <c r="AC646" s="402"/>
      <c r="AD646" s="402"/>
      <c r="AE646" s="402"/>
      <c r="AF646" s="402"/>
      <c r="AG646" s="402"/>
      <c r="AH646" s="402"/>
      <c r="AI646" s="402"/>
      <c r="AJ646" s="402"/>
      <c r="AK646" s="402"/>
      <c r="AL646" s="402"/>
      <c r="AM646" s="402"/>
      <c r="AN646" s="402"/>
      <c r="AO646" s="402"/>
      <c r="AP646" s="402"/>
      <c r="AQ646" s="402"/>
      <c r="AR646" s="402"/>
      <c r="AS646" s="402"/>
      <c r="AT646" s="402"/>
      <c r="AU646" s="402"/>
      <c r="AV646" s="402"/>
      <c r="AW646" s="402"/>
      <c r="AX646" s="402"/>
      <c r="AY646" s="402"/>
      <c r="AZ646" s="402"/>
      <c r="BA646" s="402"/>
      <c r="BB646" s="402"/>
      <c r="BC646" s="402"/>
      <c r="BD646" s="402"/>
      <c r="BE646" s="402"/>
      <c r="BF646" s="402"/>
      <c r="BG646" s="402"/>
      <c r="BH646" s="402"/>
      <c r="BI646" s="402"/>
      <c r="BJ646" s="402"/>
      <c r="BK646" s="402"/>
      <c r="BL646" s="402"/>
      <c r="BM646" s="402"/>
      <c r="BN646" s="402"/>
      <c r="BO646" s="402"/>
    </row>
    <row r="647" spans="1:67" ht="15">
      <c r="A647" s="401"/>
      <c r="B647" s="402"/>
      <c r="C647" s="403"/>
      <c r="D647" s="402"/>
      <c r="E647" s="402"/>
      <c r="F647" s="402"/>
      <c r="G647" s="402"/>
      <c r="H647" s="402"/>
      <c r="I647" s="402"/>
      <c r="J647" s="402"/>
      <c r="K647" s="402"/>
      <c r="L647" s="402"/>
      <c r="M647" s="402"/>
      <c r="N647" s="402"/>
      <c r="O647" s="402"/>
      <c r="P647" s="402"/>
      <c r="Q647" s="402"/>
      <c r="R647" s="402"/>
      <c r="S647" s="402"/>
      <c r="T647" s="402"/>
      <c r="U647" s="402"/>
      <c r="V647" s="402"/>
      <c r="W647" s="402"/>
      <c r="X647" s="402"/>
      <c r="Y647" s="402"/>
      <c r="Z647" s="402"/>
      <c r="AA647" s="402"/>
      <c r="AB647" s="402"/>
      <c r="AC647" s="402"/>
      <c r="AD647" s="402"/>
      <c r="AE647" s="402"/>
      <c r="AF647" s="402"/>
      <c r="AG647" s="402"/>
      <c r="AH647" s="402"/>
      <c r="AI647" s="402"/>
      <c r="AJ647" s="402"/>
      <c r="AK647" s="402"/>
      <c r="AL647" s="402"/>
      <c r="AM647" s="402"/>
      <c r="AN647" s="402"/>
      <c r="AO647" s="402"/>
      <c r="AP647" s="402"/>
      <c r="AQ647" s="402"/>
      <c r="AR647" s="402"/>
      <c r="AS647" s="402"/>
      <c r="AT647" s="402"/>
      <c r="AU647" s="402"/>
      <c r="AV647" s="402"/>
      <c r="AW647" s="402"/>
      <c r="AX647" s="402"/>
      <c r="AY647" s="402"/>
      <c r="AZ647" s="402"/>
      <c r="BA647" s="402"/>
      <c r="BB647" s="402"/>
      <c r="BC647" s="402"/>
      <c r="BD647" s="402"/>
      <c r="BE647" s="402"/>
      <c r="BF647" s="402"/>
      <c r="BG647" s="402"/>
      <c r="BH647" s="402"/>
      <c r="BI647" s="402"/>
      <c r="BJ647" s="402"/>
      <c r="BK647" s="402"/>
      <c r="BL647" s="402"/>
      <c r="BM647" s="402"/>
      <c r="BN647" s="402"/>
      <c r="BO647" s="402"/>
    </row>
    <row r="648" spans="1:67" ht="15">
      <c r="A648" s="401"/>
      <c r="B648" s="402"/>
      <c r="C648" s="403"/>
      <c r="D648" s="40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c r="AA648" s="402"/>
      <c r="AB648" s="402"/>
      <c r="AC648" s="402"/>
      <c r="AD648" s="402"/>
      <c r="AE648" s="402"/>
      <c r="AF648" s="402"/>
      <c r="AG648" s="402"/>
      <c r="AH648" s="402"/>
      <c r="AI648" s="402"/>
      <c r="AJ648" s="402"/>
      <c r="AK648" s="402"/>
      <c r="AL648" s="402"/>
      <c r="AM648" s="402"/>
      <c r="AN648" s="402"/>
      <c r="AO648" s="402"/>
      <c r="AP648" s="402"/>
      <c r="AQ648" s="402"/>
      <c r="AR648" s="402"/>
      <c r="AS648" s="402"/>
      <c r="AT648" s="402"/>
      <c r="AU648" s="402"/>
      <c r="AV648" s="402"/>
      <c r="AW648" s="402"/>
      <c r="AX648" s="402"/>
      <c r="AY648" s="402"/>
      <c r="AZ648" s="402"/>
      <c r="BA648" s="402"/>
      <c r="BB648" s="402"/>
      <c r="BC648" s="402"/>
      <c r="BD648" s="402"/>
      <c r="BE648" s="402"/>
      <c r="BF648" s="402"/>
      <c r="BG648" s="402"/>
      <c r="BH648" s="402"/>
      <c r="BI648" s="402"/>
      <c r="BJ648" s="402"/>
      <c r="BK648" s="402"/>
      <c r="BL648" s="402"/>
      <c r="BM648" s="402"/>
      <c r="BN648" s="402"/>
      <c r="BO648" s="402"/>
    </row>
    <row r="649" spans="1:67" ht="15">
      <c r="A649" s="401"/>
      <c r="B649" s="402"/>
      <c r="C649" s="403"/>
      <c r="D649" s="40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c r="AA649" s="402"/>
      <c r="AB649" s="402"/>
      <c r="AC649" s="402"/>
      <c r="AD649" s="402"/>
      <c r="AE649" s="402"/>
      <c r="AF649" s="402"/>
      <c r="AG649" s="402"/>
      <c r="AH649" s="402"/>
      <c r="AI649" s="402"/>
      <c r="AJ649" s="402"/>
      <c r="AK649" s="402"/>
      <c r="AL649" s="402"/>
      <c r="AM649" s="402"/>
      <c r="AN649" s="402"/>
      <c r="AO649" s="402"/>
      <c r="AP649" s="402"/>
      <c r="AQ649" s="402"/>
      <c r="AR649" s="402"/>
      <c r="AS649" s="402"/>
      <c r="AT649" s="402"/>
      <c r="AU649" s="402"/>
      <c r="AV649" s="402"/>
      <c r="AW649" s="402"/>
      <c r="AX649" s="402"/>
      <c r="AY649" s="402"/>
      <c r="AZ649" s="402"/>
      <c r="BA649" s="402"/>
      <c r="BB649" s="402"/>
      <c r="BC649" s="402"/>
      <c r="BD649" s="402"/>
      <c r="BE649" s="402"/>
      <c r="BF649" s="402"/>
      <c r="BG649" s="402"/>
      <c r="BH649" s="402"/>
      <c r="BI649" s="402"/>
      <c r="BJ649" s="402"/>
      <c r="BK649" s="402"/>
      <c r="BL649" s="402"/>
      <c r="BM649" s="402"/>
      <c r="BN649" s="402"/>
      <c r="BO649" s="402"/>
    </row>
    <row r="650" spans="1:67" ht="15">
      <c r="A650" s="401"/>
      <c r="B650" s="402"/>
      <c r="C650" s="403"/>
      <c r="D650" s="402"/>
      <c r="E650" s="402"/>
      <c r="F650" s="402"/>
      <c r="G650" s="402"/>
      <c r="H650" s="402"/>
      <c r="I650" s="402"/>
      <c r="J650" s="402"/>
      <c r="K650" s="402"/>
      <c r="L650" s="402"/>
      <c r="M650" s="402"/>
      <c r="N650" s="402"/>
      <c r="O650" s="402"/>
      <c r="P650" s="402"/>
      <c r="Q650" s="402"/>
      <c r="R650" s="402"/>
      <c r="S650" s="402"/>
      <c r="T650" s="402"/>
      <c r="U650" s="402"/>
      <c r="V650" s="402"/>
      <c r="W650" s="402"/>
      <c r="X650" s="402"/>
      <c r="Y650" s="402"/>
      <c r="Z650" s="402"/>
      <c r="AA650" s="402"/>
      <c r="AB650" s="402"/>
      <c r="AC650" s="402"/>
      <c r="AD650" s="402"/>
      <c r="AE650" s="402"/>
      <c r="AF650" s="402"/>
      <c r="AG650" s="402"/>
      <c r="AH650" s="402"/>
      <c r="AI650" s="402"/>
      <c r="AJ650" s="402"/>
      <c r="AK650" s="402"/>
      <c r="AL650" s="402"/>
      <c r="AM650" s="402"/>
      <c r="AN650" s="402"/>
      <c r="AO650" s="402"/>
      <c r="AP650" s="402"/>
      <c r="AQ650" s="402"/>
      <c r="AR650" s="402"/>
      <c r="AS650" s="402"/>
      <c r="AT650" s="402"/>
      <c r="AU650" s="402"/>
      <c r="AV650" s="402"/>
      <c r="AW650" s="402"/>
      <c r="AX650" s="402"/>
      <c r="AY650" s="402"/>
      <c r="AZ650" s="402"/>
      <c r="BA650" s="402"/>
      <c r="BB650" s="402"/>
      <c r="BC650" s="402"/>
      <c r="BD650" s="402"/>
      <c r="BE650" s="402"/>
      <c r="BF650" s="402"/>
      <c r="BG650" s="402"/>
      <c r="BH650" s="402"/>
      <c r="BI650" s="402"/>
      <c r="BJ650" s="402"/>
      <c r="BK650" s="402"/>
      <c r="BL650" s="402"/>
      <c r="BM650" s="402"/>
      <c r="BN650" s="402"/>
      <c r="BO650" s="402"/>
    </row>
    <row r="651" spans="1:67" ht="15">
      <c r="A651" s="401"/>
      <c r="B651" s="402"/>
      <c r="C651" s="403"/>
      <c r="D651" s="402"/>
      <c r="E651" s="402"/>
      <c r="F651" s="402"/>
      <c r="G651" s="402"/>
      <c r="H651" s="402"/>
      <c r="I651" s="402"/>
      <c r="J651" s="402"/>
      <c r="K651" s="402"/>
      <c r="L651" s="402"/>
      <c r="M651" s="402"/>
      <c r="N651" s="402"/>
      <c r="O651" s="402"/>
      <c r="P651" s="402"/>
      <c r="Q651" s="402"/>
      <c r="R651" s="402"/>
      <c r="S651" s="402"/>
      <c r="T651" s="402"/>
      <c r="U651" s="402"/>
      <c r="V651" s="402"/>
      <c r="W651" s="402"/>
      <c r="X651" s="402"/>
      <c r="Y651" s="402"/>
      <c r="Z651" s="402"/>
      <c r="AA651" s="402"/>
      <c r="AB651" s="402"/>
      <c r="AC651" s="402"/>
      <c r="AD651" s="402"/>
      <c r="AE651" s="402"/>
      <c r="AF651" s="402"/>
      <c r="AG651" s="402"/>
      <c r="AH651" s="402"/>
      <c r="AI651" s="402"/>
      <c r="AJ651" s="402"/>
      <c r="AK651" s="402"/>
      <c r="AL651" s="402"/>
      <c r="AM651" s="402"/>
      <c r="AN651" s="402"/>
      <c r="AO651" s="402"/>
      <c r="AP651" s="402"/>
      <c r="AQ651" s="402"/>
      <c r="AR651" s="402"/>
      <c r="AS651" s="402"/>
      <c r="AT651" s="402"/>
      <c r="AU651" s="402"/>
      <c r="AV651" s="402"/>
      <c r="AW651" s="402"/>
      <c r="AX651" s="402"/>
      <c r="AY651" s="402"/>
      <c r="AZ651" s="402"/>
      <c r="BA651" s="402"/>
      <c r="BB651" s="402"/>
      <c r="BC651" s="402"/>
      <c r="BD651" s="402"/>
      <c r="BE651" s="402"/>
      <c r="BF651" s="402"/>
      <c r="BG651" s="402"/>
      <c r="BH651" s="402"/>
      <c r="BI651" s="402"/>
      <c r="BJ651" s="402"/>
      <c r="BK651" s="402"/>
      <c r="BL651" s="402"/>
      <c r="BM651" s="402"/>
      <c r="BN651" s="402"/>
      <c r="BO651" s="402"/>
    </row>
    <row r="652" spans="1:67" ht="15">
      <c r="A652" s="401"/>
      <c r="B652" s="402"/>
      <c r="C652" s="403"/>
      <c r="D652" s="402"/>
      <c r="E652" s="402"/>
      <c r="F652" s="402"/>
      <c r="G652" s="402"/>
      <c r="H652" s="402"/>
      <c r="I652" s="402"/>
      <c r="J652" s="402"/>
      <c r="K652" s="402"/>
      <c r="L652" s="402"/>
      <c r="M652" s="402"/>
      <c r="N652" s="402"/>
      <c r="O652" s="402"/>
      <c r="P652" s="402"/>
      <c r="Q652" s="402"/>
      <c r="R652" s="402"/>
      <c r="S652" s="402"/>
      <c r="T652" s="402"/>
      <c r="U652" s="402"/>
      <c r="V652" s="402"/>
      <c r="W652" s="402"/>
      <c r="X652" s="402"/>
      <c r="Y652" s="402"/>
      <c r="Z652" s="402"/>
      <c r="AA652" s="402"/>
      <c r="AB652" s="402"/>
      <c r="AC652" s="402"/>
      <c r="AD652" s="402"/>
      <c r="AE652" s="402"/>
      <c r="AF652" s="402"/>
      <c r="AG652" s="402"/>
      <c r="AH652" s="402"/>
      <c r="AI652" s="402"/>
      <c r="AJ652" s="402"/>
      <c r="AK652" s="402"/>
      <c r="AL652" s="402"/>
      <c r="AM652" s="402"/>
      <c r="AN652" s="402"/>
      <c r="AO652" s="402"/>
      <c r="AP652" s="402"/>
      <c r="AQ652" s="402"/>
      <c r="AR652" s="402"/>
      <c r="AS652" s="402"/>
      <c r="AT652" s="402"/>
      <c r="AU652" s="402"/>
      <c r="AV652" s="402"/>
      <c r="AW652" s="402"/>
      <c r="AX652" s="402"/>
      <c r="AY652" s="402"/>
      <c r="AZ652" s="402"/>
      <c r="BA652" s="402"/>
      <c r="BB652" s="402"/>
      <c r="BC652" s="402"/>
      <c r="BD652" s="402"/>
      <c r="BE652" s="402"/>
      <c r="BF652" s="402"/>
      <c r="BG652" s="402"/>
      <c r="BH652" s="402"/>
      <c r="BI652" s="402"/>
      <c r="BJ652" s="402"/>
      <c r="BK652" s="402"/>
      <c r="BL652" s="402"/>
      <c r="BM652" s="402"/>
      <c r="BN652" s="402"/>
      <c r="BO652" s="402"/>
    </row>
    <row r="653" spans="1:67" ht="15">
      <c r="A653" s="401"/>
      <c r="B653" s="402"/>
      <c r="C653" s="403"/>
      <c r="D653" s="402"/>
      <c r="E653" s="402"/>
      <c r="F653" s="402"/>
      <c r="G653" s="402"/>
      <c r="H653" s="402"/>
      <c r="I653" s="402"/>
      <c r="J653" s="402"/>
      <c r="K653" s="402"/>
      <c r="L653" s="402"/>
      <c r="M653" s="402"/>
      <c r="N653" s="402"/>
      <c r="O653" s="402"/>
      <c r="P653" s="402"/>
      <c r="Q653" s="402"/>
      <c r="R653" s="402"/>
      <c r="S653" s="402"/>
      <c r="T653" s="402"/>
      <c r="U653" s="402"/>
      <c r="V653" s="402"/>
      <c r="W653" s="402"/>
      <c r="X653" s="402"/>
      <c r="Y653" s="402"/>
      <c r="Z653" s="402"/>
      <c r="AA653" s="402"/>
      <c r="AB653" s="402"/>
      <c r="AC653" s="402"/>
      <c r="AD653" s="402"/>
      <c r="AE653" s="402"/>
      <c r="AF653" s="402"/>
      <c r="AG653" s="402"/>
      <c r="AH653" s="402"/>
      <c r="AI653" s="402"/>
      <c r="AJ653" s="402"/>
      <c r="AK653" s="402"/>
      <c r="AL653" s="402"/>
      <c r="AM653" s="402"/>
      <c r="AN653" s="402"/>
      <c r="AO653" s="402"/>
      <c r="AP653" s="402"/>
      <c r="AQ653" s="402"/>
      <c r="AR653" s="402"/>
      <c r="AS653" s="402"/>
      <c r="AT653" s="402"/>
      <c r="AU653" s="402"/>
      <c r="AV653" s="402"/>
      <c r="AW653" s="402"/>
      <c r="AX653" s="402"/>
      <c r="AY653" s="402"/>
      <c r="AZ653" s="402"/>
      <c r="BA653" s="402"/>
      <c r="BB653" s="402"/>
      <c r="BC653" s="402"/>
      <c r="BD653" s="402"/>
      <c r="BE653" s="402"/>
      <c r="BF653" s="402"/>
      <c r="BG653" s="402"/>
      <c r="BH653" s="402"/>
      <c r="BI653" s="402"/>
      <c r="BJ653" s="402"/>
      <c r="BK653" s="402"/>
      <c r="BL653" s="402"/>
      <c r="BM653" s="402"/>
      <c r="BN653" s="402"/>
      <c r="BO653" s="402"/>
    </row>
    <row r="654" spans="1:67" ht="15">
      <c r="A654" s="401"/>
      <c r="B654" s="402"/>
      <c r="C654" s="403"/>
      <c r="D654" s="402"/>
      <c r="E654" s="402"/>
      <c r="F654" s="402"/>
      <c r="G654" s="402"/>
      <c r="H654" s="402"/>
      <c r="I654" s="402"/>
      <c r="J654" s="402"/>
      <c r="K654" s="402"/>
      <c r="L654" s="402"/>
      <c r="M654" s="402"/>
      <c r="N654" s="402"/>
      <c r="O654" s="402"/>
      <c r="P654" s="402"/>
      <c r="Q654" s="402"/>
      <c r="R654" s="402"/>
      <c r="S654" s="402"/>
      <c r="T654" s="402"/>
      <c r="U654" s="402"/>
      <c r="V654" s="402"/>
      <c r="W654" s="402"/>
      <c r="X654" s="402"/>
      <c r="Y654" s="402"/>
      <c r="Z654" s="402"/>
      <c r="AA654" s="402"/>
      <c r="AB654" s="402"/>
      <c r="AC654" s="402"/>
      <c r="AD654" s="402"/>
      <c r="AE654" s="402"/>
      <c r="AF654" s="402"/>
      <c r="AG654" s="402"/>
      <c r="AH654" s="402"/>
      <c r="AI654" s="402"/>
      <c r="AJ654" s="402"/>
      <c r="AK654" s="402"/>
      <c r="AL654" s="402"/>
      <c r="AM654" s="402"/>
      <c r="AN654" s="402"/>
      <c r="AO654" s="402"/>
      <c r="AP654" s="402"/>
      <c r="AQ654" s="402"/>
      <c r="AR654" s="402"/>
      <c r="AS654" s="402"/>
      <c r="AT654" s="402"/>
      <c r="AU654" s="402"/>
      <c r="AV654" s="402"/>
      <c r="AW654" s="402"/>
      <c r="AX654" s="402"/>
      <c r="AY654" s="402"/>
      <c r="AZ654" s="402"/>
      <c r="BA654" s="402"/>
      <c r="BB654" s="402"/>
      <c r="BC654" s="402"/>
      <c r="BD654" s="402"/>
      <c r="BE654" s="402"/>
      <c r="BF654" s="402"/>
      <c r="BG654" s="402"/>
      <c r="BH654" s="402"/>
      <c r="BI654" s="402"/>
      <c r="BJ654" s="402"/>
      <c r="BK654" s="402"/>
      <c r="BL654" s="402"/>
      <c r="BM654" s="402"/>
      <c r="BN654" s="402"/>
      <c r="BO654" s="402"/>
    </row>
    <row r="655" spans="1:67" ht="15">
      <c r="A655" s="401"/>
      <c r="B655" s="402"/>
      <c r="C655" s="403"/>
      <c r="D655" s="402"/>
      <c r="E655" s="402"/>
      <c r="F655" s="402"/>
      <c r="G655" s="402"/>
      <c r="H655" s="402"/>
      <c r="I655" s="402"/>
      <c r="J655" s="402"/>
      <c r="K655" s="402"/>
      <c r="L655" s="402"/>
      <c r="M655" s="402"/>
      <c r="N655" s="402"/>
      <c r="O655" s="402"/>
      <c r="P655" s="402"/>
      <c r="Q655" s="402"/>
      <c r="R655" s="402"/>
      <c r="S655" s="402"/>
      <c r="T655" s="402"/>
      <c r="U655" s="402"/>
      <c r="V655" s="402"/>
      <c r="W655" s="402"/>
      <c r="X655" s="402"/>
      <c r="Y655" s="402"/>
      <c r="Z655" s="402"/>
      <c r="AA655" s="402"/>
      <c r="AB655" s="402"/>
      <c r="AC655" s="402"/>
      <c r="AD655" s="402"/>
      <c r="AE655" s="402"/>
      <c r="AF655" s="402"/>
      <c r="AG655" s="402"/>
      <c r="AH655" s="402"/>
      <c r="AI655" s="402"/>
      <c r="AJ655" s="402"/>
      <c r="AK655" s="402"/>
      <c r="AL655" s="402"/>
      <c r="AM655" s="402"/>
      <c r="AN655" s="402"/>
      <c r="AO655" s="402"/>
      <c r="AP655" s="402"/>
      <c r="AQ655" s="402"/>
      <c r="AR655" s="402"/>
      <c r="AS655" s="402"/>
      <c r="AT655" s="402"/>
      <c r="AU655" s="402"/>
      <c r="AV655" s="402"/>
      <c r="AW655" s="402"/>
      <c r="AX655" s="402"/>
      <c r="AY655" s="402"/>
      <c r="AZ655" s="402"/>
      <c r="BA655" s="402"/>
      <c r="BB655" s="402"/>
      <c r="BC655" s="402"/>
      <c r="BD655" s="402"/>
      <c r="BE655" s="402"/>
      <c r="BF655" s="402"/>
      <c r="BG655" s="402"/>
      <c r="BH655" s="402"/>
      <c r="BI655" s="402"/>
      <c r="BJ655" s="402"/>
      <c r="BK655" s="402"/>
      <c r="BL655" s="402"/>
      <c r="BM655" s="402"/>
      <c r="BN655" s="402"/>
      <c r="BO655" s="402"/>
    </row>
    <row r="656" spans="1:67" ht="15">
      <c r="A656" s="401"/>
      <c r="B656" s="402"/>
      <c r="C656" s="403"/>
      <c r="D656" s="402"/>
      <c r="E656" s="402"/>
      <c r="F656" s="402"/>
      <c r="G656" s="402"/>
      <c r="H656" s="402"/>
      <c r="I656" s="402"/>
      <c r="J656" s="402"/>
      <c r="K656" s="402"/>
      <c r="L656" s="402"/>
      <c r="M656" s="402"/>
      <c r="N656" s="402"/>
      <c r="O656" s="402"/>
      <c r="P656" s="402"/>
      <c r="Q656" s="402"/>
      <c r="R656" s="402"/>
      <c r="S656" s="402"/>
      <c r="T656" s="402"/>
      <c r="U656" s="402"/>
      <c r="V656" s="402"/>
      <c r="W656" s="402"/>
      <c r="X656" s="402"/>
      <c r="Y656" s="402"/>
      <c r="Z656" s="402"/>
      <c r="AA656" s="402"/>
      <c r="AB656" s="402"/>
      <c r="AC656" s="402"/>
      <c r="AD656" s="402"/>
      <c r="AE656" s="402"/>
      <c r="AF656" s="402"/>
      <c r="AG656" s="402"/>
      <c r="AH656" s="402"/>
      <c r="AI656" s="402"/>
      <c r="AJ656" s="402"/>
      <c r="AK656" s="402"/>
      <c r="AL656" s="402"/>
      <c r="AM656" s="402"/>
      <c r="AN656" s="402"/>
      <c r="AO656" s="402"/>
      <c r="AP656" s="402"/>
      <c r="AQ656" s="402"/>
      <c r="AR656" s="402"/>
      <c r="AS656" s="402"/>
      <c r="AT656" s="402"/>
      <c r="AU656" s="402"/>
      <c r="AV656" s="402"/>
      <c r="AW656" s="402"/>
      <c r="AX656" s="402"/>
      <c r="AY656" s="402"/>
      <c r="AZ656" s="402"/>
      <c r="BA656" s="402"/>
      <c r="BB656" s="402"/>
      <c r="BC656" s="402"/>
      <c r="BD656" s="402"/>
      <c r="BE656" s="402"/>
      <c r="BF656" s="402"/>
      <c r="BG656" s="402"/>
      <c r="BH656" s="402"/>
      <c r="BI656" s="402"/>
      <c r="BJ656" s="402"/>
      <c r="BK656" s="402"/>
      <c r="BL656" s="402"/>
      <c r="BM656" s="402"/>
      <c r="BN656" s="402"/>
      <c r="BO656" s="402"/>
    </row>
    <row r="657" spans="1:67" ht="15">
      <c r="A657" s="401"/>
      <c r="B657" s="402"/>
      <c r="C657" s="403"/>
      <c r="D657" s="402"/>
      <c r="E657" s="402"/>
      <c r="F657" s="402"/>
      <c r="G657" s="402"/>
      <c r="H657" s="402"/>
      <c r="I657" s="402"/>
      <c r="J657" s="402"/>
      <c r="K657" s="402"/>
      <c r="L657" s="402"/>
      <c r="M657" s="402"/>
      <c r="N657" s="402"/>
      <c r="O657" s="402"/>
      <c r="P657" s="402"/>
      <c r="Q657" s="402"/>
      <c r="R657" s="402"/>
      <c r="S657" s="402"/>
      <c r="T657" s="402"/>
      <c r="U657" s="402"/>
      <c r="V657" s="402"/>
      <c r="W657" s="402"/>
      <c r="X657" s="402"/>
      <c r="Y657" s="402"/>
      <c r="Z657" s="402"/>
      <c r="AA657" s="402"/>
      <c r="AB657" s="402"/>
      <c r="AC657" s="402"/>
      <c r="AD657" s="402"/>
      <c r="AE657" s="402"/>
      <c r="AF657" s="402"/>
      <c r="AG657" s="402"/>
      <c r="AH657" s="402"/>
      <c r="AI657" s="402"/>
      <c r="AJ657" s="402"/>
      <c r="AK657" s="402"/>
      <c r="AL657" s="402"/>
      <c r="AM657" s="402"/>
      <c r="AN657" s="402"/>
      <c r="AO657" s="402"/>
      <c r="AP657" s="402"/>
      <c r="AQ657" s="402"/>
      <c r="AR657" s="402"/>
      <c r="AS657" s="402"/>
      <c r="AT657" s="402"/>
      <c r="AU657" s="402"/>
      <c r="AV657" s="402"/>
      <c r="AW657" s="402"/>
      <c r="AX657" s="402"/>
      <c r="AY657" s="402"/>
      <c r="AZ657" s="402"/>
      <c r="BA657" s="402"/>
      <c r="BB657" s="402"/>
      <c r="BC657" s="402"/>
      <c r="BD657" s="402"/>
      <c r="BE657" s="402"/>
      <c r="BF657" s="402"/>
      <c r="BG657" s="402"/>
      <c r="BH657" s="402"/>
      <c r="BI657" s="402"/>
      <c r="BJ657" s="402"/>
      <c r="BK657" s="402"/>
      <c r="BL657" s="402"/>
      <c r="BM657" s="402"/>
      <c r="BN657" s="402"/>
      <c r="BO657" s="402"/>
    </row>
    <row r="658" spans="1:67" ht="15">
      <c r="A658" s="401"/>
      <c r="B658" s="402"/>
      <c r="C658" s="403"/>
      <c r="D658" s="402"/>
      <c r="E658" s="402"/>
      <c r="F658" s="402"/>
      <c r="G658" s="402"/>
      <c r="H658" s="402"/>
      <c r="I658" s="402"/>
      <c r="J658" s="402"/>
      <c r="K658" s="402"/>
      <c r="L658" s="402"/>
      <c r="M658" s="402"/>
      <c r="N658" s="402"/>
      <c r="O658" s="402"/>
      <c r="P658" s="402"/>
      <c r="Q658" s="402"/>
      <c r="R658" s="402"/>
      <c r="S658" s="402"/>
      <c r="T658" s="402"/>
      <c r="U658" s="402"/>
      <c r="V658" s="402"/>
      <c r="W658" s="402"/>
      <c r="X658" s="402"/>
      <c r="Y658" s="402"/>
      <c r="Z658" s="402"/>
      <c r="AA658" s="402"/>
      <c r="AB658" s="402"/>
      <c r="AC658" s="402"/>
      <c r="AD658" s="402"/>
      <c r="AE658" s="402"/>
      <c r="AF658" s="402"/>
      <c r="AG658" s="402"/>
      <c r="AH658" s="402"/>
      <c r="AI658" s="402"/>
      <c r="AJ658" s="402"/>
      <c r="AK658" s="402"/>
      <c r="AL658" s="402"/>
      <c r="AM658" s="402"/>
      <c r="AN658" s="402"/>
      <c r="AO658" s="402"/>
      <c r="AP658" s="402"/>
      <c r="AQ658" s="402"/>
      <c r="AR658" s="402"/>
      <c r="AS658" s="402"/>
      <c r="AT658" s="402"/>
      <c r="AU658" s="402"/>
      <c r="AV658" s="402"/>
      <c r="AW658" s="402"/>
      <c r="AX658" s="402"/>
      <c r="AY658" s="402"/>
      <c r="AZ658" s="402"/>
      <c r="BA658" s="402"/>
      <c r="BB658" s="402"/>
      <c r="BC658" s="402"/>
      <c r="BD658" s="402"/>
      <c r="BE658" s="402"/>
      <c r="BF658" s="402"/>
      <c r="BG658" s="402"/>
      <c r="BH658" s="402"/>
      <c r="BI658" s="402"/>
      <c r="BJ658" s="402"/>
      <c r="BK658" s="402"/>
      <c r="BL658" s="402"/>
      <c r="BM658" s="402"/>
      <c r="BN658" s="402"/>
      <c r="BO658" s="402"/>
    </row>
    <row r="659" spans="1:67" ht="15">
      <c r="A659" s="401"/>
      <c r="B659" s="402"/>
      <c r="C659" s="403"/>
      <c r="D659" s="402"/>
      <c r="E659" s="402"/>
      <c r="F659" s="402"/>
      <c r="G659" s="402"/>
      <c r="H659" s="402"/>
      <c r="I659" s="402"/>
      <c r="J659" s="402"/>
      <c r="K659" s="402"/>
      <c r="L659" s="402"/>
      <c r="M659" s="402"/>
      <c r="N659" s="402"/>
      <c r="O659" s="402"/>
      <c r="P659" s="402"/>
      <c r="Q659" s="402"/>
      <c r="R659" s="402"/>
      <c r="S659" s="402"/>
      <c r="T659" s="402"/>
      <c r="U659" s="402"/>
      <c r="V659" s="402"/>
      <c r="W659" s="402"/>
      <c r="X659" s="402"/>
      <c r="Y659" s="402"/>
      <c r="Z659" s="402"/>
      <c r="AA659" s="402"/>
      <c r="AB659" s="402"/>
      <c r="AC659" s="402"/>
      <c r="AD659" s="402"/>
      <c r="AE659" s="402"/>
      <c r="AF659" s="402"/>
      <c r="AG659" s="402"/>
      <c r="AH659" s="402"/>
      <c r="AI659" s="402"/>
      <c r="AJ659" s="402"/>
      <c r="AK659" s="402"/>
      <c r="AL659" s="402"/>
      <c r="AM659" s="402"/>
      <c r="AN659" s="402"/>
      <c r="AO659" s="402"/>
      <c r="AP659" s="402"/>
      <c r="AQ659" s="402"/>
      <c r="AR659" s="402"/>
      <c r="AS659" s="402"/>
      <c r="AT659" s="402"/>
      <c r="AU659" s="402"/>
      <c r="AV659" s="402"/>
      <c r="AW659" s="402"/>
      <c r="AX659" s="402"/>
      <c r="AY659" s="402"/>
      <c r="AZ659" s="402"/>
      <c r="BA659" s="402"/>
      <c r="BB659" s="402"/>
      <c r="BC659" s="402"/>
      <c r="BD659" s="402"/>
      <c r="BE659" s="402"/>
      <c r="BF659" s="402"/>
      <c r="BG659" s="402"/>
      <c r="BH659" s="402"/>
      <c r="BI659" s="402"/>
      <c r="BJ659" s="402"/>
      <c r="BK659" s="402"/>
      <c r="BL659" s="402"/>
      <c r="BM659" s="402"/>
      <c r="BN659" s="402"/>
      <c r="BO659" s="402"/>
    </row>
    <row r="660" spans="1:67" ht="15">
      <c r="A660" s="401"/>
      <c r="B660" s="402"/>
      <c r="C660" s="403"/>
      <c r="D660" s="402"/>
      <c r="E660" s="402"/>
      <c r="F660" s="402"/>
      <c r="G660" s="402"/>
      <c r="H660" s="402"/>
      <c r="I660" s="402"/>
      <c r="J660" s="402"/>
      <c r="K660" s="402"/>
      <c r="L660" s="402"/>
      <c r="M660" s="402"/>
      <c r="N660" s="402"/>
      <c r="O660" s="402"/>
      <c r="P660" s="402"/>
      <c r="Q660" s="402"/>
      <c r="R660" s="402"/>
      <c r="S660" s="402"/>
      <c r="T660" s="402"/>
      <c r="U660" s="402"/>
      <c r="V660" s="402"/>
      <c r="W660" s="402"/>
      <c r="X660" s="402"/>
      <c r="Y660" s="402"/>
      <c r="Z660" s="402"/>
      <c r="AA660" s="402"/>
      <c r="AB660" s="402"/>
      <c r="AC660" s="402"/>
      <c r="AD660" s="402"/>
      <c r="AE660" s="402"/>
      <c r="AF660" s="402"/>
      <c r="AG660" s="402"/>
      <c r="AH660" s="402"/>
      <c r="AI660" s="402"/>
      <c r="AJ660" s="402"/>
      <c r="AK660" s="402"/>
      <c r="AL660" s="402"/>
      <c r="AM660" s="402"/>
      <c r="AN660" s="402"/>
      <c r="AO660" s="402"/>
      <c r="AP660" s="402"/>
      <c r="AQ660" s="402"/>
      <c r="AR660" s="402"/>
      <c r="AS660" s="402"/>
      <c r="AT660" s="402"/>
      <c r="AU660" s="402"/>
      <c r="AV660" s="402"/>
      <c r="AW660" s="402"/>
      <c r="AX660" s="402"/>
      <c r="AY660" s="402"/>
      <c r="AZ660" s="402"/>
      <c r="BA660" s="402"/>
      <c r="BB660" s="402"/>
      <c r="BC660" s="402"/>
      <c r="BD660" s="402"/>
      <c r="BE660" s="402"/>
      <c r="BF660" s="402"/>
      <c r="BG660" s="402"/>
      <c r="BH660" s="402"/>
      <c r="BI660" s="402"/>
      <c r="BJ660" s="402"/>
      <c r="BK660" s="402"/>
      <c r="BL660" s="402"/>
      <c r="BM660" s="402"/>
      <c r="BN660" s="402"/>
      <c r="BO660" s="402"/>
    </row>
    <row r="661" spans="1:67" ht="15">
      <c r="A661" s="401"/>
      <c r="B661" s="402"/>
      <c r="C661" s="403"/>
      <c r="D661" s="402"/>
      <c r="E661" s="402"/>
      <c r="F661" s="402"/>
      <c r="G661" s="402"/>
      <c r="H661" s="402"/>
      <c r="I661" s="402"/>
      <c r="J661" s="402"/>
      <c r="K661" s="402"/>
      <c r="L661" s="402"/>
      <c r="M661" s="402"/>
      <c r="N661" s="402"/>
      <c r="O661" s="402"/>
      <c r="P661" s="402"/>
      <c r="Q661" s="402"/>
      <c r="R661" s="402"/>
      <c r="S661" s="402"/>
      <c r="T661" s="402"/>
      <c r="U661" s="402"/>
      <c r="V661" s="402"/>
      <c r="W661" s="402"/>
      <c r="X661" s="402"/>
      <c r="Y661" s="402"/>
      <c r="Z661" s="402"/>
      <c r="AA661" s="402"/>
      <c r="AB661" s="402"/>
      <c r="AC661" s="402"/>
      <c r="AD661" s="402"/>
      <c r="AE661" s="402"/>
      <c r="AF661" s="402"/>
      <c r="AG661" s="402"/>
      <c r="AH661" s="402"/>
      <c r="AI661" s="402"/>
      <c r="AJ661" s="402"/>
      <c r="AK661" s="402"/>
      <c r="AL661" s="402"/>
      <c r="AM661" s="402"/>
      <c r="AN661" s="402"/>
      <c r="AO661" s="402"/>
      <c r="AP661" s="402"/>
      <c r="AQ661" s="402"/>
      <c r="AR661" s="402"/>
      <c r="AS661" s="402"/>
      <c r="AT661" s="402"/>
      <c r="AU661" s="402"/>
      <c r="AV661" s="402"/>
      <c r="AW661" s="402"/>
      <c r="AX661" s="402"/>
      <c r="AY661" s="402"/>
      <c r="AZ661" s="402"/>
      <c r="BA661" s="402"/>
      <c r="BB661" s="402"/>
      <c r="BC661" s="402"/>
      <c r="BD661" s="402"/>
      <c r="BE661" s="402"/>
      <c r="BF661" s="402"/>
      <c r="BG661" s="402"/>
      <c r="BH661" s="402"/>
      <c r="BI661" s="402"/>
      <c r="BJ661" s="402"/>
      <c r="BK661" s="402"/>
      <c r="BL661" s="402"/>
      <c r="BM661" s="402"/>
      <c r="BN661" s="402"/>
      <c r="BO661" s="402"/>
    </row>
    <row r="662" spans="1:67" ht="15">
      <c r="A662" s="401"/>
      <c r="B662" s="402"/>
      <c r="C662" s="403"/>
      <c r="D662" s="40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c r="AA662" s="402"/>
      <c r="AB662" s="402"/>
      <c r="AC662" s="402"/>
      <c r="AD662" s="402"/>
      <c r="AE662" s="402"/>
      <c r="AF662" s="402"/>
      <c r="AG662" s="402"/>
      <c r="AH662" s="402"/>
      <c r="AI662" s="402"/>
      <c r="AJ662" s="402"/>
      <c r="AK662" s="402"/>
      <c r="AL662" s="402"/>
      <c r="AM662" s="402"/>
      <c r="AN662" s="402"/>
      <c r="AO662" s="402"/>
      <c r="AP662" s="402"/>
      <c r="AQ662" s="402"/>
      <c r="AR662" s="402"/>
      <c r="AS662" s="402"/>
      <c r="AT662" s="402"/>
      <c r="AU662" s="402"/>
      <c r="AV662" s="402"/>
      <c r="AW662" s="402"/>
      <c r="AX662" s="402"/>
      <c r="AY662" s="402"/>
      <c r="AZ662" s="402"/>
      <c r="BA662" s="402"/>
      <c r="BB662" s="402"/>
      <c r="BC662" s="402"/>
      <c r="BD662" s="402"/>
      <c r="BE662" s="402"/>
      <c r="BF662" s="402"/>
      <c r="BG662" s="402"/>
      <c r="BH662" s="402"/>
      <c r="BI662" s="402"/>
      <c r="BJ662" s="402"/>
      <c r="BK662" s="402"/>
      <c r="BL662" s="402"/>
      <c r="BM662" s="402"/>
      <c r="BN662" s="402"/>
      <c r="BO662" s="402"/>
    </row>
    <row r="663" spans="1:67" ht="15">
      <c r="A663" s="401"/>
      <c r="B663" s="402"/>
      <c r="C663" s="403"/>
      <c r="D663" s="40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c r="AA663" s="402"/>
      <c r="AB663" s="402"/>
      <c r="AC663" s="402"/>
      <c r="AD663" s="402"/>
      <c r="AE663" s="402"/>
      <c r="AF663" s="402"/>
      <c r="AG663" s="402"/>
      <c r="AH663" s="402"/>
      <c r="AI663" s="402"/>
      <c r="AJ663" s="402"/>
      <c r="AK663" s="402"/>
      <c r="AL663" s="402"/>
      <c r="AM663" s="402"/>
      <c r="AN663" s="402"/>
      <c r="AO663" s="402"/>
      <c r="AP663" s="402"/>
      <c r="AQ663" s="402"/>
      <c r="AR663" s="402"/>
      <c r="AS663" s="402"/>
      <c r="AT663" s="402"/>
      <c r="AU663" s="402"/>
      <c r="AV663" s="402"/>
      <c r="AW663" s="402"/>
      <c r="AX663" s="402"/>
      <c r="AY663" s="402"/>
      <c r="AZ663" s="402"/>
      <c r="BA663" s="402"/>
      <c r="BB663" s="402"/>
      <c r="BC663" s="402"/>
      <c r="BD663" s="402"/>
      <c r="BE663" s="402"/>
      <c r="BF663" s="402"/>
      <c r="BG663" s="402"/>
      <c r="BH663" s="402"/>
      <c r="BI663" s="402"/>
      <c r="BJ663" s="402"/>
      <c r="BK663" s="402"/>
      <c r="BL663" s="402"/>
      <c r="BM663" s="402"/>
      <c r="BN663" s="402"/>
      <c r="BO663" s="402"/>
    </row>
    <row r="664" spans="1:67" ht="15">
      <c r="A664" s="401"/>
      <c r="B664" s="402"/>
      <c r="C664" s="403"/>
      <c r="D664" s="402"/>
      <c r="E664" s="402"/>
      <c r="F664" s="402"/>
      <c r="G664" s="402"/>
      <c r="H664" s="402"/>
      <c r="I664" s="402"/>
      <c r="J664" s="402"/>
      <c r="K664" s="402"/>
      <c r="L664" s="402"/>
      <c r="M664" s="402"/>
      <c r="N664" s="402"/>
      <c r="O664" s="402"/>
      <c r="P664" s="402"/>
      <c r="Q664" s="402"/>
      <c r="R664" s="402"/>
      <c r="S664" s="402"/>
      <c r="T664" s="402"/>
      <c r="U664" s="402"/>
      <c r="V664" s="402"/>
      <c r="W664" s="402"/>
      <c r="X664" s="402"/>
      <c r="Y664" s="402"/>
      <c r="Z664" s="402"/>
      <c r="AA664" s="402"/>
      <c r="AB664" s="402"/>
      <c r="AC664" s="402"/>
      <c r="AD664" s="402"/>
      <c r="AE664" s="402"/>
      <c r="AF664" s="402"/>
      <c r="AG664" s="402"/>
      <c r="AH664" s="402"/>
      <c r="AI664" s="402"/>
      <c r="AJ664" s="402"/>
      <c r="AK664" s="402"/>
      <c r="AL664" s="402"/>
      <c r="AM664" s="402"/>
      <c r="AN664" s="402"/>
      <c r="AO664" s="402"/>
      <c r="AP664" s="402"/>
      <c r="AQ664" s="402"/>
      <c r="AR664" s="402"/>
      <c r="AS664" s="402"/>
      <c r="AT664" s="402"/>
      <c r="AU664" s="402"/>
      <c r="AV664" s="402"/>
      <c r="AW664" s="402"/>
      <c r="AX664" s="402"/>
      <c r="AY664" s="402"/>
      <c r="AZ664" s="402"/>
      <c r="BA664" s="402"/>
      <c r="BB664" s="402"/>
      <c r="BC664" s="402"/>
      <c r="BD664" s="402"/>
      <c r="BE664" s="402"/>
      <c r="BF664" s="402"/>
      <c r="BG664" s="402"/>
      <c r="BH664" s="402"/>
      <c r="BI664" s="402"/>
      <c r="BJ664" s="402"/>
      <c r="BK664" s="402"/>
      <c r="BL664" s="402"/>
      <c r="BM664" s="402"/>
      <c r="BN664" s="402"/>
      <c r="BO664" s="402"/>
    </row>
    <row r="665" spans="1:67" ht="15">
      <c r="A665" s="401"/>
      <c r="B665" s="402"/>
      <c r="C665" s="403"/>
      <c r="D665" s="402"/>
      <c r="E665" s="402"/>
      <c r="F665" s="402"/>
      <c r="G665" s="402"/>
      <c r="H665" s="402"/>
      <c r="I665" s="402"/>
      <c r="J665" s="402"/>
      <c r="K665" s="402"/>
      <c r="L665" s="402"/>
      <c r="M665" s="402"/>
      <c r="N665" s="402"/>
      <c r="O665" s="402"/>
      <c r="P665" s="402"/>
      <c r="Q665" s="402"/>
      <c r="R665" s="402"/>
      <c r="S665" s="402"/>
      <c r="T665" s="402"/>
      <c r="U665" s="402"/>
      <c r="V665" s="402"/>
      <c r="W665" s="402"/>
      <c r="X665" s="402"/>
      <c r="Y665" s="402"/>
      <c r="Z665" s="402"/>
      <c r="AA665" s="402"/>
      <c r="AB665" s="402"/>
      <c r="AC665" s="402"/>
      <c r="AD665" s="402"/>
      <c r="AE665" s="402"/>
      <c r="AF665" s="402"/>
      <c r="AG665" s="402"/>
      <c r="AH665" s="402"/>
      <c r="AI665" s="402"/>
      <c r="AJ665" s="402"/>
      <c r="AK665" s="402"/>
      <c r="AL665" s="402"/>
      <c r="AM665" s="402"/>
      <c r="AN665" s="402"/>
      <c r="AO665" s="402"/>
      <c r="AP665" s="402"/>
      <c r="AQ665" s="402"/>
      <c r="AR665" s="402"/>
      <c r="AS665" s="402"/>
      <c r="AT665" s="402"/>
      <c r="AU665" s="402"/>
      <c r="AV665" s="402"/>
      <c r="AW665" s="402"/>
      <c r="AX665" s="402"/>
      <c r="AY665" s="402"/>
      <c r="AZ665" s="402"/>
      <c r="BA665" s="402"/>
      <c r="BB665" s="402"/>
      <c r="BC665" s="402"/>
      <c r="BD665" s="402"/>
      <c r="BE665" s="402"/>
      <c r="BF665" s="402"/>
      <c r="BG665" s="402"/>
      <c r="BH665" s="402"/>
      <c r="BI665" s="402"/>
      <c r="BJ665" s="402"/>
      <c r="BK665" s="402"/>
      <c r="BL665" s="402"/>
      <c r="BM665" s="402"/>
      <c r="BN665" s="402"/>
      <c r="BO665" s="402"/>
    </row>
    <row r="666" spans="1:67" ht="15">
      <c r="A666" s="401"/>
      <c r="B666" s="402"/>
      <c r="C666" s="403"/>
      <c r="D666" s="402"/>
      <c r="E666" s="402"/>
      <c r="F666" s="402"/>
      <c r="G666" s="402"/>
      <c r="H666" s="402"/>
      <c r="I666" s="402"/>
      <c r="J666" s="402"/>
      <c r="K666" s="402"/>
      <c r="L666" s="402"/>
      <c r="M666" s="402"/>
      <c r="N666" s="402"/>
      <c r="O666" s="402"/>
      <c r="P666" s="402"/>
      <c r="Q666" s="402"/>
      <c r="R666" s="402"/>
      <c r="S666" s="402"/>
      <c r="T666" s="402"/>
      <c r="U666" s="402"/>
      <c r="V666" s="402"/>
      <c r="W666" s="402"/>
      <c r="X666" s="402"/>
      <c r="Y666" s="402"/>
      <c r="Z666" s="402"/>
      <c r="AA666" s="402"/>
      <c r="AB666" s="402"/>
      <c r="AC666" s="402"/>
      <c r="AD666" s="402"/>
      <c r="AE666" s="402"/>
      <c r="AF666" s="402"/>
      <c r="AG666" s="402"/>
      <c r="AH666" s="402"/>
      <c r="AI666" s="402"/>
      <c r="AJ666" s="402"/>
      <c r="AK666" s="402"/>
      <c r="AL666" s="402"/>
      <c r="AM666" s="402"/>
      <c r="AN666" s="402"/>
      <c r="AO666" s="402"/>
      <c r="AP666" s="402"/>
      <c r="AQ666" s="402"/>
      <c r="AR666" s="402"/>
      <c r="AS666" s="402"/>
      <c r="AT666" s="402"/>
      <c r="AU666" s="402"/>
      <c r="AV666" s="402"/>
      <c r="AW666" s="402"/>
      <c r="AX666" s="402"/>
      <c r="AY666" s="402"/>
      <c r="AZ666" s="402"/>
      <c r="BA666" s="402"/>
      <c r="BB666" s="402"/>
      <c r="BC666" s="402"/>
      <c r="BD666" s="402"/>
      <c r="BE666" s="402"/>
      <c r="BF666" s="402"/>
      <c r="BG666" s="402"/>
      <c r="BH666" s="402"/>
      <c r="BI666" s="402"/>
      <c r="BJ666" s="402"/>
      <c r="BK666" s="402"/>
      <c r="BL666" s="402"/>
      <c r="BM666" s="402"/>
      <c r="BN666" s="402"/>
      <c r="BO666" s="402"/>
    </row>
    <row r="667" spans="1:67" ht="15">
      <c r="A667" s="401"/>
      <c r="B667" s="402"/>
      <c r="C667" s="403"/>
      <c r="D667" s="402"/>
      <c r="E667" s="402"/>
      <c r="F667" s="402"/>
      <c r="G667" s="402"/>
      <c r="H667" s="402"/>
      <c r="I667" s="402"/>
      <c r="J667" s="402"/>
      <c r="K667" s="402"/>
      <c r="L667" s="402"/>
      <c r="M667" s="402"/>
      <c r="N667" s="402"/>
      <c r="O667" s="402"/>
      <c r="P667" s="402"/>
      <c r="Q667" s="402"/>
      <c r="R667" s="402"/>
      <c r="S667" s="402"/>
      <c r="T667" s="402"/>
      <c r="U667" s="402"/>
      <c r="V667" s="402"/>
      <c r="W667" s="402"/>
      <c r="X667" s="402"/>
      <c r="Y667" s="402"/>
      <c r="Z667" s="402"/>
      <c r="AA667" s="402"/>
      <c r="AB667" s="402"/>
      <c r="AC667" s="402"/>
      <c r="AD667" s="402"/>
      <c r="AE667" s="402"/>
      <c r="AF667" s="402"/>
      <c r="AG667" s="402"/>
      <c r="AH667" s="402"/>
      <c r="AI667" s="402"/>
      <c r="AJ667" s="402"/>
      <c r="AK667" s="402"/>
      <c r="AL667" s="402"/>
      <c r="AM667" s="402"/>
      <c r="AN667" s="402"/>
      <c r="AO667" s="402"/>
      <c r="AP667" s="402"/>
      <c r="AQ667" s="402"/>
      <c r="AR667" s="402"/>
      <c r="AS667" s="402"/>
      <c r="AT667" s="402"/>
      <c r="AU667" s="402"/>
      <c r="AV667" s="402"/>
      <c r="AW667" s="402"/>
      <c r="AX667" s="402"/>
      <c r="AY667" s="402"/>
      <c r="AZ667" s="402"/>
      <c r="BA667" s="402"/>
      <c r="BB667" s="402"/>
      <c r="BC667" s="402"/>
      <c r="BD667" s="402"/>
      <c r="BE667" s="402"/>
      <c r="BF667" s="402"/>
      <c r="BG667" s="402"/>
      <c r="BH667" s="402"/>
      <c r="BI667" s="402"/>
      <c r="BJ667" s="402"/>
      <c r="BK667" s="402"/>
      <c r="BL667" s="402"/>
      <c r="BM667" s="402"/>
      <c r="BN667" s="402"/>
      <c r="BO667" s="402"/>
    </row>
    <row r="668" spans="1:67" ht="15">
      <c r="A668" s="401"/>
      <c r="B668" s="402"/>
      <c r="C668" s="403"/>
      <c r="D668" s="402"/>
      <c r="E668" s="402"/>
      <c r="F668" s="402"/>
      <c r="G668" s="402"/>
      <c r="H668" s="402"/>
      <c r="I668" s="402"/>
      <c r="J668" s="402"/>
      <c r="K668" s="402"/>
      <c r="L668" s="402"/>
      <c r="M668" s="402"/>
      <c r="N668" s="402"/>
      <c r="O668" s="402"/>
      <c r="P668" s="402"/>
      <c r="Q668" s="402"/>
      <c r="R668" s="402"/>
      <c r="S668" s="402"/>
      <c r="T668" s="402"/>
      <c r="U668" s="402"/>
      <c r="V668" s="402"/>
      <c r="W668" s="402"/>
      <c r="X668" s="402"/>
      <c r="Y668" s="402"/>
      <c r="Z668" s="402"/>
      <c r="AA668" s="402"/>
      <c r="AB668" s="402"/>
      <c r="AC668" s="402"/>
      <c r="AD668" s="402"/>
      <c r="AE668" s="402"/>
      <c r="AF668" s="402"/>
      <c r="AG668" s="402"/>
      <c r="AH668" s="402"/>
      <c r="AI668" s="402"/>
      <c r="AJ668" s="402"/>
      <c r="AK668" s="402"/>
      <c r="AL668" s="402"/>
      <c r="AM668" s="402"/>
      <c r="AN668" s="402"/>
      <c r="AO668" s="402"/>
      <c r="AP668" s="402"/>
      <c r="AQ668" s="402"/>
      <c r="AR668" s="402"/>
      <c r="AS668" s="402"/>
      <c r="AT668" s="402"/>
      <c r="AU668" s="402"/>
      <c r="AV668" s="402"/>
      <c r="AW668" s="402"/>
      <c r="AX668" s="402"/>
      <c r="AY668" s="402"/>
      <c r="AZ668" s="402"/>
      <c r="BA668" s="402"/>
      <c r="BB668" s="402"/>
      <c r="BC668" s="402"/>
      <c r="BD668" s="402"/>
      <c r="BE668" s="402"/>
      <c r="BF668" s="402"/>
      <c r="BG668" s="402"/>
      <c r="BH668" s="402"/>
      <c r="BI668" s="402"/>
      <c r="BJ668" s="402"/>
      <c r="BK668" s="402"/>
      <c r="BL668" s="402"/>
      <c r="BM668" s="402"/>
      <c r="BN668" s="402"/>
      <c r="BO668" s="402"/>
    </row>
    <row r="669" spans="1:67" ht="15">
      <c r="A669" s="401"/>
      <c r="B669" s="402"/>
      <c r="C669" s="403"/>
      <c r="D669" s="402"/>
      <c r="E669" s="402"/>
      <c r="F669" s="402"/>
      <c r="G669" s="402"/>
      <c r="H669" s="402"/>
      <c r="I669" s="402"/>
      <c r="J669" s="402"/>
      <c r="K669" s="402"/>
      <c r="L669" s="402"/>
      <c r="M669" s="402"/>
      <c r="N669" s="402"/>
      <c r="O669" s="402"/>
      <c r="P669" s="402"/>
      <c r="Q669" s="402"/>
      <c r="R669" s="402"/>
      <c r="S669" s="402"/>
      <c r="T669" s="402"/>
      <c r="U669" s="402"/>
      <c r="V669" s="402"/>
      <c r="W669" s="402"/>
      <c r="X669" s="402"/>
      <c r="Y669" s="402"/>
      <c r="Z669" s="402"/>
      <c r="AA669" s="402"/>
      <c r="AB669" s="402"/>
      <c r="AC669" s="402"/>
      <c r="AD669" s="402"/>
      <c r="AE669" s="402"/>
      <c r="AF669" s="402"/>
      <c r="AG669" s="402"/>
      <c r="AH669" s="402"/>
      <c r="AI669" s="402"/>
      <c r="AJ669" s="402"/>
      <c r="AK669" s="402"/>
      <c r="AL669" s="402"/>
      <c r="AM669" s="402"/>
      <c r="AN669" s="402"/>
      <c r="AO669" s="402"/>
      <c r="AP669" s="402"/>
      <c r="AQ669" s="402"/>
      <c r="AR669" s="402"/>
      <c r="AS669" s="402"/>
      <c r="AT669" s="402"/>
      <c r="AU669" s="402"/>
      <c r="AV669" s="402"/>
      <c r="AW669" s="402"/>
      <c r="AX669" s="402"/>
      <c r="AY669" s="402"/>
      <c r="AZ669" s="402"/>
      <c r="BA669" s="402"/>
      <c r="BB669" s="402"/>
      <c r="BC669" s="402"/>
      <c r="BD669" s="402"/>
      <c r="BE669" s="402"/>
      <c r="BF669" s="402"/>
      <c r="BG669" s="402"/>
      <c r="BH669" s="402"/>
      <c r="BI669" s="402"/>
      <c r="BJ669" s="402"/>
      <c r="BK669" s="402"/>
      <c r="BL669" s="402"/>
      <c r="BM669" s="402"/>
      <c r="BN669" s="402"/>
      <c r="BO669" s="402"/>
    </row>
    <row r="670" spans="1:67" ht="15">
      <c r="A670" s="401"/>
      <c r="B670" s="402"/>
      <c r="C670" s="403"/>
      <c r="D670" s="402"/>
      <c r="E670" s="402"/>
      <c r="F670" s="402"/>
      <c r="G670" s="402"/>
      <c r="H670" s="402"/>
      <c r="I670" s="402"/>
      <c r="J670" s="402"/>
      <c r="K670" s="402"/>
      <c r="L670" s="402"/>
      <c r="M670" s="402"/>
      <c r="N670" s="402"/>
      <c r="O670" s="402"/>
      <c r="P670" s="402"/>
      <c r="Q670" s="402"/>
      <c r="R670" s="402"/>
      <c r="S670" s="402"/>
      <c r="T670" s="402"/>
      <c r="U670" s="402"/>
      <c r="V670" s="402"/>
      <c r="W670" s="402"/>
      <c r="X670" s="402"/>
      <c r="Y670" s="402"/>
      <c r="Z670" s="402"/>
      <c r="AA670" s="402"/>
      <c r="AB670" s="402"/>
      <c r="AC670" s="402"/>
      <c r="AD670" s="402"/>
      <c r="AE670" s="402"/>
      <c r="AF670" s="402"/>
      <c r="AG670" s="402"/>
      <c r="AH670" s="402"/>
      <c r="AI670" s="402"/>
      <c r="AJ670" s="402"/>
      <c r="AK670" s="402"/>
      <c r="AL670" s="402"/>
      <c r="AM670" s="402"/>
      <c r="AN670" s="402"/>
      <c r="AO670" s="402"/>
      <c r="AP670" s="402"/>
      <c r="AQ670" s="402"/>
      <c r="AR670" s="402"/>
      <c r="AS670" s="402"/>
      <c r="AT670" s="402"/>
      <c r="AU670" s="402"/>
      <c r="AV670" s="402"/>
      <c r="AW670" s="402"/>
      <c r="AX670" s="402"/>
      <c r="AY670" s="402"/>
      <c r="AZ670" s="402"/>
      <c r="BA670" s="402"/>
      <c r="BB670" s="402"/>
      <c r="BC670" s="402"/>
      <c r="BD670" s="402"/>
      <c r="BE670" s="402"/>
      <c r="BF670" s="402"/>
      <c r="BG670" s="402"/>
      <c r="BH670" s="402"/>
      <c r="BI670" s="402"/>
      <c r="BJ670" s="402"/>
      <c r="BK670" s="402"/>
      <c r="BL670" s="402"/>
      <c r="BM670" s="402"/>
      <c r="BN670" s="402"/>
      <c r="BO670" s="402"/>
    </row>
    <row r="671" spans="1:67" ht="15">
      <c r="A671" s="401"/>
      <c r="B671" s="402"/>
      <c r="C671" s="403"/>
      <c r="D671" s="402"/>
      <c r="E671" s="402"/>
      <c r="F671" s="402"/>
      <c r="G671" s="402"/>
      <c r="H671" s="402"/>
      <c r="I671" s="402"/>
      <c r="J671" s="402"/>
      <c r="K671" s="402"/>
      <c r="L671" s="402"/>
      <c r="M671" s="402"/>
      <c r="N671" s="402"/>
      <c r="O671" s="402"/>
      <c r="P671" s="402"/>
      <c r="Q671" s="402"/>
      <c r="R671" s="402"/>
      <c r="S671" s="402"/>
      <c r="T671" s="402"/>
      <c r="U671" s="402"/>
      <c r="V671" s="402"/>
      <c r="W671" s="402"/>
      <c r="X671" s="402"/>
      <c r="Y671" s="402"/>
      <c r="Z671" s="402"/>
      <c r="AA671" s="402"/>
      <c r="AB671" s="402"/>
      <c r="AC671" s="402"/>
      <c r="AD671" s="402"/>
      <c r="AE671" s="402"/>
      <c r="AF671" s="402"/>
      <c r="AG671" s="402"/>
      <c r="AH671" s="402"/>
      <c r="AI671" s="402"/>
      <c r="AJ671" s="402"/>
      <c r="AK671" s="402"/>
      <c r="AL671" s="402"/>
      <c r="AM671" s="402"/>
      <c r="AN671" s="402"/>
      <c r="AO671" s="402"/>
      <c r="AP671" s="402"/>
      <c r="AQ671" s="402"/>
      <c r="AR671" s="402"/>
      <c r="AS671" s="402"/>
      <c r="AT671" s="402"/>
      <c r="AU671" s="402"/>
      <c r="AV671" s="402"/>
      <c r="AW671" s="402"/>
      <c r="AX671" s="402"/>
      <c r="AY671" s="402"/>
      <c r="AZ671" s="402"/>
      <c r="BA671" s="402"/>
      <c r="BB671" s="402"/>
      <c r="BC671" s="402"/>
      <c r="BD671" s="402"/>
      <c r="BE671" s="402"/>
      <c r="BF671" s="402"/>
      <c r="BG671" s="402"/>
      <c r="BH671" s="402"/>
      <c r="BI671" s="402"/>
      <c r="BJ671" s="402"/>
      <c r="BK671" s="402"/>
      <c r="BL671" s="402"/>
      <c r="BM671" s="402"/>
      <c r="BN671" s="402"/>
      <c r="BO671" s="402"/>
    </row>
    <row r="672" spans="1:67" ht="15">
      <c r="A672" s="401"/>
      <c r="B672" s="402"/>
      <c r="C672" s="403"/>
      <c r="D672" s="402"/>
      <c r="E672" s="402"/>
      <c r="F672" s="402"/>
      <c r="G672" s="402"/>
      <c r="H672" s="402"/>
      <c r="I672" s="402"/>
      <c r="J672" s="402"/>
      <c r="K672" s="402"/>
      <c r="L672" s="402"/>
      <c r="M672" s="402"/>
      <c r="N672" s="402"/>
      <c r="O672" s="402"/>
      <c r="P672" s="402"/>
      <c r="Q672" s="402"/>
      <c r="R672" s="402"/>
      <c r="S672" s="402"/>
      <c r="T672" s="402"/>
      <c r="U672" s="402"/>
      <c r="V672" s="402"/>
      <c r="W672" s="402"/>
      <c r="X672" s="402"/>
      <c r="Y672" s="402"/>
      <c r="Z672" s="402"/>
      <c r="AA672" s="402"/>
      <c r="AB672" s="402"/>
      <c r="AC672" s="402"/>
      <c r="AD672" s="402"/>
      <c r="AE672" s="402"/>
      <c r="AF672" s="402"/>
      <c r="AG672" s="402"/>
      <c r="AH672" s="402"/>
      <c r="AI672" s="402"/>
      <c r="AJ672" s="402"/>
      <c r="AK672" s="402"/>
      <c r="AL672" s="402"/>
      <c r="AM672" s="402"/>
      <c r="AN672" s="402"/>
      <c r="AO672" s="402"/>
      <c r="AP672" s="402"/>
      <c r="AQ672" s="402"/>
      <c r="AR672" s="402"/>
      <c r="AS672" s="402"/>
      <c r="AT672" s="402"/>
      <c r="AU672" s="402"/>
      <c r="AV672" s="402"/>
      <c r="AW672" s="402"/>
      <c r="AX672" s="402"/>
      <c r="AY672" s="402"/>
      <c r="AZ672" s="402"/>
      <c r="BA672" s="402"/>
      <c r="BB672" s="402"/>
      <c r="BC672" s="402"/>
      <c r="BD672" s="402"/>
      <c r="BE672" s="402"/>
      <c r="BF672" s="402"/>
      <c r="BG672" s="402"/>
      <c r="BH672" s="402"/>
      <c r="BI672" s="402"/>
      <c r="BJ672" s="402"/>
      <c r="BK672" s="402"/>
      <c r="BL672" s="402"/>
      <c r="BM672" s="402"/>
      <c r="BN672" s="402"/>
      <c r="BO672" s="402"/>
    </row>
    <row r="673" spans="1:67" ht="15">
      <c r="A673" s="401"/>
      <c r="B673" s="402"/>
      <c r="C673" s="403"/>
      <c r="D673" s="402"/>
      <c r="E673" s="402"/>
      <c r="F673" s="402"/>
      <c r="G673" s="402"/>
      <c r="H673" s="402"/>
      <c r="I673" s="402"/>
      <c r="J673" s="402"/>
      <c r="K673" s="402"/>
      <c r="L673" s="402"/>
      <c r="M673" s="402"/>
      <c r="N673" s="402"/>
      <c r="O673" s="402"/>
      <c r="P673" s="402"/>
      <c r="Q673" s="402"/>
      <c r="R673" s="402"/>
      <c r="S673" s="402"/>
      <c r="T673" s="402"/>
      <c r="U673" s="402"/>
      <c r="V673" s="402"/>
      <c r="W673" s="402"/>
      <c r="X673" s="402"/>
      <c r="Y673" s="402"/>
      <c r="Z673" s="402"/>
      <c r="AA673" s="402"/>
      <c r="AB673" s="402"/>
      <c r="AC673" s="402"/>
      <c r="AD673" s="402"/>
      <c r="AE673" s="402"/>
      <c r="AF673" s="402"/>
      <c r="AG673" s="402"/>
      <c r="AH673" s="402"/>
      <c r="AI673" s="402"/>
      <c r="AJ673" s="402"/>
      <c r="AK673" s="402"/>
      <c r="AL673" s="402"/>
      <c r="AM673" s="402"/>
      <c r="AN673" s="402"/>
      <c r="AO673" s="402"/>
      <c r="AP673" s="402"/>
      <c r="AQ673" s="402"/>
      <c r="AR673" s="402"/>
      <c r="AS673" s="402"/>
      <c r="AT673" s="402"/>
      <c r="AU673" s="402"/>
      <c r="AV673" s="402"/>
      <c r="AW673" s="402"/>
      <c r="AX673" s="402"/>
      <c r="AY673" s="402"/>
      <c r="AZ673" s="402"/>
      <c r="BA673" s="402"/>
      <c r="BB673" s="402"/>
      <c r="BC673" s="402"/>
      <c r="BD673" s="402"/>
      <c r="BE673" s="402"/>
      <c r="BF673" s="402"/>
      <c r="BG673" s="402"/>
      <c r="BH673" s="402"/>
      <c r="BI673" s="402"/>
      <c r="BJ673" s="402"/>
      <c r="BK673" s="402"/>
      <c r="BL673" s="402"/>
      <c r="BM673" s="402"/>
      <c r="BN673" s="402"/>
      <c r="BO673" s="402"/>
    </row>
    <row r="674" spans="1:67" ht="15">
      <c r="A674" s="401"/>
      <c r="B674" s="402"/>
      <c r="C674" s="403"/>
      <c r="D674" s="402"/>
      <c r="E674" s="402"/>
      <c r="F674" s="402"/>
      <c r="G674" s="402"/>
      <c r="H674" s="402"/>
      <c r="I674" s="402"/>
      <c r="J674" s="402"/>
      <c r="K674" s="402"/>
      <c r="L674" s="402"/>
      <c r="M674" s="402"/>
      <c r="N674" s="402"/>
      <c r="O674" s="402"/>
      <c r="P674" s="402"/>
      <c r="Q674" s="402"/>
      <c r="R674" s="402"/>
      <c r="S674" s="402"/>
      <c r="T674" s="402"/>
      <c r="U674" s="402"/>
      <c r="V674" s="402"/>
      <c r="W674" s="402"/>
      <c r="X674" s="402"/>
      <c r="Y674" s="402"/>
      <c r="Z674" s="402"/>
      <c r="AA674" s="402"/>
      <c r="AB674" s="402"/>
      <c r="AC674" s="402"/>
      <c r="AD674" s="402"/>
      <c r="AE674" s="402"/>
      <c r="AF674" s="402"/>
      <c r="AG674" s="402"/>
      <c r="AH674" s="402"/>
      <c r="AI674" s="402"/>
      <c r="AJ674" s="402"/>
      <c r="AK674" s="402"/>
      <c r="AL674" s="402"/>
      <c r="AM674" s="402"/>
      <c r="AN674" s="402"/>
      <c r="AO674" s="402"/>
      <c r="AP674" s="402"/>
      <c r="AQ674" s="402"/>
      <c r="AR674" s="402"/>
      <c r="AS674" s="402"/>
      <c r="AT674" s="402"/>
      <c r="AU674" s="402"/>
      <c r="AV674" s="402"/>
      <c r="AW674" s="402"/>
      <c r="AX674" s="402"/>
      <c r="AY674" s="402"/>
      <c r="AZ674" s="402"/>
      <c r="BA674" s="402"/>
      <c r="BB674" s="402"/>
      <c r="BC674" s="402"/>
      <c r="BD674" s="402"/>
      <c r="BE674" s="402"/>
      <c r="BF674" s="402"/>
      <c r="BG674" s="402"/>
      <c r="BH674" s="402"/>
      <c r="BI674" s="402"/>
      <c r="BJ674" s="402"/>
      <c r="BK674" s="402"/>
      <c r="BL674" s="402"/>
      <c r="BM674" s="402"/>
      <c r="BN674" s="402"/>
      <c r="BO674" s="402"/>
    </row>
    <row r="675" spans="1:67" ht="15">
      <c r="A675" s="401"/>
      <c r="B675" s="402"/>
      <c r="C675" s="403"/>
      <c r="D675" s="402"/>
      <c r="E675" s="402"/>
      <c r="F675" s="402"/>
      <c r="G675" s="402"/>
      <c r="H675" s="402"/>
      <c r="I675" s="402"/>
      <c r="J675" s="402"/>
      <c r="K675" s="402"/>
      <c r="L675" s="402"/>
      <c r="M675" s="402"/>
      <c r="N675" s="402"/>
      <c r="O675" s="402"/>
      <c r="P675" s="402"/>
      <c r="Q675" s="402"/>
      <c r="R675" s="402"/>
      <c r="S675" s="402"/>
      <c r="T675" s="402"/>
      <c r="U675" s="402"/>
      <c r="V675" s="402"/>
      <c r="W675" s="402"/>
      <c r="X675" s="402"/>
      <c r="Y675" s="402"/>
      <c r="Z675" s="402"/>
      <c r="AA675" s="402"/>
      <c r="AB675" s="402"/>
      <c r="AC675" s="402"/>
      <c r="AD675" s="402"/>
      <c r="AE675" s="402"/>
      <c r="AF675" s="402"/>
      <c r="AG675" s="402"/>
      <c r="AH675" s="402"/>
      <c r="AI675" s="402"/>
      <c r="AJ675" s="402"/>
      <c r="AK675" s="402"/>
      <c r="AL675" s="402"/>
      <c r="AM675" s="402"/>
      <c r="AN675" s="402"/>
      <c r="AO675" s="402"/>
      <c r="AP675" s="402"/>
      <c r="AQ675" s="402"/>
      <c r="AR675" s="402"/>
      <c r="AS675" s="402"/>
      <c r="AT675" s="402"/>
      <c r="AU675" s="402"/>
      <c r="AV675" s="402"/>
      <c r="AW675" s="402"/>
      <c r="AX675" s="402"/>
      <c r="AY675" s="402"/>
      <c r="AZ675" s="402"/>
      <c r="BA675" s="402"/>
      <c r="BB675" s="402"/>
      <c r="BC675" s="402"/>
      <c r="BD675" s="402"/>
      <c r="BE675" s="402"/>
      <c r="BF675" s="402"/>
      <c r="BG675" s="402"/>
      <c r="BH675" s="402"/>
      <c r="BI675" s="402"/>
      <c r="BJ675" s="402"/>
      <c r="BK675" s="402"/>
      <c r="BL675" s="402"/>
      <c r="BM675" s="402"/>
      <c r="BN675" s="402"/>
      <c r="BO675" s="402"/>
    </row>
    <row r="676" spans="1:67" ht="15">
      <c r="A676" s="401"/>
      <c r="B676" s="402"/>
      <c r="C676" s="403"/>
      <c r="D676" s="402"/>
      <c r="E676" s="402"/>
      <c r="F676" s="402"/>
      <c r="G676" s="402"/>
      <c r="H676" s="402"/>
      <c r="I676" s="402"/>
      <c r="J676" s="402"/>
      <c r="K676" s="402"/>
      <c r="L676" s="402"/>
      <c r="M676" s="402"/>
      <c r="N676" s="402"/>
      <c r="O676" s="402"/>
      <c r="P676" s="402"/>
      <c r="Q676" s="402"/>
      <c r="R676" s="402"/>
      <c r="S676" s="402"/>
      <c r="T676" s="402"/>
      <c r="U676" s="402"/>
      <c r="V676" s="402"/>
      <c r="W676" s="402"/>
      <c r="X676" s="402"/>
      <c r="Y676" s="402"/>
      <c r="Z676" s="402"/>
      <c r="AA676" s="402"/>
      <c r="AB676" s="402"/>
      <c r="AC676" s="402"/>
      <c r="AD676" s="402"/>
      <c r="AE676" s="402"/>
      <c r="AF676" s="402"/>
      <c r="AG676" s="402"/>
      <c r="AH676" s="402"/>
      <c r="AI676" s="402"/>
      <c r="AJ676" s="402"/>
      <c r="AK676" s="402"/>
      <c r="AL676" s="402"/>
      <c r="AM676" s="402"/>
      <c r="AN676" s="402"/>
      <c r="AO676" s="402"/>
      <c r="AP676" s="402"/>
      <c r="AQ676" s="402"/>
      <c r="AR676" s="402"/>
      <c r="AS676" s="402"/>
      <c r="AT676" s="402"/>
      <c r="AU676" s="402"/>
      <c r="AV676" s="402"/>
      <c r="AW676" s="402"/>
      <c r="AX676" s="402"/>
      <c r="AY676" s="402"/>
      <c r="AZ676" s="402"/>
      <c r="BA676" s="402"/>
      <c r="BB676" s="402"/>
      <c r="BC676" s="402"/>
      <c r="BD676" s="402"/>
      <c r="BE676" s="402"/>
      <c r="BF676" s="402"/>
      <c r="BG676" s="402"/>
      <c r="BH676" s="402"/>
      <c r="BI676" s="402"/>
      <c r="BJ676" s="402"/>
      <c r="BK676" s="402"/>
      <c r="BL676" s="402"/>
      <c r="BM676" s="402"/>
      <c r="BN676" s="402"/>
      <c r="BO676" s="402"/>
    </row>
    <row r="677" spans="1:67" ht="15">
      <c r="A677" s="401"/>
      <c r="B677" s="402"/>
      <c r="C677" s="403"/>
      <c r="D677" s="402"/>
      <c r="E677" s="402"/>
      <c r="F677" s="402"/>
      <c r="G677" s="402"/>
      <c r="H677" s="402"/>
      <c r="I677" s="402"/>
      <c r="J677" s="402"/>
      <c r="K677" s="402"/>
      <c r="L677" s="402"/>
      <c r="M677" s="402"/>
      <c r="N677" s="402"/>
      <c r="O677" s="402"/>
      <c r="P677" s="402"/>
      <c r="Q677" s="402"/>
      <c r="R677" s="402"/>
      <c r="S677" s="402"/>
      <c r="T677" s="402"/>
      <c r="U677" s="402"/>
      <c r="V677" s="402"/>
      <c r="W677" s="402"/>
      <c r="X677" s="402"/>
      <c r="Y677" s="402"/>
      <c r="Z677" s="402"/>
      <c r="AA677" s="402"/>
      <c r="AB677" s="402"/>
      <c r="AC677" s="402"/>
      <c r="AD677" s="402"/>
      <c r="AE677" s="402"/>
      <c r="AF677" s="402"/>
      <c r="AG677" s="402"/>
      <c r="AH677" s="402"/>
      <c r="AI677" s="402"/>
      <c r="AJ677" s="402"/>
      <c r="AK677" s="402"/>
      <c r="AL677" s="402"/>
      <c r="AM677" s="402"/>
      <c r="AN677" s="402"/>
      <c r="AO677" s="402"/>
      <c r="AP677" s="402"/>
      <c r="AQ677" s="402"/>
      <c r="AR677" s="402"/>
      <c r="AS677" s="402"/>
      <c r="AT677" s="402"/>
      <c r="AU677" s="402"/>
      <c r="AV677" s="402"/>
      <c r="AW677" s="402"/>
      <c r="AX677" s="402"/>
      <c r="AY677" s="402"/>
      <c r="AZ677" s="402"/>
      <c r="BA677" s="402"/>
      <c r="BB677" s="402"/>
      <c r="BC677" s="402"/>
      <c r="BD677" s="402"/>
      <c r="BE677" s="402"/>
      <c r="BF677" s="402"/>
      <c r="BG677" s="402"/>
      <c r="BH677" s="402"/>
      <c r="BI677" s="402"/>
      <c r="BJ677" s="402"/>
      <c r="BK677" s="402"/>
      <c r="BL677" s="402"/>
      <c r="BM677" s="402"/>
      <c r="BN677" s="402"/>
      <c r="BO677" s="402"/>
    </row>
    <row r="678" spans="1:67" ht="15">
      <c r="A678" s="401"/>
      <c r="B678" s="402"/>
      <c r="C678" s="403"/>
      <c r="D678" s="402"/>
      <c r="E678" s="402"/>
      <c r="F678" s="402"/>
      <c r="G678" s="402"/>
      <c r="H678" s="402"/>
      <c r="I678" s="402"/>
      <c r="J678" s="402"/>
      <c r="K678" s="402"/>
      <c r="L678" s="402"/>
      <c r="M678" s="402"/>
      <c r="N678" s="402"/>
      <c r="O678" s="402"/>
      <c r="P678" s="402"/>
      <c r="Q678" s="402"/>
      <c r="R678" s="402"/>
      <c r="S678" s="402"/>
      <c r="T678" s="402"/>
      <c r="U678" s="402"/>
      <c r="V678" s="402"/>
      <c r="W678" s="402"/>
      <c r="X678" s="402"/>
      <c r="Y678" s="402"/>
      <c r="Z678" s="402"/>
      <c r="AA678" s="402"/>
      <c r="AB678" s="402"/>
      <c r="AC678" s="402"/>
      <c r="AD678" s="402"/>
      <c r="AE678" s="402"/>
      <c r="AF678" s="402"/>
      <c r="AG678" s="402"/>
      <c r="AH678" s="402"/>
      <c r="AI678" s="402"/>
      <c r="AJ678" s="402"/>
      <c r="AK678" s="402"/>
      <c r="AL678" s="402"/>
      <c r="AM678" s="402"/>
      <c r="AN678" s="402"/>
      <c r="AO678" s="402"/>
      <c r="AP678" s="402"/>
      <c r="AQ678" s="402"/>
      <c r="AR678" s="402"/>
      <c r="AS678" s="402"/>
      <c r="AT678" s="402"/>
      <c r="AU678" s="402"/>
      <c r="AV678" s="402"/>
      <c r="AW678" s="402"/>
      <c r="AX678" s="402"/>
      <c r="AY678" s="402"/>
      <c r="AZ678" s="402"/>
      <c r="BA678" s="402"/>
      <c r="BB678" s="402"/>
      <c r="BC678" s="402"/>
      <c r="BD678" s="402"/>
      <c r="BE678" s="402"/>
      <c r="BF678" s="402"/>
      <c r="BG678" s="402"/>
      <c r="BH678" s="402"/>
      <c r="BI678" s="402"/>
      <c r="BJ678" s="402"/>
      <c r="BK678" s="402"/>
      <c r="BL678" s="402"/>
      <c r="BM678" s="402"/>
      <c r="BN678" s="402"/>
      <c r="BO678" s="402"/>
    </row>
    <row r="679" spans="1:67" ht="15">
      <c r="A679" s="401"/>
      <c r="B679" s="402"/>
      <c r="C679" s="403"/>
      <c r="D679" s="40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c r="AA679" s="402"/>
      <c r="AB679" s="402"/>
      <c r="AC679" s="402"/>
      <c r="AD679" s="402"/>
      <c r="AE679" s="402"/>
      <c r="AF679" s="402"/>
      <c r="AG679" s="402"/>
      <c r="AH679" s="402"/>
      <c r="AI679" s="402"/>
      <c r="AJ679" s="402"/>
      <c r="AK679" s="402"/>
      <c r="AL679" s="402"/>
      <c r="AM679" s="402"/>
      <c r="AN679" s="402"/>
      <c r="AO679" s="402"/>
      <c r="AP679" s="402"/>
      <c r="AQ679" s="402"/>
      <c r="AR679" s="402"/>
      <c r="AS679" s="402"/>
      <c r="AT679" s="402"/>
      <c r="AU679" s="402"/>
      <c r="AV679" s="402"/>
      <c r="AW679" s="402"/>
      <c r="AX679" s="402"/>
      <c r="AY679" s="402"/>
      <c r="AZ679" s="402"/>
      <c r="BA679" s="402"/>
      <c r="BB679" s="402"/>
      <c r="BC679" s="402"/>
      <c r="BD679" s="402"/>
      <c r="BE679" s="402"/>
      <c r="BF679" s="402"/>
      <c r="BG679" s="402"/>
      <c r="BH679" s="402"/>
      <c r="BI679" s="402"/>
      <c r="BJ679" s="402"/>
      <c r="BK679" s="402"/>
      <c r="BL679" s="402"/>
      <c r="BM679" s="402"/>
      <c r="BN679" s="402"/>
      <c r="BO679" s="402"/>
    </row>
    <row r="680" spans="1:67" ht="15">
      <c r="A680" s="401"/>
      <c r="B680" s="402"/>
      <c r="C680" s="403"/>
      <c r="D680" s="40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c r="AA680" s="402"/>
      <c r="AB680" s="402"/>
      <c r="AC680" s="402"/>
      <c r="AD680" s="402"/>
      <c r="AE680" s="402"/>
      <c r="AF680" s="402"/>
      <c r="AG680" s="402"/>
      <c r="AH680" s="402"/>
      <c r="AI680" s="402"/>
      <c r="AJ680" s="402"/>
      <c r="AK680" s="402"/>
      <c r="AL680" s="402"/>
      <c r="AM680" s="402"/>
      <c r="AN680" s="402"/>
      <c r="AO680" s="402"/>
      <c r="AP680" s="402"/>
      <c r="AQ680" s="402"/>
      <c r="AR680" s="402"/>
      <c r="AS680" s="402"/>
      <c r="AT680" s="402"/>
      <c r="AU680" s="402"/>
      <c r="AV680" s="402"/>
      <c r="AW680" s="402"/>
      <c r="AX680" s="402"/>
      <c r="AY680" s="402"/>
      <c r="AZ680" s="402"/>
      <c r="BA680" s="402"/>
      <c r="BB680" s="402"/>
      <c r="BC680" s="402"/>
      <c r="BD680" s="402"/>
      <c r="BE680" s="402"/>
      <c r="BF680" s="402"/>
      <c r="BG680" s="402"/>
      <c r="BH680" s="402"/>
      <c r="BI680" s="402"/>
      <c r="BJ680" s="402"/>
      <c r="BK680" s="402"/>
      <c r="BL680" s="402"/>
      <c r="BM680" s="402"/>
      <c r="BN680" s="402"/>
      <c r="BO680" s="402"/>
    </row>
    <row r="681" spans="1:67" ht="15">
      <c r="A681" s="401"/>
      <c r="B681" s="402"/>
      <c r="C681" s="403"/>
      <c r="D681" s="402"/>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c r="AA681" s="402"/>
      <c r="AB681" s="402"/>
      <c r="AC681" s="402"/>
      <c r="AD681" s="402"/>
      <c r="AE681" s="402"/>
      <c r="AF681" s="402"/>
      <c r="AG681" s="402"/>
      <c r="AH681" s="402"/>
      <c r="AI681" s="402"/>
      <c r="AJ681" s="402"/>
      <c r="AK681" s="402"/>
      <c r="AL681" s="402"/>
      <c r="AM681" s="402"/>
      <c r="AN681" s="402"/>
      <c r="AO681" s="402"/>
      <c r="AP681" s="402"/>
      <c r="AQ681" s="402"/>
      <c r="AR681" s="402"/>
      <c r="AS681" s="402"/>
      <c r="AT681" s="402"/>
      <c r="AU681" s="402"/>
      <c r="AV681" s="402"/>
      <c r="AW681" s="402"/>
      <c r="AX681" s="402"/>
      <c r="AY681" s="402"/>
      <c r="AZ681" s="402"/>
      <c r="BA681" s="402"/>
      <c r="BB681" s="402"/>
      <c r="BC681" s="402"/>
      <c r="BD681" s="402"/>
      <c r="BE681" s="402"/>
      <c r="BF681" s="402"/>
      <c r="BG681" s="402"/>
      <c r="BH681" s="402"/>
      <c r="BI681" s="402"/>
      <c r="BJ681" s="402"/>
      <c r="BK681" s="402"/>
      <c r="BL681" s="402"/>
      <c r="BM681" s="402"/>
      <c r="BN681" s="402"/>
      <c r="BO681" s="402"/>
    </row>
    <row r="682" spans="1:67" ht="15">
      <c r="A682" s="401"/>
      <c r="B682" s="402"/>
      <c r="C682" s="403"/>
      <c r="D682" s="402"/>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c r="AA682" s="402"/>
      <c r="AB682" s="402"/>
      <c r="AC682" s="402"/>
      <c r="AD682" s="402"/>
      <c r="AE682" s="402"/>
      <c r="AF682" s="402"/>
      <c r="AG682" s="402"/>
      <c r="AH682" s="402"/>
      <c r="AI682" s="402"/>
      <c r="AJ682" s="402"/>
      <c r="AK682" s="402"/>
      <c r="AL682" s="402"/>
      <c r="AM682" s="402"/>
      <c r="AN682" s="402"/>
      <c r="AO682" s="402"/>
      <c r="AP682" s="402"/>
      <c r="AQ682" s="402"/>
      <c r="AR682" s="402"/>
      <c r="AS682" s="402"/>
      <c r="AT682" s="402"/>
      <c r="AU682" s="402"/>
      <c r="AV682" s="402"/>
      <c r="AW682" s="402"/>
      <c r="AX682" s="402"/>
      <c r="AY682" s="402"/>
      <c r="AZ682" s="402"/>
      <c r="BA682" s="402"/>
      <c r="BB682" s="402"/>
      <c r="BC682" s="402"/>
      <c r="BD682" s="402"/>
      <c r="BE682" s="402"/>
      <c r="BF682" s="402"/>
      <c r="BG682" s="402"/>
      <c r="BH682" s="402"/>
      <c r="BI682" s="402"/>
      <c r="BJ682" s="402"/>
      <c r="BK682" s="402"/>
      <c r="BL682" s="402"/>
      <c r="BM682" s="402"/>
      <c r="BN682" s="402"/>
      <c r="BO682" s="402"/>
    </row>
    <row r="683" spans="1:67" ht="15">
      <c r="A683" s="401"/>
      <c r="B683" s="402"/>
      <c r="C683" s="403"/>
      <c r="D683" s="402"/>
      <c r="E683" s="402"/>
      <c r="F683" s="402"/>
      <c r="G683" s="402"/>
      <c r="H683" s="402"/>
      <c r="I683" s="402"/>
      <c r="J683" s="402"/>
      <c r="K683" s="402"/>
      <c r="L683" s="402"/>
      <c r="M683" s="402"/>
      <c r="N683" s="402"/>
      <c r="O683" s="402"/>
      <c r="P683" s="402"/>
      <c r="Q683" s="402"/>
      <c r="R683" s="402"/>
      <c r="S683" s="402"/>
      <c r="T683" s="402"/>
      <c r="U683" s="402"/>
      <c r="V683" s="402"/>
      <c r="W683" s="402"/>
      <c r="X683" s="402"/>
      <c r="Y683" s="402"/>
      <c r="Z683" s="402"/>
      <c r="AA683" s="402"/>
      <c r="AB683" s="402"/>
      <c r="AC683" s="402"/>
      <c r="AD683" s="402"/>
      <c r="AE683" s="402"/>
      <c r="AF683" s="402"/>
      <c r="AG683" s="402"/>
      <c r="AH683" s="402"/>
      <c r="AI683" s="402"/>
      <c r="AJ683" s="402"/>
      <c r="AK683" s="402"/>
      <c r="AL683" s="402"/>
      <c r="AM683" s="402"/>
      <c r="AN683" s="402"/>
      <c r="AO683" s="402"/>
      <c r="AP683" s="402"/>
      <c r="AQ683" s="402"/>
      <c r="AR683" s="402"/>
      <c r="AS683" s="402"/>
      <c r="AT683" s="402"/>
      <c r="AU683" s="402"/>
      <c r="AV683" s="402"/>
      <c r="AW683" s="402"/>
      <c r="AX683" s="402"/>
      <c r="AY683" s="402"/>
      <c r="AZ683" s="402"/>
      <c r="BA683" s="402"/>
      <c r="BB683" s="402"/>
      <c r="BC683" s="402"/>
      <c r="BD683" s="402"/>
      <c r="BE683" s="402"/>
      <c r="BF683" s="402"/>
      <c r="BG683" s="402"/>
      <c r="BH683" s="402"/>
      <c r="BI683" s="402"/>
      <c r="BJ683" s="402"/>
      <c r="BK683" s="402"/>
      <c r="BL683" s="402"/>
      <c r="BM683" s="402"/>
      <c r="BN683" s="402"/>
      <c r="BO683" s="402"/>
    </row>
    <row r="684" spans="1:67" ht="15">
      <c r="A684" s="401"/>
      <c r="B684" s="402"/>
      <c r="C684" s="403"/>
      <c r="D684" s="402"/>
      <c r="E684" s="402"/>
      <c r="F684" s="402"/>
      <c r="G684" s="402"/>
      <c r="H684" s="402"/>
      <c r="I684" s="402"/>
      <c r="J684" s="402"/>
      <c r="K684" s="402"/>
      <c r="L684" s="402"/>
      <c r="M684" s="402"/>
      <c r="N684" s="402"/>
      <c r="O684" s="402"/>
      <c r="P684" s="402"/>
      <c r="Q684" s="402"/>
      <c r="R684" s="402"/>
      <c r="S684" s="402"/>
      <c r="T684" s="402"/>
      <c r="U684" s="402"/>
      <c r="V684" s="402"/>
      <c r="W684" s="402"/>
      <c r="X684" s="402"/>
      <c r="Y684" s="402"/>
      <c r="Z684" s="402"/>
      <c r="AA684" s="402"/>
      <c r="AB684" s="402"/>
      <c r="AC684" s="402"/>
      <c r="AD684" s="402"/>
      <c r="AE684" s="402"/>
      <c r="AF684" s="402"/>
      <c r="AG684" s="402"/>
      <c r="AH684" s="402"/>
      <c r="AI684" s="402"/>
      <c r="AJ684" s="402"/>
      <c r="AK684" s="402"/>
      <c r="AL684" s="402"/>
      <c r="AM684" s="402"/>
      <c r="AN684" s="402"/>
      <c r="AO684" s="402"/>
      <c r="AP684" s="402"/>
      <c r="AQ684" s="402"/>
      <c r="AR684" s="402"/>
      <c r="AS684" s="402"/>
      <c r="AT684" s="402"/>
      <c r="AU684" s="402"/>
      <c r="AV684" s="402"/>
      <c r="AW684" s="402"/>
      <c r="AX684" s="402"/>
      <c r="AY684" s="402"/>
      <c r="AZ684" s="402"/>
      <c r="BA684" s="402"/>
      <c r="BB684" s="402"/>
      <c r="BC684" s="402"/>
      <c r="BD684" s="402"/>
      <c r="BE684" s="402"/>
      <c r="BF684" s="402"/>
      <c r="BG684" s="402"/>
      <c r="BH684" s="402"/>
      <c r="BI684" s="402"/>
      <c r="BJ684" s="402"/>
      <c r="BK684" s="402"/>
      <c r="BL684" s="402"/>
      <c r="BM684" s="402"/>
      <c r="BN684" s="402"/>
      <c r="BO684" s="402"/>
    </row>
    <row r="685" spans="1:67" ht="15">
      <c r="A685" s="401"/>
      <c r="B685" s="402"/>
      <c r="C685" s="403"/>
      <c r="D685" s="402"/>
      <c r="E685" s="402"/>
      <c r="F685" s="402"/>
      <c r="G685" s="402"/>
      <c r="H685" s="402"/>
      <c r="I685" s="402"/>
      <c r="J685" s="402"/>
      <c r="K685" s="402"/>
      <c r="L685" s="402"/>
      <c r="M685" s="402"/>
      <c r="N685" s="402"/>
      <c r="O685" s="402"/>
      <c r="P685" s="402"/>
      <c r="Q685" s="402"/>
      <c r="R685" s="402"/>
      <c r="S685" s="402"/>
      <c r="T685" s="402"/>
      <c r="U685" s="402"/>
      <c r="V685" s="402"/>
      <c r="W685" s="402"/>
      <c r="X685" s="402"/>
      <c r="Y685" s="402"/>
      <c r="Z685" s="402"/>
      <c r="AA685" s="402"/>
      <c r="AB685" s="402"/>
      <c r="AC685" s="402"/>
      <c r="AD685" s="402"/>
      <c r="AE685" s="402"/>
      <c r="AF685" s="402"/>
      <c r="AG685" s="402"/>
      <c r="AH685" s="402"/>
      <c r="AI685" s="402"/>
      <c r="AJ685" s="402"/>
      <c r="AK685" s="402"/>
      <c r="AL685" s="402"/>
      <c r="AM685" s="402"/>
      <c r="AN685" s="402"/>
      <c r="AO685" s="402"/>
      <c r="AP685" s="402"/>
      <c r="AQ685" s="402"/>
      <c r="AR685" s="402"/>
      <c r="AS685" s="402"/>
      <c r="AT685" s="402"/>
      <c r="AU685" s="402"/>
      <c r="AV685" s="402"/>
      <c r="AW685" s="402"/>
      <c r="AX685" s="402"/>
      <c r="AY685" s="402"/>
      <c r="AZ685" s="402"/>
      <c r="BA685" s="402"/>
      <c r="BB685" s="402"/>
      <c r="BC685" s="402"/>
      <c r="BD685" s="402"/>
      <c r="BE685" s="402"/>
      <c r="BF685" s="402"/>
      <c r="BG685" s="402"/>
      <c r="BH685" s="402"/>
      <c r="BI685" s="402"/>
      <c r="BJ685" s="402"/>
      <c r="BK685" s="402"/>
      <c r="BL685" s="402"/>
      <c r="BM685" s="402"/>
      <c r="BN685" s="402"/>
      <c r="BO685" s="402"/>
    </row>
    <row r="686" spans="1:67" ht="15">
      <c r="A686" s="401"/>
      <c r="B686" s="402"/>
      <c r="C686" s="403"/>
      <c r="D686" s="402"/>
      <c r="E686" s="402"/>
      <c r="F686" s="402"/>
      <c r="G686" s="402"/>
      <c r="H686" s="402"/>
      <c r="I686" s="402"/>
      <c r="J686" s="402"/>
      <c r="K686" s="402"/>
      <c r="L686" s="402"/>
      <c r="M686" s="402"/>
      <c r="N686" s="402"/>
      <c r="O686" s="402"/>
      <c r="P686" s="402"/>
      <c r="Q686" s="402"/>
      <c r="R686" s="402"/>
      <c r="S686" s="402"/>
      <c r="T686" s="402"/>
      <c r="U686" s="402"/>
      <c r="V686" s="402"/>
      <c r="W686" s="402"/>
      <c r="X686" s="402"/>
      <c r="Y686" s="402"/>
      <c r="Z686" s="402"/>
      <c r="AA686" s="402"/>
      <c r="AB686" s="402"/>
      <c r="AC686" s="402"/>
      <c r="AD686" s="402"/>
      <c r="AE686" s="402"/>
      <c r="AF686" s="402"/>
      <c r="AG686" s="402"/>
      <c r="AH686" s="402"/>
      <c r="AI686" s="402"/>
      <c r="AJ686" s="402"/>
      <c r="AK686" s="402"/>
      <c r="AL686" s="402"/>
      <c r="AM686" s="402"/>
      <c r="AN686" s="402"/>
      <c r="AO686" s="402"/>
      <c r="AP686" s="402"/>
      <c r="AQ686" s="402"/>
      <c r="AR686" s="402"/>
      <c r="AS686" s="402"/>
      <c r="AT686" s="402"/>
      <c r="AU686" s="402"/>
      <c r="AV686" s="402"/>
      <c r="AW686" s="402"/>
      <c r="AX686" s="402"/>
      <c r="AY686" s="402"/>
      <c r="AZ686" s="402"/>
      <c r="BA686" s="402"/>
      <c r="BB686" s="402"/>
      <c r="BC686" s="402"/>
      <c r="BD686" s="402"/>
      <c r="BE686" s="402"/>
      <c r="BF686" s="402"/>
      <c r="BG686" s="402"/>
      <c r="BH686" s="402"/>
      <c r="BI686" s="402"/>
      <c r="BJ686" s="402"/>
      <c r="BK686" s="402"/>
      <c r="BL686" s="402"/>
      <c r="BM686" s="402"/>
      <c r="BN686" s="402"/>
      <c r="BO686" s="402"/>
    </row>
    <row r="687" spans="1:67" ht="15">
      <c r="A687" s="401"/>
      <c r="B687" s="402"/>
      <c r="C687" s="403"/>
      <c r="D687" s="402"/>
      <c r="E687" s="402"/>
      <c r="F687" s="402"/>
      <c r="G687" s="402"/>
      <c r="H687" s="402"/>
      <c r="I687" s="402"/>
      <c r="J687" s="402"/>
      <c r="K687" s="402"/>
      <c r="L687" s="402"/>
      <c r="M687" s="402"/>
      <c r="N687" s="402"/>
      <c r="O687" s="402"/>
      <c r="P687" s="402"/>
      <c r="Q687" s="402"/>
      <c r="R687" s="402"/>
      <c r="S687" s="402"/>
      <c r="T687" s="402"/>
      <c r="U687" s="402"/>
      <c r="V687" s="402"/>
      <c r="W687" s="402"/>
      <c r="X687" s="402"/>
      <c r="Y687" s="402"/>
      <c r="Z687" s="402"/>
      <c r="AA687" s="402"/>
      <c r="AB687" s="402"/>
      <c r="AC687" s="402"/>
      <c r="AD687" s="402"/>
      <c r="AE687" s="402"/>
      <c r="AF687" s="402"/>
      <c r="AG687" s="402"/>
      <c r="AH687" s="402"/>
      <c r="AI687" s="402"/>
      <c r="AJ687" s="402"/>
      <c r="AK687" s="402"/>
      <c r="AL687" s="402"/>
      <c r="AM687" s="402"/>
      <c r="AN687" s="402"/>
      <c r="AO687" s="402"/>
      <c r="AP687" s="402"/>
      <c r="AQ687" s="402"/>
      <c r="AR687" s="402"/>
      <c r="AS687" s="402"/>
      <c r="AT687" s="402"/>
      <c r="AU687" s="402"/>
      <c r="AV687" s="402"/>
      <c r="AW687" s="402"/>
      <c r="AX687" s="402"/>
      <c r="AY687" s="402"/>
      <c r="AZ687" s="402"/>
      <c r="BA687" s="402"/>
      <c r="BB687" s="402"/>
      <c r="BC687" s="402"/>
      <c r="BD687" s="402"/>
      <c r="BE687" s="402"/>
      <c r="BF687" s="402"/>
      <c r="BG687" s="402"/>
      <c r="BH687" s="402"/>
      <c r="BI687" s="402"/>
      <c r="BJ687" s="402"/>
      <c r="BK687" s="402"/>
      <c r="BL687" s="402"/>
      <c r="BM687" s="402"/>
      <c r="BN687" s="402"/>
      <c r="BO687" s="402"/>
    </row>
    <row r="688" spans="1:67" ht="15">
      <c r="A688" s="401"/>
      <c r="B688" s="402"/>
      <c r="C688" s="403"/>
      <c r="D688" s="402"/>
      <c r="E688" s="402"/>
      <c r="F688" s="402"/>
      <c r="G688" s="402"/>
      <c r="H688" s="402"/>
      <c r="I688" s="402"/>
      <c r="J688" s="402"/>
      <c r="K688" s="402"/>
      <c r="L688" s="402"/>
      <c r="M688" s="402"/>
      <c r="N688" s="402"/>
      <c r="O688" s="402"/>
      <c r="P688" s="402"/>
      <c r="Q688" s="402"/>
      <c r="R688" s="402"/>
      <c r="S688" s="402"/>
      <c r="T688" s="402"/>
      <c r="U688" s="402"/>
      <c r="V688" s="402"/>
      <c r="W688" s="402"/>
      <c r="X688" s="402"/>
      <c r="Y688" s="402"/>
      <c r="Z688" s="402"/>
      <c r="AA688" s="402"/>
      <c r="AB688" s="402"/>
      <c r="AC688" s="402"/>
      <c r="AD688" s="402"/>
      <c r="AE688" s="402"/>
      <c r="AF688" s="402"/>
      <c r="AG688" s="402"/>
      <c r="AH688" s="402"/>
      <c r="AI688" s="402"/>
      <c r="AJ688" s="402"/>
      <c r="AK688" s="402"/>
      <c r="AL688" s="402"/>
      <c r="AM688" s="402"/>
      <c r="AN688" s="402"/>
      <c r="AO688" s="402"/>
      <c r="AP688" s="402"/>
      <c r="AQ688" s="402"/>
      <c r="AR688" s="402"/>
      <c r="AS688" s="402"/>
      <c r="AT688" s="402"/>
      <c r="AU688" s="402"/>
      <c r="AV688" s="402"/>
      <c r="AW688" s="402"/>
      <c r="AX688" s="402"/>
      <c r="AY688" s="402"/>
      <c r="AZ688" s="402"/>
      <c r="BA688" s="402"/>
      <c r="BB688" s="402"/>
      <c r="BC688" s="402"/>
      <c r="BD688" s="402"/>
      <c r="BE688" s="402"/>
      <c r="BF688" s="402"/>
      <c r="BG688" s="402"/>
      <c r="BH688" s="402"/>
      <c r="BI688" s="402"/>
      <c r="BJ688" s="402"/>
      <c r="BK688" s="402"/>
      <c r="BL688" s="402"/>
      <c r="BM688" s="402"/>
      <c r="BN688" s="402"/>
      <c r="BO688" s="402"/>
    </row>
    <row r="689" spans="1:67" ht="15">
      <c r="A689" s="401"/>
      <c r="B689" s="402"/>
      <c r="C689" s="403"/>
      <c r="D689" s="402"/>
      <c r="E689" s="402"/>
      <c r="F689" s="402"/>
      <c r="G689" s="402"/>
      <c r="H689" s="402"/>
      <c r="I689" s="402"/>
      <c r="J689" s="402"/>
      <c r="K689" s="402"/>
      <c r="L689" s="402"/>
      <c r="M689" s="402"/>
      <c r="N689" s="402"/>
      <c r="O689" s="402"/>
      <c r="P689" s="402"/>
      <c r="Q689" s="402"/>
      <c r="R689" s="402"/>
      <c r="S689" s="402"/>
      <c r="T689" s="402"/>
      <c r="U689" s="402"/>
      <c r="V689" s="402"/>
      <c r="W689" s="402"/>
      <c r="X689" s="402"/>
      <c r="Y689" s="402"/>
      <c r="Z689" s="402"/>
      <c r="AA689" s="402"/>
      <c r="AB689" s="402"/>
      <c r="AC689" s="402"/>
      <c r="AD689" s="402"/>
      <c r="AE689" s="402"/>
      <c r="AF689" s="402"/>
      <c r="AG689" s="402"/>
      <c r="AH689" s="402"/>
      <c r="AI689" s="402"/>
      <c r="AJ689" s="402"/>
      <c r="AK689" s="402"/>
      <c r="AL689" s="402"/>
      <c r="AM689" s="402"/>
      <c r="AN689" s="402"/>
      <c r="AO689" s="402"/>
      <c r="AP689" s="402"/>
      <c r="AQ689" s="402"/>
      <c r="AR689" s="402"/>
      <c r="AS689" s="402"/>
      <c r="AT689" s="402"/>
      <c r="AU689" s="402"/>
      <c r="AV689" s="402"/>
      <c r="AW689" s="402"/>
      <c r="AX689" s="402"/>
      <c r="AY689" s="402"/>
      <c r="AZ689" s="402"/>
      <c r="BA689" s="402"/>
      <c r="BB689" s="402"/>
      <c r="BC689" s="402"/>
      <c r="BD689" s="402"/>
      <c r="BE689" s="402"/>
      <c r="BF689" s="402"/>
      <c r="BG689" s="402"/>
      <c r="BH689" s="402"/>
      <c r="BI689" s="402"/>
      <c r="BJ689" s="402"/>
      <c r="BK689" s="402"/>
      <c r="BL689" s="402"/>
      <c r="BM689" s="402"/>
      <c r="BN689" s="402"/>
      <c r="BO689" s="402"/>
    </row>
    <row r="690" spans="1:67" ht="15">
      <c r="A690" s="401"/>
      <c r="B690" s="402"/>
      <c r="C690" s="403"/>
      <c r="D690" s="402"/>
      <c r="E690" s="402"/>
      <c r="F690" s="402"/>
      <c r="G690" s="402"/>
      <c r="H690" s="402"/>
      <c r="I690" s="402"/>
      <c r="J690" s="402"/>
      <c r="K690" s="402"/>
      <c r="L690" s="402"/>
      <c r="M690" s="402"/>
      <c r="N690" s="402"/>
      <c r="O690" s="402"/>
      <c r="P690" s="402"/>
      <c r="Q690" s="402"/>
      <c r="R690" s="402"/>
      <c r="S690" s="402"/>
      <c r="T690" s="402"/>
      <c r="U690" s="402"/>
      <c r="V690" s="402"/>
      <c r="W690" s="402"/>
      <c r="X690" s="402"/>
      <c r="Y690" s="402"/>
      <c r="Z690" s="402"/>
      <c r="AA690" s="402"/>
      <c r="AB690" s="402"/>
      <c r="AC690" s="402"/>
      <c r="AD690" s="402"/>
      <c r="AE690" s="402"/>
      <c r="AF690" s="402"/>
      <c r="AG690" s="402"/>
      <c r="AH690" s="402"/>
      <c r="AI690" s="402"/>
      <c r="AJ690" s="402"/>
      <c r="AK690" s="402"/>
      <c r="AL690" s="402"/>
      <c r="AM690" s="402"/>
      <c r="AN690" s="402"/>
      <c r="AO690" s="402"/>
      <c r="AP690" s="402"/>
      <c r="AQ690" s="402"/>
      <c r="AR690" s="402"/>
      <c r="AS690" s="402"/>
      <c r="AT690" s="402"/>
      <c r="AU690" s="402"/>
      <c r="AV690" s="402"/>
      <c r="AW690" s="402"/>
      <c r="AX690" s="402"/>
      <c r="AY690" s="402"/>
      <c r="AZ690" s="402"/>
      <c r="BA690" s="402"/>
      <c r="BB690" s="402"/>
      <c r="BC690" s="402"/>
      <c r="BD690" s="402"/>
      <c r="BE690" s="402"/>
      <c r="BF690" s="402"/>
      <c r="BG690" s="402"/>
      <c r="BH690" s="402"/>
      <c r="BI690" s="402"/>
      <c r="BJ690" s="402"/>
      <c r="BK690" s="402"/>
      <c r="BL690" s="402"/>
      <c r="BM690" s="402"/>
      <c r="BN690" s="402"/>
      <c r="BO690" s="402"/>
    </row>
    <row r="691" spans="1:67" ht="15">
      <c r="A691" s="401"/>
      <c r="B691" s="402"/>
      <c r="C691" s="403"/>
      <c r="D691" s="402"/>
      <c r="E691" s="402"/>
      <c r="F691" s="402"/>
      <c r="G691" s="402"/>
      <c r="H691" s="402"/>
      <c r="I691" s="402"/>
      <c r="J691" s="402"/>
      <c r="K691" s="402"/>
      <c r="L691" s="402"/>
      <c r="M691" s="402"/>
      <c r="N691" s="402"/>
      <c r="O691" s="402"/>
      <c r="P691" s="402"/>
      <c r="Q691" s="402"/>
      <c r="R691" s="402"/>
      <c r="S691" s="402"/>
      <c r="T691" s="402"/>
      <c r="U691" s="402"/>
      <c r="V691" s="402"/>
      <c r="W691" s="402"/>
      <c r="X691" s="402"/>
      <c r="Y691" s="402"/>
      <c r="Z691" s="402"/>
      <c r="AA691" s="402"/>
      <c r="AB691" s="402"/>
      <c r="AC691" s="402"/>
      <c r="AD691" s="402"/>
      <c r="AE691" s="402"/>
      <c r="AF691" s="402"/>
      <c r="AG691" s="402"/>
      <c r="AH691" s="402"/>
      <c r="AI691" s="402"/>
      <c r="AJ691" s="402"/>
      <c r="AK691" s="402"/>
      <c r="AL691" s="402"/>
      <c r="AM691" s="402"/>
      <c r="AN691" s="402"/>
      <c r="AO691" s="402"/>
      <c r="AP691" s="402"/>
      <c r="AQ691" s="402"/>
      <c r="AR691" s="402"/>
      <c r="AS691" s="402"/>
      <c r="AT691" s="402"/>
      <c r="AU691" s="402"/>
      <c r="AV691" s="402"/>
      <c r="AW691" s="402"/>
      <c r="AX691" s="402"/>
      <c r="AY691" s="402"/>
      <c r="AZ691" s="402"/>
      <c r="BA691" s="402"/>
      <c r="BB691" s="402"/>
      <c r="BC691" s="402"/>
      <c r="BD691" s="402"/>
      <c r="BE691" s="402"/>
      <c r="BF691" s="402"/>
      <c r="BG691" s="402"/>
      <c r="BH691" s="402"/>
      <c r="BI691" s="402"/>
      <c r="BJ691" s="402"/>
      <c r="BK691" s="402"/>
      <c r="BL691" s="402"/>
      <c r="BM691" s="402"/>
      <c r="BN691" s="402"/>
      <c r="BO691" s="402"/>
    </row>
    <row r="692" spans="1:67" ht="15">
      <c r="A692" s="401"/>
      <c r="B692" s="402"/>
      <c r="C692" s="403"/>
      <c r="D692" s="402"/>
      <c r="E692" s="402"/>
      <c r="F692" s="402"/>
      <c r="G692" s="402"/>
      <c r="H692" s="402"/>
      <c r="I692" s="402"/>
      <c r="J692" s="402"/>
      <c r="K692" s="402"/>
      <c r="L692" s="402"/>
      <c r="M692" s="402"/>
      <c r="N692" s="402"/>
      <c r="O692" s="402"/>
      <c r="P692" s="402"/>
      <c r="Q692" s="402"/>
      <c r="R692" s="402"/>
      <c r="S692" s="402"/>
      <c r="T692" s="402"/>
      <c r="U692" s="402"/>
      <c r="V692" s="402"/>
      <c r="W692" s="402"/>
      <c r="X692" s="402"/>
      <c r="Y692" s="402"/>
      <c r="Z692" s="402"/>
      <c r="AA692" s="402"/>
      <c r="AB692" s="402"/>
      <c r="AC692" s="402"/>
      <c r="AD692" s="402"/>
      <c r="AE692" s="402"/>
      <c r="AF692" s="402"/>
      <c r="AG692" s="402"/>
      <c r="AH692" s="402"/>
      <c r="AI692" s="402"/>
      <c r="AJ692" s="402"/>
      <c r="AK692" s="402"/>
      <c r="AL692" s="402"/>
      <c r="AM692" s="402"/>
      <c r="AN692" s="402"/>
      <c r="AO692" s="402"/>
      <c r="AP692" s="402"/>
      <c r="AQ692" s="402"/>
      <c r="AR692" s="402"/>
      <c r="AS692" s="402"/>
      <c r="AT692" s="402"/>
      <c r="AU692" s="402"/>
      <c r="AV692" s="402"/>
      <c r="AW692" s="402"/>
      <c r="AX692" s="402"/>
      <c r="AY692" s="402"/>
      <c r="AZ692" s="402"/>
      <c r="BA692" s="402"/>
      <c r="BB692" s="402"/>
      <c r="BC692" s="402"/>
      <c r="BD692" s="402"/>
      <c r="BE692" s="402"/>
      <c r="BF692" s="402"/>
      <c r="BG692" s="402"/>
      <c r="BH692" s="402"/>
      <c r="BI692" s="402"/>
      <c r="BJ692" s="402"/>
      <c r="BK692" s="402"/>
      <c r="BL692" s="402"/>
      <c r="BM692" s="402"/>
      <c r="BN692" s="402"/>
      <c r="BO692" s="402"/>
    </row>
    <row r="693" spans="1:67" ht="15">
      <c r="A693" s="401"/>
      <c r="B693" s="402"/>
      <c r="C693" s="403"/>
      <c r="D693" s="402"/>
      <c r="E693" s="402"/>
      <c r="F693" s="402"/>
      <c r="G693" s="402"/>
      <c r="H693" s="402"/>
      <c r="I693" s="402"/>
      <c r="J693" s="402"/>
      <c r="K693" s="402"/>
      <c r="L693" s="402"/>
      <c r="M693" s="402"/>
      <c r="N693" s="402"/>
      <c r="O693" s="402"/>
      <c r="P693" s="402"/>
      <c r="Q693" s="402"/>
      <c r="R693" s="402"/>
      <c r="S693" s="402"/>
      <c r="T693" s="402"/>
      <c r="U693" s="402"/>
      <c r="V693" s="402"/>
      <c r="W693" s="402"/>
      <c r="X693" s="402"/>
      <c r="Y693" s="402"/>
      <c r="Z693" s="402"/>
      <c r="AA693" s="402"/>
      <c r="AB693" s="402"/>
      <c r="AC693" s="402"/>
      <c r="AD693" s="402"/>
      <c r="AE693" s="402"/>
      <c r="AF693" s="402"/>
      <c r="AG693" s="402"/>
      <c r="AH693" s="402"/>
      <c r="AI693" s="402"/>
      <c r="AJ693" s="402"/>
      <c r="AK693" s="402"/>
      <c r="AL693" s="402"/>
      <c r="AM693" s="402"/>
      <c r="AN693" s="402"/>
      <c r="AO693" s="402"/>
      <c r="AP693" s="402"/>
      <c r="AQ693" s="402"/>
      <c r="AR693" s="402"/>
      <c r="AS693" s="402"/>
      <c r="AT693" s="402"/>
      <c r="AU693" s="402"/>
      <c r="AV693" s="402"/>
      <c r="AW693" s="402"/>
      <c r="AX693" s="402"/>
      <c r="AY693" s="402"/>
      <c r="AZ693" s="402"/>
      <c r="BA693" s="402"/>
      <c r="BB693" s="402"/>
      <c r="BC693" s="402"/>
      <c r="BD693" s="402"/>
      <c r="BE693" s="402"/>
      <c r="BF693" s="402"/>
      <c r="BG693" s="402"/>
      <c r="BH693" s="402"/>
      <c r="BI693" s="402"/>
      <c r="BJ693" s="402"/>
      <c r="BK693" s="402"/>
      <c r="BL693" s="402"/>
      <c r="BM693" s="402"/>
      <c r="BN693" s="402"/>
      <c r="BO693" s="402"/>
    </row>
    <row r="694" spans="1:67" ht="15">
      <c r="A694" s="401"/>
      <c r="B694" s="402"/>
      <c r="C694" s="403"/>
      <c r="D694" s="402"/>
      <c r="E694" s="402"/>
      <c r="F694" s="402"/>
      <c r="G694" s="402"/>
      <c r="H694" s="402"/>
      <c r="I694" s="402"/>
      <c r="J694" s="402"/>
      <c r="K694" s="402"/>
      <c r="L694" s="402"/>
      <c r="M694" s="402"/>
      <c r="N694" s="402"/>
      <c r="O694" s="402"/>
      <c r="P694" s="402"/>
      <c r="Q694" s="402"/>
      <c r="R694" s="402"/>
      <c r="S694" s="402"/>
      <c r="T694" s="402"/>
      <c r="U694" s="402"/>
      <c r="V694" s="402"/>
      <c r="W694" s="402"/>
      <c r="X694" s="402"/>
      <c r="Y694" s="402"/>
      <c r="Z694" s="402"/>
      <c r="AA694" s="402"/>
      <c r="AB694" s="402"/>
      <c r="AC694" s="402"/>
      <c r="AD694" s="402"/>
      <c r="AE694" s="402"/>
      <c r="AF694" s="402"/>
      <c r="AG694" s="402"/>
      <c r="AH694" s="402"/>
      <c r="AI694" s="402"/>
      <c r="AJ694" s="402"/>
      <c r="AK694" s="402"/>
      <c r="AL694" s="402"/>
      <c r="AM694" s="402"/>
      <c r="AN694" s="402"/>
      <c r="AO694" s="402"/>
      <c r="AP694" s="402"/>
      <c r="AQ694" s="402"/>
      <c r="AR694" s="402"/>
      <c r="AS694" s="402"/>
      <c r="AT694" s="402"/>
      <c r="AU694" s="402"/>
      <c r="AV694" s="402"/>
      <c r="AW694" s="402"/>
      <c r="AX694" s="402"/>
      <c r="AY694" s="402"/>
      <c r="AZ694" s="402"/>
      <c r="BA694" s="402"/>
      <c r="BB694" s="402"/>
      <c r="BC694" s="402"/>
      <c r="BD694" s="402"/>
      <c r="BE694" s="402"/>
      <c r="BF694" s="402"/>
      <c r="BG694" s="402"/>
      <c r="BH694" s="402"/>
      <c r="BI694" s="402"/>
      <c r="BJ694" s="402"/>
      <c r="BK694" s="402"/>
      <c r="BL694" s="402"/>
      <c r="BM694" s="402"/>
      <c r="BN694" s="402"/>
      <c r="BO694" s="402"/>
    </row>
    <row r="695" spans="1:67" ht="15">
      <c r="A695" s="401"/>
      <c r="B695" s="402"/>
      <c r="C695" s="403"/>
      <c r="D695" s="402"/>
      <c r="E695" s="402"/>
      <c r="F695" s="402"/>
      <c r="G695" s="402"/>
      <c r="H695" s="402"/>
      <c r="I695" s="402"/>
      <c r="J695" s="402"/>
      <c r="K695" s="402"/>
      <c r="L695" s="402"/>
      <c r="M695" s="402"/>
      <c r="N695" s="402"/>
      <c r="O695" s="402"/>
      <c r="P695" s="402"/>
      <c r="Q695" s="402"/>
      <c r="R695" s="402"/>
      <c r="S695" s="402"/>
      <c r="T695" s="402"/>
      <c r="U695" s="402"/>
      <c r="V695" s="402"/>
      <c r="W695" s="402"/>
      <c r="X695" s="402"/>
      <c r="Y695" s="402"/>
      <c r="Z695" s="402"/>
      <c r="AA695" s="402"/>
      <c r="AB695" s="402"/>
      <c r="AC695" s="402"/>
      <c r="AD695" s="402"/>
      <c r="AE695" s="402"/>
      <c r="AF695" s="402"/>
      <c r="AG695" s="402"/>
      <c r="AH695" s="402"/>
      <c r="AI695" s="402"/>
      <c r="AJ695" s="402"/>
      <c r="AK695" s="402"/>
      <c r="AL695" s="402"/>
      <c r="AM695" s="402"/>
      <c r="AN695" s="402"/>
      <c r="AO695" s="402"/>
      <c r="AP695" s="402"/>
      <c r="AQ695" s="402"/>
      <c r="AR695" s="402"/>
      <c r="AS695" s="402"/>
      <c r="AT695" s="402"/>
      <c r="AU695" s="402"/>
      <c r="AV695" s="402"/>
      <c r="AW695" s="402"/>
      <c r="AX695" s="402"/>
      <c r="AY695" s="402"/>
      <c r="AZ695" s="402"/>
      <c r="BA695" s="402"/>
      <c r="BB695" s="402"/>
      <c r="BC695" s="402"/>
      <c r="BD695" s="402"/>
      <c r="BE695" s="402"/>
      <c r="BF695" s="402"/>
      <c r="BG695" s="402"/>
      <c r="BH695" s="402"/>
      <c r="BI695" s="402"/>
      <c r="BJ695" s="402"/>
      <c r="BK695" s="402"/>
      <c r="BL695" s="402"/>
      <c r="BM695" s="402"/>
      <c r="BN695" s="402"/>
      <c r="BO695" s="402"/>
    </row>
    <row r="696" spans="1:67" ht="15">
      <c r="A696" s="401"/>
      <c r="B696" s="402"/>
      <c r="C696" s="403"/>
      <c r="D696" s="402"/>
      <c r="E696" s="402"/>
      <c r="F696" s="402"/>
      <c r="G696" s="402"/>
      <c r="H696" s="402"/>
      <c r="I696" s="402"/>
      <c r="J696" s="402"/>
      <c r="K696" s="402"/>
      <c r="L696" s="402"/>
      <c r="M696" s="402"/>
      <c r="N696" s="402"/>
      <c r="O696" s="402"/>
      <c r="P696" s="402"/>
      <c r="Q696" s="402"/>
      <c r="R696" s="402"/>
      <c r="S696" s="402"/>
      <c r="T696" s="402"/>
      <c r="U696" s="402"/>
      <c r="V696" s="402"/>
      <c r="W696" s="402"/>
      <c r="X696" s="402"/>
      <c r="Y696" s="402"/>
      <c r="Z696" s="402"/>
      <c r="AA696" s="402"/>
      <c r="AB696" s="402"/>
      <c r="AC696" s="402"/>
      <c r="AD696" s="402"/>
      <c r="AE696" s="402"/>
      <c r="AF696" s="402"/>
      <c r="AG696" s="402"/>
      <c r="AH696" s="402"/>
      <c r="AI696" s="402"/>
      <c r="AJ696" s="402"/>
      <c r="AK696" s="402"/>
      <c r="AL696" s="402"/>
      <c r="AM696" s="402"/>
      <c r="AN696" s="402"/>
      <c r="AO696" s="402"/>
      <c r="AP696" s="402"/>
      <c r="AQ696" s="402"/>
      <c r="AR696" s="402"/>
      <c r="AS696" s="402"/>
      <c r="AT696" s="402"/>
      <c r="AU696" s="402"/>
      <c r="AV696" s="402"/>
      <c r="AW696" s="402"/>
      <c r="AX696" s="402"/>
      <c r="AY696" s="402"/>
      <c r="AZ696" s="402"/>
      <c r="BA696" s="402"/>
      <c r="BB696" s="402"/>
      <c r="BC696" s="402"/>
      <c r="BD696" s="402"/>
      <c r="BE696" s="402"/>
      <c r="BF696" s="402"/>
      <c r="BG696" s="402"/>
      <c r="BH696" s="402"/>
      <c r="BI696" s="402"/>
      <c r="BJ696" s="402"/>
      <c r="BK696" s="402"/>
      <c r="BL696" s="402"/>
      <c r="BM696" s="402"/>
      <c r="BN696" s="402"/>
      <c r="BO696" s="402"/>
    </row>
    <row r="697" spans="1:67" ht="15">
      <c r="A697" s="401"/>
      <c r="B697" s="402"/>
      <c r="C697" s="403"/>
      <c r="D697" s="402"/>
      <c r="E697" s="402"/>
      <c r="F697" s="402"/>
      <c r="G697" s="402"/>
      <c r="H697" s="402"/>
      <c r="I697" s="402"/>
      <c r="J697" s="402"/>
      <c r="K697" s="402"/>
      <c r="L697" s="402"/>
      <c r="M697" s="402"/>
      <c r="N697" s="402"/>
      <c r="O697" s="402"/>
      <c r="P697" s="402"/>
      <c r="Q697" s="402"/>
      <c r="R697" s="402"/>
      <c r="S697" s="402"/>
      <c r="T697" s="402"/>
      <c r="U697" s="402"/>
      <c r="V697" s="402"/>
      <c r="W697" s="402"/>
      <c r="X697" s="402"/>
      <c r="Y697" s="402"/>
      <c r="Z697" s="402"/>
      <c r="AA697" s="402"/>
      <c r="AB697" s="402"/>
      <c r="AC697" s="402"/>
      <c r="AD697" s="402"/>
      <c r="AE697" s="402"/>
      <c r="AF697" s="402"/>
      <c r="AG697" s="402"/>
      <c r="AH697" s="402"/>
      <c r="AI697" s="402"/>
      <c r="AJ697" s="402"/>
      <c r="AK697" s="402"/>
      <c r="AL697" s="402"/>
      <c r="AM697" s="402"/>
      <c r="AN697" s="402"/>
      <c r="AO697" s="402"/>
      <c r="AP697" s="402"/>
      <c r="AQ697" s="402"/>
      <c r="AR697" s="402"/>
      <c r="AS697" s="402"/>
      <c r="AT697" s="402"/>
      <c r="AU697" s="402"/>
      <c r="AV697" s="402"/>
      <c r="AW697" s="402"/>
      <c r="AX697" s="402"/>
      <c r="AY697" s="402"/>
      <c r="AZ697" s="402"/>
      <c r="BA697" s="402"/>
      <c r="BB697" s="402"/>
      <c r="BC697" s="402"/>
      <c r="BD697" s="402"/>
      <c r="BE697" s="402"/>
      <c r="BF697" s="402"/>
      <c r="BG697" s="402"/>
      <c r="BH697" s="402"/>
      <c r="BI697" s="402"/>
      <c r="BJ697" s="402"/>
      <c r="BK697" s="402"/>
      <c r="BL697" s="402"/>
      <c r="BM697" s="402"/>
      <c r="BN697" s="402"/>
      <c r="BO697" s="402"/>
    </row>
    <row r="698" spans="1:67" ht="15">
      <c r="A698" s="401"/>
      <c r="B698" s="402"/>
      <c r="C698" s="403"/>
      <c r="D698" s="402"/>
      <c r="E698" s="402"/>
      <c r="F698" s="402"/>
      <c r="G698" s="402"/>
      <c r="H698" s="402"/>
      <c r="I698" s="402"/>
      <c r="J698" s="402"/>
      <c r="K698" s="402"/>
      <c r="L698" s="402"/>
      <c r="M698" s="402"/>
      <c r="N698" s="402"/>
      <c r="O698" s="402"/>
      <c r="P698" s="402"/>
      <c r="Q698" s="402"/>
      <c r="R698" s="402"/>
      <c r="S698" s="402"/>
      <c r="T698" s="402"/>
      <c r="U698" s="402"/>
      <c r="V698" s="402"/>
      <c r="W698" s="402"/>
      <c r="X698" s="402"/>
      <c r="Y698" s="402"/>
      <c r="Z698" s="402"/>
      <c r="AA698" s="402"/>
      <c r="AB698" s="402"/>
      <c r="AC698" s="402"/>
      <c r="AD698" s="402"/>
      <c r="AE698" s="402"/>
      <c r="AF698" s="402"/>
      <c r="AG698" s="402"/>
      <c r="AH698" s="402"/>
      <c r="AI698" s="402"/>
      <c r="AJ698" s="402"/>
      <c r="AK698" s="402"/>
      <c r="AL698" s="402"/>
      <c r="AM698" s="402"/>
      <c r="AN698" s="402"/>
      <c r="AO698" s="402"/>
      <c r="AP698" s="402"/>
      <c r="AQ698" s="402"/>
      <c r="AR698" s="402"/>
      <c r="AS698" s="402"/>
      <c r="AT698" s="402"/>
      <c r="AU698" s="402"/>
      <c r="AV698" s="402"/>
      <c r="AW698" s="402"/>
      <c r="AX698" s="402"/>
      <c r="AY698" s="402"/>
      <c r="AZ698" s="402"/>
      <c r="BA698" s="402"/>
      <c r="BB698" s="402"/>
      <c r="BC698" s="402"/>
      <c r="BD698" s="402"/>
      <c r="BE698" s="402"/>
      <c r="BF698" s="402"/>
      <c r="BG698" s="402"/>
      <c r="BH698" s="402"/>
      <c r="BI698" s="402"/>
      <c r="BJ698" s="402"/>
      <c r="BK698" s="402"/>
      <c r="BL698" s="402"/>
      <c r="BM698" s="402"/>
      <c r="BN698" s="402"/>
      <c r="BO698" s="402"/>
    </row>
    <row r="699" spans="1:67" ht="15">
      <c r="A699" s="401"/>
      <c r="B699" s="402"/>
      <c r="C699" s="403"/>
      <c r="D699" s="402"/>
      <c r="E699" s="402"/>
      <c r="F699" s="402"/>
      <c r="G699" s="402"/>
      <c r="H699" s="402"/>
      <c r="I699" s="402"/>
      <c r="J699" s="402"/>
      <c r="K699" s="402"/>
      <c r="L699" s="402"/>
      <c r="M699" s="402"/>
      <c r="N699" s="402"/>
      <c r="O699" s="402"/>
      <c r="P699" s="402"/>
      <c r="Q699" s="402"/>
      <c r="R699" s="402"/>
      <c r="S699" s="402"/>
      <c r="T699" s="402"/>
      <c r="U699" s="402"/>
      <c r="V699" s="402"/>
      <c r="W699" s="402"/>
      <c r="X699" s="402"/>
      <c r="Y699" s="402"/>
      <c r="Z699" s="402"/>
      <c r="AA699" s="402"/>
      <c r="AB699" s="402"/>
      <c r="AC699" s="402"/>
      <c r="AD699" s="402"/>
      <c r="AE699" s="402"/>
      <c r="AF699" s="402"/>
      <c r="AG699" s="402"/>
      <c r="AH699" s="402"/>
      <c r="AI699" s="402"/>
      <c r="AJ699" s="402"/>
      <c r="AK699" s="402"/>
      <c r="AL699" s="402"/>
      <c r="AM699" s="402"/>
      <c r="AN699" s="402"/>
      <c r="AO699" s="402"/>
      <c r="AP699" s="402"/>
      <c r="AQ699" s="402"/>
      <c r="AR699" s="402"/>
      <c r="AS699" s="402"/>
      <c r="AT699" s="402"/>
      <c r="AU699" s="402"/>
      <c r="AV699" s="402"/>
      <c r="AW699" s="402"/>
      <c r="AX699" s="402"/>
      <c r="AY699" s="402"/>
      <c r="AZ699" s="402"/>
      <c r="BA699" s="402"/>
      <c r="BB699" s="402"/>
      <c r="BC699" s="402"/>
      <c r="BD699" s="402"/>
      <c r="BE699" s="402"/>
      <c r="BF699" s="402"/>
      <c r="BG699" s="402"/>
      <c r="BH699" s="402"/>
      <c r="BI699" s="402"/>
      <c r="BJ699" s="402"/>
      <c r="BK699" s="402"/>
      <c r="BL699" s="402"/>
      <c r="BM699" s="402"/>
      <c r="BN699" s="402"/>
      <c r="BO699" s="402"/>
    </row>
    <row r="700" spans="1:67" ht="15">
      <c r="A700" s="401"/>
      <c r="B700" s="402"/>
      <c r="C700" s="403"/>
      <c r="D700" s="402"/>
      <c r="E700" s="402"/>
      <c r="F700" s="402"/>
      <c r="G700" s="402"/>
      <c r="H700" s="402"/>
      <c r="I700" s="402"/>
      <c r="J700" s="402"/>
      <c r="K700" s="402"/>
      <c r="L700" s="402"/>
      <c r="M700" s="402"/>
      <c r="N700" s="402"/>
      <c r="O700" s="402"/>
      <c r="P700" s="402"/>
      <c r="Q700" s="402"/>
      <c r="R700" s="402"/>
      <c r="S700" s="402"/>
      <c r="T700" s="402"/>
      <c r="U700" s="402"/>
      <c r="V700" s="402"/>
      <c r="W700" s="402"/>
      <c r="X700" s="402"/>
      <c r="Y700" s="402"/>
      <c r="Z700" s="402"/>
      <c r="AA700" s="402"/>
      <c r="AB700" s="402"/>
      <c r="AC700" s="402"/>
      <c r="AD700" s="402"/>
      <c r="AE700" s="402"/>
      <c r="AF700" s="402"/>
      <c r="AG700" s="402"/>
      <c r="AH700" s="402"/>
      <c r="AI700" s="402"/>
      <c r="AJ700" s="402"/>
      <c r="AK700" s="402"/>
      <c r="AL700" s="402"/>
      <c r="AM700" s="402"/>
      <c r="AN700" s="402"/>
      <c r="AO700" s="402"/>
      <c r="AP700" s="402"/>
      <c r="AQ700" s="402"/>
      <c r="AR700" s="402"/>
      <c r="AS700" s="402"/>
      <c r="AT700" s="402"/>
      <c r="AU700" s="402"/>
      <c r="AV700" s="402"/>
      <c r="AW700" s="402"/>
      <c r="AX700" s="402"/>
      <c r="AY700" s="402"/>
      <c r="AZ700" s="402"/>
      <c r="BA700" s="402"/>
      <c r="BB700" s="402"/>
      <c r="BC700" s="402"/>
      <c r="BD700" s="402"/>
      <c r="BE700" s="402"/>
      <c r="BF700" s="402"/>
      <c r="BG700" s="402"/>
      <c r="BH700" s="402"/>
      <c r="BI700" s="402"/>
      <c r="BJ700" s="402"/>
      <c r="BK700" s="402"/>
      <c r="BL700" s="402"/>
      <c r="BM700" s="402"/>
      <c r="BN700" s="402"/>
      <c r="BO700" s="402"/>
    </row>
    <row r="701" spans="1:67" ht="15">
      <c r="A701" s="401"/>
      <c r="B701" s="402"/>
      <c r="C701" s="403"/>
      <c r="D701" s="402"/>
      <c r="E701" s="402"/>
      <c r="F701" s="402"/>
      <c r="G701" s="402"/>
      <c r="H701" s="402"/>
      <c r="I701" s="402"/>
      <c r="J701" s="402"/>
      <c r="K701" s="402"/>
      <c r="L701" s="402"/>
      <c r="M701" s="402"/>
      <c r="N701" s="402"/>
      <c r="O701" s="402"/>
      <c r="P701" s="402"/>
      <c r="Q701" s="402"/>
      <c r="R701" s="402"/>
      <c r="S701" s="402"/>
      <c r="T701" s="402"/>
      <c r="U701" s="402"/>
      <c r="V701" s="402"/>
      <c r="W701" s="402"/>
      <c r="X701" s="402"/>
      <c r="Y701" s="402"/>
      <c r="Z701" s="402"/>
      <c r="AA701" s="402"/>
      <c r="AB701" s="402"/>
      <c r="AC701" s="402"/>
      <c r="AD701" s="402"/>
      <c r="AE701" s="402"/>
      <c r="AF701" s="402"/>
      <c r="AG701" s="402"/>
      <c r="AH701" s="402"/>
      <c r="AI701" s="402"/>
      <c r="AJ701" s="402"/>
      <c r="AK701" s="402"/>
      <c r="AL701" s="402"/>
      <c r="AM701" s="402"/>
      <c r="AN701" s="402"/>
      <c r="AO701" s="402"/>
      <c r="AP701" s="402"/>
      <c r="AQ701" s="402"/>
      <c r="AR701" s="402"/>
      <c r="AS701" s="402"/>
      <c r="AT701" s="402"/>
      <c r="AU701" s="402"/>
      <c r="AV701" s="402"/>
      <c r="AW701" s="402"/>
      <c r="AX701" s="402"/>
      <c r="AY701" s="402"/>
      <c r="AZ701" s="402"/>
      <c r="BA701" s="402"/>
      <c r="BB701" s="402"/>
      <c r="BC701" s="402"/>
      <c r="BD701" s="402"/>
      <c r="BE701" s="402"/>
      <c r="BF701" s="402"/>
      <c r="BG701" s="402"/>
      <c r="BH701" s="402"/>
      <c r="BI701" s="402"/>
      <c r="BJ701" s="402"/>
      <c r="BK701" s="402"/>
      <c r="BL701" s="402"/>
      <c r="BM701" s="402"/>
      <c r="BN701" s="402"/>
      <c r="BO701" s="402"/>
    </row>
    <row r="702" spans="1:67" ht="15">
      <c r="A702" s="401"/>
      <c r="B702" s="402"/>
      <c r="C702" s="403"/>
      <c r="D702" s="402"/>
      <c r="E702" s="402"/>
      <c r="F702" s="402"/>
      <c r="G702" s="402"/>
      <c r="H702" s="402"/>
      <c r="I702" s="402"/>
      <c r="J702" s="402"/>
      <c r="K702" s="402"/>
      <c r="L702" s="402"/>
      <c r="M702" s="402"/>
      <c r="N702" s="402"/>
      <c r="O702" s="402"/>
      <c r="P702" s="402"/>
      <c r="Q702" s="402"/>
      <c r="R702" s="402"/>
      <c r="S702" s="402"/>
      <c r="T702" s="402"/>
      <c r="U702" s="402"/>
      <c r="V702" s="402"/>
      <c r="W702" s="402"/>
      <c r="X702" s="402"/>
      <c r="Y702" s="402"/>
      <c r="Z702" s="402"/>
      <c r="AA702" s="402"/>
      <c r="AB702" s="402"/>
      <c r="AC702" s="402"/>
      <c r="AD702" s="402"/>
      <c r="AE702" s="402"/>
      <c r="AF702" s="402"/>
      <c r="AG702" s="402"/>
      <c r="AH702" s="402"/>
      <c r="AI702" s="402"/>
      <c r="AJ702" s="402"/>
      <c r="AK702" s="402"/>
      <c r="AL702" s="402"/>
      <c r="AM702" s="402"/>
      <c r="AN702" s="402"/>
      <c r="AO702" s="402"/>
      <c r="AP702" s="402"/>
      <c r="AQ702" s="402"/>
      <c r="AR702" s="402"/>
      <c r="AS702" s="402"/>
      <c r="AT702" s="402"/>
      <c r="AU702" s="402"/>
      <c r="AV702" s="402"/>
      <c r="AW702" s="402"/>
      <c r="AX702" s="402"/>
      <c r="AY702" s="402"/>
      <c r="AZ702" s="402"/>
      <c r="BA702" s="402"/>
      <c r="BB702" s="402"/>
      <c r="BC702" s="402"/>
      <c r="BD702" s="402"/>
      <c r="BE702" s="402"/>
      <c r="BF702" s="402"/>
      <c r="BG702" s="402"/>
      <c r="BH702" s="402"/>
      <c r="BI702" s="402"/>
      <c r="BJ702" s="402"/>
      <c r="BK702" s="402"/>
      <c r="BL702" s="402"/>
      <c r="BM702" s="402"/>
      <c r="BN702" s="402"/>
      <c r="BO702" s="402"/>
    </row>
    <row r="703" spans="1:67" ht="15">
      <c r="A703" s="401"/>
      <c r="B703" s="402"/>
      <c r="C703" s="403"/>
      <c r="D703" s="402"/>
      <c r="E703" s="402"/>
      <c r="F703" s="402"/>
      <c r="G703" s="402"/>
      <c r="H703" s="402"/>
      <c r="I703" s="402"/>
      <c r="J703" s="402"/>
      <c r="K703" s="402"/>
      <c r="L703" s="402"/>
      <c r="M703" s="402"/>
      <c r="N703" s="402"/>
      <c r="O703" s="402"/>
      <c r="P703" s="402"/>
      <c r="Q703" s="402"/>
      <c r="R703" s="402"/>
      <c r="S703" s="402"/>
      <c r="T703" s="402"/>
      <c r="U703" s="402"/>
      <c r="V703" s="402"/>
      <c r="W703" s="402"/>
      <c r="X703" s="402"/>
      <c r="Y703" s="402"/>
      <c r="Z703" s="402"/>
      <c r="AA703" s="402"/>
      <c r="AB703" s="402"/>
      <c r="AC703" s="402"/>
      <c r="AD703" s="402"/>
      <c r="AE703" s="402"/>
      <c r="AF703" s="402"/>
      <c r="AG703" s="402"/>
      <c r="AH703" s="402"/>
      <c r="AI703" s="402"/>
      <c r="AJ703" s="402"/>
      <c r="AK703" s="402"/>
      <c r="AL703" s="402"/>
      <c r="AM703" s="402"/>
      <c r="AN703" s="402"/>
      <c r="AO703" s="402"/>
      <c r="AP703" s="402"/>
      <c r="AQ703" s="402"/>
      <c r="AR703" s="402"/>
      <c r="AS703" s="402"/>
      <c r="AT703" s="402"/>
      <c r="AU703" s="402"/>
      <c r="AV703" s="402"/>
      <c r="AW703" s="402"/>
      <c r="AX703" s="402"/>
      <c r="AY703" s="402"/>
      <c r="AZ703" s="402"/>
      <c r="BA703" s="402"/>
      <c r="BB703" s="402"/>
      <c r="BC703" s="402"/>
      <c r="BD703" s="402"/>
      <c r="BE703" s="402"/>
      <c r="BF703" s="402"/>
      <c r="BG703" s="402"/>
      <c r="BH703" s="402"/>
      <c r="BI703" s="402"/>
      <c r="BJ703" s="402"/>
      <c r="BK703" s="402"/>
      <c r="BL703" s="402"/>
      <c r="BM703" s="402"/>
      <c r="BN703" s="402"/>
      <c r="BO703" s="402"/>
    </row>
    <row r="704" spans="1:67" ht="15">
      <c r="A704" s="401"/>
      <c r="B704" s="402"/>
      <c r="C704" s="403"/>
      <c r="D704" s="402"/>
      <c r="E704" s="402"/>
      <c r="F704" s="402"/>
      <c r="G704" s="402"/>
      <c r="H704" s="402"/>
      <c r="I704" s="402"/>
      <c r="J704" s="402"/>
      <c r="K704" s="402"/>
      <c r="L704" s="402"/>
      <c r="M704" s="402"/>
      <c r="N704" s="402"/>
      <c r="O704" s="402"/>
      <c r="P704" s="402"/>
      <c r="Q704" s="402"/>
      <c r="R704" s="402"/>
      <c r="S704" s="402"/>
      <c r="T704" s="402"/>
      <c r="U704" s="402"/>
      <c r="V704" s="402"/>
      <c r="W704" s="402"/>
      <c r="X704" s="402"/>
      <c r="Y704" s="402"/>
      <c r="Z704" s="402"/>
      <c r="AA704" s="402"/>
      <c r="AB704" s="402"/>
      <c r="AC704" s="402"/>
      <c r="AD704" s="402"/>
      <c r="AE704" s="402"/>
      <c r="AF704" s="402"/>
      <c r="AG704" s="402"/>
      <c r="AH704" s="402"/>
      <c r="AI704" s="402"/>
      <c r="AJ704" s="402"/>
      <c r="AK704" s="402"/>
      <c r="AL704" s="402"/>
      <c r="AM704" s="402"/>
      <c r="AN704" s="402"/>
      <c r="AO704" s="402"/>
      <c r="AP704" s="402"/>
      <c r="AQ704" s="402"/>
      <c r="AR704" s="402"/>
      <c r="AS704" s="402"/>
      <c r="AT704" s="402"/>
      <c r="AU704" s="402"/>
      <c r="AV704" s="402"/>
      <c r="AW704" s="402"/>
      <c r="AX704" s="402"/>
      <c r="AY704" s="402"/>
      <c r="AZ704" s="402"/>
      <c r="BA704" s="402"/>
      <c r="BB704" s="402"/>
      <c r="BC704" s="402"/>
      <c r="BD704" s="402"/>
      <c r="BE704" s="402"/>
      <c r="BF704" s="402"/>
      <c r="BG704" s="402"/>
      <c r="BH704" s="402"/>
      <c r="BI704" s="402"/>
      <c r="BJ704" s="402"/>
      <c r="BK704" s="402"/>
      <c r="BL704" s="402"/>
      <c r="BM704" s="402"/>
      <c r="BN704" s="402"/>
      <c r="BO704" s="402"/>
    </row>
    <row r="705" spans="1:67" ht="15">
      <c r="A705" s="401"/>
      <c r="B705" s="402"/>
      <c r="C705" s="403"/>
      <c r="D705" s="402"/>
      <c r="E705" s="402"/>
      <c r="F705" s="402"/>
      <c r="G705" s="402"/>
      <c r="H705" s="402"/>
      <c r="I705" s="402"/>
      <c r="J705" s="402"/>
      <c r="K705" s="402"/>
      <c r="L705" s="402"/>
      <c r="M705" s="402"/>
      <c r="N705" s="402"/>
      <c r="O705" s="402"/>
      <c r="P705" s="402"/>
      <c r="Q705" s="402"/>
      <c r="R705" s="402"/>
      <c r="S705" s="402"/>
      <c r="T705" s="402"/>
      <c r="U705" s="402"/>
      <c r="V705" s="402"/>
      <c r="W705" s="402"/>
      <c r="X705" s="402"/>
      <c r="Y705" s="402"/>
      <c r="Z705" s="402"/>
      <c r="AA705" s="402"/>
      <c r="AB705" s="402"/>
      <c r="AC705" s="402"/>
      <c r="AD705" s="402"/>
      <c r="AE705" s="402"/>
      <c r="AF705" s="402"/>
      <c r="AG705" s="402"/>
      <c r="AH705" s="402"/>
      <c r="AI705" s="402"/>
      <c r="AJ705" s="402"/>
      <c r="AK705" s="402"/>
      <c r="AL705" s="402"/>
      <c r="AM705" s="402"/>
      <c r="AN705" s="402"/>
      <c r="AO705" s="402"/>
      <c r="AP705" s="402"/>
      <c r="AQ705" s="402"/>
      <c r="AR705" s="402"/>
      <c r="AS705" s="402"/>
      <c r="AT705" s="402"/>
      <c r="AU705" s="402"/>
      <c r="AV705" s="402"/>
      <c r="AW705" s="402"/>
      <c r="AX705" s="402"/>
      <c r="AY705" s="402"/>
      <c r="AZ705" s="402"/>
      <c r="BA705" s="402"/>
      <c r="BB705" s="402"/>
      <c r="BC705" s="402"/>
      <c r="BD705" s="402"/>
      <c r="BE705" s="402"/>
      <c r="BF705" s="402"/>
      <c r="BG705" s="402"/>
      <c r="BH705" s="402"/>
      <c r="BI705" s="402"/>
      <c r="BJ705" s="402"/>
      <c r="BK705" s="402"/>
      <c r="BL705" s="402"/>
      <c r="BM705" s="402"/>
      <c r="BN705" s="402"/>
      <c r="BO705" s="402"/>
    </row>
    <row r="706" spans="1:67" ht="15">
      <c r="A706" s="401"/>
      <c r="B706" s="402"/>
      <c r="C706" s="403"/>
      <c r="D706" s="402"/>
      <c r="E706" s="402"/>
      <c r="F706" s="402"/>
      <c r="G706" s="402"/>
      <c r="H706" s="402"/>
      <c r="I706" s="402"/>
      <c r="J706" s="402"/>
      <c r="K706" s="402"/>
      <c r="L706" s="402"/>
      <c r="M706" s="402"/>
      <c r="N706" s="402"/>
      <c r="O706" s="402"/>
      <c r="P706" s="402"/>
      <c r="Q706" s="402"/>
      <c r="R706" s="402"/>
      <c r="S706" s="402"/>
      <c r="T706" s="402"/>
      <c r="U706" s="402"/>
      <c r="V706" s="402"/>
      <c r="W706" s="402"/>
      <c r="X706" s="402"/>
      <c r="Y706" s="402"/>
      <c r="Z706" s="402"/>
      <c r="AA706" s="402"/>
      <c r="AB706" s="402"/>
      <c r="AC706" s="402"/>
      <c r="AD706" s="402"/>
      <c r="AE706" s="402"/>
      <c r="AF706" s="402"/>
      <c r="AG706" s="402"/>
      <c r="AH706" s="402"/>
      <c r="AI706" s="402"/>
      <c r="AJ706" s="402"/>
      <c r="AK706" s="402"/>
      <c r="AL706" s="402"/>
      <c r="AM706" s="402"/>
      <c r="AN706" s="402"/>
      <c r="AO706" s="402"/>
      <c r="AP706" s="402"/>
      <c r="AQ706" s="402"/>
      <c r="AR706" s="402"/>
      <c r="AS706" s="402"/>
      <c r="AT706" s="402"/>
      <c r="AU706" s="402"/>
      <c r="AV706" s="402"/>
      <c r="AW706" s="402"/>
      <c r="AX706" s="402"/>
      <c r="AY706" s="402"/>
      <c r="AZ706" s="402"/>
      <c r="BA706" s="402"/>
      <c r="BB706" s="402"/>
      <c r="BC706" s="402"/>
      <c r="BD706" s="402"/>
      <c r="BE706" s="402"/>
      <c r="BF706" s="402"/>
      <c r="BG706" s="402"/>
      <c r="BH706" s="402"/>
      <c r="BI706" s="402"/>
      <c r="BJ706" s="402"/>
      <c r="BK706" s="402"/>
      <c r="BL706" s="402"/>
      <c r="BM706" s="402"/>
      <c r="BN706" s="402"/>
      <c r="BO706" s="402"/>
    </row>
    <row r="707" spans="1:67" ht="15">
      <c r="A707" s="401"/>
      <c r="B707" s="402"/>
      <c r="C707" s="403"/>
      <c r="D707" s="402"/>
      <c r="E707" s="402"/>
      <c r="F707" s="402"/>
      <c r="G707" s="402"/>
      <c r="H707" s="402"/>
      <c r="I707" s="402"/>
      <c r="J707" s="402"/>
      <c r="K707" s="402"/>
      <c r="L707" s="402"/>
      <c r="M707" s="402"/>
      <c r="N707" s="402"/>
      <c r="O707" s="402"/>
      <c r="P707" s="402"/>
      <c r="Q707" s="402"/>
      <c r="R707" s="402"/>
      <c r="S707" s="402"/>
      <c r="T707" s="402"/>
      <c r="U707" s="402"/>
      <c r="V707" s="402"/>
      <c r="W707" s="402"/>
      <c r="X707" s="402"/>
      <c r="Y707" s="402"/>
      <c r="Z707" s="402"/>
      <c r="AA707" s="402"/>
      <c r="AB707" s="402"/>
      <c r="AC707" s="402"/>
      <c r="AD707" s="402"/>
      <c r="AE707" s="402"/>
      <c r="AF707" s="402"/>
      <c r="AG707" s="402"/>
      <c r="AH707" s="402"/>
      <c r="AI707" s="402"/>
      <c r="AJ707" s="402"/>
      <c r="AK707" s="402"/>
      <c r="AL707" s="402"/>
      <c r="AM707" s="402"/>
      <c r="AN707" s="402"/>
      <c r="AO707" s="402"/>
      <c r="AP707" s="402"/>
      <c r="AQ707" s="402"/>
      <c r="AR707" s="402"/>
      <c r="AS707" s="402"/>
      <c r="AT707" s="402"/>
      <c r="AU707" s="402"/>
      <c r="AV707" s="402"/>
      <c r="AW707" s="402"/>
      <c r="AX707" s="402"/>
      <c r="AY707" s="402"/>
      <c r="AZ707" s="402"/>
      <c r="BA707" s="402"/>
      <c r="BB707" s="402"/>
      <c r="BC707" s="402"/>
      <c r="BD707" s="402"/>
      <c r="BE707" s="402"/>
      <c r="BF707" s="402"/>
      <c r="BG707" s="402"/>
      <c r="BH707" s="402"/>
      <c r="BI707" s="402"/>
      <c r="BJ707" s="402"/>
      <c r="BK707" s="402"/>
      <c r="BL707" s="402"/>
      <c r="BM707" s="402"/>
      <c r="BN707" s="402"/>
      <c r="BO707" s="402"/>
    </row>
    <row r="708" spans="1:67" ht="15">
      <c r="A708" s="401"/>
      <c r="B708" s="402"/>
      <c r="C708" s="403"/>
      <c r="D708" s="402"/>
      <c r="E708" s="402"/>
      <c r="F708" s="402"/>
      <c r="G708" s="402"/>
      <c r="H708" s="402"/>
      <c r="I708" s="402"/>
      <c r="J708" s="402"/>
      <c r="K708" s="402"/>
      <c r="L708" s="402"/>
      <c r="M708" s="402"/>
      <c r="N708" s="402"/>
      <c r="O708" s="402"/>
      <c r="P708" s="402"/>
      <c r="Q708" s="402"/>
      <c r="R708" s="402"/>
      <c r="S708" s="402"/>
      <c r="T708" s="402"/>
      <c r="U708" s="402"/>
      <c r="V708" s="402"/>
      <c r="W708" s="402"/>
      <c r="X708" s="402"/>
      <c r="Y708" s="402"/>
      <c r="Z708" s="402"/>
      <c r="AA708" s="402"/>
      <c r="AB708" s="402"/>
      <c r="AC708" s="402"/>
      <c r="AD708" s="402"/>
      <c r="AE708" s="402"/>
      <c r="AF708" s="402"/>
      <c r="AG708" s="402"/>
      <c r="AH708" s="402"/>
      <c r="AI708" s="402"/>
      <c r="AJ708" s="402"/>
      <c r="AK708" s="402"/>
      <c r="AL708" s="402"/>
      <c r="AM708" s="402"/>
      <c r="AN708" s="402"/>
      <c r="AO708" s="402"/>
      <c r="AP708" s="402"/>
      <c r="AQ708" s="402"/>
      <c r="AR708" s="402"/>
      <c r="AS708" s="402"/>
      <c r="AT708" s="402"/>
      <c r="AU708" s="402"/>
      <c r="AV708" s="402"/>
      <c r="AW708" s="402"/>
      <c r="AX708" s="402"/>
      <c r="AY708" s="402"/>
      <c r="AZ708" s="402"/>
      <c r="BA708" s="402"/>
      <c r="BB708" s="402"/>
      <c r="BC708" s="402"/>
      <c r="BD708" s="402"/>
      <c r="BE708" s="402"/>
      <c r="BF708" s="402"/>
      <c r="BG708" s="402"/>
      <c r="BH708" s="402"/>
      <c r="BI708" s="402"/>
      <c r="BJ708" s="402"/>
      <c r="BK708" s="402"/>
      <c r="BL708" s="402"/>
      <c r="BM708" s="402"/>
      <c r="BN708" s="402"/>
      <c r="BO708" s="402"/>
    </row>
    <row r="709" spans="1:67" ht="15">
      <c r="A709" s="401"/>
      <c r="B709" s="402"/>
      <c r="C709" s="403"/>
      <c r="D709" s="402"/>
      <c r="E709" s="402"/>
      <c r="F709" s="402"/>
      <c r="G709" s="402"/>
      <c r="H709" s="402"/>
      <c r="I709" s="402"/>
      <c r="J709" s="402"/>
      <c r="K709" s="402"/>
      <c r="L709" s="402"/>
      <c r="M709" s="402"/>
      <c r="N709" s="402"/>
      <c r="O709" s="402"/>
      <c r="P709" s="402"/>
      <c r="Q709" s="402"/>
      <c r="R709" s="402"/>
      <c r="S709" s="402"/>
      <c r="T709" s="402"/>
      <c r="U709" s="402"/>
      <c r="V709" s="402"/>
      <c r="W709" s="402"/>
      <c r="X709" s="402"/>
      <c r="Y709" s="402"/>
      <c r="Z709" s="402"/>
      <c r="AA709" s="402"/>
      <c r="AB709" s="402"/>
      <c r="AC709" s="402"/>
      <c r="AD709" s="402"/>
      <c r="AE709" s="402"/>
      <c r="AF709" s="402"/>
      <c r="AG709" s="402"/>
      <c r="AH709" s="402"/>
      <c r="AI709" s="402"/>
      <c r="AJ709" s="402"/>
      <c r="AK709" s="402"/>
      <c r="AL709" s="402"/>
      <c r="AM709" s="402"/>
      <c r="AN709" s="402"/>
      <c r="AO709" s="402"/>
      <c r="AP709" s="402"/>
      <c r="AQ709" s="402"/>
      <c r="AR709" s="402"/>
      <c r="AS709" s="402"/>
      <c r="AT709" s="402"/>
      <c r="AU709" s="402"/>
      <c r="AV709" s="402"/>
      <c r="AW709" s="402"/>
      <c r="AX709" s="402"/>
      <c r="AY709" s="402"/>
      <c r="AZ709" s="402"/>
      <c r="BA709" s="402"/>
      <c r="BB709" s="402"/>
      <c r="BC709" s="402"/>
      <c r="BD709" s="402"/>
      <c r="BE709" s="402"/>
      <c r="BF709" s="402"/>
      <c r="BG709" s="402"/>
      <c r="BH709" s="402"/>
      <c r="BI709" s="402"/>
      <c r="BJ709" s="402"/>
      <c r="BK709" s="402"/>
      <c r="BL709" s="402"/>
      <c r="BM709" s="402"/>
      <c r="BN709" s="402"/>
      <c r="BO709" s="402"/>
    </row>
    <row r="710" spans="1:67" ht="15">
      <c r="A710" s="401"/>
      <c r="B710" s="402"/>
      <c r="C710" s="403"/>
      <c r="D710" s="402"/>
      <c r="E710" s="402"/>
      <c r="F710" s="402"/>
      <c r="G710" s="402"/>
      <c r="H710" s="402"/>
      <c r="I710" s="402"/>
      <c r="J710" s="402"/>
      <c r="K710" s="402"/>
      <c r="L710" s="402"/>
      <c r="M710" s="402"/>
      <c r="N710" s="402"/>
      <c r="O710" s="402"/>
      <c r="P710" s="402"/>
      <c r="Q710" s="402"/>
      <c r="R710" s="402"/>
      <c r="S710" s="402"/>
      <c r="T710" s="402"/>
      <c r="U710" s="402"/>
      <c r="V710" s="402"/>
      <c r="W710" s="402"/>
      <c r="X710" s="402"/>
      <c r="Y710" s="402"/>
      <c r="Z710" s="402"/>
      <c r="AA710" s="402"/>
      <c r="AB710" s="402"/>
      <c r="AC710" s="402"/>
      <c r="AD710" s="402"/>
      <c r="AE710" s="402"/>
      <c r="AF710" s="402"/>
      <c r="AG710" s="402"/>
      <c r="AH710" s="402"/>
      <c r="AI710" s="402"/>
      <c r="AJ710" s="402"/>
      <c r="AK710" s="402"/>
      <c r="AL710" s="402"/>
      <c r="AM710" s="402"/>
      <c r="AN710" s="402"/>
      <c r="AO710" s="402"/>
      <c r="AP710" s="402"/>
      <c r="AQ710" s="402"/>
      <c r="AR710" s="402"/>
      <c r="AS710" s="402"/>
      <c r="AT710" s="402"/>
      <c r="AU710" s="402"/>
      <c r="AV710" s="402"/>
      <c r="AW710" s="402"/>
      <c r="AX710" s="402"/>
      <c r="AY710" s="402"/>
      <c r="AZ710" s="402"/>
      <c r="BA710" s="402"/>
      <c r="BB710" s="402"/>
      <c r="BC710" s="402"/>
      <c r="BD710" s="402"/>
      <c r="BE710" s="402"/>
      <c r="BF710" s="402"/>
      <c r="BG710" s="402"/>
      <c r="BH710" s="402"/>
      <c r="BI710" s="402"/>
      <c r="BJ710" s="402"/>
      <c r="BK710" s="402"/>
      <c r="BL710" s="402"/>
      <c r="BM710" s="402"/>
      <c r="BN710" s="402"/>
      <c r="BO710" s="402"/>
    </row>
    <row r="711" spans="1:67" ht="15">
      <c r="A711" s="401"/>
      <c r="B711" s="402"/>
      <c r="C711" s="403"/>
      <c r="D711" s="402"/>
      <c r="E711" s="402"/>
      <c r="F711" s="402"/>
      <c r="G711" s="402"/>
      <c r="H711" s="402"/>
      <c r="I711" s="402"/>
      <c r="J711" s="402"/>
      <c r="K711" s="402"/>
      <c r="L711" s="402"/>
      <c r="M711" s="402"/>
      <c r="N711" s="402"/>
      <c r="O711" s="402"/>
      <c r="P711" s="402"/>
      <c r="Q711" s="402"/>
      <c r="R711" s="402"/>
      <c r="S711" s="402"/>
      <c r="T711" s="402"/>
      <c r="U711" s="402"/>
      <c r="V711" s="402"/>
      <c r="W711" s="402"/>
      <c r="X711" s="402"/>
      <c r="Y711" s="402"/>
      <c r="Z711" s="402"/>
      <c r="AA711" s="402"/>
      <c r="AB711" s="402"/>
      <c r="AC711" s="402"/>
      <c r="AD711" s="402"/>
      <c r="AE711" s="402"/>
      <c r="AF711" s="402"/>
      <c r="AG711" s="402"/>
      <c r="AH711" s="402"/>
      <c r="AI711" s="402"/>
      <c r="AJ711" s="402"/>
      <c r="AK711" s="402"/>
      <c r="AL711" s="402"/>
      <c r="AM711" s="402"/>
      <c r="AN711" s="402"/>
      <c r="AO711" s="402"/>
      <c r="AP711" s="402"/>
      <c r="AQ711" s="402"/>
      <c r="AR711" s="402"/>
      <c r="AS711" s="402"/>
      <c r="AT711" s="402"/>
      <c r="AU711" s="402"/>
      <c r="AV711" s="402"/>
      <c r="AW711" s="402"/>
      <c r="AX711" s="402"/>
      <c r="AY711" s="402"/>
      <c r="AZ711" s="402"/>
      <c r="BA711" s="402"/>
      <c r="BB711" s="402"/>
      <c r="BC711" s="402"/>
      <c r="BD711" s="402"/>
      <c r="BE711" s="402"/>
      <c r="BF711" s="402"/>
      <c r="BG711" s="402"/>
      <c r="BH711" s="402"/>
      <c r="BI711" s="402"/>
      <c r="BJ711" s="402"/>
      <c r="BK711" s="402"/>
      <c r="BL711" s="402"/>
      <c r="BM711" s="402"/>
      <c r="BN711" s="402"/>
      <c r="BO711" s="402"/>
    </row>
    <row r="712" spans="1:67" ht="15">
      <c r="A712" s="401"/>
      <c r="B712" s="402"/>
      <c r="C712" s="403"/>
      <c r="D712" s="402"/>
      <c r="E712" s="402"/>
      <c r="F712" s="402"/>
      <c r="G712" s="402"/>
      <c r="H712" s="402"/>
      <c r="I712" s="402"/>
      <c r="J712" s="402"/>
      <c r="K712" s="402"/>
      <c r="L712" s="402"/>
      <c r="M712" s="402"/>
      <c r="N712" s="402"/>
      <c r="O712" s="402"/>
      <c r="P712" s="402"/>
      <c r="Q712" s="402"/>
      <c r="R712" s="402"/>
      <c r="S712" s="402"/>
      <c r="T712" s="402"/>
      <c r="U712" s="402"/>
      <c r="V712" s="402"/>
      <c r="W712" s="402"/>
      <c r="X712" s="402"/>
      <c r="Y712" s="402"/>
      <c r="Z712" s="402"/>
      <c r="AA712" s="402"/>
      <c r="AB712" s="402"/>
      <c r="AC712" s="402"/>
      <c r="AD712" s="402"/>
      <c r="AE712" s="402"/>
      <c r="AF712" s="402"/>
      <c r="AG712" s="402"/>
      <c r="AH712" s="402"/>
      <c r="AI712" s="402"/>
      <c r="AJ712" s="402"/>
      <c r="AK712" s="402"/>
      <c r="AL712" s="402"/>
      <c r="AM712" s="402"/>
      <c r="AN712" s="402"/>
      <c r="AO712" s="402"/>
      <c r="AP712" s="402"/>
      <c r="AQ712" s="402"/>
      <c r="AR712" s="402"/>
      <c r="AS712" s="402"/>
      <c r="AT712" s="402"/>
      <c r="AU712" s="402"/>
      <c r="AV712" s="402"/>
      <c r="AW712" s="402"/>
      <c r="AX712" s="402"/>
      <c r="AY712" s="402"/>
      <c r="AZ712" s="402"/>
      <c r="BA712" s="402"/>
      <c r="BB712" s="402"/>
      <c r="BC712" s="402"/>
      <c r="BD712" s="402"/>
      <c r="BE712" s="402"/>
      <c r="BF712" s="402"/>
      <c r="BG712" s="402"/>
      <c r="BH712" s="402"/>
      <c r="BI712" s="402"/>
      <c r="BJ712" s="402"/>
      <c r="BK712" s="402"/>
      <c r="BL712" s="402"/>
      <c r="BM712" s="402"/>
      <c r="BN712" s="402"/>
      <c r="BO712" s="402"/>
    </row>
    <row r="713" spans="1:67" ht="15">
      <c r="A713" s="401"/>
      <c r="B713" s="402"/>
      <c r="C713" s="403"/>
      <c r="D713" s="402"/>
      <c r="E713" s="402"/>
      <c r="F713" s="402"/>
      <c r="G713" s="402"/>
      <c r="H713" s="402"/>
      <c r="I713" s="402"/>
      <c r="J713" s="402"/>
      <c r="K713" s="402"/>
      <c r="L713" s="402"/>
      <c r="M713" s="402"/>
      <c r="N713" s="402"/>
      <c r="O713" s="402"/>
      <c r="P713" s="402"/>
      <c r="Q713" s="402"/>
      <c r="R713" s="402"/>
      <c r="S713" s="402"/>
      <c r="T713" s="402"/>
      <c r="U713" s="402"/>
      <c r="V713" s="402"/>
      <c r="W713" s="402"/>
      <c r="X713" s="402"/>
      <c r="Y713" s="402"/>
      <c r="Z713" s="402"/>
      <c r="AA713" s="402"/>
      <c r="AB713" s="402"/>
      <c r="AC713" s="402"/>
      <c r="AD713" s="402"/>
      <c r="AE713" s="402"/>
      <c r="AF713" s="402"/>
      <c r="AG713" s="402"/>
      <c r="AH713" s="402"/>
      <c r="AI713" s="402"/>
      <c r="AJ713" s="402"/>
      <c r="AK713" s="402"/>
      <c r="AL713" s="402"/>
      <c r="AM713" s="402"/>
      <c r="AN713" s="402"/>
      <c r="AO713" s="402"/>
      <c r="AP713" s="402"/>
      <c r="AQ713" s="402"/>
      <c r="AR713" s="402"/>
      <c r="AS713" s="402"/>
      <c r="AT713" s="402"/>
      <c r="AU713" s="402"/>
      <c r="AV713" s="402"/>
      <c r="AW713" s="402"/>
      <c r="AX713" s="402"/>
      <c r="AY713" s="402"/>
      <c r="AZ713" s="402"/>
      <c r="BA713" s="402"/>
      <c r="BB713" s="402"/>
      <c r="BC713" s="402"/>
      <c r="BD713" s="402"/>
      <c r="BE713" s="402"/>
      <c r="BF713" s="402"/>
      <c r="BG713" s="402"/>
      <c r="BH713" s="402"/>
      <c r="BI713" s="402"/>
      <c r="BJ713" s="402"/>
      <c r="BK713" s="402"/>
      <c r="BL713" s="402"/>
      <c r="BM713" s="402"/>
      <c r="BN713" s="402"/>
      <c r="BO713" s="402"/>
    </row>
    <row r="714" spans="1:67" ht="15">
      <c r="A714" s="401"/>
      <c r="B714" s="402"/>
      <c r="C714" s="403"/>
      <c r="D714" s="402"/>
      <c r="E714" s="402"/>
      <c r="F714" s="402"/>
      <c r="G714" s="402"/>
      <c r="H714" s="402"/>
      <c r="I714" s="402"/>
      <c r="J714" s="402"/>
      <c r="K714" s="402"/>
      <c r="L714" s="402"/>
      <c r="M714" s="402"/>
      <c r="N714" s="402"/>
      <c r="O714" s="402"/>
      <c r="P714" s="402"/>
      <c r="Q714" s="402"/>
      <c r="R714" s="402"/>
      <c r="S714" s="402"/>
      <c r="T714" s="402"/>
      <c r="U714" s="402"/>
      <c r="V714" s="402"/>
      <c r="W714" s="402"/>
      <c r="X714" s="402"/>
      <c r="Y714" s="402"/>
      <c r="Z714" s="402"/>
      <c r="AA714" s="402"/>
      <c r="AB714" s="402"/>
      <c r="AC714" s="402"/>
      <c r="AD714" s="402"/>
      <c r="AE714" s="402"/>
      <c r="AF714" s="402"/>
      <c r="AG714" s="402"/>
      <c r="AH714" s="402"/>
      <c r="AI714" s="402"/>
      <c r="AJ714" s="402"/>
      <c r="AK714" s="402"/>
      <c r="AL714" s="402"/>
      <c r="AM714" s="402"/>
      <c r="AN714" s="402"/>
      <c r="AO714" s="402"/>
      <c r="AP714" s="402"/>
      <c r="AQ714" s="402"/>
      <c r="AR714" s="402"/>
      <c r="AS714" s="402"/>
      <c r="AT714" s="402"/>
      <c r="AU714" s="402"/>
      <c r="AV714" s="402"/>
      <c r="AW714" s="402"/>
      <c r="AX714" s="402"/>
      <c r="AY714" s="402"/>
      <c r="AZ714" s="402"/>
      <c r="BA714" s="402"/>
      <c r="BB714" s="402"/>
      <c r="BC714" s="402"/>
      <c r="BD714" s="402"/>
      <c r="BE714" s="402"/>
      <c r="BF714" s="402"/>
      <c r="BG714" s="402"/>
      <c r="BH714" s="402"/>
      <c r="BI714" s="402"/>
      <c r="BJ714" s="402"/>
      <c r="BK714" s="402"/>
      <c r="BL714" s="402"/>
      <c r="BM714" s="402"/>
      <c r="BN714" s="402"/>
      <c r="BO714" s="402"/>
    </row>
    <row r="715" spans="1:67" ht="15">
      <c r="A715" s="401"/>
      <c r="B715" s="402"/>
      <c r="C715" s="403"/>
      <c r="D715" s="402"/>
      <c r="E715" s="402"/>
      <c r="F715" s="402"/>
      <c r="G715" s="402"/>
      <c r="H715" s="402"/>
      <c r="I715" s="402"/>
      <c r="J715" s="402"/>
      <c r="K715" s="402"/>
      <c r="L715" s="402"/>
      <c r="M715" s="402"/>
      <c r="N715" s="402"/>
      <c r="O715" s="402"/>
      <c r="P715" s="402"/>
      <c r="Q715" s="402"/>
      <c r="R715" s="402"/>
      <c r="S715" s="402"/>
      <c r="T715" s="402"/>
      <c r="U715" s="402"/>
      <c r="V715" s="402"/>
      <c r="W715" s="402"/>
      <c r="X715" s="402"/>
      <c r="Y715" s="402"/>
      <c r="Z715" s="402"/>
      <c r="AA715" s="402"/>
      <c r="AB715" s="402"/>
      <c r="AC715" s="402"/>
      <c r="AD715" s="402"/>
      <c r="AE715" s="402"/>
      <c r="AF715" s="402"/>
      <c r="AG715" s="402"/>
      <c r="AH715" s="402"/>
      <c r="AI715" s="402"/>
      <c r="AJ715" s="402"/>
      <c r="AK715" s="402"/>
      <c r="AL715" s="402"/>
      <c r="AM715" s="402"/>
      <c r="AN715" s="402"/>
      <c r="AO715" s="402"/>
      <c r="AP715" s="402"/>
      <c r="AQ715" s="402"/>
      <c r="AR715" s="402"/>
      <c r="AS715" s="402"/>
      <c r="AT715" s="402"/>
      <c r="AU715" s="402"/>
      <c r="AV715" s="402"/>
      <c r="AW715" s="402"/>
      <c r="AX715" s="402"/>
      <c r="AY715" s="402"/>
      <c r="AZ715" s="402"/>
      <c r="BA715" s="402"/>
      <c r="BB715" s="402"/>
      <c r="BC715" s="402"/>
      <c r="BD715" s="402"/>
      <c r="BE715" s="402"/>
      <c r="BF715" s="402"/>
      <c r="BG715" s="402"/>
      <c r="BH715" s="402"/>
      <c r="BI715" s="402"/>
      <c r="BJ715" s="402"/>
      <c r="BK715" s="402"/>
      <c r="BL715" s="402"/>
      <c r="BM715" s="402"/>
      <c r="BN715" s="402"/>
      <c r="BO715" s="402"/>
    </row>
    <row r="716" spans="1:67" ht="15">
      <c r="A716" s="401"/>
      <c r="B716" s="402"/>
      <c r="C716" s="403"/>
      <c r="D716" s="402"/>
      <c r="E716" s="402"/>
      <c r="F716" s="402"/>
      <c r="G716" s="402"/>
      <c r="H716" s="402"/>
      <c r="I716" s="402"/>
      <c r="J716" s="402"/>
      <c r="K716" s="402"/>
      <c r="L716" s="402"/>
      <c r="M716" s="402"/>
      <c r="N716" s="402"/>
      <c r="O716" s="402"/>
      <c r="P716" s="402"/>
      <c r="Q716" s="402"/>
      <c r="R716" s="402"/>
      <c r="S716" s="402"/>
      <c r="T716" s="402"/>
      <c r="U716" s="402"/>
      <c r="V716" s="402"/>
      <c r="W716" s="402"/>
      <c r="X716" s="402"/>
      <c r="Y716" s="402"/>
      <c r="Z716" s="402"/>
      <c r="AA716" s="402"/>
      <c r="AB716" s="402"/>
      <c r="AC716" s="402"/>
      <c r="AD716" s="402"/>
      <c r="AE716" s="402"/>
      <c r="AF716" s="402"/>
      <c r="AG716" s="402"/>
      <c r="AH716" s="402"/>
      <c r="AI716" s="402"/>
      <c r="AJ716" s="402"/>
      <c r="AK716" s="402"/>
      <c r="AL716" s="402"/>
      <c r="AM716" s="402"/>
      <c r="AN716" s="402"/>
      <c r="AO716" s="402"/>
      <c r="AP716" s="402"/>
      <c r="AQ716" s="402"/>
      <c r="AR716" s="402"/>
      <c r="AS716" s="402"/>
      <c r="AT716" s="402"/>
      <c r="AU716" s="402"/>
      <c r="AV716" s="402"/>
      <c r="AW716" s="402"/>
      <c r="AX716" s="402"/>
      <c r="AY716" s="402"/>
      <c r="AZ716" s="402"/>
      <c r="BA716" s="402"/>
      <c r="BB716" s="402"/>
      <c r="BC716" s="402"/>
      <c r="BD716" s="402"/>
      <c r="BE716" s="402"/>
      <c r="BF716" s="402"/>
      <c r="BG716" s="402"/>
      <c r="BH716" s="402"/>
      <c r="BI716" s="402"/>
      <c r="BJ716" s="402"/>
      <c r="BK716" s="402"/>
      <c r="BL716" s="402"/>
      <c r="BM716" s="402"/>
      <c r="BN716" s="402"/>
      <c r="BO716" s="402"/>
    </row>
    <row r="717" spans="1:67" ht="15">
      <c r="A717" s="401"/>
      <c r="B717" s="402"/>
      <c r="C717" s="403"/>
      <c r="D717" s="402"/>
      <c r="E717" s="402"/>
      <c r="F717" s="402"/>
      <c r="G717" s="402"/>
      <c r="H717" s="402"/>
      <c r="I717" s="402"/>
      <c r="J717" s="402"/>
      <c r="K717" s="402"/>
      <c r="L717" s="402"/>
      <c r="M717" s="402"/>
      <c r="N717" s="402"/>
      <c r="O717" s="402"/>
      <c r="P717" s="402"/>
      <c r="Q717" s="402"/>
      <c r="R717" s="402"/>
      <c r="S717" s="402"/>
      <c r="T717" s="402"/>
      <c r="U717" s="402"/>
      <c r="V717" s="402"/>
      <c r="W717" s="402"/>
      <c r="X717" s="402"/>
      <c r="Y717" s="402"/>
      <c r="Z717" s="402"/>
      <c r="AA717" s="402"/>
      <c r="AB717" s="402"/>
      <c r="AC717" s="402"/>
      <c r="AD717" s="402"/>
      <c r="AE717" s="402"/>
      <c r="AF717" s="402"/>
      <c r="AG717" s="402"/>
      <c r="AH717" s="402"/>
      <c r="AI717" s="402"/>
      <c r="AJ717" s="402"/>
      <c r="AK717" s="402"/>
      <c r="AL717" s="402"/>
      <c r="AM717" s="402"/>
      <c r="AN717" s="402"/>
      <c r="AO717" s="402"/>
      <c r="AP717" s="402"/>
      <c r="AQ717" s="402"/>
      <c r="AR717" s="402"/>
      <c r="AS717" s="402"/>
      <c r="AT717" s="402"/>
      <c r="AU717" s="402"/>
      <c r="AV717" s="402"/>
      <c r="AW717" s="402"/>
      <c r="AX717" s="402"/>
      <c r="AY717" s="402"/>
      <c r="AZ717" s="402"/>
      <c r="BA717" s="402"/>
      <c r="BB717" s="402"/>
      <c r="BC717" s="402"/>
      <c r="BD717" s="402"/>
      <c r="BE717" s="402"/>
      <c r="BF717" s="402"/>
      <c r="BG717" s="402"/>
      <c r="BH717" s="402"/>
      <c r="BI717" s="402"/>
      <c r="BJ717" s="402"/>
      <c r="BK717" s="402"/>
      <c r="BL717" s="402"/>
      <c r="BM717" s="402"/>
      <c r="BN717" s="402"/>
      <c r="BO717" s="402"/>
    </row>
    <row r="718" spans="1:67" ht="15">
      <c r="A718" s="401"/>
      <c r="B718" s="402"/>
      <c r="C718" s="403"/>
      <c r="D718" s="402"/>
      <c r="E718" s="402"/>
      <c r="F718" s="402"/>
      <c r="G718" s="402"/>
      <c r="H718" s="402"/>
      <c r="I718" s="402"/>
      <c r="J718" s="402"/>
      <c r="K718" s="402"/>
      <c r="L718" s="402"/>
      <c r="M718" s="402"/>
      <c r="N718" s="402"/>
      <c r="O718" s="402"/>
      <c r="P718" s="402"/>
      <c r="Q718" s="402"/>
      <c r="R718" s="402"/>
      <c r="S718" s="402"/>
      <c r="T718" s="402"/>
      <c r="U718" s="402"/>
      <c r="V718" s="402"/>
      <c r="W718" s="402"/>
      <c r="X718" s="402"/>
      <c r="Y718" s="402"/>
      <c r="Z718" s="402"/>
      <c r="AA718" s="402"/>
      <c r="AB718" s="402"/>
      <c r="AC718" s="402"/>
      <c r="AD718" s="402"/>
      <c r="AE718" s="402"/>
      <c r="AF718" s="402"/>
      <c r="AG718" s="402"/>
      <c r="AH718" s="402"/>
      <c r="AI718" s="402"/>
      <c r="AJ718" s="402"/>
      <c r="AK718" s="402"/>
      <c r="AL718" s="402"/>
      <c r="AM718" s="402"/>
      <c r="AN718" s="402"/>
      <c r="AO718" s="402"/>
      <c r="AP718" s="402"/>
      <c r="AQ718" s="402"/>
      <c r="AR718" s="402"/>
      <c r="AS718" s="402"/>
      <c r="AT718" s="402"/>
      <c r="AU718" s="402"/>
      <c r="AV718" s="402"/>
      <c r="AW718" s="402"/>
      <c r="AX718" s="402"/>
      <c r="AY718" s="402"/>
      <c r="AZ718" s="402"/>
      <c r="BA718" s="402"/>
      <c r="BB718" s="402"/>
      <c r="BC718" s="402"/>
      <c r="BD718" s="402"/>
      <c r="BE718" s="402"/>
      <c r="BF718" s="402"/>
      <c r="BG718" s="402"/>
      <c r="BH718" s="402"/>
      <c r="BI718" s="402"/>
      <c r="BJ718" s="402"/>
      <c r="BK718" s="402"/>
      <c r="BL718" s="402"/>
      <c r="BM718" s="402"/>
      <c r="BN718" s="402"/>
      <c r="BO718" s="402"/>
    </row>
    <row r="719" spans="1:67" ht="15">
      <c r="A719" s="401"/>
      <c r="B719" s="402"/>
      <c r="C719" s="403"/>
      <c r="D719" s="402"/>
      <c r="E719" s="402"/>
      <c r="F719" s="402"/>
      <c r="G719" s="402"/>
      <c r="H719" s="402"/>
      <c r="I719" s="402"/>
      <c r="J719" s="402"/>
      <c r="K719" s="402"/>
      <c r="L719" s="402"/>
      <c r="M719" s="402"/>
      <c r="N719" s="402"/>
      <c r="O719" s="402"/>
      <c r="P719" s="402"/>
      <c r="Q719" s="402"/>
      <c r="R719" s="402"/>
      <c r="S719" s="402"/>
      <c r="T719" s="402"/>
      <c r="U719" s="402"/>
      <c r="V719" s="402"/>
      <c r="W719" s="402"/>
      <c r="X719" s="402"/>
      <c r="Y719" s="402"/>
      <c r="Z719" s="402"/>
      <c r="AA719" s="402"/>
      <c r="AB719" s="402"/>
      <c r="AC719" s="402"/>
      <c r="AD719" s="402"/>
      <c r="AE719" s="402"/>
      <c r="AF719" s="402"/>
      <c r="AG719" s="402"/>
      <c r="AH719" s="402"/>
      <c r="AI719" s="402"/>
      <c r="AJ719" s="402"/>
      <c r="AK719" s="402"/>
      <c r="AL719" s="402"/>
      <c r="AM719" s="402"/>
      <c r="AN719" s="402"/>
      <c r="AO719" s="402"/>
      <c r="AP719" s="402"/>
      <c r="AQ719" s="402"/>
      <c r="AR719" s="402"/>
      <c r="AS719" s="402"/>
      <c r="AT719" s="402"/>
      <c r="AU719" s="402"/>
      <c r="AV719" s="402"/>
      <c r="AW719" s="402"/>
      <c r="AX719" s="402"/>
      <c r="AY719" s="402"/>
      <c r="AZ719" s="402"/>
      <c r="BA719" s="402"/>
      <c r="BB719" s="402"/>
      <c r="BC719" s="402"/>
      <c r="BD719" s="402"/>
      <c r="BE719" s="402"/>
      <c r="BF719" s="402"/>
      <c r="BG719" s="402"/>
      <c r="BH719" s="402"/>
      <c r="BI719" s="402"/>
      <c r="BJ719" s="402"/>
      <c r="BK719" s="402"/>
      <c r="BL719" s="402"/>
      <c r="BM719" s="402"/>
      <c r="BN719" s="402"/>
      <c r="BO719" s="402"/>
    </row>
    <row r="720" spans="1:67" ht="15">
      <c r="A720" s="401"/>
      <c r="B720" s="402"/>
      <c r="C720" s="403"/>
      <c r="D720" s="402"/>
      <c r="E720" s="402"/>
      <c r="F720" s="402"/>
      <c r="G720" s="402"/>
      <c r="H720" s="402"/>
      <c r="I720" s="402"/>
      <c r="J720" s="402"/>
      <c r="K720" s="402"/>
      <c r="L720" s="402"/>
      <c r="M720" s="402"/>
      <c r="N720" s="402"/>
      <c r="O720" s="402"/>
      <c r="P720" s="402"/>
      <c r="Q720" s="402"/>
      <c r="R720" s="402"/>
      <c r="S720" s="402"/>
      <c r="T720" s="402"/>
      <c r="U720" s="402"/>
      <c r="V720" s="402"/>
      <c r="W720" s="402"/>
      <c r="X720" s="402"/>
      <c r="Y720" s="402"/>
      <c r="Z720" s="402"/>
      <c r="AA720" s="402"/>
      <c r="AB720" s="402"/>
      <c r="AC720" s="402"/>
      <c r="AD720" s="402"/>
      <c r="AE720" s="402"/>
      <c r="AF720" s="402"/>
      <c r="AG720" s="402"/>
      <c r="AH720" s="402"/>
      <c r="AI720" s="402"/>
      <c r="AJ720" s="402"/>
      <c r="AK720" s="402"/>
      <c r="AL720" s="402"/>
      <c r="AM720" s="402"/>
      <c r="AN720" s="402"/>
      <c r="AO720" s="402"/>
      <c r="AP720" s="402"/>
      <c r="AQ720" s="402"/>
      <c r="AR720" s="402"/>
      <c r="AS720" s="402"/>
      <c r="AT720" s="402"/>
      <c r="AU720" s="402"/>
      <c r="AV720" s="402"/>
      <c r="AW720" s="402"/>
      <c r="AX720" s="402"/>
      <c r="AY720" s="402"/>
      <c r="AZ720" s="402"/>
      <c r="BA720" s="402"/>
      <c r="BB720" s="402"/>
      <c r="BC720" s="402"/>
      <c r="BD720" s="402"/>
      <c r="BE720" s="402"/>
      <c r="BF720" s="402"/>
      <c r="BG720" s="402"/>
      <c r="BH720" s="402"/>
      <c r="BI720" s="402"/>
      <c r="BJ720" s="402"/>
      <c r="BK720" s="402"/>
      <c r="BL720" s="402"/>
      <c r="BM720" s="402"/>
      <c r="BN720" s="402"/>
      <c r="BO720" s="402"/>
    </row>
    <row r="721" spans="1:67" ht="15">
      <c r="A721" s="401"/>
      <c r="B721" s="402"/>
      <c r="C721" s="403"/>
      <c r="D721" s="402"/>
      <c r="E721" s="402"/>
      <c r="F721" s="402"/>
      <c r="G721" s="402"/>
      <c r="H721" s="402"/>
      <c r="I721" s="402"/>
      <c r="J721" s="402"/>
      <c r="K721" s="402"/>
      <c r="L721" s="402"/>
      <c r="M721" s="402"/>
      <c r="N721" s="402"/>
      <c r="O721" s="402"/>
      <c r="P721" s="402"/>
      <c r="Q721" s="402"/>
      <c r="R721" s="402"/>
      <c r="S721" s="402"/>
      <c r="T721" s="402"/>
      <c r="U721" s="402"/>
      <c r="V721" s="402"/>
      <c r="W721" s="402"/>
      <c r="X721" s="402"/>
      <c r="Y721" s="402"/>
      <c r="Z721" s="402"/>
      <c r="AA721" s="402"/>
      <c r="AB721" s="402"/>
      <c r="AC721" s="402"/>
      <c r="AD721" s="402"/>
      <c r="AE721" s="402"/>
      <c r="AF721" s="402"/>
      <c r="AG721" s="402"/>
      <c r="AH721" s="402"/>
      <c r="AI721" s="402"/>
      <c r="AJ721" s="402"/>
      <c r="AK721" s="402"/>
      <c r="AL721" s="402"/>
      <c r="AM721" s="402"/>
      <c r="AN721" s="402"/>
      <c r="AO721" s="402"/>
      <c r="AP721" s="402"/>
      <c r="AQ721" s="402"/>
      <c r="AR721" s="402"/>
      <c r="AS721" s="402"/>
      <c r="AT721" s="402"/>
      <c r="AU721" s="402"/>
      <c r="AV721" s="402"/>
      <c r="AW721" s="402"/>
      <c r="AX721" s="402"/>
      <c r="AY721" s="402"/>
      <c r="AZ721" s="402"/>
      <c r="BA721" s="402"/>
      <c r="BB721" s="402"/>
      <c r="BC721" s="402"/>
      <c r="BD721" s="402"/>
      <c r="BE721" s="402"/>
      <c r="BF721" s="402"/>
      <c r="BG721" s="402"/>
      <c r="BH721" s="402"/>
      <c r="BI721" s="402"/>
      <c r="BJ721" s="402"/>
      <c r="BK721" s="402"/>
      <c r="BL721" s="402"/>
      <c r="BM721" s="402"/>
      <c r="BN721" s="402"/>
      <c r="BO721" s="402"/>
    </row>
    <row r="722" spans="1:67" ht="15">
      <c r="A722" s="401"/>
      <c r="B722" s="402"/>
      <c r="C722" s="403"/>
      <c r="D722" s="402"/>
      <c r="E722" s="402"/>
      <c r="F722" s="402"/>
      <c r="G722" s="402"/>
      <c r="H722" s="402"/>
      <c r="I722" s="402"/>
      <c r="J722" s="402"/>
      <c r="K722" s="402"/>
      <c r="L722" s="402"/>
      <c r="M722" s="402"/>
      <c r="N722" s="402"/>
      <c r="O722" s="402"/>
      <c r="P722" s="402"/>
      <c r="Q722" s="402"/>
      <c r="R722" s="402"/>
      <c r="S722" s="402"/>
      <c r="T722" s="402"/>
      <c r="U722" s="402"/>
      <c r="V722" s="402"/>
      <c r="W722" s="402"/>
      <c r="X722" s="402"/>
      <c r="Y722" s="402"/>
      <c r="Z722" s="402"/>
      <c r="AA722" s="402"/>
      <c r="AB722" s="402"/>
      <c r="AC722" s="402"/>
      <c r="AD722" s="402"/>
      <c r="AE722" s="402"/>
      <c r="AF722" s="402"/>
      <c r="AG722" s="402"/>
      <c r="AH722" s="402"/>
      <c r="AI722" s="402"/>
      <c r="AJ722" s="402"/>
      <c r="AK722" s="402"/>
      <c r="AL722" s="402"/>
      <c r="AM722" s="402"/>
      <c r="AN722" s="402"/>
      <c r="AO722" s="402"/>
      <c r="AP722" s="402"/>
      <c r="AQ722" s="402"/>
      <c r="AR722" s="402"/>
      <c r="AS722" s="402"/>
      <c r="AT722" s="402"/>
      <c r="AU722" s="402"/>
      <c r="AV722" s="402"/>
      <c r="AW722" s="402"/>
      <c r="AX722" s="402"/>
      <c r="AY722" s="402"/>
      <c r="AZ722" s="402"/>
      <c r="BA722" s="402"/>
      <c r="BB722" s="402"/>
      <c r="BC722" s="402"/>
      <c r="BD722" s="402"/>
      <c r="BE722" s="402"/>
      <c r="BF722" s="402"/>
      <c r="BG722" s="402"/>
      <c r="BH722" s="402"/>
      <c r="BI722" s="402"/>
      <c r="BJ722" s="402"/>
      <c r="BK722" s="402"/>
      <c r="BL722" s="402"/>
      <c r="BM722" s="402"/>
      <c r="BN722" s="402"/>
      <c r="BO722" s="402"/>
    </row>
    <row r="723" spans="1:67" ht="15">
      <c r="A723" s="401"/>
      <c r="B723" s="402"/>
      <c r="C723" s="403"/>
      <c r="D723" s="402"/>
      <c r="E723" s="402"/>
      <c r="F723" s="402"/>
      <c r="G723" s="402"/>
      <c r="H723" s="402"/>
      <c r="I723" s="402"/>
      <c r="J723" s="402"/>
      <c r="K723" s="402"/>
      <c r="L723" s="402"/>
      <c r="M723" s="402"/>
      <c r="N723" s="402"/>
      <c r="O723" s="402"/>
      <c r="P723" s="402"/>
      <c r="Q723" s="402"/>
      <c r="R723" s="402"/>
      <c r="S723" s="402"/>
      <c r="T723" s="402"/>
      <c r="U723" s="402"/>
      <c r="V723" s="402"/>
      <c r="W723" s="402"/>
      <c r="X723" s="402"/>
      <c r="Y723" s="402"/>
      <c r="Z723" s="402"/>
      <c r="AA723" s="402"/>
      <c r="AB723" s="402"/>
      <c r="AC723" s="402"/>
      <c r="AD723" s="402"/>
      <c r="AE723" s="402"/>
      <c r="AF723" s="402"/>
      <c r="AG723" s="402"/>
      <c r="AH723" s="402"/>
      <c r="AI723" s="402"/>
      <c r="AJ723" s="402"/>
      <c r="AK723" s="402"/>
      <c r="AL723" s="402"/>
      <c r="AM723" s="402"/>
      <c r="AN723" s="402"/>
      <c r="AO723" s="402"/>
      <c r="AP723" s="402"/>
      <c r="AQ723" s="402"/>
      <c r="AR723" s="402"/>
      <c r="AS723" s="402"/>
      <c r="AT723" s="402"/>
      <c r="AU723" s="402"/>
      <c r="AV723" s="402"/>
      <c r="AW723" s="402"/>
      <c r="AX723" s="402"/>
      <c r="AY723" s="402"/>
      <c r="AZ723" s="402"/>
      <c r="BA723" s="402"/>
      <c r="BB723" s="402"/>
      <c r="BC723" s="402"/>
      <c r="BD723" s="402"/>
      <c r="BE723" s="402"/>
      <c r="BF723" s="402"/>
      <c r="BG723" s="402"/>
      <c r="BH723" s="402"/>
      <c r="BI723" s="402"/>
      <c r="BJ723" s="402"/>
      <c r="BK723" s="402"/>
      <c r="BL723" s="402"/>
      <c r="BM723" s="402"/>
      <c r="BN723" s="402"/>
      <c r="BO723" s="402"/>
    </row>
    <row r="724" spans="1:67" ht="15">
      <c r="A724" s="401"/>
      <c r="B724" s="402"/>
      <c r="C724" s="403"/>
      <c r="D724" s="402"/>
      <c r="E724" s="402"/>
      <c r="F724" s="402"/>
      <c r="G724" s="402"/>
      <c r="H724" s="402"/>
      <c r="I724" s="402"/>
      <c r="J724" s="402"/>
      <c r="K724" s="402"/>
      <c r="L724" s="402"/>
      <c r="M724" s="402"/>
      <c r="N724" s="402"/>
      <c r="O724" s="402"/>
      <c r="P724" s="402"/>
      <c r="Q724" s="402"/>
      <c r="R724" s="402"/>
      <c r="S724" s="402"/>
      <c r="T724" s="402"/>
      <c r="U724" s="402"/>
      <c r="V724" s="402"/>
      <c r="W724" s="402"/>
      <c r="X724" s="402"/>
      <c r="Y724" s="402"/>
      <c r="Z724" s="402"/>
      <c r="AA724" s="402"/>
      <c r="AB724" s="402"/>
      <c r="AC724" s="402"/>
      <c r="AD724" s="402"/>
      <c r="AE724" s="402"/>
      <c r="AF724" s="402"/>
      <c r="AG724" s="402"/>
      <c r="AH724" s="402"/>
      <c r="AI724" s="402"/>
      <c r="AJ724" s="402"/>
      <c r="AK724" s="402"/>
      <c r="AL724" s="402"/>
      <c r="AM724" s="402"/>
      <c r="AN724" s="402"/>
      <c r="AO724" s="402"/>
      <c r="AP724" s="402"/>
      <c r="AQ724" s="402"/>
      <c r="AR724" s="402"/>
      <c r="AS724" s="402"/>
      <c r="AT724" s="402"/>
      <c r="AU724" s="402"/>
      <c r="AV724" s="402"/>
      <c r="AW724" s="402"/>
      <c r="AX724" s="402"/>
      <c r="AY724" s="402"/>
      <c r="AZ724" s="402"/>
      <c r="BA724" s="402"/>
      <c r="BB724" s="402"/>
      <c r="BC724" s="402"/>
      <c r="BD724" s="402"/>
      <c r="BE724" s="402"/>
      <c r="BF724" s="402"/>
      <c r="BG724" s="402"/>
      <c r="BH724" s="402"/>
      <c r="BI724" s="402"/>
      <c r="BJ724" s="402"/>
      <c r="BK724" s="402"/>
      <c r="BL724" s="402"/>
      <c r="BM724" s="402"/>
      <c r="BN724" s="402"/>
      <c r="BO724" s="402"/>
    </row>
    <row r="725" spans="1:67" ht="15">
      <c r="A725" s="401"/>
      <c r="B725" s="402"/>
      <c r="C725" s="403"/>
      <c r="D725" s="402"/>
      <c r="E725" s="402"/>
      <c r="F725" s="402"/>
      <c r="G725" s="402"/>
      <c r="H725" s="402"/>
      <c r="I725" s="402"/>
      <c r="J725" s="402"/>
      <c r="K725" s="402"/>
      <c r="L725" s="402"/>
      <c r="M725" s="402"/>
      <c r="N725" s="402"/>
      <c r="O725" s="402"/>
      <c r="P725" s="402"/>
      <c r="Q725" s="402"/>
      <c r="R725" s="402"/>
      <c r="S725" s="402"/>
      <c r="T725" s="402"/>
      <c r="U725" s="402"/>
      <c r="V725" s="402"/>
      <c r="W725" s="402"/>
      <c r="X725" s="402"/>
      <c r="Y725" s="402"/>
      <c r="Z725" s="402"/>
      <c r="AA725" s="402"/>
      <c r="AB725" s="402"/>
      <c r="AC725" s="402"/>
      <c r="AD725" s="402"/>
      <c r="AE725" s="402"/>
      <c r="AF725" s="402"/>
      <c r="AG725" s="402"/>
      <c r="AH725" s="402"/>
      <c r="AI725" s="402"/>
      <c r="AJ725" s="402"/>
      <c r="AK725" s="402"/>
      <c r="AL725" s="402"/>
      <c r="AM725" s="402"/>
      <c r="AN725" s="402"/>
      <c r="AO725" s="402"/>
      <c r="AP725" s="402"/>
      <c r="AQ725" s="402"/>
      <c r="AR725" s="402"/>
      <c r="AS725" s="402"/>
      <c r="AT725" s="402"/>
      <c r="AU725" s="402"/>
      <c r="AV725" s="402"/>
      <c r="AW725" s="402"/>
      <c r="AX725" s="402"/>
      <c r="AY725" s="402"/>
      <c r="AZ725" s="402"/>
      <c r="BA725" s="402"/>
      <c r="BB725" s="402"/>
      <c r="BC725" s="402"/>
      <c r="BD725" s="402"/>
      <c r="BE725" s="402"/>
      <c r="BF725" s="402"/>
      <c r="BG725" s="402"/>
      <c r="BH725" s="402"/>
      <c r="BI725" s="402"/>
      <c r="BJ725" s="402"/>
      <c r="BK725" s="402"/>
      <c r="BL725" s="402"/>
      <c r="BM725" s="402"/>
      <c r="BN725" s="402"/>
      <c r="BO725" s="402"/>
    </row>
    <row r="726" spans="1:67" ht="15">
      <c r="A726" s="401"/>
      <c r="B726" s="402"/>
      <c r="C726" s="403"/>
      <c r="D726" s="402"/>
      <c r="E726" s="402"/>
      <c r="F726" s="402"/>
      <c r="G726" s="402"/>
      <c r="H726" s="402"/>
      <c r="I726" s="402"/>
      <c r="J726" s="402"/>
      <c r="K726" s="402"/>
      <c r="L726" s="402"/>
      <c r="M726" s="402"/>
      <c r="N726" s="402"/>
      <c r="O726" s="402"/>
      <c r="P726" s="402"/>
      <c r="Q726" s="402"/>
      <c r="R726" s="402"/>
      <c r="S726" s="402"/>
      <c r="T726" s="402"/>
      <c r="U726" s="402"/>
      <c r="V726" s="402"/>
      <c r="W726" s="402"/>
      <c r="X726" s="402"/>
      <c r="Y726" s="402"/>
      <c r="Z726" s="402"/>
      <c r="AA726" s="402"/>
      <c r="AB726" s="402"/>
      <c r="AC726" s="402"/>
      <c r="AD726" s="402"/>
      <c r="AE726" s="402"/>
      <c r="AF726" s="402"/>
      <c r="AG726" s="402"/>
      <c r="AH726" s="402"/>
      <c r="AI726" s="402"/>
      <c r="AJ726" s="402"/>
      <c r="AK726" s="402"/>
      <c r="AL726" s="402"/>
      <c r="AM726" s="402"/>
      <c r="AN726" s="402"/>
      <c r="AO726" s="402"/>
      <c r="AP726" s="402"/>
      <c r="AQ726" s="402"/>
      <c r="AR726" s="402"/>
      <c r="AS726" s="402"/>
      <c r="AT726" s="402"/>
      <c r="AU726" s="402"/>
      <c r="AV726" s="402"/>
      <c r="AW726" s="402"/>
      <c r="AX726" s="402"/>
      <c r="AY726" s="402"/>
      <c r="AZ726" s="402"/>
      <c r="BA726" s="402"/>
      <c r="BB726" s="402"/>
      <c r="BC726" s="402"/>
      <c r="BD726" s="402"/>
      <c r="BE726" s="402"/>
      <c r="BF726" s="402"/>
      <c r="BG726" s="402"/>
      <c r="BH726" s="402"/>
      <c r="BI726" s="402"/>
      <c r="BJ726" s="402"/>
      <c r="BK726" s="402"/>
      <c r="BL726" s="402"/>
      <c r="BM726" s="402"/>
      <c r="BN726" s="402"/>
      <c r="BO726" s="402"/>
    </row>
    <row r="727" spans="1:67" ht="15">
      <c r="A727" s="401"/>
      <c r="B727" s="402"/>
      <c r="C727" s="403"/>
      <c r="D727" s="402"/>
      <c r="E727" s="402"/>
      <c r="F727" s="402"/>
      <c r="G727" s="402"/>
      <c r="H727" s="402"/>
      <c r="I727" s="402"/>
      <c r="J727" s="402"/>
      <c r="K727" s="402"/>
      <c r="L727" s="402"/>
      <c r="M727" s="402"/>
      <c r="N727" s="402"/>
      <c r="O727" s="402"/>
      <c r="P727" s="402"/>
      <c r="Q727" s="402"/>
      <c r="R727" s="402"/>
      <c r="S727" s="402"/>
      <c r="T727" s="402"/>
      <c r="U727" s="402"/>
      <c r="V727" s="402"/>
      <c r="W727" s="402"/>
      <c r="X727" s="402"/>
      <c r="Y727" s="402"/>
      <c r="Z727" s="402"/>
      <c r="AA727" s="402"/>
      <c r="AB727" s="402"/>
      <c r="AC727" s="402"/>
      <c r="AD727" s="402"/>
      <c r="AE727" s="402"/>
      <c r="AF727" s="402"/>
      <c r="AG727" s="402"/>
      <c r="AH727" s="402"/>
      <c r="AI727" s="402"/>
      <c r="AJ727" s="402"/>
      <c r="AK727" s="402"/>
      <c r="AL727" s="402"/>
      <c r="AM727" s="402"/>
      <c r="AN727" s="402"/>
      <c r="AO727" s="402"/>
      <c r="AP727" s="402"/>
      <c r="AQ727" s="402"/>
      <c r="AR727" s="402"/>
      <c r="AS727" s="402"/>
      <c r="AT727" s="402"/>
      <c r="AU727" s="402"/>
      <c r="AV727" s="402"/>
      <c r="AW727" s="402"/>
      <c r="AX727" s="402"/>
      <c r="AY727" s="402"/>
      <c r="AZ727" s="402"/>
      <c r="BA727" s="402"/>
      <c r="BB727" s="402"/>
      <c r="BC727" s="402"/>
      <c r="BD727" s="402"/>
      <c r="BE727" s="402"/>
      <c r="BF727" s="402"/>
      <c r="BG727" s="402"/>
      <c r="BH727" s="402"/>
      <c r="BI727" s="402"/>
      <c r="BJ727" s="402"/>
      <c r="BK727" s="402"/>
      <c r="BL727" s="402"/>
      <c r="BM727" s="402"/>
      <c r="BN727" s="402"/>
      <c r="BO727" s="402"/>
    </row>
    <row r="728" spans="1:67" ht="15">
      <c r="A728" s="401"/>
      <c r="B728" s="402"/>
      <c r="C728" s="403"/>
      <c r="D728" s="402"/>
      <c r="E728" s="402"/>
      <c r="F728" s="402"/>
      <c r="G728" s="402"/>
      <c r="H728" s="402"/>
      <c r="I728" s="402"/>
      <c r="J728" s="402"/>
      <c r="K728" s="402"/>
      <c r="L728" s="402"/>
      <c r="M728" s="402"/>
      <c r="N728" s="402"/>
      <c r="O728" s="402"/>
      <c r="P728" s="402"/>
      <c r="Q728" s="402"/>
      <c r="R728" s="402"/>
      <c r="S728" s="402"/>
      <c r="T728" s="402"/>
      <c r="U728" s="402"/>
      <c r="V728" s="402"/>
      <c r="W728" s="402"/>
      <c r="X728" s="402"/>
      <c r="Y728" s="402"/>
      <c r="Z728" s="402"/>
      <c r="AA728" s="402"/>
      <c r="AB728" s="402"/>
      <c r="AC728" s="402"/>
      <c r="AD728" s="402"/>
      <c r="AE728" s="402"/>
      <c r="AF728" s="402"/>
      <c r="AG728" s="402"/>
      <c r="AH728" s="402"/>
      <c r="AI728" s="402"/>
      <c r="AJ728" s="402"/>
      <c r="AK728" s="402"/>
      <c r="AL728" s="402"/>
      <c r="AM728" s="402"/>
      <c r="AN728" s="402"/>
      <c r="AO728" s="402"/>
      <c r="AP728" s="402"/>
      <c r="AQ728" s="402"/>
      <c r="AR728" s="402"/>
      <c r="AS728" s="402"/>
      <c r="AT728" s="402"/>
      <c r="AU728" s="402"/>
      <c r="AV728" s="402"/>
      <c r="AW728" s="402"/>
      <c r="AX728" s="402"/>
      <c r="AY728" s="402"/>
      <c r="AZ728" s="402"/>
      <c r="BA728" s="402"/>
      <c r="BB728" s="402"/>
      <c r="BC728" s="402"/>
      <c r="BD728" s="402"/>
      <c r="BE728" s="402"/>
      <c r="BF728" s="402"/>
      <c r="BG728" s="402"/>
      <c r="BH728" s="402"/>
      <c r="BI728" s="402"/>
      <c r="BJ728" s="402"/>
      <c r="BK728" s="402"/>
      <c r="BL728" s="402"/>
      <c r="BM728" s="402"/>
      <c r="BN728" s="402"/>
      <c r="BO728" s="402"/>
    </row>
    <row r="729" spans="1:67" ht="15">
      <c r="A729" s="401"/>
      <c r="B729" s="402"/>
      <c r="C729" s="403"/>
      <c r="D729" s="402"/>
      <c r="E729" s="402"/>
      <c r="F729" s="402"/>
      <c r="G729" s="402"/>
      <c r="H729" s="402"/>
      <c r="I729" s="402"/>
      <c r="J729" s="402"/>
      <c r="K729" s="402"/>
      <c r="L729" s="402"/>
      <c r="M729" s="402"/>
      <c r="N729" s="402"/>
      <c r="O729" s="402"/>
      <c r="P729" s="402"/>
      <c r="Q729" s="402"/>
      <c r="R729" s="402"/>
      <c r="S729" s="402"/>
      <c r="T729" s="402"/>
      <c r="U729" s="402"/>
      <c r="V729" s="402"/>
      <c r="W729" s="402"/>
      <c r="X729" s="402"/>
      <c r="Y729" s="402"/>
      <c r="Z729" s="402"/>
      <c r="AA729" s="402"/>
      <c r="AB729" s="402"/>
      <c r="AC729" s="402"/>
      <c r="AD729" s="402"/>
      <c r="AE729" s="402"/>
      <c r="AF729" s="402"/>
      <c r="AG729" s="402"/>
      <c r="AH729" s="402"/>
      <c r="AI729" s="402"/>
      <c r="AJ729" s="402"/>
      <c r="AK729" s="402"/>
      <c r="AL729" s="402"/>
      <c r="AM729" s="402"/>
      <c r="AN729" s="402"/>
      <c r="AO729" s="402"/>
      <c r="AP729" s="402"/>
      <c r="AQ729" s="402"/>
      <c r="AR729" s="402"/>
      <c r="AS729" s="402"/>
      <c r="AT729" s="402"/>
      <c r="AU729" s="402"/>
      <c r="AV729" s="402"/>
      <c r="AW729" s="402"/>
      <c r="AX729" s="402"/>
      <c r="AY729" s="402"/>
      <c r="AZ729" s="402"/>
      <c r="BA729" s="402"/>
      <c r="BB729" s="402"/>
      <c r="BC729" s="402"/>
      <c r="BD729" s="402"/>
      <c r="BE729" s="402"/>
      <c r="BF729" s="402"/>
      <c r="BG729" s="402"/>
      <c r="BH729" s="402"/>
      <c r="BI729" s="402"/>
      <c r="BJ729" s="402"/>
      <c r="BK729" s="402"/>
      <c r="BL729" s="402"/>
      <c r="BM729" s="402"/>
      <c r="BN729" s="402"/>
      <c r="BO729" s="402"/>
    </row>
    <row r="730" spans="1:67" ht="15">
      <c r="A730" s="401"/>
      <c r="B730" s="402"/>
      <c r="C730" s="403"/>
      <c r="D730" s="402"/>
      <c r="E730" s="402"/>
      <c r="F730" s="402"/>
      <c r="G730" s="402"/>
      <c r="H730" s="402"/>
      <c r="I730" s="402"/>
      <c r="J730" s="402"/>
      <c r="K730" s="402"/>
      <c r="L730" s="402"/>
      <c r="M730" s="402"/>
      <c r="N730" s="402"/>
      <c r="O730" s="402"/>
      <c r="P730" s="402"/>
      <c r="Q730" s="402"/>
      <c r="R730" s="402"/>
      <c r="S730" s="402"/>
      <c r="T730" s="402"/>
      <c r="U730" s="402"/>
      <c r="V730" s="402"/>
      <c r="W730" s="402"/>
      <c r="X730" s="402"/>
      <c r="Y730" s="402"/>
      <c r="Z730" s="402"/>
      <c r="AA730" s="402"/>
      <c r="AB730" s="402"/>
      <c r="AC730" s="402"/>
      <c r="AD730" s="402"/>
      <c r="AE730" s="402"/>
      <c r="AF730" s="402"/>
      <c r="AG730" s="402"/>
      <c r="AH730" s="402"/>
      <c r="AI730" s="402"/>
      <c r="AJ730" s="402"/>
      <c r="AK730" s="402"/>
      <c r="AL730" s="402"/>
      <c r="AM730" s="402"/>
      <c r="AN730" s="402"/>
      <c r="AO730" s="402"/>
      <c r="AP730" s="402"/>
      <c r="AQ730" s="402"/>
      <c r="AR730" s="402"/>
      <c r="AS730" s="402"/>
      <c r="AT730" s="402"/>
      <c r="AU730" s="402"/>
      <c r="AV730" s="402"/>
      <c r="AW730" s="402"/>
      <c r="AX730" s="402"/>
      <c r="AY730" s="402"/>
      <c r="AZ730" s="402"/>
      <c r="BA730" s="402"/>
      <c r="BB730" s="402"/>
      <c r="BC730" s="402"/>
      <c r="BD730" s="402"/>
      <c r="BE730" s="402"/>
      <c r="BF730" s="402"/>
      <c r="BG730" s="402"/>
      <c r="BH730" s="402"/>
      <c r="BI730" s="402"/>
      <c r="BJ730" s="402"/>
      <c r="BK730" s="402"/>
      <c r="BL730" s="402"/>
      <c r="BM730" s="402"/>
      <c r="BN730" s="402"/>
      <c r="BO730" s="402"/>
    </row>
    <row r="731" spans="1:67" ht="15">
      <c r="A731" s="401"/>
      <c r="B731" s="402"/>
      <c r="C731" s="403"/>
      <c r="D731" s="402"/>
      <c r="E731" s="402"/>
      <c r="F731" s="402"/>
      <c r="G731" s="402"/>
      <c r="H731" s="402"/>
      <c r="I731" s="402"/>
      <c r="J731" s="402"/>
      <c r="K731" s="402"/>
      <c r="L731" s="402"/>
      <c r="M731" s="402"/>
      <c r="N731" s="402"/>
      <c r="O731" s="402"/>
      <c r="P731" s="402"/>
      <c r="Q731" s="402"/>
      <c r="R731" s="402"/>
      <c r="S731" s="402"/>
      <c r="T731" s="402"/>
      <c r="U731" s="402"/>
      <c r="V731" s="402"/>
      <c r="W731" s="402"/>
      <c r="X731" s="402"/>
      <c r="Y731" s="402"/>
      <c r="Z731" s="402"/>
      <c r="AA731" s="402"/>
      <c r="AB731" s="402"/>
      <c r="AC731" s="402"/>
      <c r="AD731" s="402"/>
      <c r="AE731" s="402"/>
      <c r="AF731" s="402"/>
      <c r="AG731" s="402"/>
      <c r="AH731" s="402"/>
      <c r="AI731" s="402"/>
      <c r="AJ731" s="402"/>
      <c r="AK731" s="402"/>
      <c r="AL731" s="402"/>
      <c r="AM731" s="402"/>
      <c r="AN731" s="402"/>
      <c r="AO731" s="402"/>
      <c r="AP731" s="402"/>
      <c r="AQ731" s="402"/>
      <c r="AR731" s="402"/>
      <c r="AS731" s="402"/>
      <c r="AT731" s="402"/>
      <c r="AU731" s="402"/>
      <c r="AV731" s="402"/>
      <c r="AW731" s="402"/>
      <c r="AX731" s="402"/>
      <c r="AY731" s="402"/>
      <c r="AZ731" s="402"/>
      <c r="BA731" s="402"/>
      <c r="BB731" s="402"/>
      <c r="BC731" s="402"/>
      <c r="BD731" s="402"/>
      <c r="BE731" s="402"/>
      <c r="BF731" s="402"/>
      <c r="BG731" s="402"/>
      <c r="BH731" s="402"/>
      <c r="BI731" s="402"/>
      <c r="BJ731" s="402"/>
      <c r="BK731" s="402"/>
      <c r="BL731" s="402"/>
      <c r="BM731" s="402"/>
      <c r="BN731" s="402"/>
      <c r="BO731" s="402"/>
    </row>
    <row r="732" spans="1:67" ht="15">
      <c r="A732" s="401"/>
      <c r="B732" s="402"/>
      <c r="C732" s="403"/>
      <c r="D732" s="402"/>
      <c r="E732" s="402"/>
      <c r="F732" s="402"/>
      <c r="G732" s="402"/>
      <c r="H732" s="402"/>
      <c r="I732" s="402"/>
      <c r="J732" s="402"/>
      <c r="K732" s="402"/>
      <c r="L732" s="402"/>
      <c r="M732" s="402"/>
      <c r="N732" s="402"/>
      <c r="O732" s="402"/>
      <c r="P732" s="402"/>
      <c r="Q732" s="402"/>
      <c r="R732" s="402"/>
      <c r="S732" s="402"/>
      <c r="T732" s="402"/>
      <c r="U732" s="402"/>
      <c r="V732" s="402"/>
      <c r="W732" s="402"/>
      <c r="X732" s="402"/>
      <c r="Y732" s="402"/>
      <c r="Z732" s="402"/>
      <c r="AA732" s="402"/>
      <c r="AB732" s="402"/>
      <c r="AC732" s="402"/>
      <c r="AD732" s="402"/>
      <c r="AE732" s="402"/>
      <c r="AF732" s="402"/>
      <c r="AG732" s="402"/>
      <c r="AH732" s="402"/>
      <c r="AI732" s="402"/>
      <c r="AJ732" s="402"/>
      <c r="AK732" s="402"/>
      <c r="AL732" s="402"/>
      <c r="AM732" s="402"/>
      <c r="AN732" s="402"/>
      <c r="AO732" s="402"/>
      <c r="AP732" s="402"/>
      <c r="AQ732" s="402"/>
      <c r="AR732" s="402"/>
      <c r="AS732" s="402"/>
      <c r="AT732" s="402"/>
      <c r="AU732" s="402"/>
      <c r="AV732" s="402"/>
      <c r="AW732" s="402"/>
      <c r="AX732" s="402"/>
      <c r="AY732" s="402"/>
      <c r="AZ732" s="402"/>
      <c r="BA732" s="402"/>
      <c r="BB732" s="402"/>
      <c r="BC732" s="402"/>
      <c r="BD732" s="402"/>
      <c r="BE732" s="402"/>
      <c r="BF732" s="402"/>
      <c r="BG732" s="402"/>
      <c r="BH732" s="402"/>
      <c r="BI732" s="402"/>
      <c r="BJ732" s="402"/>
      <c r="BK732" s="402"/>
      <c r="BL732" s="402"/>
      <c r="BM732" s="402"/>
      <c r="BN732" s="402"/>
      <c r="BO732" s="402"/>
    </row>
    <row r="733" spans="1:67" ht="15">
      <c r="A733" s="401"/>
      <c r="B733" s="402"/>
      <c r="C733" s="403"/>
      <c r="D733" s="402"/>
      <c r="E733" s="402"/>
      <c r="F733" s="402"/>
      <c r="G733" s="402"/>
      <c r="H733" s="402"/>
      <c r="I733" s="402"/>
      <c r="J733" s="402"/>
      <c r="K733" s="402"/>
      <c r="L733" s="402"/>
      <c r="M733" s="402"/>
      <c r="N733" s="402"/>
      <c r="O733" s="402"/>
      <c r="P733" s="402"/>
      <c r="Q733" s="402"/>
      <c r="R733" s="402"/>
      <c r="S733" s="402"/>
      <c r="T733" s="402"/>
      <c r="U733" s="402"/>
      <c r="V733" s="402"/>
      <c r="W733" s="402"/>
      <c r="X733" s="402"/>
      <c r="Y733" s="402"/>
      <c r="Z733" s="402"/>
      <c r="AA733" s="402"/>
      <c r="AB733" s="402"/>
      <c r="AC733" s="402"/>
      <c r="AD733" s="402"/>
      <c r="AE733" s="402"/>
      <c r="AF733" s="402"/>
      <c r="AG733" s="402"/>
      <c r="AH733" s="402"/>
      <c r="AI733" s="402"/>
      <c r="AJ733" s="402"/>
      <c r="AK733" s="402"/>
      <c r="AL733" s="402"/>
      <c r="AM733" s="402"/>
      <c r="AN733" s="402"/>
      <c r="AO733" s="402"/>
      <c r="AP733" s="402"/>
      <c r="AQ733" s="402"/>
      <c r="AR733" s="402"/>
      <c r="AS733" s="402"/>
      <c r="AT733" s="402"/>
      <c r="AU733" s="402"/>
      <c r="AV733" s="402"/>
      <c r="AW733" s="402"/>
      <c r="AX733" s="402"/>
      <c r="AY733" s="402"/>
      <c r="AZ733" s="402"/>
      <c r="BA733" s="402"/>
      <c r="BB733" s="402"/>
      <c r="BC733" s="402"/>
      <c r="BD733" s="402"/>
      <c r="BE733" s="402"/>
      <c r="BF733" s="402"/>
      <c r="BG733" s="402"/>
      <c r="BH733" s="402"/>
      <c r="BI733" s="402"/>
      <c r="BJ733" s="402"/>
      <c r="BK733" s="402"/>
      <c r="BL733" s="402"/>
      <c r="BM733" s="402"/>
      <c r="BN733" s="402"/>
      <c r="BO733" s="402"/>
    </row>
    <row r="734" spans="1:67" ht="15">
      <c r="A734" s="401"/>
      <c r="B734" s="402"/>
      <c r="C734" s="403"/>
      <c r="D734" s="402"/>
      <c r="E734" s="402"/>
      <c r="F734" s="402"/>
      <c r="G734" s="402"/>
      <c r="H734" s="402"/>
      <c r="I734" s="402"/>
      <c r="J734" s="402"/>
      <c r="K734" s="402"/>
      <c r="L734" s="402"/>
      <c r="M734" s="402"/>
      <c r="N734" s="402"/>
      <c r="O734" s="402"/>
      <c r="P734" s="402"/>
      <c r="Q734" s="402"/>
      <c r="R734" s="402"/>
      <c r="S734" s="402"/>
      <c r="T734" s="402"/>
      <c r="U734" s="402"/>
      <c r="V734" s="402"/>
      <c r="W734" s="402"/>
      <c r="X734" s="402"/>
      <c r="Y734" s="402"/>
      <c r="Z734" s="402"/>
      <c r="AA734" s="402"/>
      <c r="AB734" s="402"/>
      <c r="AC734" s="402"/>
      <c r="AD734" s="402"/>
      <c r="AE734" s="402"/>
      <c r="AF734" s="402"/>
      <c r="AG734" s="402"/>
      <c r="AH734" s="402"/>
      <c r="AI734" s="402"/>
      <c r="AJ734" s="402"/>
      <c r="AK734" s="402"/>
      <c r="AL734" s="402"/>
      <c r="AM734" s="402"/>
      <c r="AN734" s="402"/>
      <c r="AO734" s="402"/>
      <c r="AP734" s="402"/>
      <c r="AQ734" s="402"/>
      <c r="AR734" s="402"/>
      <c r="AS734" s="402"/>
      <c r="AT734" s="402"/>
      <c r="AU734" s="402"/>
      <c r="AV734" s="402"/>
      <c r="AW734" s="402"/>
      <c r="AX734" s="402"/>
      <c r="AY734" s="402"/>
      <c r="AZ734" s="402"/>
      <c r="BA734" s="402"/>
      <c r="BB734" s="402"/>
      <c r="BC734" s="402"/>
      <c r="BD734" s="402"/>
      <c r="BE734" s="402"/>
      <c r="BF734" s="402"/>
      <c r="BG734" s="402"/>
      <c r="BH734" s="402"/>
      <c r="BI734" s="402"/>
      <c r="BJ734" s="402"/>
      <c r="BK734" s="402"/>
      <c r="BL734" s="402"/>
      <c r="BM734" s="402"/>
      <c r="BN734" s="402"/>
      <c r="BO734" s="402"/>
    </row>
    <row r="735" spans="1:67" ht="15">
      <c r="A735" s="401"/>
      <c r="B735" s="402"/>
      <c r="C735" s="403"/>
      <c r="D735" s="402"/>
      <c r="E735" s="402"/>
      <c r="F735" s="402"/>
      <c r="G735" s="402"/>
      <c r="H735" s="402"/>
      <c r="I735" s="402"/>
      <c r="J735" s="402"/>
      <c r="K735" s="402"/>
      <c r="L735" s="402"/>
      <c r="M735" s="402"/>
      <c r="N735" s="402"/>
      <c r="O735" s="402"/>
      <c r="P735" s="402"/>
      <c r="Q735" s="402"/>
      <c r="R735" s="402"/>
      <c r="S735" s="402"/>
      <c r="T735" s="402"/>
      <c r="U735" s="402"/>
      <c r="V735" s="402"/>
      <c r="W735" s="402"/>
      <c r="X735" s="402"/>
      <c r="Y735" s="402"/>
      <c r="Z735" s="402"/>
      <c r="AA735" s="402"/>
      <c r="AB735" s="402"/>
      <c r="AC735" s="402"/>
      <c r="AD735" s="402"/>
      <c r="AE735" s="402"/>
      <c r="AF735" s="402"/>
      <c r="AG735" s="402"/>
      <c r="AH735" s="402"/>
      <c r="AI735" s="402"/>
      <c r="AJ735" s="402"/>
      <c r="AK735" s="402"/>
      <c r="AL735" s="402"/>
      <c r="AM735" s="402"/>
      <c r="AN735" s="402"/>
      <c r="AO735" s="402"/>
      <c r="AP735" s="402"/>
      <c r="AQ735" s="402"/>
      <c r="AR735" s="402"/>
      <c r="AS735" s="402"/>
      <c r="AT735" s="402"/>
      <c r="AU735" s="402"/>
      <c r="AV735" s="402"/>
      <c r="AW735" s="402"/>
      <c r="AX735" s="402"/>
      <c r="AY735" s="402"/>
      <c r="AZ735" s="402"/>
      <c r="BA735" s="402"/>
      <c r="BB735" s="402"/>
      <c r="BC735" s="402"/>
      <c r="BD735" s="402"/>
      <c r="BE735" s="402"/>
      <c r="BF735" s="402"/>
      <c r="BG735" s="402"/>
      <c r="BH735" s="402"/>
      <c r="BI735" s="402"/>
      <c r="BJ735" s="402"/>
      <c r="BK735" s="402"/>
      <c r="BL735" s="402"/>
      <c r="BM735" s="402"/>
      <c r="BN735" s="402"/>
      <c r="BO735" s="402"/>
    </row>
    <row r="736" spans="1:67" ht="15">
      <c r="A736" s="401"/>
      <c r="B736" s="402"/>
      <c r="C736" s="403"/>
      <c r="D736" s="402"/>
      <c r="E736" s="402"/>
      <c r="F736" s="402"/>
      <c r="G736" s="402"/>
      <c r="H736" s="402"/>
      <c r="I736" s="402"/>
      <c r="J736" s="402"/>
      <c r="K736" s="402"/>
      <c r="L736" s="402"/>
      <c r="M736" s="402"/>
      <c r="N736" s="402"/>
      <c r="O736" s="402"/>
      <c r="P736" s="402"/>
      <c r="Q736" s="402"/>
      <c r="R736" s="402"/>
      <c r="S736" s="402"/>
      <c r="T736" s="402"/>
      <c r="U736" s="402"/>
      <c r="V736" s="402"/>
      <c r="W736" s="402"/>
      <c r="X736" s="402"/>
      <c r="Y736" s="402"/>
      <c r="Z736" s="402"/>
      <c r="AA736" s="402"/>
      <c r="AB736" s="402"/>
      <c r="AC736" s="402"/>
      <c r="AD736" s="402"/>
      <c r="AE736" s="402"/>
      <c r="AF736" s="402"/>
      <c r="AG736" s="402"/>
      <c r="AH736" s="402"/>
      <c r="AI736" s="402"/>
      <c r="AJ736" s="402"/>
      <c r="AK736" s="402"/>
      <c r="AL736" s="402"/>
      <c r="AM736" s="402"/>
      <c r="AN736" s="402"/>
      <c r="AO736" s="402"/>
      <c r="AP736" s="402"/>
      <c r="AQ736" s="402"/>
      <c r="AR736" s="402"/>
      <c r="AS736" s="402"/>
      <c r="AT736" s="402"/>
      <c r="AU736" s="402"/>
      <c r="AV736" s="402"/>
      <c r="AW736" s="402"/>
      <c r="AX736" s="402"/>
      <c r="AY736" s="402"/>
      <c r="AZ736" s="402"/>
      <c r="BA736" s="402"/>
      <c r="BB736" s="402"/>
      <c r="BC736" s="402"/>
      <c r="BD736" s="402"/>
      <c r="BE736" s="402"/>
      <c r="BF736" s="402"/>
      <c r="BG736" s="402"/>
      <c r="BH736" s="402"/>
      <c r="BI736" s="402"/>
      <c r="BJ736" s="402"/>
      <c r="BK736" s="402"/>
      <c r="BL736" s="402"/>
      <c r="BM736" s="402"/>
      <c r="BN736" s="402"/>
      <c r="BO736" s="402"/>
    </row>
    <row r="737" spans="1:67" ht="15">
      <c r="A737" s="401"/>
      <c r="B737" s="402"/>
      <c r="C737" s="403"/>
      <c r="D737" s="402"/>
      <c r="E737" s="402"/>
      <c r="F737" s="402"/>
      <c r="G737" s="402"/>
      <c r="H737" s="402"/>
      <c r="I737" s="402"/>
      <c r="J737" s="402"/>
      <c r="K737" s="402"/>
      <c r="L737" s="402"/>
      <c r="M737" s="402"/>
      <c r="N737" s="402"/>
      <c r="O737" s="402"/>
      <c r="P737" s="402"/>
      <c r="Q737" s="402"/>
      <c r="R737" s="402"/>
      <c r="S737" s="402"/>
      <c r="T737" s="402"/>
      <c r="U737" s="402"/>
      <c r="V737" s="402"/>
      <c r="W737" s="402"/>
      <c r="X737" s="402"/>
      <c r="Y737" s="402"/>
      <c r="Z737" s="402"/>
      <c r="AA737" s="402"/>
      <c r="AB737" s="402"/>
      <c r="AC737" s="402"/>
      <c r="AD737" s="402"/>
      <c r="AE737" s="402"/>
      <c r="AF737" s="402"/>
      <c r="AG737" s="402"/>
      <c r="AH737" s="402"/>
      <c r="AI737" s="402"/>
      <c r="AJ737" s="402"/>
      <c r="AK737" s="402"/>
      <c r="AL737" s="402"/>
      <c r="AM737" s="402"/>
      <c r="AN737" s="402"/>
      <c r="AO737" s="402"/>
      <c r="AP737" s="402"/>
      <c r="AQ737" s="402"/>
      <c r="AR737" s="402"/>
      <c r="AS737" s="402"/>
      <c r="AT737" s="402"/>
      <c r="AU737" s="402"/>
      <c r="AV737" s="402"/>
      <c r="AW737" s="402"/>
      <c r="AX737" s="402"/>
      <c r="AY737" s="402"/>
      <c r="AZ737" s="402"/>
      <c r="BA737" s="402"/>
      <c r="BB737" s="402"/>
      <c r="BC737" s="402"/>
      <c r="BD737" s="402"/>
      <c r="BE737" s="402"/>
      <c r="BF737" s="402"/>
      <c r="BG737" s="402"/>
      <c r="BH737" s="402"/>
      <c r="BI737" s="402"/>
      <c r="BJ737" s="402"/>
      <c r="BK737" s="402"/>
      <c r="BL737" s="402"/>
      <c r="BM737" s="402"/>
      <c r="BN737" s="402"/>
      <c r="BO737" s="402"/>
    </row>
    <row r="738" spans="1:67" ht="15">
      <c r="A738" s="401"/>
      <c r="B738" s="402"/>
      <c r="C738" s="403"/>
      <c r="D738" s="402"/>
      <c r="E738" s="402"/>
      <c r="F738" s="402"/>
      <c r="G738" s="402"/>
      <c r="H738" s="402"/>
      <c r="I738" s="402"/>
      <c r="J738" s="402"/>
      <c r="K738" s="402"/>
      <c r="L738" s="402"/>
      <c r="M738" s="402"/>
      <c r="N738" s="402"/>
      <c r="O738" s="402"/>
      <c r="P738" s="402"/>
      <c r="Q738" s="402"/>
      <c r="R738" s="402"/>
      <c r="S738" s="402"/>
      <c r="T738" s="402"/>
      <c r="U738" s="402"/>
      <c r="V738" s="402"/>
      <c r="W738" s="402"/>
      <c r="X738" s="402"/>
      <c r="Y738" s="402"/>
      <c r="Z738" s="402"/>
      <c r="AA738" s="402"/>
      <c r="AB738" s="402"/>
      <c r="AC738" s="402"/>
      <c r="AD738" s="402"/>
      <c r="AE738" s="402"/>
      <c r="AF738" s="402"/>
      <c r="AG738" s="402"/>
      <c r="AH738" s="402"/>
      <c r="AI738" s="402"/>
      <c r="AJ738" s="402"/>
      <c r="AK738" s="402"/>
      <c r="AL738" s="402"/>
      <c r="AM738" s="402"/>
      <c r="AN738" s="402"/>
      <c r="AO738" s="402"/>
      <c r="AP738" s="402"/>
      <c r="AQ738" s="402"/>
      <c r="AR738" s="402"/>
      <c r="AS738" s="402"/>
      <c r="AT738" s="402"/>
      <c r="AU738" s="402"/>
      <c r="AV738" s="402"/>
      <c r="AW738" s="402"/>
      <c r="AX738" s="402"/>
      <c r="AY738" s="402"/>
      <c r="AZ738" s="402"/>
      <c r="BA738" s="402"/>
      <c r="BB738" s="402"/>
      <c r="BC738" s="402"/>
      <c r="BD738" s="402"/>
      <c r="BE738" s="402"/>
      <c r="BF738" s="402"/>
      <c r="BG738" s="402"/>
      <c r="BH738" s="402"/>
      <c r="BI738" s="402"/>
      <c r="BJ738" s="402"/>
      <c r="BK738" s="402"/>
      <c r="BL738" s="402"/>
      <c r="BM738" s="402"/>
      <c r="BN738" s="402"/>
      <c r="BO738" s="402"/>
    </row>
    <row r="739" spans="1:67" ht="15">
      <c r="A739" s="401"/>
      <c r="B739" s="402"/>
      <c r="C739" s="403"/>
      <c r="D739" s="402"/>
      <c r="E739" s="402"/>
      <c r="F739" s="402"/>
      <c r="G739" s="402"/>
      <c r="H739" s="402"/>
      <c r="I739" s="402"/>
      <c r="J739" s="402"/>
      <c r="K739" s="402"/>
      <c r="L739" s="402"/>
      <c r="M739" s="402"/>
      <c r="N739" s="402"/>
      <c r="O739" s="402"/>
      <c r="P739" s="402"/>
      <c r="Q739" s="402"/>
      <c r="R739" s="402"/>
      <c r="S739" s="402"/>
      <c r="T739" s="402"/>
      <c r="U739" s="402"/>
      <c r="V739" s="402"/>
      <c r="W739" s="402"/>
      <c r="X739" s="402"/>
      <c r="Y739" s="402"/>
      <c r="Z739" s="402"/>
      <c r="AA739" s="402"/>
      <c r="AB739" s="402"/>
      <c r="AC739" s="402"/>
      <c r="AD739" s="402"/>
      <c r="AE739" s="402"/>
      <c r="AF739" s="402"/>
      <c r="AG739" s="402"/>
      <c r="AH739" s="402"/>
      <c r="AI739" s="402"/>
      <c r="AJ739" s="402"/>
      <c r="AK739" s="402"/>
      <c r="AL739" s="402"/>
      <c r="AM739" s="402"/>
      <c r="AN739" s="402"/>
      <c r="AO739" s="402"/>
      <c r="AP739" s="402"/>
      <c r="AQ739" s="402"/>
      <c r="AR739" s="402"/>
      <c r="AS739" s="402"/>
      <c r="AT739" s="402"/>
      <c r="AU739" s="402"/>
      <c r="AV739" s="402"/>
      <c r="AW739" s="402"/>
      <c r="AX739" s="402"/>
      <c r="AY739" s="402"/>
      <c r="AZ739" s="402"/>
      <c r="BA739" s="402"/>
      <c r="BB739" s="402"/>
      <c r="BC739" s="402"/>
      <c r="BD739" s="402"/>
      <c r="BE739" s="402"/>
      <c r="BF739" s="402"/>
      <c r="BG739" s="402"/>
      <c r="BH739" s="402"/>
      <c r="BI739" s="402"/>
      <c r="BJ739" s="402"/>
      <c r="BK739" s="402"/>
      <c r="BL739" s="402"/>
      <c r="BM739" s="402"/>
      <c r="BN739" s="402"/>
      <c r="BO739" s="402"/>
    </row>
    <row r="740" spans="1:67" ht="15">
      <c r="A740" s="401"/>
      <c r="B740" s="402"/>
      <c r="C740" s="403"/>
      <c r="D740" s="402"/>
      <c r="E740" s="402"/>
      <c r="F740" s="402"/>
      <c r="G740" s="402"/>
      <c r="H740" s="402"/>
      <c r="I740" s="402"/>
      <c r="J740" s="402"/>
      <c r="K740" s="402"/>
      <c r="L740" s="402"/>
      <c r="M740" s="402"/>
      <c r="N740" s="402"/>
      <c r="O740" s="402"/>
      <c r="P740" s="402"/>
      <c r="Q740" s="402"/>
      <c r="R740" s="402"/>
      <c r="S740" s="402"/>
      <c r="T740" s="402"/>
      <c r="U740" s="402"/>
      <c r="V740" s="402"/>
      <c r="W740" s="402"/>
      <c r="X740" s="402"/>
      <c r="Y740" s="402"/>
      <c r="Z740" s="402"/>
      <c r="AA740" s="402"/>
      <c r="AB740" s="402"/>
      <c r="AC740" s="402"/>
      <c r="AD740" s="402"/>
      <c r="AE740" s="402"/>
      <c r="AF740" s="402"/>
      <c r="AG740" s="402"/>
      <c r="AH740" s="402"/>
      <c r="AI740" s="402"/>
      <c r="AJ740" s="402"/>
      <c r="AK740" s="402"/>
      <c r="AL740" s="402"/>
      <c r="AM740" s="402"/>
      <c r="AN740" s="402"/>
      <c r="AO740" s="402"/>
      <c r="AP740" s="402"/>
      <c r="AQ740" s="402"/>
      <c r="AR740" s="402"/>
      <c r="AS740" s="402"/>
      <c r="AT740" s="402"/>
      <c r="AU740" s="402"/>
      <c r="AV740" s="402"/>
      <c r="AW740" s="402"/>
      <c r="AX740" s="402"/>
      <c r="AY740" s="402"/>
      <c r="AZ740" s="402"/>
      <c r="BA740" s="402"/>
      <c r="BB740" s="402"/>
      <c r="BC740" s="402"/>
      <c r="BD740" s="402"/>
      <c r="BE740" s="402"/>
      <c r="BF740" s="402"/>
      <c r="BG740" s="402"/>
      <c r="BH740" s="402"/>
      <c r="BI740" s="402"/>
      <c r="BJ740" s="402"/>
      <c r="BK740" s="402"/>
      <c r="BL740" s="402"/>
      <c r="BM740" s="402"/>
      <c r="BN740" s="402"/>
      <c r="BO740" s="402"/>
    </row>
    <row r="741" spans="1:67" ht="15">
      <c r="A741" s="401"/>
      <c r="B741" s="402"/>
      <c r="C741" s="403"/>
      <c r="D741" s="402"/>
      <c r="E741" s="402"/>
      <c r="F741" s="402"/>
      <c r="G741" s="402"/>
      <c r="H741" s="402"/>
      <c r="I741" s="402"/>
      <c r="J741" s="402"/>
      <c r="K741" s="402"/>
      <c r="L741" s="402"/>
      <c r="M741" s="402"/>
      <c r="N741" s="402"/>
      <c r="O741" s="402"/>
      <c r="P741" s="402"/>
      <c r="Q741" s="402"/>
      <c r="R741" s="402"/>
      <c r="S741" s="402"/>
      <c r="T741" s="402"/>
      <c r="U741" s="402"/>
      <c r="V741" s="402"/>
      <c r="W741" s="402"/>
      <c r="X741" s="402"/>
      <c r="Y741" s="402"/>
      <c r="Z741" s="402"/>
      <c r="AA741" s="402"/>
      <c r="AB741" s="402"/>
      <c r="AC741" s="402"/>
      <c r="AD741" s="402"/>
      <c r="AE741" s="402"/>
      <c r="AF741" s="402"/>
      <c r="AG741" s="402"/>
      <c r="AH741" s="402"/>
      <c r="AI741" s="402"/>
      <c r="AJ741" s="402"/>
      <c r="AK741" s="402"/>
      <c r="AL741" s="402"/>
      <c r="AM741" s="402"/>
      <c r="AN741" s="402"/>
      <c r="AO741" s="402"/>
      <c r="AP741" s="402"/>
      <c r="AQ741" s="402"/>
      <c r="AR741" s="402"/>
      <c r="AS741" s="402"/>
      <c r="AT741" s="402"/>
      <c r="AU741" s="402"/>
      <c r="AV741" s="402"/>
      <c r="AW741" s="402"/>
      <c r="AX741" s="402"/>
      <c r="AY741" s="402"/>
      <c r="AZ741" s="402"/>
      <c r="BA741" s="402"/>
      <c r="BB741" s="402"/>
      <c r="BC741" s="402"/>
      <c r="BD741" s="402"/>
      <c r="BE741" s="402"/>
      <c r="BF741" s="402"/>
      <c r="BG741" s="402"/>
      <c r="BH741" s="402"/>
      <c r="BI741" s="402"/>
      <c r="BJ741" s="402"/>
      <c r="BK741" s="402"/>
      <c r="BL741" s="402"/>
      <c r="BM741" s="402"/>
      <c r="BN741" s="402"/>
      <c r="BO741" s="402"/>
    </row>
    <row r="742" spans="1:67" ht="15">
      <c r="A742" s="401"/>
      <c r="B742" s="402"/>
      <c r="C742" s="403"/>
      <c r="D742" s="402"/>
      <c r="E742" s="402"/>
      <c r="F742" s="402"/>
      <c r="G742" s="402"/>
      <c r="H742" s="402"/>
      <c r="I742" s="402"/>
      <c r="J742" s="402"/>
      <c r="K742" s="402"/>
      <c r="L742" s="402"/>
      <c r="M742" s="402"/>
      <c r="N742" s="402"/>
      <c r="O742" s="402"/>
      <c r="P742" s="402"/>
      <c r="Q742" s="402"/>
      <c r="R742" s="402"/>
      <c r="S742" s="402"/>
      <c r="T742" s="402"/>
      <c r="U742" s="402"/>
      <c r="V742" s="402"/>
      <c r="W742" s="402"/>
      <c r="X742" s="402"/>
      <c r="Y742" s="402"/>
      <c r="Z742" s="402"/>
      <c r="AA742" s="402"/>
      <c r="AB742" s="402"/>
      <c r="AC742" s="402"/>
      <c r="AD742" s="402"/>
      <c r="AE742" s="402"/>
      <c r="AF742" s="402"/>
      <c r="AG742" s="402"/>
      <c r="AH742" s="402"/>
      <c r="AI742" s="402"/>
      <c r="AJ742" s="402"/>
      <c r="AK742" s="402"/>
      <c r="AL742" s="402"/>
      <c r="AM742" s="402"/>
      <c r="AN742" s="402"/>
      <c r="AO742" s="402"/>
      <c r="AP742" s="402"/>
      <c r="AQ742" s="402"/>
      <c r="AR742" s="402"/>
      <c r="AS742" s="402"/>
      <c r="AT742" s="402"/>
      <c r="AU742" s="402"/>
      <c r="AV742" s="402"/>
      <c r="AW742" s="402"/>
      <c r="AX742" s="402"/>
      <c r="AY742" s="402"/>
      <c r="AZ742" s="402"/>
      <c r="BA742" s="402"/>
      <c r="BB742" s="402"/>
      <c r="BC742" s="402"/>
      <c r="BD742" s="402"/>
      <c r="BE742" s="402"/>
      <c r="BF742" s="402"/>
      <c r="BG742" s="402"/>
      <c r="BH742" s="402"/>
      <c r="BI742" s="402"/>
      <c r="BJ742" s="402"/>
      <c r="BK742" s="402"/>
      <c r="BL742" s="402"/>
      <c r="BM742" s="402"/>
      <c r="BN742" s="402"/>
      <c r="BO742" s="402"/>
    </row>
    <row r="743" spans="1:67" ht="15">
      <c r="A743" s="401"/>
      <c r="B743" s="402"/>
      <c r="C743" s="403"/>
      <c r="D743" s="402"/>
      <c r="E743" s="402"/>
      <c r="F743" s="402"/>
      <c r="G743" s="402"/>
      <c r="H743" s="402"/>
      <c r="I743" s="402"/>
      <c r="J743" s="402"/>
      <c r="K743" s="402"/>
      <c r="L743" s="402"/>
      <c r="M743" s="402"/>
      <c r="N743" s="402"/>
      <c r="O743" s="402"/>
      <c r="P743" s="402"/>
      <c r="Q743" s="402"/>
      <c r="R743" s="402"/>
      <c r="S743" s="402"/>
      <c r="T743" s="402"/>
      <c r="U743" s="402"/>
      <c r="V743" s="402"/>
      <c r="W743" s="402"/>
      <c r="X743" s="402"/>
      <c r="Y743" s="402"/>
      <c r="Z743" s="402"/>
      <c r="AA743" s="402"/>
      <c r="AB743" s="402"/>
      <c r="AC743" s="402"/>
      <c r="AD743" s="402"/>
      <c r="AE743" s="402"/>
      <c r="AF743" s="402"/>
      <c r="AG743" s="402"/>
      <c r="AH743" s="402"/>
      <c r="AI743" s="402"/>
      <c r="AJ743" s="402"/>
      <c r="AK743" s="402"/>
      <c r="AL743" s="402"/>
      <c r="AM743" s="402"/>
      <c r="AN743" s="402"/>
      <c r="AO743" s="402"/>
      <c r="AP743" s="402"/>
      <c r="AQ743" s="402"/>
      <c r="AR743" s="402"/>
      <c r="AS743" s="402"/>
      <c r="AT743" s="402"/>
      <c r="AU743" s="402"/>
      <c r="AV743" s="402"/>
      <c r="AW743" s="402"/>
      <c r="AX743" s="402"/>
      <c r="AY743" s="402"/>
      <c r="AZ743" s="402"/>
      <c r="BA743" s="402"/>
      <c r="BB743" s="402"/>
      <c r="BC743" s="402"/>
      <c r="BD743" s="402"/>
      <c r="BE743" s="402"/>
      <c r="BF743" s="402"/>
      <c r="BG743" s="402"/>
      <c r="BH743" s="402"/>
      <c r="BI743" s="402"/>
      <c r="BJ743" s="402"/>
      <c r="BK743" s="402"/>
      <c r="BL743" s="402"/>
      <c r="BM743" s="402"/>
      <c r="BN743" s="402"/>
      <c r="BO743" s="402"/>
    </row>
    <row r="744" spans="1:67" ht="15">
      <c r="A744" s="401"/>
      <c r="B744" s="402"/>
      <c r="C744" s="403"/>
      <c r="D744" s="402"/>
      <c r="E744" s="402"/>
      <c r="F744" s="402"/>
      <c r="G744" s="402"/>
      <c r="H744" s="402"/>
      <c r="I744" s="402"/>
      <c r="J744" s="402"/>
      <c r="K744" s="402"/>
      <c r="L744" s="402"/>
      <c r="M744" s="402"/>
      <c r="N744" s="402"/>
      <c r="O744" s="402"/>
      <c r="P744" s="402"/>
      <c r="Q744" s="402"/>
      <c r="R744" s="402"/>
      <c r="S744" s="402"/>
      <c r="T744" s="402"/>
      <c r="U744" s="402"/>
      <c r="V744" s="402"/>
      <c r="W744" s="402"/>
      <c r="X744" s="402"/>
      <c r="Y744" s="402"/>
      <c r="Z744" s="402"/>
      <c r="AA744" s="402"/>
      <c r="AB744" s="402"/>
      <c r="AC744" s="402"/>
      <c r="AD744" s="402"/>
      <c r="AE744" s="402"/>
      <c r="AF744" s="402"/>
      <c r="AG744" s="402"/>
      <c r="AH744" s="402"/>
      <c r="AI744" s="402"/>
      <c r="AJ744" s="402"/>
      <c r="AK744" s="402"/>
      <c r="AL744" s="402"/>
      <c r="AM744" s="402"/>
      <c r="AN744" s="402"/>
      <c r="AO744" s="402"/>
      <c r="AP744" s="402"/>
      <c r="AQ744" s="402"/>
      <c r="AR744" s="402"/>
      <c r="AS744" s="402"/>
      <c r="AT744" s="402"/>
      <c r="AU744" s="402"/>
      <c r="AV744" s="402"/>
      <c r="AW744" s="402"/>
      <c r="AX744" s="402"/>
      <c r="AY744" s="402"/>
      <c r="AZ744" s="402"/>
      <c r="BA744" s="402"/>
      <c r="BB744" s="402"/>
      <c r="BC744" s="402"/>
      <c r="BD744" s="402"/>
      <c r="BE744" s="402"/>
      <c r="BF744" s="402"/>
      <c r="BG744" s="402"/>
      <c r="BH744" s="402"/>
      <c r="BI744" s="402"/>
      <c r="BJ744" s="402"/>
      <c r="BK744" s="402"/>
      <c r="BL744" s="402"/>
      <c r="BM744" s="402"/>
      <c r="BN744" s="402"/>
      <c r="BO744" s="402"/>
    </row>
    <row r="745" spans="1:67" ht="15">
      <c r="A745" s="401"/>
      <c r="B745" s="402"/>
      <c r="C745" s="403"/>
      <c r="D745" s="402"/>
      <c r="E745" s="402"/>
      <c r="F745" s="402"/>
      <c r="G745" s="402"/>
      <c r="H745" s="402"/>
      <c r="I745" s="402"/>
      <c r="J745" s="402"/>
      <c r="K745" s="402"/>
      <c r="L745" s="402"/>
      <c r="M745" s="402"/>
      <c r="N745" s="402"/>
      <c r="O745" s="402"/>
      <c r="P745" s="402"/>
      <c r="Q745" s="402"/>
      <c r="R745" s="402"/>
      <c r="S745" s="402"/>
      <c r="T745" s="402"/>
      <c r="U745" s="402"/>
      <c r="V745" s="402"/>
      <c r="W745" s="402"/>
      <c r="X745" s="402"/>
      <c r="Y745" s="402"/>
      <c r="Z745" s="402"/>
      <c r="AA745" s="402"/>
      <c r="AB745" s="402"/>
      <c r="AC745" s="402"/>
      <c r="AD745" s="402"/>
      <c r="AE745" s="402"/>
      <c r="AF745" s="402"/>
      <c r="AG745" s="402"/>
      <c r="AH745" s="402"/>
      <c r="AI745" s="402"/>
      <c r="AJ745" s="402"/>
      <c r="AK745" s="402"/>
      <c r="AL745" s="402"/>
      <c r="AM745" s="402"/>
      <c r="AN745" s="402"/>
      <c r="AO745" s="402"/>
      <c r="AP745" s="402"/>
      <c r="AQ745" s="402"/>
      <c r="AR745" s="402"/>
      <c r="AS745" s="402"/>
      <c r="AT745" s="402"/>
      <c r="AU745" s="402"/>
      <c r="AV745" s="402"/>
      <c r="AW745" s="402"/>
      <c r="AX745" s="402"/>
      <c r="AY745" s="402"/>
      <c r="AZ745" s="402"/>
      <c r="BA745" s="402"/>
      <c r="BB745" s="402"/>
      <c r="BC745" s="402"/>
      <c r="BD745" s="402"/>
      <c r="BE745" s="402"/>
      <c r="BF745" s="402"/>
      <c r="BG745" s="402"/>
      <c r="BH745" s="402"/>
      <c r="BI745" s="402"/>
      <c r="BJ745" s="402"/>
      <c r="BK745" s="402"/>
      <c r="BL745" s="402"/>
      <c r="BM745" s="402"/>
      <c r="BN745" s="402"/>
      <c r="BO745" s="402"/>
    </row>
    <row r="746" spans="1:67" ht="15">
      <c r="A746" s="401"/>
      <c r="B746" s="402"/>
      <c r="C746" s="403"/>
      <c r="D746" s="402"/>
      <c r="E746" s="402"/>
      <c r="F746" s="402"/>
      <c r="G746" s="402"/>
      <c r="H746" s="402"/>
      <c r="I746" s="402"/>
      <c r="J746" s="402"/>
      <c r="K746" s="402"/>
      <c r="L746" s="402"/>
      <c r="M746" s="402"/>
      <c r="N746" s="402"/>
      <c r="O746" s="402"/>
      <c r="P746" s="402"/>
      <c r="Q746" s="402"/>
      <c r="R746" s="402"/>
      <c r="S746" s="402"/>
      <c r="T746" s="402"/>
      <c r="U746" s="402"/>
      <c r="V746" s="402"/>
      <c r="W746" s="402"/>
      <c r="X746" s="402"/>
      <c r="Y746" s="402"/>
      <c r="Z746" s="402"/>
      <c r="AA746" s="402"/>
      <c r="AB746" s="402"/>
      <c r="AC746" s="402"/>
      <c r="AD746" s="402"/>
      <c r="AE746" s="402"/>
      <c r="AF746" s="402"/>
      <c r="AG746" s="402"/>
      <c r="AH746" s="402"/>
      <c r="AI746" s="402"/>
      <c r="AJ746" s="402"/>
      <c r="AK746" s="402"/>
      <c r="AL746" s="402"/>
      <c r="AM746" s="402"/>
      <c r="AN746" s="402"/>
      <c r="AO746" s="402"/>
      <c r="AP746" s="402"/>
      <c r="AQ746" s="402"/>
      <c r="AR746" s="402"/>
      <c r="AS746" s="402"/>
      <c r="AT746" s="402"/>
      <c r="AU746" s="402"/>
      <c r="AV746" s="402"/>
      <c r="AW746" s="402"/>
      <c r="AX746" s="402"/>
      <c r="AY746" s="402"/>
      <c r="AZ746" s="402"/>
      <c r="BA746" s="402"/>
      <c r="BB746" s="402"/>
      <c r="BC746" s="402"/>
      <c r="BD746" s="402"/>
      <c r="BE746" s="402"/>
      <c r="BF746" s="402"/>
      <c r="BG746" s="402"/>
      <c r="BH746" s="402"/>
      <c r="BI746" s="402"/>
      <c r="BJ746" s="402"/>
      <c r="BK746" s="402"/>
      <c r="BL746" s="402"/>
      <c r="BM746" s="402"/>
      <c r="BN746" s="402"/>
      <c r="BO746" s="402"/>
    </row>
    <row r="747" spans="1:67" ht="15">
      <c r="A747" s="401"/>
      <c r="B747" s="402"/>
      <c r="C747" s="403"/>
      <c r="D747" s="402"/>
      <c r="E747" s="402"/>
      <c r="F747" s="402"/>
      <c r="G747" s="402"/>
      <c r="H747" s="402"/>
      <c r="I747" s="402"/>
      <c r="J747" s="402"/>
      <c r="K747" s="402"/>
      <c r="L747" s="402"/>
      <c r="M747" s="402"/>
      <c r="N747" s="402"/>
      <c r="O747" s="402"/>
      <c r="P747" s="402"/>
      <c r="Q747" s="402"/>
      <c r="R747" s="402"/>
      <c r="S747" s="402"/>
      <c r="T747" s="402"/>
      <c r="U747" s="402"/>
      <c r="V747" s="402"/>
      <c r="W747" s="402"/>
      <c r="X747" s="402"/>
      <c r="Y747" s="402"/>
      <c r="Z747" s="402"/>
      <c r="AA747" s="402"/>
      <c r="AB747" s="402"/>
      <c r="AC747" s="402"/>
      <c r="AD747" s="402"/>
      <c r="AE747" s="402"/>
      <c r="AF747" s="402"/>
      <c r="AG747" s="402"/>
      <c r="AH747" s="402"/>
      <c r="AI747" s="402"/>
      <c r="AJ747" s="402"/>
      <c r="AK747" s="402"/>
      <c r="AL747" s="402"/>
      <c r="AM747" s="402"/>
      <c r="AN747" s="402"/>
      <c r="AO747" s="402"/>
      <c r="AP747" s="402"/>
      <c r="AQ747" s="402"/>
      <c r="AR747" s="402"/>
      <c r="AS747" s="402"/>
      <c r="AT747" s="402"/>
      <c r="AU747" s="402"/>
      <c r="AV747" s="402"/>
      <c r="AW747" s="402"/>
      <c r="AX747" s="402"/>
      <c r="AY747" s="402"/>
      <c r="AZ747" s="402"/>
      <c r="BA747" s="402"/>
      <c r="BB747" s="402"/>
      <c r="BC747" s="402"/>
      <c r="BD747" s="402"/>
      <c r="BE747" s="402"/>
      <c r="BF747" s="402"/>
      <c r="BG747" s="402"/>
      <c r="BH747" s="402"/>
      <c r="BI747" s="402"/>
      <c r="BJ747" s="402"/>
      <c r="BK747" s="402"/>
      <c r="BL747" s="402"/>
      <c r="BM747" s="402"/>
      <c r="BN747" s="402"/>
      <c r="BO747" s="402"/>
    </row>
    <row r="748" spans="1:67" ht="15">
      <c r="A748" s="401"/>
      <c r="B748" s="402"/>
      <c r="C748" s="403"/>
      <c r="D748" s="402"/>
      <c r="E748" s="402"/>
      <c r="F748" s="402"/>
      <c r="G748" s="402"/>
      <c r="H748" s="402"/>
      <c r="I748" s="402"/>
      <c r="J748" s="402"/>
      <c r="K748" s="402"/>
      <c r="L748" s="402"/>
      <c r="M748" s="402"/>
      <c r="N748" s="402"/>
      <c r="O748" s="402"/>
      <c r="P748" s="402"/>
      <c r="Q748" s="402"/>
      <c r="R748" s="402"/>
      <c r="S748" s="402"/>
      <c r="T748" s="402"/>
      <c r="U748" s="402"/>
      <c r="V748" s="402"/>
      <c r="W748" s="402"/>
      <c r="X748" s="402"/>
      <c r="Y748" s="402"/>
      <c r="Z748" s="402"/>
      <c r="AA748" s="402"/>
      <c r="AB748" s="402"/>
      <c r="AC748" s="402"/>
      <c r="AD748" s="402"/>
      <c r="AE748" s="402"/>
      <c r="AF748" s="402"/>
      <c r="AG748" s="402"/>
      <c r="AH748" s="402"/>
      <c r="AI748" s="402"/>
      <c r="AJ748" s="402"/>
      <c r="AK748" s="402"/>
      <c r="AL748" s="402"/>
      <c r="AM748" s="402"/>
      <c r="AN748" s="402"/>
      <c r="AO748" s="402"/>
      <c r="AP748" s="402"/>
      <c r="AQ748" s="402"/>
      <c r="AR748" s="402"/>
      <c r="AS748" s="402"/>
      <c r="AT748" s="402"/>
      <c r="AU748" s="402"/>
      <c r="AV748" s="402"/>
      <c r="AW748" s="402"/>
      <c r="AX748" s="402"/>
      <c r="AY748" s="402"/>
      <c r="AZ748" s="402"/>
      <c r="BA748" s="402"/>
      <c r="BB748" s="402"/>
      <c r="BC748" s="402"/>
      <c r="BD748" s="402"/>
      <c r="BE748" s="402"/>
      <c r="BF748" s="402"/>
      <c r="BG748" s="402"/>
      <c r="BH748" s="402"/>
      <c r="BI748" s="402"/>
      <c r="BJ748" s="402"/>
      <c r="BK748" s="402"/>
      <c r="BL748" s="402"/>
      <c r="BM748" s="402"/>
      <c r="BN748" s="402"/>
      <c r="BO748" s="402"/>
    </row>
    <row r="749" spans="1:67" ht="15">
      <c r="A749" s="401"/>
      <c r="B749" s="402"/>
      <c r="C749" s="403"/>
      <c r="D749" s="40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c r="AA749" s="402"/>
      <c r="AB749" s="402"/>
      <c r="AC749" s="402"/>
      <c r="AD749" s="402"/>
      <c r="AE749" s="402"/>
      <c r="AF749" s="402"/>
      <c r="AG749" s="402"/>
      <c r="AH749" s="402"/>
      <c r="AI749" s="402"/>
      <c r="AJ749" s="402"/>
      <c r="AK749" s="402"/>
      <c r="AL749" s="402"/>
      <c r="AM749" s="402"/>
      <c r="AN749" s="402"/>
      <c r="AO749" s="402"/>
      <c r="AP749" s="402"/>
      <c r="AQ749" s="402"/>
      <c r="AR749" s="402"/>
      <c r="AS749" s="402"/>
      <c r="AT749" s="402"/>
      <c r="AU749" s="402"/>
      <c r="AV749" s="402"/>
      <c r="AW749" s="402"/>
      <c r="AX749" s="402"/>
      <c r="AY749" s="402"/>
      <c r="AZ749" s="402"/>
      <c r="BA749" s="402"/>
      <c r="BB749" s="402"/>
      <c r="BC749" s="402"/>
      <c r="BD749" s="402"/>
      <c r="BE749" s="402"/>
      <c r="BF749" s="402"/>
      <c r="BG749" s="402"/>
      <c r="BH749" s="402"/>
      <c r="BI749" s="402"/>
      <c r="BJ749" s="402"/>
      <c r="BK749" s="402"/>
      <c r="BL749" s="402"/>
      <c r="BM749" s="402"/>
      <c r="BN749" s="402"/>
      <c r="BO749" s="402"/>
    </row>
    <row r="750" spans="1:67" ht="15">
      <c r="A750" s="401"/>
      <c r="B750" s="402"/>
      <c r="C750" s="403"/>
      <c r="D750" s="402"/>
      <c r="E750" s="402"/>
      <c r="F750" s="402"/>
      <c r="G750" s="402"/>
      <c r="H750" s="402"/>
      <c r="I750" s="402"/>
      <c r="J750" s="402"/>
      <c r="K750" s="402"/>
      <c r="L750" s="402"/>
      <c r="M750" s="402"/>
      <c r="N750" s="402"/>
      <c r="O750" s="402"/>
      <c r="P750" s="402"/>
      <c r="Q750" s="402"/>
      <c r="R750" s="402"/>
      <c r="S750" s="402"/>
      <c r="T750" s="402"/>
      <c r="U750" s="402"/>
      <c r="V750" s="402"/>
      <c r="W750" s="402"/>
      <c r="X750" s="402"/>
      <c r="Y750" s="402"/>
      <c r="Z750" s="402"/>
      <c r="AA750" s="402"/>
      <c r="AB750" s="402"/>
      <c r="AC750" s="402"/>
      <c r="AD750" s="402"/>
      <c r="AE750" s="402"/>
      <c r="AF750" s="402"/>
      <c r="AG750" s="402"/>
      <c r="AH750" s="402"/>
      <c r="AI750" s="402"/>
      <c r="AJ750" s="402"/>
      <c r="AK750" s="402"/>
      <c r="AL750" s="402"/>
      <c r="AM750" s="402"/>
      <c r="AN750" s="402"/>
      <c r="AO750" s="402"/>
      <c r="AP750" s="402"/>
      <c r="AQ750" s="402"/>
      <c r="AR750" s="402"/>
      <c r="AS750" s="402"/>
      <c r="AT750" s="402"/>
      <c r="AU750" s="402"/>
      <c r="AV750" s="402"/>
      <c r="AW750" s="402"/>
      <c r="AX750" s="402"/>
      <c r="AY750" s="402"/>
      <c r="AZ750" s="402"/>
      <c r="BA750" s="402"/>
      <c r="BB750" s="402"/>
      <c r="BC750" s="402"/>
      <c r="BD750" s="402"/>
      <c r="BE750" s="402"/>
      <c r="BF750" s="402"/>
      <c r="BG750" s="402"/>
      <c r="BH750" s="402"/>
      <c r="BI750" s="402"/>
      <c r="BJ750" s="402"/>
      <c r="BK750" s="402"/>
      <c r="BL750" s="402"/>
      <c r="BM750" s="402"/>
      <c r="BN750" s="402"/>
      <c r="BO750" s="402"/>
    </row>
    <row r="751" spans="1:67" ht="15">
      <c r="A751" s="401"/>
      <c r="B751" s="402"/>
      <c r="C751" s="403"/>
      <c r="D751" s="402"/>
      <c r="E751" s="402"/>
      <c r="F751" s="402"/>
      <c r="G751" s="402"/>
      <c r="H751" s="402"/>
      <c r="I751" s="402"/>
      <c r="J751" s="402"/>
      <c r="K751" s="402"/>
      <c r="L751" s="402"/>
      <c r="M751" s="402"/>
      <c r="N751" s="402"/>
      <c r="O751" s="402"/>
      <c r="P751" s="402"/>
      <c r="Q751" s="402"/>
      <c r="R751" s="402"/>
      <c r="S751" s="402"/>
      <c r="T751" s="402"/>
      <c r="U751" s="402"/>
      <c r="V751" s="402"/>
      <c r="W751" s="402"/>
      <c r="X751" s="402"/>
      <c r="Y751" s="402"/>
      <c r="Z751" s="402"/>
      <c r="AA751" s="402"/>
      <c r="AB751" s="402"/>
      <c r="AC751" s="402"/>
      <c r="AD751" s="402"/>
      <c r="AE751" s="402"/>
      <c r="AF751" s="402"/>
      <c r="AG751" s="402"/>
      <c r="AH751" s="402"/>
      <c r="AI751" s="402"/>
      <c r="AJ751" s="402"/>
      <c r="AK751" s="402"/>
      <c r="AL751" s="402"/>
      <c r="AM751" s="402"/>
      <c r="AN751" s="402"/>
      <c r="AO751" s="402"/>
      <c r="AP751" s="402"/>
      <c r="AQ751" s="402"/>
      <c r="AR751" s="402"/>
      <c r="AS751" s="402"/>
      <c r="AT751" s="402"/>
      <c r="AU751" s="402"/>
      <c r="AV751" s="402"/>
      <c r="AW751" s="402"/>
      <c r="AX751" s="402"/>
      <c r="AY751" s="402"/>
      <c r="AZ751" s="402"/>
      <c r="BA751" s="402"/>
      <c r="BB751" s="402"/>
      <c r="BC751" s="402"/>
      <c r="BD751" s="402"/>
      <c r="BE751" s="402"/>
      <c r="BF751" s="402"/>
      <c r="BG751" s="402"/>
      <c r="BH751" s="402"/>
      <c r="BI751" s="402"/>
      <c r="BJ751" s="402"/>
      <c r="BK751" s="402"/>
      <c r="BL751" s="402"/>
      <c r="BM751" s="402"/>
      <c r="BN751" s="402"/>
      <c r="BO751" s="402"/>
    </row>
    <row r="752" spans="1:67" ht="15">
      <c r="A752" s="401"/>
      <c r="B752" s="402"/>
      <c r="C752" s="403"/>
      <c r="D752" s="402"/>
      <c r="E752" s="402"/>
      <c r="F752" s="402"/>
      <c r="G752" s="402"/>
      <c r="H752" s="402"/>
      <c r="I752" s="402"/>
      <c r="J752" s="402"/>
      <c r="K752" s="402"/>
      <c r="L752" s="402"/>
      <c r="M752" s="402"/>
      <c r="N752" s="402"/>
      <c r="O752" s="402"/>
      <c r="P752" s="402"/>
      <c r="Q752" s="402"/>
      <c r="R752" s="402"/>
      <c r="S752" s="402"/>
      <c r="T752" s="402"/>
      <c r="U752" s="402"/>
      <c r="V752" s="402"/>
      <c r="W752" s="402"/>
      <c r="X752" s="402"/>
      <c r="Y752" s="402"/>
      <c r="Z752" s="402"/>
      <c r="AA752" s="402"/>
      <c r="AB752" s="402"/>
      <c r="AC752" s="402"/>
      <c r="AD752" s="402"/>
      <c r="AE752" s="402"/>
      <c r="AF752" s="402"/>
      <c r="AG752" s="402"/>
      <c r="AH752" s="402"/>
      <c r="AI752" s="402"/>
      <c r="AJ752" s="402"/>
      <c r="AK752" s="402"/>
      <c r="AL752" s="402"/>
      <c r="AM752" s="402"/>
      <c r="AN752" s="402"/>
      <c r="AO752" s="402"/>
      <c r="AP752" s="402"/>
      <c r="AQ752" s="402"/>
      <c r="AR752" s="402"/>
      <c r="AS752" s="402"/>
      <c r="AT752" s="402"/>
      <c r="AU752" s="402"/>
      <c r="AV752" s="402"/>
      <c r="AW752" s="402"/>
      <c r="AX752" s="402"/>
      <c r="AY752" s="402"/>
      <c r="AZ752" s="402"/>
      <c r="BA752" s="402"/>
      <c r="BB752" s="402"/>
      <c r="BC752" s="402"/>
      <c r="BD752" s="402"/>
      <c r="BE752" s="402"/>
      <c r="BF752" s="402"/>
      <c r="BG752" s="402"/>
      <c r="BH752" s="402"/>
      <c r="BI752" s="402"/>
      <c r="BJ752" s="402"/>
      <c r="BK752" s="402"/>
      <c r="BL752" s="402"/>
      <c r="BM752" s="402"/>
      <c r="BN752" s="402"/>
      <c r="BO752" s="402"/>
    </row>
    <row r="753" spans="1:67" ht="15">
      <c r="A753" s="401"/>
      <c r="B753" s="402"/>
      <c r="C753" s="403"/>
      <c r="D753" s="402"/>
      <c r="E753" s="402"/>
      <c r="F753" s="402"/>
      <c r="G753" s="402"/>
      <c r="H753" s="402"/>
      <c r="I753" s="402"/>
      <c r="J753" s="402"/>
      <c r="K753" s="402"/>
      <c r="L753" s="402"/>
      <c r="M753" s="402"/>
      <c r="N753" s="402"/>
      <c r="O753" s="402"/>
      <c r="P753" s="402"/>
      <c r="Q753" s="402"/>
      <c r="R753" s="402"/>
      <c r="S753" s="402"/>
      <c r="T753" s="402"/>
      <c r="U753" s="402"/>
      <c r="V753" s="402"/>
      <c r="W753" s="402"/>
      <c r="X753" s="402"/>
      <c r="Y753" s="402"/>
      <c r="Z753" s="402"/>
      <c r="AA753" s="402"/>
      <c r="AB753" s="402"/>
      <c r="AC753" s="402"/>
      <c r="AD753" s="402"/>
      <c r="AE753" s="402"/>
      <c r="AF753" s="402"/>
      <c r="AG753" s="402"/>
      <c r="AH753" s="402"/>
      <c r="AI753" s="402"/>
      <c r="AJ753" s="402"/>
      <c r="AK753" s="402"/>
      <c r="AL753" s="402"/>
      <c r="AM753" s="402"/>
      <c r="AN753" s="402"/>
      <c r="AO753" s="402"/>
      <c r="AP753" s="402"/>
      <c r="AQ753" s="402"/>
      <c r="AR753" s="402"/>
      <c r="AS753" s="402"/>
      <c r="AT753" s="402"/>
      <c r="AU753" s="402"/>
      <c r="AV753" s="402"/>
      <c r="AW753" s="402"/>
      <c r="AX753" s="402"/>
      <c r="AY753" s="402"/>
      <c r="AZ753" s="402"/>
      <c r="BA753" s="402"/>
      <c r="BB753" s="402"/>
      <c r="BC753" s="402"/>
      <c r="BD753" s="402"/>
      <c r="BE753" s="402"/>
      <c r="BF753" s="402"/>
      <c r="BG753" s="402"/>
      <c r="BH753" s="402"/>
      <c r="BI753" s="402"/>
      <c r="BJ753" s="402"/>
      <c r="BK753" s="402"/>
      <c r="BL753" s="402"/>
      <c r="BM753" s="402"/>
      <c r="BN753" s="402"/>
      <c r="BO753" s="402"/>
    </row>
    <row r="754" spans="1:67" ht="15">
      <c r="A754" s="401"/>
      <c r="B754" s="402"/>
      <c r="C754" s="403"/>
      <c r="D754" s="402"/>
      <c r="E754" s="402"/>
      <c r="F754" s="402"/>
      <c r="G754" s="402"/>
      <c r="H754" s="402"/>
      <c r="I754" s="402"/>
      <c r="J754" s="402"/>
      <c r="K754" s="402"/>
      <c r="L754" s="402"/>
      <c r="M754" s="402"/>
      <c r="N754" s="402"/>
      <c r="O754" s="402"/>
      <c r="P754" s="402"/>
      <c r="Q754" s="402"/>
      <c r="R754" s="402"/>
      <c r="S754" s="402"/>
      <c r="T754" s="402"/>
      <c r="U754" s="402"/>
      <c r="V754" s="402"/>
      <c r="W754" s="402"/>
      <c r="X754" s="402"/>
      <c r="Y754" s="402"/>
      <c r="Z754" s="402"/>
      <c r="AA754" s="402"/>
      <c r="AB754" s="402"/>
      <c r="AC754" s="402"/>
      <c r="AD754" s="402"/>
      <c r="AE754" s="402"/>
      <c r="AF754" s="402"/>
      <c r="AG754" s="402"/>
      <c r="AH754" s="402"/>
      <c r="AI754" s="402"/>
      <c r="AJ754" s="402"/>
      <c r="AK754" s="402"/>
      <c r="AL754" s="402"/>
      <c r="AM754" s="402"/>
      <c r="AN754" s="402"/>
      <c r="AO754" s="402"/>
      <c r="AP754" s="402"/>
      <c r="AQ754" s="402"/>
      <c r="AR754" s="402"/>
      <c r="AS754" s="402"/>
      <c r="AT754" s="402"/>
      <c r="AU754" s="402"/>
      <c r="AV754" s="402"/>
      <c r="AW754" s="402"/>
      <c r="AX754" s="402"/>
      <c r="AY754" s="402"/>
      <c r="AZ754" s="402"/>
      <c r="BA754" s="402"/>
      <c r="BB754" s="402"/>
      <c r="BC754" s="402"/>
      <c r="BD754" s="402"/>
      <c r="BE754" s="402"/>
      <c r="BF754" s="402"/>
      <c r="BG754" s="402"/>
      <c r="BH754" s="402"/>
      <c r="BI754" s="402"/>
      <c r="BJ754" s="402"/>
      <c r="BK754" s="402"/>
      <c r="BL754" s="402"/>
      <c r="BM754" s="402"/>
      <c r="BN754" s="402"/>
      <c r="BO754" s="402"/>
    </row>
    <row r="755" spans="1:67" ht="15">
      <c r="A755" s="401"/>
      <c r="B755" s="402"/>
      <c r="C755" s="403"/>
      <c r="D755" s="402"/>
      <c r="E755" s="402"/>
      <c r="F755" s="402"/>
      <c r="G755" s="402"/>
      <c r="H755" s="402"/>
      <c r="I755" s="402"/>
      <c r="J755" s="402"/>
      <c r="K755" s="402"/>
      <c r="L755" s="402"/>
      <c r="M755" s="402"/>
      <c r="N755" s="402"/>
      <c r="O755" s="402"/>
      <c r="P755" s="402"/>
      <c r="Q755" s="402"/>
      <c r="R755" s="402"/>
      <c r="S755" s="402"/>
      <c r="T755" s="402"/>
      <c r="U755" s="402"/>
      <c r="V755" s="402"/>
      <c r="W755" s="402"/>
      <c r="X755" s="402"/>
      <c r="Y755" s="402"/>
      <c r="Z755" s="402"/>
      <c r="AA755" s="402"/>
      <c r="AB755" s="402"/>
      <c r="AC755" s="402"/>
      <c r="AD755" s="402"/>
      <c r="AE755" s="402"/>
      <c r="AF755" s="402"/>
      <c r="AG755" s="402"/>
      <c r="AH755" s="402"/>
      <c r="AI755" s="402"/>
      <c r="AJ755" s="402"/>
      <c r="AK755" s="402"/>
      <c r="AL755" s="402"/>
      <c r="AM755" s="402"/>
      <c r="AN755" s="402"/>
      <c r="AO755" s="402"/>
      <c r="AP755" s="402"/>
      <c r="AQ755" s="402"/>
      <c r="AR755" s="402"/>
      <c r="AS755" s="402"/>
      <c r="AT755" s="402"/>
      <c r="AU755" s="402"/>
      <c r="AV755" s="402"/>
      <c r="AW755" s="402"/>
      <c r="AX755" s="402"/>
      <c r="AY755" s="402"/>
      <c r="AZ755" s="402"/>
      <c r="BA755" s="402"/>
      <c r="BB755" s="402"/>
      <c r="BC755" s="402"/>
      <c r="BD755" s="402"/>
      <c r="BE755" s="402"/>
      <c r="BF755" s="402"/>
      <c r="BG755" s="402"/>
      <c r="BH755" s="402"/>
      <c r="BI755" s="402"/>
      <c r="BJ755" s="402"/>
      <c r="BK755" s="402"/>
      <c r="BL755" s="402"/>
      <c r="BM755" s="402"/>
      <c r="BN755" s="402"/>
      <c r="BO755" s="402"/>
    </row>
    <row r="756" spans="1:67" ht="15">
      <c r="A756" s="401"/>
      <c r="B756" s="402"/>
      <c r="C756" s="403"/>
      <c r="D756" s="402"/>
      <c r="E756" s="402"/>
      <c r="F756" s="402"/>
      <c r="G756" s="402"/>
      <c r="H756" s="402"/>
      <c r="I756" s="402"/>
      <c r="J756" s="402"/>
      <c r="K756" s="402"/>
      <c r="L756" s="402"/>
      <c r="M756" s="402"/>
      <c r="N756" s="402"/>
      <c r="O756" s="402"/>
      <c r="P756" s="402"/>
      <c r="Q756" s="402"/>
      <c r="R756" s="402"/>
      <c r="S756" s="402"/>
      <c r="T756" s="402"/>
      <c r="U756" s="402"/>
      <c r="V756" s="402"/>
      <c r="W756" s="402"/>
      <c r="X756" s="402"/>
      <c r="Y756" s="402"/>
      <c r="Z756" s="402"/>
      <c r="AA756" s="402"/>
      <c r="AB756" s="402"/>
      <c r="AC756" s="402"/>
      <c r="AD756" s="402"/>
      <c r="AE756" s="402"/>
      <c r="AF756" s="402"/>
      <c r="AG756" s="402"/>
      <c r="AH756" s="402"/>
      <c r="AI756" s="402"/>
      <c r="AJ756" s="402"/>
      <c r="AK756" s="402"/>
      <c r="AL756" s="402"/>
      <c r="AM756" s="402"/>
      <c r="AN756" s="402"/>
      <c r="AO756" s="402"/>
      <c r="AP756" s="402"/>
      <c r="AQ756" s="402"/>
      <c r="AR756" s="402"/>
      <c r="AS756" s="402"/>
      <c r="AT756" s="402"/>
      <c r="AU756" s="402"/>
      <c r="AV756" s="402"/>
      <c r="AW756" s="402"/>
      <c r="AX756" s="402"/>
      <c r="AY756" s="402"/>
      <c r="AZ756" s="402"/>
      <c r="BA756" s="402"/>
      <c r="BB756" s="402"/>
      <c r="BC756" s="402"/>
      <c r="BD756" s="402"/>
      <c r="BE756" s="402"/>
      <c r="BF756" s="402"/>
      <c r="BG756" s="402"/>
      <c r="BH756" s="402"/>
      <c r="BI756" s="402"/>
      <c r="BJ756" s="402"/>
      <c r="BK756" s="402"/>
      <c r="BL756" s="402"/>
      <c r="BM756" s="402"/>
      <c r="BN756" s="402"/>
      <c r="BO756" s="402"/>
    </row>
    <row r="757" spans="1:67" ht="15">
      <c r="A757" s="401"/>
      <c r="B757" s="402"/>
      <c r="C757" s="403"/>
      <c r="D757" s="402"/>
      <c r="E757" s="402"/>
      <c r="F757" s="402"/>
      <c r="G757" s="402"/>
      <c r="H757" s="402"/>
      <c r="I757" s="402"/>
      <c r="J757" s="402"/>
      <c r="K757" s="402"/>
      <c r="L757" s="402"/>
      <c r="M757" s="402"/>
      <c r="N757" s="402"/>
      <c r="O757" s="402"/>
      <c r="P757" s="402"/>
      <c r="Q757" s="402"/>
      <c r="R757" s="402"/>
      <c r="S757" s="402"/>
      <c r="T757" s="402"/>
      <c r="U757" s="402"/>
      <c r="V757" s="402"/>
      <c r="W757" s="402"/>
      <c r="X757" s="402"/>
      <c r="Y757" s="402"/>
      <c r="Z757" s="402"/>
      <c r="AA757" s="402"/>
      <c r="AB757" s="402"/>
      <c r="AC757" s="402"/>
      <c r="AD757" s="402"/>
      <c r="AE757" s="402"/>
      <c r="AF757" s="402"/>
      <c r="AG757" s="402"/>
      <c r="AH757" s="402"/>
      <c r="AI757" s="402"/>
      <c r="AJ757" s="402"/>
      <c r="AK757" s="402"/>
      <c r="AL757" s="402"/>
      <c r="AM757" s="402"/>
      <c r="AN757" s="402"/>
      <c r="AO757" s="402"/>
      <c r="AP757" s="402"/>
      <c r="AQ757" s="402"/>
      <c r="AR757" s="402"/>
      <c r="AS757" s="402"/>
      <c r="AT757" s="402"/>
      <c r="AU757" s="402"/>
      <c r="AV757" s="402"/>
      <c r="AW757" s="402"/>
      <c r="AX757" s="402"/>
      <c r="AY757" s="402"/>
      <c r="AZ757" s="402"/>
      <c r="BA757" s="402"/>
      <c r="BB757" s="402"/>
      <c r="BC757" s="402"/>
      <c r="BD757" s="402"/>
      <c r="BE757" s="402"/>
      <c r="BF757" s="402"/>
      <c r="BG757" s="402"/>
      <c r="BH757" s="402"/>
      <c r="BI757" s="402"/>
      <c r="BJ757" s="402"/>
      <c r="BK757" s="402"/>
      <c r="BL757" s="402"/>
      <c r="BM757" s="402"/>
      <c r="BN757" s="402"/>
      <c r="BO757" s="402"/>
    </row>
    <row r="758" spans="1:67" ht="15">
      <c r="A758" s="401"/>
      <c r="B758" s="402"/>
      <c r="C758" s="403"/>
      <c r="D758" s="402"/>
      <c r="E758" s="402"/>
      <c r="F758" s="402"/>
      <c r="G758" s="402"/>
      <c r="H758" s="402"/>
      <c r="I758" s="402"/>
      <c r="J758" s="402"/>
      <c r="K758" s="402"/>
      <c r="L758" s="402"/>
      <c r="M758" s="402"/>
      <c r="N758" s="402"/>
      <c r="O758" s="402"/>
      <c r="P758" s="402"/>
      <c r="Q758" s="402"/>
      <c r="R758" s="402"/>
      <c r="S758" s="402"/>
      <c r="T758" s="402"/>
      <c r="U758" s="402"/>
      <c r="V758" s="402"/>
      <c r="W758" s="402"/>
      <c r="X758" s="402"/>
      <c r="Y758" s="402"/>
      <c r="Z758" s="402"/>
      <c r="AA758" s="402"/>
      <c r="AB758" s="402"/>
      <c r="AC758" s="402"/>
      <c r="AD758" s="402"/>
      <c r="AE758" s="402"/>
      <c r="AF758" s="402"/>
      <c r="AG758" s="402"/>
      <c r="AH758" s="402"/>
      <c r="AI758" s="402"/>
      <c r="AJ758" s="402"/>
      <c r="AK758" s="402"/>
      <c r="AL758" s="402"/>
      <c r="AM758" s="402"/>
      <c r="AN758" s="402"/>
      <c r="AO758" s="402"/>
      <c r="AP758" s="402"/>
      <c r="AQ758" s="402"/>
      <c r="AR758" s="402"/>
      <c r="AS758" s="402"/>
      <c r="AT758" s="402"/>
      <c r="AU758" s="402"/>
      <c r="AV758" s="402"/>
      <c r="AW758" s="402"/>
      <c r="AX758" s="402"/>
      <c r="AY758" s="402"/>
      <c r="AZ758" s="402"/>
      <c r="BA758" s="402"/>
      <c r="BB758" s="402"/>
      <c r="BC758" s="402"/>
      <c r="BD758" s="402"/>
      <c r="BE758" s="402"/>
      <c r="BF758" s="402"/>
      <c r="BG758" s="402"/>
      <c r="BH758" s="402"/>
      <c r="BI758" s="402"/>
      <c r="BJ758" s="402"/>
      <c r="BK758" s="402"/>
      <c r="BL758" s="402"/>
      <c r="BM758" s="402"/>
      <c r="BN758" s="402"/>
      <c r="BO758" s="402"/>
    </row>
    <row r="759" spans="1:67" ht="15">
      <c r="A759" s="401"/>
      <c r="B759" s="402"/>
      <c r="C759" s="403"/>
      <c r="D759" s="402"/>
      <c r="E759" s="402"/>
      <c r="F759" s="402"/>
      <c r="G759" s="402"/>
      <c r="H759" s="402"/>
      <c r="I759" s="402"/>
      <c r="J759" s="402"/>
      <c r="K759" s="402"/>
      <c r="L759" s="402"/>
      <c r="M759" s="402"/>
      <c r="N759" s="402"/>
      <c r="O759" s="402"/>
      <c r="P759" s="402"/>
      <c r="Q759" s="402"/>
      <c r="R759" s="402"/>
      <c r="S759" s="402"/>
      <c r="T759" s="402"/>
      <c r="U759" s="402"/>
      <c r="V759" s="402"/>
      <c r="W759" s="402"/>
      <c r="X759" s="402"/>
      <c r="Y759" s="402"/>
      <c r="Z759" s="402"/>
      <c r="AA759" s="402"/>
      <c r="AB759" s="402"/>
      <c r="AC759" s="402"/>
      <c r="AD759" s="402"/>
      <c r="AE759" s="402"/>
      <c r="AF759" s="402"/>
      <c r="AG759" s="402"/>
      <c r="AH759" s="402"/>
      <c r="AI759" s="402"/>
      <c r="AJ759" s="402"/>
      <c r="AK759" s="402"/>
      <c r="AL759" s="402"/>
      <c r="AM759" s="402"/>
      <c r="AN759" s="402"/>
      <c r="AO759" s="402"/>
      <c r="AP759" s="402"/>
      <c r="AQ759" s="402"/>
      <c r="AR759" s="402"/>
      <c r="AS759" s="402"/>
      <c r="AT759" s="402"/>
      <c r="AU759" s="402"/>
      <c r="AV759" s="402"/>
      <c r="AW759" s="402"/>
      <c r="AX759" s="402"/>
      <c r="AY759" s="402"/>
      <c r="AZ759" s="402"/>
      <c r="BA759" s="402"/>
      <c r="BB759" s="402"/>
      <c r="BC759" s="402"/>
      <c r="BD759" s="402"/>
      <c r="BE759" s="402"/>
      <c r="BF759" s="402"/>
      <c r="BG759" s="402"/>
      <c r="BH759" s="402"/>
      <c r="BI759" s="402"/>
      <c r="BJ759" s="402"/>
      <c r="BK759" s="402"/>
      <c r="BL759" s="402"/>
      <c r="BM759" s="402"/>
      <c r="BN759" s="402"/>
      <c r="BO759" s="402"/>
    </row>
    <row r="760" spans="1:67" ht="15">
      <c r="A760" s="401"/>
      <c r="B760" s="402"/>
      <c r="C760" s="403"/>
      <c r="D760" s="402"/>
      <c r="E760" s="402"/>
      <c r="F760" s="402"/>
      <c r="G760" s="402"/>
      <c r="H760" s="402"/>
      <c r="I760" s="402"/>
      <c r="J760" s="402"/>
      <c r="K760" s="402"/>
      <c r="L760" s="402"/>
      <c r="M760" s="402"/>
      <c r="N760" s="402"/>
      <c r="O760" s="402"/>
      <c r="P760" s="402"/>
      <c r="Q760" s="402"/>
      <c r="R760" s="402"/>
      <c r="S760" s="402"/>
      <c r="T760" s="402"/>
      <c r="U760" s="402"/>
      <c r="V760" s="402"/>
      <c r="W760" s="402"/>
      <c r="X760" s="402"/>
      <c r="Y760" s="402"/>
      <c r="Z760" s="402"/>
      <c r="AA760" s="402"/>
      <c r="AB760" s="402"/>
      <c r="AC760" s="402"/>
      <c r="AD760" s="402"/>
      <c r="AE760" s="402"/>
      <c r="AF760" s="402"/>
      <c r="AG760" s="402"/>
      <c r="AH760" s="402"/>
      <c r="AI760" s="402"/>
      <c r="AJ760" s="402"/>
      <c r="AK760" s="402"/>
      <c r="AL760" s="402"/>
      <c r="AM760" s="402"/>
      <c r="AN760" s="402"/>
      <c r="AO760" s="402"/>
      <c r="AP760" s="402"/>
      <c r="AQ760" s="402"/>
      <c r="AR760" s="402"/>
      <c r="AS760" s="402"/>
      <c r="AT760" s="402"/>
      <c r="AU760" s="402"/>
      <c r="AV760" s="402"/>
      <c r="AW760" s="402"/>
      <c r="AX760" s="402"/>
      <c r="AY760" s="402"/>
      <c r="AZ760" s="402"/>
      <c r="BA760" s="402"/>
      <c r="BB760" s="402"/>
      <c r="BC760" s="402"/>
      <c r="BD760" s="402"/>
      <c r="BE760" s="402"/>
      <c r="BF760" s="402"/>
      <c r="BG760" s="402"/>
      <c r="BH760" s="402"/>
      <c r="BI760" s="402"/>
      <c r="BJ760" s="402"/>
      <c r="BK760" s="402"/>
      <c r="BL760" s="402"/>
      <c r="BM760" s="402"/>
      <c r="BN760" s="402"/>
      <c r="BO760" s="402"/>
    </row>
    <row r="761" spans="1:67" ht="15">
      <c r="A761" s="401"/>
      <c r="B761" s="402"/>
      <c r="C761" s="403"/>
      <c r="D761" s="40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c r="AA761" s="402"/>
      <c r="AB761" s="402"/>
      <c r="AC761" s="402"/>
      <c r="AD761" s="402"/>
      <c r="AE761" s="402"/>
      <c r="AF761" s="402"/>
      <c r="AG761" s="402"/>
      <c r="AH761" s="402"/>
      <c r="AI761" s="402"/>
      <c r="AJ761" s="402"/>
      <c r="AK761" s="402"/>
      <c r="AL761" s="402"/>
      <c r="AM761" s="402"/>
      <c r="AN761" s="402"/>
      <c r="AO761" s="402"/>
      <c r="AP761" s="402"/>
      <c r="AQ761" s="402"/>
      <c r="AR761" s="402"/>
      <c r="AS761" s="402"/>
      <c r="AT761" s="402"/>
      <c r="AU761" s="402"/>
      <c r="AV761" s="402"/>
      <c r="AW761" s="402"/>
      <c r="AX761" s="402"/>
      <c r="AY761" s="402"/>
      <c r="AZ761" s="402"/>
      <c r="BA761" s="402"/>
      <c r="BB761" s="402"/>
      <c r="BC761" s="402"/>
      <c r="BD761" s="402"/>
      <c r="BE761" s="402"/>
      <c r="BF761" s="402"/>
      <c r="BG761" s="402"/>
      <c r="BH761" s="402"/>
      <c r="BI761" s="402"/>
      <c r="BJ761" s="402"/>
      <c r="BK761" s="402"/>
      <c r="BL761" s="402"/>
      <c r="BM761" s="402"/>
      <c r="BN761" s="402"/>
      <c r="BO761" s="402"/>
    </row>
    <row r="762" spans="1:67" ht="15">
      <c r="A762" s="401"/>
      <c r="B762" s="402"/>
      <c r="C762" s="403"/>
      <c r="D762" s="40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c r="AA762" s="402"/>
      <c r="AB762" s="402"/>
      <c r="AC762" s="402"/>
      <c r="AD762" s="402"/>
      <c r="AE762" s="402"/>
      <c r="AF762" s="402"/>
      <c r="AG762" s="402"/>
      <c r="AH762" s="402"/>
      <c r="AI762" s="402"/>
      <c r="AJ762" s="402"/>
      <c r="AK762" s="402"/>
      <c r="AL762" s="402"/>
      <c r="AM762" s="402"/>
      <c r="AN762" s="402"/>
      <c r="AO762" s="402"/>
      <c r="AP762" s="402"/>
      <c r="AQ762" s="402"/>
      <c r="AR762" s="402"/>
      <c r="AS762" s="402"/>
      <c r="AT762" s="402"/>
      <c r="AU762" s="402"/>
      <c r="AV762" s="402"/>
      <c r="AW762" s="402"/>
      <c r="AX762" s="402"/>
      <c r="AY762" s="402"/>
      <c r="AZ762" s="402"/>
      <c r="BA762" s="402"/>
      <c r="BB762" s="402"/>
      <c r="BC762" s="402"/>
      <c r="BD762" s="402"/>
      <c r="BE762" s="402"/>
      <c r="BF762" s="402"/>
      <c r="BG762" s="402"/>
      <c r="BH762" s="402"/>
      <c r="BI762" s="402"/>
      <c r="BJ762" s="402"/>
      <c r="BK762" s="402"/>
      <c r="BL762" s="402"/>
      <c r="BM762" s="402"/>
      <c r="BN762" s="402"/>
      <c r="BO762" s="402"/>
    </row>
    <row r="763" spans="1:67" ht="15">
      <c r="A763" s="401"/>
      <c r="B763" s="402"/>
      <c r="C763" s="403"/>
      <c r="D763" s="402"/>
      <c r="E763" s="402"/>
      <c r="F763" s="402"/>
      <c r="G763" s="402"/>
      <c r="H763" s="402"/>
      <c r="I763" s="402"/>
      <c r="J763" s="402"/>
      <c r="K763" s="402"/>
      <c r="L763" s="402"/>
      <c r="M763" s="402"/>
      <c r="N763" s="402"/>
      <c r="O763" s="402"/>
      <c r="P763" s="402"/>
      <c r="Q763" s="402"/>
      <c r="R763" s="402"/>
      <c r="S763" s="402"/>
      <c r="T763" s="402"/>
      <c r="U763" s="402"/>
      <c r="V763" s="402"/>
      <c r="W763" s="402"/>
      <c r="X763" s="402"/>
      <c r="Y763" s="402"/>
      <c r="Z763" s="402"/>
      <c r="AA763" s="402"/>
      <c r="AB763" s="402"/>
      <c r="AC763" s="402"/>
      <c r="AD763" s="402"/>
      <c r="AE763" s="402"/>
      <c r="AF763" s="402"/>
      <c r="AG763" s="402"/>
      <c r="AH763" s="402"/>
      <c r="AI763" s="402"/>
      <c r="AJ763" s="402"/>
      <c r="AK763" s="402"/>
      <c r="AL763" s="402"/>
      <c r="AM763" s="402"/>
      <c r="AN763" s="402"/>
      <c r="AO763" s="402"/>
      <c r="AP763" s="402"/>
      <c r="AQ763" s="402"/>
      <c r="AR763" s="402"/>
      <c r="AS763" s="402"/>
      <c r="AT763" s="402"/>
      <c r="AU763" s="402"/>
      <c r="AV763" s="402"/>
      <c r="AW763" s="402"/>
      <c r="AX763" s="402"/>
      <c r="AY763" s="402"/>
      <c r="AZ763" s="402"/>
      <c r="BA763" s="402"/>
      <c r="BB763" s="402"/>
      <c r="BC763" s="402"/>
      <c r="BD763" s="402"/>
      <c r="BE763" s="402"/>
      <c r="BF763" s="402"/>
      <c r="BG763" s="402"/>
      <c r="BH763" s="402"/>
      <c r="BI763" s="402"/>
      <c r="BJ763" s="402"/>
      <c r="BK763" s="402"/>
      <c r="BL763" s="402"/>
      <c r="BM763" s="402"/>
      <c r="BN763" s="402"/>
      <c r="BO763" s="402"/>
    </row>
    <row r="764" spans="1:67" ht="15">
      <c r="A764" s="401"/>
      <c r="B764" s="402"/>
      <c r="C764" s="403"/>
      <c r="D764" s="40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c r="AA764" s="402"/>
      <c r="AB764" s="402"/>
      <c r="AC764" s="402"/>
      <c r="AD764" s="402"/>
      <c r="AE764" s="402"/>
      <c r="AF764" s="402"/>
      <c r="AG764" s="402"/>
      <c r="AH764" s="402"/>
      <c r="AI764" s="402"/>
      <c r="AJ764" s="402"/>
      <c r="AK764" s="402"/>
      <c r="AL764" s="402"/>
      <c r="AM764" s="402"/>
      <c r="AN764" s="402"/>
      <c r="AO764" s="402"/>
      <c r="AP764" s="402"/>
      <c r="AQ764" s="402"/>
      <c r="AR764" s="402"/>
      <c r="AS764" s="402"/>
      <c r="AT764" s="402"/>
      <c r="AU764" s="402"/>
      <c r="AV764" s="402"/>
      <c r="AW764" s="402"/>
      <c r="AX764" s="402"/>
      <c r="AY764" s="402"/>
      <c r="AZ764" s="402"/>
      <c r="BA764" s="402"/>
      <c r="BB764" s="402"/>
      <c r="BC764" s="402"/>
      <c r="BD764" s="402"/>
      <c r="BE764" s="402"/>
      <c r="BF764" s="402"/>
      <c r="BG764" s="402"/>
      <c r="BH764" s="402"/>
      <c r="BI764" s="402"/>
      <c r="BJ764" s="402"/>
      <c r="BK764" s="402"/>
      <c r="BL764" s="402"/>
      <c r="BM764" s="402"/>
      <c r="BN764" s="402"/>
      <c r="BO764" s="402"/>
    </row>
    <row r="765" spans="1:67" ht="15">
      <c r="A765" s="401"/>
      <c r="B765" s="402"/>
      <c r="C765" s="403"/>
      <c r="D765" s="40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c r="AA765" s="402"/>
      <c r="AB765" s="402"/>
      <c r="AC765" s="402"/>
      <c r="AD765" s="402"/>
      <c r="AE765" s="402"/>
      <c r="AF765" s="402"/>
      <c r="AG765" s="402"/>
      <c r="AH765" s="402"/>
      <c r="AI765" s="402"/>
      <c r="AJ765" s="402"/>
      <c r="AK765" s="402"/>
      <c r="AL765" s="402"/>
      <c r="AM765" s="402"/>
      <c r="AN765" s="402"/>
      <c r="AO765" s="402"/>
      <c r="AP765" s="402"/>
      <c r="AQ765" s="402"/>
      <c r="AR765" s="402"/>
      <c r="AS765" s="402"/>
      <c r="AT765" s="402"/>
      <c r="AU765" s="402"/>
      <c r="AV765" s="402"/>
      <c r="AW765" s="402"/>
      <c r="AX765" s="402"/>
      <c r="AY765" s="402"/>
      <c r="AZ765" s="402"/>
      <c r="BA765" s="402"/>
      <c r="BB765" s="402"/>
      <c r="BC765" s="402"/>
      <c r="BD765" s="402"/>
      <c r="BE765" s="402"/>
      <c r="BF765" s="402"/>
      <c r="BG765" s="402"/>
      <c r="BH765" s="402"/>
      <c r="BI765" s="402"/>
      <c r="BJ765" s="402"/>
      <c r="BK765" s="402"/>
      <c r="BL765" s="402"/>
      <c r="BM765" s="402"/>
      <c r="BN765" s="402"/>
      <c r="BO765" s="402"/>
    </row>
    <row r="766" spans="1:67" ht="15">
      <c r="A766" s="401"/>
      <c r="B766" s="402"/>
      <c r="C766" s="403"/>
      <c r="D766" s="402"/>
      <c r="E766" s="402"/>
      <c r="F766" s="402"/>
      <c r="G766" s="402"/>
      <c r="H766" s="402"/>
      <c r="I766" s="402"/>
      <c r="J766" s="402"/>
      <c r="K766" s="402"/>
      <c r="L766" s="402"/>
      <c r="M766" s="402"/>
      <c r="N766" s="402"/>
      <c r="O766" s="402"/>
      <c r="P766" s="402"/>
      <c r="Q766" s="402"/>
      <c r="R766" s="402"/>
      <c r="S766" s="402"/>
      <c r="T766" s="402"/>
      <c r="U766" s="402"/>
      <c r="V766" s="402"/>
      <c r="W766" s="402"/>
      <c r="X766" s="402"/>
      <c r="Y766" s="402"/>
      <c r="Z766" s="402"/>
      <c r="AA766" s="402"/>
      <c r="AB766" s="402"/>
      <c r="AC766" s="402"/>
      <c r="AD766" s="402"/>
      <c r="AE766" s="402"/>
      <c r="AF766" s="402"/>
      <c r="AG766" s="402"/>
      <c r="AH766" s="402"/>
      <c r="AI766" s="402"/>
      <c r="AJ766" s="402"/>
      <c r="AK766" s="402"/>
      <c r="AL766" s="402"/>
      <c r="AM766" s="402"/>
      <c r="AN766" s="402"/>
      <c r="AO766" s="402"/>
      <c r="AP766" s="402"/>
      <c r="AQ766" s="402"/>
      <c r="AR766" s="402"/>
      <c r="AS766" s="402"/>
      <c r="AT766" s="402"/>
      <c r="AU766" s="402"/>
      <c r="AV766" s="402"/>
      <c r="AW766" s="402"/>
      <c r="AX766" s="402"/>
      <c r="AY766" s="402"/>
      <c r="AZ766" s="402"/>
      <c r="BA766" s="402"/>
      <c r="BB766" s="402"/>
      <c r="BC766" s="402"/>
      <c r="BD766" s="402"/>
      <c r="BE766" s="402"/>
      <c r="BF766" s="402"/>
      <c r="BG766" s="402"/>
      <c r="BH766" s="402"/>
      <c r="BI766" s="402"/>
      <c r="BJ766" s="402"/>
      <c r="BK766" s="402"/>
      <c r="BL766" s="402"/>
      <c r="BM766" s="402"/>
      <c r="BN766" s="402"/>
      <c r="BO766" s="402"/>
    </row>
    <row r="767" spans="1:67" ht="15">
      <c r="A767" s="401"/>
      <c r="B767" s="402"/>
      <c r="C767" s="403"/>
      <c r="D767" s="402"/>
      <c r="E767" s="402"/>
      <c r="F767" s="402"/>
      <c r="G767" s="402"/>
      <c r="H767" s="402"/>
      <c r="I767" s="402"/>
      <c r="J767" s="402"/>
      <c r="K767" s="402"/>
      <c r="L767" s="402"/>
      <c r="M767" s="402"/>
      <c r="N767" s="402"/>
      <c r="O767" s="402"/>
      <c r="P767" s="402"/>
      <c r="Q767" s="402"/>
      <c r="R767" s="402"/>
      <c r="S767" s="402"/>
      <c r="T767" s="402"/>
      <c r="U767" s="402"/>
      <c r="V767" s="402"/>
      <c r="W767" s="402"/>
      <c r="X767" s="402"/>
      <c r="Y767" s="402"/>
      <c r="Z767" s="402"/>
      <c r="AA767" s="402"/>
      <c r="AB767" s="402"/>
      <c r="AC767" s="402"/>
      <c r="AD767" s="402"/>
      <c r="AE767" s="402"/>
      <c r="AF767" s="402"/>
      <c r="AG767" s="402"/>
      <c r="AH767" s="402"/>
      <c r="AI767" s="402"/>
      <c r="AJ767" s="402"/>
      <c r="AK767" s="402"/>
      <c r="AL767" s="402"/>
      <c r="AM767" s="402"/>
      <c r="AN767" s="402"/>
      <c r="AO767" s="402"/>
      <c r="AP767" s="402"/>
      <c r="AQ767" s="402"/>
      <c r="AR767" s="402"/>
      <c r="AS767" s="402"/>
      <c r="AT767" s="402"/>
      <c r="AU767" s="402"/>
      <c r="AV767" s="402"/>
      <c r="AW767" s="402"/>
      <c r="AX767" s="402"/>
      <c r="AY767" s="402"/>
      <c r="AZ767" s="402"/>
      <c r="BA767" s="402"/>
      <c r="BB767" s="402"/>
      <c r="BC767" s="402"/>
      <c r="BD767" s="402"/>
      <c r="BE767" s="402"/>
      <c r="BF767" s="402"/>
      <c r="BG767" s="402"/>
      <c r="BH767" s="402"/>
      <c r="BI767" s="402"/>
      <c r="BJ767" s="402"/>
      <c r="BK767" s="402"/>
      <c r="BL767" s="402"/>
      <c r="BM767" s="402"/>
      <c r="BN767" s="402"/>
      <c r="BO767" s="402"/>
    </row>
    <row r="768" spans="1:67" ht="15">
      <c r="A768" s="401"/>
      <c r="B768" s="402"/>
      <c r="C768" s="403"/>
      <c r="D768" s="402"/>
      <c r="E768" s="402"/>
      <c r="F768" s="402"/>
      <c r="G768" s="402"/>
      <c r="H768" s="402"/>
      <c r="I768" s="402"/>
      <c r="J768" s="402"/>
      <c r="K768" s="402"/>
      <c r="L768" s="402"/>
      <c r="M768" s="402"/>
      <c r="N768" s="402"/>
      <c r="O768" s="402"/>
      <c r="P768" s="402"/>
      <c r="Q768" s="402"/>
      <c r="R768" s="402"/>
      <c r="S768" s="402"/>
      <c r="T768" s="402"/>
      <c r="U768" s="402"/>
      <c r="V768" s="402"/>
      <c r="W768" s="402"/>
      <c r="X768" s="402"/>
      <c r="Y768" s="402"/>
      <c r="Z768" s="402"/>
      <c r="AA768" s="402"/>
      <c r="AB768" s="402"/>
      <c r="AC768" s="402"/>
      <c r="AD768" s="402"/>
      <c r="AE768" s="402"/>
      <c r="AF768" s="402"/>
      <c r="AG768" s="402"/>
      <c r="AH768" s="402"/>
      <c r="AI768" s="402"/>
      <c r="AJ768" s="402"/>
      <c r="AK768" s="402"/>
      <c r="AL768" s="402"/>
      <c r="AM768" s="402"/>
      <c r="AN768" s="402"/>
      <c r="AO768" s="402"/>
      <c r="AP768" s="402"/>
      <c r="AQ768" s="402"/>
      <c r="AR768" s="402"/>
      <c r="AS768" s="402"/>
      <c r="AT768" s="402"/>
      <c r="AU768" s="402"/>
      <c r="AV768" s="402"/>
      <c r="AW768" s="402"/>
      <c r="AX768" s="402"/>
      <c r="AY768" s="402"/>
      <c r="AZ768" s="402"/>
      <c r="BA768" s="402"/>
      <c r="BB768" s="402"/>
      <c r="BC768" s="402"/>
      <c r="BD768" s="402"/>
      <c r="BE768" s="402"/>
      <c r="BF768" s="402"/>
      <c r="BG768" s="402"/>
      <c r="BH768" s="402"/>
      <c r="BI768" s="402"/>
      <c r="BJ768" s="402"/>
      <c r="BK768" s="402"/>
      <c r="BL768" s="402"/>
      <c r="BM768" s="402"/>
      <c r="BN768" s="402"/>
      <c r="BO768" s="402"/>
    </row>
    <row r="769" spans="1:67" ht="15">
      <c r="A769" s="401"/>
      <c r="B769" s="402"/>
      <c r="C769" s="403"/>
      <c r="D769" s="402"/>
      <c r="E769" s="402"/>
      <c r="F769" s="402"/>
      <c r="G769" s="402"/>
      <c r="H769" s="402"/>
      <c r="I769" s="402"/>
      <c r="J769" s="402"/>
      <c r="K769" s="402"/>
      <c r="L769" s="402"/>
      <c r="M769" s="402"/>
      <c r="N769" s="402"/>
      <c r="O769" s="402"/>
      <c r="P769" s="402"/>
      <c r="Q769" s="402"/>
      <c r="R769" s="402"/>
      <c r="S769" s="402"/>
      <c r="T769" s="402"/>
      <c r="U769" s="402"/>
      <c r="V769" s="402"/>
      <c r="W769" s="402"/>
      <c r="X769" s="402"/>
      <c r="Y769" s="402"/>
      <c r="Z769" s="402"/>
      <c r="AA769" s="402"/>
      <c r="AB769" s="402"/>
      <c r="AC769" s="402"/>
      <c r="AD769" s="402"/>
      <c r="AE769" s="402"/>
      <c r="AF769" s="402"/>
      <c r="AG769" s="402"/>
      <c r="AH769" s="402"/>
      <c r="AI769" s="402"/>
      <c r="AJ769" s="402"/>
      <c r="AK769" s="402"/>
      <c r="AL769" s="402"/>
      <c r="AM769" s="402"/>
      <c r="AN769" s="402"/>
      <c r="AO769" s="402"/>
      <c r="AP769" s="402"/>
      <c r="AQ769" s="402"/>
      <c r="AR769" s="402"/>
      <c r="AS769" s="402"/>
      <c r="AT769" s="402"/>
      <c r="AU769" s="402"/>
      <c r="AV769" s="402"/>
      <c r="AW769" s="402"/>
      <c r="AX769" s="402"/>
      <c r="AY769" s="402"/>
      <c r="AZ769" s="402"/>
      <c r="BA769" s="402"/>
      <c r="BB769" s="402"/>
      <c r="BC769" s="402"/>
      <c r="BD769" s="402"/>
      <c r="BE769" s="402"/>
      <c r="BF769" s="402"/>
      <c r="BG769" s="402"/>
      <c r="BH769" s="402"/>
      <c r="BI769" s="402"/>
      <c r="BJ769" s="402"/>
      <c r="BK769" s="402"/>
      <c r="BL769" s="402"/>
      <c r="BM769" s="402"/>
      <c r="BN769" s="402"/>
      <c r="BO769" s="402"/>
    </row>
    <row r="770" spans="1:67" ht="15">
      <c r="A770" s="401"/>
      <c r="B770" s="402"/>
      <c r="C770" s="403"/>
      <c r="D770" s="402"/>
      <c r="E770" s="402"/>
      <c r="F770" s="402"/>
      <c r="G770" s="402"/>
      <c r="H770" s="402"/>
      <c r="I770" s="402"/>
      <c r="J770" s="402"/>
      <c r="K770" s="402"/>
      <c r="L770" s="402"/>
      <c r="M770" s="402"/>
      <c r="N770" s="402"/>
      <c r="O770" s="402"/>
      <c r="P770" s="402"/>
      <c r="Q770" s="402"/>
      <c r="R770" s="402"/>
      <c r="S770" s="402"/>
      <c r="T770" s="402"/>
      <c r="U770" s="402"/>
      <c r="V770" s="402"/>
      <c r="W770" s="402"/>
      <c r="X770" s="402"/>
      <c r="Y770" s="402"/>
      <c r="Z770" s="402"/>
      <c r="AA770" s="402"/>
      <c r="AB770" s="402"/>
      <c r="AC770" s="402"/>
      <c r="AD770" s="402"/>
      <c r="AE770" s="402"/>
      <c r="AF770" s="402"/>
      <c r="AG770" s="402"/>
      <c r="AH770" s="402"/>
      <c r="AI770" s="402"/>
      <c r="AJ770" s="402"/>
      <c r="AK770" s="402"/>
      <c r="AL770" s="402"/>
      <c r="AM770" s="402"/>
      <c r="AN770" s="402"/>
      <c r="AO770" s="402"/>
      <c r="AP770" s="402"/>
      <c r="AQ770" s="402"/>
      <c r="AR770" s="402"/>
      <c r="AS770" s="402"/>
      <c r="AT770" s="402"/>
      <c r="AU770" s="402"/>
      <c r="AV770" s="402"/>
      <c r="AW770" s="402"/>
      <c r="AX770" s="402"/>
      <c r="AY770" s="402"/>
      <c r="AZ770" s="402"/>
      <c r="BA770" s="402"/>
      <c r="BB770" s="402"/>
      <c r="BC770" s="402"/>
      <c r="BD770" s="402"/>
      <c r="BE770" s="402"/>
      <c r="BF770" s="402"/>
      <c r="BG770" s="402"/>
      <c r="BH770" s="402"/>
      <c r="BI770" s="402"/>
      <c r="BJ770" s="402"/>
      <c r="BK770" s="402"/>
      <c r="BL770" s="402"/>
      <c r="BM770" s="402"/>
      <c r="BN770" s="402"/>
      <c r="BO770" s="402"/>
    </row>
    <row r="771" spans="1:67" ht="15">
      <c r="A771" s="401"/>
      <c r="B771" s="402"/>
      <c r="C771" s="403"/>
      <c r="D771" s="402"/>
      <c r="E771" s="402"/>
      <c r="F771" s="402"/>
      <c r="G771" s="402"/>
      <c r="H771" s="402"/>
      <c r="I771" s="402"/>
      <c r="J771" s="402"/>
      <c r="K771" s="402"/>
      <c r="L771" s="402"/>
      <c r="M771" s="402"/>
      <c r="N771" s="402"/>
      <c r="O771" s="402"/>
      <c r="P771" s="402"/>
      <c r="Q771" s="402"/>
      <c r="R771" s="402"/>
      <c r="S771" s="402"/>
      <c r="T771" s="402"/>
      <c r="U771" s="402"/>
      <c r="V771" s="402"/>
      <c r="W771" s="402"/>
      <c r="X771" s="402"/>
      <c r="Y771" s="402"/>
      <c r="Z771" s="402"/>
      <c r="AA771" s="402"/>
      <c r="AB771" s="402"/>
      <c r="AC771" s="402"/>
      <c r="AD771" s="402"/>
      <c r="AE771" s="402"/>
      <c r="AF771" s="402"/>
      <c r="AG771" s="402"/>
      <c r="AH771" s="402"/>
      <c r="AI771" s="402"/>
      <c r="AJ771" s="402"/>
      <c r="AK771" s="402"/>
      <c r="AL771" s="402"/>
      <c r="AM771" s="402"/>
      <c r="AN771" s="402"/>
      <c r="AO771" s="402"/>
      <c r="AP771" s="402"/>
      <c r="AQ771" s="402"/>
      <c r="AR771" s="402"/>
      <c r="AS771" s="402"/>
      <c r="AT771" s="402"/>
      <c r="AU771" s="402"/>
      <c r="AV771" s="402"/>
      <c r="AW771" s="402"/>
      <c r="AX771" s="402"/>
      <c r="AY771" s="402"/>
      <c r="AZ771" s="402"/>
      <c r="BA771" s="402"/>
      <c r="BB771" s="402"/>
      <c r="BC771" s="402"/>
      <c r="BD771" s="402"/>
      <c r="BE771" s="402"/>
      <c r="BF771" s="402"/>
      <c r="BG771" s="402"/>
      <c r="BH771" s="402"/>
      <c r="BI771" s="402"/>
      <c r="BJ771" s="402"/>
      <c r="BK771" s="402"/>
      <c r="BL771" s="402"/>
      <c r="BM771" s="402"/>
      <c r="BN771" s="402"/>
      <c r="BO771" s="402"/>
    </row>
    <row r="772" spans="1:67" ht="15">
      <c r="A772" s="401"/>
      <c r="B772" s="402"/>
      <c r="C772" s="403"/>
      <c r="D772" s="402"/>
      <c r="E772" s="402"/>
      <c r="F772" s="402"/>
      <c r="G772" s="402"/>
      <c r="H772" s="402"/>
      <c r="I772" s="402"/>
      <c r="J772" s="402"/>
      <c r="K772" s="402"/>
      <c r="L772" s="402"/>
      <c r="M772" s="402"/>
      <c r="N772" s="402"/>
      <c r="O772" s="402"/>
      <c r="P772" s="402"/>
      <c r="Q772" s="402"/>
      <c r="R772" s="402"/>
      <c r="S772" s="402"/>
      <c r="T772" s="402"/>
      <c r="U772" s="402"/>
      <c r="V772" s="402"/>
      <c r="W772" s="402"/>
      <c r="X772" s="402"/>
      <c r="Y772" s="402"/>
      <c r="Z772" s="402"/>
      <c r="AA772" s="402"/>
      <c r="AB772" s="402"/>
      <c r="AC772" s="402"/>
      <c r="AD772" s="402"/>
      <c r="AE772" s="402"/>
      <c r="AF772" s="402"/>
      <c r="AG772" s="402"/>
      <c r="AH772" s="402"/>
      <c r="AI772" s="402"/>
      <c r="AJ772" s="402"/>
      <c r="AK772" s="402"/>
      <c r="AL772" s="402"/>
      <c r="AM772" s="402"/>
      <c r="AN772" s="402"/>
      <c r="AO772" s="402"/>
      <c r="AP772" s="402"/>
      <c r="AQ772" s="402"/>
      <c r="AR772" s="402"/>
      <c r="AS772" s="402"/>
      <c r="AT772" s="402"/>
      <c r="AU772" s="402"/>
      <c r="AV772" s="402"/>
      <c r="AW772" s="402"/>
      <c r="AX772" s="402"/>
      <c r="AY772" s="402"/>
      <c r="AZ772" s="402"/>
      <c r="BA772" s="402"/>
      <c r="BB772" s="402"/>
      <c r="BC772" s="402"/>
      <c r="BD772" s="402"/>
      <c r="BE772" s="402"/>
      <c r="BF772" s="402"/>
      <c r="BG772" s="402"/>
      <c r="BH772" s="402"/>
      <c r="BI772" s="402"/>
      <c r="BJ772" s="402"/>
      <c r="BK772" s="402"/>
      <c r="BL772" s="402"/>
      <c r="BM772" s="402"/>
      <c r="BN772" s="402"/>
      <c r="BO772" s="402"/>
    </row>
    <row r="773" spans="1:67" ht="15">
      <c r="A773" s="401"/>
      <c r="B773" s="402"/>
      <c r="C773" s="403"/>
      <c r="D773" s="402"/>
      <c r="E773" s="402"/>
      <c r="F773" s="402"/>
      <c r="G773" s="402"/>
      <c r="H773" s="402"/>
      <c r="I773" s="402"/>
      <c r="J773" s="402"/>
      <c r="K773" s="402"/>
      <c r="L773" s="402"/>
      <c r="M773" s="402"/>
      <c r="N773" s="402"/>
      <c r="O773" s="402"/>
      <c r="P773" s="402"/>
      <c r="Q773" s="402"/>
      <c r="R773" s="402"/>
      <c r="S773" s="402"/>
      <c r="T773" s="402"/>
      <c r="U773" s="402"/>
      <c r="V773" s="402"/>
      <c r="W773" s="402"/>
      <c r="X773" s="402"/>
      <c r="Y773" s="402"/>
      <c r="Z773" s="402"/>
      <c r="AA773" s="402"/>
      <c r="AB773" s="402"/>
      <c r="AC773" s="402"/>
      <c r="AD773" s="402"/>
      <c r="AE773" s="402"/>
      <c r="AF773" s="402"/>
      <c r="AG773" s="402"/>
      <c r="AH773" s="402"/>
      <c r="AI773" s="402"/>
      <c r="AJ773" s="402"/>
      <c r="AK773" s="402"/>
      <c r="AL773" s="402"/>
      <c r="AM773" s="402"/>
      <c r="AN773" s="402"/>
      <c r="AO773" s="402"/>
      <c r="AP773" s="402"/>
      <c r="AQ773" s="402"/>
      <c r="AR773" s="402"/>
      <c r="AS773" s="402"/>
      <c r="AT773" s="402"/>
      <c r="AU773" s="402"/>
      <c r="AV773" s="402"/>
      <c r="AW773" s="402"/>
      <c r="AX773" s="402"/>
      <c r="AY773" s="402"/>
      <c r="AZ773" s="402"/>
      <c r="BA773" s="402"/>
      <c r="BB773" s="402"/>
      <c r="BC773" s="402"/>
      <c r="BD773" s="402"/>
      <c r="BE773" s="402"/>
      <c r="BF773" s="402"/>
      <c r="BG773" s="402"/>
      <c r="BH773" s="402"/>
      <c r="BI773" s="402"/>
      <c r="BJ773" s="402"/>
      <c r="BK773" s="402"/>
      <c r="BL773" s="402"/>
      <c r="BM773" s="402"/>
      <c r="BN773" s="402"/>
      <c r="BO773" s="402"/>
    </row>
    <row r="774" spans="1:67" ht="15">
      <c r="A774" s="401"/>
      <c r="B774" s="402"/>
      <c r="C774" s="403"/>
      <c r="D774" s="40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c r="AA774" s="402"/>
      <c r="AB774" s="402"/>
      <c r="AC774" s="402"/>
      <c r="AD774" s="402"/>
      <c r="AE774" s="402"/>
      <c r="AF774" s="402"/>
      <c r="AG774" s="402"/>
      <c r="AH774" s="402"/>
      <c r="AI774" s="402"/>
      <c r="AJ774" s="402"/>
      <c r="AK774" s="402"/>
      <c r="AL774" s="402"/>
      <c r="AM774" s="402"/>
      <c r="AN774" s="402"/>
      <c r="AO774" s="402"/>
      <c r="AP774" s="402"/>
      <c r="AQ774" s="402"/>
      <c r="AR774" s="402"/>
      <c r="AS774" s="402"/>
      <c r="AT774" s="402"/>
      <c r="AU774" s="402"/>
      <c r="AV774" s="402"/>
      <c r="AW774" s="402"/>
      <c r="AX774" s="402"/>
      <c r="AY774" s="402"/>
      <c r="AZ774" s="402"/>
      <c r="BA774" s="402"/>
      <c r="BB774" s="402"/>
      <c r="BC774" s="402"/>
      <c r="BD774" s="402"/>
      <c r="BE774" s="402"/>
      <c r="BF774" s="402"/>
      <c r="BG774" s="402"/>
      <c r="BH774" s="402"/>
      <c r="BI774" s="402"/>
      <c r="BJ774" s="402"/>
      <c r="BK774" s="402"/>
      <c r="BL774" s="402"/>
      <c r="BM774" s="402"/>
      <c r="BN774" s="402"/>
      <c r="BO774" s="402"/>
    </row>
    <row r="775" spans="1:67" ht="15">
      <c r="A775" s="401"/>
      <c r="B775" s="402"/>
      <c r="C775" s="403"/>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c r="AA775" s="402"/>
      <c r="AB775" s="402"/>
      <c r="AC775" s="402"/>
      <c r="AD775" s="402"/>
      <c r="AE775" s="402"/>
      <c r="AF775" s="402"/>
      <c r="AG775" s="402"/>
      <c r="AH775" s="402"/>
      <c r="AI775" s="402"/>
      <c r="AJ775" s="402"/>
      <c r="AK775" s="402"/>
      <c r="AL775" s="402"/>
      <c r="AM775" s="402"/>
      <c r="AN775" s="402"/>
      <c r="AO775" s="402"/>
      <c r="AP775" s="402"/>
      <c r="AQ775" s="402"/>
      <c r="AR775" s="402"/>
      <c r="AS775" s="402"/>
      <c r="AT775" s="402"/>
      <c r="AU775" s="402"/>
      <c r="AV775" s="402"/>
      <c r="AW775" s="402"/>
      <c r="AX775" s="402"/>
      <c r="AY775" s="402"/>
      <c r="AZ775" s="402"/>
      <c r="BA775" s="402"/>
      <c r="BB775" s="402"/>
      <c r="BC775" s="402"/>
      <c r="BD775" s="402"/>
      <c r="BE775" s="402"/>
      <c r="BF775" s="402"/>
      <c r="BG775" s="402"/>
      <c r="BH775" s="402"/>
      <c r="BI775" s="402"/>
      <c r="BJ775" s="402"/>
      <c r="BK775" s="402"/>
      <c r="BL775" s="402"/>
      <c r="BM775" s="402"/>
      <c r="BN775" s="402"/>
      <c r="BO775" s="402"/>
    </row>
    <row r="776" spans="1:67" ht="15">
      <c r="A776" s="401"/>
      <c r="B776" s="402"/>
      <c r="C776" s="403"/>
      <c r="D776" s="40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c r="AA776" s="402"/>
      <c r="AB776" s="402"/>
      <c r="AC776" s="402"/>
      <c r="AD776" s="402"/>
      <c r="AE776" s="402"/>
      <c r="AF776" s="402"/>
      <c r="AG776" s="402"/>
      <c r="AH776" s="402"/>
      <c r="AI776" s="402"/>
      <c r="AJ776" s="402"/>
      <c r="AK776" s="402"/>
      <c r="AL776" s="402"/>
      <c r="AM776" s="402"/>
      <c r="AN776" s="402"/>
      <c r="AO776" s="402"/>
      <c r="AP776" s="402"/>
      <c r="AQ776" s="402"/>
      <c r="AR776" s="402"/>
      <c r="AS776" s="402"/>
      <c r="AT776" s="402"/>
      <c r="AU776" s="402"/>
      <c r="AV776" s="402"/>
      <c r="AW776" s="402"/>
      <c r="AX776" s="402"/>
      <c r="AY776" s="402"/>
      <c r="AZ776" s="402"/>
      <c r="BA776" s="402"/>
      <c r="BB776" s="402"/>
      <c r="BC776" s="402"/>
      <c r="BD776" s="402"/>
      <c r="BE776" s="402"/>
      <c r="BF776" s="402"/>
      <c r="BG776" s="402"/>
      <c r="BH776" s="402"/>
      <c r="BI776" s="402"/>
      <c r="BJ776" s="402"/>
      <c r="BK776" s="402"/>
      <c r="BL776" s="402"/>
      <c r="BM776" s="402"/>
      <c r="BN776" s="402"/>
      <c r="BO776" s="402"/>
    </row>
    <row r="777" spans="1:67" ht="15">
      <c r="A777" s="401"/>
      <c r="B777" s="402"/>
      <c r="C777" s="403"/>
      <c r="D777" s="402"/>
      <c r="E777" s="402"/>
      <c r="F777" s="402"/>
      <c r="G777" s="402"/>
      <c r="H777" s="402"/>
      <c r="I777" s="402"/>
      <c r="J777" s="402"/>
      <c r="K777" s="402"/>
      <c r="L777" s="402"/>
      <c r="M777" s="402"/>
      <c r="N777" s="402"/>
      <c r="O777" s="402"/>
      <c r="P777" s="402"/>
      <c r="Q777" s="402"/>
      <c r="R777" s="402"/>
      <c r="S777" s="402"/>
      <c r="T777" s="402"/>
      <c r="U777" s="402"/>
      <c r="V777" s="402"/>
      <c r="W777" s="402"/>
      <c r="X777" s="402"/>
      <c r="Y777" s="402"/>
      <c r="Z777" s="402"/>
      <c r="AA777" s="402"/>
      <c r="AB777" s="402"/>
      <c r="AC777" s="402"/>
      <c r="AD777" s="402"/>
      <c r="AE777" s="402"/>
      <c r="AF777" s="402"/>
      <c r="AG777" s="402"/>
      <c r="AH777" s="402"/>
      <c r="AI777" s="402"/>
      <c r="AJ777" s="402"/>
      <c r="AK777" s="402"/>
      <c r="AL777" s="402"/>
      <c r="AM777" s="402"/>
      <c r="AN777" s="402"/>
      <c r="AO777" s="402"/>
      <c r="AP777" s="402"/>
      <c r="AQ777" s="402"/>
      <c r="AR777" s="402"/>
      <c r="AS777" s="402"/>
      <c r="AT777" s="402"/>
      <c r="AU777" s="402"/>
      <c r="AV777" s="402"/>
      <c r="AW777" s="402"/>
      <c r="AX777" s="402"/>
      <c r="AY777" s="402"/>
      <c r="AZ777" s="402"/>
      <c r="BA777" s="402"/>
      <c r="BB777" s="402"/>
      <c r="BC777" s="402"/>
      <c r="BD777" s="402"/>
      <c r="BE777" s="402"/>
      <c r="BF777" s="402"/>
      <c r="BG777" s="402"/>
      <c r="BH777" s="402"/>
      <c r="BI777" s="402"/>
      <c r="BJ777" s="402"/>
      <c r="BK777" s="402"/>
      <c r="BL777" s="402"/>
      <c r="BM777" s="402"/>
      <c r="BN777" s="402"/>
      <c r="BO777" s="402"/>
    </row>
    <row r="778" spans="1:67" ht="15">
      <c r="A778" s="401"/>
      <c r="B778" s="402"/>
      <c r="C778" s="403"/>
      <c r="D778" s="402"/>
      <c r="E778" s="402"/>
      <c r="F778" s="402"/>
      <c r="G778" s="402"/>
      <c r="H778" s="402"/>
      <c r="I778" s="402"/>
      <c r="J778" s="402"/>
      <c r="K778" s="402"/>
      <c r="L778" s="402"/>
      <c r="M778" s="402"/>
      <c r="N778" s="402"/>
      <c r="O778" s="402"/>
      <c r="P778" s="402"/>
      <c r="Q778" s="402"/>
      <c r="R778" s="402"/>
      <c r="S778" s="402"/>
      <c r="T778" s="402"/>
      <c r="U778" s="402"/>
      <c r="V778" s="402"/>
      <c r="W778" s="402"/>
      <c r="X778" s="402"/>
      <c r="Y778" s="402"/>
      <c r="Z778" s="402"/>
      <c r="AA778" s="402"/>
      <c r="AB778" s="402"/>
      <c r="AC778" s="402"/>
      <c r="AD778" s="402"/>
      <c r="AE778" s="402"/>
      <c r="AF778" s="402"/>
      <c r="AG778" s="402"/>
      <c r="AH778" s="402"/>
      <c r="AI778" s="402"/>
      <c r="AJ778" s="402"/>
      <c r="AK778" s="402"/>
      <c r="AL778" s="402"/>
      <c r="AM778" s="402"/>
      <c r="AN778" s="402"/>
      <c r="AO778" s="402"/>
      <c r="AP778" s="402"/>
      <c r="AQ778" s="402"/>
      <c r="AR778" s="402"/>
      <c r="AS778" s="402"/>
      <c r="AT778" s="402"/>
      <c r="AU778" s="402"/>
      <c r="AV778" s="402"/>
      <c r="AW778" s="402"/>
      <c r="AX778" s="402"/>
      <c r="AY778" s="402"/>
      <c r="AZ778" s="402"/>
      <c r="BA778" s="402"/>
      <c r="BB778" s="402"/>
      <c r="BC778" s="402"/>
      <c r="BD778" s="402"/>
      <c r="BE778" s="402"/>
      <c r="BF778" s="402"/>
      <c r="BG778" s="402"/>
      <c r="BH778" s="402"/>
      <c r="BI778" s="402"/>
      <c r="BJ778" s="402"/>
      <c r="BK778" s="402"/>
      <c r="BL778" s="402"/>
      <c r="BM778" s="402"/>
      <c r="BN778" s="402"/>
      <c r="BO778" s="402"/>
    </row>
    <row r="779" spans="1:67" ht="15">
      <c r="A779" s="401"/>
      <c r="B779" s="402"/>
      <c r="C779" s="403"/>
      <c r="D779" s="402"/>
      <c r="E779" s="402"/>
      <c r="F779" s="402"/>
      <c r="G779" s="402"/>
      <c r="H779" s="402"/>
      <c r="I779" s="402"/>
      <c r="J779" s="402"/>
      <c r="K779" s="402"/>
      <c r="L779" s="402"/>
      <c r="M779" s="402"/>
      <c r="N779" s="402"/>
      <c r="O779" s="402"/>
      <c r="P779" s="402"/>
      <c r="Q779" s="402"/>
      <c r="R779" s="402"/>
      <c r="S779" s="402"/>
      <c r="T779" s="402"/>
      <c r="U779" s="402"/>
      <c r="V779" s="402"/>
      <c r="W779" s="402"/>
      <c r="X779" s="402"/>
      <c r="Y779" s="402"/>
      <c r="Z779" s="402"/>
      <c r="AA779" s="402"/>
      <c r="AB779" s="402"/>
      <c r="AC779" s="402"/>
      <c r="AD779" s="402"/>
      <c r="AE779" s="402"/>
      <c r="AF779" s="402"/>
      <c r="AG779" s="402"/>
      <c r="AH779" s="402"/>
      <c r="AI779" s="402"/>
      <c r="AJ779" s="402"/>
      <c r="AK779" s="402"/>
      <c r="AL779" s="402"/>
      <c r="AM779" s="402"/>
      <c r="AN779" s="402"/>
      <c r="AO779" s="402"/>
      <c r="AP779" s="402"/>
      <c r="AQ779" s="402"/>
      <c r="AR779" s="402"/>
      <c r="AS779" s="402"/>
      <c r="AT779" s="402"/>
      <c r="AU779" s="402"/>
      <c r="AV779" s="402"/>
      <c r="AW779" s="402"/>
      <c r="AX779" s="402"/>
      <c r="AY779" s="402"/>
      <c r="AZ779" s="402"/>
      <c r="BA779" s="402"/>
      <c r="BB779" s="402"/>
      <c r="BC779" s="402"/>
      <c r="BD779" s="402"/>
      <c r="BE779" s="402"/>
      <c r="BF779" s="402"/>
      <c r="BG779" s="402"/>
      <c r="BH779" s="402"/>
      <c r="BI779" s="402"/>
      <c r="BJ779" s="402"/>
      <c r="BK779" s="402"/>
      <c r="BL779" s="402"/>
      <c r="BM779" s="402"/>
      <c r="BN779" s="402"/>
      <c r="BO779" s="402"/>
    </row>
    <row r="780" spans="1:67" ht="15">
      <c r="A780" s="401"/>
      <c r="B780" s="402"/>
      <c r="C780" s="403"/>
      <c r="D780" s="402"/>
      <c r="E780" s="402"/>
      <c r="F780" s="402"/>
      <c r="G780" s="402"/>
      <c r="H780" s="402"/>
      <c r="I780" s="402"/>
      <c r="J780" s="402"/>
      <c r="K780" s="402"/>
      <c r="L780" s="402"/>
      <c r="M780" s="402"/>
      <c r="N780" s="402"/>
      <c r="O780" s="402"/>
      <c r="P780" s="402"/>
      <c r="Q780" s="402"/>
      <c r="R780" s="402"/>
      <c r="S780" s="402"/>
      <c r="T780" s="402"/>
      <c r="U780" s="402"/>
      <c r="V780" s="402"/>
      <c r="W780" s="402"/>
      <c r="X780" s="402"/>
      <c r="Y780" s="402"/>
      <c r="Z780" s="402"/>
      <c r="AA780" s="402"/>
      <c r="AB780" s="402"/>
      <c r="AC780" s="402"/>
      <c r="AD780" s="402"/>
      <c r="AE780" s="402"/>
      <c r="AF780" s="402"/>
      <c r="AG780" s="402"/>
      <c r="AH780" s="402"/>
      <c r="AI780" s="402"/>
      <c r="AJ780" s="402"/>
      <c r="AK780" s="402"/>
      <c r="AL780" s="402"/>
      <c r="AM780" s="402"/>
      <c r="AN780" s="402"/>
      <c r="AO780" s="402"/>
      <c r="AP780" s="402"/>
      <c r="AQ780" s="402"/>
      <c r="AR780" s="402"/>
      <c r="AS780" s="402"/>
      <c r="AT780" s="402"/>
      <c r="AU780" s="402"/>
      <c r="AV780" s="402"/>
      <c r="AW780" s="402"/>
      <c r="AX780" s="402"/>
      <c r="AY780" s="402"/>
      <c r="AZ780" s="402"/>
      <c r="BA780" s="402"/>
      <c r="BB780" s="402"/>
      <c r="BC780" s="402"/>
      <c r="BD780" s="402"/>
      <c r="BE780" s="402"/>
      <c r="BF780" s="402"/>
      <c r="BG780" s="402"/>
      <c r="BH780" s="402"/>
      <c r="BI780" s="402"/>
      <c r="BJ780" s="402"/>
      <c r="BK780" s="402"/>
      <c r="BL780" s="402"/>
      <c r="BM780" s="402"/>
      <c r="BN780" s="402"/>
      <c r="BO780" s="402"/>
    </row>
    <row r="781" spans="1:67" ht="15">
      <c r="A781" s="401"/>
      <c r="B781" s="402"/>
      <c r="C781" s="403"/>
      <c r="D781" s="402"/>
      <c r="E781" s="402"/>
      <c r="F781" s="402"/>
      <c r="G781" s="402"/>
      <c r="H781" s="402"/>
      <c r="I781" s="402"/>
      <c r="J781" s="402"/>
      <c r="K781" s="402"/>
      <c r="L781" s="402"/>
      <c r="M781" s="402"/>
      <c r="N781" s="402"/>
      <c r="O781" s="402"/>
      <c r="P781" s="402"/>
      <c r="Q781" s="402"/>
      <c r="R781" s="402"/>
      <c r="S781" s="402"/>
      <c r="T781" s="402"/>
      <c r="U781" s="402"/>
      <c r="V781" s="402"/>
      <c r="W781" s="402"/>
      <c r="X781" s="402"/>
      <c r="Y781" s="402"/>
      <c r="Z781" s="402"/>
      <c r="AA781" s="402"/>
      <c r="AB781" s="402"/>
      <c r="AC781" s="402"/>
      <c r="AD781" s="402"/>
      <c r="AE781" s="402"/>
      <c r="AF781" s="402"/>
      <c r="AG781" s="402"/>
      <c r="AH781" s="402"/>
      <c r="AI781" s="402"/>
      <c r="AJ781" s="402"/>
      <c r="AK781" s="402"/>
      <c r="AL781" s="402"/>
      <c r="AM781" s="402"/>
      <c r="AN781" s="402"/>
      <c r="AO781" s="402"/>
      <c r="AP781" s="402"/>
      <c r="AQ781" s="402"/>
      <c r="AR781" s="402"/>
      <c r="AS781" s="402"/>
      <c r="AT781" s="402"/>
      <c r="AU781" s="402"/>
      <c r="AV781" s="402"/>
      <c r="AW781" s="402"/>
      <c r="AX781" s="402"/>
      <c r="AY781" s="402"/>
      <c r="AZ781" s="402"/>
      <c r="BA781" s="402"/>
      <c r="BB781" s="402"/>
      <c r="BC781" s="402"/>
      <c r="BD781" s="402"/>
      <c r="BE781" s="402"/>
      <c r="BF781" s="402"/>
      <c r="BG781" s="402"/>
      <c r="BH781" s="402"/>
      <c r="BI781" s="402"/>
      <c r="BJ781" s="402"/>
      <c r="BK781" s="402"/>
      <c r="BL781" s="402"/>
      <c r="BM781" s="402"/>
      <c r="BN781" s="402"/>
      <c r="BO781" s="402"/>
    </row>
    <row r="782" spans="1:67" ht="15">
      <c r="A782" s="401"/>
      <c r="B782" s="402"/>
      <c r="C782" s="403"/>
      <c r="D782" s="402"/>
      <c r="E782" s="402"/>
      <c r="F782" s="402"/>
      <c r="G782" s="402"/>
      <c r="H782" s="402"/>
      <c r="I782" s="402"/>
      <c r="J782" s="402"/>
      <c r="K782" s="402"/>
      <c r="L782" s="402"/>
      <c r="M782" s="402"/>
      <c r="N782" s="402"/>
      <c r="O782" s="402"/>
      <c r="P782" s="402"/>
      <c r="Q782" s="402"/>
      <c r="R782" s="402"/>
      <c r="S782" s="402"/>
      <c r="T782" s="402"/>
      <c r="U782" s="402"/>
      <c r="V782" s="402"/>
      <c r="W782" s="402"/>
      <c r="X782" s="402"/>
      <c r="Y782" s="402"/>
      <c r="Z782" s="402"/>
      <c r="AA782" s="402"/>
      <c r="AB782" s="402"/>
      <c r="AC782" s="402"/>
      <c r="AD782" s="402"/>
      <c r="AE782" s="402"/>
      <c r="AF782" s="402"/>
      <c r="AG782" s="402"/>
      <c r="AH782" s="402"/>
      <c r="AI782" s="402"/>
      <c r="AJ782" s="402"/>
      <c r="AK782" s="402"/>
      <c r="AL782" s="402"/>
      <c r="AM782" s="402"/>
      <c r="AN782" s="402"/>
      <c r="AO782" s="402"/>
      <c r="AP782" s="402"/>
      <c r="AQ782" s="402"/>
      <c r="AR782" s="402"/>
      <c r="AS782" s="402"/>
      <c r="AT782" s="402"/>
      <c r="AU782" s="402"/>
      <c r="AV782" s="402"/>
      <c r="AW782" s="402"/>
      <c r="AX782" s="402"/>
      <c r="AY782" s="402"/>
      <c r="AZ782" s="402"/>
      <c r="BA782" s="402"/>
      <c r="BB782" s="402"/>
      <c r="BC782" s="402"/>
      <c r="BD782" s="402"/>
      <c r="BE782" s="402"/>
      <c r="BF782" s="402"/>
      <c r="BG782" s="402"/>
      <c r="BH782" s="402"/>
      <c r="BI782" s="402"/>
      <c r="BJ782" s="402"/>
      <c r="BK782" s="402"/>
      <c r="BL782" s="402"/>
      <c r="BM782" s="402"/>
      <c r="BN782" s="402"/>
      <c r="BO782" s="402"/>
    </row>
    <row r="783" spans="1:67" ht="15">
      <c r="A783" s="401"/>
      <c r="B783" s="402"/>
      <c r="C783" s="403"/>
      <c r="D783" s="402"/>
      <c r="E783" s="402"/>
      <c r="F783" s="402"/>
      <c r="G783" s="402"/>
      <c r="H783" s="402"/>
      <c r="I783" s="402"/>
      <c r="J783" s="402"/>
      <c r="K783" s="402"/>
      <c r="L783" s="402"/>
      <c r="M783" s="402"/>
      <c r="N783" s="402"/>
      <c r="O783" s="402"/>
      <c r="P783" s="402"/>
      <c r="Q783" s="402"/>
      <c r="R783" s="402"/>
      <c r="S783" s="402"/>
      <c r="T783" s="402"/>
      <c r="U783" s="402"/>
      <c r="V783" s="402"/>
      <c r="W783" s="402"/>
      <c r="X783" s="402"/>
      <c r="Y783" s="402"/>
      <c r="Z783" s="402"/>
      <c r="AA783" s="402"/>
      <c r="AB783" s="402"/>
      <c r="AC783" s="402"/>
      <c r="AD783" s="402"/>
      <c r="AE783" s="402"/>
      <c r="AF783" s="402"/>
      <c r="AG783" s="402"/>
      <c r="AH783" s="402"/>
      <c r="AI783" s="402"/>
      <c r="AJ783" s="402"/>
      <c r="AK783" s="402"/>
      <c r="AL783" s="402"/>
      <c r="AM783" s="402"/>
      <c r="AN783" s="402"/>
      <c r="AO783" s="402"/>
      <c r="AP783" s="402"/>
      <c r="AQ783" s="402"/>
      <c r="AR783" s="402"/>
      <c r="AS783" s="402"/>
      <c r="AT783" s="402"/>
      <c r="AU783" s="402"/>
      <c r="AV783" s="402"/>
      <c r="AW783" s="402"/>
      <c r="AX783" s="402"/>
      <c r="AY783" s="402"/>
      <c r="AZ783" s="402"/>
      <c r="BA783" s="402"/>
      <c r="BB783" s="402"/>
      <c r="BC783" s="402"/>
      <c r="BD783" s="402"/>
      <c r="BE783" s="402"/>
      <c r="BF783" s="402"/>
      <c r="BG783" s="402"/>
      <c r="BH783" s="402"/>
      <c r="BI783" s="402"/>
      <c r="BJ783" s="402"/>
      <c r="BK783" s="402"/>
      <c r="BL783" s="402"/>
      <c r="BM783" s="402"/>
      <c r="BN783" s="402"/>
      <c r="BO783" s="402"/>
    </row>
    <row r="784" spans="1:67" ht="15">
      <c r="A784" s="401"/>
      <c r="B784" s="402"/>
      <c r="C784" s="403"/>
      <c r="D784" s="402"/>
      <c r="E784" s="402"/>
      <c r="F784" s="402"/>
      <c r="G784" s="402"/>
      <c r="H784" s="402"/>
      <c r="I784" s="402"/>
      <c r="J784" s="402"/>
      <c r="K784" s="402"/>
      <c r="L784" s="402"/>
      <c r="M784" s="402"/>
      <c r="N784" s="402"/>
      <c r="O784" s="402"/>
      <c r="P784" s="402"/>
      <c r="Q784" s="402"/>
      <c r="R784" s="402"/>
      <c r="S784" s="402"/>
      <c r="T784" s="402"/>
      <c r="U784" s="402"/>
      <c r="V784" s="402"/>
      <c r="W784" s="402"/>
      <c r="X784" s="402"/>
      <c r="Y784" s="402"/>
      <c r="Z784" s="402"/>
      <c r="AA784" s="402"/>
      <c r="AB784" s="402"/>
      <c r="AC784" s="402"/>
      <c r="AD784" s="402"/>
      <c r="AE784" s="402"/>
      <c r="AF784" s="402"/>
      <c r="AG784" s="402"/>
      <c r="AH784" s="402"/>
      <c r="AI784" s="402"/>
      <c r="AJ784" s="402"/>
      <c r="AK784" s="402"/>
      <c r="AL784" s="402"/>
      <c r="AM784" s="402"/>
      <c r="AN784" s="402"/>
      <c r="AO784" s="402"/>
      <c r="AP784" s="402"/>
      <c r="AQ784" s="402"/>
      <c r="AR784" s="402"/>
      <c r="AS784" s="402"/>
      <c r="AT784" s="402"/>
      <c r="AU784" s="402"/>
      <c r="AV784" s="402"/>
      <c r="AW784" s="402"/>
      <c r="AX784" s="402"/>
      <c r="AY784" s="402"/>
      <c r="AZ784" s="402"/>
      <c r="BA784" s="402"/>
      <c r="BB784" s="402"/>
      <c r="BC784" s="402"/>
      <c r="BD784" s="402"/>
      <c r="BE784" s="402"/>
      <c r="BF784" s="402"/>
      <c r="BG784" s="402"/>
      <c r="BH784" s="402"/>
      <c r="BI784" s="402"/>
      <c r="BJ784" s="402"/>
      <c r="BK784" s="402"/>
      <c r="BL784" s="402"/>
      <c r="BM784" s="402"/>
      <c r="BN784" s="402"/>
      <c r="BO784" s="402"/>
    </row>
    <row r="785" spans="1:67" ht="15">
      <c r="A785" s="401"/>
      <c r="B785" s="402"/>
      <c r="C785" s="403"/>
      <c r="D785" s="402"/>
      <c r="E785" s="402"/>
      <c r="F785" s="402"/>
      <c r="G785" s="402"/>
      <c r="H785" s="402"/>
      <c r="I785" s="402"/>
      <c r="J785" s="402"/>
      <c r="K785" s="402"/>
      <c r="L785" s="402"/>
      <c r="M785" s="402"/>
      <c r="N785" s="402"/>
      <c r="O785" s="402"/>
      <c r="P785" s="402"/>
      <c r="Q785" s="402"/>
      <c r="R785" s="402"/>
      <c r="S785" s="402"/>
      <c r="T785" s="402"/>
      <c r="U785" s="402"/>
      <c r="V785" s="402"/>
      <c r="W785" s="402"/>
      <c r="X785" s="402"/>
      <c r="Y785" s="402"/>
      <c r="Z785" s="402"/>
      <c r="AA785" s="402"/>
      <c r="AB785" s="402"/>
      <c r="AC785" s="402"/>
      <c r="AD785" s="402"/>
      <c r="AE785" s="402"/>
      <c r="AF785" s="402"/>
      <c r="AG785" s="402"/>
      <c r="AH785" s="402"/>
      <c r="AI785" s="402"/>
      <c r="AJ785" s="402"/>
      <c r="AK785" s="402"/>
      <c r="AL785" s="402"/>
      <c r="AM785" s="402"/>
      <c r="AN785" s="402"/>
      <c r="AO785" s="402"/>
      <c r="AP785" s="402"/>
      <c r="AQ785" s="402"/>
      <c r="AR785" s="402"/>
      <c r="AS785" s="402"/>
      <c r="AT785" s="402"/>
      <c r="AU785" s="402"/>
      <c r="AV785" s="402"/>
      <c r="AW785" s="402"/>
      <c r="AX785" s="402"/>
      <c r="AY785" s="402"/>
      <c r="AZ785" s="402"/>
      <c r="BA785" s="402"/>
      <c r="BB785" s="402"/>
      <c r="BC785" s="402"/>
      <c r="BD785" s="402"/>
      <c r="BE785" s="402"/>
      <c r="BF785" s="402"/>
      <c r="BG785" s="402"/>
      <c r="BH785" s="402"/>
      <c r="BI785" s="402"/>
      <c r="BJ785" s="402"/>
      <c r="BK785" s="402"/>
      <c r="BL785" s="402"/>
      <c r="BM785" s="402"/>
      <c r="BN785" s="402"/>
      <c r="BO785" s="402"/>
    </row>
    <row r="786" spans="1:67" ht="15">
      <c r="A786" s="401"/>
      <c r="B786" s="402"/>
      <c r="C786" s="403"/>
      <c r="D786" s="402"/>
      <c r="E786" s="402"/>
      <c r="F786" s="402"/>
      <c r="G786" s="402"/>
      <c r="H786" s="402"/>
      <c r="I786" s="402"/>
      <c r="J786" s="402"/>
      <c r="K786" s="402"/>
      <c r="L786" s="402"/>
      <c r="M786" s="402"/>
      <c r="N786" s="402"/>
      <c r="O786" s="402"/>
      <c r="P786" s="402"/>
      <c r="Q786" s="402"/>
      <c r="R786" s="402"/>
      <c r="S786" s="402"/>
      <c r="T786" s="402"/>
      <c r="U786" s="402"/>
      <c r="V786" s="402"/>
      <c r="W786" s="402"/>
      <c r="X786" s="402"/>
      <c r="Y786" s="402"/>
      <c r="Z786" s="402"/>
      <c r="AA786" s="402"/>
      <c r="AB786" s="402"/>
      <c r="AC786" s="402"/>
      <c r="AD786" s="402"/>
      <c r="AE786" s="402"/>
      <c r="AF786" s="402"/>
      <c r="AG786" s="402"/>
      <c r="AH786" s="402"/>
      <c r="AI786" s="402"/>
      <c r="AJ786" s="402"/>
      <c r="AK786" s="402"/>
      <c r="AL786" s="402"/>
      <c r="AM786" s="402"/>
      <c r="AN786" s="402"/>
      <c r="AO786" s="402"/>
      <c r="AP786" s="402"/>
      <c r="AQ786" s="402"/>
      <c r="AR786" s="402"/>
      <c r="AS786" s="402"/>
      <c r="AT786" s="402"/>
      <c r="AU786" s="402"/>
      <c r="AV786" s="402"/>
      <c r="AW786" s="402"/>
      <c r="AX786" s="402"/>
      <c r="AY786" s="402"/>
      <c r="AZ786" s="402"/>
      <c r="BA786" s="402"/>
      <c r="BB786" s="402"/>
      <c r="BC786" s="402"/>
      <c r="BD786" s="402"/>
      <c r="BE786" s="402"/>
      <c r="BF786" s="402"/>
      <c r="BG786" s="402"/>
      <c r="BH786" s="402"/>
      <c r="BI786" s="402"/>
      <c r="BJ786" s="402"/>
      <c r="BK786" s="402"/>
      <c r="BL786" s="402"/>
      <c r="BM786" s="402"/>
      <c r="BN786" s="402"/>
      <c r="BO786" s="402"/>
    </row>
    <row r="787" spans="1:67" ht="15">
      <c r="A787" s="401"/>
      <c r="B787" s="402"/>
      <c r="C787" s="403"/>
      <c r="D787" s="402"/>
      <c r="E787" s="402"/>
      <c r="F787" s="402"/>
      <c r="G787" s="402"/>
      <c r="H787" s="402"/>
      <c r="I787" s="402"/>
      <c r="J787" s="402"/>
      <c r="K787" s="402"/>
      <c r="L787" s="402"/>
      <c r="M787" s="402"/>
      <c r="N787" s="402"/>
      <c r="O787" s="402"/>
      <c r="P787" s="402"/>
      <c r="Q787" s="402"/>
      <c r="R787" s="402"/>
      <c r="S787" s="402"/>
      <c r="T787" s="402"/>
      <c r="U787" s="402"/>
      <c r="V787" s="402"/>
      <c r="W787" s="402"/>
      <c r="X787" s="402"/>
      <c r="Y787" s="402"/>
      <c r="Z787" s="402"/>
      <c r="AA787" s="402"/>
      <c r="AB787" s="402"/>
      <c r="AC787" s="402"/>
      <c r="AD787" s="402"/>
      <c r="AE787" s="402"/>
      <c r="AF787" s="402"/>
      <c r="AG787" s="402"/>
      <c r="AH787" s="402"/>
      <c r="AI787" s="402"/>
      <c r="AJ787" s="402"/>
      <c r="AK787" s="402"/>
      <c r="AL787" s="402"/>
      <c r="AM787" s="402"/>
      <c r="AN787" s="402"/>
      <c r="AO787" s="402"/>
      <c r="AP787" s="402"/>
      <c r="AQ787" s="402"/>
      <c r="AR787" s="402"/>
      <c r="AS787" s="402"/>
      <c r="AT787" s="402"/>
      <c r="AU787" s="402"/>
      <c r="AV787" s="402"/>
      <c r="AW787" s="402"/>
      <c r="AX787" s="402"/>
      <c r="AY787" s="402"/>
      <c r="AZ787" s="402"/>
      <c r="BA787" s="402"/>
      <c r="BB787" s="402"/>
      <c r="BC787" s="402"/>
      <c r="BD787" s="402"/>
      <c r="BE787" s="402"/>
      <c r="BF787" s="402"/>
      <c r="BG787" s="402"/>
      <c r="BH787" s="402"/>
      <c r="BI787" s="402"/>
      <c r="BJ787" s="402"/>
      <c r="BK787" s="402"/>
      <c r="BL787" s="402"/>
      <c r="BM787" s="402"/>
      <c r="BN787" s="402"/>
      <c r="BO787" s="402"/>
    </row>
    <row r="788" spans="1:67" ht="15">
      <c r="A788" s="401"/>
      <c r="B788" s="402"/>
      <c r="C788" s="403"/>
      <c r="D788" s="402"/>
      <c r="E788" s="402"/>
      <c r="F788" s="402"/>
      <c r="G788" s="402"/>
      <c r="H788" s="402"/>
      <c r="I788" s="402"/>
      <c r="J788" s="402"/>
      <c r="K788" s="402"/>
      <c r="L788" s="402"/>
      <c r="M788" s="402"/>
      <c r="N788" s="402"/>
      <c r="O788" s="402"/>
      <c r="P788" s="402"/>
      <c r="Q788" s="402"/>
      <c r="R788" s="402"/>
      <c r="S788" s="402"/>
      <c r="T788" s="402"/>
      <c r="U788" s="402"/>
      <c r="V788" s="402"/>
      <c r="W788" s="402"/>
      <c r="X788" s="402"/>
      <c r="Y788" s="402"/>
      <c r="Z788" s="402"/>
      <c r="AA788" s="402"/>
      <c r="AB788" s="402"/>
      <c r="AC788" s="402"/>
      <c r="AD788" s="402"/>
      <c r="AE788" s="402"/>
      <c r="AF788" s="402"/>
      <c r="AG788" s="402"/>
      <c r="AH788" s="402"/>
      <c r="AI788" s="402"/>
      <c r="AJ788" s="402"/>
      <c r="AK788" s="402"/>
      <c r="AL788" s="402"/>
      <c r="AM788" s="402"/>
      <c r="AN788" s="402"/>
      <c r="AO788" s="402"/>
      <c r="AP788" s="402"/>
      <c r="AQ788" s="402"/>
      <c r="AR788" s="402"/>
      <c r="AS788" s="402"/>
      <c r="AT788" s="402"/>
      <c r="AU788" s="402"/>
      <c r="AV788" s="402"/>
      <c r="AW788" s="402"/>
      <c r="AX788" s="402"/>
      <c r="AY788" s="402"/>
      <c r="AZ788" s="402"/>
      <c r="BA788" s="402"/>
      <c r="BB788" s="402"/>
      <c r="BC788" s="402"/>
      <c r="BD788" s="402"/>
      <c r="BE788" s="402"/>
      <c r="BF788" s="402"/>
      <c r="BG788" s="402"/>
      <c r="BH788" s="402"/>
      <c r="BI788" s="402"/>
      <c r="BJ788" s="402"/>
      <c r="BK788" s="402"/>
      <c r="BL788" s="402"/>
      <c r="BM788" s="402"/>
      <c r="BN788" s="402"/>
      <c r="BO788" s="402"/>
    </row>
    <row r="789" spans="1:67" ht="15">
      <c r="A789" s="401"/>
      <c r="B789" s="402"/>
      <c r="C789" s="403"/>
      <c r="D789" s="402"/>
      <c r="E789" s="402"/>
      <c r="F789" s="402"/>
      <c r="G789" s="402"/>
      <c r="H789" s="402"/>
      <c r="I789" s="402"/>
      <c r="J789" s="402"/>
      <c r="K789" s="402"/>
      <c r="L789" s="402"/>
      <c r="M789" s="402"/>
      <c r="N789" s="402"/>
      <c r="O789" s="402"/>
      <c r="P789" s="402"/>
      <c r="Q789" s="402"/>
      <c r="R789" s="402"/>
      <c r="S789" s="402"/>
      <c r="T789" s="402"/>
      <c r="U789" s="402"/>
      <c r="V789" s="402"/>
      <c r="W789" s="402"/>
      <c r="X789" s="402"/>
      <c r="Y789" s="402"/>
      <c r="Z789" s="402"/>
      <c r="AA789" s="402"/>
      <c r="AB789" s="402"/>
      <c r="AC789" s="402"/>
      <c r="AD789" s="402"/>
      <c r="AE789" s="402"/>
      <c r="AF789" s="402"/>
      <c r="AG789" s="402"/>
      <c r="AH789" s="402"/>
      <c r="AI789" s="402"/>
      <c r="AJ789" s="402"/>
      <c r="AK789" s="402"/>
      <c r="AL789" s="402"/>
      <c r="AM789" s="402"/>
      <c r="AN789" s="402"/>
      <c r="AO789" s="402"/>
      <c r="AP789" s="402"/>
      <c r="AQ789" s="402"/>
      <c r="AR789" s="402"/>
      <c r="AS789" s="402"/>
      <c r="AT789" s="402"/>
      <c r="AU789" s="402"/>
      <c r="AV789" s="402"/>
      <c r="AW789" s="402"/>
      <c r="AX789" s="402"/>
      <c r="AY789" s="402"/>
      <c r="AZ789" s="402"/>
      <c r="BA789" s="402"/>
      <c r="BB789" s="402"/>
      <c r="BC789" s="402"/>
      <c r="BD789" s="402"/>
      <c r="BE789" s="402"/>
      <c r="BF789" s="402"/>
      <c r="BG789" s="402"/>
      <c r="BH789" s="402"/>
      <c r="BI789" s="402"/>
      <c r="BJ789" s="402"/>
      <c r="BK789" s="402"/>
      <c r="BL789" s="402"/>
      <c r="BM789" s="402"/>
      <c r="BN789" s="402"/>
      <c r="BO789" s="402"/>
    </row>
    <row r="790" spans="1:67" ht="15">
      <c r="A790" s="401"/>
      <c r="B790" s="402"/>
      <c r="C790" s="403"/>
      <c r="D790" s="402"/>
      <c r="E790" s="402"/>
      <c r="F790" s="402"/>
      <c r="G790" s="402"/>
      <c r="H790" s="402"/>
      <c r="I790" s="402"/>
      <c r="J790" s="402"/>
      <c r="K790" s="402"/>
      <c r="L790" s="402"/>
      <c r="M790" s="402"/>
      <c r="N790" s="402"/>
      <c r="O790" s="402"/>
      <c r="P790" s="402"/>
      <c r="Q790" s="402"/>
      <c r="R790" s="402"/>
      <c r="S790" s="402"/>
      <c r="T790" s="402"/>
      <c r="U790" s="402"/>
      <c r="V790" s="402"/>
      <c r="W790" s="402"/>
      <c r="X790" s="402"/>
      <c r="Y790" s="402"/>
      <c r="Z790" s="402"/>
      <c r="AA790" s="402"/>
      <c r="AB790" s="402"/>
      <c r="AC790" s="402"/>
      <c r="AD790" s="402"/>
      <c r="AE790" s="402"/>
      <c r="AF790" s="402"/>
      <c r="AG790" s="402"/>
      <c r="AH790" s="402"/>
      <c r="AI790" s="402"/>
      <c r="AJ790" s="402"/>
      <c r="AK790" s="402"/>
      <c r="AL790" s="402"/>
      <c r="AM790" s="402"/>
      <c r="AN790" s="402"/>
      <c r="AO790" s="402"/>
      <c r="AP790" s="402"/>
      <c r="AQ790" s="402"/>
      <c r="AR790" s="402"/>
      <c r="AS790" s="402"/>
      <c r="AT790" s="402"/>
      <c r="AU790" s="402"/>
      <c r="AV790" s="402"/>
      <c r="AW790" s="402"/>
      <c r="AX790" s="402"/>
      <c r="AY790" s="402"/>
      <c r="AZ790" s="402"/>
      <c r="BA790" s="402"/>
      <c r="BB790" s="402"/>
      <c r="BC790" s="402"/>
      <c r="BD790" s="402"/>
      <c r="BE790" s="402"/>
      <c r="BF790" s="402"/>
      <c r="BG790" s="402"/>
      <c r="BH790" s="402"/>
      <c r="BI790" s="402"/>
      <c r="BJ790" s="402"/>
      <c r="BK790" s="402"/>
      <c r="BL790" s="402"/>
      <c r="BM790" s="402"/>
      <c r="BN790" s="402"/>
      <c r="BO790" s="402"/>
    </row>
    <row r="791" spans="1:67" ht="15">
      <c r="A791" s="401"/>
      <c r="B791" s="402"/>
      <c r="C791" s="403"/>
      <c r="D791" s="402"/>
      <c r="E791" s="402"/>
      <c r="F791" s="402"/>
      <c r="G791" s="402"/>
      <c r="H791" s="402"/>
      <c r="I791" s="402"/>
      <c r="J791" s="402"/>
      <c r="K791" s="402"/>
      <c r="L791" s="402"/>
      <c r="M791" s="402"/>
      <c r="N791" s="402"/>
      <c r="O791" s="402"/>
      <c r="P791" s="402"/>
      <c r="Q791" s="402"/>
      <c r="R791" s="402"/>
      <c r="S791" s="402"/>
      <c r="T791" s="402"/>
      <c r="U791" s="402"/>
      <c r="V791" s="402"/>
      <c r="W791" s="402"/>
      <c r="X791" s="402"/>
      <c r="Y791" s="402"/>
      <c r="Z791" s="402"/>
      <c r="AA791" s="402"/>
      <c r="AB791" s="402"/>
      <c r="AC791" s="402"/>
      <c r="AD791" s="402"/>
      <c r="AE791" s="402"/>
      <c r="AF791" s="402"/>
      <c r="AG791" s="402"/>
      <c r="AH791" s="402"/>
      <c r="AI791" s="402"/>
      <c r="AJ791" s="402"/>
      <c r="AK791" s="402"/>
      <c r="AL791" s="402"/>
      <c r="AM791" s="402"/>
      <c r="AN791" s="402"/>
      <c r="AO791" s="402"/>
      <c r="AP791" s="402"/>
      <c r="AQ791" s="402"/>
      <c r="AR791" s="402"/>
      <c r="AS791" s="402"/>
      <c r="AT791" s="402"/>
      <c r="AU791" s="402"/>
      <c r="AV791" s="402"/>
      <c r="AW791" s="402"/>
      <c r="AX791" s="402"/>
      <c r="AY791" s="402"/>
      <c r="AZ791" s="402"/>
      <c r="BA791" s="402"/>
      <c r="BB791" s="402"/>
      <c r="BC791" s="402"/>
      <c r="BD791" s="402"/>
      <c r="BE791" s="402"/>
      <c r="BF791" s="402"/>
      <c r="BG791" s="402"/>
      <c r="BH791" s="402"/>
      <c r="BI791" s="402"/>
      <c r="BJ791" s="402"/>
      <c r="BK791" s="402"/>
      <c r="BL791" s="402"/>
      <c r="BM791" s="402"/>
      <c r="BN791" s="402"/>
      <c r="BO791" s="402"/>
    </row>
    <row r="792" spans="1:67" ht="15">
      <c r="A792" s="401"/>
      <c r="B792" s="402"/>
      <c r="C792" s="403"/>
      <c r="D792" s="402"/>
      <c r="E792" s="402"/>
      <c r="F792" s="402"/>
      <c r="G792" s="402"/>
      <c r="H792" s="402"/>
      <c r="I792" s="402"/>
      <c r="J792" s="402"/>
      <c r="K792" s="402"/>
      <c r="L792" s="402"/>
      <c r="M792" s="402"/>
      <c r="N792" s="402"/>
      <c r="O792" s="402"/>
      <c r="P792" s="402"/>
      <c r="Q792" s="402"/>
      <c r="R792" s="402"/>
      <c r="S792" s="402"/>
      <c r="T792" s="402"/>
      <c r="U792" s="402"/>
      <c r="V792" s="402"/>
      <c r="W792" s="402"/>
      <c r="X792" s="402"/>
      <c r="Y792" s="402"/>
      <c r="Z792" s="402"/>
      <c r="AA792" s="402"/>
      <c r="AB792" s="402"/>
      <c r="AC792" s="402"/>
      <c r="AD792" s="402"/>
      <c r="AE792" s="402"/>
      <c r="AF792" s="402"/>
      <c r="AG792" s="402"/>
      <c r="AH792" s="402"/>
      <c r="AI792" s="402"/>
      <c r="AJ792" s="402"/>
      <c r="AK792" s="402"/>
      <c r="AL792" s="402"/>
      <c r="AM792" s="402"/>
      <c r="AN792" s="402"/>
      <c r="AO792" s="402"/>
      <c r="AP792" s="402"/>
      <c r="AQ792" s="402"/>
      <c r="AR792" s="402"/>
      <c r="AS792" s="402"/>
      <c r="AT792" s="402"/>
      <c r="AU792" s="402"/>
      <c r="AV792" s="402"/>
      <c r="AW792" s="402"/>
      <c r="AX792" s="402"/>
      <c r="AY792" s="402"/>
      <c r="AZ792" s="402"/>
      <c r="BA792" s="402"/>
      <c r="BB792" s="402"/>
      <c r="BC792" s="402"/>
      <c r="BD792" s="402"/>
      <c r="BE792" s="402"/>
      <c r="BF792" s="402"/>
      <c r="BG792" s="402"/>
      <c r="BH792" s="402"/>
      <c r="BI792" s="402"/>
      <c r="BJ792" s="402"/>
      <c r="BK792" s="402"/>
      <c r="BL792" s="402"/>
      <c r="BM792" s="402"/>
      <c r="BN792" s="402"/>
      <c r="BO792" s="402"/>
    </row>
    <row r="793" spans="1:67" ht="15">
      <c r="A793" s="401"/>
      <c r="B793" s="402"/>
      <c r="C793" s="403"/>
      <c r="D793" s="402"/>
      <c r="E793" s="402"/>
      <c r="F793" s="402"/>
      <c r="G793" s="402"/>
      <c r="H793" s="402"/>
      <c r="I793" s="402"/>
      <c r="J793" s="402"/>
      <c r="K793" s="402"/>
      <c r="L793" s="402"/>
      <c r="M793" s="402"/>
      <c r="N793" s="402"/>
      <c r="O793" s="402"/>
      <c r="P793" s="402"/>
      <c r="Q793" s="402"/>
      <c r="R793" s="402"/>
      <c r="S793" s="402"/>
      <c r="T793" s="402"/>
      <c r="U793" s="402"/>
      <c r="V793" s="402"/>
      <c r="W793" s="402"/>
      <c r="X793" s="402"/>
      <c r="Y793" s="402"/>
      <c r="Z793" s="402"/>
      <c r="AA793" s="402"/>
      <c r="AB793" s="402"/>
      <c r="AC793" s="402"/>
      <c r="AD793" s="402"/>
      <c r="AE793" s="402"/>
      <c r="AF793" s="402"/>
      <c r="AG793" s="402"/>
      <c r="AH793" s="402"/>
      <c r="AI793" s="402"/>
      <c r="AJ793" s="402"/>
      <c r="AK793" s="402"/>
      <c r="AL793" s="402"/>
      <c r="AM793" s="402"/>
      <c r="AN793" s="402"/>
      <c r="AO793" s="402"/>
      <c r="AP793" s="402"/>
      <c r="AQ793" s="402"/>
      <c r="AR793" s="402"/>
      <c r="AS793" s="402"/>
      <c r="AT793" s="402"/>
      <c r="AU793" s="402"/>
      <c r="AV793" s="402"/>
      <c r="AW793" s="402"/>
      <c r="AX793" s="402"/>
      <c r="AY793" s="402"/>
      <c r="AZ793" s="402"/>
      <c r="BA793" s="402"/>
      <c r="BB793" s="402"/>
      <c r="BC793" s="402"/>
      <c r="BD793" s="402"/>
      <c r="BE793" s="402"/>
      <c r="BF793" s="402"/>
      <c r="BG793" s="402"/>
      <c r="BH793" s="402"/>
      <c r="BI793" s="402"/>
      <c r="BJ793" s="402"/>
      <c r="BK793" s="402"/>
      <c r="BL793" s="402"/>
      <c r="BM793" s="402"/>
      <c r="BN793" s="402"/>
      <c r="BO793" s="402"/>
    </row>
    <row r="794" spans="1:67" ht="15">
      <c r="A794" s="401"/>
      <c r="B794" s="402"/>
      <c r="C794" s="403"/>
      <c r="D794" s="402"/>
      <c r="E794" s="402"/>
      <c r="F794" s="402"/>
      <c r="G794" s="402"/>
      <c r="H794" s="402"/>
      <c r="I794" s="402"/>
      <c r="J794" s="402"/>
      <c r="K794" s="402"/>
      <c r="L794" s="402"/>
      <c r="M794" s="402"/>
      <c r="N794" s="402"/>
      <c r="O794" s="402"/>
      <c r="P794" s="402"/>
      <c r="Q794" s="402"/>
      <c r="R794" s="402"/>
      <c r="S794" s="402"/>
      <c r="T794" s="402"/>
      <c r="U794" s="402"/>
      <c r="V794" s="402"/>
      <c r="W794" s="402"/>
      <c r="X794" s="402"/>
      <c r="Y794" s="402"/>
      <c r="Z794" s="402"/>
      <c r="AA794" s="402"/>
      <c r="AB794" s="402"/>
      <c r="AC794" s="402"/>
      <c r="AD794" s="402"/>
      <c r="AE794" s="402"/>
      <c r="AF794" s="402"/>
      <c r="AG794" s="402"/>
      <c r="AH794" s="402"/>
      <c r="AI794" s="402"/>
      <c r="AJ794" s="402"/>
      <c r="AK794" s="402"/>
      <c r="AL794" s="402"/>
      <c r="AM794" s="402"/>
      <c r="AN794" s="402"/>
      <c r="AO794" s="402"/>
      <c r="AP794" s="402"/>
      <c r="AQ794" s="402"/>
      <c r="AR794" s="402"/>
      <c r="AS794" s="402"/>
      <c r="AT794" s="402"/>
      <c r="AU794" s="402"/>
      <c r="AV794" s="402"/>
      <c r="AW794" s="402"/>
      <c r="AX794" s="402"/>
      <c r="AY794" s="402"/>
      <c r="AZ794" s="402"/>
      <c r="BA794" s="402"/>
      <c r="BB794" s="402"/>
      <c r="BC794" s="402"/>
      <c r="BD794" s="402"/>
      <c r="BE794" s="402"/>
      <c r="BF794" s="402"/>
      <c r="BG794" s="402"/>
      <c r="BH794" s="402"/>
      <c r="BI794" s="402"/>
      <c r="BJ794" s="402"/>
      <c r="BK794" s="402"/>
      <c r="BL794" s="402"/>
      <c r="BM794" s="402"/>
      <c r="BN794" s="402"/>
      <c r="BO794" s="402"/>
    </row>
    <row r="795" spans="1:67" ht="15">
      <c r="A795" s="401"/>
      <c r="B795" s="402"/>
      <c r="C795" s="403"/>
      <c r="D795" s="402"/>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c r="AA795" s="402"/>
      <c r="AB795" s="402"/>
      <c r="AC795" s="402"/>
      <c r="AD795" s="402"/>
      <c r="AE795" s="402"/>
      <c r="AF795" s="402"/>
      <c r="AG795" s="402"/>
      <c r="AH795" s="402"/>
      <c r="AI795" s="402"/>
      <c r="AJ795" s="402"/>
      <c r="AK795" s="402"/>
      <c r="AL795" s="402"/>
      <c r="AM795" s="402"/>
      <c r="AN795" s="402"/>
      <c r="AO795" s="402"/>
      <c r="AP795" s="402"/>
      <c r="AQ795" s="402"/>
      <c r="AR795" s="402"/>
      <c r="AS795" s="402"/>
      <c r="AT795" s="402"/>
      <c r="AU795" s="402"/>
      <c r="AV795" s="402"/>
      <c r="AW795" s="402"/>
      <c r="AX795" s="402"/>
      <c r="AY795" s="402"/>
      <c r="AZ795" s="402"/>
      <c r="BA795" s="402"/>
      <c r="BB795" s="402"/>
      <c r="BC795" s="402"/>
      <c r="BD795" s="402"/>
      <c r="BE795" s="402"/>
      <c r="BF795" s="402"/>
      <c r="BG795" s="402"/>
      <c r="BH795" s="402"/>
      <c r="BI795" s="402"/>
      <c r="BJ795" s="402"/>
      <c r="BK795" s="402"/>
      <c r="BL795" s="402"/>
      <c r="BM795" s="402"/>
      <c r="BN795" s="402"/>
      <c r="BO795" s="402"/>
    </row>
    <row r="796" spans="1:67" ht="15">
      <c r="A796" s="401"/>
      <c r="B796" s="402"/>
      <c r="C796" s="403"/>
      <c r="D796" s="402"/>
      <c r="E796" s="402"/>
      <c r="F796" s="402"/>
      <c r="G796" s="402"/>
      <c r="H796" s="402"/>
      <c r="I796" s="402"/>
      <c r="J796" s="402"/>
      <c r="K796" s="402"/>
      <c r="L796" s="402"/>
      <c r="M796" s="402"/>
      <c r="N796" s="402"/>
      <c r="O796" s="402"/>
      <c r="P796" s="402"/>
      <c r="Q796" s="402"/>
      <c r="R796" s="402"/>
      <c r="S796" s="402"/>
      <c r="T796" s="402"/>
      <c r="U796" s="402"/>
      <c r="V796" s="402"/>
      <c r="W796" s="402"/>
      <c r="X796" s="402"/>
      <c r="Y796" s="402"/>
      <c r="Z796" s="402"/>
      <c r="AA796" s="402"/>
      <c r="AB796" s="402"/>
      <c r="AC796" s="402"/>
      <c r="AD796" s="402"/>
      <c r="AE796" s="402"/>
      <c r="AF796" s="402"/>
      <c r="AG796" s="402"/>
      <c r="AH796" s="402"/>
      <c r="AI796" s="402"/>
      <c r="AJ796" s="402"/>
      <c r="AK796" s="402"/>
      <c r="AL796" s="402"/>
      <c r="AM796" s="402"/>
      <c r="AN796" s="402"/>
      <c r="AO796" s="402"/>
      <c r="AP796" s="402"/>
      <c r="AQ796" s="402"/>
      <c r="AR796" s="402"/>
      <c r="AS796" s="402"/>
      <c r="AT796" s="402"/>
      <c r="AU796" s="402"/>
      <c r="AV796" s="402"/>
      <c r="AW796" s="402"/>
      <c r="AX796" s="402"/>
      <c r="AY796" s="402"/>
      <c r="AZ796" s="402"/>
      <c r="BA796" s="402"/>
      <c r="BB796" s="402"/>
      <c r="BC796" s="402"/>
      <c r="BD796" s="402"/>
      <c r="BE796" s="402"/>
      <c r="BF796" s="402"/>
      <c r="BG796" s="402"/>
      <c r="BH796" s="402"/>
      <c r="BI796" s="402"/>
      <c r="BJ796" s="402"/>
      <c r="BK796" s="402"/>
      <c r="BL796" s="402"/>
      <c r="BM796" s="402"/>
      <c r="BN796" s="402"/>
      <c r="BO796" s="402"/>
    </row>
    <row r="797" spans="1:67" ht="15">
      <c r="A797" s="401"/>
      <c r="B797" s="402"/>
      <c r="C797" s="403"/>
      <c r="D797" s="40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c r="AA797" s="402"/>
      <c r="AB797" s="402"/>
      <c r="AC797" s="402"/>
      <c r="AD797" s="402"/>
      <c r="AE797" s="402"/>
      <c r="AF797" s="402"/>
      <c r="AG797" s="402"/>
      <c r="AH797" s="402"/>
      <c r="AI797" s="402"/>
      <c r="AJ797" s="402"/>
      <c r="AK797" s="402"/>
      <c r="AL797" s="402"/>
      <c r="AM797" s="402"/>
      <c r="AN797" s="402"/>
      <c r="AO797" s="402"/>
      <c r="AP797" s="402"/>
      <c r="AQ797" s="402"/>
      <c r="AR797" s="402"/>
      <c r="AS797" s="402"/>
      <c r="AT797" s="402"/>
      <c r="AU797" s="402"/>
      <c r="AV797" s="402"/>
      <c r="AW797" s="402"/>
      <c r="AX797" s="402"/>
      <c r="AY797" s="402"/>
      <c r="AZ797" s="402"/>
      <c r="BA797" s="402"/>
      <c r="BB797" s="402"/>
      <c r="BC797" s="402"/>
      <c r="BD797" s="402"/>
      <c r="BE797" s="402"/>
      <c r="BF797" s="402"/>
      <c r="BG797" s="402"/>
      <c r="BH797" s="402"/>
      <c r="BI797" s="402"/>
      <c r="BJ797" s="402"/>
      <c r="BK797" s="402"/>
      <c r="BL797" s="402"/>
      <c r="BM797" s="402"/>
      <c r="BN797" s="402"/>
      <c r="BO797" s="402"/>
    </row>
    <row r="798" spans="1:67" ht="15">
      <c r="A798" s="401"/>
      <c r="B798" s="402"/>
      <c r="C798" s="403"/>
      <c r="D798" s="402"/>
      <c r="E798" s="402"/>
      <c r="F798" s="402"/>
      <c r="G798" s="402"/>
      <c r="H798" s="402"/>
      <c r="I798" s="402"/>
      <c r="J798" s="402"/>
      <c r="K798" s="402"/>
      <c r="L798" s="402"/>
      <c r="M798" s="402"/>
      <c r="N798" s="402"/>
      <c r="O798" s="402"/>
      <c r="P798" s="402"/>
      <c r="Q798" s="402"/>
      <c r="R798" s="402"/>
      <c r="S798" s="402"/>
      <c r="T798" s="402"/>
      <c r="U798" s="402"/>
      <c r="V798" s="402"/>
      <c r="W798" s="402"/>
      <c r="X798" s="402"/>
      <c r="Y798" s="402"/>
      <c r="Z798" s="402"/>
      <c r="AA798" s="402"/>
      <c r="AB798" s="402"/>
      <c r="AC798" s="402"/>
      <c r="AD798" s="402"/>
      <c r="AE798" s="402"/>
      <c r="AF798" s="402"/>
      <c r="AG798" s="402"/>
      <c r="AH798" s="402"/>
      <c r="AI798" s="402"/>
      <c r="AJ798" s="402"/>
      <c r="AK798" s="402"/>
      <c r="AL798" s="402"/>
      <c r="AM798" s="402"/>
      <c r="AN798" s="402"/>
      <c r="AO798" s="402"/>
      <c r="AP798" s="402"/>
      <c r="AQ798" s="402"/>
      <c r="AR798" s="402"/>
      <c r="AS798" s="402"/>
      <c r="AT798" s="402"/>
      <c r="AU798" s="402"/>
      <c r="AV798" s="402"/>
      <c r="AW798" s="402"/>
      <c r="AX798" s="402"/>
      <c r="AY798" s="402"/>
      <c r="AZ798" s="402"/>
      <c r="BA798" s="402"/>
      <c r="BB798" s="402"/>
      <c r="BC798" s="402"/>
      <c r="BD798" s="402"/>
      <c r="BE798" s="402"/>
      <c r="BF798" s="402"/>
      <c r="BG798" s="402"/>
      <c r="BH798" s="402"/>
      <c r="BI798" s="402"/>
      <c r="BJ798" s="402"/>
      <c r="BK798" s="402"/>
      <c r="BL798" s="402"/>
      <c r="BM798" s="402"/>
      <c r="BN798" s="402"/>
      <c r="BO798" s="402"/>
    </row>
    <row r="799" spans="1:67" ht="15">
      <c r="A799" s="401"/>
      <c r="B799" s="402"/>
      <c r="C799" s="403"/>
      <c r="D799" s="402"/>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c r="AA799" s="402"/>
      <c r="AB799" s="402"/>
      <c r="AC799" s="402"/>
      <c r="AD799" s="402"/>
      <c r="AE799" s="402"/>
      <c r="AF799" s="402"/>
      <c r="AG799" s="402"/>
      <c r="AH799" s="402"/>
      <c r="AI799" s="402"/>
      <c r="AJ799" s="402"/>
      <c r="AK799" s="402"/>
      <c r="AL799" s="402"/>
      <c r="AM799" s="402"/>
      <c r="AN799" s="402"/>
      <c r="AO799" s="402"/>
      <c r="AP799" s="402"/>
      <c r="AQ799" s="402"/>
      <c r="AR799" s="402"/>
      <c r="AS799" s="402"/>
      <c r="AT799" s="402"/>
      <c r="AU799" s="402"/>
      <c r="AV799" s="402"/>
      <c r="AW799" s="402"/>
      <c r="AX799" s="402"/>
      <c r="AY799" s="402"/>
      <c r="AZ799" s="402"/>
      <c r="BA799" s="402"/>
      <c r="BB799" s="402"/>
      <c r="BC799" s="402"/>
      <c r="BD799" s="402"/>
      <c r="BE799" s="402"/>
      <c r="BF799" s="402"/>
      <c r="BG799" s="402"/>
      <c r="BH799" s="402"/>
      <c r="BI799" s="402"/>
      <c r="BJ799" s="402"/>
      <c r="BK799" s="402"/>
      <c r="BL799" s="402"/>
      <c r="BM799" s="402"/>
      <c r="BN799" s="402"/>
      <c r="BO799" s="402"/>
    </row>
    <row r="800" spans="1:67" ht="15">
      <c r="A800" s="401"/>
      <c r="B800" s="402"/>
      <c r="C800" s="403"/>
      <c r="D800" s="402"/>
      <c r="E800" s="402"/>
      <c r="F800" s="402"/>
      <c r="G800" s="402"/>
      <c r="H800" s="402"/>
      <c r="I800" s="402"/>
      <c r="J800" s="402"/>
      <c r="K800" s="402"/>
      <c r="L800" s="402"/>
      <c r="M800" s="402"/>
      <c r="N800" s="402"/>
      <c r="O800" s="402"/>
      <c r="P800" s="402"/>
      <c r="Q800" s="402"/>
      <c r="R800" s="402"/>
      <c r="S800" s="402"/>
      <c r="T800" s="402"/>
      <c r="U800" s="402"/>
      <c r="V800" s="402"/>
      <c r="W800" s="402"/>
      <c r="X800" s="402"/>
      <c r="Y800" s="402"/>
      <c r="Z800" s="402"/>
      <c r="AA800" s="402"/>
      <c r="AB800" s="402"/>
      <c r="AC800" s="402"/>
      <c r="AD800" s="402"/>
      <c r="AE800" s="402"/>
      <c r="AF800" s="402"/>
      <c r="AG800" s="402"/>
      <c r="AH800" s="402"/>
      <c r="AI800" s="402"/>
      <c r="AJ800" s="402"/>
      <c r="AK800" s="402"/>
      <c r="AL800" s="402"/>
      <c r="AM800" s="402"/>
      <c r="AN800" s="402"/>
      <c r="AO800" s="402"/>
      <c r="AP800" s="402"/>
      <c r="AQ800" s="402"/>
      <c r="AR800" s="402"/>
      <c r="AS800" s="402"/>
      <c r="AT800" s="402"/>
      <c r="AU800" s="402"/>
      <c r="AV800" s="402"/>
      <c r="AW800" s="402"/>
      <c r="AX800" s="402"/>
      <c r="AY800" s="402"/>
      <c r="AZ800" s="402"/>
      <c r="BA800" s="402"/>
      <c r="BB800" s="402"/>
      <c r="BC800" s="402"/>
      <c r="BD800" s="402"/>
      <c r="BE800" s="402"/>
      <c r="BF800" s="402"/>
      <c r="BG800" s="402"/>
      <c r="BH800" s="402"/>
      <c r="BI800" s="402"/>
      <c r="BJ800" s="402"/>
      <c r="BK800" s="402"/>
      <c r="BL800" s="402"/>
      <c r="BM800" s="402"/>
      <c r="BN800" s="402"/>
      <c r="BO800" s="402"/>
    </row>
    <row r="801" spans="1:67" ht="15">
      <c r="A801" s="401"/>
      <c r="B801" s="402"/>
      <c r="C801" s="403"/>
      <c r="D801" s="402"/>
      <c r="E801" s="402"/>
      <c r="F801" s="402"/>
      <c r="G801" s="402"/>
      <c r="H801" s="402"/>
      <c r="I801" s="402"/>
      <c r="J801" s="402"/>
      <c r="K801" s="402"/>
      <c r="L801" s="402"/>
      <c r="M801" s="402"/>
      <c r="N801" s="402"/>
      <c r="O801" s="402"/>
      <c r="P801" s="402"/>
      <c r="Q801" s="402"/>
      <c r="R801" s="402"/>
      <c r="S801" s="402"/>
      <c r="T801" s="402"/>
      <c r="U801" s="402"/>
      <c r="V801" s="402"/>
      <c r="W801" s="402"/>
      <c r="X801" s="402"/>
      <c r="Y801" s="402"/>
      <c r="Z801" s="402"/>
      <c r="AA801" s="402"/>
      <c r="AB801" s="402"/>
      <c r="AC801" s="402"/>
      <c r="AD801" s="402"/>
      <c r="AE801" s="402"/>
      <c r="AF801" s="402"/>
      <c r="AG801" s="402"/>
      <c r="AH801" s="402"/>
      <c r="AI801" s="402"/>
      <c r="AJ801" s="402"/>
      <c r="AK801" s="402"/>
      <c r="AL801" s="402"/>
      <c r="AM801" s="402"/>
      <c r="AN801" s="402"/>
      <c r="AO801" s="402"/>
      <c r="AP801" s="402"/>
      <c r="AQ801" s="402"/>
      <c r="AR801" s="402"/>
      <c r="AS801" s="402"/>
      <c r="AT801" s="402"/>
      <c r="AU801" s="402"/>
      <c r="AV801" s="402"/>
      <c r="AW801" s="402"/>
      <c r="AX801" s="402"/>
      <c r="AY801" s="402"/>
      <c r="AZ801" s="402"/>
      <c r="BA801" s="402"/>
      <c r="BB801" s="402"/>
      <c r="BC801" s="402"/>
      <c r="BD801" s="402"/>
      <c r="BE801" s="402"/>
      <c r="BF801" s="402"/>
      <c r="BG801" s="402"/>
      <c r="BH801" s="402"/>
      <c r="BI801" s="402"/>
      <c r="BJ801" s="402"/>
      <c r="BK801" s="402"/>
      <c r="BL801" s="402"/>
      <c r="BM801" s="402"/>
      <c r="BN801" s="402"/>
      <c r="BO801" s="402"/>
    </row>
    <row r="802" spans="1:67" ht="15">
      <c r="A802" s="401"/>
      <c r="B802" s="402"/>
      <c r="C802" s="403"/>
      <c r="D802" s="402"/>
      <c r="E802" s="402"/>
      <c r="F802" s="402"/>
      <c r="G802" s="402"/>
      <c r="H802" s="402"/>
      <c r="I802" s="402"/>
      <c r="J802" s="402"/>
      <c r="K802" s="402"/>
      <c r="L802" s="402"/>
      <c r="M802" s="402"/>
      <c r="N802" s="402"/>
      <c r="O802" s="402"/>
      <c r="P802" s="402"/>
      <c r="Q802" s="402"/>
      <c r="R802" s="402"/>
      <c r="S802" s="402"/>
      <c r="T802" s="402"/>
      <c r="U802" s="402"/>
      <c r="V802" s="402"/>
      <c r="W802" s="402"/>
      <c r="X802" s="402"/>
      <c r="Y802" s="402"/>
      <c r="Z802" s="402"/>
      <c r="AA802" s="402"/>
      <c r="AB802" s="402"/>
      <c r="AC802" s="402"/>
      <c r="AD802" s="402"/>
      <c r="AE802" s="402"/>
      <c r="AF802" s="402"/>
      <c r="AG802" s="402"/>
      <c r="AH802" s="402"/>
      <c r="AI802" s="402"/>
      <c r="AJ802" s="402"/>
      <c r="AK802" s="402"/>
      <c r="AL802" s="402"/>
      <c r="AM802" s="402"/>
      <c r="AN802" s="402"/>
      <c r="AO802" s="402"/>
      <c r="AP802" s="402"/>
      <c r="AQ802" s="402"/>
      <c r="AR802" s="402"/>
      <c r="AS802" s="402"/>
      <c r="AT802" s="402"/>
      <c r="AU802" s="402"/>
      <c r="AV802" s="402"/>
      <c r="AW802" s="402"/>
      <c r="AX802" s="402"/>
      <c r="AY802" s="402"/>
      <c r="AZ802" s="402"/>
      <c r="BA802" s="402"/>
      <c r="BB802" s="402"/>
      <c r="BC802" s="402"/>
      <c r="BD802" s="402"/>
      <c r="BE802" s="402"/>
      <c r="BF802" s="402"/>
      <c r="BG802" s="402"/>
      <c r="BH802" s="402"/>
      <c r="BI802" s="402"/>
      <c r="BJ802" s="402"/>
      <c r="BK802" s="402"/>
      <c r="BL802" s="402"/>
      <c r="BM802" s="402"/>
      <c r="BN802" s="402"/>
      <c r="BO802" s="402"/>
    </row>
    <row r="803" spans="1:67" ht="15">
      <c r="A803" s="401"/>
      <c r="B803" s="402"/>
      <c r="C803" s="403"/>
      <c r="D803" s="402"/>
      <c r="E803" s="402"/>
      <c r="F803" s="402"/>
      <c r="G803" s="402"/>
      <c r="H803" s="402"/>
      <c r="I803" s="402"/>
      <c r="J803" s="402"/>
      <c r="K803" s="402"/>
      <c r="L803" s="402"/>
      <c r="M803" s="402"/>
      <c r="N803" s="402"/>
      <c r="O803" s="402"/>
      <c r="P803" s="402"/>
      <c r="Q803" s="402"/>
      <c r="R803" s="402"/>
      <c r="S803" s="402"/>
      <c r="T803" s="402"/>
      <c r="U803" s="402"/>
      <c r="V803" s="402"/>
      <c r="W803" s="402"/>
      <c r="X803" s="402"/>
      <c r="Y803" s="402"/>
      <c r="Z803" s="402"/>
      <c r="AA803" s="402"/>
      <c r="AB803" s="402"/>
      <c r="AC803" s="402"/>
      <c r="AD803" s="402"/>
      <c r="AE803" s="402"/>
      <c r="AF803" s="402"/>
      <c r="AG803" s="402"/>
      <c r="AH803" s="402"/>
      <c r="AI803" s="402"/>
      <c r="AJ803" s="402"/>
      <c r="AK803" s="402"/>
      <c r="AL803" s="402"/>
      <c r="AM803" s="402"/>
      <c r="AN803" s="402"/>
      <c r="AO803" s="402"/>
      <c r="AP803" s="402"/>
      <c r="AQ803" s="402"/>
      <c r="AR803" s="402"/>
      <c r="AS803" s="402"/>
      <c r="AT803" s="402"/>
      <c r="AU803" s="402"/>
      <c r="AV803" s="402"/>
      <c r="AW803" s="402"/>
      <c r="AX803" s="402"/>
      <c r="AY803" s="402"/>
      <c r="AZ803" s="402"/>
      <c r="BA803" s="402"/>
      <c r="BB803" s="402"/>
      <c r="BC803" s="402"/>
      <c r="BD803" s="402"/>
      <c r="BE803" s="402"/>
      <c r="BF803" s="402"/>
      <c r="BG803" s="402"/>
      <c r="BH803" s="402"/>
      <c r="BI803" s="402"/>
      <c r="BJ803" s="402"/>
      <c r="BK803" s="402"/>
      <c r="BL803" s="402"/>
      <c r="BM803" s="402"/>
      <c r="BN803" s="402"/>
      <c r="BO803" s="402"/>
    </row>
    <row r="804" spans="1:67" ht="15">
      <c r="A804" s="401"/>
      <c r="B804" s="402"/>
      <c r="C804" s="403"/>
      <c r="D804" s="402"/>
      <c r="E804" s="402"/>
      <c r="F804" s="402"/>
      <c r="G804" s="402"/>
      <c r="H804" s="402"/>
      <c r="I804" s="402"/>
      <c r="J804" s="402"/>
      <c r="K804" s="402"/>
      <c r="L804" s="402"/>
      <c r="M804" s="402"/>
      <c r="N804" s="402"/>
      <c r="O804" s="402"/>
      <c r="P804" s="402"/>
      <c r="Q804" s="402"/>
      <c r="R804" s="402"/>
      <c r="S804" s="402"/>
      <c r="T804" s="402"/>
      <c r="U804" s="402"/>
      <c r="V804" s="402"/>
      <c r="W804" s="402"/>
      <c r="X804" s="402"/>
      <c r="Y804" s="402"/>
      <c r="Z804" s="402"/>
      <c r="AA804" s="402"/>
      <c r="AB804" s="402"/>
      <c r="AC804" s="402"/>
      <c r="AD804" s="402"/>
      <c r="AE804" s="402"/>
      <c r="AF804" s="402"/>
      <c r="AG804" s="402"/>
      <c r="AH804" s="402"/>
      <c r="AI804" s="402"/>
      <c r="AJ804" s="402"/>
      <c r="AK804" s="402"/>
      <c r="AL804" s="402"/>
      <c r="AM804" s="402"/>
      <c r="AN804" s="402"/>
      <c r="AO804" s="402"/>
      <c r="AP804" s="402"/>
      <c r="AQ804" s="402"/>
      <c r="AR804" s="402"/>
      <c r="AS804" s="402"/>
      <c r="AT804" s="402"/>
      <c r="AU804" s="402"/>
      <c r="AV804" s="402"/>
      <c r="AW804" s="402"/>
      <c r="AX804" s="402"/>
      <c r="AY804" s="402"/>
      <c r="AZ804" s="402"/>
      <c r="BA804" s="402"/>
      <c r="BB804" s="402"/>
      <c r="BC804" s="402"/>
      <c r="BD804" s="402"/>
      <c r="BE804" s="402"/>
      <c r="BF804" s="402"/>
      <c r="BG804" s="402"/>
      <c r="BH804" s="402"/>
      <c r="BI804" s="402"/>
      <c r="BJ804" s="402"/>
      <c r="BK804" s="402"/>
      <c r="BL804" s="402"/>
      <c r="BM804" s="402"/>
      <c r="BN804" s="402"/>
      <c r="BO804" s="402"/>
    </row>
    <row r="805" spans="1:67" ht="15">
      <c r="A805" s="401"/>
      <c r="B805" s="402"/>
      <c r="C805" s="403"/>
      <c r="D805" s="402"/>
      <c r="E805" s="402"/>
      <c r="F805" s="402"/>
      <c r="G805" s="402"/>
      <c r="H805" s="402"/>
      <c r="I805" s="402"/>
      <c r="J805" s="402"/>
      <c r="K805" s="402"/>
      <c r="L805" s="402"/>
      <c r="M805" s="402"/>
      <c r="N805" s="402"/>
      <c r="O805" s="402"/>
      <c r="P805" s="402"/>
      <c r="Q805" s="402"/>
      <c r="R805" s="402"/>
      <c r="S805" s="402"/>
      <c r="T805" s="402"/>
      <c r="U805" s="402"/>
      <c r="V805" s="402"/>
      <c r="W805" s="402"/>
      <c r="X805" s="402"/>
      <c r="Y805" s="402"/>
      <c r="Z805" s="402"/>
      <c r="AA805" s="402"/>
      <c r="AB805" s="402"/>
      <c r="AC805" s="402"/>
      <c r="AD805" s="402"/>
      <c r="AE805" s="402"/>
      <c r="AF805" s="402"/>
      <c r="AG805" s="402"/>
      <c r="AH805" s="402"/>
      <c r="AI805" s="402"/>
      <c r="AJ805" s="402"/>
      <c r="AK805" s="402"/>
      <c r="AL805" s="402"/>
      <c r="AM805" s="402"/>
      <c r="AN805" s="402"/>
      <c r="AO805" s="402"/>
      <c r="AP805" s="402"/>
      <c r="AQ805" s="402"/>
      <c r="AR805" s="402"/>
      <c r="AS805" s="402"/>
      <c r="AT805" s="402"/>
      <c r="AU805" s="402"/>
      <c r="AV805" s="402"/>
      <c r="AW805" s="402"/>
      <c r="AX805" s="402"/>
      <c r="AY805" s="402"/>
      <c r="AZ805" s="402"/>
      <c r="BA805" s="402"/>
      <c r="BB805" s="402"/>
      <c r="BC805" s="402"/>
      <c r="BD805" s="402"/>
      <c r="BE805" s="402"/>
      <c r="BF805" s="402"/>
      <c r="BG805" s="402"/>
      <c r="BH805" s="402"/>
      <c r="BI805" s="402"/>
      <c r="BJ805" s="402"/>
      <c r="BK805" s="402"/>
      <c r="BL805" s="402"/>
      <c r="BM805" s="402"/>
      <c r="BN805" s="402"/>
      <c r="BO805" s="402"/>
    </row>
    <row r="806" spans="1:67" ht="15">
      <c r="A806" s="401"/>
      <c r="B806" s="402"/>
      <c r="C806" s="403"/>
      <c r="D806" s="402"/>
      <c r="E806" s="402"/>
      <c r="F806" s="402"/>
      <c r="G806" s="402"/>
      <c r="H806" s="402"/>
      <c r="I806" s="402"/>
      <c r="J806" s="402"/>
      <c r="K806" s="402"/>
      <c r="L806" s="402"/>
      <c r="M806" s="402"/>
      <c r="N806" s="402"/>
      <c r="O806" s="402"/>
      <c r="P806" s="402"/>
      <c r="Q806" s="402"/>
      <c r="R806" s="402"/>
      <c r="S806" s="402"/>
      <c r="T806" s="402"/>
      <c r="U806" s="402"/>
      <c r="V806" s="402"/>
      <c r="W806" s="402"/>
      <c r="X806" s="402"/>
      <c r="Y806" s="402"/>
      <c r="Z806" s="402"/>
      <c r="AA806" s="402"/>
      <c r="AB806" s="402"/>
      <c r="AC806" s="402"/>
      <c r="AD806" s="402"/>
      <c r="AE806" s="402"/>
      <c r="AF806" s="402"/>
      <c r="AG806" s="402"/>
      <c r="AH806" s="402"/>
      <c r="AI806" s="402"/>
      <c r="AJ806" s="402"/>
      <c r="AK806" s="402"/>
      <c r="AL806" s="402"/>
      <c r="AM806" s="402"/>
      <c r="AN806" s="402"/>
      <c r="AO806" s="402"/>
      <c r="AP806" s="402"/>
      <c r="AQ806" s="402"/>
      <c r="AR806" s="402"/>
      <c r="AS806" s="402"/>
      <c r="AT806" s="402"/>
      <c r="AU806" s="402"/>
      <c r="AV806" s="402"/>
      <c r="AW806" s="402"/>
      <c r="AX806" s="402"/>
      <c r="AY806" s="402"/>
      <c r="AZ806" s="402"/>
      <c r="BA806" s="402"/>
      <c r="BB806" s="402"/>
      <c r="BC806" s="402"/>
      <c r="BD806" s="402"/>
      <c r="BE806" s="402"/>
      <c r="BF806" s="402"/>
      <c r="BG806" s="402"/>
      <c r="BH806" s="402"/>
      <c r="BI806" s="402"/>
      <c r="BJ806" s="402"/>
      <c r="BK806" s="402"/>
      <c r="BL806" s="402"/>
      <c r="BM806" s="402"/>
      <c r="BN806" s="402"/>
      <c r="BO806" s="402"/>
    </row>
    <row r="807" spans="1:67" ht="15">
      <c r="A807" s="401"/>
      <c r="B807" s="402"/>
      <c r="C807" s="403"/>
      <c r="D807" s="402"/>
      <c r="E807" s="402"/>
      <c r="F807" s="402"/>
      <c r="G807" s="402"/>
      <c r="H807" s="402"/>
      <c r="I807" s="402"/>
      <c r="J807" s="402"/>
      <c r="K807" s="402"/>
      <c r="L807" s="402"/>
      <c r="M807" s="402"/>
      <c r="N807" s="402"/>
      <c r="O807" s="402"/>
      <c r="P807" s="402"/>
      <c r="Q807" s="402"/>
      <c r="R807" s="402"/>
      <c r="S807" s="402"/>
      <c r="T807" s="402"/>
      <c r="U807" s="402"/>
      <c r="V807" s="402"/>
      <c r="W807" s="402"/>
      <c r="X807" s="402"/>
      <c r="Y807" s="402"/>
      <c r="Z807" s="402"/>
      <c r="AA807" s="402"/>
      <c r="AB807" s="402"/>
      <c r="AC807" s="402"/>
      <c r="AD807" s="402"/>
      <c r="AE807" s="402"/>
      <c r="AF807" s="402"/>
      <c r="AG807" s="402"/>
      <c r="AH807" s="402"/>
      <c r="AI807" s="402"/>
      <c r="AJ807" s="402"/>
      <c r="AK807" s="402"/>
      <c r="AL807" s="402"/>
      <c r="AM807" s="402"/>
      <c r="AN807" s="402"/>
      <c r="AO807" s="402"/>
      <c r="AP807" s="402"/>
      <c r="AQ807" s="402"/>
      <c r="AR807" s="402"/>
      <c r="AS807" s="402"/>
      <c r="AT807" s="402"/>
      <c r="AU807" s="402"/>
      <c r="AV807" s="402"/>
      <c r="AW807" s="402"/>
      <c r="AX807" s="402"/>
      <c r="AY807" s="402"/>
      <c r="AZ807" s="402"/>
      <c r="BA807" s="402"/>
      <c r="BB807" s="402"/>
      <c r="BC807" s="402"/>
      <c r="BD807" s="402"/>
      <c r="BE807" s="402"/>
      <c r="BF807" s="402"/>
      <c r="BG807" s="402"/>
      <c r="BH807" s="402"/>
      <c r="BI807" s="402"/>
      <c r="BJ807" s="402"/>
      <c r="BK807" s="402"/>
      <c r="BL807" s="402"/>
      <c r="BM807" s="402"/>
      <c r="BN807" s="402"/>
      <c r="BO807" s="402"/>
    </row>
    <row r="808" spans="1:67" ht="15">
      <c r="A808" s="401"/>
      <c r="B808" s="402"/>
      <c r="C808" s="403"/>
      <c r="D808" s="402"/>
      <c r="E808" s="402"/>
      <c r="F808" s="402"/>
      <c r="G808" s="402"/>
      <c r="H808" s="402"/>
      <c r="I808" s="402"/>
      <c r="J808" s="402"/>
      <c r="K808" s="402"/>
      <c r="L808" s="402"/>
      <c r="M808" s="402"/>
      <c r="N808" s="402"/>
      <c r="O808" s="402"/>
      <c r="P808" s="402"/>
      <c r="Q808" s="402"/>
      <c r="R808" s="402"/>
      <c r="S808" s="402"/>
      <c r="T808" s="402"/>
      <c r="U808" s="402"/>
      <c r="V808" s="402"/>
      <c r="W808" s="402"/>
      <c r="X808" s="402"/>
      <c r="Y808" s="402"/>
      <c r="Z808" s="402"/>
      <c r="AA808" s="402"/>
      <c r="AB808" s="402"/>
      <c r="AC808" s="402"/>
      <c r="AD808" s="402"/>
      <c r="AE808" s="402"/>
      <c r="AF808" s="402"/>
      <c r="AG808" s="402"/>
      <c r="AH808" s="402"/>
      <c r="AI808" s="402"/>
      <c r="AJ808" s="402"/>
      <c r="AK808" s="402"/>
      <c r="AL808" s="402"/>
      <c r="AM808" s="402"/>
      <c r="AN808" s="402"/>
      <c r="AO808" s="402"/>
      <c r="AP808" s="402"/>
      <c r="AQ808" s="402"/>
      <c r="AR808" s="402"/>
      <c r="AS808" s="402"/>
      <c r="AT808" s="402"/>
      <c r="AU808" s="402"/>
      <c r="AV808" s="402"/>
      <c r="AW808" s="402"/>
      <c r="AX808" s="402"/>
      <c r="AY808" s="402"/>
      <c r="AZ808" s="402"/>
      <c r="BA808" s="402"/>
      <c r="BB808" s="402"/>
      <c r="BC808" s="402"/>
      <c r="BD808" s="402"/>
      <c r="BE808" s="402"/>
      <c r="BF808" s="402"/>
      <c r="BG808" s="402"/>
      <c r="BH808" s="402"/>
      <c r="BI808" s="402"/>
      <c r="BJ808" s="402"/>
      <c r="BK808" s="402"/>
      <c r="BL808" s="402"/>
      <c r="BM808" s="402"/>
      <c r="BN808" s="402"/>
      <c r="BO808" s="402"/>
    </row>
    <row r="809" spans="1:67" ht="15">
      <c r="A809" s="401"/>
      <c r="B809" s="402"/>
      <c r="C809" s="403"/>
      <c r="D809" s="402"/>
      <c r="E809" s="402"/>
      <c r="F809" s="402"/>
      <c r="G809" s="402"/>
      <c r="H809" s="402"/>
      <c r="I809" s="402"/>
      <c r="J809" s="402"/>
      <c r="K809" s="402"/>
      <c r="L809" s="402"/>
      <c r="M809" s="402"/>
      <c r="N809" s="402"/>
      <c r="O809" s="402"/>
      <c r="P809" s="402"/>
      <c r="Q809" s="402"/>
      <c r="R809" s="402"/>
      <c r="S809" s="402"/>
      <c r="T809" s="402"/>
      <c r="U809" s="402"/>
      <c r="V809" s="402"/>
      <c r="W809" s="402"/>
      <c r="X809" s="402"/>
      <c r="Y809" s="402"/>
      <c r="Z809" s="402"/>
      <c r="AA809" s="402"/>
      <c r="AB809" s="402"/>
      <c r="AC809" s="402"/>
      <c r="AD809" s="402"/>
      <c r="AE809" s="402"/>
      <c r="AF809" s="402"/>
      <c r="AG809" s="402"/>
      <c r="AH809" s="402"/>
      <c r="AI809" s="402"/>
      <c r="AJ809" s="402"/>
      <c r="AK809" s="402"/>
      <c r="AL809" s="402"/>
      <c r="AM809" s="402"/>
      <c r="AN809" s="402"/>
      <c r="AO809" s="402"/>
      <c r="AP809" s="402"/>
      <c r="AQ809" s="402"/>
      <c r="AR809" s="402"/>
      <c r="AS809" s="402"/>
      <c r="AT809" s="402"/>
      <c r="AU809" s="402"/>
      <c r="AV809" s="402"/>
      <c r="AW809" s="402"/>
      <c r="AX809" s="402"/>
      <c r="AY809" s="402"/>
      <c r="AZ809" s="402"/>
      <c r="BA809" s="402"/>
      <c r="BB809" s="402"/>
      <c r="BC809" s="402"/>
      <c r="BD809" s="402"/>
      <c r="BE809" s="402"/>
      <c r="BF809" s="402"/>
      <c r="BG809" s="402"/>
      <c r="BH809" s="402"/>
      <c r="BI809" s="402"/>
      <c r="BJ809" s="402"/>
      <c r="BK809" s="402"/>
      <c r="BL809" s="402"/>
      <c r="BM809" s="402"/>
      <c r="BN809" s="402"/>
      <c r="BO809" s="402"/>
    </row>
    <row r="810" spans="1:67" ht="15">
      <c r="A810" s="401"/>
      <c r="B810" s="402"/>
      <c r="C810" s="403"/>
      <c r="D810" s="402"/>
      <c r="E810" s="402"/>
      <c r="F810" s="402"/>
      <c r="G810" s="402"/>
      <c r="H810" s="402"/>
      <c r="I810" s="402"/>
      <c r="J810" s="402"/>
      <c r="K810" s="402"/>
      <c r="L810" s="402"/>
      <c r="M810" s="402"/>
      <c r="N810" s="402"/>
      <c r="O810" s="402"/>
      <c r="P810" s="402"/>
      <c r="Q810" s="402"/>
      <c r="R810" s="402"/>
      <c r="S810" s="402"/>
      <c r="T810" s="402"/>
      <c r="U810" s="402"/>
      <c r="V810" s="402"/>
      <c r="W810" s="402"/>
      <c r="X810" s="402"/>
      <c r="Y810" s="402"/>
      <c r="Z810" s="402"/>
      <c r="AA810" s="402"/>
      <c r="AB810" s="402"/>
      <c r="AC810" s="402"/>
      <c r="AD810" s="402"/>
      <c r="AE810" s="402"/>
      <c r="AF810" s="402"/>
      <c r="AG810" s="402"/>
      <c r="AH810" s="402"/>
      <c r="AI810" s="402"/>
      <c r="AJ810" s="402"/>
      <c r="AK810" s="402"/>
      <c r="AL810" s="402"/>
      <c r="AM810" s="402"/>
      <c r="AN810" s="402"/>
      <c r="AO810" s="402"/>
      <c r="AP810" s="402"/>
      <c r="AQ810" s="402"/>
      <c r="AR810" s="402"/>
      <c r="AS810" s="402"/>
      <c r="AT810" s="402"/>
      <c r="AU810" s="402"/>
      <c r="AV810" s="402"/>
      <c r="AW810" s="402"/>
      <c r="AX810" s="402"/>
      <c r="AY810" s="402"/>
      <c r="AZ810" s="402"/>
      <c r="BA810" s="402"/>
      <c r="BB810" s="402"/>
      <c r="BC810" s="402"/>
      <c r="BD810" s="402"/>
      <c r="BE810" s="402"/>
      <c r="BF810" s="402"/>
      <c r="BG810" s="402"/>
      <c r="BH810" s="402"/>
      <c r="BI810" s="402"/>
      <c r="BJ810" s="402"/>
      <c r="BK810" s="402"/>
      <c r="BL810" s="402"/>
      <c r="BM810" s="402"/>
      <c r="BN810" s="402"/>
      <c r="BO810" s="402"/>
    </row>
    <row r="811" spans="1:67" ht="15">
      <c r="A811" s="401"/>
      <c r="B811" s="402"/>
      <c r="C811" s="403"/>
      <c r="D811" s="402"/>
      <c r="E811" s="402"/>
      <c r="F811" s="402"/>
      <c r="G811" s="402"/>
      <c r="H811" s="402"/>
      <c r="I811" s="402"/>
      <c r="J811" s="402"/>
      <c r="K811" s="402"/>
      <c r="L811" s="402"/>
      <c r="M811" s="402"/>
      <c r="N811" s="402"/>
      <c r="O811" s="402"/>
      <c r="P811" s="402"/>
      <c r="Q811" s="402"/>
      <c r="R811" s="402"/>
      <c r="S811" s="402"/>
      <c r="T811" s="402"/>
      <c r="U811" s="402"/>
      <c r="V811" s="402"/>
      <c r="W811" s="402"/>
      <c r="X811" s="402"/>
      <c r="Y811" s="402"/>
      <c r="Z811" s="402"/>
      <c r="AA811" s="402"/>
      <c r="AB811" s="402"/>
      <c r="AC811" s="402"/>
      <c r="AD811" s="402"/>
      <c r="AE811" s="402"/>
      <c r="AF811" s="402"/>
      <c r="AG811" s="402"/>
      <c r="AH811" s="402"/>
      <c r="AI811" s="402"/>
      <c r="AJ811" s="402"/>
      <c r="AK811" s="402"/>
      <c r="AL811" s="402"/>
      <c r="AM811" s="402"/>
      <c r="AN811" s="402"/>
      <c r="AO811" s="402"/>
      <c r="AP811" s="402"/>
      <c r="AQ811" s="402"/>
      <c r="AR811" s="402"/>
      <c r="AS811" s="402"/>
      <c r="AT811" s="402"/>
      <c r="AU811" s="402"/>
      <c r="AV811" s="402"/>
      <c r="AW811" s="402"/>
      <c r="AX811" s="402"/>
      <c r="AY811" s="402"/>
      <c r="AZ811" s="402"/>
      <c r="BA811" s="402"/>
      <c r="BB811" s="402"/>
      <c r="BC811" s="402"/>
      <c r="BD811" s="402"/>
      <c r="BE811" s="402"/>
      <c r="BF811" s="402"/>
      <c r="BG811" s="402"/>
      <c r="BH811" s="402"/>
      <c r="BI811" s="402"/>
      <c r="BJ811" s="402"/>
      <c r="BK811" s="402"/>
      <c r="BL811" s="402"/>
      <c r="BM811" s="402"/>
      <c r="BN811" s="402"/>
      <c r="BO811" s="402"/>
    </row>
    <row r="812" spans="1:67" ht="15">
      <c r="A812" s="401"/>
      <c r="B812" s="402"/>
      <c r="C812" s="403"/>
      <c r="D812" s="402"/>
      <c r="E812" s="402"/>
      <c r="F812" s="402"/>
      <c r="G812" s="402"/>
      <c r="H812" s="402"/>
      <c r="I812" s="402"/>
      <c r="J812" s="402"/>
      <c r="K812" s="402"/>
      <c r="L812" s="402"/>
      <c r="M812" s="402"/>
      <c r="N812" s="402"/>
      <c r="O812" s="402"/>
      <c r="P812" s="402"/>
      <c r="Q812" s="402"/>
      <c r="R812" s="402"/>
      <c r="S812" s="402"/>
      <c r="T812" s="402"/>
      <c r="U812" s="402"/>
      <c r="V812" s="402"/>
      <c r="W812" s="402"/>
      <c r="X812" s="402"/>
      <c r="Y812" s="402"/>
      <c r="Z812" s="402"/>
      <c r="AA812" s="402"/>
      <c r="AB812" s="402"/>
      <c r="AC812" s="402"/>
      <c r="AD812" s="402"/>
      <c r="AE812" s="402"/>
      <c r="AF812" s="402"/>
      <c r="AG812" s="402"/>
      <c r="AH812" s="402"/>
      <c r="AI812" s="402"/>
      <c r="AJ812" s="402"/>
      <c r="AK812" s="402"/>
      <c r="AL812" s="402"/>
      <c r="AM812" s="402"/>
      <c r="AN812" s="402"/>
      <c r="AO812" s="402"/>
      <c r="AP812" s="402"/>
      <c r="AQ812" s="402"/>
      <c r="AR812" s="402"/>
      <c r="AS812" s="402"/>
      <c r="AT812" s="402"/>
      <c r="AU812" s="402"/>
      <c r="AV812" s="402"/>
      <c r="AW812" s="402"/>
      <c r="AX812" s="402"/>
      <c r="AY812" s="402"/>
      <c r="AZ812" s="402"/>
      <c r="BA812" s="402"/>
      <c r="BB812" s="402"/>
      <c r="BC812" s="402"/>
      <c r="BD812" s="402"/>
      <c r="BE812" s="402"/>
      <c r="BF812" s="402"/>
      <c r="BG812" s="402"/>
      <c r="BH812" s="402"/>
      <c r="BI812" s="402"/>
      <c r="BJ812" s="402"/>
      <c r="BK812" s="402"/>
      <c r="BL812" s="402"/>
      <c r="BM812" s="402"/>
      <c r="BN812" s="402"/>
      <c r="BO812" s="402"/>
    </row>
    <row r="813" spans="1:67" ht="15">
      <c r="A813" s="401"/>
      <c r="B813" s="402"/>
      <c r="C813" s="403"/>
      <c r="D813" s="402"/>
      <c r="E813" s="402"/>
      <c r="F813" s="402"/>
      <c r="G813" s="402"/>
      <c r="H813" s="402"/>
      <c r="I813" s="402"/>
      <c r="J813" s="402"/>
      <c r="K813" s="402"/>
      <c r="L813" s="402"/>
      <c r="M813" s="402"/>
      <c r="N813" s="402"/>
      <c r="O813" s="402"/>
      <c r="P813" s="402"/>
      <c r="Q813" s="402"/>
      <c r="R813" s="402"/>
      <c r="S813" s="402"/>
      <c r="T813" s="402"/>
      <c r="U813" s="402"/>
      <c r="V813" s="402"/>
      <c r="W813" s="402"/>
      <c r="X813" s="402"/>
      <c r="Y813" s="402"/>
      <c r="Z813" s="402"/>
      <c r="AA813" s="402"/>
      <c r="AB813" s="402"/>
      <c r="AC813" s="402"/>
      <c r="AD813" s="402"/>
      <c r="AE813" s="402"/>
      <c r="AF813" s="402"/>
      <c r="AG813" s="402"/>
      <c r="AH813" s="402"/>
      <c r="AI813" s="402"/>
      <c r="AJ813" s="402"/>
      <c r="AK813" s="402"/>
      <c r="AL813" s="402"/>
      <c r="AM813" s="402"/>
      <c r="AN813" s="402"/>
      <c r="AO813" s="402"/>
      <c r="AP813" s="402"/>
      <c r="AQ813" s="402"/>
      <c r="AR813" s="402"/>
      <c r="AS813" s="402"/>
      <c r="AT813" s="402"/>
      <c r="AU813" s="402"/>
      <c r="AV813" s="402"/>
      <c r="AW813" s="402"/>
      <c r="AX813" s="402"/>
      <c r="AY813" s="402"/>
      <c r="AZ813" s="402"/>
      <c r="BA813" s="402"/>
      <c r="BB813" s="402"/>
      <c r="BC813" s="402"/>
      <c r="BD813" s="402"/>
      <c r="BE813" s="402"/>
      <c r="BF813" s="402"/>
      <c r="BG813" s="402"/>
      <c r="BH813" s="402"/>
      <c r="BI813" s="402"/>
      <c r="BJ813" s="402"/>
      <c r="BK813" s="402"/>
      <c r="BL813" s="402"/>
      <c r="BM813" s="402"/>
      <c r="BN813" s="402"/>
      <c r="BO813" s="402"/>
    </row>
    <row r="814" spans="1:67" ht="15">
      <c r="A814" s="401"/>
      <c r="B814" s="402"/>
      <c r="C814" s="403"/>
      <c r="D814" s="402"/>
      <c r="E814" s="402"/>
      <c r="F814" s="402"/>
      <c r="G814" s="402"/>
      <c r="H814" s="402"/>
      <c r="I814" s="402"/>
      <c r="J814" s="402"/>
      <c r="K814" s="402"/>
      <c r="L814" s="402"/>
      <c r="M814" s="402"/>
      <c r="N814" s="402"/>
      <c r="O814" s="402"/>
      <c r="P814" s="402"/>
      <c r="Q814" s="402"/>
      <c r="R814" s="402"/>
      <c r="S814" s="402"/>
      <c r="T814" s="402"/>
      <c r="U814" s="402"/>
      <c r="V814" s="402"/>
      <c r="W814" s="402"/>
      <c r="X814" s="402"/>
      <c r="Y814" s="402"/>
      <c r="Z814" s="402"/>
      <c r="AA814" s="402"/>
      <c r="AB814" s="402"/>
      <c r="AC814" s="402"/>
      <c r="AD814" s="402"/>
      <c r="AE814" s="402"/>
      <c r="AF814" s="402"/>
      <c r="AG814" s="402"/>
      <c r="AH814" s="402"/>
      <c r="AI814" s="402"/>
      <c r="AJ814" s="402"/>
      <c r="AK814" s="402"/>
      <c r="AL814" s="402"/>
      <c r="AM814" s="402"/>
      <c r="AN814" s="402"/>
      <c r="AO814" s="402"/>
      <c r="AP814" s="402"/>
      <c r="AQ814" s="402"/>
      <c r="AR814" s="402"/>
      <c r="AS814" s="402"/>
      <c r="AT814" s="402"/>
      <c r="AU814" s="402"/>
      <c r="AV814" s="402"/>
      <c r="AW814" s="402"/>
      <c r="AX814" s="402"/>
      <c r="AY814" s="402"/>
      <c r="AZ814" s="402"/>
      <c r="BA814" s="402"/>
      <c r="BB814" s="402"/>
      <c r="BC814" s="402"/>
      <c r="BD814" s="402"/>
      <c r="BE814" s="402"/>
      <c r="BF814" s="402"/>
      <c r="BG814" s="402"/>
      <c r="BH814" s="402"/>
      <c r="BI814" s="402"/>
      <c r="BJ814" s="402"/>
      <c r="BK814" s="402"/>
      <c r="BL814" s="402"/>
      <c r="BM814" s="402"/>
      <c r="BN814" s="402"/>
      <c r="BO814" s="402"/>
    </row>
    <row r="815" spans="1:67" ht="15">
      <c r="A815" s="401"/>
      <c r="B815" s="402"/>
      <c r="C815" s="403"/>
      <c r="D815" s="402"/>
      <c r="E815" s="402"/>
      <c r="F815" s="402"/>
      <c r="G815" s="402"/>
      <c r="H815" s="402"/>
      <c r="I815" s="402"/>
      <c r="J815" s="402"/>
      <c r="K815" s="402"/>
      <c r="L815" s="402"/>
      <c r="M815" s="402"/>
      <c r="N815" s="402"/>
      <c r="O815" s="402"/>
      <c r="P815" s="402"/>
      <c r="Q815" s="402"/>
      <c r="R815" s="402"/>
      <c r="S815" s="402"/>
      <c r="T815" s="402"/>
      <c r="U815" s="402"/>
      <c r="V815" s="402"/>
      <c r="W815" s="402"/>
      <c r="X815" s="402"/>
      <c r="Y815" s="402"/>
      <c r="Z815" s="402"/>
      <c r="AA815" s="402"/>
      <c r="AB815" s="402"/>
      <c r="AC815" s="402"/>
      <c r="AD815" s="402"/>
      <c r="AE815" s="402"/>
      <c r="AF815" s="402"/>
      <c r="AG815" s="402"/>
      <c r="AH815" s="402"/>
      <c r="AI815" s="402"/>
      <c r="AJ815" s="402"/>
      <c r="AK815" s="402"/>
      <c r="AL815" s="402"/>
      <c r="AM815" s="402"/>
      <c r="AN815" s="402"/>
      <c r="AO815" s="402"/>
      <c r="AP815" s="402"/>
      <c r="AQ815" s="402"/>
      <c r="AR815" s="402"/>
      <c r="AS815" s="402"/>
      <c r="AT815" s="402"/>
      <c r="AU815" s="402"/>
      <c r="AV815" s="402"/>
      <c r="AW815" s="402"/>
      <c r="AX815" s="402"/>
      <c r="AY815" s="402"/>
      <c r="AZ815" s="402"/>
      <c r="BA815" s="402"/>
      <c r="BB815" s="402"/>
      <c r="BC815" s="402"/>
      <c r="BD815" s="402"/>
      <c r="BE815" s="402"/>
      <c r="BF815" s="402"/>
      <c r="BG815" s="402"/>
      <c r="BH815" s="402"/>
      <c r="BI815" s="402"/>
      <c r="BJ815" s="402"/>
      <c r="BK815" s="402"/>
      <c r="BL815" s="402"/>
      <c r="BM815" s="402"/>
      <c r="BN815" s="402"/>
      <c r="BO815" s="402"/>
    </row>
    <row r="816" spans="1:67" ht="15">
      <c r="A816" s="401"/>
      <c r="B816" s="402"/>
      <c r="C816" s="403"/>
      <c r="D816" s="402"/>
      <c r="E816" s="402"/>
      <c r="F816" s="402"/>
      <c r="G816" s="402"/>
      <c r="H816" s="402"/>
      <c r="I816" s="402"/>
      <c r="J816" s="402"/>
      <c r="K816" s="402"/>
      <c r="L816" s="402"/>
      <c r="M816" s="402"/>
      <c r="N816" s="402"/>
      <c r="O816" s="402"/>
      <c r="P816" s="402"/>
      <c r="Q816" s="402"/>
      <c r="R816" s="402"/>
      <c r="S816" s="402"/>
      <c r="T816" s="402"/>
      <c r="U816" s="402"/>
      <c r="V816" s="402"/>
      <c r="W816" s="402"/>
      <c r="X816" s="402"/>
      <c r="Y816" s="402"/>
      <c r="Z816" s="402"/>
      <c r="AA816" s="402"/>
      <c r="AB816" s="402"/>
      <c r="AC816" s="402"/>
      <c r="AD816" s="402"/>
      <c r="AE816" s="402"/>
      <c r="AF816" s="402"/>
      <c r="AG816" s="402"/>
      <c r="AH816" s="402"/>
      <c r="AI816" s="402"/>
      <c r="AJ816" s="402"/>
      <c r="AK816" s="402"/>
      <c r="AL816" s="402"/>
      <c r="AM816" s="402"/>
      <c r="AN816" s="402"/>
      <c r="AO816" s="402"/>
      <c r="AP816" s="402"/>
      <c r="AQ816" s="402"/>
      <c r="AR816" s="402"/>
      <c r="AS816" s="402"/>
      <c r="AT816" s="402"/>
      <c r="AU816" s="402"/>
      <c r="AV816" s="402"/>
      <c r="AW816" s="402"/>
      <c r="AX816" s="402"/>
      <c r="AY816" s="402"/>
      <c r="AZ816" s="402"/>
      <c r="BA816" s="402"/>
      <c r="BB816" s="402"/>
      <c r="BC816" s="402"/>
      <c r="BD816" s="402"/>
      <c r="BE816" s="402"/>
      <c r="BF816" s="402"/>
      <c r="BG816" s="402"/>
      <c r="BH816" s="402"/>
      <c r="BI816" s="402"/>
      <c r="BJ816" s="402"/>
      <c r="BK816" s="402"/>
      <c r="BL816" s="402"/>
      <c r="BM816" s="402"/>
      <c r="BN816" s="402"/>
      <c r="BO816" s="402"/>
    </row>
    <row r="817" spans="1:67" ht="15">
      <c r="A817" s="401"/>
      <c r="B817" s="402"/>
      <c r="C817" s="403"/>
      <c r="D817" s="402"/>
      <c r="E817" s="402"/>
      <c r="F817" s="402"/>
      <c r="G817" s="402"/>
      <c r="H817" s="402"/>
      <c r="I817" s="402"/>
      <c r="J817" s="402"/>
      <c r="K817" s="402"/>
      <c r="L817" s="402"/>
      <c r="M817" s="402"/>
      <c r="N817" s="402"/>
      <c r="O817" s="402"/>
      <c r="P817" s="402"/>
      <c r="Q817" s="402"/>
      <c r="R817" s="402"/>
      <c r="S817" s="402"/>
      <c r="T817" s="402"/>
      <c r="U817" s="402"/>
      <c r="V817" s="402"/>
      <c r="W817" s="402"/>
      <c r="X817" s="402"/>
      <c r="Y817" s="402"/>
      <c r="Z817" s="402"/>
      <c r="AA817" s="402"/>
      <c r="AB817" s="402"/>
      <c r="AC817" s="402"/>
      <c r="AD817" s="402"/>
      <c r="AE817" s="402"/>
      <c r="AF817" s="402"/>
      <c r="AG817" s="402"/>
      <c r="AH817" s="402"/>
      <c r="AI817" s="402"/>
      <c r="AJ817" s="402"/>
      <c r="AK817" s="402"/>
      <c r="AL817" s="402"/>
      <c r="AM817" s="402"/>
      <c r="AN817" s="402"/>
      <c r="AO817" s="402"/>
      <c r="AP817" s="402"/>
      <c r="AQ817" s="402"/>
      <c r="AR817" s="402"/>
      <c r="AS817" s="402"/>
      <c r="AT817" s="402"/>
      <c r="AU817" s="402"/>
      <c r="AV817" s="402"/>
      <c r="AW817" s="402"/>
      <c r="AX817" s="402"/>
      <c r="AY817" s="402"/>
      <c r="AZ817" s="402"/>
      <c r="BA817" s="402"/>
      <c r="BB817" s="402"/>
      <c r="BC817" s="402"/>
      <c r="BD817" s="402"/>
      <c r="BE817" s="402"/>
      <c r="BF817" s="402"/>
      <c r="BG817" s="402"/>
      <c r="BH817" s="402"/>
      <c r="BI817" s="402"/>
      <c r="BJ817" s="402"/>
      <c r="BK817" s="402"/>
      <c r="BL817" s="402"/>
      <c r="BM817" s="402"/>
      <c r="BN817" s="402"/>
      <c r="BO817" s="402"/>
    </row>
    <row r="818" spans="1:67" ht="15">
      <c r="A818" s="401"/>
      <c r="B818" s="402"/>
      <c r="C818" s="403"/>
      <c r="D818" s="402"/>
      <c r="E818" s="402"/>
      <c r="F818" s="402"/>
      <c r="G818" s="402"/>
      <c r="H818" s="402"/>
      <c r="I818" s="402"/>
      <c r="J818" s="402"/>
      <c r="K818" s="402"/>
      <c r="L818" s="402"/>
      <c r="M818" s="402"/>
      <c r="N818" s="402"/>
      <c r="O818" s="402"/>
      <c r="P818" s="402"/>
      <c r="Q818" s="402"/>
      <c r="R818" s="402"/>
      <c r="S818" s="402"/>
      <c r="T818" s="402"/>
      <c r="U818" s="402"/>
      <c r="V818" s="402"/>
      <c r="W818" s="402"/>
      <c r="X818" s="402"/>
      <c r="Y818" s="402"/>
      <c r="Z818" s="402"/>
      <c r="AA818" s="402"/>
      <c r="AB818" s="402"/>
      <c r="AC818" s="402"/>
      <c r="AD818" s="402"/>
      <c r="AE818" s="402"/>
      <c r="AF818" s="402"/>
      <c r="AG818" s="402"/>
      <c r="AH818" s="402"/>
      <c r="AI818" s="402"/>
      <c r="AJ818" s="402"/>
      <c r="AK818" s="402"/>
      <c r="AL818" s="402"/>
      <c r="AM818" s="402"/>
      <c r="AN818" s="402"/>
      <c r="AO818" s="402"/>
      <c r="AP818" s="402"/>
      <c r="AQ818" s="402"/>
      <c r="AR818" s="402"/>
      <c r="AS818" s="402"/>
      <c r="AT818" s="402"/>
      <c r="AU818" s="402"/>
      <c r="AV818" s="402"/>
      <c r="AW818" s="402"/>
      <c r="AX818" s="402"/>
      <c r="AY818" s="402"/>
      <c r="AZ818" s="402"/>
      <c r="BA818" s="402"/>
      <c r="BB818" s="402"/>
      <c r="BC818" s="402"/>
      <c r="BD818" s="402"/>
      <c r="BE818" s="402"/>
      <c r="BF818" s="402"/>
      <c r="BG818" s="402"/>
      <c r="BH818" s="402"/>
      <c r="BI818" s="402"/>
      <c r="BJ818" s="402"/>
      <c r="BK818" s="402"/>
      <c r="BL818" s="402"/>
      <c r="BM818" s="402"/>
      <c r="BN818" s="402"/>
      <c r="BO818" s="402"/>
    </row>
    <row r="819" spans="1:67" ht="15">
      <c r="A819" s="401"/>
      <c r="B819" s="402"/>
      <c r="C819" s="403"/>
      <c r="D819" s="40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c r="AA819" s="402"/>
      <c r="AB819" s="402"/>
      <c r="AC819" s="402"/>
      <c r="AD819" s="402"/>
      <c r="AE819" s="402"/>
      <c r="AF819" s="402"/>
      <c r="AG819" s="402"/>
      <c r="AH819" s="402"/>
      <c r="AI819" s="402"/>
      <c r="AJ819" s="402"/>
      <c r="AK819" s="402"/>
      <c r="AL819" s="402"/>
      <c r="AM819" s="402"/>
      <c r="AN819" s="402"/>
      <c r="AO819" s="402"/>
      <c r="AP819" s="402"/>
      <c r="AQ819" s="402"/>
      <c r="AR819" s="402"/>
      <c r="AS819" s="402"/>
      <c r="AT819" s="402"/>
      <c r="AU819" s="402"/>
      <c r="AV819" s="402"/>
      <c r="AW819" s="402"/>
      <c r="AX819" s="402"/>
      <c r="AY819" s="402"/>
      <c r="AZ819" s="402"/>
      <c r="BA819" s="402"/>
      <c r="BB819" s="402"/>
      <c r="BC819" s="402"/>
      <c r="BD819" s="402"/>
      <c r="BE819" s="402"/>
      <c r="BF819" s="402"/>
      <c r="BG819" s="402"/>
      <c r="BH819" s="402"/>
      <c r="BI819" s="402"/>
      <c r="BJ819" s="402"/>
      <c r="BK819" s="402"/>
      <c r="BL819" s="402"/>
      <c r="BM819" s="402"/>
      <c r="BN819" s="402"/>
      <c r="BO819" s="402"/>
    </row>
    <row r="820" spans="1:67" ht="15">
      <c r="A820" s="401"/>
      <c r="B820" s="402"/>
      <c r="C820" s="403"/>
      <c r="D820" s="40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c r="AA820" s="402"/>
      <c r="AB820" s="402"/>
      <c r="AC820" s="402"/>
      <c r="AD820" s="402"/>
      <c r="AE820" s="402"/>
      <c r="AF820" s="402"/>
      <c r="AG820" s="402"/>
      <c r="AH820" s="402"/>
      <c r="AI820" s="402"/>
      <c r="AJ820" s="402"/>
      <c r="AK820" s="402"/>
      <c r="AL820" s="402"/>
      <c r="AM820" s="402"/>
      <c r="AN820" s="402"/>
      <c r="AO820" s="402"/>
      <c r="AP820" s="402"/>
      <c r="AQ820" s="402"/>
      <c r="AR820" s="402"/>
      <c r="AS820" s="402"/>
      <c r="AT820" s="402"/>
      <c r="AU820" s="402"/>
      <c r="AV820" s="402"/>
      <c r="AW820" s="402"/>
      <c r="AX820" s="402"/>
      <c r="AY820" s="402"/>
      <c r="AZ820" s="402"/>
      <c r="BA820" s="402"/>
      <c r="BB820" s="402"/>
      <c r="BC820" s="402"/>
      <c r="BD820" s="402"/>
      <c r="BE820" s="402"/>
      <c r="BF820" s="402"/>
      <c r="BG820" s="402"/>
      <c r="BH820" s="402"/>
      <c r="BI820" s="402"/>
      <c r="BJ820" s="402"/>
      <c r="BK820" s="402"/>
      <c r="BL820" s="402"/>
      <c r="BM820" s="402"/>
      <c r="BN820" s="402"/>
      <c r="BO820" s="402"/>
    </row>
    <row r="821" spans="1:67" ht="15">
      <c r="A821" s="401"/>
      <c r="B821" s="402"/>
      <c r="C821" s="403"/>
      <c r="D821" s="402"/>
      <c r="E821" s="402"/>
      <c r="F821" s="402"/>
      <c r="G821" s="402"/>
      <c r="H821" s="402"/>
      <c r="I821" s="402"/>
      <c r="J821" s="402"/>
      <c r="K821" s="402"/>
      <c r="L821" s="402"/>
      <c r="M821" s="402"/>
      <c r="N821" s="402"/>
      <c r="O821" s="402"/>
      <c r="P821" s="402"/>
      <c r="Q821" s="402"/>
      <c r="R821" s="402"/>
      <c r="S821" s="402"/>
      <c r="T821" s="402"/>
      <c r="U821" s="402"/>
      <c r="V821" s="402"/>
      <c r="W821" s="402"/>
      <c r="X821" s="402"/>
      <c r="Y821" s="402"/>
      <c r="Z821" s="402"/>
      <c r="AA821" s="402"/>
      <c r="AB821" s="402"/>
      <c r="AC821" s="402"/>
      <c r="AD821" s="402"/>
      <c r="AE821" s="402"/>
      <c r="AF821" s="402"/>
      <c r="AG821" s="402"/>
      <c r="AH821" s="402"/>
      <c r="AI821" s="402"/>
      <c r="AJ821" s="402"/>
      <c r="AK821" s="402"/>
      <c r="AL821" s="402"/>
      <c r="AM821" s="402"/>
      <c r="AN821" s="402"/>
      <c r="AO821" s="402"/>
      <c r="AP821" s="402"/>
      <c r="AQ821" s="402"/>
      <c r="AR821" s="402"/>
      <c r="AS821" s="402"/>
      <c r="AT821" s="402"/>
      <c r="AU821" s="402"/>
      <c r="AV821" s="402"/>
      <c r="AW821" s="402"/>
      <c r="AX821" s="402"/>
      <c r="AY821" s="402"/>
      <c r="AZ821" s="402"/>
      <c r="BA821" s="402"/>
      <c r="BB821" s="402"/>
      <c r="BC821" s="402"/>
      <c r="BD821" s="402"/>
      <c r="BE821" s="402"/>
      <c r="BF821" s="402"/>
      <c r="BG821" s="402"/>
      <c r="BH821" s="402"/>
      <c r="BI821" s="402"/>
      <c r="BJ821" s="402"/>
      <c r="BK821" s="402"/>
      <c r="BL821" s="402"/>
      <c r="BM821" s="402"/>
      <c r="BN821" s="402"/>
      <c r="BO821" s="402"/>
    </row>
    <row r="822" spans="1:67" ht="15">
      <c r="A822" s="401"/>
      <c r="B822" s="402"/>
      <c r="C822" s="403"/>
      <c r="D822" s="402"/>
      <c r="E822" s="402"/>
      <c r="F822" s="402"/>
      <c r="G822" s="402"/>
      <c r="H822" s="402"/>
      <c r="I822" s="402"/>
      <c r="J822" s="402"/>
      <c r="K822" s="402"/>
      <c r="L822" s="402"/>
      <c r="M822" s="402"/>
      <c r="N822" s="402"/>
      <c r="O822" s="402"/>
      <c r="P822" s="402"/>
      <c r="Q822" s="402"/>
      <c r="R822" s="402"/>
      <c r="S822" s="402"/>
      <c r="T822" s="402"/>
      <c r="U822" s="402"/>
      <c r="V822" s="402"/>
      <c r="W822" s="402"/>
      <c r="X822" s="402"/>
      <c r="Y822" s="402"/>
      <c r="Z822" s="402"/>
      <c r="AA822" s="402"/>
      <c r="AB822" s="402"/>
      <c r="AC822" s="402"/>
      <c r="AD822" s="402"/>
      <c r="AE822" s="402"/>
      <c r="AF822" s="402"/>
      <c r="AG822" s="402"/>
      <c r="AH822" s="402"/>
      <c r="AI822" s="402"/>
      <c r="AJ822" s="402"/>
      <c r="AK822" s="402"/>
      <c r="AL822" s="402"/>
      <c r="AM822" s="402"/>
      <c r="AN822" s="402"/>
      <c r="AO822" s="402"/>
      <c r="AP822" s="402"/>
      <c r="AQ822" s="402"/>
      <c r="AR822" s="402"/>
      <c r="AS822" s="402"/>
      <c r="AT822" s="402"/>
      <c r="AU822" s="402"/>
      <c r="AV822" s="402"/>
      <c r="AW822" s="402"/>
      <c r="AX822" s="402"/>
      <c r="AY822" s="402"/>
      <c r="AZ822" s="402"/>
      <c r="BA822" s="402"/>
      <c r="BB822" s="402"/>
      <c r="BC822" s="402"/>
      <c r="BD822" s="402"/>
      <c r="BE822" s="402"/>
      <c r="BF822" s="402"/>
      <c r="BG822" s="402"/>
      <c r="BH822" s="402"/>
      <c r="BI822" s="402"/>
      <c r="BJ822" s="402"/>
      <c r="BK822" s="402"/>
      <c r="BL822" s="402"/>
      <c r="BM822" s="402"/>
      <c r="BN822" s="402"/>
      <c r="BO822" s="402"/>
    </row>
    <row r="823" spans="1:67" ht="15">
      <c r="A823" s="401"/>
      <c r="B823" s="402"/>
      <c r="C823" s="403"/>
      <c r="D823" s="402"/>
      <c r="E823" s="402"/>
      <c r="F823" s="402"/>
      <c r="G823" s="402"/>
      <c r="H823" s="402"/>
      <c r="I823" s="402"/>
      <c r="J823" s="402"/>
      <c r="K823" s="402"/>
      <c r="L823" s="402"/>
      <c r="M823" s="402"/>
      <c r="N823" s="402"/>
      <c r="O823" s="402"/>
      <c r="P823" s="402"/>
      <c r="Q823" s="402"/>
      <c r="R823" s="402"/>
      <c r="S823" s="402"/>
      <c r="T823" s="402"/>
      <c r="U823" s="402"/>
      <c r="V823" s="402"/>
      <c r="W823" s="402"/>
      <c r="X823" s="402"/>
      <c r="Y823" s="402"/>
      <c r="Z823" s="402"/>
      <c r="AA823" s="402"/>
      <c r="AB823" s="402"/>
      <c r="AC823" s="402"/>
      <c r="AD823" s="402"/>
      <c r="AE823" s="402"/>
      <c r="AF823" s="402"/>
      <c r="AG823" s="402"/>
      <c r="AH823" s="402"/>
      <c r="AI823" s="402"/>
      <c r="AJ823" s="402"/>
      <c r="AK823" s="402"/>
      <c r="AL823" s="402"/>
      <c r="AM823" s="402"/>
      <c r="AN823" s="402"/>
      <c r="AO823" s="402"/>
      <c r="AP823" s="402"/>
      <c r="AQ823" s="402"/>
      <c r="AR823" s="402"/>
      <c r="AS823" s="402"/>
      <c r="AT823" s="402"/>
      <c r="AU823" s="402"/>
      <c r="AV823" s="402"/>
      <c r="AW823" s="402"/>
      <c r="AX823" s="402"/>
      <c r="AY823" s="402"/>
      <c r="AZ823" s="402"/>
      <c r="BA823" s="402"/>
      <c r="BB823" s="402"/>
      <c r="BC823" s="402"/>
      <c r="BD823" s="402"/>
      <c r="BE823" s="402"/>
      <c r="BF823" s="402"/>
      <c r="BG823" s="402"/>
      <c r="BH823" s="402"/>
      <c r="BI823" s="402"/>
      <c r="BJ823" s="402"/>
      <c r="BK823" s="402"/>
      <c r="BL823" s="402"/>
      <c r="BM823" s="402"/>
      <c r="BN823" s="402"/>
      <c r="BO823" s="402"/>
    </row>
    <row r="824" spans="1:67" ht="15">
      <c r="A824" s="401"/>
      <c r="B824" s="402"/>
      <c r="C824" s="403"/>
      <c r="D824" s="402"/>
      <c r="E824" s="402"/>
      <c r="F824" s="402"/>
      <c r="G824" s="402"/>
      <c r="H824" s="402"/>
      <c r="I824" s="402"/>
      <c r="J824" s="402"/>
      <c r="K824" s="402"/>
      <c r="L824" s="402"/>
      <c r="M824" s="402"/>
      <c r="N824" s="402"/>
      <c r="O824" s="402"/>
      <c r="P824" s="402"/>
      <c r="Q824" s="402"/>
      <c r="R824" s="402"/>
      <c r="S824" s="402"/>
      <c r="T824" s="402"/>
      <c r="U824" s="402"/>
      <c r="V824" s="402"/>
      <c r="W824" s="402"/>
      <c r="X824" s="402"/>
      <c r="Y824" s="402"/>
      <c r="Z824" s="402"/>
      <c r="AA824" s="402"/>
      <c r="AB824" s="402"/>
      <c r="AC824" s="402"/>
      <c r="AD824" s="402"/>
      <c r="AE824" s="402"/>
      <c r="AF824" s="402"/>
      <c r="AG824" s="402"/>
      <c r="AH824" s="402"/>
      <c r="AI824" s="402"/>
      <c r="AJ824" s="402"/>
      <c r="AK824" s="402"/>
      <c r="AL824" s="402"/>
      <c r="AM824" s="402"/>
      <c r="AN824" s="402"/>
      <c r="AO824" s="402"/>
      <c r="AP824" s="402"/>
      <c r="AQ824" s="402"/>
      <c r="AR824" s="402"/>
      <c r="AS824" s="402"/>
      <c r="AT824" s="402"/>
      <c r="AU824" s="402"/>
      <c r="AV824" s="402"/>
      <c r="AW824" s="402"/>
      <c r="AX824" s="402"/>
      <c r="AY824" s="402"/>
      <c r="AZ824" s="402"/>
      <c r="BA824" s="402"/>
      <c r="BB824" s="402"/>
      <c r="BC824" s="402"/>
      <c r="BD824" s="402"/>
      <c r="BE824" s="402"/>
      <c r="BF824" s="402"/>
      <c r="BG824" s="402"/>
      <c r="BH824" s="402"/>
      <c r="BI824" s="402"/>
      <c r="BJ824" s="402"/>
      <c r="BK824" s="402"/>
      <c r="BL824" s="402"/>
      <c r="BM824" s="402"/>
      <c r="BN824" s="402"/>
      <c r="BO824" s="402"/>
    </row>
    <row r="825" spans="1:67" ht="15">
      <c r="A825" s="401"/>
      <c r="B825" s="402"/>
      <c r="C825" s="403"/>
      <c r="D825" s="402"/>
      <c r="E825" s="402"/>
      <c r="F825" s="402"/>
      <c r="G825" s="402"/>
      <c r="H825" s="402"/>
      <c r="I825" s="402"/>
      <c r="J825" s="402"/>
      <c r="K825" s="402"/>
      <c r="L825" s="402"/>
      <c r="M825" s="402"/>
      <c r="N825" s="402"/>
      <c r="O825" s="402"/>
      <c r="P825" s="402"/>
      <c r="Q825" s="402"/>
      <c r="R825" s="402"/>
      <c r="S825" s="402"/>
      <c r="T825" s="402"/>
      <c r="U825" s="402"/>
      <c r="V825" s="402"/>
      <c r="W825" s="402"/>
      <c r="X825" s="402"/>
      <c r="Y825" s="402"/>
      <c r="Z825" s="402"/>
      <c r="AA825" s="402"/>
      <c r="AB825" s="402"/>
      <c r="AC825" s="402"/>
      <c r="AD825" s="402"/>
      <c r="AE825" s="402"/>
      <c r="AF825" s="402"/>
      <c r="AG825" s="402"/>
      <c r="AH825" s="402"/>
      <c r="AI825" s="402"/>
      <c r="AJ825" s="402"/>
      <c r="AK825" s="402"/>
      <c r="AL825" s="402"/>
      <c r="AM825" s="402"/>
      <c r="AN825" s="402"/>
      <c r="AO825" s="402"/>
      <c r="AP825" s="402"/>
      <c r="AQ825" s="402"/>
      <c r="AR825" s="402"/>
      <c r="AS825" s="402"/>
      <c r="AT825" s="402"/>
      <c r="AU825" s="402"/>
      <c r="AV825" s="402"/>
      <c r="AW825" s="402"/>
      <c r="AX825" s="402"/>
      <c r="AY825" s="402"/>
      <c r="AZ825" s="402"/>
      <c r="BA825" s="402"/>
      <c r="BB825" s="402"/>
      <c r="BC825" s="402"/>
      <c r="BD825" s="402"/>
      <c r="BE825" s="402"/>
      <c r="BF825" s="402"/>
      <c r="BG825" s="402"/>
      <c r="BH825" s="402"/>
      <c r="BI825" s="402"/>
      <c r="BJ825" s="402"/>
      <c r="BK825" s="402"/>
      <c r="BL825" s="402"/>
      <c r="BM825" s="402"/>
      <c r="BN825" s="402"/>
      <c r="BO825" s="402"/>
    </row>
    <row r="826" spans="1:67" ht="15">
      <c r="A826" s="401"/>
      <c r="B826" s="402"/>
      <c r="C826" s="403"/>
      <c r="D826" s="402"/>
      <c r="E826" s="402"/>
      <c r="F826" s="402"/>
      <c r="G826" s="402"/>
      <c r="H826" s="402"/>
      <c r="I826" s="402"/>
      <c r="J826" s="402"/>
      <c r="K826" s="402"/>
      <c r="L826" s="402"/>
      <c r="M826" s="402"/>
      <c r="N826" s="402"/>
      <c r="O826" s="402"/>
      <c r="P826" s="402"/>
      <c r="Q826" s="402"/>
      <c r="R826" s="402"/>
      <c r="S826" s="402"/>
      <c r="T826" s="402"/>
      <c r="U826" s="402"/>
      <c r="V826" s="402"/>
      <c r="W826" s="402"/>
      <c r="X826" s="402"/>
      <c r="Y826" s="402"/>
      <c r="Z826" s="402"/>
      <c r="AA826" s="402"/>
      <c r="AB826" s="402"/>
      <c r="AC826" s="402"/>
      <c r="AD826" s="402"/>
      <c r="AE826" s="402"/>
      <c r="AF826" s="402"/>
      <c r="AG826" s="402"/>
      <c r="AH826" s="402"/>
      <c r="AI826" s="402"/>
      <c r="AJ826" s="402"/>
      <c r="AK826" s="402"/>
      <c r="AL826" s="402"/>
      <c r="AM826" s="402"/>
      <c r="AN826" s="402"/>
      <c r="AO826" s="402"/>
      <c r="AP826" s="402"/>
      <c r="AQ826" s="402"/>
      <c r="AR826" s="402"/>
      <c r="AS826" s="402"/>
      <c r="AT826" s="402"/>
      <c r="AU826" s="402"/>
      <c r="AV826" s="402"/>
      <c r="AW826" s="402"/>
      <c r="AX826" s="402"/>
      <c r="AY826" s="402"/>
      <c r="AZ826" s="402"/>
      <c r="BA826" s="402"/>
      <c r="BB826" s="402"/>
      <c r="BC826" s="402"/>
      <c r="BD826" s="402"/>
      <c r="BE826" s="402"/>
      <c r="BF826" s="402"/>
      <c r="BG826" s="402"/>
      <c r="BH826" s="402"/>
      <c r="BI826" s="402"/>
      <c r="BJ826" s="402"/>
      <c r="BK826" s="402"/>
      <c r="BL826" s="402"/>
      <c r="BM826" s="402"/>
      <c r="BN826" s="402"/>
      <c r="BO826" s="402"/>
    </row>
    <row r="827" spans="1:67" ht="15">
      <c r="A827" s="401"/>
      <c r="B827" s="402"/>
      <c r="C827" s="403"/>
      <c r="D827" s="402"/>
      <c r="E827" s="402"/>
      <c r="F827" s="402"/>
      <c r="G827" s="402"/>
      <c r="H827" s="402"/>
      <c r="I827" s="402"/>
      <c r="J827" s="402"/>
      <c r="K827" s="402"/>
      <c r="L827" s="402"/>
      <c r="M827" s="402"/>
      <c r="N827" s="402"/>
      <c r="O827" s="402"/>
      <c r="P827" s="402"/>
      <c r="Q827" s="402"/>
      <c r="R827" s="402"/>
      <c r="S827" s="402"/>
      <c r="T827" s="402"/>
      <c r="U827" s="402"/>
      <c r="V827" s="402"/>
      <c r="W827" s="402"/>
      <c r="X827" s="402"/>
      <c r="Y827" s="402"/>
      <c r="Z827" s="402"/>
      <c r="AA827" s="402"/>
      <c r="AB827" s="402"/>
      <c r="AC827" s="402"/>
      <c r="AD827" s="402"/>
      <c r="AE827" s="402"/>
      <c r="AF827" s="402"/>
      <c r="AG827" s="402"/>
      <c r="AH827" s="402"/>
      <c r="AI827" s="402"/>
      <c r="AJ827" s="402"/>
      <c r="AK827" s="402"/>
      <c r="AL827" s="402"/>
      <c r="AM827" s="402"/>
      <c r="AN827" s="402"/>
      <c r="AO827" s="402"/>
      <c r="AP827" s="402"/>
      <c r="AQ827" s="402"/>
      <c r="AR827" s="402"/>
      <c r="AS827" s="402"/>
      <c r="AT827" s="402"/>
      <c r="AU827" s="402"/>
      <c r="AV827" s="402"/>
      <c r="AW827" s="402"/>
      <c r="AX827" s="402"/>
      <c r="AY827" s="402"/>
      <c r="AZ827" s="402"/>
      <c r="BA827" s="402"/>
      <c r="BB827" s="402"/>
      <c r="BC827" s="402"/>
      <c r="BD827" s="402"/>
      <c r="BE827" s="402"/>
      <c r="BF827" s="402"/>
      <c r="BG827" s="402"/>
      <c r="BH827" s="402"/>
      <c r="BI827" s="402"/>
      <c r="BJ827" s="402"/>
      <c r="BK827" s="402"/>
      <c r="BL827" s="402"/>
      <c r="BM827" s="402"/>
      <c r="BN827" s="402"/>
      <c r="BO827" s="402"/>
    </row>
    <row r="828" spans="1:67" ht="15">
      <c r="A828" s="401"/>
      <c r="B828" s="402"/>
      <c r="C828" s="403"/>
      <c r="D828" s="402"/>
      <c r="E828" s="402"/>
      <c r="F828" s="402"/>
      <c r="G828" s="402"/>
      <c r="H828" s="402"/>
      <c r="I828" s="402"/>
      <c r="J828" s="402"/>
      <c r="K828" s="402"/>
      <c r="L828" s="402"/>
      <c r="M828" s="402"/>
      <c r="N828" s="402"/>
      <c r="O828" s="402"/>
      <c r="P828" s="402"/>
      <c r="Q828" s="402"/>
      <c r="R828" s="402"/>
      <c r="S828" s="402"/>
      <c r="T828" s="402"/>
      <c r="U828" s="402"/>
      <c r="V828" s="402"/>
      <c r="W828" s="402"/>
      <c r="X828" s="402"/>
      <c r="Y828" s="402"/>
      <c r="Z828" s="402"/>
      <c r="AA828" s="402"/>
      <c r="AB828" s="402"/>
      <c r="AC828" s="402"/>
      <c r="AD828" s="402"/>
      <c r="AE828" s="402"/>
      <c r="AF828" s="402"/>
      <c r="AG828" s="402"/>
      <c r="AH828" s="402"/>
      <c r="AI828" s="402"/>
      <c r="AJ828" s="402"/>
      <c r="AK828" s="402"/>
      <c r="AL828" s="402"/>
      <c r="AM828" s="402"/>
      <c r="AN828" s="402"/>
      <c r="AO828" s="402"/>
      <c r="AP828" s="402"/>
      <c r="AQ828" s="402"/>
      <c r="AR828" s="402"/>
      <c r="AS828" s="402"/>
      <c r="AT828" s="402"/>
      <c r="AU828" s="402"/>
      <c r="AV828" s="402"/>
      <c r="AW828" s="402"/>
      <c r="AX828" s="402"/>
      <c r="AY828" s="402"/>
      <c r="AZ828" s="402"/>
      <c r="BA828" s="402"/>
      <c r="BB828" s="402"/>
      <c r="BC828" s="402"/>
      <c r="BD828" s="402"/>
      <c r="BE828" s="402"/>
      <c r="BF828" s="402"/>
      <c r="BG828" s="402"/>
      <c r="BH828" s="402"/>
      <c r="BI828" s="402"/>
      <c r="BJ828" s="402"/>
      <c r="BK828" s="402"/>
      <c r="BL828" s="402"/>
      <c r="BM828" s="402"/>
      <c r="BN828" s="402"/>
      <c r="BO828" s="402"/>
    </row>
    <row r="829" spans="1:67" ht="15">
      <c r="A829" s="401"/>
      <c r="B829" s="402"/>
      <c r="C829" s="403"/>
      <c r="D829" s="402"/>
      <c r="E829" s="402"/>
      <c r="F829" s="402"/>
      <c r="G829" s="402"/>
      <c r="H829" s="402"/>
      <c r="I829" s="402"/>
      <c r="J829" s="402"/>
      <c r="K829" s="402"/>
      <c r="L829" s="402"/>
      <c r="M829" s="402"/>
      <c r="N829" s="402"/>
      <c r="O829" s="402"/>
      <c r="P829" s="402"/>
      <c r="Q829" s="402"/>
      <c r="R829" s="402"/>
      <c r="S829" s="402"/>
      <c r="T829" s="402"/>
      <c r="U829" s="402"/>
      <c r="V829" s="402"/>
      <c r="W829" s="402"/>
      <c r="X829" s="402"/>
      <c r="Y829" s="402"/>
      <c r="Z829" s="402"/>
      <c r="AA829" s="402"/>
      <c r="AB829" s="402"/>
      <c r="AC829" s="402"/>
      <c r="AD829" s="402"/>
      <c r="AE829" s="402"/>
      <c r="AF829" s="402"/>
      <c r="AG829" s="402"/>
      <c r="AH829" s="402"/>
      <c r="AI829" s="402"/>
      <c r="AJ829" s="402"/>
      <c r="AK829" s="402"/>
      <c r="AL829" s="402"/>
      <c r="AM829" s="402"/>
      <c r="AN829" s="402"/>
      <c r="AO829" s="402"/>
      <c r="AP829" s="402"/>
      <c r="AQ829" s="402"/>
      <c r="AR829" s="402"/>
      <c r="AS829" s="402"/>
      <c r="AT829" s="402"/>
      <c r="AU829" s="402"/>
      <c r="AV829" s="402"/>
      <c r="AW829" s="402"/>
      <c r="AX829" s="402"/>
      <c r="AY829" s="402"/>
      <c r="AZ829" s="402"/>
      <c r="BA829" s="402"/>
      <c r="BB829" s="402"/>
      <c r="BC829" s="402"/>
      <c r="BD829" s="402"/>
      <c r="BE829" s="402"/>
      <c r="BF829" s="402"/>
      <c r="BG829" s="402"/>
      <c r="BH829" s="402"/>
      <c r="BI829" s="402"/>
      <c r="BJ829" s="402"/>
      <c r="BK829" s="402"/>
      <c r="BL829" s="402"/>
      <c r="BM829" s="402"/>
      <c r="BN829" s="402"/>
      <c r="BO829" s="402"/>
    </row>
    <row r="830" spans="1:67" ht="15">
      <c r="A830" s="401"/>
      <c r="B830" s="402"/>
      <c r="C830" s="403"/>
      <c r="D830" s="402"/>
      <c r="E830" s="402"/>
      <c r="F830" s="402"/>
      <c r="G830" s="402"/>
      <c r="H830" s="402"/>
      <c r="I830" s="402"/>
      <c r="J830" s="402"/>
      <c r="K830" s="402"/>
      <c r="L830" s="402"/>
      <c r="M830" s="402"/>
      <c r="N830" s="402"/>
      <c r="O830" s="402"/>
      <c r="P830" s="402"/>
      <c r="Q830" s="402"/>
      <c r="R830" s="402"/>
      <c r="S830" s="402"/>
      <c r="T830" s="402"/>
      <c r="U830" s="402"/>
      <c r="V830" s="402"/>
      <c r="W830" s="402"/>
      <c r="X830" s="402"/>
      <c r="Y830" s="402"/>
      <c r="Z830" s="402"/>
      <c r="AA830" s="402"/>
      <c r="AB830" s="402"/>
      <c r="AC830" s="402"/>
      <c r="AD830" s="402"/>
      <c r="AE830" s="402"/>
      <c r="AF830" s="402"/>
      <c r="AG830" s="402"/>
      <c r="AH830" s="402"/>
      <c r="AI830" s="402"/>
      <c r="AJ830" s="402"/>
      <c r="AK830" s="402"/>
      <c r="AL830" s="402"/>
      <c r="AM830" s="402"/>
      <c r="AN830" s="402"/>
      <c r="AO830" s="402"/>
      <c r="AP830" s="402"/>
      <c r="AQ830" s="402"/>
      <c r="AR830" s="402"/>
      <c r="AS830" s="402"/>
      <c r="AT830" s="402"/>
      <c r="AU830" s="402"/>
      <c r="AV830" s="402"/>
      <c r="AW830" s="402"/>
      <c r="AX830" s="402"/>
      <c r="AY830" s="402"/>
      <c r="AZ830" s="402"/>
      <c r="BA830" s="402"/>
      <c r="BB830" s="402"/>
      <c r="BC830" s="402"/>
      <c r="BD830" s="402"/>
      <c r="BE830" s="402"/>
      <c r="BF830" s="402"/>
      <c r="BG830" s="402"/>
      <c r="BH830" s="402"/>
      <c r="BI830" s="402"/>
      <c r="BJ830" s="402"/>
      <c r="BK830" s="402"/>
      <c r="BL830" s="402"/>
      <c r="BM830" s="402"/>
      <c r="BN830" s="402"/>
      <c r="BO830" s="402"/>
    </row>
    <row r="831" spans="1:67" ht="15">
      <c r="A831" s="401"/>
      <c r="B831" s="402"/>
      <c r="C831" s="403"/>
      <c r="D831" s="402"/>
      <c r="E831" s="402"/>
      <c r="F831" s="402"/>
      <c r="G831" s="402"/>
      <c r="H831" s="402"/>
      <c r="I831" s="402"/>
      <c r="J831" s="402"/>
      <c r="K831" s="402"/>
      <c r="L831" s="402"/>
      <c r="M831" s="402"/>
      <c r="N831" s="402"/>
      <c r="O831" s="402"/>
      <c r="P831" s="402"/>
      <c r="Q831" s="402"/>
      <c r="R831" s="402"/>
      <c r="S831" s="402"/>
      <c r="T831" s="402"/>
      <c r="U831" s="402"/>
      <c r="V831" s="402"/>
      <c r="W831" s="402"/>
      <c r="X831" s="402"/>
      <c r="Y831" s="402"/>
      <c r="Z831" s="402"/>
      <c r="AA831" s="402"/>
      <c r="AB831" s="402"/>
      <c r="AC831" s="402"/>
      <c r="AD831" s="402"/>
      <c r="AE831" s="402"/>
      <c r="AF831" s="402"/>
      <c r="AG831" s="402"/>
      <c r="AH831" s="402"/>
      <c r="AI831" s="402"/>
      <c r="AJ831" s="402"/>
      <c r="AK831" s="402"/>
      <c r="AL831" s="402"/>
      <c r="AM831" s="402"/>
      <c r="AN831" s="402"/>
      <c r="AO831" s="402"/>
      <c r="AP831" s="402"/>
      <c r="AQ831" s="402"/>
      <c r="AR831" s="402"/>
      <c r="AS831" s="402"/>
      <c r="AT831" s="402"/>
      <c r="AU831" s="402"/>
      <c r="AV831" s="402"/>
      <c r="AW831" s="402"/>
      <c r="AX831" s="402"/>
      <c r="AY831" s="402"/>
      <c r="AZ831" s="402"/>
      <c r="BA831" s="402"/>
      <c r="BB831" s="402"/>
      <c r="BC831" s="402"/>
      <c r="BD831" s="402"/>
      <c r="BE831" s="402"/>
      <c r="BF831" s="402"/>
      <c r="BG831" s="402"/>
      <c r="BH831" s="402"/>
      <c r="BI831" s="402"/>
      <c r="BJ831" s="402"/>
      <c r="BK831" s="402"/>
      <c r="BL831" s="402"/>
      <c r="BM831" s="402"/>
      <c r="BN831" s="402"/>
      <c r="BO831" s="402"/>
    </row>
    <row r="832" spans="1:67" ht="15">
      <c r="A832" s="401"/>
      <c r="B832" s="402"/>
      <c r="C832" s="403"/>
      <c r="D832" s="402"/>
      <c r="E832" s="402"/>
      <c r="F832" s="402"/>
      <c r="G832" s="402"/>
      <c r="H832" s="402"/>
      <c r="I832" s="402"/>
      <c r="J832" s="402"/>
      <c r="K832" s="402"/>
      <c r="L832" s="402"/>
      <c r="M832" s="402"/>
      <c r="N832" s="402"/>
      <c r="O832" s="402"/>
      <c r="P832" s="402"/>
      <c r="Q832" s="402"/>
      <c r="R832" s="402"/>
      <c r="S832" s="402"/>
      <c r="T832" s="402"/>
      <c r="U832" s="402"/>
      <c r="V832" s="402"/>
      <c r="W832" s="402"/>
      <c r="X832" s="402"/>
      <c r="Y832" s="402"/>
      <c r="Z832" s="402"/>
      <c r="AA832" s="402"/>
      <c r="AB832" s="402"/>
      <c r="AC832" s="402"/>
      <c r="AD832" s="402"/>
      <c r="AE832" s="402"/>
      <c r="AF832" s="402"/>
      <c r="AG832" s="402"/>
      <c r="AH832" s="402"/>
      <c r="AI832" s="402"/>
      <c r="AJ832" s="402"/>
      <c r="AK832" s="402"/>
      <c r="AL832" s="402"/>
      <c r="AM832" s="402"/>
      <c r="AN832" s="402"/>
      <c r="AO832" s="402"/>
      <c r="AP832" s="402"/>
      <c r="AQ832" s="402"/>
      <c r="AR832" s="402"/>
      <c r="AS832" s="402"/>
      <c r="AT832" s="402"/>
      <c r="AU832" s="402"/>
      <c r="AV832" s="402"/>
      <c r="AW832" s="402"/>
      <c r="AX832" s="402"/>
      <c r="AY832" s="402"/>
      <c r="AZ832" s="402"/>
      <c r="BA832" s="402"/>
      <c r="BB832" s="402"/>
      <c r="BC832" s="402"/>
      <c r="BD832" s="402"/>
      <c r="BE832" s="402"/>
      <c r="BF832" s="402"/>
      <c r="BG832" s="402"/>
      <c r="BH832" s="402"/>
      <c r="BI832" s="402"/>
      <c r="BJ832" s="402"/>
      <c r="BK832" s="402"/>
      <c r="BL832" s="402"/>
      <c r="BM832" s="402"/>
      <c r="BN832" s="402"/>
      <c r="BO832" s="402"/>
    </row>
    <row r="833" spans="1:67" ht="15">
      <c r="A833" s="401"/>
      <c r="B833" s="402"/>
      <c r="C833" s="403"/>
      <c r="D833" s="402"/>
      <c r="E833" s="402"/>
      <c r="F833" s="402"/>
      <c r="G833" s="402"/>
      <c r="H833" s="402"/>
      <c r="I833" s="402"/>
      <c r="J833" s="402"/>
      <c r="K833" s="402"/>
      <c r="L833" s="402"/>
      <c r="M833" s="402"/>
      <c r="N833" s="402"/>
      <c r="O833" s="402"/>
      <c r="P833" s="402"/>
      <c r="Q833" s="402"/>
      <c r="R833" s="402"/>
      <c r="S833" s="402"/>
      <c r="T833" s="402"/>
      <c r="U833" s="402"/>
      <c r="V833" s="402"/>
      <c r="W833" s="402"/>
      <c r="X833" s="402"/>
      <c r="Y833" s="402"/>
      <c r="Z833" s="402"/>
      <c r="AA833" s="402"/>
      <c r="AB833" s="402"/>
      <c r="AC833" s="402"/>
      <c r="AD833" s="402"/>
      <c r="AE833" s="402"/>
      <c r="AF833" s="402"/>
      <c r="AG833" s="402"/>
      <c r="AH833" s="402"/>
      <c r="AI833" s="402"/>
      <c r="AJ833" s="402"/>
      <c r="AK833" s="402"/>
      <c r="AL833" s="402"/>
      <c r="AM833" s="402"/>
      <c r="AN833" s="402"/>
      <c r="AO833" s="402"/>
      <c r="AP833" s="402"/>
      <c r="AQ833" s="402"/>
      <c r="AR833" s="402"/>
      <c r="AS833" s="402"/>
      <c r="AT833" s="402"/>
      <c r="AU833" s="402"/>
      <c r="AV833" s="402"/>
      <c r="AW833" s="402"/>
      <c r="AX833" s="402"/>
      <c r="AY833" s="402"/>
      <c r="AZ833" s="402"/>
      <c r="BA833" s="402"/>
      <c r="BB833" s="402"/>
      <c r="BC833" s="402"/>
      <c r="BD833" s="402"/>
      <c r="BE833" s="402"/>
      <c r="BF833" s="402"/>
      <c r="BG833" s="402"/>
      <c r="BH833" s="402"/>
      <c r="BI833" s="402"/>
      <c r="BJ833" s="402"/>
      <c r="BK833" s="402"/>
      <c r="BL833" s="402"/>
      <c r="BM833" s="402"/>
      <c r="BN833" s="402"/>
      <c r="BO833" s="402"/>
    </row>
    <row r="834" spans="1:67" ht="15">
      <c r="A834" s="401"/>
      <c r="B834" s="402"/>
      <c r="C834" s="403"/>
      <c r="D834" s="402"/>
      <c r="E834" s="402"/>
      <c r="F834" s="402"/>
      <c r="G834" s="402"/>
      <c r="H834" s="402"/>
      <c r="I834" s="402"/>
      <c r="J834" s="402"/>
      <c r="K834" s="402"/>
      <c r="L834" s="402"/>
      <c r="M834" s="402"/>
      <c r="N834" s="402"/>
      <c r="O834" s="402"/>
      <c r="P834" s="402"/>
      <c r="Q834" s="402"/>
      <c r="R834" s="402"/>
      <c r="S834" s="402"/>
      <c r="T834" s="402"/>
      <c r="U834" s="402"/>
      <c r="V834" s="402"/>
      <c r="W834" s="402"/>
      <c r="X834" s="402"/>
      <c r="Y834" s="402"/>
      <c r="Z834" s="402"/>
      <c r="AA834" s="402"/>
      <c r="AB834" s="402"/>
      <c r="AC834" s="402"/>
      <c r="AD834" s="402"/>
      <c r="AE834" s="402"/>
      <c r="AF834" s="402"/>
      <c r="AG834" s="402"/>
      <c r="AH834" s="402"/>
      <c r="AI834" s="402"/>
      <c r="AJ834" s="402"/>
      <c r="AK834" s="402"/>
      <c r="AL834" s="402"/>
      <c r="AM834" s="402"/>
      <c r="AN834" s="402"/>
      <c r="AO834" s="402"/>
      <c r="AP834" s="402"/>
      <c r="AQ834" s="402"/>
      <c r="AR834" s="402"/>
      <c r="AS834" s="402"/>
      <c r="AT834" s="402"/>
      <c r="AU834" s="402"/>
      <c r="AV834" s="402"/>
      <c r="AW834" s="402"/>
      <c r="AX834" s="402"/>
      <c r="AY834" s="402"/>
      <c r="AZ834" s="402"/>
      <c r="BA834" s="402"/>
      <c r="BB834" s="402"/>
      <c r="BC834" s="402"/>
      <c r="BD834" s="402"/>
      <c r="BE834" s="402"/>
      <c r="BF834" s="402"/>
      <c r="BG834" s="402"/>
      <c r="BH834" s="402"/>
      <c r="BI834" s="402"/>
      <c r="BJ834" s="402"/>
      <c r="BK834" s="402"/>
      <c r="BL834" s="402"/>
      <c r="BM834" s="402"/>
      <c r="BN834" s="402"/>
      <c r="BO834" s="402"/>
    </row>
    <row r="835" spans="1:67" ht="15">
      <c r="A835" s="401"/>
      <c r="B835" s="402"/>
      <c r="C835" s="403"/>
      <c r="D835" s="402"/>
      <c r="E835" s="402"/>
      <c r="F835" s="402"/>
      <c r="G835" s="402"/>
      <c r="H835" s="402"/>
      <c r="I835" s="402"/>
      <c r="J835" s="402"/>
      <c r="K835" s="402"/>
      <c r="L835" s="402"/>
      <c r="M835" s="402"/>
      <c r="N835" s="402"/>
      <c r="O835" s="402"/>
      <c r="P835" s="402"/>
      <c r="Q835" s="402"/>
      <c r="R835" s="402"/>
      <c r="S835" s="402"/>
      <c r="T835" s="402"/>
      <c r="U835" s="402"/>
      <c r="V835" s="402"/>
      <c r="W835" s="402"/>
      <c r="X835" s="402"/>
      <c r="Y835" s="402"/>
      <c r="Z835" s="402"/>
      <c r="AA835" s="402"/>
      <c r="AB835" s="402"/>
      <c r="AC835" s="402"/>
      <c r="AD835" s="402"/>
      <c r="AE835" s="402"/>
      <c r="AF835" s="402"/>
      <c r="AG835" s="402"/>
      <c r="AH835" s="402"/>
      <c r="AI835" s="402"/>
      <c r="AJ835" s="402"/>
      <c r="AK835" s="402"/>
      <c r="AL835" s="402"/>
      <c r="AM835" s="402"/>
      <c r="AN835" s="402"/>
      <c r="AO835" s="402"/>
      <c r="AP835" s="402"/>
      <c r="AQ835" s="402"/>
      <c r="AR835" s="402"/>
      <c r="AS835" s="402"/>
      <c r="AT835" s="402"/>
      <c r="AU835" s="402"/>
      <c r="AV835" s="402"/>
      <c r="AW835" s="402"/>
      <c r="AX835" s="402"/>
      <c r="AY835" s="402"/>
      <c r="AZ835" s="402"/>
      <c r="BA835" s="402"/>
      <c r="BB835" s="402"/>
      <c r="BC835" s="402"/>
      <c r="BD835" s="402"/>
      <c r="BE835" s="402"/>
      <c r="BF835" s="402"/>
      <c r="BG835" s="402"/>
      <c r="BH835" s="402"/>
      <c r="BI835" s="402"/>
      <c r="BJ835" s="402"/>
      <c r="BK835" s="402"/>
      <c r="BL835" s="402"/>
      <c r="BM835" s="402"/>
      <c r="BN835" s="402"/>
      <c r="BO835" s="402"/>
    </row>
    <row r="836" spans="1:67" ht="15">
      <c r="A836" s="401"/>
      <c r="B836" s="402"/>
      <c r="C836" s="403"/>
      <c r="D836" s="402"/>
      <c r="E836" s="402"/>
      <c r="F836" s="402"/>
      <c r="G836" s="402"/>
      <c r="H836" s="402"/>
      <c r="I836" s="402"/>
      <c r="J836" s="402"/>
      <c r="K836" s="402"/>
      <c r="L836" s="402"/>
      <c r="M836" s="402"/>
      <c r="N836" s="402"/>
      <c r="O836" s="402"/>
      <c r="P836" s="402"/>
      <c r="Q836" s="402"/>
      <c r="R836" s="402"/>
      <c r="S836" s="402"/>
      <c r="T836" s="402"/>
      <c r="U836" s="402"/>
      <c r="V836" s="402"/>
      <c r="W836" s="402"/>
      <c r="X836" s="402"/>
      <c r="Y836" s="402"/>
      <c r="Z836" s="402"/>
      <c r="AA836" s="402"/>
      <c r="AB836" s="402"/>
      <c r="AC836" s="402"/>
      <c r="AD836" s="402"/>
      <c r="AE836" s="402"/>
      <c r="AF836" s="402"/>
      <c r="AG836" s="402"/>
      <c r="AH836" s="402"/>
      <c r="AI836" s="402"/>
      <c r="AJ836" s="402"/>
      <c r="AK836" s="402"/>
      <c r="AL836" s="402"/>
      <c r="AM836" s="402"/>
      <c r="AN836" s="402"/>
      <c r="AO836" s="402"/>
      <c r="AP836" s="402"/>
      <c r="AQ836" s="402"/>
      <c r="AR836" s="402"/>
      <c r="AS836" s="402"/>
      <c r="AT836" s="402"/>
      <c r="AU836" s="402"/>
      <c r="AV836" s="402"/>
      <c r="AW836" s="402"/>
      <c r="AX836" s="402"/>
      <c r="AY836" s="402"/>
      <c r="AZ836" s="402"/>
      <c r="BA836" s="402"/>
      <c r="BB836" s="402"/>
      <c r="BC836" s="402"/>
      <c r="BD836" s="402"/>
      <c r="BE836" s="402"/>
      <c r="BF836" s="402"/>
      <c r="BG836" s="402"/>
      <c r="BH836" s="402"/>
      <c r="BI836" s="402"/>
      <c r="BJ836" s="402"/>
      <c r="BK836" s="402"/>
      <c r="BL836" s="402"/>
      <c r="BM836" s="402"/>
      <c r="BN836" s="402"/>
      <c r="BO836" s="402"/>
    </row>
    <row r="837" spans="1:67" ht="15">
      <c r="A837" s="401"/>
      <c r="B837" s="402"/>
      <c r="C837" s="403"/>
      <c r="D837" s="402"/>
      <c r="E837" s="402"/>
      <c r="F837" s="402"/>
      <c r="G837" s="402"/>
      <c r="H837" s="402"/>
      <c r="I837" s="402"/>
      <c r="J837" s="402"/>
      <c r="K837" s="402"/>
      <c r="L837" s="402"/>
      <c r="M837" s="402"/>
      <c r="N837" s="402"/>
      <c r="O837" s="402"/>
      <c r="P837" s="402"/>
      <c r="Q837" s="402"/>
      <c r="R837" s="402"/>
      <c r="S837" s="402"/>
      <c r="T837" s="402"/>
      <c r="U837" s="402"/>
      <c r="V837" s="402"/>
      <c r="W837" s="402"/>
      <c r="X837" s="402"/>
      <c r="Y837" s="402"/>
      <c r="Z837" s="402"/>
      <c r="AA837" s="402"/>
      <c r="AB837" s="402"/>
      <c r="AC837" s="402"/>
      <c r="AD837" s="402"/>
      <c r="AE837" s="402"/>
      <c r="AF837" s="402"/>
      <c r="AG837" s="402"/>
      <c r="AH837" s="402"/>
      <c r="AI837" s="402"/>
      <c r="AJ837" s="402"/>
      <c r="AK837" s="402"/>
      <c r="AL837" s="402"/>
      <c r="AM837" s="402"/>
      <c r="AN837" s="402"/>
      <c r="AO837" s="402"/>
      <c r="AP837" s="402"/>
      <c r="AQ837" s="402"/>
      <c r="AR837" s="402"/>
      <c r="AS837" s="402"/>
      <c r="AT837" s="402"/>
      <c r="AU837" s="402"/>
      <c r="AV837" s="402"/>
      <c r="AW837" s="402"/>
      <c r="AX837" s="402"/>
      <c r="AY837" s="402"/>
      <c r="AZ837" s="402"/>
      <c r="BA837" s="402"/>
      <c r="BB837" s="402"/>
      <c r="BC837" s="402"/>
      <c r="BD837" s="402"/>
      <c r="BE837" s="402"/>
      <c r="BF837" s="402"/>
      <c r="BG837" s="402"/>
      <c r="BH837" s="402"/>
      <c r="BI837" s="402"/>
      <c r="BJ837" s="402"/>
      <c r="BK837" s="402"/>
      <c r="BL837" s="402"/>
      <c r="BM837" s="402"/>
      <c r="BN837" s="402"/>
      <c r="BO837" s="402"/>
    </row>
    <row r="838" spans="1:67" ht="15">
      <c r="A838" s="401"/>
      <c r="B838" s="402"/>
      <c r="C838" s="403"/>
      <c r="D838" s="402"/>
      <c r="E838" s="402"/>
      <c r="F838" s="402"/>
      <c r="G838" s="402"/>
      <c r="H838" s="402"/>
      <c r="I838" s="402"/>
      <c r="J838" s="402"/>
      <c r="K838" s="402"/>
      <c r="L838" s="402"/>
      <c r="M838" s="402"/>
      <c r="N838" s="402"/>
      <c r="O838" s="402"/>
      <c r="P838" s="402"/>
      <c r="Q838" s="402"/>
      <c r="R838" s="402"/>
      <c r="S838" s="402"/>
      <c r="T838" s="402"/>
      <c r="U838" s="402"/>
      <c r="V838" s="402"/>
      <c r="W838" s="402"/>
      <c r="X838" s="402"/>
      <c r="Y838" s="402"/>
      <c r="Z838" s="402"/>
      <c r="AA838" s="402"/>
      <c r="AB838" s="402"/>
      <c r="AC838" s="402"/>
      <c r="AD838" s="402"/>
      <c r="AE838" s="402"/>
      <c r="AF838" s="402"/>
      <c r="AG838" s="402"/>
      <c r="AH838" s="402"/>
      <c r="AI838" s="402"/>
      <c r="AJ838" s="402"/>
      <c r="AK838" s="402"/>
      <c r="AL838" s="402"/>
      <c r="AM838" s="402"/>
      <c r="AN838" s="402"/>
      <c r="AO838" s="402"/>
      <c r="AP838" s="402"/>
      <c r="AQ838" s="402"/>
      <c r="AR838" s="402"/>
      <c r="AS838" s="402"/>
      <c r="AT838" s="402"/>
      <c r="AU838" s="402"/>
      <c r="AV838" s="402"/>
      <c r="AW838" s="402"/>
      <c r="AX838" s="402"/>
      <c r="AY838" s="402"/>
      <c r="AZ838" s="402"/>
      <c r="BA838" s="402"/>
      <c r="BB838" s="402"/>
      <c r="BC838" s="402"/>
      <c r="BD838" s="402"/>
      <c r="BE838" s="402"/>
      <c r="BF838" s="402"/>
      <c r="BG838" s="402"/>
      <c r="BH838" s="402"/>
      <c r="BI838" s="402"/>
      <c r="BJ838" s="402"/>
      <c r="BK838" s="402"/>
      <c r="BL838" s="402"/>
      <c r="BM838" s="402"/>
      <c r="BN838" s="402"/>
      <c r="BO838" s="402"/>
    </row>
    <row r="839" spans="1:67" ht="15">
      <c r="A839" s="401"/>
      <c r="B839" s="402"/>
      <c r="C839" s="403"/>
      <c r="D839" s="402"/>
      <c r="E839" s="402"/>
      <c r="F839" s="402"/>
      <c r="G839" s="402"/>
      <c r="H839" s="402"/>
      <c r="I839" s="402"/>
      <c r="J839" s="402"/>
      <c r="K839" s="402"/>
      <c r="L839" s="402"/>
      <c r="M839" s="402"/>
      <c r="N839" s="402"/>
      <c r="O839" s="402"/>
      <c r="P839" s="402"/>
      <c r="Q839" s="402"/>
      <c r="R839" s="402"/>
      <c r="S839" s="402"/>
      <c r="T839" s="402"/>
      <c r="U839" s="402"/>
      <c r="V839" s="402"/>
      <c r="W839" s="402"/>
      <c r="X839" s="402"/>
      <c r="Y839" s="402"/>
      <c r="Z839" s="402"/>
      <c r="AA839" s="402"/>
      <c r="AB839" s="402"/>
      <c r="AC839" s="402"/>
      <c r="AD839" s="402"/>
      <c r="AE839" s="402"/>
      <c r="AF839" s="402"/>
      <c r="AG839" s="402"/>
      <c r="AH839" s="402"/>
      <c r="AI839" s="402"/>
      <c r="AJ839" s="402"/>
      <c r="AK839" s="402"/>
      <c r="AL839" s="402"/>
      <c r="AM839" s="402"/>
      <c r="AN839" s="402"/>
      <c r="AO839" s="402"/>
      <c r="AP839" s="402"/>
      <c r="AQ839" s="402"/>
      <c r="AR839" s="402"/>
      <c r="AS839" s="402"/>
      <c r="AT839" s="402"/>
      <c r="AU839" s="402"/>
      <c r="AV839" s="402"/>
      <c r="AW839" s="402"/>
      <c r="AX839" s="402"/>
      <c r="AY839" s="402"/>
      <c r="AZ839" s="402"/>
      <c r="BA839" s="402"/>
      <c r="BB839" s="402"/>
      <c r="BC839" s="402"/>
      <c r="BD839" s="402"/>
      <c r="BE839" s="402"/>
      <c r="BF839" s="402"/>
      <c r="BG839" s="402"/>
      <c r="BH839" s="402"/>
      <c r="BI839" s="402"/>
      <c r="BJ839" s="402"/>
      <c r="BK839" s="402"/>
      <c r="BL839" s="402"/>
      <c r="BM839" s="402"/>
      <c r="BN839" s="402"/>
      <c r="BO839" s="402"/>
    </row>
    <row r="840" spans="1:67" ht="15">
      <c r="A840" s="401"/>
      <c r="B840" s="402"/>
      <c r="C840" s="403"/>
      <c r="D840" s="402"/>
      <c r="E840" s="402"/>
      <c r="F840" s="402"/>
      <c r="G840" s="402"/>
      <c r="H840" s="402"/>
      <c r="I840" s="402"/>
      <c r="J840" s="402"/>
      <c r="K840" s="402"/>
      <c r="L840" s="402"/>
      <c r="M840" s="402"/>
      <c r="N840" s="402"/>
      <c r="O840" s="402"/>
      <c r="P840" s="402"/>
      <c r="Q840" s="402"/>
      <c r="R840" s="402"/>
      <c r="S840" s="402"/>
      <c r="T840" s="402"/>
      <c r="U840" s="402"/>
      <c r="V840" s="402"/>
      <c r="W840" s="402"/>
      <c r="X840" s="402"/>
      <c r="Y840" s="402"/>
      <c r="Z840" s="402"/>
      <c r="AA840" s="402"/>
      <c r="AB840" s="402"/>
      <c r="AC840" s="402"/>
      <c r="AD840" s="402"/>
      <c r="AE840" s="402"/>
      <c r="AF840" s="402"/>
      <c r="AG840" s="402"/>
      <c r="AH840" s="402"/>
      <c r="AI840" s="402"/>
      <c r="AJ840" s="402"/>
      <c r="AK840" s="402"/>
      <c r="AL840" s="402"/>
      <c r="AM840" s="402"/>
      <c r="AN840" s="402"/>
      <c r="AO840" s="402"/>
      <c r="AP840" s="402"/>
      <c r="AQ840" s="402"/>
      <c r="AR840" s="402"/>
      <c r="AS840" s="402"/>
      <c r="AT840" s="402"/>
      <c r="AU840" s="402"/>
      <c r="AV840" s="402"/>
      <c r="AW840" s="402"/>
      <c r="AX840" s="402"/>
      <c r="AY840" s="402"/>
      <c r="AZ840" s="402"/>
      <c r="BA840" s="402"/>
      <c r="BB840" s="402"/>
      <c r="BC840" s="402"/>
      <c r="BD840" s="402"/>
      <c r="BE840" s="402"/>
      <c r="BF840" s="402"/>
      <c r="BG840" s="402"/>
      <c r="BH840" s="402"/>
      <c r="BI840" s="402"/>
      <c r="BJ840" s="402"/>
      <c r="BK840" s="402"/>
      <c r="BL840" s="402"/>
      <c r="BM840" s="402"/>
      <c r="BN840" s="402"/>
      <c r="BO840" s="402"/>
    </row>
    <row r="841" spans="1:67" ht="15">
      <c r="A841" s="401"/>
      <c r="B841" s="402"/>
      <c r="C841" s="403"/>
      <c r="D841" s="402"/>
      <c r="E841" s="402"/>
      <c r="F841" s="402"/>
      <c r="G841" s="402"/>
      <c r="H841" s="402"/>
      <c r="I841" s="402"/>
      <c r="J841" s="402"/>
      <c r="K841" s="402"/>
      <c r="L841" s="402"/>
      <c r="M841" s="402"/>
      <c r="N841" s="402"/>
      <c r="O841" s="402"/>
      <c r="P841" s="402"/>
      <c r="Q841" s="402"/>
      <c r="R841" s="402"/>
      <c r="S841" s="402"/>
      <c r="T841" s="402"/>
      <c r="U841" s="402"/>
      <c r="V841" s="402"/>
      <c r="W841" s="402"/>
      <c r="X841" s="402"/>
      <c r="Y841" s="402"/>
      <c r="Z841" s="402"/>
      <c r="AA841" s="402"/>
      <c r="AB841" s="402"/>
      <c r="AC841" s="402"/>
      <c r="AD841" s="402"/>
      <c r="AE841" s="402"/>
      <c r="AF841" s="402"/>
      <c r="AG841" s="402"/>
      <c r="AH841" s="402"/>
      <c r="AI841" s="402"/>
      <c r="AJ841" s="402"/>
      <c r="AK841" s="402"/>
      <c r="AL841" s="402"/>
      <c r="AM841" s="402"/>
      <c r="AN841" s="402"/>
      <c r="AO841" s="402"/>
      <c r="AP841" s="402"/>
      <c r="AQ841" s="402"/>
      <c r="AR841" s="402"/>
      <c r="AS841" s="402"/>
      <c r="AT841" s="402"/>
      <c r="AU841" s="402"/>
      <c r="AV841" s="402"/>
      <c r="AW841" s="402"/>
      <c r="AX841" s="402"/>
      <c r="AY841" s="402"/>
      <c r="AZ841" s="402"/>
      <c r="BA841" s="402"/>
      <c r="BB841" s="402"/>
      <c r="BC841" s="402"/>
      <c r="BD841" s="402"/>
      <c r="BE841" s="402"/>
      <c r="BF841" s="402"/>
      <c r="BG841" s="402"/>
      <c r="BH841" s="402"/>
      <c r="BI841" s="402"/>
      <c r="BJ841" s="402"/>
      <c r="BK841" s="402"/>
      <c r="BL841" s="402"/>
      <c r="BM841" s="402"/>
      <c r="BN841" s="402"/>
      <c r="BO841" s="402"/>
    </row>
    <row r="842" spans="1:67" ht="15">
      <c r="A842" s="401"/>
      <c r="B842" s="402"/>
      <c r="C842" s="403"/>
      <c r="D842" s="402"/>
      <c r="E842" s="402"/>
      <c r="F842" s="402"/>
      <c r="G842" s="402"/>
      <c r="H842" s="402"/>
      <c r="I842" s="402"/>
      <c r="J842" s="402"/>
      <c r="K842" s="402"/>
      <c r="L842" s="402"/>
      <c r="M842" s="402"/>
      <c r="N842" s="402"/>
      <c r="O842" s="402"/>
      <c r="P842" s="402"/>
      <c r="Q842" s="402"/>
      <c r="R842" s="402"/>
      <c r="S842" s="402"/>
      <c r="T842" s="402"/>
      <c r="U842" s="402"/>
      <c r="V842" s="402"/>
      <c r="W842" s="402"/>
      <c r="X842" s="402"/>
      <c r="Y842" s="402"/>
      <c r="Z842" s="402"/>
      <c r="AA842" s="402"/>
      <c r="AB842" s="402"/>
      <c r="AC842" s="402"/>
      <c r="AD842" s="402"/>
      <c r="AE842" s="402"/>
      <c r="AF842" s="402"/>
      <c r="AG842" s="402"/>
      <c r="AH842" s="402"/>
      <c r="AI842" s="402"/>
      <c r="AJ842" s="402"/>
      <c r="AK842" s="402"/>
      <c r="AL842" s="402"/>
      <c r="AM842" s="402"/>
      <c r="AN842" s="402"/>
      <c r="AO842" s="402"/>
      <c r="AP842" s="402"/>
      <c r="AQ842" s="402"/>
      <c r="AR842" s="402"/>
      <c r="AS842" s="402"/>
      <c r="AT842" s="402"/>
      <c r="AU842" s="402"/>
      <c r="AV842" s="402"/>
      <c r="AW842" s="402"/>
      <c r="AX842" s="402"/>
      <c r="AY842" s="402"/>
      <c r="AZ842" s="402"/>
      <c r="BA842" s="402"/>
      <c r="BB842" s="402"/>
      <c r="BC842" s="402"/>
      <c r="BD842" s="402"/>
      <c r="BE842" s="402"/>
      <c r="BF842" s="402"/>
      <c r="BG842" s="402"/>
      <c r="BH842" s="402"/>
      <c r="BI842" s="402"/>
      <c r="BJ842" s="402"/>
      <c r="BK842" s="402"/>
      <c r="BL842" s="402"/>
      <c r="BM842" s="402"/>
      <c r="BN842" s="402"/>
      <c r="BO842" s="402"/>
    </row>
    <row r="843" spans="1:67" ht="15">
      <c r="A843" s="401"/>
      <c r="B843" s="402"/>
      <c r="C843" s="403"/>
      <c r="D843" s="402"/>
      <c r="E843" s="402"/>
      <c r="F843" s="402"/>
      <c r="G843" s="402"/>
      <c r="H843" s="402"/>
      <c r="I843" s="402"/>
      <c r="J843" s="402"/>
      <c r="K843" s="402"/>
      <c r="L843" s="402"/>
      <c r="M843" s="402"/>
      <c r="N843" s="402"/>
      <c r="O843" s="402"/>
      <c r="P843" s="402"/>
      <c r="Q843" s="402"/>
      <c r="R843" s="402"/>
      <c r="S843" s="402"/>
      <c r="T843" s="402"/>
      <c r="U843" s="402"/>
      <c r="V843" s="402"/>
      <c r="W843" s="402"/>
      <c r="X843" s="402"/>
      <c r="Y843" s="402"/>
      <c r="Z843" s="402"/>
      <c r="AA843" s="402"/>
      <c r="AB843" s="402"/>
      <c r="AC843" s="402"/>
      <c r="AD843" s="402"/>
      <c r="AE843" s="402"/>
      <c r="AF843" s="402"/>
      <c r="AG843" s="402"/>
      <c r="AH843" s="402"/>
      <c r="AI843" s="402"/>
      <c r="AJ843" s="402"/>
      <c r="AK843" s="402"/>
      <c r="AL843" s="402"/>
      <c r="AM843" s="402"/>
      <c r="AN843" s="402"/>
      <c r="AO843" s="402"/>
      <c r="AP843" s="402"/>
      <c r="AQ843" s="402"/>
      <c r="AR843" s="402"/>
      <c r="AS843" s="402"/>
      <c r="AT843" s="402"/>
      <c r="AU843" s="402"/>
      <c r="AV843" s="402"/>
      <c r="AW843" s="402"/>
      <c r="AX843" s="402"/>
      <c r="AY843" s="402"/>
      <c r="AZ843" s="402"/>
      <c r="BA843" s="402"/>
      <c r="BB843" s="402"/>
      <c r="BC843" s="402"/>
      <c r="BD843" s="402"/>
      <c r="BE843" s="402"/>
      <c r="BF843" s="402"/>
      <c r="BG843" s="402"/>
      <c r="BH843" s="402"/>
      <c r="BI843" s="402"/>
      <c r="BJ843" s="402"/>
      <c r="BK843" s="402"/>
      <c r="BL843" s="402"/>
      <c r="BM843" s="402"/>
      <c r="BN843" s="402"/>
      <c r="BO843" s="402"/>
    </row>
    <row r="844" spans="1:67" ht="15">
      <c r="A844" s="401"/>
      <c r="B844" s="402"/>
      <c r="C844" s="403"/>
      <c r="D844" s="402"/>
      <c r="E844" s="402"/>
      <c r="F844" s="402"/>
      <c r="G844" s="402"/>
      <c r="H844" s="402"/>
      <c r="I844" s="402"/>
      <c r="J844" s="402"/>
      <c r="K844" s="402"/>
      <c r="L844" s="402"/>
      <c r="M844" s="402"/>
      <c r="N844" s="402"/>
      <c r="O844" s="402"/>
      <c r="P844" s="402"/>
      <c r="Q844" s="402"/>
      <c r="R844" s="402"/>
      <c r="S844" s="402"/>
      <c r="T844" s="402"/>
      <c r="U844" s="402"/>
      <c r="V844" s="402"/>
      <c r="W844" s="402"/>
      <c r="X844" s="402"/>
      <c r="Y844" s="402"/>
      <c r="Z844" s="402"/>
      <c r="AA844" s="402"/>
      <c r="AB844" s="402"/>
      <c r="AC844" s="402"/>
      <c r="AD844" s="402"/>
      <c r="AE844" s="402"/>
      <c r="AF844" s="402"/>
      <c r="AG844" s="402"/>
      <c r="AH844" s="402"/>
      <c r="AI844" s="402"/>
      <c r="AJ844" s="402"/>
      <c r="AK844" s="402"/>
      <c r="AL844" s="402"/>
      <c r="AM844" s="402"/>
      <c r="AN844" s="402"/>
      <c r="AO844" s="402"/>
      <c r="AP844" s="402"/>
      <c r="AQ844" s="402"/>
      <c r="AR844" s="402"/>
      <c r="AS844" s="402"/>
      <c r="AT844" s="402"/>
      <c r="AU844" s="402"/>
      <c r="AV844" s="402"/>
      <c r="AW844" s="402"/>
      <c r="AX844" s="402"/>
      <c r="AY844" s="402"/>
      <c r="AZ844" s="402"/>
      <c r="BA844" s="402"/>
      <c r="BB844" s="402"/>
      <c r="BC844" s="402"/>
      <c r="BD844" s="402"/>
      <c r="BE844" s="402"/>
      <c r="BF844" s="402"/>
      <c r="BG844" s="402"/>
      <c r="BH844" s="402"/>
      <c r="BI844" s="402"/>
      <c r="BJ844" s="402"/>
      <c r="BK844" s="402"/>
      <c r="BL844" s="402"/>
      <c r="BM844" s="402"/>
      <c r="BN844" s="402"/>
      <c r="BO844" s="402"/>
    </row>
    <row r="845" spans="1:67" ht="15">
      <c r="A845" s="401"/>
      <c r="B845" s="402"/>
      <c r="C845" s="403"/>
      <c r="D845" s="40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c r="AA845" s="402"/>
      <c r="AB845" s="402"/>
      <c r="AC845" s="402"/>
      <c r="AD845" s="402"/>
      <c r="AE845" s="402"/>
      <c r="AF845" s="402"/>
      <c r="AG845" s="402"/>
      <c r="AH845" s="402"/>
      <c r="AI845" s="402"/>
      <c r="AJ845" s="402"/>
      <c r="AK845" s="402"/>
      <c r="AL845" s="402"/>
      <c r="AM845" s="402"/>
      <c r="AN845" s="402"/>
      <c r="AO845" s="402"/>
      <c r="AP845" s="402"/>
      <c r="AQ845" s="402"/>
      <c r="AR845" s="402"/>
      <c r="AS845" s="402"/>
      <c r="AT845" s="402"/>
      <c r="AU845" s="402"/>
      <c r="AV845" s="402"/>
      <c r="AW845" s="402"/>
      <c r="AX845" s="402"/>
      <c r="AY845" s="402"/>
      <c r="AZ845" s="402"/>
      <c r="BA845" s="402"/>
      <c r="BB845" s="402"/>
      <c r="BC845" s="402"/>
      <c r="BD845" s="402"/>
      <c r="BE845" s="402"/>
      <c r="BF845" s="402"/>
      <c r="BG845" s="402"/>
      <c r="BH845" s="402"/>
      <c r="BI845" s="402"/>
      <c r="BJ845" s="402"/>
      <c r="BK845" s="402"/>
      <c r="BL845" s="402"/>
      <c r="BM845" s="402"/>
      <c r="BN845" s="402"/>
      <c r="BO845" s="402"/>
    </row>
    <row r="846" spans="1:67" ht="15">
      <c r="A846" s="401"/>
      <c r="B846" s="402"/>
      <c r="C846" s="403"/>
      <c r="D846" s="402"/>
      <c r="E846" s="402"/>
      <c r="F846" s="402"/>
      <c r="G846" s="402"/>
      <c r="H846" s="402"/>
      <c r="I846" s="402"/>
      <c r="J846" s="402"/>
      <c r="K846" s="402"/>
      <c r="L846" s="402"/>
      <c r="M846" s="402"/>
      <c r="N846" s="402"/>
      <c r="O846" s="402"/>
      <c r="P846" s="402"/>
      <c r="Q846" s="402"/>
      <c r="R846" s="402"/>
      <c r="S846" s="402"/>
      <c r="T846" s="402"/>
      <c r="U846" s="402"/>
      <c r="V846" s="402"/>
      <c r="W846" s="402"/>
      <c r="X846" s="402"/>
      <c r="Y846" s="402"/>
      <c r="Z846" s="402"/>
      <c r="AA846" s="402"/>
      <c r="AB846" s="402"/>
      <c r="AC846" s="402"/>
      <c r="AD846" s="402"/>
      <c r="AE846" s="402"/>
      <c r="AF846" s="402"/>
      <c r="AG846" s="402"/>
      <c r="AH846" s="402"/>
      <c r="AI846" s="402"/>
      <c r="AJ846" s="402"/>
      <c r="AK846" s="402"/>
      <c r="AL846" s="402"/>
      <c r="AM846" s="402"/>
      <c r="AN846" s="402"/>
      <c r="AO846" s="402"/>
      <c r="AP846" s="402"/>
      <c r="AQ846" s="402"/>
      <c r="AR846" s="402"/>
      <c r="AS846" s="402"/>
      <c r="AT846" s="402"/>
      <c r="AU846" s="402"/>
      <c r="AV846" s="402"/>
      <c r="AW846" s="402"/>
      <c r="AX846" s="402"/>
      <c r="AY846" s="402"/>
      <c r="AZ846" s="402"/>
      <c r="BA846" s="402"/>
      <c r="BB846" s="402"/>
      <c r="BC846" s="402"/>
      <c r="BD846" s="402"/>
      <c r="BE846" s="402"/>
      <c r="BF846" s="402"/>
      <c r="BG846" s="402"/>
      <c r="BH846" s="402"/>
      <c r="BI846" s="402"/>
      <c r="BJ846" s="402"/>
      <c r="BK846" s="402"/>
      <c r="BL846" s="402"/>
      <c r="BM846" s="402"/>
      <c r="BN846" s="402"/>
      <c r="BO846" s="402"/>
    </row>
    <row r="847" spans="1:67" ht="15">
      <c r="A847" s="401"/>
      <c r="B847" s="402"/>
      <c r="C847" s="403"/>
      <c r="D847" s="402"/>
      <c r="E847" s="402"/>
      <c r="F847" s="402"/>
      <c r="G847" s="402"/>
      <c r="H847" s="402"/>
      <c r="I847" s="402"/>
      <c r="J847" s="402"/>
      <c r="K847" s="402"/>
      <c r="L847" s="402"/>
      <c r="M847" s="402"/>
      <c r="N847" s="402"/>
      <c r="O847" s="402"/>
      <c r="P847" s="402"/>
      <c r="Q847" s="402"/>
      <c r="R847" s="402"/>
      <c r="S847" s="402"/>
      <c r="T847" s="402"/>
      <c r="U847" s="402"/>
      <c r="V847" s="402"/>
      <c r="W847" s="402"/>
      <c r="X847" s="402"/>
      <c r="Y847" s="402"/>
      <c r="Z847" s="402"/>
      <c r="AA847" s="402"/>
      <c r="AB847" s="402"/>
      <c r="AC847" s="402"/>
      <c r="AD847" s="402"/>
      <c r="AE847" s="402"/>
      <c r="AF847" s="402"/>
      <c r="AG847" s="402"/>
      <c r="AH847" s="402"/>
      <c r="AI847" s="402"/>
      <c r="AJ847" s="402"/>
      <c r="AK847" s="402"/>
      <c r="AL847" s="402"/>
      <c r="AM847" s="402"/>
      <c r="AN847" s="402"/>
      <c r="AO847" s="402"/>
      <c r="AP847" s="402"/>
      <c r="AQ847" s="402"/>
      <c r="AR847" s="402"/>
      <c r="AS847" s="402"/>
      <c r="AT847" s="402"/>
      <c r="AU847" s="402"/>
      <c r="AV847" s="402"/>
      <c r="AW847" s="402"/>
      <c r="AX847" s="402"/>
      <c r="AY847" s="402"/>
      <c r="AZ847" s="402"/>
      <c r="BA847" s="402"/>
      <c r="BB847" s="402"/>
      <c r="BC847" s="402"/>
      <c r="BD847" s="402"/>
      <c r="BE847" s="402"/>
      <c r="BF847" s="402"/>
      <c r="BG847" s="402"/>
      <c r="BH847" s="402"/>
      <c r="BI847" s="402"/>
      <c r="BJ847" s="402"/>
      <c r="BK847" s="402"/>
      <c r="BL847" s="402"/>
      <c r="BM847" s="402"/>
      <c r="BN847" s="402"/>
      <c r="BO847" s="402"/>
    </row>
    <row r="848" spans="1:67" ht="15">
      <c r="A848" s="401"/>
      <c r="B848" s="402"/>
      <c r="C848" s="403"/>
      <c r="D848" s="402"/>
      <c r="E848" s="402"/>
      <c r="F848" s="402"/>
      <c r="G848" s="402"/>
      <c r="H848" s="402"/>
      <c r="I848" s="402"/>
      <c r="J848" s="402"/>
      <c r="K848" s="402"/>
      <c r="L848" s="402"/>
      <c r="M848" s="402"/>
      <c r="N848" s="402"/>
      <c r="O848" s="402"/>
      <c r="P848" s="402"/>
      <c r="Q848" s="402"/>
      <c r="R848" s="402"/>
      <c r="S848" s="402"/>
      <c r="T848" s="402"/>
      <c r="U848" s="402"/>
      <c r="V848" s="402"/>
      <c r="W848" s="402"/>
      <c r="X848" s="402"/>
      <c r="Y848" s="402"/>
      <c r="Z848" s="402"/>
      <c r="AA848" s="402"/>
      <c r="AB848" s="402"/>
      <c r="AC848" s="402"/>
      <c r="AD848" s="402"/>
      <c r="AE848" s="402"/>
      <c r="AF848" s="402"/>
      <c r="AG848" s="402"/>
      <c r="AH848" s="402"/>
      <c r="AI848" s="402"/>
      <c r="AJ848" s="402"/>
      <c r="AK848" s="402"/>
      <c r="AL848" s="402"/>
      <c r="AM848" s="402"/>
      <c r="AN848" s="402"/>
      <c r="AO848" s="402"/>
      <c r="AP848" s="402"/>
      <c r="AQ848" s="402"/>
      <c r="AR848" s="402"/>
      <c r="AS848" s="402"/>
      <c r="AT848" s="402"/>
      <c r="AU848" s="402"/>
      <c r="AV848" s="402"/>
      <c r="AW848" s="402"/>
      <c r="AX848" s="402"/>
      <c r="AY848" s="402"/>
      <c r="AZ848" s="402"/>
      <c r="BA848" s="402"/>
      <c r="BB848" s="402"/>
      <c r="BC848" s="402"/>
      <c r="BD848" s="402"/>
      <c r="BE848" s="402"/>
      <c r="BF848" s="402"/>
      <c r="BG848" s="402"/>
      <c r="BH848" s="402"/>
      <c r="BI848" s="402"/>
      <c r="BJ848" s="402"/>
      <c r="BK848" s="402"/>
      <c r="BL848" s="402"/>
      <c r="BM848" s="402"/>
      <c r="BN848" s="402"/>
      <c r="BO848" s="402"/>
    </row>
    <row r="849" spans="1:67" ht="15">
      <c r="A849" s="401"/>
      <c r="B849" s="402"/>
      <c r="C849" s="403"/>
      <c r="D849" s="402"/>
      <c r="E849" s="402"/>
      <c r="F849" s="402"/>
      <c r="G849" s="402"/>
      <c r="H849" s="402"/>
      <c r="I849" s="402"/>
      <c r="J849" s="402"/>
      <c r="K849" s="402"/>
      <c r="L849" s="402"/>
      <c r="M849" s="402"/>
      <c r="N849" s="402"/>
      <c r="O849" s="402"/>
      <c r="P849" s="402"/>
      <c r="Q849" s="402"/>
      <c r="R849" s="402"/>
      <c r="S849" s="402"/>
      <c r="T849" s="402"/>
      <c r="U849" s="402"/>
      <c r="V849" s="402"/>
      <c r="W849" s="402"/>
      <c r="X849" s="402"/>
      <c r="Y849" s="402"/>
      <c r="Z849" s="402"/>
      <c r="AA849" s="402"/>
      <c r="AB849" s="402"/>
      <c r="AC849" s="402"/>
      <c r="AD849" s="402"/>
      <c r="AE849" s="402"/>
      <c r="AF849" s="402"/>
      <c r="AG849" s="402"/>
      <c r="AH849" s="402"/>
      <c r="AI849" s="402"/>
      <c r="AJ849" s="402"/>
      <c r="AK849" s="402"/>
      <c r="AL849" s="402"/>
      <c r="AM849" s="402"/>
      <c r="AN849" s="402"/>
      <c r="AO849" s="402"/>
      <c r="AP849" s="402"/>
      <c r="AQ849" s="402"/>
      <c r="AR849" s="402"/>
      <c r="AS849" s="402"/>
      <c r="AT849" s="402"/>
      <c r="AU849" s="402"/>
      <c r="AV849" s="402"/>
      <c r="AW849" s="402"/>
      <c r="AX849" s="402"/>
      <c r="AY849" s="402"/>
      <c r="AZ849" s="402"/>
      <c r="BA849" s="402"/>
      <c r="BB849" s="402"/>
      <c r="BC849" s="402"/>
      <c r="BD849" s="402"/>
      <c r="BE849" s="402"/>
      <c r="BF849" s="402"/>
      <c r="BG849" s="402"/>
      <c r="BH849" s="402"/>
      <c r="BI849" s="402"/>
      <c r="BJ849" s="402"/>
      <c r="BK849" s="402"/>
      <c r="BL849" s="402"/>
      <c r="BM849" s="402"/>
      <c r="BN849" s="402"/>
      <c r="BO849" s="402"/>
    </row>
    <row r="850" spans="1:67" ht="15">
      <c r="A850" s="401"/>
      <c r="B850" s="402"/>
      <c r="C850" s="403"/>
      <c r="D850" s="402"/>
      <c r="E850" s="402"/>
      <c r="F850" s="402"/>
      <c r="G850" s="402"/>
      <c r="H850" s="402"/>
      <c r="I850" s="402"/>
      <c r="J850" s="402"/>
      <c r="K850" s="402"/>
      <c r="L850" s="402"/>
      <c r="M850" s="402"/>
      <c r="N850" s="402"/>
      <c r="O850" s="402"/>
      <c r="P850" s="402"/>
      <c r="Q850" s="402"/>
      <c r="R850" s="402"/>
      <c r="S850" s="402"/>
      <c r="T850" s="402"/>
      <c r="U850" s="402"/>
      <c r="V850" s="402"/>
      <c r="W850" s="402"/>
      <c r="X850" s="402"/>
      <c r="Y850" s="402"/>
      <c r="Z850" s="402"/>
      <c r="AA850" s="402"/>
      <c r="AB850" s="402"/>
      <c r="AC850" s="402"/>
      <c r="AD850" s="402"/>
      <c r="AE850" s="402"/>
      <c r="AF850" s="402"/>
      <c r="AG850" s="402"/>
      <c r="AH850" s="402"/>
      <c r="AI850" s="402"/>
      <c r="AJ850" s="402"/>
      <c r="AK850" s="402"/>
      <c r="AL850" s="402"/>
      <c r="AM850" s="402"/>
      <c r="AN850" s="402"/>
      <c r="AO850" s="402"/>
      <c r="AP850" s="402"/>
      <c r="AQ850" s="402"/>
      <c r="AR850" s="402"/>
      <c r="AS850" s="402"/>
      <c r="AT850" s="402"/>
      <c r="AU850" s="402"/>
      <c r="AV850" s="402"/>
      <c r="AW850" s="402"/>
      <c r="AX850" s="402"/>
      <c r="AY850" s="402"/>
      <c r="AZ850" s="402"/>
      <c r="BA850" s="402"/>
      <c r="BB850" s="402"/>
      <c r="BC850" s="402"/>
      <c r="BD850" s="402"/>
      <c r="BE850" s="402"/>
      <c r="BF850" s="402"/>
      <c r="BG850" s="402"/>
      <c r="BH850" s="402"/>
      <c r="BI850" s="402"/>
      <c r="BJ850" s="402"/>
      <c r="BK850" s="402"/>
      <c r="BL850" s="402"/>
      <c r="BM850" s="402"/>
      <c r="BN850" s="402"/>
      <c r="BO850" s="402"/>
    </row>
    <row r="851" spans="1:67" ht="15">
      <c r="A851" s="401"/>
      <c r="B851" s="402"/>
      <c r="C851" s="403"/>
      <c r="D851" s="402"/>
      <c r="E851" s="402"/>
      <c r="F851" s="402"/>
      <c r="G851" s="402"/>
      <c r="H851" s="402"/>
      <c r="I851" s="402"/>
      <c r="J851" s="402"/>
      <c r="K851" s="402"/>
      <c r="L851" s="402"/>
      <c r="M851" s="402"/>
      <c r="N851" s="402"/>
      <c r="O851" s="402"/>
      <c r="P851" s="402"/>
      <c r="Q851" s="402"/>
      <c r="R851" s="402"/>
      <c r="S851" s="402"/>
      <c r="T851" s="402"/>
      <c r="U851" s="402"/>
      <c r="V851" s="402"/>
      <c r="W851" s="402"/>
      <c r="X851" s="402"/>
      <c r="Y851" s="402"/>
      <c r="Z851" s="402"/>
      <c r="AA851" s="402"/>
      <c r="AB851" s="402"/>
      <c r="AC851" s="402"/>
      <c r="AD851" s="402"/>
      <c r="AE851" s="402"/>
      <c r="AF851" s="402"/>
      <c r="AG851" s="402"/>
      <c r="AH851" s="402"/>
      <c r="AI851" s="402"/>
      <c r="AJ851" s="402"/>
      <c r="AK851" s="402"/>
      <c r="AL851" s="402"/>
      <c r="AM851" s="402"/>
      <c r="AN851" s="402"/>
      <c r="AO851" s="402"/>
      <c r="AP851" s="402"/>
      <c r="AQ851" s="402"/>
      <c r="AR851" s="402"/>
      <c r="AS851" s="402"/>
      <c r="AT851" s="402"/>
      <c r="AU851" s="402"/>
      <c r="AV851" s="402"/>
      <c r="AW851" s="402"/>
      <c r="AX851" s="402"/>
      <c r="AY851" s="402"/>
      <c r="AZ851" s="402"/>
      <c r="BA851" s="402"/>
      <c r="BB851" s="402"/>
      <c r="BC851" s="402"/>
      <c r="BD851" s="402"/>
      <c r="BE851" s="402"/>
      <c r="BF851" s="402"/>
      <c r="BG851" s="402"/>
      <c r="BH851" s="402"/>
      <c r="BI851" s="402"/>
      <c r="BJ851" s="402"/>
      <c r="BK851" s="402"/>
      <c r="BL851" s="402"/>
      <c r="BM851" s="402"/>
      <c r="BN851" s="402"/>
      <c r="BO851" s="402"/>
    </row>
    <row r="852" spans="1:67" ht="15">
      <c r="A852" s="401"/>
      <c r="B852" s="402"/>
      <c r="C852" s="403"/>
      <c r="D852" s="402"/>
      <c r="E852" s="402"/>
      <c r="F852" s="402"/>
      <c r="G852" s="402"/>
      <c r="H852" s="402"/>
      <c r="I852" s="402"/>
      <c r="J852" s="402"/>
      <c r="K852" s="402"/>
      <c r="L852" s="402"/>
      <c r="M852" s="402"/>
      <c r="N852" s="402"/>
      <c r="O852" s="402"/>
      <c r="P852" s="402"/>
      <c r="Q852" s="402"/>
      <c r="R852" s="402"/>
      <c r="S852" s="402"/>
      <c r="T852" s="402"/>
      <c r="U852" s="402"/>
      <c r="V852" s="402"/>
      <c r="W852" s="402"/>
      <c r="X852" s="402"/>
      <c r="Y852" s="402"/>
      <c r="Z852" s="402"/>
      <c r="AA852" s="402"/>
      <c r="AB852" s="402"/>
      <c r="AC852" s="402"/>
      <c r="AD852" s="402"/>
      <c r="AE852" s="402"/>
      <c r="AF852" s="402"/>
      <c r="AG852" s="402"/>
      <c r="AH852" s="402"/>
      <c r="AI852" s="402"/>
      <c r="AJ852" s="402"/>
      <c r="AK852" s="402"/>
      <c r="AL852" s="402"/>
      <c r="AM852" s="402"/>
      <c r="AN852" s="402"/>
      <c r="AO852" s="402"/>
      <c r="AP852" s="402"/>
      <c r="AQ852" s="402"/>
      <c r="AR852" s="402"/>
      <c r="AS852" s="402"/>
      <c r="AT852" s="402"/>
      <c r="AU852" s="402"/>
      <c r="AV852" s="402"/>
      <c r="AW852" s="402"/>
      <c r="AX852" s="402"/>
      <c r="AY852" s="402"/>
      <c r="AZ852" s="402"/>
      <c r="BA852" s="402"/>
      <c r="BB852" s="402"/>
      <c r="BC852" s="402"/>
      <c r="BD852" s="402"/>
      <c r="BE852" s="402"/>
      <c r="BF852" s="402"/>
      <c r="BG852" s="402"/>
      <c r="BH852" s="402"/>
      <c r="BI852" s="402"/>
      <c r="BJ852" s="402"/>
      <c r="BK852" s="402"/>
      <c r="BL852" s="402"/>
      <c r="BM852" s="402"/>
      <c r="BN852" s="402"/>
      <c r="BO852" s="402"/>
    </row>
    <row r="853" spans="1:67" ht="15">
      <c r="A853" s="401"/>
      <c r="B853" s="402"/>
      <c r="C853" s="403"/>
      <c r="D853" s="402"/>
      <c r="E853" s="402"/>
      <c r="F853" s="402"/>
      <c r="G853" s="402"/>
      <c r="H853" s="402"/>
      <c r="I853" s="402"/>
      <c r="J853" s="402"/>
      <c r="K853" s="402"/>
      <c r="L853" s="402"/>
      <c r="M853" s="402"/>
      <c r="N853" s="402"/>
      <c r="O853" s="402"/>
      <c r="P853" s="402"/>
      <c r="Q853" s="402"/>
      <c r="R853" s="402"/>
      <c r="S853" s="402"/>
      <c r="T853" s="402"/>
      <c r="U853" s="402"/>
      <c r="V853" s="402"/>
      <c r="W853" s="402"/>
      <c r="X853" s="402"/>
      <c r="Y853" s="402"/>
      <c r="Z853" s="402"/>
      <c r="AA853" s="402"/>
      <c r="AB853" s="402"/>
      <c r="AC853" s="402"/>
      <c r="AD853" s="402"/>
      <c r="AE853" s="402"/>
      <c r="AF853" s="402"/>
      <c r="AG853" s="402"/>
      <c r="AH853" s="402"/>
      <c r="AI853" s="402"/>
      <c r="AJ853" s="402"/>
      <c r="AK853" s="402"/>
      <c r="AL853" s="402"/>
      <c r="AM853" s="402"/>
      <c r="AN853" s="402"/>
      <c r="AO853" s="402"/>
      <c r="AP853" s="402"/>
      <c r="AQ853" s="402"/>
      <c r="AR853" s="402"/>
      <c r="AS853" s="402"/>
      <c r="AT853" s="402"/>
      <c r="AU853" s="402"/>
      <c r="AV853" s="402"/>
      <c r="AW853" s="402"/>
      <c r="AX853" s="402"/>
      <c r="AY853" s="402"/>
      <c r="AZ853" s="402"/>
      <c r="BA853" s="402"/>
      <c r="BB853" s="402"/>
      <c r="BC853" s="402"/>
      <c r="BD853" s="402"/>
      <c r="BE853" s="402"/>
      <c r="BF853" s="402"/>
      <c r="BG853" s="402"/>
      <c r="BH853" s="402"/>
      <c r="BI853" s="402"/>
      <c r="BJ853" s="402"/>
      <c r="BK853" s="402"/>
      <c r="BL853" s="402"/>
      <c r="BM853" s="402"/>
      <c r="BN853" s="402"/>
      <c r="BO853" s="402"/>
    </row>
    <row r="854" spans="1:67" ht="15">
      <c r="A854" s="401"/>
      <c r="B854" s="402"/>
      <c r="C854" s="403"/>
      <c r="D854" s="402"/>
      <c r="E854" s="402"/>
      <c r="F854" s="402"/>
      <c r="G854" s="402"/>
      <c r="H854" s="402"/>
      <c r="I854" s="402"/>
      <c r="J854" s="402"/>
      <c r="K854" s="402"/>
      <c r="L854" s="402"/>
      <c r="M854" s="402"/>
      <c r="N854" s="402"/>
      <c r="O854" s="402"/>
      <c r="P854" s="402"/>
      <c r="Q854" s="402"/>
      <c r="R854" s="402"/>
      <c r="S854" s="402"/>
      <c r="T854" s="402"/>
      <c r="U854" s="402"/>
      <c r="V854" s="402"/>
      <c r="W854" s="402"/>
      <c r="X854" s="402"/>
      <c r="Y854" s="402"/>
      <c r="Z854" s="402"/>
      <c r="AA854" s="402"/>
      <c r="AB854" s="402"/>
      <c r="AC854" s="402"/>
      <c r="AD854" s="402"/>
      <c r="AE854" s="402"/>
      <c r="AF854" s="402"/>
      <c r="AG854" s="402"/>
      <c r="AH854" s="402"/>
      <c r="AI854" s="402"/>
      <c r="AJ854" s="402"/>
      <c r="AK854" s="402"/>
      <c r="AL854" s="402"/>
      <c r="AM854" s="402"/>
      <c r="AN854" s="402"/>
      <c r="AO854" s="402"/>
      <c r="AP854" s="402"/>
      <c r="AQ854" s="402"/>
      <c r="AR854" s="402"/>
      <c r="AS854" s="402"/>
      <c r="AT854" s="402"/>
      <c r="AU854" s="402"/>
      <c r="AV854" s="402"/>
      <c r="AW854" s="402"/>
      <c r="AX854" s="402"/>
      <c r="AY854" s="402"/>
      <c r="AZ854" s="402"/>
      <c r="BA854" s="402"/>
      <c r="BB854" s="402"/>
      <c r="BC854" s="402"/>
      <c r="BD854" s="402"/>
      <c r="BE854" s="402"/>
      <c r="BF854" s="402"/>
      <c r="BG854" s="402"/>
      <c r="BH854" s="402"/>
      <c r="BI854" s="402"/>
      <c r="BJ854" s="402"/>
      <c r="BK854" s="402"/>
      <c r="BL854" s="402"/>
      <c r="BM854" s="402"/>
      <c r="BN854" s="402"/>
      <c r="BO854" s="402"/>
    </row>
    <row r="855" spans="1:67" ht="15">
      <c r="A855" s="401"/>
      <c r="B855" s="402"/>
      <c r="C855" s="403"/>
      <c r="D855" s="402"/>
      <c r="E855" s="402"/>
      <c r="F855" s="402"/>
      <c r="G855" s="402"/>
      <c r="H855" s="402"/>
      <c r="I855" s="402"/>
      <c r="J855" s="402"/>
      <c r="K855" s="402"/>
      <c r="L855" s="402"/>
      <c r="M855" s="402"/>
      <c r="N855" s="402"/>
      <c r="O855" s="402"/>
      <c r="P855" s="402"/>
      <c r="Q855" s="402"/>
      <c r="R855" s="402"/>
      <c r="S855" s="402"/>
      <c r="T855" s="402"/>
      <c r="U855" s="402"/>
      <c r="V855" s="402"/>
      <c r="W855" s="402"/>
      <c r="X855" s="402"/>
      <c r="Y855" s="402"/>
      <c r="Z855" s="402"/>
      <c r="AA855" s="402"/>
      <c r="AB855" s="402"/>
      <c r="AC855" s="402"/>
      <c r="AD855" s="402"/>
      <c r="AE855" s="402"/>
      <c r="AF855" s="402"/>
      <c r="AG855" s="402"/>
      <c r="AH855" s="402"/>
      <c r="AI855" s="402"/>
      <c r="AJ855" s="402"/>
      <c r="AK855" s="402"/>
      <c r="AL855" s="402"/>
      <c r="AM855" s="402"/>
      <c r="AN855" s="402"/>
      <c r="AO855" s="402"/>
      <c r="AP855" s="402"/>
      <c r="AQ855" s="402"/>
      <c r="AR855" s="402"/>
      <c r="AS855" s="402"/>
      <c r="AT855" s="402"/>
      <c r="AU855" s="402"/>
      <c r="AV855" s="402"/>
      <c r="AW855" s="402"/>
      <c r="AX855" s="402"/>
      <c r="AY855" s="402"/>
      <c r="AZ855" s="402"/>
      <c r="BA855" s="402"/>
      <c r="BB855" s="402"/>
      <c r="BC855" s="402"/>
      <c r="BD855" s="402"/>
      <c r="BE855" s="402"/>
      <c r="BF855" s="402"/>
      <c r="BG855" s="402"/>
      <c r="BH855" s="402"/>
      <c r="BI855" s="402"/>
      <c r="BJ855" s="402"/>
      <c r="BK855" s="402"/>
      <c r="BL855" s="402"/>
      <c r="BM855" s="402"/>
      <c r="BN855" s="402"/>
      <c r="BO855" s="402"/>
    </row>
    <row r="856" spans="1:67" ht="15">
      <c r="A856" s="401"/>
      <c r="B856" s="402"/>
      <c r="C856" s="403"/>
      <c r="D856" s="402"/>
      <c r="E856" s="402"/>
      <c r="F856" s="402"/>
      <c r="G856" s="402"/>
      <c r="H856" s="402"/>
      <c r="I856" s="402"/>
      <c r="J856" s="402"/>
      <c r="K856" s="402"/>
      <c r="L856" s="402"/>
      <c r="M856" s="402"/>
      <c r="N856" s="402"/>
      <c r="O856" s="402"/>
      <c r="P856" s="402"/>
      <c r="Q856" s="402"/>
      <c r="R856" s="402"/>
      <c r="S856" s="402"/>
      <c r="T856" s="402"/>
      <c r="U856" s="402"/>
      <c r="V856" s="402"/>
      <c r="W856" s="402"/>
      <c r="X856" s="402"/>
      <c r="Y856" s="402"/>
      <c r="Z856" s="402"/>
      <c r="AA856" s="402"/>
      <c r="AB856" s="402"/>
      <c r="AC856" s="402"/>
      <c r="AD856" s="402"/>
      <c r="AE856" s="402"/>
      <c r="AF856" s="402"/>
      <c r="AG856" s="402"/>
      <c r="AH856" s="402"/>
      <c r="AI856" s="402"/>
      <c r="AJ856" s="402"/>
      <c r="AK856" s="402"/>
      <c r="AL856" s="402"/>
      <c r="AM856" s="402"/>
      <c r="AN856" s="402"/>
      <c r="AO856" s="402"/>
      <c r="AP856" s="402"/>
      <c r="AQ856" s="402"/>
      <c r="AR856" s="402"/>
      <c r="AS856" s="402"/>
      <c r="AT856" s="402"/>
      <c r="AU856" s="402"/>
      <c r="AV856" s="402"/>
      <c r="AW856" s="402"/>
      <c r="AX856" s="402"/>
      <c r="AY856" s="402"/>
      <c r="AZ856" s="402"/>
      <c r="BA856" s="402"/>
      <c r="BB856" s="402"/>
      <c r="BC856" s="402"/>
      <c r="BD856" s="402"/>
      <c r="BE856" s="402"/>
      <c r="BF856" s="402"/>
      <c r="BG856" s="402"/>
      <c r="BH856" s="402"/>
      <c r="BI856" s="402"/>
      <c r="BJ856" s="402"/>
      <c r="BK856" s="402"/>
      <c r="BL856" s="402"/>
      <c r="BM856" s="402"/>
      <c r="BN856" s="402"/>
      <c r="BO856" s="402"/>
    </row>
    <row r="857" spans="1:67" ht="15">
      <c r="A857" s="401"/>
      <c r="B857" s="402"/>
      <c r="C857" s="403"/>
      <c r="D857" s="402"/>
      <c r="E857" s="402"/>
      <c r="F857" s="402"/>
      <c r="G857" s="402"/>
      <c r="H857" s="402"/>
      <c r="I857" s="402"/>
      <c r="J857" s="402"/>
      <c r="K857" s="402"/>
      <c r="L857" s="402"/>
      <c r="M857" s="402"/>
      <c r="N857" s="402"/>
      <c r="O857" s="402"/>
      <c r="P857" s="402"/>
      <c r="Q857" s="402"/>
      <c r="R857" s="402"/>
      <c r="S857" s="402"/>
      <c r="T857" s="402"/>
      <c r="U857" s="402"/>
      <c r="V857" s="402"/>
      <c r="W857" s="402"/>
      <c r="X857" s="402"/>
      <c r="Y857" s="402"/>
      <c r="Z857" s="402"/>
      <c r="AA857" s="402"/>
      <c r="AB857" s="402"/>
      <c r="AC857" s="402"/>
      <c r="AD857" s="402"/>
      <c r="AE857" s="402"/>
      <c r="AF857" s="402"/>
      <c r="AG857" s="402"/>
      <c r="AH857" s="402"/>
      <c r="AI857" s="402"/>
      <c r="AJ857" s="402"/>
      <c r="AK857" s="402"/>
      <c r="AL857" s="402"/>
      <c r="AM857" s="402"/>
      <c r="AN857" s="402"/>
      <c r="AO857" s="402"/>
      <c r="AP857" s="402"/>
      <c r="AQ857" s="402"/>
      <c r="AR857" s="402"/>
      <c r="AS857" s="402"/>
      <c r="AT857" s="402"/>
      <c r="AU857" s="402"/>
      <c r="AV857" s="402"/>
      <c r="AW857" s="402"/>
      <c r="AX857" s="402"/>
      <c r="AY857" s="402"/>
      <c r="AZ857" s="402"/>
      <c r="BA857" s="402"/>
      <c r="BB857" s="402"/>
      <c r="BC857" s="402"/>
      <c r="BD857" s="402"/>
      <c r="BE857" s="402"/>
      <c r="BF857" s="402"/>
      <c r="BG857" s="402"/>
      <c r="BH857" s="402"/>
      <c r="BI857" s="402"/>
      <c r="BJ857" s="402"/>
      <c r="BK857" s="402"/>
      <c r="BL857" s="402"/>
      <c r="BM857" s="402"/>
      <c r="BN857" s="402"/>
      <c r="BO857" s="402"/>
    </row>
    <row r="858" spans="1:67" ht="15">
      <c r="A858" s="401"/>
      <c r="B858" s="402"/>
      <c r="C858" s="403"/>
      <c r="D858" s="402"/>
      <c r="E858" s="402"/>
      <c r="F858" s="402"/>
      <c r="G858" s="402"/>
      <c r="H858" s="402"/>
      <c r="I858" s="402"/>
      <c r="J858" s="402"/>
      <c r="K858" s="402"/>
      <c r="L858" s="402"/>
      <c r="M858" s="402"/>
      <c r="N858" s="402"/>
      <c r="O858" s="402"/>
      <c r="P858" s="402"/>
      <c r="Q858" s="402"/>
      <c r="R858" s="402"/>
      <c r="S858" s="402"/>
      <c r="T858" s="402"/>
      <c r="U858" s="402"/>
      <c r="V858" s="402"/>
      <c r="W858" s="402"/>
      <c r="X858" s="402"/>
      <c r="Y858" s="402"/>
      <c r="Z858" s="402"/>
      <c r="AA858" s="402"/>
      <c r="AB858" s="402"/>
      <c r="AC858" s="402"/>
      <c r="AD858" s="402"/>
      <c r="AE858" s="402"/>
      <c r="AF858" s="402"/>
      <c r="AG858" s="402"/>
      <c r="AH858" s="402"/>
      <c r="AI858" s="402"/>
      <c r="AJ858" s="402"/>
      <c r="AK858" s="402"/>
      <c r="AL858" s="402"/>
      <c r="AM858" s="402"/>
      <c r="AN858" s="402"/>
      <c r="AO858" s="402"/>
      <c r="AP858" s="402"/>
      <c r="AQ858" s="402"/>
      <c r="AR858" s="402"/>
      <c r="AS858" s="402"/>
      <c r="AT858" s="402"/>
      <c r="AU858" s="402"/>
      <c r="AV858" s="402"/>
      <c r="AW858" s="402"/>
      <c r="AX858" s="402"/>
      <c r="AY858" s="402"/>
      <c r="AZ858" s="402"/>
      <c r="BA858" s="402"/>
      <c r="BB858" s="402"/>
      <c r="BC858" s="402"/>
      <c r="BD858" s="402"/>
      <c r="BE858" s="402"/>
      <c r="BF858" s="402"/>
      <c r="BG858" s="402"/>
      <c r="BH858" s="402"/>
      <c r="BI858" s="402"/>
      <c r="BJ858" s="402"/>
      <c r="BK858" s="402"/>
      <c r="BL858" s="402"/>
      <c r="BM858" s="402"/>
      <c r="BN858" s="402"/>
      <c r="BO858" s="402"/>
    </row>
    <row r="859" spans="1:67" ht="15">
      <c r="A859" s="401"/>
      <c r="B859" s="402"/>
      <c r="C859" s="403"/>
      <c r="D859" s="402"/>
      <c r="E859" s="402"/>
      <c r="F859" s="402"/>
      <c r="G859" s="402"/>
      <c r="H859" s="402"/>
      <c r="I859" s="402"/>
      <c r="J859" s="402"/>
      <c r="K859" s="402"/>
      <c r="L859" s="402"/>
      <c r="M859" s="402"/>
      <c r="N859" s="402"/>
      <c r="O859" s="402"/>
      <c r="P859" s="402"/>
      <c r="Q859" s="402"/>
      <c r="R859" s="402"/>
      <c r="S859" s="402"/>
      <c r="T859" s="402"/>
      <c r="U859" s="402"/>
      <c r="V859" s="402"/>
      <c r="W859" s="402"/>
      <c r="X859" s="402"/>
      <c r="Y859" s="402"/>
      <c r="Z859" s="402"/>
      <c r="AA859" s="402"/>
      <c r="AB859" s="402"/>
      <c r="AC859" s="402"/>
      <c r="AD859" s="402"/>
      <c r="AE859" s="402"/>
      <c r="AF859" s="402"/>
      <c r="AG859" s="402"/>
      <c r="AH859" s="402"/>
      <c r="AI859" s="402"/>
      <c r="AJ859" s="402"/>
      <c r="AK859" s="402"/>
      <c r="AL859" s="402"/>
      <c r="AM859" s="402"/>
      <c r="AN859" s="402"/>
      <c r="AO859" s="402"/>
      <c r="AP859" s="402"/>
      <c r="AQ859" s="402"/>
      <c r="AR859" s="402"/>
      <c r="AS859" s="402"/>
      <c r="AT859" s="402"/>
      <c r="AU859" s="402"/>
      <c r="AV859" s="402"/>
      <c r="AW859" s="402"/>
      <c r="AX859" s="402"/>
      <c r="AY859" s="402"/>
      <c r="AZ859" s="402"/>
      <c r="BA859" s="402"/>
      <c r="BB859" s="402"/>
      <c r="BC859" s="402"/>
      <c r="BD859" s="402"/>
      <c r="BE859" s="402"/>
      <c r="BF859" s="402"/>
      <c r="BG859" s="402"/>
      <c r="BH859" s="402"/>
      <c r="BI859" s="402"/>
      <c r="BJ859" s="402"/>
      <c r="BK859" s="402"/>
      <c r="BL859" s="402"/>
      <c r="BM859" s="402"/>
      <c r="BN859" s="402"/>
      <c r="BO859" s="402"/>
    </row>
    <row r="860" spans="1:67" ht="15">
      <c r="A860" s="401"/>
      <c r="B860" s="402"/>
      <c r="C860" s="403"/>
      <c r="D860" s="402"/>
      <c r="E860" s="402"/>
      <c r="F860" s="402"/>
      <c r="G860" s="402"/>
      <c r="H860" s="402"/>
      <c r="I860" s="402"/>
      <c r="J860" s="402"/>
      <c r="K860" s="402"/>
      <c r="L860" s="402"/>
      <c r="M860" s="402"/>
      <c r="N860" s="402"/>
      <c r="O860" s="402"/>
      <c r="P860" s="402"/>
      <c r="Q860" s="402"/>
      <c r="R860" s="402"/>
      <c r="S860" s="402"/>
      <c r="T860" s="402"/>
      <c r="U860" s="402"/>
      <c r="V860" s="402"/>
      <c r="W860" s="402"/>
      <c r="X860" s="402"/>
      <c r="Y860" s="402"/>
      <c r="Z860" s="402"/>
      <c r="AA860" s="402"/>
      <c r="AB860" s="402"/>
      <c r="AC860" s="402"/>
      <c r="AD860" s="402"/>
      <c r="AE860" s="402"/>
      <c r="AF860" s="402"/>
      <c r="AG860" s="402"/>
      <c r="AH860" s="402"/>
      <c r="AI860" s="402"/>
      <c r="AJ860" s="402"/>
      <c r="AK860" s="402"/>
      <c r="AL860" s="402"/>
      <c r="AM860" s="402"/>
      <c r="AN860" s="402"/>
      <c r="AO860" s="402"/>
      <c r="AP860" s="402"/>
      <c r="AQ860" s="402"/>
      <c r="AR860" s="402"/>
      <c r="AS860" s="402"/>
      <c r="AT860" s="402"/>
      <c r="AU860" s="402"/>
      <c r="AV860" s="402"/>
      <c r="AW860" s="402"/>
      <c r="AX860" s="402"/>
      <c r="AY860" s="402"/>
      <c r="AZ860" s="402"/>
      <c r="BA860" s="402"/>
      <c r="BB860" s="402"/>
      <c r="BC860" s="402"/>
      <c r="BD860" s="402"/>
      <c r="BE860" s="402"/>
      <c r="BF860" s="402"/>
      <c r="BG860" s="402"/>
      <c r="BH860" s="402"/>
      <c r="BI860" s="402"/>
      <c r="BJ860" s="402"/>
      <c r="BK860" s="402"/>
      <c r="BL860" s="402"/>
      <c r="BM860" s="402"/>
      <c r="BN860" s="402"/>
      <c r="BO860" s="402"/>
    </row>
    <row r="861" spans="1:67" ht="15">
      <c r="A861" s="401"/>
      <c r="B861" s="402"/>
      <c r="C861" s="403"/>
      <c r="D861" s="402"/>
      <c r="E861" s="402"/>
      <c r="F861" s="402"/>
      <c r="G861" s="402"/>
      <c r="H861" s="402"/>
      <c r="I861" s="402"/>
      <c r="J861" s="402"/>
      <c r="K861" s="402"/>
      <c r="L861" s="402"/>
      <c r="M861" s="402"/>
      <c r="N861" s="402"/>
      <c r="O861" s="402"/>
      <c r="P861" s="402"/>
      <c r="Q861" s="402"/>
      <c r="R861" s="402"/>
      <c r="S861" s="402"/>
      <c r="T861" s="402"/>
      <c r="U861" s="402"/>
      <c r="V861" s="402"/>
      <c r="W861" s="402"/>
      <c r="X861" s="402"/>
      <c r="Y861" s="402"/>
      <c r="Z861" s="402"/>
      <c r="AA861" s="402"/>
      <c r="AB861" s="402"/>
      <c r="AC861" s="402"/>
      <c r="AD861" s="402"/>
      <c r="AE861" s="402"/>
      <c r="AF861" s="402"/>
      <c r="AG861" s="402"/>
      <c r="AH861" s="402"/>
      <c r="AI861" s="402"/>
      <c r="AJ861" s="402"/>
      <c r="AK861" s="402"/>
      <c r="AL861" s="402"/>
      <c r="AM861" s="402"/>
      <c r="AN861" s="402"/>
      <c r="AO861" s="402"/>
      <c r="AP861" s="402"/>
      <c r="AQ861" s="402"/>
      <c r="AR861" s="402"/>
      <c r="AS861" s="402"/>
      <c r="AT861" s="402"/>
      <c r="AU861" s="402"/>
      <c r="AV861" s="402"/>
      <c r="AW861" s="402"/>
      <c r="AX861" s="402"/>
      <c r="AY861" s="402"/>
      <c r="AZ861" s="402"/>
      <c r="BA861" s="402"/>
      <c r="BB861" s="402"/>
      <c r="BC861" s="402"/>
      <c r="BD861" s="402"/>
      <c r="BE861" s="402"/>
      <c r="BF861" s="402"/>
      <c r="BG861" s="402"/>
      <c r="BH861" s="402"/>
      <c r="BI861" s="402"/>
      <c r="BJ861" s="402"/>
      <c r="BK861" s="402"/>
      <c r="BL861" s="402"/>
      <c r="BM861" s="402"/>
      <c r="BN861" s="402"/>
      <c r="BO861" s="402"/>
    </row>
    <row r="862" spans="1:67" ht="15">
      <c r="A862" s="401"/>
      <c r="B862" s="402"/>
      <c r="C862" s="403"/>
      <c r="D862" s="402"/>
      <c r="E862" s="402"/>
      <c r="F862" s="402"/>
      <c r="G862" s="402"/>
      <c r="H862" s="402"/>
      <c r="I862" s="402"/>
      <c r="J862" s="402"/>
      <c r="K862" s="402"/>
      <c r="L862" s="402"/>
      <c r="M862" s="402"/>
      <c r="N862" s="402"/>
      <c r="O862" s="402"/>
      <c r="P862" s="402"/>
      <c r="Q862" s="402"/>
      <c r="R862" s="402"/>
      <c r="S862" s="402"/>
      <c r="T862" s="402"/>
      <c r="U862" s="402"/>
      <c r="V862" s="402"/>
      <c r="W862" s="402"/>
      <c r="X862" s="402"/>
      <c r="Y862" s="402"/>
      <c r="Z862" s="402"/>
      <c r="AA862" s="402"/>
      <c r="AB862" s="402"/>
      <c r="AC862" s="402"/>
      <c r="AD862" s="402"/>
      <c r="AE862" s="402"/>
      <c r="AF862" s="402"/>
      <c r="AG862" s="402"/>
      <c r="AH862" s="402"/>
      <c r="AI862" s="402"/>
      <c r="AJ862" s="402"/>
      <c r="AK862" s="402"/>
      <c r="AL862" s="402"/>
      <c r="AM862" s="402"/>
      <c r="AN862" s="402"/>
      <c r="AO862" s="402"/>
      <c r="AP862" s="402"/>
      <c r="AQ862" s="402"/>
      <c r="AR862" s="402"/>
      <c r="AS862" s="402"/>
      <c r="AT862" s="402"/>
      <c r="AU862" s="402"/>
      <c r="AV862" s="402"/>
      <c r="AW862" s="402"/>
      <c r="AX862" s="402"/>
      <c r="AY862" s="402"/>
      <c r="AZ862" s="402"/>
      <c r="BA862" s="402"/>
      <c r="BB862" s="402"/>
      <c r="BC862" s="402"/>
      <c r="BD862" s="402"/>
      <c r="BE862" s="402"/>
      <c r="BF862" s="402"/>
      <c r="BG862" s="402"/>
      <c r="BH862" s="402"/>
      <c r="BI862" s="402"/>
      <c r="BJ862" s="402"/>
      <c r="BK862" s="402"/>
      <c r="BL862" s="402"/>
      <c r="BM862" s="402"/>
      <c r="BN862" s="402"/>
      <c r="BO862" s="402"/>
    </row>
    <row r="863" spans="1:67" ht="15">
      <c r="A863" s="401"/>
      <c r="B863" s="402"/>
      <c r="C863" s="403"/>
      <c r="D863" s="402"/>
      <c r="E863" s="402"/>
      <c r="F863" s="402"/>
      <c r="G863" s="402"/>
      <c r="H863" s="402"/>
      <c r="I863" s="402"/>
      <c r="J863" s="402"/>
      <c r="K863" s="402"/>
      <c r="L863" s="402"/>
      <c r="M863" s="402"/>
      <c r="N863" s="402"/>
      <c r="O863" s="402"/>
      <c r="P863" s="402"/>
      <c r="Q863" s="402"/>
      <c r="R863" s="402"/>
      <c r="S863" s="402"/>
      <c r="T863" s="402"/>
      <c r="U863" s="402"/>
      <c r="V863" s="402"/>
      <c r="W863" s="402"/>
      <c r="X863" s="402"/>
      <c r="Y863" s="402"/>
      <c r="Z863" s="402"/>
      <c r="AA863" s="402"/>
      <c r="AB863" s="402"/>
      <c r="AC863" s="402"/>
      <c r="AD863" s="402"/>
      <c r="AE863" s="402"/>
      <c r="AF863" s="402"/>
      <c r="AG863" s="402"/>
      <c r="AH863" s="402"/>
      <c r="AI863" s="402"/>
      <c r="AJ863" s="402"/>
      <c r="AK863" s="402"/>
      <c r="AL863" s="402"/>
      <c r="AM863" s="402"/>
      <c r="AN863" s="402"/>
      <c r="AO863" s="402"/>
      <c r="AP863" s="402"/>
      <c r="AQ863" s="402"/>
      <c r="AR863" s="402"/>
      <c r="AS863" s="402"/>
      <c r="AT863" s="402"/>
      <c r="AU863" s="402"/>
      <c r="AV863" s="402"/>
      <c r="AW863" s="402"/>
      <c r="AX863" s="402"/>
      <c r="AY863" s="402"/>
      <c r="AZ863" s="402"/>
      <c r="BA863" s="402"/>
      <c r="BB863" s="402"/>
      <c r="BC863" s="402"/>
      <c r="BD863" s="402"/>
      <c r="BE863" s="402"/>
      <c r="BF863" s="402"/>
      <c r="BG863" s="402"/>
      <c r="BH863" s="402"/>
      <c r="BI863" s="402"/>
      <c r="BJ863" s="402"/>
      <c r="BK863" s="402"/>
      <c r="BL863" s="402"/>
      <c r="BM863" s="402"/>
      <c r="BN863" s="402"/>
      <c r="BO863" s="402"/>
    </row>
    <row r="864" spans="1:67" ht="15">
      <c r="A864" s="401"/>
      <c r="B864" s="402"/>
      <c r="C864" s="403"/>
      <c r="D864" s="402"/>
      <c r="E864" s="402"/>
      <c r="F864" s="402"/>
      <c r="G864" s="402"/>
      <c r="H864" s="402"/>
      <c r="I864" s="402"/>
      <c r="J864" s="402"/>
      <c r="K864" s="402"/>
      <c r="L864" s="402"/>
      <c r="M864" s="402"/>
      <c r="N864" s="402"/>
      <c r="O864" s="402"/>
      <c r="P864" s="402"/>
      <c r="Q864" s="402"/>
      <c r="R864" s="402"/>
      <c r="S864" s="402"/>
      <c r="T864" s="402"/>
      <c r="U864" s="402"/>
      <c r="V864" s="402"/>
      <c r="W864" s="402"/>
      <c r="X864" s="402"/>
      <c r="Y864" s="402"/>
      <c r="Z864" s="402"/>
      <c r="AA864" s="402"/>
      <c r="AB864" s="402"/>
      <c r="AC864" s="402"/>
      <c r="AD864" s="402"/>
      <c r="AE864" s="402"/>
      <c r="AF864" s="402"/>
      <c r="AG864" s="402"/>
      <c r="AH864" s="402"/>
      <c r="AI864" s="402"/>
      <c r="AJ864" s="402"/>
      <c r="AK864" s="402"/>
      <c r="AL864" s="402"/>
      <c r="AM864" s="402"/>
      <c r="AN864" s="402"/>
      <c r="AO864" s="402"/>
      <c r="AP864" s="402"/>
      <c r="AQ864" s="402"/>
      <c r="AR864" s="402"/>
      <c r="AS864" s="402"/>
      <c r="AT864" s="402"/>
      <c r="AU864" s="402"/>
      <c r="AV864" s="402"/>
      <c r="AW864" s="402"/>
      <c r="AX864" s="402"/>
      <c r="AY864" s="402"/>
      <c r="AZ864" s="402"/>
      <c r="BA864" s="402"/>
      <c r="BB864" s="402"/>
      <c r="BC864" s="402"/>
      <c r="BD864" s="402"/>
      <c r="BE864" s="402"/>
      <c r="BF864" s="402"/>
      <c r="BG864" s="402"/>
      <c r="BH864" s="402"/>
      <c r="BI864" s="402"/>
      <c r="BJ864" s="402"/>
      <c r="BK864" s="402"/>
      <c r="BL864" s="402"/>
      <c r="BM864" s="402"/>
      <c r="BN864" s="402"/>
      <c r="BO864" s="402"/>
    </row>
    <row r="865" spans="1:67" ht="15">
      <c r="A865" s="401"/>
      <c r="B865" s="402"/>
      <c r="C865" s="403"/>
      <c r="D865" s="402"/>
      <c r="E865" s="402"/>
      <c r="F865" s="402"/>
      <c r="G865" s="402"/>
      <c r="H865" s="402"/>
      <c r="I865" s="402"/>
      <c r="J865" s="402"/>
      <c r="K865" s="402"/>
      <c r="L865" s="402"/>
      <c r="M865" s="402"/>
      <c r="N865" s="402"/>
      <c r="O865" s="402"/>
      <c r="P865" s="402"/>
      <c r="Q865" s="402"/>
      <c r="R865" s="402"/>
      <c r="S865" s="402"/>
      <c r="T865" s="402"/>
      <c r="U865" s="402"/>
      <c r="V865" s="402"/>
      <c r="W865" s="402"/>
      <c r="X865" s="402"/>
      <c r="Y865" s="402"/>
      <c r="Z865" s="402"/>
      <c r="AA865" s="402"/>
      <c r="AB865" s="402"/>
      <c r="AC865" s="402"/>
      <c r="AD865" s="402"/>
      <c r="AE865" s="402"/>
      <c r="AF865" s="402"/>
      <c r="AG865" s="402"/>
      <c r="AH865" s="402"/>
      <c r="AI865" s="402"/>
      <c r="AJ865" s="402"/>
      <c r="AK865" s="402"/>
      <c r="AL865" s="402"/>
      <c r="AM865" s="402"/>
      <c r="AN865" s="402"/>
      <c r="AO865" s="402"/>
      <c r="AP865" s="402"/>
      <c r="AQ865" s="402"/>
      <c r="AR865" s="402"/>
      <c r="AS865" s="402"/>
      <c r="AT865" s="402"/>
      <c r="AU865" s="402"/>
      <c r="AV865" s="402"/>
      <c r="AW865" s="402"/>
      <c r="AX865" s="402"/>
      <c r="AY865" s="402"/>
      <c r="AZ865" s="402"/>
      <c r="BA865" s="402"/>
      <c r="BB865" s="402"/>
      <c r="BC865" s="402"/>
      <c r="BD865" s="402"/>
      <c r="BE865" s="402"/>
      <c r="BF865" s="402"/>
      <c r="BG865" s="402"/>
      <c r="BH865" s="402"/>
      <c r="BI865" s="402"/>
      <c r="BJ865" s="402"/>
      <c r="BK865" s="402"/>
      <c r="BL865" s="402"/>
      <c r="BM865" s="402"/>
      <c r="BN865" s="402"/>
      <c r="BO865" s="402"/>
    </row>
    <row r="866" spans="1:67" ht="15">
      <c r="A866" s="401"/>
      <c r="B866" s="402"/>
      <c r="C866" s="403"/>
      <c r="D866" s="402"/>
      <c r="E866" s="402"/>
      <c r="F866" s="402"/>
      <c r="G866" s="402"/>
      <c r="H866" s="402"/>
      <c r="I866" s="402"/>
      <c r="J866" s="402"/>
      <c r="K866" s="402"/>
      <c r="L866" s="402"/>
      <c r="M866" s="402"/>
      <c r="N866" s="402"/>
      <c r="O866" s="402"/>
      <c r="P866" s="402"/>
      <c r="Q866" s="402"/>
      <c r="R866" s="402"/>
      <c r="S866" s="402"/>
      <c r="T866" s="402"/>
      <c r="U866" s="402"/>
      <c r="V866" s="402"/>
      <c r="W866" s="402"/>
      <c r="X866" s="402"/>
      <c r="Y866" s="402"/>
      <c r="Z866" s="402"/>
      <c r="AA866" s="402"/>
      <c r="AB866" s="402"/>
      <c r="AC866" s="402"/>
      <c r="AD866" s="402"/>
      <c r="AE866" s="402"/>
      <c r="AF866" s="402"/>
      <c r="AG866" s="402"/>
      <c r="AH866" s="402"/>
      <c r="AI866" s="402"/>
      <c r="AJ866" s="402"/>
      <c r="AK866" s="402"/>
      <c r="AL866" s="402"/>
      <c r="AM866" s="402"/>
      <c r="AN866" s="402"/>
      <c r="AO866" s="402"/>
      <c r="AP866" s="402"/>
      <c r="AQ866" s="402"/>
      <c r="AR866" s="402"/>
      <c r="AS866" s="402"/>
      <c r="AT866" s="402"/>
      <c r="AU866" s="402"/>
      <c r="AV866" s="402"/>
      <c r="AW866" s="402"/>
      <c r="AX866" s="402"/>
      <c r="AY866" s="402"/>
      <c r="AZ866" s="402"/>
      <c r="BA866" s="402"/>
      <c r="BB866" s="402"/>
      <c r="BC866" s="402"/>
      <c r="BD866" s="402"/>
      <c r="BE866" s="402"/>
      <c r="BF866" s="402"/>
      <c r="BG866" s="402"/>
      <c r="BH866" s="402"/>
      <c r="BI866" s="402"/>
      <c r="BJ866" s="402"/>
      <c r="BK866" s="402"/>
      <c r="BL866" s="402"/>
      <c r="BM866" s="402"/>
      <c r="BN866" s="402"/>
      <c r="BO866" s="402"/>
    </row>
    <row r="867" spans="1:67" ht="15">
      <c r="A867" s="401"/>
      <c r="B867" s="402"/>
      <c r="C867" s="403"/>
      <c r="D867" s="402"/>
      <c r="E867" s="402"/>
      <c r="F867" s="402"/>
      <c r="G867" s="402"/>
      <c r="H867" s="402"/>
      <c r="I867" s="402"/>
      <c r="J867" s="402"/>
      <c r="K867" s="402"/>
      <c r="L867" s="402"/>
      <c r="M867" s="402"/>
      <c r="N867" s="402"/>
      <c r="O867" s="402"/>
      <c r="P867" s="402"/>
      <c r="Q867" s="402"/>
      <c r="R867" s="402"/>
      <c r="S867" s="402"/>
      <c r="T867" s="402"/>
      <c r="U867" s="402"/>
      <c r="V867" s="402"/>
      <c r="W867" s="402"/>
      <c r="X867" s="402"/>
      <c r="Y867" s="402"/>
      <c r="Z867" s="402"/>
      <c r="AA867" s="402"/>
      <c r="AB867" s="402"/>
      <c r="AC867" s="402"/>
      <c r="AD867" s="402"/>
      <c r="AE867" s="402"/>
      <c r="AF867" s="402"/>
      <c r="AG867" s="402"/>
      <c r="AH867" s="402"/>
      <c r="AI867" s="402"/>
      <c r="AJ867" s="402"/>
      <c r="AK867" s="402"/>
      <c r="AL867" s="402"/>
      <c r="AM867" s="402"/>
      <c r="AN867" s="402"/>
      <c r="AO867" s="402"/>
      <c r="AP867" s="402"/>
      <c r="AQ867" s="402"/>
      <c r="AR867" s="402"/>
      <c r="AS867" s="402"/>
      <c r="AT867" s="402"/>
      <c r="AU867" s="402"/>
      <c r="AV867" s="402"/>
      <c r="AW867" s="402"/>
      <c r="AX867" s="402"/>
      <c r="AY867" s="402"/>
      <c r="AZ867" s="402"/>
      <c r="BA867" s="402"/>
      <c r="BB867" s="402"/>
      <c r="BC867" s="402"/>
      <c r="BD867" s="402"/>
      <c r="BE867" s="402"/>
      <c r="BF867" s="402"/>
      <c r="BG867" s="402"/>
      <c r="BH867" s="402"/>
      <c r="BI867" s="402"/>
      <c r="BJ867" s="402"/>
      <c r="BK867" s="402"/>
      <c r="BL867" s="402"/>
      <c r="BM867" s="402"/>
      <c r="BN867" s="402"/>
      <c r="BO867" s="402"/>
    </row>
    <row r="868" spans="1:67" ht="15">
      <c r="A868" s="401"/>
      <c r="B868" s="402"/>
      <c r="C868" s="403"/>
      <c r="D868" s="402"/>
      <c r="E868" s="402"/>
      <c r="F868" s="402"/>
      <c r="G868" s="402"/>
      <c r="H868" s="402"/>
      <c r="I868" s="402"/>
      <c r="J868" s="402"/>
      <c r="K868" s="402"/>
      <c r="L868" s="402"/>
      <c r="M868" s="402"/>
      <c r="N868" s="402"/>
      <c r="O868" s="402"/>
      <c r="P868" s="402"/>
      <c r="Q868" s="402"/>
      <c r="R868" s="402"/>
      <c r="S868" s="402"/>
      <c r="T868" s="402"/>
      <c r="U868" s="402"/>
      <c r="V868" s="402"/>
      <c r="W868" s="402"/>
      <c r="X868" s="402"/>
      <c r="Y868" s="402"/>
      <c r="Z868" s="402"/>
      <c r="AA868" s="402"/>
      <c r="AB868" s="402"/>
      <c r="AC868" s="402"/>
      <c r="AD868" s="402"/>
      <c r="AE868" s="402"/>
      <c r="AF868" s="402"/>
      <c r="AG868" s="402"/>
      <c r="AH868" s="402"/>
      <c r="AI868" s="402"/>
      <c r="AJ868" s="402"/>
      <c r="AK868" s="402"/>
      <c r="AL868" s="402"/>
      <c r="AM868" s="402"/>
      <c r="AN868" s="402"/>
      <c r="AO868" s="402"/>
      <c r="AP868" s="402"/>
      <c r="AQ868" s="402"/>
      <c r="AR868" s="402"/>
      <c r="AS868" s="402"/>
      <c r="AT868" s="402"/>
      <c r="AU868" s="402"/>
      <c r="AV868" s="402"/>
      <c r="AW868" s="402"/>
      <c r="AX868" s="402"/>
      <c r="AY868" s="402"/>
      <c r="AZ868" s="402"/>
      <c r="BA868" s="402"/>
      <c r="BB868" s="402"/>
      <c r="BC868" s="402"/>
      <c r="BD868" s="402"/>
      <c r="BE868" s="402"/>
      <c r="BF868" s="402"/>
      <c r="BG868" s="402"/>
      <c r="BH868" s="402"/>
      <c r="BI868" s="402"/>
      <c r="BJ868" s="402"/>
      <c r="BK868" s="402"/>
      <c r="BL868" s="402"/>
      <c r="BM868" s="402"/>
      <c r="BN868" s="402"/>
      <c r="BO868" s="402"/>
    </row>
    <row r="869" spans="1:67" ht="15">
      <c r="A869" s="401"/>
      <c r="B869" s="402"/>
      <c r="C869" s="403"/>
      <c r="D869" s="402"/>
      <c r="E869" s="402"/>
      <c r="F869" s="402"/>
      <c r="G869" s="402"/>
      <c r="H869" s="402"/>
      <c r="I869" s="402"/>
      <c r="J869" s="402"/>
      <c r="K869" s="402"/>
      <c r="L869" s="402"/>
      <c r="M869" s="402"/>
      <c r="N869" s="402"/>
      <c r="O869" s="402"/>
      <c r="P869" s="402"/>
      <c r="Q869" s="402"/>
      <c r="R869" s="402"/>
      <c r="S869" s="402"/>
      <c r="T869" s="402"/>
      <c r="U869" s="402"/>
      <c r="V869" s="402"/>
      <c r="W869" s="402"/>
      <c r="X869" s="402"/>
      <c r="Y869" s="402"/>
      <c r="Z869" s="402"/>
      <c r="AA869" s="402"/>
      <c r="AB869" s="402"/>
      <c r="AC869" s="402"/>
      <c r="AD869" s="402"/>
      <c r="AE869" s="402"/>
      <c r="AF869" s="402"/>
      <c r="AG869" s="402"/>
      <c r="AH869" s="402"/>
      <c r="AI869" s="402"/>
      <c r="AJ869" s="402"/>
      <c r="AK869" s="402"/>
      <c r="AL869" s="402"/>
      <c r="AM869" s="402"/>
      <c r="AN869" s="402"/>
      <c r="AO869" s="402"/>
      <c r="AP869" s="402"/>
      <c r="AQ869" s="402"/>
      <c r="AR869" s="402"/>
      <c r="AS869" s="402"/>
      <c r="AT869" s="402"/>
      <c r="AU869" s="402"/>
      <c r="AV869" s="402"/>
      <c r="AW869" s="402"/>
      <c r="AX869" s="402"/>
      <c r="AY869" s="402"/>
      <c r="AZ869" s="402"/>
      <c r="BA869" s="402"/>
      <c r="BB869" s="402"/>
      <c r="BC869" s="402"/>
      <c r="BD869" s="402"/>
      <c r="BE869" s="402"/>
      <c r="BF869" s="402"/>
      <c r="BG869" s="402"/>
      <c r="BH869" s="402"/>
      <c r="BI869" s="402"/>
      <c r="BJ869" s="402"/>
      <c r="BK869" s="402"/>
      <c r="BL869" s="402"/>
      <c r="BM869" s="402"/>
      <c r="BN869" s="402"/>
      <c r="BO869" s="402"/>
    </row>
    <row r="870" spans="1:67" ht="15">
      <c r="A870" s="401"/>
      <c r="B870" s="402"/>
      <c r="C870" s="403"/>
      <c r="D870" s="402"/>
      <c r="E870" s="402"/>
      <c r="F870" s="402"/>
      <c r="G870" s="402"/>
      <c r="H870" s="402"/>
      <c r="I870" s="402"/>
      <c r="J870" s="402"/>
      <c r="K870" s="402"/>
      <c r="L870" s="402"/>
      <c r="M870" s="402"/>
      <c r="N870" s="402"/>
      <c r="O870" s="402"/>
      <c r="P870" s="402"/>
      <c r="Q870" s="402"/>
      <c r="R870" s="402"/>
      <c r="S870" s="402"/>
      <c r="T870" s="402"/>
      <c r="U870" s="402"/>
      <c r="V870" s="402"/>
      <c r="W870" s="402"/>
      <c r="X870" s="402"/>
      <c r="Y870" s="402"/>
      <c r="Z870" s="402"/>
      <c r="AA870" s="402"/>
      <c r="AB870" s="402"/>
      <c r="AC870" s="402"/>
      <c r="AD870" s="402"/>
      <c r="AE870" s="402"/>
      <c r="AF870" s="402"/>
      <c r="AG870" s="402"/>
      <c r="AH870" s="402"/>
      <c r="AI870" s="402"/>
      <c r="AJ870" s="402"/>
      <c r="AK870" s="402"/>
      <c r="AL870" s="402"/>
      <c r="AM870" s="402"/>
      <c r="AN870" s="402"/>
      <c r="AO870" s="402"/>
      <c r="AP870" s="402"/>
      <c r="AQ870" s="402"/>
      <c r="AR870" s="402"/>
      <c r="AS870" s="402"/>
      <c r="AT870" s="402"/>
      <c r="AU870" s="402"/>
      <c r="AV870" s="402"/>
      <c r="AW870" s="402"/>
      <c r="AX870" s="402"/>
      <c r="AY870" s="402"/>
      <c r="AZ870" s="402"/>
      <c r="BA870" s="402"/>
      <c r="BB870" s="402"/>
      <c r="BC870" s="402"/>
      <c r="BD870" s="402"/>
      <c r="BE870" s="402"/>
      <c r="BF870" s="402"/>
      <c r="BG870" s="402"/>
      <c r="BH870" s="402"/>
      <c r="BI870" s="402"/>
      <c r="BJ870" s="402"/>
      <c r="BK870" s="402"/>
      <c r="BL870" s="402"/>
      <c r="BM870" s="402"/>
      <c r="BN870" s="402"/>
      <c r="BO870" s="402"/>
    </row>
    <row r="871" spans="1:67" ht="15">
      <c r="A871" s="401"/>
      <c r="B871" s="402"/>
      <c r="C871" s="403"/>
      <c r="D871" s="402"/>
      <c r="E871" s="402"/>
      <c r="F871" s="402"/>
      <c r="G871" s="402"/>
      <c r="H871" s="402"/>
      <c r="I871" s="402"/>
      <c r="J871" s="402"/>
      <c r="K871" s="402"/>
      <c r="L871" s="402"/>
      <c r="M871" s="402"/>
      <c r="N871" s="402"/>
      <c r="O871" s="402"/>
      <c r="P871" s="402"/>
      <c r="Q871" s="402"/>
      <c r="R871" s="402"/>
      <c r="S871" s="402"/>
      <c r="T871" s="402"/>
      <c r="U871" s="402"/>
      <c r="V871" s="402"/>
      <c r="W871" s="402"/>
      <c r="X871" s="402"/>
      <c r="Y871" s="402"/>
      <c r="Z871" s="402"/>
      <c r="AA871" s="402"/>
      <c r="AB871" s="402"/>
      <c r="AC871" s="402"/>
      <c r="AD871" s="402"/>
      <c r="AE871" s="402"/>
      <c r="AF871" s="402"/>
      <c r="AG871" s="402"/>
      <c r="AH871" s="402"/>
      <c r="AI871" s="402"/>
      <c r="AJ871" s="402"/>
      <c r="AK871" s="402"/>
      <c r="AL871" s="402"/>
      <c r="AM871" s="402"/>
      <c r="AN871" s="402"/>
      <c r="AO871" s="402"/>
      <c r="AP871" s="402"/>
      <c r="AQ871" s="402"/>
      <c r="AR871" s="402"/>
      <c r="AS871" s="402"/>
      <c r="AT871" s="402"/>
      <c r="AU871" s="402"/>
      <c r="AV871" s="402"/>
      <c r="AW871" s="402"/>
      <c r="AX871" s="402"/>
      <c r="AY871" s="402"/>
      <c r="AZ871" s="402"/>
      <c r="BA871" s="402"/>
      <c r="BB871" s="402"/>
      <c r="BC871" s="402"/>
      <c r="BD871" s="402"/>
      <c r="BE871" s="402"/>
      <c r="BF871" s="402"/>
      <c r="BG871" s="402"/>
      <c r="BH871" s="402"/>
      <c r="BI871" s="402"/>
      <c r="BJ871" s="402"/>
      <c r="BK871" s="402"/>
      <c r="BL871" s="402"/>
      <c r="BM871" s="402"/>
      <c r="BN871" s="402"/>
      <c r="BO871" s="402"/>
    </row>
    <row r="872" spans="1:67" ht="15">
      <c r="A872" s="401"/>
      <c r="B872" s="402"/>
      <c r="C872" s="403"/>
      <c r="D872" s="402"/>
      <c r="E872" s="402"/>
      <c r="F872" s="402"/>
      <c r="G872" s="402"/>
      <c r="H872" s="402"/>
      <c r="I872" s="402"/>
      <c r="J872" s="402"/>
      <c r="K872" s="402"/>
      <c r="L872" s="402"/>
      <c r="M872" s="402"/>
      <c r="N872" s="402"/>
      <c r="O872" s="402"/>
      <c r="P872" s="402"/>
      <c r="Q872" s="402"/>
      <c r="R872" s="402"/>
      <c r="S872" s="402"/>
      <c r="T872" s="402"/>
      <c r="U872" s="402"/>
      <c r="V872" s="402"/>
      <c r="W872" s="402"/>
      <c r="X872" s="402"/>
      <c r="Y872" s="402"/>
      <c r="Z872" s="402"/>
      <c r="AA872" s="402"/>
      <c r="AB872" s="402"/>
      <c r="AC872" s="402"/>
      <c r="AD872" s="402"/>
      <c r="AE872" s="402"/>
      <c r="AF872" s="402"/>
      <c r="AG872" s="402"/>
      <c r="AH872" s="402"/>
      <c r="AI872" s="402"/>
      <c r="AJ872" s="402"/>
      <c r="AK872" s="402"/>
      <c r="AL872" s="402"/>
      <c r="AM872" s="402"/>
      <c r="AN872" s="402"/>
      <c r="AO872" s="402"/>
      <c r="AP872" s="402"/>
      <c r="AQ872" s="402"/>
      <c r="AR872" s="402"/>
      <c r="AS872" s="402"/>
      <c r="AT872" s="402"/>
      <c r="AU872" s="402"/>
      <c r="AV872" s="402"/>
      <c r="AW872" s="402"/>
      <c r="AX872" s="402"/>
      <c r="AY872" s="402"/>
      <c r="AZ872" s="402"/>
      <c r="BA872" s="402"/>
      <c r="BB872" s="402"/>
      <c r="BC872" s="402"/>
      <c r="BD872" s="402"/>
      <c r="BE872" s="402"/>
      <c r="BF872" s="402"/>
      <c r="BG872" s="402"/>
      <c r="BH872" s="402"/>
      <c r="BI872" s="402"/>
      <c r="BJ872" s="402"/>
      <c r="BK872" s="402"/>
      <c r="BL872" s="402"/>
      <c r="BM872" s="402"/>
      <c r="BN872" s="402"/>
      <c r="BO872" s="402"/>
    </row>
    <row r="873" spans="1:67" ht="15">
      <c r="A873" s="401"/>
      <c r="B873" s="402"/>
      <c r="C873" s="403"/>
      <c r="D873" s="402"/>
      <c r="E873" s="402"/>
      <c r="F873" s="402"/>
      <c r="G873" s="402"/>
      <c r="H873" s="402"/>
      <c r="I873" s="402"/>
      <c r="J873" s="402"/>
      <c r="K873" s="402"/>
      <c r="L873" s="402"/>
      <c r="M873" s="402"/>
      <c r="N873" s="402"/>
      <c r="O873" s="402"/>
      <c r="P873" s="402"/>
      <c r="Q873" s="402"/>
      <c r="R873" s="402"/>
      <c r="S873" s="402"/>
      <c r="T873" s="402"/>
      <c r="U873" s="402"/>
      <c r="V873" s="402"/>
      <c r="W873" s="402"/>
      <c r="X873" s="402"/>
      <c r="Y873" s="402"/>
      <c r="Z873" s="402"/>
      <c r="AA873" s="402"/>
      <c r="AB873" s="402"/>
      <c r="AC873" s="402"/>
      <c r="AD873" s="402"/>
      <c r="AE873" s="402"/>
      <c r="AF873" s="402"/>
      <c r="AG873" s="402"/>
      <c r="AH873" s="402"/>
      <c r="AI873" s="402"/>
      <c r="AJ873" s="402"/>
      <c r="AK873" s="402"/>
      <c r="AL873" s="402"/>
      <c r="AM873" s="402"/>
      <c r="AN873" s="402"/>
      <c r="AO873" s="402"/>
      <c r="AP873" s="402"/>
      <c r="AQ873" s="402"/>
      <c r="AR873" s="402"/>
      <c r="AS873" s="402"/>
      <c r="AT873" s="402"/>
      <c r="AU873" s="402"/>
      <c r="AV873" s="402"/>
      <c r="AW873" s="402"/>
      <c r="AX873" s="402"/>
      <c r="AY873" s="402"/>
      <c r="AZ873" s="402"/>
      <c r="BA873" s="402"/>
      <c r="BB873" s="402"/>
      <c r="BC873" s="402"/>
      <c r="BD873" s="402"/>
      <c r="BE873" s="402"/>
      <c r="BF873" s="402"/>
      <c r="BG873" s="402"/>
      <c r="BH873" s="402"/>
      <c r="BI873" s="402"/>
      <c r="BJ873" s="402"/>
      <c r="BK873" s="402"/>
      <c r="BL873" s="402"/>
      <c r="BM873" s="402"/>
      <c r="BN873" s="402"/>
      <c r="BO873" s="402"/>
    </row>
    <row r="874" spans="1:67" ht="15">
      <c r="A874" s="401"/>
      <c r="B874" s="402"/>
      <c r="C874" s="403"/>
      <c r="D874" s="402"/>
      <c r="E874" s="402"/>
      <c r="F874" s="402"/>
      <c r="G874" s="402"/>
      <c r="H874" s="402"/>
      <c r="I874" s="402"/>
      <c r="J874" s="402"/>
      <c r="K874" s="402"/>
      <c r="L874" s="402"/>
      <c r="M874" s="402"/>
      <c r="N874" s="402"/>
      <c r="O874" s="402"/>
      <c r="P874" s="402"/>
      <c r="Q874" s="402"/>
      <c r="R874" s="402"/>
      <c r="S874" s="402"/>
      <c r="T874" s="402"/>
      <c r="U874" s="402"/>
      <c r="V874" s="402"/>
      <c r="W874" s="402"/>
      <c r="X874" s="402"/>
      <c r="Y874" s="402"/>
      <c r="Z874" s="402"/>
      <c r="AA874" s="402"/>
      <c r="AB874" s="402"/>
      <c r="AC874" s="402"/>
      <c r="AD874" s="402"/>
      <c r="AE874" s="402"/>
      <c r="AF874" s="402"/>
      <c r="AG874" s="402"/>
      <c r="AH874" s="402"/>
      <c r="AI874" s="402"/>
      <c r="AJ874" s="402"/>
      <c r="AK874" s="402"/>
      <c r="AL874" s="402"/>
      <c r="AM874" s="402"/>
      <c r="AN874" s="402"/>
      <c r="AO874" s="402"/>
      <c r="AP874" s="402"/>
      <c r="AQ874" s="402"/>
      <c r="AR874" s="402"/>
      <c r="AS874" s="402"/>
      <c r="AT874" s="402"/>
      <c r="AU874" s="402"/>
      <c r="AV874" s="402"/>
      <c r="AW874" s="402"/>
      <c r="AX874" s="402"/>
      <c r="AY874" s="402"/>
      <c r="AZ874" s="402"/>
      <c r="BA874" s="402"/>
      <c r="BB874" s="402"/>
      <c r="BC874" s="402"/>
      <c r="BD874" s="402"/>
      <c r="BE874" s="402"/>
      <c r="BF874" s="402"/>
      <c r="BG874" s="402"/>
      <c r="BH874" s="402"/>
      <c r="BI874" s="402"/>
      <c r="BJ874" s="402"/>
      <c r="BK874" s="402"/>
      <c r="BL874" s="402"/>
      <c r="BM874" s="402"/>
      <c r="BN874" s="402"/>
      <c r="BO874" s="402"/>
    </row>
    <row r="875" spans="1:67" ht="15">
      <c r="A875" s="401"/>
      <c r="B875" s="402"/>
      <c r="C875" s="403"/>
      <c r="D875" s="402"/>
      <c r="E875" s="402"/>
      <c r="F875" s="402"/>
      <c r="G875" s="402"/>
      <c r="H875" s="402"/>
      <c r="I875" s="402"/>
      <c r="J875" s="402"/>
      <c r="K875" s="402"/>
      <c r="L875" s="402"/>
      <c r="M875" s="402"/>
      <c r="N875" s="402"/>
      <c r="O875" s="402"/>
      <c r="P875" s="402"/>
      <c r="Q875" s="402"/>
      <c r="R875" s="402"/>
      <c r="S875" s="402"/>
      <c r="T875" s="402"/>
      <c r="U875" s="402"/>
      <c r="V875" s="402"/>
      <c r="W875" s="402"/>
      <c r="X875" s="402"/>
      <c r="Y875" s="402"/>
      <c r="Z875" s="402"/>
      <c r="AA875" s="402"/>
      <c r="AB875" s="402"/>
      <c r="AC875" s="402"/>
      <c r="AD875" s="402"/>
      <c r="AE875" s="402"/>
      <c r="AF875" s="402"/>
      <c r="AG875" s="402"/>
      <c r="AH875" s="402"/>
      <c r="AI875" s="402"/>
      <c r="AJ875" s="402"/>
      <c r="AK875" s="402"/>
      <c r="AL875" s="402"/>
      <c r="AM875" s="402"/>
      <c r="AN875" s="402"/>
      <c r="AO875" s="402"/>
      <c r="AP875" s="402"/>
      <c r="AQ875" s="402"/>
      <c r="AR875" s="402"/>
      <c r="AS875" s="402"/>
      <c r="AT875" s="402"/>
      <c r="AU875" s="402"/>
      <c r="AV875" s="402"/>
      <c r="AW875" s="402"/>
      <c r="AX875" s="402"/>
      <c r="AY875" s="402"/>
      <c r="AZ875" s="402"/>
      <c r="BA875" s="402"/>
      <c r="BB875" s="402"/>
      <c r="BC875" s="402"/>
      <c r="BD875" s="402"/>
      <c r="BE875" s="402"/>
      <c r="BF875" s="402"/>
      <c r="BG875" s="402"/>
      <c r="BH875" s="402"/>
      <c r="BI875" s="402"/>
      <c r="BJ875" s="402"/>
      <c r="BK875" s="402"/>
      <c r="BL875" s="402"/>
      <c r="BM875" s="402"/>
      <c r="BN875" s="402"/>
      <c r="BO875" s="402"/>
    </row>
    <row r="876" spans="1:67" ht="15">
      <c r="A876" s="401"/>
      <c r="B876" s="402"/>
      <c r="C876" s="403"/>
      <c r="D876" s="402"/>
      <c r="E876" s="402"/>
      <c r="F876" s="402"/>
      <c r="G876" s="402"/>
      <c r="H876" s="402"/>
      <c r="I876" s="402"/>
      <c r="J876" s="402"/>
      <c r="K876" s="402"/>
      <c r="L876" s="402"/>
      <c r="M876" s="402"/>
      <c r="N876" s="402"/>
      <c r="O876" s="402"/>
      <c r="P876" s="402"/>
      <c r="Q876" s="402"/>
      <c r="R876" s="402"/>
      <c r="S876" s="402"/>
      <c r="T876" s="402"/>
      <c r="U876" s="402"/>
      <c r="V876" s="402"/>
      <c r="W876" s="402"/>
      <c r="X876" s="402"/>
      <c r="Y876" s="402"/>
      <c r="Z876" s="402"/>
      <c r="AA876" s="402"/>
      <c r="AB876" s="402"/>
      <c r="AC876" s="402"/>
      <c r="AD876" s="402"/>
      <c r="AE876" s="402"/>
      <c r="AF876" s="402"/>
      <c r="AG876" s="402"/>
      <c r="AH876" s="402"/>
      <c r="AI876" s="402"/>
      <c r="AJ876" s="402"/>
      <c r="AK876" s="402"/>
      <c r="AL876" s="402"/>
      <c r="AM876" s="402"/>
      <c r="AN876" s="402"/>
      <c r="AO876" s="402"/>
      <c r="AP876" s="402"/>
      <c r="AQ876" s="402"/>
      <c r="AR876" s="402"/>
      <c r="AS876" s="402"/>
      <c r="AT876" s="402"/>
      <c r="AU876" s="402"/>
      <c r="AV876" s="402"/>
      <c r="AW876" s="402"/>
      <c r="AX876" s="402"/>
      <c r="AY876" s="402"/>
      <c r="AZ876" s="402"/>
      <c r="BA876" s="402"/>
      <c r="BB876" s="402"/>
      <c r="BC876" s="402"/>
      <c r="BD876" s="402"/>
      <c r="BE876" s="402"/>
      <c r="BF876" s="402"/>
      <c r="BG876" s="402"/>
      <c r="BH876" s="402"/>
      <c r="BI876" s="402"/>
      <c r="BJ876" s="402"/>
      <c r="BK876" s="402"/>
      <c r="BL876" s="402"/>
      <c r="BM876" s="402"/>
      <c r="BN876" s="402"/>
      <c r="BO876" s="402"/>
    </row>
    <row r="877" spans="1:67" ht="15">
      <c r="A877" s="401"/>
      <c r="B877" s="402"/>
      <c r="C877" s="403"/>
      <c r="D877" s="40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c r="AA877" s="402"/>
      <c r="AB877" s="402"/>
      <c r="AC877" s="402"/>
      <c r="AD877" s="402"/>
      <c r="AE877" s="402"/>
      <c r="AF877" s="402"/>
      <c r="AG877" s="402"/>
      <c r="AH877" s="402"/>
      <c r="AI877" s="402"/>
      <c r="AJ877" s="402"/>
      <c r="AK877" s="402"/>
      <c r="AL877" s="402"/>
      <c r="AM877" s="402"/>
      <c r="AN877" s="402"/>
      <c r="AO877" s="402"/>
      <c r="AP877" s="402"/>
      <c r="AQ877" s="402"/>
      <c r="AR877" s="402"/>
      <c r="AS877" s="402"/>
      <c r="AT877" s="402"/>
      <c r="AU877" s="402"/>
      <c r="AV877" s="402"/>
      <c r="AW877" s="402"/>
      <c r="AX877" s="402"/>
      <c r="AY877" s="402"/>
      <c r="AZ877" s="402"/>
      <c r="BA877" s="402"/>
      <c r="BB877" s="402"/>
      <c r="BC877" s="402"/>
      <c r="BD877" s="402"/>
      <c r="BE877" s="402"/>
      <c r="BF877" s="402"/>
      <c r="BG877" s="402"/>
      <c r="BH877" s="402"/>
      <c r="BI877" s="402"/>
      <c r="BJ877" s="402"/>
      <c r="BK877" s="402"/>
      <c r="BL877" s="402"/>
      <c r="BM877" s="402"/>
      <c r="BN877" s="402"/>
      <c r="BO877" s="402"/>
    </row>
    <row r="878" spans="1:67" ht="15">
      <c r="A878" s="401"/>
      <c r="B878" s="402"/>
      <c r="C878" s="403"/>
      <c r="D878" s="40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c r="AA878" s="402"/>
      <c r="AB878" s="402"/>
      <c r="AC878" s="402"/>
      <c r="AD878" s="402"/>
      <c r="AE878" s="402"/>
      <c r="AF878" s="402"/>
      <c r="AG878" s="402"/>
      <c r="AH878" s="402"/>
      <c r="AI878" s="402"/>
      <c r="AJ878" s="402"/>
      <c r="AK878" s="402"/>
      <c r="AL878" s="402"/>
      <c r="AM878" s="402"/>
      <c r="AN878" s="402"/>
      <c r="AO878" s="402"/>
      <c r="AP878" s="402"/>
      <c r="AQ878" s="402"/>
      <c r="AR878" s="402"/>
      <c r="AS878" s="402"/>
      <c r="AT878" s="402"/>
      <c r="AU878" s="402"/>
      <c r="AV878" s="402"/>
      <c r="AW878" s="402"/>
      <c r="AX878" s="402"/>
      <c r="AY878" s="402"/>
      <c r="AZ878" s="402"/>
      <c r="BA878" s="402"/>
      <c r="BB878" s="402"/>
      <c r="BC878" s="402"/>
      <c r="BD878" s="402"/>
      <c r="BE878" s="402"/>
      <c r="BF878" s="402"/>
      <c r="BG878" s="402"/>
      <c r="BH878" s="402"/>
      <c r="BI878" s="402"/>
      <c r="BJ878" s="402"/>
      <c r="BK878" s="402"/>
      <c r="BL878" s="402"/>
      <c r="BM878" s="402"/>
      <c r="BN878" s="402"/>
      <c r="BO878" s="402"/>
    </row>
    <row r="879" spans="1:67" ht="15">
      <c r="A879" s="401"/>
      <c r="B879" s="402"/>
      <c r="C879" s="403"/>
      <c r="D879" s="402"/>
      <c r="E879" s="402"/>
      <c r="F879" s="402"/>
      <c r="G879" s="402"/>
      <c r="H879" s="402"/>
      <c r="I879" s="402"/>
      <c r="J879" s="402"/>
      <c r="K879" s="402"/>
      <c r="L879" s="402"/>
      <c r="M879" s="402"/>
      <c r="N879" s="402"/>
      <c r="O879" s="402"/>
      <c r="P879" s="402"/>
      <c r="Q879" s="402"/>
      <c r="R879" s="402"/>
      <c r="S879" s="402"/>
      <c r="T879" s="402"/>
      <c r="U879" s="402"/>
      <c r="V879" s="402"/>
      <c r="W879" s="402"/>
      <c r="X879" s="402"/>
      <c r="Y879" s="402"/>
      <c r="Z879" s="402"/>
      <c r="AA879" s="402"/>
      <c r="AB879" s="402"/>
      <c r="AC879" s="402"/>
      <c r="AD879" s="402"/>
      <c r="AE879" s="402"/>
      <c r="AF879" s="402"/>
      <c r="AG879" s="402"/>
      <c r="AH879" s="402"/>
      <c r="AI879" s="402"/>
      <c r="AJ879" s="402"/>
      <c r="AK879" s="402"/>
      <c r="AL879" s="402"/>
      <c r="AM879" s="402"/>
      <c r="AN879" s="402"/>
      <c r="AO879" s="402"/>
      <c r="AP879" s="402"/>
      <c r="AQ879" s="402"/>
      <c r="AR879" s="402"/>
      <c r="AS879" s="402"/>
      <c r="AT879" s="402"/>
      <c r="AU879" s="402"/>
      <c r="AV879" s="402"/>
      <c r="AW879" s="402"/>
      <c r="AX879" s="402"/>
      <c r="AY879" s="402"/>
      <c r="AZ879" s="402"/>
      <c r="BA879" s="402"/>
      <c r="BB879" s="402"/>
      <c r="BC879" s="402"/>
      <c r="BD879" s="402"/>
      <c r="BE879" s="402"/>
      <c r="BF879" s="402"/>
      <c r="BG879" s="402"/>
      <c r="BH879" s="402"/>
      <c r="BI879" s="402"/>
      <c r="BJ879" s="402"/>
      <c r="BK879" s="402"/>
      <c r="BL879" s="402"/>
      <c r="BM879" s="402"/>
      <c r="BN879" s="402"/>
      <c r="BO879" s="402"/>
    </row>
    <row r="880" spans="1:67" ht="15">
      <c r="A880" s="401"/>
      <c r="B880" s="402"/>
      <c r="C880" s="403"/>
      <c r="D880" s="402"/>
      <c r="E880" s="402"/>
      <c r="F880" s="402"/>
      <c r="G880" s="402"/>
      <c r="H880" s="402"/>
      <c r="I880" s="402"/>
      <c r="J880" s="402"/>
      <c r="K880" s="402"/>
      <c r="L880" s="402"/>
      <c r="M880" s="402"/>
      <c r="N880" s="402"/>
      <c r="O880" s="402"/>
      <c r="P880" s="402"/>
      <c r="Q880" s="402"/>
      <c r="R880" s="402"/>
      <c r="S880" s="402"/>
      <c r="T880" s="402"/>
      <c r="U880" s="402"/>
      <c r="V880" s="402"/>
      <c r="W880" s="402"/>
      <c r="X880" s="402"/>
      <c r="Y880" s="402"/>
      <c r="Z880" s="402"/>
      <c r="AA880" s="402"/>
      <c r="AB880" s="402"/>
      <c r="AC880" s="402"/>
      <c r="AD880" s="402"/>
      <c r="AE880" s="402"/>
      <c r="AF880" s="402"/>
      <c r="AG880" s="402"/>
      <c r="AH880" s="402"/>
      <c r="AI880" s="402"/>
      <c r="AJ880" s="402"/>
      <c r="AK880" s="402"/>
      <c r="AL880" s="402"/>
      <c r="AM880" s="402"/>
      <c r="AN880" s="402"/>
      <c r="AO880" s="402"/>
      <c r="AP880" s="402"/>
      <c r="AQ880" s="402"/>
      <c r="AR880" s="402"/>
      <c r="AS880" s="402"/>
      <c r="AT880" s="402"/>
      <c r="AU880" s="402"/>
      <c r="AV880" s="402"/>
      <c r="AW880" s="402"/>
      <c r="AX880" s="402"/>
      <c r="AY880" s="402"/>
      <c r="AZ880" s="402"/>
      <c r="BA880" s="402"/>
      <c r="BB880" s="402"/>
      <c r="BC880" s="402"/>
      <c r="BD880" s="402"/>
      <c r="BE880" s="402"/>
      <c r="BF880" s="402"/>
      <c r="BG880" s="402"/>
      <c r="BH880" s="402"/>
      <c r="BI880" s="402"/>
      <c r="BJ880" s="402"/>
      <c r="BK880" s="402"/>
      <c r="BL880" s="402"/>
      <c r="BM880" s="402"/>
      <c r="BN880" s="402"/>
      <c r="BO880" s="402"/>
    </row>
    <row r="881" spans="1:67" ht="15">
      <c r="A881" s="401"/>
      <c r="B881" s="402"/>
      <c r="C881" s="403"/>
      <c r="D881" s="402"/>
      <c r="E881" s="402"/>
      <c r="F881" s="402"/>
      <c r="G881" s="402"/>
      <c r="H881" s="402"/>
      <c r="I881" s="402"/>
      <c r="J881" s="402"/>
      <c r="K881" s="402"/>
      <c r="L881" s="402"/>
      <c r="M881" s="402"/>
      <c r="N881" s="402"/>
      <c r="O881" s="402"/>
      <c r="P881" s="402"/>
      <c r="Q881" s="402"/>
      <c r="R881" s="402"/>
      <c r="S881" s="402"/>
      <c r="T881" s="402"/>
      <c r="U881" s="402"/>
      <c r="V881" s="402"/>
      <c r="W881" s="402"/>
      <c r="X881" s="402"/>
      <c r="Y881" s="402"/>
      <c r="Z881" s="402"/>
      <c r="AA881" s="402"/>
      <c r="AB881" s="402"/>
      <c r="AC881" s="402"/>
      <c r="AD881" s="402"/>
      <c r="AE881" s="402"/>
      <c r="AF881" s="402"/>
      <c r="AG881" s="402"/>
      <c r="AH881" s="402"/>
      <c r="AI881" s="402"/>
      <c r="AJ881" s="402"/>
      <c r="AK881" s="402"/>
      <c r="AL881" s="402"/>
      <c r="AM881" s="402"/>
      <c r="AN881" s="402"/>
      <c r="AO881" s="402"/>
      <c r="AP881" s="402"/>
      <c r="AQ881" s="402"/>
      <c r="AR881" s="402"/>
      <c r="AS881" s="402"/>
      <c r="AT881" s="402"/>
      <c r="AU881" s="402"/>
      <c r="AV881" s="402"/>
      <c r="AW881" s="402"/>
      <c r="AX881" s="402"/>
      <c r="AY881" s="402"/>
      <c r="AZ881" s="402"/>
      <c r="BA881" s="402"/>
      <c r="BB881" s="402"/>
      <c r="BC881" s="402"/>
      <c r="BD881" s="402"/>
      <c r="BE881" s="402"/>
      <c r="BF881" s="402"/>
      <c r="BG881" s="402"/>
      <c r="BH881" s="402"/>
      <c r="BI881" s="402"/>
      <c r="BJ881" s="402"/>
      <c r="BK881" s="402"/>
      <c r="BL881" s="402"/>
      <c r="BM881" s="402"/>
      <c r="BN881" s="402"/>
      <c r="BO881" s="402"/>
    </row>
    <row r="882" spans="1:67" ht="15">
      <c r="A882" s="401"/>
      <c r="B882" s="402"/>
      <c r="C882" s="403"/>
      <c r="D882" s="402"/>
      <c r="E882" s="402"/>
      <c r="F882" s="402"/>
      <c r="G882" s="402"/>
      <c r="H882" s="402"/>
      <c r="I882" s="402"/>
      <c r="J882" s="402"/>
      <c r="K882" s="402"/>
      <c r="L882" s="402"/>
      <c r="M882" s="402"/>
      <c r="N882" s="402"/>
      <c r="O882" s="402"/>
      <c r="P882" s="402"/>
      <c r="Q882" s="402"/>
      <c r="R882" s="402"/>
      <c r="S882" s="402"/>
      <c r="T882" s="402"/>
      <c r="U882" s="402"/>
      <c r="V882" s="402"/>
      <c r="W882" s="402"/>
      <c r="X882" s="402"/>
      <c r="Y882" s="402"/>
      <c r="Z882" s="402"/>
      <c r="AA882" s="402"/>
      <c r="AB882" s="402"/>
      <c r="AC882" s="402"/>
      <c r="AD882" s="402"/>
      <c r="AE882" s="402"/>
      <c r="AF882" s="402"/>
      <c r="AG882" s="402"/>
      <c r="AH882" s="402"/>
      <c r="AI882" s="402"/>
      <c r="AJ882" s="402"/>
      <c r="AK882" s="402"/>
      <c r="AL882" s="402"/>
      <c r="AM882" s="402"/>
      <c r="AN882" s="402"/>
      <c r="AO882" s="402"/>
      <c r="AP882" s="402"/>
      <c r="AQ882" s="402"/>
      <c r="AR882" s="402"/>
      <c r="AS882" s="402"/>
      <c r="AT882" s="402"/>
      <c r="AU882" s="402"/>
      <c r="AV882" s="402"/>
      <c r="AW882" s="402"/>
      <c r="AX882" s="402"/>
      <c r="AY882" s="402"/>
      <c r="AZ882" s="402"/>
      <c r="BA882" s="402"/>
      <c r="BB882" s="402"/>
      <c r="BC882" s="402"/>
      <c r="BD882" s="402"/>
      <c r="BE882" s="402"/>
      <c r="BF882" s="402"/>
      <c r="BG882" s="402"/>
      <c r="BH882" s="402"/>
      <c r="BI882" s="402"/>
      <c r="BJ882" s="402"/>
      <c r="BK882" s="402"/>
      <c r="BL882" s="402"/>
      <c r="BM882" s="402"/>
      <c r="BN882" s="402"/>
      <c r="BO882" s="402"/>
    </row>
    <row r="883" spans="1:67" ht="15">
      <c r="A883" s="401"/>
      <c r="B883" s="402"/>
      <c r="C883" s="403"/>
      <c r="D883" s="402"/>
      <c r="E883" s="402"/>
      <c r="F883" s="402"/>
      <c r="G883" s="402"/>
      <c r="H883" s="402"/>
      <c r="I883" s="402"/>
      <c r="J883" s="402"/>
      <c r="K883" s="402"/>
      <c r="L883" s="402"/>
      <c r="M883" s="402"/>
      <c r="N883" s="402"/>
      <c r="O883" s="402"/>
      <c r="P883" s="402"/>
      <c r="Q883" s="402"/>
      <c r="R883" s="402"/>
      <c r="S883" s="402"/>
      <c r="T883" s="402"/>
      <c r="U883" s="402"/>
      <c r="V883" s="402"/>
      <c r="W883" s="402"/>
      <c r="X883" s="402"/>
      <c r="Y883" s="402"/>
      <c r="Z883" s="402"/>
      <c r="AA883" s="402"/>
      <c r="AB883" s="402"/>
      <c r="AC883" s="402"/>
      <c r="AD883" s="402"/>
      <c r="AE883" s="402"/>
      <c r="AF883" s="402"/>
      <c r="AG883" s="402"/>
      <c r="AH883" s="402"/>
      <c r="AI883" s="402"/>
      <c r="AJ883" s="402"/>
      <c r="AK883" s="402"/>
      <c r="AL883" s="402"/>
      <c r="AM883" s="402"/>
      <c r="AN883" s="402"/>
      <c r="AO883" s="402"/>
      <c r="AP883" s="402"/>
      <c r="AQ883" s="402"/>
      <c r="AR883" s="402"/>
      <c r="AS883" s="402"/>
      <c r="AT883" s="402"/>
      <c r="AU883" s="402"/>
      <c r="AV883" s="402"/>
      <c r="AW883" s="402"/>
      <c r="AX883" s="402"/>
      <c r="AY883" s="402"/>
      <c r="AZ883" s="402"/>
      <c r="BA883" s="402"/>
      <c r="BB883" s="402"/>
      <c r="BC883" s="402"/>
      <c r="BD883" s="402"/>
      <c r="BE883" s="402"/>
      <c r="BF883" s="402"/>
      <c r="BG883" s="402"/>
      <c r="BH883" s="402"/>
      <c r="BI883" s="402"/>
      <c r="BJ883" s="402"/>
      <c r="BK883" s="402"/>
      <c r="BL883" s="402"/>
      <c r="BM883" s="402"/>
      <c r="BN883" s="402"/>
      <c r="BO883" s="402"/>
    </row>
    <row r="884" spans="1:67" ht="15">
      <c r="A884" s="401"/>
      <c r="B884" s="402"/>
      <c r="C884" s="403"/>
      <c r="D884" s="402"/>
      <c r="E884" s="402"/>
      <c r="F884" s="402"/>
      <c r="G884" s="402"/>
      <c r="H884" s="402"/>
      <c r="I884" s="402"/>
      <c r="J884" s="402"/>
      <c r="K884" s="402"/>
      <c r="L884" s="402"/>
      <c r="M884" s="402"/>
      <c r="N884" s="402"/>
      <c r="O884" s="402"/>
      <c r="P884" s="402"/>
      <c r="Q884" s="402"/>
      <c r="R884" s="402"/>
      <c r="S884" s="402"/>
      <c r="T884" s="402"/>
      <c r="U884" s="402"/>
      <c r="V884" s="402"/>
      <c r="W884" s="402"/>
      <c r="X884" s="402"/>
      <c r="Y884" s="402"/>
      <c r="Z884" s="402"/>
      <c r="AA884" s="402"/>
      <c r="AB884" s="402"/>
      <c r="AC884" s="402"/>
      <c r="AD884" s="402"/>
      <c r="AE884" s="402"/>
      <c r="AF884" s="402"/>
      <c r="AG884" s="402"/>
      <c r="AH884" s="402"/>
      <c r="AI884" s="402"/>
      <c r="AJ884" s="402"/>
      <c r="AK884" s="402"/>
      <c r="AL884" s="402"/>
      <c r="AM884" s="402"/>
      <c r="AN884" s="402"/>
      <c r="AO884" s="402"/>
      <c r="AP884" s="402"/>
      <c r="AQ884" s="402"/>
      <c r="AR884" s="402"/>
      <c r="AS884" s="402"/>
      <c r="AT884" s="402"/>
      <c r="AU884" s="402"/>
      <c r="AV884" s="402"/>
      <c r="AW884" s="402"/>
      <c r="AX884" s="402"/>
      <c r="AY884" s="402"/>
      <c r="AZ884" s="402"/>
      <c r="BA884" s="402"/>
      <c r="BB884" s="402"/>
      <c r="BC884" s="402"/>
      <c r="BD884" s="402"/>
      <c r="BE884" s="402"/>
      <c r="BF884" s="402"/>
      <c r="BG884" s="402"/>
      <c r="BH884" s="402"/>
      <c r="BI884" s="402"/>
      <c r="BJ884" s="402"/>
      <c r="BK884" s="402"/>
      <c r="BL884" s="402"/>
      <c r="BM884" s="402"/>
      <c r="BN884" s="402"/>
      <c r="BO884" s="402"/>
    </row>
    <row r="885" spans="1:67" ht="15">
      <c r="A885" s="401"/>
      <c r="B885" s="402"/>
      <c r="C885" s="403"/>
      <c r="D885" s="402"/>
      <c r="E885" s="402"/>
      <c r="F885" s="402"/>
      <c r="G885" s="402"/>
      <c r="H885" s="402"/>
      <c r="I885" s="402"/>
      <c r="J885" s="402"/>
      <c r="K885" s="402"/>
      <c r="L885" s="402"/>
      <c r="M885" s="402"/>
      <c r="N885" s="402"/>
      <c r="O885" s="402"/>
      <c r="P885" s="402"/>
      <c r="Q885" s="402"/>
      <c r="R885" s="402"/>
      <c r="S885" s="402"/>
      <c r="T885" s="402"/>
      <c r="U885" s="402"/>
      <c r="V885" s="402"/>
      <c r="W885" s="402"/>
      <c r="X885" s="402"/>
      <c r="Y885" s="402"/>
      <c r="Z885" s="402"/>
      <c r="AA885" s="402"/>
      <c r="AB885" s="402"/>
      <c r="AC885" s="402"/>
      <c r="AD885" s="402"/>
      <c r="AE885" s="402"/>
      <c r="AF885" s="402"/>
      <c r="AG885" s="402"/>
      <c r="AH885" s="402"/>
      <c r="AI885" s="402"/>
      <c r="AJ885" s="402"/>
      <c r="AK885" s="402"/>
      <c r="AL885" s="402"/>
      <c r="AM885" s="402"/>
      <c r="AN885" s="402"/>
      <c r="AO885" s="402"/>
      <c r="AP885" s="402"/>
      <c r="AQ885" s="402"/>
      <c r="AR885" s="402"/>
      <c r="AS885" s="402"/>
      <c r="AT885" s="402"/>
      <c r="AU885" s="402"/>
      <c r="AV885" s="402"/>
      <c r="AW885" s="402"/>
      <c r="AX885" s="402"/>
      <c r="AY885" s="402"/>
      <c r="AZ885" s="402"/>
      <c r="BA885" s="402"/>
      <c r="BB885" s="402"/>
      <c r="BC885" s="402"/>
      <c r="BD885" s="402"/>
      <c r="BE885" s="402"/>
      <c r="BF885" s="402"/>
      <c r="BG885" s="402"/>
      <c r="BH885" s="402"/>
      <c r="BI885" s="402"/>
      <c r="BJ885" s="402"/>
      <c r="BK885" s="402"/>
      <c r="BL885" s="402"/>
      <c r="BM885" s="402"/>
      <c r="BN885" s="402"/>
      <c r="BO885" s="402"/>
    </row>
    <row r="886" spans="1:67" ht="15">
      <c r="A886" s="401"/>
      <c r="B886" s="402"/>
      <c r="C886" s="403"/>
      <c r="D886" s="402"/>
      <c r="E886" s="402"/>
      <c r="F886" s="402"/>
      <c r="G886" s="402"/>
      <c r="H886" s="402"/>
      <c r="I886" s="402"/>
      <c r="J886" s="402"/>
      <c r="K886" s="402"/>
      <c r="L886" s="402"/>
      <c r="M886" s="402"/>
      <c r="N886" s="402"/>
      <c r="O886" s="402"/>
      <c r="P886" s="402"/>
      <c r="Q886" s="402"/>
      <c r="R886" s="402"/>
      <c r="S886" s="402"/>
      <c r="T886" s="402"/>
      <c r="U886" s="402"/>
      <c r="V886" s="402"/>
      <c r="W886" s="402"/>
      <c r="X886" s="402"/>
      <c r="Y886" s="402"/>
      <c r="Z886" s="402"/>
      <c r="AA886" s="402"/>
      <c r="AB886" s="402"/>
      <c r="AC886" s="402"/>
      <c r="AD886" s="402"/>
      <c r="AE886" s="402"/>
      <c r="AF886" s="402"/>
      <c r="AG886" s="402"/>
      <c r="AH886" s="402"/>
      <c r="AI886" s="402"/>
      <c r="AJ886" s="402"/>
      <c r="AK886" s="402"/>
      <c r="AL886" s="402"/>
      <c r="AM886" s="402"/>
      <c r="AN886" s="402"/>
      <c r="AO886" s="402"/>
      <c r="AP886" s="402"/>
      <c r="AQ886" s="402"/>
      <c r="AR886" s="402"/>
      <c r="AS886" s="402"/>
      <c r="AT886" s="402"/>
      <c r="AU886" s="402"/>
      <c r="AV886" s="402"/>
      <c r="AW886" s="402"/>
      <c r="AX886" s="402"/>
      <c r="AY886" s="402"/>
      <c r="AZ886" s="402"/>
      <c r="BA886" s="402"/>
      <c r="BB886" s="402"/>
      <c r="BC886" s="402"/>
      <c r="BD886" s="402"/>
      <c r="BE886" s="402"/>
      <c r="BF886" s="402"/>
      <c r="BG886" s="402"/>
      <c r="BH886" s="402"/>
      <c r="BI886" s="402"/>
      <c r="BJ886" s="402"/>
      <c r="BK886" s="402"/>
      <c r="BL886" s="402"/>
      <c r="BM886" s="402"/>
      <c r="BN886" s="402"/>
      <c r="BO886" s="402"/>
    </row>
    <row r="887" spans="1:67" ht="15">
      <c r="A887" s="401"/>
      <c r="B887" s="402"/>
      <c r="C887" s="403"/>
      <c r="D887" s="402"/>
      <c r="E887" s="402"/>
      <c r="F887" s="402"/>
      <c r="G887" s="402"/>
      <c r="H887" s="402"/>
      <c r="I887" s="402"/>
      <c r="J887" s="402"/>
      <c r="K887" s="402"/>
      <c r="L887" s="402"/>
      <c r="M887" s="402"/>
      <c r="N887" s="402"/>
      <c r="O887" s="402"/>
      <c r="P887" s="402"/>
      <c r="Q887" s="402"/>
      <c r="R887" s="402"/>
      <c r="S887" s="402"/>
      <c r="T887" s="402"/>
      <c r="U887" s="402"/>
      <c r="V887" s="402"/>
      <c r="W887" s="402"/>
      <c r="X887" s="402"/>
      <c r="Y887" s="402"/>
      <c r="Z887" s="402"/>
      <c r="AA887" s="402"/>
      <c r="AB887" s="402"/>
      <c r="AC887" s="402"/>
      <c r="AD887" s="402"/>
      <c r="AE887" s="402"/>
      <c r="AF887" s="402"/>
      <c r="AG887" s="402"/>
      <c r="AH887" s="402"/>
      <c r="AI887" s="402"/>
      <c r="AJ887" s="402"/>
      <c r="AK887" s="402"/>
      <c r="AL887" s="402"/>
      <c r="AM887" s="402"/>
      <c r="AN887" s="402"/>
      <c r="AO887" s="402"/>
      <c r="AP887" s="402"/>
      <c r="AQ887" s="402"/>
      <c r="AR887" s="402"/>
      <c r="AS887" s="402"/>
      <c r="AT887" s="402"/>
      <c r="AU887" s="402"/>
      <c r="AV887" s="402"/>
      <c r="AW887" s="402"/>
      <c r="AX887" s="402"/>
      <c r="AY887" s="402"/>
      <c r="AZ887" s="402"/>
      <c r="BA887" s="402"/>
      <c r="BB887" s="402"/>
      <c r="BC887" s="402"/>
      <c r="BD887" s="402"/>
      <c r="BE887" s="402"/>
      <c r="BF887" s="402"/>
      <c r="BG887" s="402"/>
      <c r="BH887" s="402"/>
      <c r="BI887" s="402"/>
      <c r="BJ887" s="402"/>
      <c r="BK887" s="402"/>
      <c r="BL887" s="402"/>
      <c r="BM887" s="402"/>
      <c r="BN887" s="402"/>
      <c r="BO887" s="402"/>
    </row>
    <row r="888" spans="1:67" ht="15">
      <c r="A888" s="401"/>
      <c r="B888" s="402"/>
      <c r="C888" s="403"/>
      <c r="D888" s="402"/>
      <c r="E888" s="402"/>
      <c r="F888" s="402"/>
      <c r="G888" s="402"/>
      <c r="H888" s="402"/>
      <c r="I888" s="402"/>
      <c r="J888" s="402"/>
      <c r="K888" s="402"/>
      <c r="L888" s="402"/>
      <c r="M888" s="402"/>
      <c r="N888" s="402"/>
      <c r="O888" s="402"/>
      <c r="P888" s="402"/>
      <c r="Q888" s="402"/>
      <c r="R888" s="402"/>
      <c r="S888" s="402"/>
      <c r="T888" s="402"/>
      <c r="U888" s="402"/>
      <c r="V888" s="402"/>
      <c r="W888" s="402"/>
      <c r="X888" s="402"/>
      <c r="Y888" s="402"/>
      <c r="Z888" s="402"/>
      <c r="AA888" s="402"/>
      <c r="AB888" s="402"/>
      <c r="AC888" s="402"/>
      <c r="AD888" s="402"/>
      <c r="AE888" s="402"/>
      <c r="AF888" s="402"/>
      <c r="AG888" s="402"/>
      <c r="AH888" s="402"/>
      <c r="AI888" s="402"/>
      <c r="AJ888" s="402"/>
      <c r="AK888" s="402"/>
      <c r="AL888" s="402"/>
      <c r="AM888" s="402"/>
      <c r="AN888" s="402"/>
      <c r="AO888" s="402"/>
      <c r="AP888" s="402"/>
      <c r="AQ888" s="402"/>
      <c r="AR888" s="402"/>
      <c r="AS888" s="402"/>
      <c r="AT888" s="402"/>
      <c r="AU888" s="402"/>
      <c r="AV888" s="402"/>
      <c r="AW888" s="402"/>
      <c r="AX888" s="402"/>
      <c r="AY888" s="402"/>
      <c r="AZ888" s="402"/>
      <c r="BA888" s="402"/>
      <c r="BB888" s="402"/>
      <c r="BC888" s="402"/>
      <c r="BD888" s="402"/>
      <c r="BE888" s="402"/>
      <c r="BF888" s="402"/>
      <c r="BG888" s="402"/>
      <c r="BH888" s="402"/>
      <c r="BI888" s="402"/>
      <c r="BJ888" s="402"/>
      <c r="BK888" s="402"/>
      <c r="BL888" s="402"/>
      <c r="BM888" s="402"/>
      <c r="BN888" s="402"/>
      <c r="BO888" s="402"/>
    </row>
    <row r="889" spans="1:67" ht="15">
      <c r="A889" s="401"/>
      <c r="B889" s="402"/>
      <c r="C889" s="403"/>
      <c r="D889" s="402"/>
      <c r="E889" s="402"/>
      <c r="F889" s="402"/>
      <c r="G889" s="402"/>
      <c r="H889" s="402"/>
      <c r="I889" s="402"/>
      <c r="J889" s="402"/>
      <c r="K889" s="402"/>
      <c r="L889" s="402"/>
      <c r="M889" s="402"/>
      <c r="N889" s="402"/>
      <c r="O889" s="402"/>
      <c r="P889" s="402"/>
      <c r="Q889" s="402"/>
      <c r="R889" s="402"/>
      <c r="S889" s="402"/>
      <c r="T889" s="402"/>
      <c r="U889" s="402"/>
      <c r="V889" s="402"/>
      <c r="W889" s="402"/>
      <c r="X889" s="402"/>
      <c r="Y889" s="402"/>
      <c r="Z889" s="402"/>
      <c r="AA889" s="402"/>
      <c r="AB889" s="402"/>
      <c r="AC889" s="402"/>
      <c r="AD889" s="402"/>
      <c r="AE889" s="402"/>
      <c r="AF889" s="402"/>
      <c r="AG889" s="402"/>
      <c r="AH889" s="402"/>
      <c r="AI889" s="402"/>
      <c r="AJ889" s="402"/>
      <c r="AK889" s="402"/>
      <c r="AL889" s="402"/>
      <c r="AM889" s="402"/>
      <c r="AN889" s="402"/>
      <c r="AO889" s="402"/>
      <c r="AP889" s="402"/>
      <c r="AQ889" s="402"/>
      <c r="AR889" s="402"/>
      <c r="AS889" s="402"/>
      <c r="AT889" s="402"/>
      <c r="AU889" s="402"/>
      <c r="AV889" s="402"/>
      <c r="AW889" s="402"/>
      <c r="AX889" s="402"/>
      <c r="AY889" s="402"/>
      <c r="AZ889" s="402"/>
      <c r="BA889" s="402"/>
      <c r="BB889" s="402"/>
      <c r="BC889" s="402"/>
      <c r="BD889" s="402"/>
      <c r="BE889" s="402"/>
      <c r="BF889" s="402"/>
      <c r="BG889" s="402"/>
      <c r="BH889" s="402"/>
      <c r="BI889" s="402"/>
      <c r="BJ889" s="402"/>
      <c r="BK889" s="402"/>
      <c r="BL889" s="402"/>
      <c r="BM889" s="402"/>
      <c r="BN889" s="402"/>
      <c r="BO889" s="402"/>
    </row>
    <row r="890" spans="1:67" ht="15">
      <c r="A890" s="401"/>
      <c r="B890" s="402"/>
      <c r="C890" s="403"/>
      <c r="D890" s="402"/>
      <c r="E890" s="402"/>
      <c r="F890" s="402"/>
      <c r="G890" s="402"/>
      <c r="H890" s="402"/>
      <c r="I890" s="402"/>
      <c r="J890" s="402"/>
      <c r="K890" s="402"/>
      <c r="L890" s="402"/>
      <c r="M890" s="402"/>
      <c r="N890" s="402"/>
      <c r="O890" s="402"/>
      <c r="P890" s="402"/>
      <c r="Q890" s="402"/>
      <c r="R890" s="402"/>
      <c r="S890" s="402"/>
      <c r="T890" s="402"/>
      <c r="U890" s="402"/>
      <c r="V890" s="402"/>
      <c r="W890" s="402"/>
      <c r="X890" s="402"/>
      <c r="Y890" s="402"/>
      <c r="Z890" s="402"/>
      <c r="AA890" s="402"/>
      <c r="AB890" s="402"/>
      <c r="AC890" s="402"/>
      <c r="AD890" s="402"/>
      <c r="AE890" s="402"/>
      <c r="AF890" s="402"/>
      <c r="AG890" s="402"/>
      <c r="AH890" s="402"/>
      <c r="AI890" s="402"/>
      <c r="AJ890" s="402"/>
      <c r="AK890" s="402"/>
      <c r="AL890" s="402"/>
      <c r="AM890" s="402"/>
      <c r="AN890" s="402"/>
      <c r="AO890" s="402"/>
      <c r="AP890" s="402"/>
      <c r="AQ890" s="402"/>
      <c r="AR890" s="402"/>
      <c r="AS890" s="402"/>
      <c r="AT890" s="402"/>
      <c r="AU890" s="402"/>
      <c r="AV890" s="402"/>
      <c r="AW890" s="402"/>
      <c r="AX890" s="402"/>
      <c r="AY890" s="402"/>
      <c r="AZ890" s="402"/>
      <c r="BA890" s="402"/>
      <c r="BB890" s="402"/>
      <c r="BC890" s="402"/>
      <c r="BD890" s="402"/>
      <c r="BE890" s="402"/>
      <c r="BF890" s="402"/>
      <c r="BG890" s="402"/>
      <c r="BH890" s="402"/>
      <c r="BI890" s="402"/>
      <c r="BJ890" s="402"/>
      <c r="BK890" s="402"/>
      <c r="BL890" s="402"/>
      <c r="BM890" s="402"/>
      <c r="BN890" s="402"/>
      <c r="BO890" s="402"/>
    </row>
    <row r="891" spans="1:67" ht="15">
      <c r="A891" s="401"/>
      <c r="B891" s="402"/>
      <c r="C891" s="403"/>
      <c r="D891" s="402"/>
      <c r="E891" s="402"/>
      <c r="F891" s="402"/>
      <c r="G891" s="402"/>
      <c r="H891" s="402"/>
      <c r="I891" s="402"/>
      <c r="J891" s="402"/>
      <c r="K891" s="402"/>
      <c r="L891" s="402"/>
      <c r="M891" s="402"/>
      <c r="N891" s="402"/>
      <c r="O891" s="402"/>
      <c r="P891" s="402"/>
      <c r="Q891" s="402"/>
      <c r="R891" s="402"/>
      <c r="S891" s="402"/>
      <c r="T891" s="402"/>
      <c r="U891" s="402"/>
      <c r="V891" s="402"/>
      <c r="W891" s="402"/>
      <c r="X891" s="402"/>
      <c r="Y891" s="402"/>
      <c r="Z891" s="402"/>
      <c r="AA891" s="402"/>
      <c r="AB891" s="402"/>
      <c r="AC891" s="402"/>
      <c r="AD891" s="402"/>
      <c r="AE891" s="402"/>
      <c r="AF891" s="402"/>
      <c r="AG891" s="402"/>
      <c r="AH891" s="402"/>
      <c r="AI891" s="402"/>
      <c r="AJ891" s="402"/>
      <c r="AK891" s="402"/>
      <c r="AL891" s="402"/>
      <c r="AM891" s="402"/>
      <c r="AN891" s="402"/>
      <c r="AO891" s="402"/>
      <c r="AP891" s="402"/>
      <c r="AQ891" s="402"/>
      <c r="AR891" s="402"/>
      <c r="AS891" s="402"/>
      <c r="AT891" s="402"/>
      <c r="AU891" s="402"/>
      <c r="AV891" s="402"/>
      <c r="AW891" s="402"/>
      <c r="AX891" s="402"/>
      <c r="AY891" s="402"/>
      <c r="AZ891" s="402"/>
      <c r="BA891" s="402"/>
      <c r="BB891" s="402"/>
      <c r="BC891" s="402"/>
      <c r="BD891" s="402"/>
      <c r="BE891" s="402"/>
      <c r="BF891" s="402"/>
      <c r="BG891" s="402"/>
      <c r="BH891" s="402"/>
      <c r="BI891" s="402"/>
      <c r="BJ891" s="402"/>
      <c r="BK891" s="402"/>
      <c r="BL891" s="402"/>
      <c r="BM891" s="402"/>
      <c r="BN891" s="402"/>
      <c r="BO891" s="402"/>
    </row>
    <row r="892" spans="1:67" ht="15">
      <c r="A892" s="401"/>
      <c r="B892" s="402"/>
      <c r="C892" s="403"/>
      <c r="D892" s="402"/>
      <c r="E892" s="402"/>
      <c r="F892" s="402"/>
      <c r="G892" s="402"/>
      <c r="H892" s="402"/>
      <c r="I892" s="402"/>
      <c r="J892" s="402"/>
      <c r="K892" s="402"/>
      <c r="L892" s="402"/>
      <c r="M892" s="402"/>
      <c r="N892" s="402"/>
      <c r="O892" s="402"/>
      <c r="P892" s="402"/>
      <c r="Q892" s="402"/>
      <c r="R892" s="402"/>
      <c r="S892" s="402"/>
      <c r="T892" s="402"/>
      <c r="U892" s="402"/>
      <c r="V892" s="402"/>
      <c r="W892" s="402"/>
      <c r="X892" s="402"/>
      <c r="Y892" s="402"/>
      <c r="Z892" s="402"/>
      <c r="AA892" s="402"/>
      <c r="AB892" s="402"/>
      <c r="AC892" s="402"/>
      <c r="AD892" s="402"/>
      <c r="AE892" s="402"/>
      <c r="AF892" s="402"/>
      <c r="AG892" s="402"/>
      <c r="AH892" s="402"/>
      <c r="AI892" s="402"/>
      <c r="AJ892" s="402"/>
      <c r="AK892" s="402"/>
      <c r="AL892" s="402"/>
      <c r="AM892" s="402"/>
      <c r="AN892" s="402"/>
      <c r="AO892" s="402"/>
      <c r="AP892" s="402"/>
      <c r="AQ892" s="402"/>
      <c r="AR892" s="402"/>
      <c r="AS892" s="402"/>
      <c r="AT892" s="402"/>
      <c r="AU892" s="402"/>
      <c r="AV892" s="402"/>
      <c r="AW892" s="402"/>
      <c r="AX892" s="402"/>
      <c r="AY892" s="402"/>
      <c r="AZ892" s="402"/>
      <c r="BA892" s="402"/>
      <c r="BB892" s="402"/>
      <c r="BC892" s="402"/>
      <c r="BD892" s="402"/>
      <c r="BE892" s="402"/>
      <c r="BF892" s="402"/>
      <c r="BG892" s="402"/>
      <c r="BH892" s="402"/>
      <c r="BI892" s="402"/>
      <c r="BJ892" s="402"/>
      <c r="BK892" s="402"/>
      <c r="BL892" s="402"/>
      <c r="BM892" s="402"/>
      <c r="BN892" s="402"/>
      <c r="BO892" s="402"/>
    </row>
    <row r="893" spans="1:67" ht="15">
      <c r="A893" s="401"/>
      <c r="B893" s="402"/>
      <c r="C893" s="403"/>
      <c r="D893" s="402"/>
      <c r="E893" s="402"/>
      <c r="F893" s="402"/>
      <c r="G893" s="402"/>
      <c r="H893" s="402"/>
      <c r="I893" s="402"/>
      <c r="J893" s="402"/>
      <c r="K893" s="402"/>
      <c r="L893" s="402"/>
      <c r="M893" s="402"/>
      <c r="N893" s="402"/>
      <c r="O893" s="402"/>
      <c r="P893" s="402"/>
      <c r="Q893" s="402"/>
      <c r="R893" s="402"/>
      <c r="S893" s="402"/>
      <c r="T893" s="402"/>
      <c r="U893" s="402"/>
      <c r="V893" s="402"/>
      <c r="W893" s="402"/>
      <c r="X893" s="402"/>
      <c r="Y893" s="402"/>
      <c r="Z893" s="402"/>
      <c r="AA893" s="402"/>
      <c r="AB893" s="402"/>
      <c r="AC893" s="402"/>
      <c r="AD893" s="402"/>
      <c r="AE893" s="402"/>
      <c r="AF893" s="402"/>
      <c r="AG893" s="402"/>
      <c r="AH893" s="402"/>
      <c r="AI893" s="402"/>
      <c r="AJ893" s="402"/>
      <c r="AK893" s="402"/>
      <c r="AL893" s="402"/>
      <c r="AM893" s="402"/>
      <c r="AN893" s="402"/>
      <c r="AO893" s="402"/>
      <c r="AP893" s="402"/>
      <c r="AQ893" s="402"/>
      <c r="AR893" s="402"/>
      <c r="AS893" s="402"/>
      <c r="AT893" s="402"/>
      <c r="AU893" s="402"/>
      <c r="AV893" s="402"/>
      <c r="AW893" s="402"/>
      <c r="AX893" s="402"/>
      <c r="AY893" s="402"/>
      <c r="AZ893" s="402"/>
      <c r="BA893" s="402"/>
      <c r="BB893" s="402"/>
      <c r="BC893" s="402"/>
      <c r="BD893" s="402"/>
      <c r="BE893" s="402"/>
      <c r="BF893" s="402"/>
      <c r="BG893" s="402"/>
      <c r="BH893" s="402"/>
      <c r="BI893" s="402"/>
      <c r="BJ893" s="402"/>
      <c r="BK893" s="402"/>
      <c r="BL893" s="402"/>
      <c r="BM893" s="402"/>
      <c r="BN893" s="402"/>
      <c r="BO893" s="402"/>
    </row>
    <row r="894" spans="1:67" ht="15">
      <c r="A894" s="401"/>
      <c r="B894" s="402"/>
      <c r="C894" s="403"/>
      <c r="D894" s="402"/>
      <c r="E894" s="402"/>
      <c r="F894" s="402"/>
      <c r="G894" s="402"/>
      <c r="H894" s="402"/>
      <c r="I894" s="402"/>
      <c r="J894" s="402"/>
      <c r="K894" s="402"/>
      <c r="L894" s="402"/>
      <c r="M894" s="402"/>
      <c r="N894" s="402"/>
      <c r="O894" s="402"/>
      <c r="P894" s="402"/>
      <c r="Q894" s="402"/>
      <c r="R894" s="402"/>
      <c r="S894" s="402"/>
      <c r="T894" s="402"/>
      <c r="U894" s="402"/>
      <c r="V894" s="402"/>
      <c r="W894" s="402"/>
      <c r="X894" s="402"/>
      <c r="Y894" s="402"/>
      <c r="Z894" s="402"/>
      <c r="AA894" s="402"/>
      <c r="AB894" s="402"/>
      <c r="AC894" s="402"/>
      <c r="AD894" s="402"/>
      <c r="AE894" s="402"/>
      <c r="AF894" s="402"/>
      <c r="AG894" s="402"/>
      <c r="AH894" s="402"/>
      <c r="AI894" s="402"/>
      <c r="AJ894" s="402"/>
      <c r="AK894" s="402"/>
      <c r="AL894" s="402"/>
      <c r="AM894" s="402"/>
      <c r="AN894" s="402"/>
      <c r="AO894" s="402"/>
      <c r="AP894" s="402"/>
      <c r="AQ894" s="402"/>
      <c r="AR894" s="402"/>
      <c r="AS894" s="402"/>
      <c r="AT894" s="402"/>
      <c r="AU894" s="402"/>
      <c r="AV894" s="402"/>
      <c r="AW894" s="402"/>
      <c r="AX894" s="402"/>
      <c r="AY894" s="402"/>
      <c r="AZ894" s="402"/>
      <c r="BA894" s="402"/>
      <c r="BB894" s="402"/>
      <c r="BC894" s="402"/>
      <c r="BD894" s="402"/>
      <c r="BE894" s="402"/>
      <c r="BF894" s="402"/>
      <c r="BG894" s="402"/>
      <c r="BH894" s="402"/>
      <c r="BI894" s="402"/>
      <c r="BJ894" s="402"/>
      <c r="BK894" s="402"/>
      <c r="BL894" s="402"/>
      <c r="BM894" s="402"/>
      <c r="BN894" s="402"/>
      <c r="BO894" s="402"/>
    </row>
    <row r="895" spans="1:67" ht="15">
      <c r="A895" s="401"/>
      <c r="B895" s="402"/>
      <c r="C895" s="403"/>
      <c r="D895" s="402"/>
      <c r="E895" s="402"/>
      <c r="F895" s="402"/>
      <c r="G895" s="402"/>
      <c r="H895" s="402"/>
      <c r="I895" s="402"/>
      <c r="J895" s="402"/>
      <c r="K895" s="402"/>
      <c r="L895" s="402"/>
      <c r="M895" s="402"/>
      <c r="N895" s="402"/>
      <c r="O895" s="402"/>
      <c r="P895" s="402"/>
      <c r="Q895" s="402"/>
      <c r="R895" s="402"/>
      <c r="S895" s="402"/>
      <c r="T895" s="402"/>
      <c r="U895" s="402"/>
      <c r="V895" s="402"/>
      <c r="W895" s="402"/>
      <c r="X895" s="402"/>
      <c r="Y895" s="402"/>
      <c r="Z895" s="402"/>
      <c r="AA895" s="402"/>
      <c r="AB895" s="402"/>
      <c r="AC895" s="402"/>
      <c r="AD895" s="402"/>
      <c r="AE895" s="402"/>
      <c r="AF895" s="402"/>
      <c r="AG895" s="402"/>
      <c r="AH895" s="402"/>
      <c r="AI895" s="402"/>
      <c r="AJ895" s="402"/>
      <c r="AK895" s="402"/>
      <c r="AL895" s="402"/>
      <c r="AM895" s="402"/>
      <c r="AN895" s="402"/>
      <c r="AO895" s="402"/>
      <c r="AP895" s="402"/>
      <c r="AQ895" s="402"/>
      <c r="AR895" s="402"/>
      <c r="AS895" s="402"/>
      <c r="AT895" s="402"/>
      <c r="AU895" s="402"/>
      <c r="AV895" s="402"/>
      <c r="AW895" s="402"/>
      <c r="AX895" s="402"/>
      <c r="AY895" s="402"/>
      <c r="AZ895" s="402"/>
      <c r="BA895" s="402"/>
      <c r="BB895" s="402"/>
      <c r="BC895" s="402"/>
      <c r="BD895" s="402"/>
      <c r="BE895" s="402"/>
      <c r="BF895" s="402"/>
      <c r="BG895" s="402"/>
      <c r="BH895" s="402"/>
      <c r="BI895" s="402"/>
      <c r="BJ895" s="402"/>
      <c r="BK895" s="402"/>
      <c r="BL895" s="402"/>
      <c r="BM895" s="402"/>
      <c r="BN895" s="402"/>
      <c r="BO895" s="402"/>
    </row>
    <row r="896" spans="1:67" ht="15">
      <c r="A896" s="401"/>
      <c r="B896" s="402"/>
      <c r="C896" s="403"/>
      <c r="D896" s="402"/>
      <c r="E896" s="402"/>
      <c r="F896" s="402"/>
      <c r="G896" s="402"/>
      <c r="H896" s="402"/>
      <c r="I896" s="402"/>
      <c r="J896" s="402"/>
      <c r="K896" s="402"/>
      <c r="L896" s="402"/>
      <c r="M896" s="402"/>
      <c r="N896" s="402"/>
      <c r="O896" s="402"/>
      <c r="P896" s="402"/>
      <c r="Q896" s="402"/>
      <c r="R896" s="402"/>
      <c r="S896" s="402"/>
      <c r="T896" s="402"/>
      <c r="U896" s="402"/>
      <c r="V896" s="402"/>
      <c r="W896" s="402"/>
      <c r="X896" s="402"/>
      <c r="Y896" s="402"/>
      <c r="Z896" s="402"/>
      <c r="AA896" s="402"/>
      <c r="AB896" s="402"/>
      <c r="AC896" s="402"/>
      <c r="AD896" s="402"/>
      <c r="AE896" s="402"/>
      <c r="AF896" s="402"/>
      <c r="AG896" s="402"/>
      <c r="AH896" s="402"/>
      <c r="AI896" s="402"/>
      <c r="AJ896" s="402"/>
      <c r="AK896" s="402"/>
      <c r="AL896" s="402"/>
      <c r="AM896" s="402"/>
      <c r="AN896" s="402"/>
      <c r="AO896" s="402"/>
      <c r="AP896" s="402"/>
      <c r="AQ896" s="402"/>
      <c r="AR896" s="402"/>
      <c r="AS896" s="402"/>
      <c r="AT896" s="402"/>
      <c r="AU896" s="402"/>
      <c r="AV896" s="402"/>
      <c r="AW896" s="402"/>
      <c r="AX896" s="402"/>
      <c r="AY896" s="402"/>
      <c r="AZ896" s="402"/>
      <c r="BA896" s="402"/>
      <c r="BB896" s="402"/>
      <c r="BC896" s="402"/>
      <c r="BD896" s="402"/>
      <c r="BE896" s="402"/>
      <c r="BF896" s="402"/>
      <c r="BG896" s="402"/>
      <c r="BH896" s="402"/>
      <c r="BI896" s="402"/>
      <c r="BJ896" s="402"/>
      <c r="BK896" s="402"/>
      <c r="BL896" s="402"/>
      <c r="BM896" s="402"/>
      <c r="BN896" s="402"/>
      <c r="BO896" s="402"/>
    </row>
    <row r="897" spans="1:67" ht="15">
      <c r="A897" s="401"/>
      <c r="B897" s="402"/>
      <c r="C897" s="403"/>
      <c r="D897" s="402"/>
      <c r="E897" s="402"/>
      <c r="F897" s="402"/>
      <c r="G897" s="402"/>
      <c r="H897" s="402"/>
      <c r="I897" s="402"/>
      <c r="J897" s="402"/>
      <c r="K897" s="402"/>
      <c r="L897" s="402"/>
      <c r="M897" s="402"/>
      <c r="N897" s="402"/>
      <c r="O897" s="402"/>
      <c r="P897" s="402"/>
      <c r="Q897" s="402"/>
      <c r="R897" s="402"/>
      <c r="S897" s="402"/>
      <c r="T897" s="402"/>
      <c r="U897" s="402"/>
      <c r="V897" s="402"/>
      <c r="W897" s="402"/>
      <c r="X897" s="402"/>
      <c r="Y897" s="402"/>
      <c r="Z897" s="402"/>
      <c r="AA897" s="402"/>
      <c r="AB897" s="402"/>
      <c r="AC897" s="402"/>
      <c r="AD897" s="402"/>
      <c r="AE897" s="402"/>
      <c r="AF897" s="402"/>
      <c r="AG897" s="402"/>
      <c r="AH897" s="402"/>
      <c r="AI897" s="402"/>
      <c r="AJ897" s="402"/>
      <c r="AK897" s="402"/>
      <c r="AL897" s="402"/>
      <c r="AM897" s="402"/>
      <c r="AN897" s="402"/>
      <c r="AO897" s="402"/>
      <c r="AP897" s="402"/>
      <c r="AQ897" s="402"/>
      <c r="AR897" s="402"/>
      <c r="AS897" s="402"/>
      <c r="AT897" s="402"/>
      <c r="AU897" s="402"/>
      <c r="AV897" s="402"/>
      <c r="AW897" s="402"/>
      <c r="AX897" s="402"/>
      <c r="AY897" s="402"/>
      <c r="AZ897" s="402"/>
      <c r="BA897" s="402"/>
      <c r="BB897" s="402"/>
      <c r="BC897" s="402"/>
      <c r="BD897" s="402"/>
      <c r="BE897" s="402"/>
      <c r="BF897" s="402"/>
      <c r="BG897" s="402"/>
      <c r="BH897" s="402"/>
      <c r="BI897" s="402"/>
      <c r="BJ897" s="402"/>
      <c r="BK897" s="402"/>
      <c r="BL897" s="402"/>
      <c r="BM897" s="402"/>
      <c r="BN897" s="402"/>
      <c r="BO897" s="402"/>
    </row>
    <row r="898" spans="1:67" ht="15">
      <c r="A898" s="401"/>
      <c r="B898" s="402"/>
      <c r="C898" s="403"/>
      <c r="D898" s="402"/>
      <c r="E898" s="402"/>
      <c r="F898" s="402"/>
      <c r="G898" s="402"/>
      <c r="H898" s="402"/>
      <c r="I898" s="402"/>
      <c r="J898" s="402"/>
      <c r="K898" s="402"/>
      <c r="L898" s="402"/>
      <c r="M898" s="402"/>
      <c r="N898" s="402"/>
      <c r="O898" s="402"/>
      <c r="P898" s="402"/>
      <c r="Q898" s="402"/>
      <c r="R898" s="402"/>
      <c r="S898" s="402"/>
      <c r="T898" s="402"/>
      <c r="U898" s="402"/>
      <c r="V898" s="402"/>
      <c r="W898" s="402"/>
      <c r="X898" s="402"/>
      <c r="Y898" s="402"/>
      <c r="Z898" s="402"/>
      <c r="AA898" s="402"/>
      <c r="AB898" s="402"/>
      <c r="AC898" s="402"/>
      <c r="AD898" s="402"/>
      <c r="AE898" s="402"/>
      <c r="AF898" s="402"/>
      <c r="AG898" s="402"/>
      <c r="AH898" s="402"/>
      <c r="AI898" s="402"/>
      <c r="AJ898" s="402"/>
      <c r="AK898" s="402"/>
      <c r="AL898" s="402"/>
      <c r="AM898" s="402"/>
      <c r="AN898" s="402"/>
      <c r="AO898" s="402"/>
      <c r="AP898" s="402"/>
      <c r="AQ898" s="402"/>
      <c r="AR898" s="402"/>
      <c r="AS898" s="402"/>
      <c r="AT898" s="402"/>
      <c r="AU898" s="402"/>
      <c r="AV898" s="402"/>
      <c r="AW898" s="402"/>
      <c r="AX898" s="402"/>
      <c r="AY898" s="402"/>
      <c r="AZ898" s="402"/>
      <c r="BA898" s="402"/>
      <c r="BB898" s="402"/>
      <c r="BC898" s="402"/>
      <c r="BD898" s="402"/>
      <c r="BE898" s="402"/>
      <c r="BF898" s="402"/>
      <c r="BG898" s="402"/>
      <c r="BH898" s="402"/>
      <c r="BI898" s="402"/>
      <c r="BJ898" s="402"/>
      <c r="BK898" s="402"/>
      <c r="BL898" s="402"/>
      <c r="BM898" s="402"/>
      <c r="BN898" s="402"/>
      <c r="BO898" s="402"/>
    </row>
    <row r="899" spans="1:67" ht="15">
      <c r="A899" s="401"/>
      <c r="B899" s="402"/>
      <c r="C899" s="403"/>
      <c r="D899" s="402"/>
      <c r="E899" s="402"/>
      <c r="F899" s="402"/>
      <c r="G899" s="402"/>
      <c r="H899" s="402"/>
      <c r="I899" s="402"/>
      <c r="J899" s="402"/>
      <c r="K899" s="402"/>
      <c r="L899" s="402"/>
      <c r="M899" s="402"/>
      <c r="N899" s="402"/>
      <c r="O899" s="402"/>
      <c r="P899" s="402"/>
      <c r="Q899" s="402"/>
      <c r="R899" s="402"/>
      <c r="S899" s="402"/>
      <c r="T899" s="402"/>
      <c r="U899" s="402"/>
      <c r="V899" s="402"/>
      <c r="W899" s="402"/>
      <c r="X899" s="402"/>
      <c r="Y899" s="402"/>
      <c r="Z899" s="402"/>
      <c r="AA899" s="402"/>
      <c r="AB899" s="402"/>
      <c r="AC899" s="402"/>
      <c r="AD899" s="402"/>
      <c r="AE899" s="402"/>
      <c r="AF899" s="402"/>
      <c r="AG899" s="402"/>
      <c r="AH899" s="402"/>
      <c r="AI899" s="402"/>
      <c r="AJ899" s="402"/>
      <c r="AK899" s="402"/>
      <c r="AL899" s="402"/>
      <c r="AM899" s="402"/>
      <c r="AN899" s="402"/>
      <c r="AO899" s="402"/>
      <c r="AP899" s="402"/>
      <c r="AQ899" s="402"/>
      <c r="AR899" s="402"/>
      <c r="AS899" s="402"/>
      <c r="AT899" s="402"/>
      <c r="AU899" s="402"/>
      <c r="AV899" s="402"/>
      <c r="AW899" s="402"/>
      <c r="AX899" s="402"/>
      <c r="AY899" s="402"/>
      <c r="AZ899" s="402"/>
      <c r="BA899" s="402"/>
      <c r="BB899" s="402"/>
      <c r="BC899" s="402"/>
      <c r="BD899" s="402"/>
      <c r="BE899" s="402"/>
      <c r="BF899" s="402"/>
      <c r="BG899" s="402"/>
      <c r="BH899" s="402"/>
      <c r="BI899" s="402"/>
      <c r="BJ899" s="402"/>
      <c r="BK899" s="402"/>
      <c r="BL899" s="402"/>
      <c r="BM899" s="402"/>
      <c r="BN899" s="402"/>
      <c r="BO899" s="402"/>
    </row>
    <row r="900" spans="1:67" ht="15">
      <c r="A900" s="401"/>
      <c r="B900" s="402"/>
      <c r="C900" s="403"/>
      <c r="D900" s="402"/>
      <c r="E900" s="402"/>
      <c r="F900" s="402"/>
      <c r="G900" s="402"/>
      <c r="H900" s="402"/>
      <c r="I900" s="402"/>
      <c r="J900" s="402"/>
      <c r="K900" s="402"/>
      <c r="L900" s="402"/>
      <c r="M900" s="402"/>
      <c r="N900" s="402"/>
      <c r="O900" s="402"/>
      <c r="P900" s="402"/>
      <c r="Q900" s="402"/>
      <c r="R900" s="402"/>
      <c r="S900" s="402"/>
      <c r="T900" s="402"/>
      <c r="U900" s="402"/>
      <c r="V900" s="402"/>
      <c r="W900" s="402"/>
      <c r="X900" s="402"/>
      <c r="Y900" s="402"/>
      <c r="Z900" s="402"/>
      <c r="AA900" s="402"/>
      <c r="AB900" s="402"/>
      <c r="AC900" s="402"/>
      <c r="AD900" s="402"/>
      <c r="AE900" s="402"/>
      <c r="AF900" s="402"/>
      <c r="AG900" s="402"/>
      <c r="AH900" s="402"/>
      <c r="AI900" s="402"/>
      <c r="AJ900" s="402"/>
      <c r="AK900" s="402"/>
      <c r="AL900" s="402"/>
      <c r="AM900" s="402"/>
      <c r="AN900" s="402"/>
      <c r="AO900" s="402"/>
      <c r="AP900" s="402"/>
      <c r="AQ900" s="402"/>
      <c r="AR900" s="402"/>
      <c r="AS900" s="402"/>
      <c r="AT900" s="402"/>
      <c r="AU900" s="402"/>
      <c r="AV900" s="402"/>
      <c r="AW900" s="402"/>
      <c r="AX900" s="402"/>
      <c r="AY900" s="402"/>
      <c r="AZ900" s="402"/>
      <c r="BA900" s="402"/>
      <c r="BB900" s="402"/>
      <c r="BC900" s="402"/>
      <c r="BD900" s="402"/>
      <c r="BE900" s="402"/>
      <c r="BF900" s="402"/>
      <c r="BG900" s="402"/>
      <c r="BH900" s="402"/>
      <c r="BI900" s="402"/>
      <c r="BJ900" s="402"/>
      <c r="BK900" s="402"/>
      <c r="BL900" s="402"/>
      <c r="BM900" s="402"/>
      <c r="BN900" s="402"/>
      <c r="BO900" s="402"/>
    </row>
    <row r="901" spans="1:67" ht="15">
      <c r="A901" s="401"/>
      <c r="B901" s="402"/>
      <c r="C901" s="403"/>
      <c r="D901" s="402"/>
      <c r="E901" s="402"/>
      <c r="F901" s="402"/>
      <c r="G901" s="402"/>
      <c r="H901" s="402"/>
      <c r="I901" s="402"/>
      <c r="J901" s="402"/>
      <c r="K901" s="402"/>
      <c r="L901" s="402"/>
      <c r="M901" s="402"/>
      <c r="N901" s="402"/>
      <c r="O901" s="402"/>
      <c r="P901" s="402"/>
      <c r="Q901" s="402"/>
      <c r="R901" s="402"/>
      <c r="S901" s="402"/>
      <c r="T901" s="402"/>
      <c r="U901" s="402"/>
      <c r="V901" s="402"/>
      <c r="W901" s="402"/>
      <c r="X901" s="402"/>
      <c r="Y901" s="402"/>
      <c r="Z901" s="402"/>
      <c r="AA901" s="402"/>
      <c r="AB901" s="402"/>
      <c r="AC901" s="402"/>
      <c r="AD901" s="402"/>
      <c r="AE901" s="402"/>
      <c r="AF901" s="402"/>
      <c r="AG901" s="402"/>
      <c r="AH901" s="402"/>
      <c r="AI901" s="402"/>
      <c r="AJ901" s="402"/>
      <c r="AK901" s="402"/>
      <c r="AL901" s="402"/>
      <c r="AM901" s="402"/>
      <c r="AN901" s="402"/>
      <c r="AO901" s="402"/>
      <c r="AP901" s="402"/>
      <c r="AQ901" s="402"/>
      <c r="AR901" s="402"/>
      <c r="AS901" s="402"/>
      <c r="AT901" s="402"/>
      <c r="AU901" s="402"/>
      <c r="AV901" s="402"/>
      <c r="AW901" s="402"/>
      <c r="AX901" s="402"/>
      <c r="AY901" s="402"/>
      <c r="AZ901" s="402"/>
      <c r="BA901" s="402"/>
      <c r="BB901" s="402"/>
      <c r="BC901" s="402"/>
      <c r="BD901" s="402"/>
      <c r="BE901" s="402"/>
      <c r="BF901" s="402"/>
      <c r="BG901" s="402"/>
      <c r="BH901" s="402"/>
      <c r="BI901" s="402"/>
      <c r="BJ901" s="402"/>
      <c r="BK901" s="402"/>
      <c r="BL901" s="402"/>
      <c r="BM901" s="402"/>
      <c r="BN901" s="402"/>
      <c r="BO901" s="402"/>
    </row>
    <row r="902" spans="1:67" ht="15">
      <c r="A902" s="401"/>
      <c r="B902" s="402"/>
      <c r="C902" s="403"/>
      <c r="D902" s="402"/>
      <c r="E902" s="402"/>
      <c r="F902" s="402"/>
      <c r="G902" s="402"/>
      <c r="H902" s="402"/>
      <c r="I902" s="402"/>
      <c r="J902" s="402"/>
      <c r="K902" s="402"/>
      <c r="L902" s="402"/>
      <c r="M902" s="402"/>
      <c r="N902" s="402"/>
      <c r="O902" s="402"/>
      <c r="P902" s="402"/>
      <c r="Q902" s="402"/>
      <c r="R902" s="402"/>
      <c r="S902" s="402"/>
      <c r="T902" s="402"/>
      <c r="U902" s="402"/>
      <c r="V902" s="402"/>
      <c r="W902" s="402"/>
      <c r="X902" s="402"/>
      <c r="Y902" s="402"/>
      <c r="Z902" s="402"/>
      <c r="AA902" s="402"/>
      <c r="AB902" s="402"/>
      <c r="AC902" s="402"/>
      <c r="AD902" s="402"/>
      <c r="AE902" s="402"/>
      <c r="AF902" s="402"/>
      <c r="AG902" s="402"/>
      <c r="AH902" s="402"/>
      <c r="AI902" s="402"/>
      <c r="AJ902" s="402"/>
      <c r="AK902" s="402"/>
      <c r="AL902" s="402"/>
      <c r="AM902" s="402"/>
      <c r="AN902" s="402"/>
      <c r="AO902" s="402"/>
      <c r="AP902" s="402"/>
      <c r="AQ902" s="402"/>
      <c r="AR902" s="402"/>
      <c r="AS902" s="402"/>
      <c r="AT902" s="402"/>
      <c r="AU902" s="402"/>
      <c r="AV902" s="402"/>
      <c r="AW902" s="402"/>
      <c r="AX902" s="402"/>
      <c r="AY902" s="402"/>
      <c r="AZ902" s="402"/>
      <c r="BA902" s="402"/>
      <c r="BB902" s="402"/>
      <c r="BC902" s="402"/>
      <c r="BD902" s="402"/>
      <c r="BE902" s="402"/>
      <c r="BF902" s="402"/>
      <c r="BG902" s="402"/>
      <c r="BH902" s="402"/>
      <c r="BI902" s="402"/>
      <c r="BJ902" s="402"/>
      <c r="BK902" s="402"/>
      <c r="BL902" s="402"/>
      <c r="BM902" s="402"/>
      <c r="BN902" s="402"/>
      <c r="BO902" s="402"/>
    </row>
    <row r="903" spans="1:67" ht="15">
      <c r="A903" s="401"/>
      <c r="B903" s="402"/>
      <c r="C903" s="403"/>
      <c r="D903" s="402"/>
      <c r="E903" s="402"/>
      <c r="F903" s="402"/>
      <c r="G903" s="402"/>
      <c r="H903" s="402"/>
      <c r="I903" s="402"/>
      <c r="J903" s="402"/>
      <c r="K903" s="402"/>
      <c r="L903" s="402"/>
      <c r="M903" s="402"/>
      <c r="N903" s="402"/>
      <c r="O903" s="402"/>
      <c r="P903" s="402"/>
      <c r="Q903" s="402"/>
      <c r="R903" s="402"/>
      <c r="S903" s="402"/>
      <c r="T903" s="402"/>
      <c r="U903" s="402"/>
      <c r="V903" s="402"/>
      <c r="W903" s="402"/>
      <c r="X903" s="402"/>
      <c r="Y903" s="402"/>
      <c r="Z903" s="402"/>
      <c r="AA903" s="402"/>
      <c r="AB903" s="402"/>
      <c r="AC903" s="402"/>
      <c r="AD903" s="402"/>
      <c r="AE903" s="402"/>
      <c r="AF903" s="402"/>
      <c r="AG903" s="402"/>
      <c r="AH903" s="402"/>
      <c r="AI903" s="402"/>
      <c r="AJ903" s="402"/>
      <c r="AK903" s="402"/>
      <c r="AL903" s="402"/>
      <c r="AM903" s="402"/>
      <c r="AN903" s="402"/>
      <c r="AO903" s="402"/>
      <c r="AP903" s="402"/>
      <c r="AQ903" s="402"/>
      <c r="AR903" s="402"/>
      <c r="AS903" s="402"/>
      <c r="AT903" s="402"/>
      <c r="AU903" s="402"/>
      <c r="AV903" s="402"/>
      <c r="AW903" s="402"/>
      <c r="AX903" s="402"/>
      <c r="AY903" s="402"/>
      <c r="AZ903" s="402"/>
      <c r="BA903" s="402"/>
      <c r="BB903" s="402"/>
      <c r="BC903" s="402"/>
      <c r="BD903" s="402"/>
      <c r="BE903" s="402"/>
      <c r="BF903" s="402"/>
      <c r="BG903" s="402"/>
      <c r="BH903" s="402"/>
      <c r="BI903" s="402"/>
      <c r="BJ903" s="402"/>
      <c r="BK903" s="402"/>
      <c r="BL903" s="402"/>
      <c r="BM903" s="402"/>
      <c r="BN903" s="402"/>
      <c r="BO903" s="402"/>
    </row>
    <row r="904" spans="1:67" ht="15">
      <c r="A904" s="401"/>
      <c r="B904" s="402"/>
      <c r="C904" s="403"/>
      <c r="D904" s="402"/>
      <c r="E904" s="402"/>
      <c r="F904" s="402"/>
      <c r="G904" s="402"/>
      <c r="H904" s="402"/>
      <c r="I904" s="402"/>
      <c r="J904" s="402"/>
      <c r="K904" s="402"/>
      <c r="L904" s="402"/>
      <c r="M904" s="402"/>
      <c r="N904" s="402"/>
      <c r="O904" s="402"/>
      <c r="P904" s="402"/>
      <c r="Q904" s="402"/>
      <c r="R904" s="402"/>
      <c r="S904" s="402"/>
      <c r="T904" s="402"/>
      <c r="U904" s="402"/>
      <c r="V904" s="402"/>
      <c r="W904" s="402"/>
      <c r="X904" s="402"/>
      <c r="Y904" s="402"/>
      <c r="Z904" s="402"/>
      <c r="AA904" s="402"/>
      <c r="AB904" s="402"/>
      <c r="AC904" s="402"/>
      <c r="AD904" s="402"/>
      <c r="AE904" s="402"/>
      <c r="AF904" s="402"/>
      <c r="AG904" s="402"/>
      <c r="AH904" s="402"/>
      <c r="AI904" s="402"/>
      <c r="AJ904" s="402"/>
      <c r="AK904" s="402"/>
      <c r="AL904" s="402"/>
      <c r="AM904" s="402"/>
      <c r="AN904" s="402"/>
      <c r="AO904" s="402"/>
      <c r="AP904" s="402"/>
      <c r="AQ904" s="402"/>
      <c r="AR904" s="402"/>
      <c r="AS904" s="402"/>
      <c r="AT904" s="402"/>
      <c r="AU904" s="402"/>
      <c r="AV904" s="402"/>
      <c r="AW904" s="402"/>
      <c r="AX904" s="402"/>
      <c r="AY904" s="402"/>
      <c r="AZ904" s="402"/>
      <c r="BA904" s="402"/>
      <c r="BB904" s="402"/>
      <c r="BC904" s="402"/>
      <c r="BD904" s="402"/>
      <c r="BE904" s="402"/>
      <c r="BF904" s="402"/>
      <c r="BG904" s="402"/>
      <c r="BH904" s="402"/>
      <c r="BI904" s="402"/>
      <c r="BJ904" s="402"/>
      <c r="BK904" s="402"/>
      <c r="BL904" s="402"/>
      <c r="BM904" s="402"/>
      <c r="BN904" s="402"/>
      <c r="BO904" s="402"/>
    </row>
    <row r="905" spans="1:67" ht="15">
      <c r="A905" s="401"/>
      <c r="B905" s="402"/>
      <c r="C905" s="403"/>
      <c r="D905" s="402"/>
      <c r="E905" s="402"/>
      <c r="F905" s="402"/>
      <c r="G905" s="402"/>
      <c r="H905" s="402"/>
      <c r="I905" s="402"/>
      <c r="J905" s="402"/>
      <c r="K905" s="402"/>
      <c r="L905" s="402"/>
      <c r="M905" s="402"/>
      <c r="N905" s="402"/>
      <c r="O905" s="402"/>
      <c r="P905" s="402"/>
      <c r="Q905" s="402"/>
      <c r="R905" s="402"/>
      <c r="S905" s="402"/>
      <c r="T905" s="402"/>
      <c r="U905" s="402"/>
      <c r="V905" s="402"/>
      <c r="W905" s="402"/>
      <c r="X905" s="402"/>
      <c r="Y905" s="402"/>
      <c r="Z905" s="402"/>
      <c r="AA905" s="402"/>
      <c r="AB905" s="402"/>
      <c r="AC905" s="402"/>
      <c r="AD905" s="402"/>
      <c r="AE905" s="402"/>
      <c r="AF905" s="402"/>
      <c r="AG905" s="402"/>
      <c r="AH905" s="402"/>
      <c r="AI905" s="402"/>
      <c r="AJ905" s="402"/>
      <c r="AK905" s="402"/>
      <c r="AL905" s="402"/>
      <c r="AM905" s="402"/>
      <c r="AN905" s="402"/>
      <c r="AO905" s="402"/>
      <c r="AP905" s="402"/>
      <c r="AQ905" s="402"/>
      <c r="AR905" s="402"/>
      <c r="AS905" s="402"/>
      <c r="AT905" s="402"/>
      <c r="AU905" s="402"/>
      <c r="AV905" s="402"/>
      <c r="AW905" s="402"/>
      <c r="AX905" s="402"/>
      <c r="AY905" s="402"/>
      <c r="AZ905" s="402"/>
      <c r="BA905" s="402"/>
      <c r="BB905" s="402"/>
      <c r="BC905" s="402"/>
      <c r="BD905" s="402"/>
      <c r="BE905" s="402"/>
      <c r="BF905" s="402"/>
      <c r="BG905" s="402"/>
      <c r="BH905" s="402"/>
      <c r="BI905" s="402"/>
      <c r="BJ905" s="402"/>
      <c r="BK905" s="402"/>
      <c r="BL905" s="402"/>
      <c r="BM905" s="402"/>
      <c r="BN905" s="402"/>
      <c r="BO905" s="402"/>
    </row>
    <row r="906" spans="1:67" ht="15">
      <c r="A906" s="401"/>
      <c r="B906" s="402"/>
      <c r="C906" s="403"/>
      <c r="D906" s="402"/>
      <c r="E906" s="402"/>
      <c r="F906" s="402"/>
      <c r="G906" s="402"/>
      <c r="H906" s="402"/>
      <c r="I906" s="402"/>
      <c r="J906" s="402"/>
      <c r="K906" s="402"/>
      <c r="L906" s="402"/>
      <c r="M906" s="402"/>
      <c r="N906" s="402"/>
      <c r="O906" s="402"/>
      <c r="P906" s="402"/>
      <c r="Q906" s="402"/>
      <c r="R906" s="402"/>
      <c r="S906" s="402"/>
      <c r="T906" s="402"/>
      <c r="U906" s="402"/>
      <c r="V906" s="402"/>
      <c r="W906" s="402"/>
      <c r="X906" s="402"/>
      <c r="Y906" s="402"/>
      <c r="Z906" s="402"/>
      <c r="AA906" s="402"/>
      <c r="AB906" s="402"/>
      <c r="AC906" s="402"/>
      <c r="AD906" s="402"/>
      <c r="AE906" s="402"/>
      <c r="AF906" s="402"/>
      <c r="AG906" s="402"/>
      <c r="AH906" s="402"/>
      <c r="AI906" s="402"/>
      <c r="AJ906" s="402"/>
      <c r="AK906" s="402"/>
      <c r="AL906" s="402"/>
      <c r="AM906" s="402"/>
      <c r="AN906" s="402"/>
      <c r="AO906" s="402"/>
      <c r="AP906" s="402"/>
      <c r="AQ906" s="402"/>
      <c r="AR906" s="402"/>
      <c r="AS906" s="402"/>
      <c r="AT906" s="402"/>
      <c r="AU906" s="402"/>
      <c r="AV906" s="402"/>
      <c r="AW906" s="402"/>
      <c r="AX906" s="402"/>
      <c r="AY906" s="402"/>
      <c r="AZ906" s="402"/>
      <c r="BA906" s="402"/>
      <c r="BB906" s="402"/>
      <c r="BC906" s="402"/>
      <c r="BD906" s="402"/>
      <c r="BE906" s="402"/>
      <c r="BF906" s="402"/>
      <c r="BG906" s="402"/>
      <c r="BH906" s="402"/>
      <c r="BI906" s="402"/>
      <c r="BJ906" s="402"/>
      <c r="BK906" s="402"/>
      <c r="BL906" s="402"/>
      <c r="BM906" s="402"/>
      <c r="BN906" s="402"/>
      <c r="BO906" s="402"/>
    </row>
    <row r="907" spans="1:67" ht="15">
      <c r="A907" s="401"/>
      <c r="B907" s="402"/>
      <c r="C907" s="403"/>
      <c r="D907" s="402"/>
      <c r="E907" s="402"/>
      <c r="F907" s="402"/>
      <c r="G907" s="402"/>
      <c r="H907" s="402"/>
      <c r="I907" s="402"/>
      <c r="J907" s="402"/>
      <c r="K907" s="402"/>
      <c r="L907" s="402"/>
      <c r="M907" s="402"/>
      <c r="N907" s="402"/>
      <c r="O907" s="402"/>
      <c r="P907" s="402"/>
      <c r="Q907" s="402"/>
      <c r="R907" s="402"/>
      <c r="S907" s="402"/>
      <c r="T907" s="402"/>
      <c r="U907" s="402"/>
      <c r="V907" s="402"/>
      <c r="W907" s="402"/>
      <c r="X907" s="402"/>
      <c r="Y907" s="402"/>
      <c r="Z907" s="402"/>
      <c r="AA907" s="402"/>
      <c r="AB907" s="402"/>
      <c r="AC907" s="402"/>
      <c r="AD907" s="402"/>
      <c r="AE907" s="402"/>
      <c r="AF907" s="402"/>
      <c r="AG907" s="402"/>
      <c r="AH907" s="402"/>
      <c r="AI907" s="402"/>
      <c r="AJ907" s="402"/>
      <c r="AK907" s="402"/>
      <c r="AL907" s="402"/>
      <c r="AM907" s="402"/>
      <c r="AN907" s="402"/>
      <c r="AO907" s="402"/>
      <c r="AP907" s="402"/>
      <c r="AQ907" s="402"/>
      <c r="AR907" s="402"/>
      <c r="AS907" s="402"/>
      <c r="AT907" s="402"/>
      <c r="AU907" s="402"/>
      <c r="AV907" s="402"/>
      <c r="AW907" s="402"/>
      <c r="AX907" s="402"/>
      <c r="AY907" s="402"/>
      <c r="AZ907" s="402"/>
      <c r="BA907" s="402"/>
      <c r="BB907" s="402"/>
      <c r="BC907" s="402"/>
      <c r="BD907" s="402"/>
      <c r="BE907" s="402"/>
      <c r="BF907" s="402"/>
      <c r="BG907" s="402"/>
      <c r="BH907" s="402"/>
      <c r="BI907" s="402"/>
      <c r="BJ907" s="402"/>
      <c r="BK907" s="402"/>
      <c r="BL907" s="402"/>
      <c r="BM907" s="402"/>
      <c r="BN907" s="402"/>
      <c r="BO907" s="402"/>
    </row>
    <row r="908" spans="1:67" ht="15">
      <c r="A908" s="401"/>
      <c r="B908" s="402"/>
      <c r="C908" s="403"/>
      <c r="D908" s="402"/>
      <c r="E908" s="402"/>
      <c r="F908" s="402"/>
      <c r="G908" s="402"/>
      <c r="H908" s="402"/>
      <c r="I908" s="402"/>
      <c r="J908" s="402"/>
      <c r="K908" s="402"/>
      <c r="L908" s="402"/>
      <c r="M908" s="402"/>
      <c r="N908" s="402"/>
      <c r="O908" s="402"/>
      <c r="P908" s="402"/>
      <c r="Q908" s="402"/>
      <c r="R908" s="402"/>
      <c r="S908" s="402"/>
      <c r="T908" s="402"/>
      <c r="U908" s="402"/>
      <c r="V908" s="402"/>
      <c r="W908" s="402"/>
      <c r="X908" s="402"/>
      <c r="Y908" s="402"/>
      <c r="Z908" s="402"/>
      <c r="AA908" s="402"/>
      <c r="AB908" s="402"/>
      <c r="AC908" s="402"/>
      <c r="AD908" s="402"/>
      <c r="AE908" s="402"/>
      <c r="AF908" s="402"/>
      <c r="AG908" s="402"/>
      <c r="AH908" s="402"/>
      <c r="AI908" s="402"/>
      <c r="AJ908" s="402"/>
      <c r="AK908" s="402"/>
      <c r="AL908" s="402"/>
      <c r="AM908" s="402"/>
      <c r="AN908" s="402"/>
      <c r="AO908" s="402"/>
      <c r="AP908" s="402"/>
      <c r="AQ908" s="402"/>
      <c r="AR908" s="402"/>
      <c r="AS908" s="402"/>
      <c r="AT908" s="402"/>
      <c r="AU908" s="402"/>
      <c r="AV908" s="402"/>
      <c r="AW908" s="402"/>
      <c r="AX908" s="402"/>
      <c r="AY908" s="402"/>
      <c r="AZ908" s="402"/>
      <c r="BA908" s="402"/>
      <c r="BB908" s="402"/>
      <c r="BC908" s="402"/>
      <c r="BD908" s="402"/>
      <c r="BE908" s="402"/>
      <c r="BF908" s="402"/>
      <c r="BG908" s="402"/>
      <c r="BH908" s="402"/>
      <c r="BI908" s="402"/>
      <c r="BJ908" s="402"/>
      <c r="BK908" s="402"/>
      <c r="BL908" s="402"/>
      <c r="BM908" s="402"/>
      <c r="BN908" s="402"/>
      <c r="BO908" s="402"/>
    </row>
    <row r="909" spans="1:67" ht="15">
      <c r="A909" s="401"/>
      <c r="B909" s="402"/>
      <c r="C909" s="403"/>
      <c r="D909" s="402"/>
      <c r="E909" s="402"/>
      <c r="F909" s="402"/>
      <c r="G909" s="402"/>
      <c r="H909" s="402"/>
      <c r="I909" s="402"/>
      <c r="J909" s="402"/>
      <c r="K909" s="402"/>
      <c r="L909" s="402"/>
      <c r="M909" s="402"/>
      <c r="N909" s="402"/>
      <c r="O909" s="402"/>
      <c r="P909" s="402"/>
      <c r="Q909" s="402"/>
      <c r="R909" s="402"/>
      <c r="S909" s="402"/>
      <c r="T909" s="402"/>
      <c r="U909" s="402"/>
      <c r="V909" s="402"/>
      <c r="W909" s="402"/>
      <c r="X909" s="402"/>
      <c r="Y909" s="402"/>
      <c r="Z909" s="402"/>
      <c r="AA909" s="402"/>
      <c r="AB909" s="402"/>
      <c r="AC909" s="402"/>
      <c r="AD909" s="402"/>
      <c r="AE909" s="402"/>
      <c r="AF909" s="402"/>
      <c r="AG909" s="402"/>
      <c r="AH909" s="402"/>
      <c r="AI909" s="402"/>
      <c r="AJ909" s="402"/>
      <c r="AK909" s="402"/>
      <c r="AL909" s="402"/>
      <c r="AM909" s="402"/>
      <c r="AN909" s="402"/>
      <c r="AO909" s="402"/>
      <c r="AP909" s="402"/>
      <c r="AQ909" s="402"/>
      <c r="AR909" s="402"/>
      <c r="AS909" s="402"/>
      <c r="AT909" s="402"/>
      <c r="AU909" s="402"/>
      <c r="AV909" s="402"/>
      <c r="AW909" s="402"/>
      <c r="AX909" s="402"/>
      <c r="AY909" s="402"/>
      <c r="AZ909" s="402"/>
      <c r="BA909" s="402"/>
      <c r="BB909" s="402"/>
      <c r="BC909" s="402"/>
      <c r="BD909" s="402"/>
      <c r="BE909" s="402"/>
      <c r="BF909" s="402"/>
      <c r="BG909" s="402"/>
      <c r="BH909" s="402"/>
      <c r="BI909" s="402"/>
      <c r="BJ909" s="402"/>
      <c r="BK909" s="402"/>
      <c r="BL909" s="402"/>
      <c r="BM909" s="402"/>
      <c r="BN909" s="402"/>
      <c r="BO909" s="402"/>
    </row>
    <row r="910" spans="1:67" ht="15">
      <c r="A910" s="401"/>
      <c r="B910" s="402"/>
      <c r="C910" s="403"/>
      <c r="D910" s="402"/>
      <c r="E910" s="402"/>
      <c r="F910" s="402"/>
      <c r="G910" s="402"/>
      <c r="H910" s="402"/>
      <c r="I910" s="402"/>
      <c r="J910" s="402"/>
      <c r="K910" s="402"/>
      <c r="L910" s="402"/>
      <c r="M910" s="402"/>
      <c r="N910" s="402"/>
      <c r="O910" s="402"/>
      <c r="P910" s="402"/>
      <c r="Q910" s="402"/>
      <c r="R910" s="402"/>
      <c r="S910" s="402"/>
      <c r="T910" s="402"/>
      <c r="U910" s="402"/>
      <c r="V910" s="402"/>
      <c r="W910" s="402"/>
      <c r="X910" s="402"/>
      <c r="Y910" s="402"/>
      <c r="Z910" s="402"/>
      <c r="AA910" s="402"/>
      <c r="AB910" s="402"/>
      <c r="AC910" s="402"/>
      <c r="AD910" s="402"/>
      <c r="AE910" s="402"/>
      <c r="AF910" s="402"/>
      <c r="AG910" s="402"/>
      <c r="AH910" s="402"/>
      <c r="AI910" s="402"/>
      <c r="AJ910" s="402"/>
      <c r="AK910" s="402"/>
      <c r="AL910" s="402"/>
      <c r="AM910" s="402"/>
      <c r="AN910" s="402"/>
      <c r="AO910" s="402"/>
      <c r="AP910" s="402"/>
      <c r="AQ910" s="402"/>
      <c r="AR910" s="402"/>
      <c r="AS910" s="402"/>
      <c r="AT910" s="402"/>
      <c r="AU910" s="402"/>
      <c r="AV910" s="402"/>
      <c r="AW910" s="402"/>
      <c r="AX910" s="402"/>
      <c r="AY910" s="402"/>
      <c r="AZ910" s="402"/>
      <c r="BA910" s="402"/>
      <c r="BB910" s="402"/>
      <c r="BC910" s="402"/>
      <c r="BD910" s="402"/>
      <c r="BE910" s="402"/>
      <c r="BF910" s="402"/>
      <c r="BG910" s="402"/>
      <c r="BH910" s="402"/>
      <c r="BI910" s="402"/>
      <c r="BJ910" s="402"/>
      <c r="BK910" s="402"/>
      <c r="BL910" s="402"/>
      <c r="BM910" s="402"/>
      <c r="BN910" s="402"/>
      <c r="BO910" s="402"/>
    </row>
    <row r="911" spans="1:67" ht="15">
      <c r="A911" s="401"/>
      <c r="B911" s="402"/>
      <c r="C911" s="403"/>
      <c r="D911" s="402"/>
      <c r="E911" s="402"/>
      <c r="F911" s="402"/>
      <c r="G911" s="402"/>
      <c r="H911" s="402"/>
      <c r="I911" s="402"/>
      <c r="J911" s="402"/>
      <c r="K911" s="402"/>
      <c r="L911" s="402"/>
      <c r="M911" s="402"/>
      <c r="N911" s="402"/>
      <c r="O911" s="402"/>
      <c r="P911" s="402"/>
      <c r="Q911" s="402"/>
      <c r="R911" s="402"/>
      <c r="S911" s="402"/>
      <c r="T911" s="402"/>
      <c r="U911" s="402"/>
      <c r="V911" s="402"/>
      <c r="W911" s="402"/>
      <c r="X911" s="402"/>
      <c r="Y911" s="402"/>
      <c r="Z911" s="402"/>
      <c r="AA911" s="402"/>
      <c r="AB911" s="402"/>
      <c r="AC911" s="402"/>
      <c r="AD911" s="402"/>
      <c r="AE911" s="402"/>
      <c r="AF911" s="402"/>
      <c r="AG911" s="402"/>
      <c r="AH911" s="402"/>
      <c r="AI911" s="402"/>
      <c r="AJ911" s="402"/>
      <c r="AK911" s="402"/>
      <c r="AL911" s="402"/>
      <c r="AM911" s="402"/>
      <c r="AN911" s="402"/>
      <c r="AO911" s="402"/>
      <c r="AP911" s="402"/>
      <c r="AQ911" s="402"/>
      <c r="AR911" s="402"/>
      <c r="AS911" s="402"/>
      <c r="AT911" s="402"/>
      <c r="AU911" s="402"/>
      <c r="AV911" s="402"/>
      <c r="AW911" s="402"/>
      <c r="AX911" s="402"/>
      <c r="AY911" s="402"/>
      <c r="AZ911" s="402"/>
      <c r="BA911" s="402"/>
      <c r="BB911" s="402"/>
      <c r="BC911" s="402"/>
      <c r="BD911" s="402"/>
      <c r="BE911" s="402"/>
      <c r="BF911" s="402"/>
      <c r="BG911" s="402"/>
      <c r="BH911" s="402"/>
      <c r="BI911" s="402"/>
      <c r="BJ911" s="402"/>
      <c r="BK911" s="402"/>
      <c r="BL911" s="402"/>
      <c r="BM911" s="402"/>
      <c r="BN911" s="402"/>
      <c r="BO911" s="402"/>
    </row>
    <row r="912" spans="1:67" ht="15">
      <c r="A912" s="401"/>
      <c r="B912" s="402"/>
      <c r="C912" s="403"/>
      <c r="D912" s="402"/>
      <c r="E912" s="402"/>
      <c r="F912" s="402"/>
      <c r="G912" s="402"/>
      <c r="H912" s="402"/>
      <c r="I912" s="402"/>
      <c r="J912" s="402"/>
      <c r="K912" s="402"/>
      <c r="L912" s="402"/>
      <c r="M912" s="402"/>
      <c r="N912" s="402"/>
      <c r="O912" s="402"/>
      <c r="P912" s="402"/>
      <c r="Q912" s="402"/>
      <c r="R912" s="402"/>
      <c r="S912" s="402"/>
      <c r="T912" s="402"/>
      <c r="U912" s="402"/>
      <c r="V912" s="402"/>
      <c r="W912" s="402"/>
      <c r="X912" s="402"/>
      <c r="Y912" s="402"/>
      <c r="Z912" s="402"/>
      <c r="AA912" s="402"/>
      <c r="AB912" s="402"/>
      <c r="AC912" s="402"/>
      <c r="AD912" s="402"/>
      <c r="AE912" s="402"/>
      <c r="AF912" s="402"/>
      <c r="AG912" s="402"/>
      <c r="AH912" s="402"/>
      <c r="AI912" s="402"/>
      <c r="AJ912" s="402"/>
      <c r="AK912" s="402"/>
      <c r="AL912" s="402"/>
      <c r="AM912" s="402"/>
      <c r="AN912" s="402"/>
      <c r="AO912" s="402"/>
      <c r="AP912" s="402"/>
      <c r="AQ912" s="402"/>
      <c r="AR912" s="402"/>
      <c r="AS912" s="402"/>
      <c r="AT912" s="402"/>
      <c r="AU912" s="402"/>
      <c r="AV912" s="402"/>
      <c r="AW912" s="402"/>
      <c r="AX912" s="402"/>
      <c r="AY912" s="402"/>
      <c r="AZ912" s="402"/>
      <c r="BA912" s="402"/>
      <c r="BB912" s="402"/>
      <c r="BC912" s="402"/>
      <c r="BD912" s="402"/>
      <c r="BE912" s="402"/>
      <c r="BF912" s="402"/>
      <c r="BG912" s="402"/>
      <c r="BH912" s="402"/>
      <c r="BI912" s="402"/>
      <c r="BJ912" s="402"/>
      <c r="BK912" s="402"/>
      <c r="BL912" s="402"/>
      <c r="BM912" s="402"/>
      <c r="BN912" s="402"/>
      <c r="BO912" s="402"/>
    </row>
    <row r="913" spans="1:67" ht="15">
      <c r="A913" s="401"/>
      <c r="B913" s="402"/>
      <c r="C913" s="403"/>
      <c r="D913" s="402"/>
      <c r="E913" s="402"/>
      <c r="F913" s="402"/>
      <c r="G913" s="402"/>
      <c r="H913" s="402"/>
      <c r="I913" s="402"/>
      <c r="J913" s="402"/>
      <c r="K913" s="402"/>
      <c r="L913" s="402"/>
      <c r="M913" s="402"/>
      <c r="N913" s="402"/>
      <c r="O913" s="402"/>
      <c r="P913" s="402"/>
      <c r="Q913" s="402"/>
      <c r="R913" s="402"/>
      <c r="S913" s="402"/>
      <c r="T913" s="402"/>
      <c r="U913" s="402"/>
      <c r="V913" s="402"/>
      <c r="W913" s="402"/>
      <c r="X913" s="402"/>
      <c r="Y913" s="402"/>
      <c r="Z913" s="402"/>
      <c r="AA913" s="402"/>
      <c r="AB913" s="402"/>
      <c r="AC913" s="402"/>
      <c r="AD913" s="402"/>
      <c r="AE913" s="402"/>
      <c r="AF913" s="402"/>
      <c r="AG913" s="402"/>
      <c r="AH913" s="402"/>
      <c r="AI913" s="402"/>
      <c r="AJ913" s="402"/>
      <c r="AK913" s="402"/>
      <c r="AL913" s="402"/>
      <c r="AM913" s="402"/>
      <c r="AN913" s="402"/>
      <c r="AO913" s="402"/>
      <c r="AP913" s="402"/>
      <c r="AQ913" s="402"/>
      <c r="AR913" s="402"/>
      <c r="AS913" s="402"/>
      <c r="AT913" s="402"/>
      <c r="AU913" s="402"/>
      <c r="AV913" s="402"/>
      <c r="AW913" s="402"/>
      <c r="AX913" s="402"/>
      <c r="AY913" s="402"/>
      <c r="AZ913" s="402"/>
      <c r="BA913" s="402"/>
      <c r="BB913" s="402"/>
      <c r="BC913" s="402"/>
      <c r="BD913" s="402"/>
      <c r="BE913" s="402"/>
      <c r="BF913" s="402"/>
      <c r="BG913" s="402"/>
      <c r="BH913" s="402"/>
      <c r="BI913" s="402"/>
      <c r="BJ913" s="402"/>
      <c r="BK913" s="402"/>
      <c r="BL913" s="402"/>
      <c r="BM913" s="402"/>
      <c r="BN913" s="402"/>
      <c r="BO913" s="402"/>
    </row>
    <row r="914" spans="1:67" ht="15">
      <c r="A914" s="401"/>
      <c r="B914" s="402"/>
      <c r="C914" s="403"/>
      <c r="D914" s="402"/>
      <c r="E914" s="402"/>
      <c r="F914" s="402"/>
      <c r="G914" s="402"/>
      <c r="H914" s="402"/>
      <c r="I914" s="402"/>
      <c r="J914" s="402"/>
      <c r="K914" s="402"/>
      <c r="L914" s="402"/>
      <c r="M914" s="402"/>
      <c r="N914" s="402"/>
      <c r="O914" s="402"/>
      <c r="P914" s="402"/>
      <c r="Q914" s="402"/>
      <c r="R914" s="402"/>
      <c r="S914" s="402"/>
      <c r="T914" s="402"/>
      <c r="U914" s="402"/>
      <c r="V914" s="402"/>
      <c r="W914" s="402"/>
      <c r="X914" s="402"/>
      <c r="Y914" s="402"/>
      <c r="Z914" s="402"/>
      <c r="AA914" s="402"/>
      <c r="AB914" s="402"/>
      <c r="AC914" s="402"/>
      <c r="AD914" s="402"/>
      <c r="AE914" s="402"/>
      <c r="AF914" s="402"/>
      <c r="AG914" s="402"/>
      <c r="AH914" s="402"/>
      <c r="AI914" s="402"/>
      <c r="AJ914" s="402"/>
      <c r="AK914" s="402"/>
      <c r="AL914" s="402"/>
      <c r="AM914" s="402"/>
      <c r="AN914" s="402"/>
      <c r="AO914" s="402"/>
      <c r="AP914" s="402"/>
      <c r="AQ914" s="402"/>
      <c r="AR914" s="402"/>
      <c r="AS914" s="402"/>
      <c r="AT914" s="402"/>
      <c r="AU914" s="402"/>
      <c r="AV914" s="402"/>
      <c r="AW914" s="402"/>
      <c r="AX914" s="402"/>
      <c r="AY914" s="402"/>
      <c r="AZ914" s="402"/>
      <c r="BA914" s="402"/>
      <c r="BB914" s="402"/>
      <c r="BC914" s="402"/>
      <c r="BD914" s="402"/>
      <c r="BE914" s="402"/>
      <c r="BF914" s="402"/>
      <c r="BG914" s="402"/>
      <c r="BH914" s="402"/>
      <c r="BI914" s="402"/>
      <c r="BJ914" s="402"/>
      <c r="BK914" s="402"/>
      <c r="BL914" s="402"/>
      <c r="BM914" s="402"/>
      <c r="BN914" s="402"/>
      <c r="BO914" s="402"/>
    </row>
    <row r="915" spans="1:67" ht="15">
      <c r="A915" s="401"/>
      <c r="B915" s="402"/>
      <c r="C915" s="403"/>
      <c r="D915" s="402"/>
      <c r="E915" s="402"/>
      <c r="F915" s="402"/>
      <c r="G915" s="402"/>
      <c r="H915" s="402"/>
      <c r="I915" s="402"/>
      <c r="J915" s="402"/>
      <c r="K915" s="402"/>
      <c r="L915" s="402"/>
      <c r="M915" s="402"/>
      <c r="N915" s="402"/>
      <c r="O915" s="402"/>
      <c r="P915" s="402"/>
      <c r="Q915" s="402"/>
      <c r="R915" s="402"/>
      <c r="S915" s="402"/>
      <c r="T915" s="402"/>
      <c r="U915" s="402"/>
      <c r="V915" s="402"/>
      <c r="W915" s="402"/>
      <c r="X915" s="402"/>
      <c r="Y915" s="402"/>
      <c r="Z915" s="402"/>
      <c r="AA915" s="402"/>
      <c r="AB915" s="402"/>
      <c r="AC915" s="402"/>
      <c r="AD915" s="402"/>
      <c r="AE915" s="402"/>
      <c r="AF915" s="402"/>
      <c r="AG915" s="402"/>
      <c r="AH915" s="402"/>
      <c r="AI915" s="402"/>
      <c r="AJ915" s="402"/>
      <c r="AK915" s="402"/>
      <c r="AL915" s="402"/>
      <c r="AM915" s="402"/>
      <c r="AN915" s="402"/>
      <c r="AO915" s="402"/>
      <c r="AP915" s="402"/>
      <c r="AQ915" s="402"/>
      <c r="AR915" s="402"/>
      <c r="AS915" s="402"/>
      <c r="AT915" s="402"/>
      <c r="AU915" s="402"/>
      <c r="AV915" s="402"/>
      <c r="AW915" s="402"/>
      <c r="AX915" s="402"/>
      <c r="AY915" s="402"/>
      <c r="AZ915" s="402"/>
      <c r="BA915" s="402"/>
      <c r="BB915" s="402"/>
      <c r="BC915" s="402"/>
      <c r="BD915" s="402"/>
      <c r="BE915" s="402"/>
      <c r="BF915" s="402"/>
      <c r="BG915" s="402"/>
      <c r="BH915" s="402"/>
      <c r="BI915" s="402"/>
      <c r="BJ915" s="402"/>
      <c r="BK915" s="402"/>
      <c r="BL915" s="402"/>
      <c r="BM915" s="402"/>
      <c r="BN915" s="402"/>
      <c r="BO915" s="402"/>
    </row>
    <row r="916" spans="1:67" ht="15">
      <c r="A916" s="401"/>
      <c r="B916" s="402"/>
      <c r="C916" s="403"/>
      <c r="D916" s="402"/>
      <c r="E916" s="402"/>
      <c r="F916" s="402"/>
      <c r="G916" s="402"/>
      <c r="H916" s="402"/>
      <c r="I916" s="402"/>
      <c r="J916" s="402"/>
      <c r="K916" s="402"/>
      <c r="L916" s="402"/>
      <c r="M916" s="402"/>
      <c r="N916" s="402"/>
      <c r="O916" s="402"/>
      <c r="P916" s="402"/>
      <c r="Q916" s="402"/>
      <c r="R916" s="402"/>
      <c r="S916" s="402"/>
      <c r="T916" s="402"/>
      <c r="U916" s="402"/>
      <c r="V916" s="402"/>
      <c r="W916" s="402"/>
      <c r="X916" s="402"/>
      <c r="Y916" s="402"/>
      <c r="Z916" s="402"/>
      <c r="AA916" s="402"/>
      <c r="AB916" s="402"/>
      <c r="AC916" s="402"/>
      <c r="AD916" s="402"/>
      <c r="AE916" s="402"/>
      <c r="AF916" s="402"/>
      <c r="AG916" s="402"/>
      <c r="AH916" s="402"/>
      <c r="AI916" s="402"/>
      <c r="AJ916" s="402"/>
      <c r="AK916" s="402"/>
      <c r="AL916" s="402"/>
      <c r="AM916" s="402"/>
      <c r="AN916" s="402"/>
      <c r="AO916" s="402"/>
      <c r="AP916" s="402"/>
      <c r="AQ916" s="402"/>
      <c r="AR916" s="402"/>
      <c r="AS916" s="402"/>
      <c r="AT916" s="402"/>
      <c r="AU916" s="402"/>
      <c r="AV916" s="402"/>
      <c r="AW916" s="402"/>
      <c r="AX916" s="402"/>
      <c r="AY916" s="402"/>
      <c r="AZ916" s="402"/>
      <c r="BA916" s="402"/>
      <c r="BB916" s="402"/>
      <c r="BC916" s="402"/>
      <c r="BD916" s="402"/>
      <c r="BE916" s="402"/>
      <c r="BF916" s="402"/>
      <c r="BG916" s="402"/>
      <c r="BH916" s="402"/>
      <c r="BI916" s="402"/>
      <c r="BJ916" s="402"/>
      <c r="BK916" s="402"/>
      <c r="BL916" s="402"/>
      <c r="BM916" s="402"/>
      <c r="BN916" s="402"/>
      <c r="BO916" s="402"/>
    </row>
    <row r="917" spans="1:67" ht="15">
      <c r="A917" s="401"/>
      <c r="B917" s="402"/>
      <c r="C917" s="403"/>
      <c r="D917" s="402"/>
      <c r="E917" s="402"/>
      <c r="F917" s="402"/>
      <c r="G917" s="402"/>
      <c r="H917" s="402"/>
      <c r="I917" s="402"/>
      <c r="J917" s="402"/>
      <c r="K917" s="402"/>
      <c r="L917" s="402"/>
      <c r="M917" s="402"/>
      <c r="N917" s="402"/>
      <c r="O917" s="402"/>
      <c r="P917" s="402"/>
      <c r="Q917" s="402"/>
      <c r="R917" s="402"/>
      <c r="S917" s="402"/>
      <c r="T917" s="402"/>
      <c r="U917" s="402"/>
      <c r="V917" s="402"/>
      <c r="W917" s="402"/>
      <c r="X917" s="402"/>
      <c r="Y917" s="402"/>
      <c r="Z917" s="402"/>
      <c r="AA917" s="402"/>
      <c r="AB917" s="402"/>
      <c r="AC917" s="402"/>
      <c r="AD917" s="402"/>
      <c r="AE917" s="402"/>
      <c r="AF917" s="402"/>
      <c r="AG917" s="402"/>
      <c r="AH917" s="402"/>
      <c r="AI917" s="402"/>
      <c r="AJ917" s="402"/>
      <c r="AK917" s="402"/>
      <c r="AL917" s="402"/>
      <c r="AM917" s="402"/>
      <c r="AN917" s="402"/>
      <c r="AO917" s="402"/>
      <c r="AP917" s="402"/>
      <c r="AQ917" s="402"/>
      <c r="AR917" s="402"/>
      <c r="AS917" s="402"/>
      <c r="AT917" s="402"/>
      <c r="AU917" s="402"/>
      <c r="AV917" s="402"/>
      <c r="AW917" s="402"/>
      <c r="AX917" s="402"/>
      <c r="AY917" s="402"/>
      <c r="AZ917" s="402"/>
      <c r="BA917" s="402"/>
      <c r="BB917" s="402"/>
      <c r="BC917" s="402"/>
      <c r="BD917" s="402"/>
      <c r="BE917" s="402"/>
      <c r="BF917" s="402"/>
      <c r="BG917" s="402"/>
      <c r="BH917" s="402"/>
      <c r="BI917" s="402"/>
      <c r="BJ917" s="402"/>
      <c r="BK917" s="402"/>
      <c r="BL917" s="402"/>
      <c r="BM917" s="402"/>
      <c r="BN917" s="402"/>
      <c r="BO917" s="402"/>
    </row>
    <row r="918" spans="1:67" ht="15">
      <c r="A918" s="401"/>
      <c r="B918" s="402"/>
      <c r="C918" s="403"/>
      <c r="D918" s="402"/>
      <c r="E918" s="402"/>
      <c r="F918" s="402"/>
      <c r="G918" s="402"/>
      <c r="H918" s="402"/>
      <c r="I918" s="402"/>
      <c r="J918" s="402"/>
      <c r="K918" s="402"/>
      <c r="L918" s="402"/>
      <c r="M918" s="402"/>
      <c r="N918" s="402"/>
      <c r="O918" s="402"/>
      <c r="P918" s="402"/>
      <c r="Q918" s="402"/>
      <c r="R918" s="402"/>
      <c r="S918" s="402"/>
      <c r="T918" s="402"/>
      <c r="U918" s="402"/>
      <c r="V918" s="402"/>
      <c r="W918" s="402"/>
      <c r="X918" s="402"/>
      <c r="Y918" s="402"/>
      <c r="Z918" s="402"/>
      <c r="AA918" s="402"/>
      <c r="AB918" s="402"/>
      <c r="AC918" s="402"/>
      <c r="AD918" s="402"/>
      <c r="AE918" s="402"/>
      <c r="AF918" s="402"/>
      <c r="AG918" s="402"/>
      <c r="AH918" s="402"/>
      <c r="AI918" s="402"/>
      <c r="AJ918" s="402"/>
      <c r="AK918" s="402"/>
      <c r="AL918" s="402"/>
      <c r="AM918" s="402"/>
      <c r="AN918" s="402"/>
      <c r="AO918" s="402"/>
      <c r="AP918" s="402"/>
      <c r="AQ918" s="402"/>
      <c r="AR918" s="402"/>
      <c r="AS918" s="402"/>
      <c r="AT918" s="402"/>
      <c r="AU918" s="402"/>
      <c r="AV918" s="402"/>
      <c r="AW918" s="402"/>
      <c r="AX918" s="402"/>
      <c r="AY918" s="402"/>
      <c r="AZ918" s="402"/>
      <c r="BA918" s="402"/>
      <c r="BB918" s="402"/>
      <c r="BC918" s="402"/>
      <c r="BD918" s="402"/>
      <c r="BE918" s="402"/>
      <c r="BF918" s="402"/>
      <c r="BG918" s="402"/>
      <c r="BH918" s="402"/>
      <c r="BI918" s="402"/>
      <c r="BJ918" s="402"/>
      <c r="BK918" s="402"/>
      <c r="BL918" s="402"/>
      <c r="BM918" s="402"/>
      <c r="BN918" s="402"/>
      <c r="BO918" s="402"/>
    </row>
    <row r="919" spans="1:67" ht="15">
      <c r="A919" s="401"/>
      <c r="B919" s="402"/>
      <c r="C919" s="403"/>
      <c r="D919" s="402"/>
      <c r="E919" s="402"/>
      <c r="F919" s="402"/>
      <c r="G919" s="402"/>
      <c r="H919" s="402"/>
      <c r="I919" s="402"/>
      <c r="J919" s="402"/>
      <c r="K919" s="402"/>
      <c r="L919" s="402"/>
      <c r="M919" s="402"/>
      <c r="N919" s="402"/>
      <c r="O919" s="402"/>
      <c r="P919" s="402"/>
      <c r="Q919" s="402"/>
      <c r="R919" s="402"/>
      <c r="S919" s="402"/>
      <c r="T919" s="402"/>
      <c r="U919" s="402"/>
      <c r="V919" s="402"/>
      <c r="W919" s="402"/>
      <c r="X919" s="402"/>
      <c r="Y919" s="402"/>
      <c r="Z919" s="402"/>
      <c r="AA919" s="402"/>
      <c r="AB919" s="402"/>
      <c r="AC919" s="402"/>
      <c r="AD919" s="402"/>
      <c r="AE919" s="402"/>
      <c r="AF919" s="402"/>
      <c r="AG919" s="402"/>
      <c r="AH919" s="402"/>
      <c r="AI919" s="402"/>
      <c r="AJ919" s="402"/>
      <c r="AK919" s="402"/>
      <c r="AL919" s="402"/>
      <c r="AM919" s="402"/>
      <c r="AN919" s="402"/>
      <c r="AO919" s="402"/>
      <c r="AP919" s="402"/>
      <c r="AQ919" s="402"/>
      <c r="AR919" s="402"/>
      <c r="AS919" s="402"/>
      <c r="AT919" s="402"/>
      <c r="AU919" s="402"/>
      <c r="AV919" s="402"/>
      <c r="AW919" s="402"/>
      <c r="AX919" s="402"/>
      <c r="AY919" s="402"/>
      <c r="AZ919" s="402"/>
      <c r="BA919" s="402"/>
      <c r="BB919" s="402"/>
      <c r="BC919" s="402"/>
      <c r="BD919" s="402"/>
      <c r="BE919" s="402"/>
      <c r="BF919" s="402"/>
      <c r="BG919" s="402"/>
      <c r="BH919" s="402"/>
      <c r="BI919" s="402"/>
      <c r="BJ919" s="402"/>
      <c r="BK919" s="402"/>
      <c r="BL919" s="402"/>
      <c r="BM919" s="402"/>
      <c r="BN919" s="402"/>
      <c r="BO919" s="402"/>
    </row>
    <row r="920" spans="1:67" ht="15">
      <c r="A920" s="401"/>
      <c r="B920" s="402"/>
      <c r="C920" s="403"/>
      <c r="D920" s="402"/>
      <c r="E920" s="402"/>
      <c r="F920" s="402"/>
      <c r="G920" s="402"/>
      <c r="H920" s="402"/>
      <c r="I920" s="402"/>
      <c r="J920" s="402"/>
      <c r="K920" s="402"/>
      <c r="L920" s="402"/>
      <c r="M920" s="402"/>
      <c r="N920" s="402"/>
      <c r="O920" s="402"/>
      <c r="P920" s="402"/>
      <c r="Q920" s="402"/>
      <c r="R920" s="402"/>
      <c r="S920" s="402"/>
      <c r="T920" s="402"/>
      <c r="U920" s="402"/>
      <c r="V920" s="402"/>
      <c r="W920" s="402"/>
      <c r="X920" s="402"/>
      <c r="Y920" s="402"/>
      <c r="Z920" s="402"/>
      <c r="AA920" s="402"/>
      <c r="AB920" s="402"/>
      <c r="AC920" s="402"/>
      <c r="AD920" s="402"/>
      <c r="AE920" s="402"/>
      <c r="AF920" s="402"/>
      <c r="AG920" s="402"/>
      <c r="AH920" s="402"/>
      <c r="AI920" s="402"/>
      <c r="AJ920" s="402"/>
      <c r="AK920" s="402"/>
      <c r="AL920" s="402"/>
      <c r="AM920" s="402"/>
      <c r="AN920" s="402"/>
      <c r="AO920" s="402"/>
      <c r="AP920" s="402"/>
      <c r="AQ920" s="402"/>
      <c r="AR920" s="402"/>
      <c r="AS920" s="402"/>
      <c r="AT920" s="402"/>
      <c r="AU920" s="402"/>
      <c r="AV920" s="402"/>
      <c r="AW920" s="402"/>
      <c r="AX920" s="402"/>
      <c r="AY920" s="402"/>
      <c r="AZ920" s="402"/>
      <c r="BA920" s="402"/>
      <c r="BB920" s="402"/>
      <c r="BC920" s="402"/>
      <c r="BD920" s="402"/>
      <c r="BE920" s="402"/>
      <c r="BF920" s="402"/>
      <c r="BG920" s="402"/>
      <c r="BH920" s="402"/>
      <c r="BI920" s="402"/>
      <c r="BJ920" s="402"/>
      <c r="BK920" s="402"/>
      <c r="BL920" s="402"/>
      <c r="BM920" s="402"/>
      <c r="BN920" s="402"/>
      <c r="BO920" s="402"/>
    </row>
    <row r="921" spans="1:67" ht="15">
      <c r="A921" s="401"/>
      <c r="B921" s="402"/>
      <c r="C921" s="403"/>
      <c r="D921" s="402"/>
      <c r="E921" s="402"/>
      <c r="F921" s="402"/>
      <c r="G921" s="402"/>
      <c r="H921" s="402"/>
      <c r="I921" s="402"/>
      <c r="J921" s="402"/>
      <c r="K921" s="402"/>
      <c r="L921" s="402"/>
      <c r="M921" s="402"/>
      <c r="N921" s="402"/>
      <c r="O921" s="402"/>
      <c r="P921" s="402"/>
      <c r="Q921" s="402"/>
      <c r="R921" s="402"/>
      <c r="S921" s="402"/>
      <c r="T921" s="402"/>
      <c r="U921" s="402"/>
      <c r="V921" s="402"/>
      <c r="W921" s="402"/>
      <c r="X921" s="402"/>
      <c r="Y921" s="402"/>
      <c r="Z921" s="402"/>
      <c r="AA921" s="402"/>
      <c r="AB921" s="402"/>
      <c r="AC921" s="402"/>
      <c r="AD921" s="402"/>
      <c r="AE921" s="402"/>
      <c r="AF921" s="402"/>
      <c r="AG921" s="402"/>
      <c r="AH921" s="402"/>
      <c r="AI921" s="402"/>
      <c r="AJ921" s="402"/>
      <c r="AK921" s="402"/>
      <c r="AL921" s="402"/>
      <c r="AM921" s="402"/>
      <c r="AN921" s="402"/>
      <c r="AO921" s="402"/>
      <c r="AP921" s="402"/>
      <c r="AQ921" s="402"/>
      <c r="AR921" s="402"/>
      <c r="AS921" s="402"/>
      <c r="AT921" s="402"/>
      <c r="AU921" s="402"/>
      <c r="AV921" s="402"/>
      <c r="AW921" s="402"/>
      <c r="AX921" s="402"/>
      <c r="AY921" s="402"/>
      <c r="AZ921" s="402"/>
      <c r="BA921" s="402"/>
      <c r="BB921" s="402"/>
      <c r="BC921" s="402"/>
      <c r="BD921" s="402"/>
      <c r="BE921" s="402"/>
      <c r="BF921" s="402"/>
      <c r="BG921" s="402"/>
      <c r="BH921" s="402"/>
      <c r="BI921" s="402"/>
      <c r="BJ921" s="402"/>
      <c r="BK921" s="402"/>
      <c r="BL921" s="402"/>
      <c r="BM921" s="402"/>
      <c r="BN921" s="402"/>
      <c r="BO921" s="402"/>
    </row>
    <row r="922" spans="1:67" ht="15">
      <c r="A922" s="401"/>
      <c r="B922" s="402"/>
      <c r="C922" s="403"/>
      <c r="D922" s="402"/>
      <c r="E922" s="402"/>
      <c r="F922" s="402"/>
      <c r="G922" s="402"/>
      <c r="H922" s="402"/>
      <c r="I922" s="402"/>
      <c r="J922" s="402"/>
      <c r="K922" s="402"/>
      <c r="L922" s="402"/>
      <c r="M922" s="402"/>
      <c r="N922" s="402"/>
      <c r="O922" s="402"/>
      <c r="P922" s="402"/>
      <c r="Q922" s="402"/>
      <c r="R922" s="402"/>
      <c r="S922" s="402"/>
      <c r="T922" s="402"/>
      <c r="U922" s="402"/>
      <c r="V922" s="402"/>
      <c r="W922" s="402"/>
      <c r="X922" s="402"/>
      <c r="Y922" s="402"/>
      <c r="Z922" s="402"/>
      <c r="AA922" s="402"/>
      <c r="AB922" s="402"/>
      <c r="AC922" s="402"/>
      <c r="AD922" s="402"/>
      <c r="AE922" s="402"/>
      <c r="AF922" s="402"/>
      <c r="AG922" s="402"/>
      <c r="AH922" s="402"/>
      <c r="AI922" s="402"/>
      <c r="AJ922" s="402"/>
      <c r="AK922" s="402"/>
      <c r="AL922" s="402"/>
      <c r="AM922" s="402"/>
      <c r="AN922" s="402"/>
      <c r="AO922" s="402"/>
      <c r="AP922" s="402"/>
      <c r="AQ922" s="402"/>
      <c r="AR922" s="402"/>
      <c r="AS922" s="402"/>
      <c r="AT922" s="402"/>
      <c r="AU922" s="402"/>
      <c r="AV922" s="402"/>
      <c r="AW922" s="402"/>
      <c r="AX922" s="402"/>
      <c r="AY922" s="402"/>
      <c r="AZ922" s="402"/>
      <c r="BA922" s="402"/>
      <c r="BB922" s="402"/>
      <c r="BC922" s="402"/>
      <c r="BD922" s="402"/>
      <c r="BE922" s="402"/>
      <c r="BF922" s="402"/>
      <c r="BG922" s="402"/>
      <c r="BH922" s="402"/>
      <c r="BI922" s="402"/>
      <c r="BJ922" s="402"/>
      <c r="BK922" s="402"/>
      <c r="BL922" s="402"/>
      <c r="BM922" s="402"/>
      <c r="BN922" s="402"/>
      <c r="BO922" s="402"/>
    </row>
    <row r="923" spans="1:67" ht="15">
      <c r="A923" s="401"/>
      <c r="B923" s="402"/>
      <c r="C923" s="403"/>
      <c r="D923" s="402"/>
      <c r="E923" s="402"/>
      <c r="F923" s="402"/>
      <c r="G923" s="402"/>
      <c r="H923" s="402"/>
      <c r="I923" s="402"/>
      <c r="J923" s="402"/>
      <c r="K923" s="402"/>
      <c r="L923" s="402"/>
      <c r="M923" s="402"/>
      <c r="N923" s="402"/>
      <c r="O923" s="402"/>
      <c r="P923" s="402"/>
      <c r="Q923" s="402"/>
      <c r="R923" s="402"/>
      <c r="S923" s="402"/>
      <c r="T923" s="402"/>
      <c r="U923" s="402"/>
      <c r="V923" s="402"/>
      <c r="W923" s="402"/>
      <c r="X923" s="402"/>
      <c r="Y923" s="402"/>
      <c r="Z923" s="402"/>
      <c r="AA923" s="402"/>
      <c r="AB923" s="402"/>
      <c r="AC923" s="402"/>
      <c r="AD923" s="402"/>
      <c r="AE923" s="402"/>
      <c r="AF923" s="402"/>
      <c r="AG923" s="402"/>
      <c r="AH923" s="402"/>
      <c r="AI923" s="402"/>
      <c r="AJ923" s="402"/>
      <c r="AK923" s="402"/>
      <c r="AL923" s="402"/>
      <c r="AM923" s="402"/>
      <c r="AN923" s="402"/>
      <c r="AO923" s="402"/>
      <c r="AP923" s="402"/>
      <c r="AQ923" s="402"/>
      <c r="AR923" s="402"/>
      <c r="AS923" s="402"/>
      <c r="AT923" s="402"/>
      <c r="AU923" s="402"/>
      <c r="AV923" s="402"/>
      <c r="AW923" s="402"/>
      <c r="AX923" s="402"/>
      <c r="AY923" s="402"/>
      <c r="AZ923" s="402"/>
      <c r="BA923" s="402"/>
      <c r="BB923" s="402"/>
      <c r="BC923" s="402"/>
      <c r="BD923" s="402"/>
      <c r="BE923" s="402"/>
      <c r="BF923" s="402"/>
      <c r="BG923" s="402"/>
      <c r="BH923" s="402"/>
      <c r="BI923" s="402"/>
      <c r="BJ923" s="402"/>
      <c r="BK923" s="402"/>
      <c r="BL923" s="402"/>
      <c r="BM923" s="402"/>
      <c r="BN923" s="402"/>
      <c r="BO923" s="402"/>
    </row>
    <row r="924" spans="1:67" ht="15">
      <c r="A924" s="401"/>
      <c r="B924" s="402"/>
      <c r="C924" s="403"/>
      <c r="D924" s="402"/>
      <c r="E924" s="402"/>
      <c r="F924" s="402"/>
      <c r="G924" s="402"/>
      <c r="H924" s="402"/>
      <c r="I924" s="402"/>
      <c r="J924" s="402"/>
      <c r="K924" s="402"/>
      <c r="L924" s="402"/>
      <c r="M924" s="402"/>
      <c r="N924" s="402"/>
      <c r="O924" s="402"/>
      <c r="P924" s="402"/>
      <c r="Q924" s="402"/>
      <c r="R924" s="402"/>
      <c r="S924" s="402"/>
      <c r="T924" s="402"/>
      <c r="U924" s="402"/>
      <c r="V924" s="402"/>
      <c r="W924" s="402"/>
      <c r="X924" s="402"/>
      <c r="Y924" s="402"/>
      <c r="Z924" s="402"/>
      <c r="AA924" s="402"/>
      <c r="AB924" s="402"/>
      <c r="AC924" s="402"/>
      <c r="AD924" s="402"/>
      <c r="AE924" s="402"/>
      <c r="AF924" s="402"/>
      <c r="AG924" s="402"/>
      <c r="AH924" s="402"/>
      <c r="AI924" s="402"/>
      <c r="AJ924" s="402"/>
      <c r="AK924" s="402"/>
      <c r="AL924" s="402"/>
      <c r="AM924" s="402"/>
      <c r="AN924" s="402"/>
      <c r="AO924" s="402"/>
      <c r="AP924" s="402"/>
      <c r="AQ924" s="402"/>
      <c r="AR924" s="402"/>
      <c r="AS924" s="402"/>
      <c r="AT924" s="402"/>
      <c r="AU924" s="402"/>
      <c r="AV924" s="402"/>
      <c r="AW924" s="402"/>
      <c r="AX924" s="402"/>
      <c r="AY924" s="402"/>
      <c r="AZ924" s="402"/>
      <c r="BA924" s="402"/>
      <c r="BB924" s="402"/>
      <c r="BC924" s="402"/>
      <c r="BD924" s="402"/>
      <c r="BE924" s="402"/>
      <c r="BF924" s="402"/>
      <c r="BG924" s="402"/>
      <c r="BH924" s="402"/>
      <c r="BI924" s="402"/>
      <c r="BJ924" s="402"/>
      <c r="BK924" s="402"/>
      <c r="BL924" s="402"/>
      <c r="BM924" s="402"/>
      <c r="BN924" s="402"/>
      <c r="BO924" s="402"/>
    </row>
    <row r="925" spans="1:67" ht="15">
      <c r="A925" s="401"/>
      <c r="B925" s="402"/>
      <c r="C925" s="403"/>
      <c r="D925" s="402"/>
      <c r="E925" s="402"/>
      <c r="F925" s="402"/>
      <c r="G925" s="402"/>
      <c r="H925" s="402"/>
      <c r="I925" s="402"/>
      <c r="J925" s="402"/>
      <c r="K925" s="402"/>
      <c r="L925" s="402"/>
      <c r="M925" s="402"/>
      <c r="N925" s="402"/>
      <c r="O925" s="402"/>
      <c r="P925" s="402"/>
      <c r="Q925" s="402"/>
      <c r="R925" s="402"/>
      <c r="S925" s="402"/>
      <c r="T925" s="402"/>
      <c r="U925" s="402"/>
      <c r="V925" s="402"/>
      <c r="W925" s="402"/>
      <c r="X925" s="402"/>
      <c r="Y925" s="402"/>
      <c r="Z925" s="402"/>
      <c r="AA925" s="402"/>
      <c r="AB925" s="402"/>
      <c r="AC925" s="402"/>
      <c r="AD925" s="402"/>
      <c r="AE925" s="402"/>
      <c r="AF925" s="402"/>
      <c r="AG925" s="402"/>
      <c r="AH925" s="402"/>
      <c r="AI925" s="402"/>
      <c r="AJ925" s="402"/>
      <c r="AK925" s="402"/>
      <c r="AL925" s="402"/>
      <c r="AM925" s="402"/>
      <c r="AN925" s="402"/>
      <c r="AO925" s="402"/>
      <c r="AP925" s="402"/>
      <c r="AQ925" s="402"/>
      <c r="AR925" s="402"/>
      <c r="AS925" s="402"/>
      <c r="AT925" s="402"/>
      <c r="AU925" s="402"/>
      <c r="AV925" s="402"/>
      <c r="AW925" s="402"/>
      <c r="AX925" s="402"/>
      <c r="AY925" s="402"/>
      <c r="AZ925" s="402"/>
      <c r="BA925" s="402"/>
      <c r="BB925" s="402"/>
      <c r="BC925" s="402"/>
      <c r="BD925" s="402"/>
      <c r="BE925" s="402"/>
      <c r="BF925" s="402"/>
      <c r="BG925" s="402"/>
      <c r="BH925" s="402"/>
      <c r="BI925" s="402"/>
      <c r="BJ925" s="402"/>
      <c r="BK925" s="402"/>
      <c r="BL925" s="402"/>
      <c r="BM925" s="402"/>
      <c r="BN925" s="402"/>
      <c r="BO925" s="402"/>
    </row>
    <row r="926" spans="1:67" ht="15">
      <c r="A926" s="401"/>
      <c r="B926" s="402"/>
      <c r="C926" s="403"/>
      <c r="D926" s="402"/>
      <c r="E926" s="402"/>
      <c r="F926" s="402"/>
      <c r="G926" s="402"/>
      <c r="H926" s="402"/>
      <c r="I926" s="402"/>
      <c r="J926" s="402"/>
      <c r="K926" s="402"/>
      <c r="L926" s="402"/>
      <c r="M926" s="402"/>
      <c r="N926" s="402"/>
      <c r="O926" s="402"/>
      <c r="P926" s="402"/>
      <c r="Q926" s="402"/>
      <c r="R926" s="402"/>
      <c r="S926" s="402"/>
      <c r="T926" s="402"/>
      <c r="U926" s="402"/>
      <c r="V926" s="402"/>
      <c r="W926" s="402"/>
      <c r="X926" s="402"/>
      <c r="Y926" s="402"/>
      <c r="Z926" s="402"/>
      <c r="AA926" s="402"/>
      <c r="AB926" s="402"/>
      <c r="AC926" s="402"/>
      <c r="AD926" s="402"/>
      <c r="AE926" s="402"/>
      <c r="AF926" s="402"/>
      <c r="AG926" s="402"/>
      <c r="AH926" s="402"/>
      <c r="AI926" s="402"/>
      <c r="AJ926" s="402"/>
      <c r="AK926" s="402"/>
      <c r="AL926" s="402"/>
      <c r="AM926" s="402"/>
      <c r="AN926" s="402"/>
      <c r="AO926" s="402"/>
      <c r="AP926" s="402"/>
      <c r="AQ926" s="402"/>
      <c r="AR926" s="402"/>
      <c r="AS926" s="402"/>
      <c r="AT926" s="402"/>
      <c r="AU926" s="402"/>
      <c r="AV926" s="402"/>
      <c r="AW926" s="402"/>
      <c r="AX926" s="402"/>
      <c r="AY926" s="402"/>
      <c r="AZ926" s="402"/>
      <c r="BA926" s="402"/>
      <c r="BB926" s="402"/>
      <c r="BC926" s="402"/>
      <c r="BD926" s="402"/>
      <c r="BE926" s="402"/>
      <c r="BF926" s="402"/>
      <c r="BG926" s="402"/>
      <c r="BH926" s="402"/>
      <c r="BI926" s="402"/>
      <c r="BJ926" s="402"/>
      <c r="BK926" s="402"/>
      <c r="BL926" s="402"/>
      <c r="BM926" s="402"/>
      <c r="BN926" s="402"/>
      <c r="BO926" s="402"/>
    </row>
    <row r="927" spans="1:67" ht="15">
      <c r="A927" s="401"/>
      <c r="B927" s="402"/>
      <c r="C927" s="403"/>
      <c r="D927" s="402"/>
      <c r="E927" s="402"/>
      <c r="F927" s="402"/>
      <c r="G927" s="402"/>
      <c r="H927" s="402"/>
      <c r="I927" s="402"/>
      <c r="J927" s="402"/>
      <c r="K927" s="402"/>
      <c r="L927" s="402"/>
      <c r="M927" s="402"/>
      <c r="N927" s="402"/>
      <c r="O927" s="402"/>
      <c r="P927" s="402"/>
      <c r="Q927" s="402"/>
      <c r="R927" s="402"/>
      <c r="S927" s="402"/>
      <c r="T927" s="402"/>
      <c r="U927" s="402"/>
      <c r="V927" s="402"/>
      <c r="W927" s="402"/>
      <c r="X927" s="402"/>
      <c r="Y927" s="402"/>
      <c r="Z927" s="402"/>
      <c r="AA927" s="402"/>
      <c r="AB927" s="402"/>
      <c r="AC927" s="402"/>
      <c r="AD927" s="402"/>
      <c r="AE927" s="402"/>
      <c r="AF927" s="402"/>
      <c r="AG927" s="402"/>
      <c r="AH927" s="402"/>
      <c r="AI927" s="402"/>
      <c r="AJ927" s="402"/>
      <c r="AK927" s="402"/>
      <c r="AL927" s="402"/>
      <c r="AM927" s="402"/>
      <c r="AN927" s="402"/>
      <c r="AO927" s="402"/>
      <c r="AP927" s="402"/>
      <c r="AQ927" s="402"/>
      <c r="AR927" s="402"/>
      <c r="AS927" s="402"/>
      <c r="AT927" s="402"/>
      <c r="AU927" s="402"/>
      <c r="AV927" s="402"/>
      <c r="AW927" s="402"/>
      <c r="AX927" s="402"/>
      <c r="AY927" s="402"/>
      <c r="AZ927" s="402"/>
      <c r="BA927" s="402"/>
      <c r="BB927" s="402"/>
      <c r="BC927" s="402"/>
      <c r="BD927" s="402"/>
      <c r="BE927" s="402"/>
      <c r="BF927" s="402"/>
      <c r="BG927" s="402"/>
      <c r="BH927" s="402"/>
      <c r="BI927" s="402"/>
      <c r="BJ927" s="402"/>
      <c r="BK927" s="402"/>
      <c r="BL927" s="402"/>
      <c r="BM927" s="402"/>
      <c r="BN927" s="402"/>
      <c r="BO927" s="402"/>
    </row>
    <row r="928" spans="1:67" ht="15">
      <c r="A928" s="401"/>
      <c r="B928" s="402"/>
      <c r="C928" s="403"/>
      <c r="D928" s="402"/>
      <c r="E928" s="402"/>
      <c r="F928" s="402"/>
      <c r="G928" s="402"/>
      <c r="H928" s="402"/>
      <c r="I928" s="402"/>
      <c r="J928" s="402"/>
      <c r="K928" s="402"/>
      <c r="L928" s="402"/>
      <c r="M928" s="402"/>
      <c r="N928" s="402"/>
      <c r="O928" s="402"/>
      <c r="P928" s="402"/>
      <c r="Q928" s="402"/>
      <c r="R928" s="402"/>
      <c r="S928" s="402"/>
      <c r="T928" s="402"/>
      <c r="U928" s="402"/>
      <c r="V928" s="402"/>
      <c r="W928" s="402"/>
      <c r="X928" s="402"/>
      <c r="Y928" s="402"/>
      <c r="Z928" s="402"/>
      <c r="AA928" s="402"/>
      <c r="AB928" s="402"/>
      <c r="AC928" s="402"/>
      <c r="AD928" s="402"/>
      <c r="AE928" s="402"/>
      <c r="AF928" s="402"/>
      <c r="AG928" s="402"/>
      <c r="AH928" s="402"/>
      <c r="AI928" s="402"/>
      <c r="AJ928" s="402"/>
      <c r="AK928" s="402"/>
      <c r="AL928" s="402"/>
      <c r="AM928" s="402"/>
      <c r="AN928" s="402"/>
      <c r="AO928" s="402"/>
      <c r="AP928" s="402"/>
      <c r="AQ928" s="402"/>
      <c r="AR928" s="402"/>
      <c r="AS928" s="402"/>
      <c r="AT928" s="402"/>
      <c r="AU928" s="402"/>
      <c r="AV928" s="402"/>
      <c r="AW928" s="402"/>
      <c r="AX928" s="402"/>
      <c r="AY928" s="402"/>
      <c r="AZ928" s="402"/>
      <c r="BA928" s="402"/>
      <c r="BB928" s="402"/>
      <c r="BC928" s="402"/>
      <c r="BD928" s="402"/>
      <c r="BE928" s="402"/>
      <c r="BF928" s="402"/>
      <c r="BG928" s="402"/>
      <c r="BH928" s="402"/>
      <c r="BI928" s="402"/>
      <c r="BJ928" s="402"/>
      <c r="BK928" s="402"/>
      <c r="BL928" s="402"/>
      <c r="BM928" s="402"/>
      <c r="BN928" s="402"/>
      <c r="BO928" s="402"/>
    </row>
    <row r="929" spans="1:67" ht="15">
      <c r="A929" s="401"/>
      <c r="B929" s="402"/>
      <c r="C929" s="403"/>
      <c r="D929" s="402"/>
      <c r="E929" s="402"/>
      <c r="F929" s="402"/>
      <c r="G929" s="402"/>
      <c r="H929" s="402"/>
      <c r="I929" s="402"/>
      <c r="J929" s="402"/>
      <c r="K929" s="402"/>
      <c r="L929" s="402"/>
      <c r="M929" s="402"/>
      <c r="N929" s="402"/>
      <c r="O929" s="402"/>
      <c r="P929" s="402"/>
      <c r="Q929" s="402"/>
      <c r="R929" s="402"/>
      <c r="S929" s="402"/>
      <c r="T929" s="402"/>
      <c r="U929" s="402"/>
      <c r="V929" s="402"/>
      <c r="W929" s="402"/>
      <c r="X929" s="402"/>
      <c r="Y929" s="402"/>
      <c r="Z929" s="402"/>
      <c r="AA929" s="402"/>
      <c r="AB929" s="402"/>
      <c r="AC929" s="402"/>
      <c r="AD929" s="402"/>
      <c r="AE929" s="402"/>
      <c r="AF929" s="402"/>
      <c r="AG929" s="402"/>
      <c r="AH929" s="402"/>
      <c r="AI929" s="402"/>
      <c r="AJ929" s="402"/>
      <c r="AK929" s="402"/>
      <c r="AL929" s="402"/>
      <c r="AM929" s="402"/>
      <c r="AN929" s="402"/>
      <c r="AO929" s="402"/>
      <c r="AP929" s="402"/>
      <c r="AQ929" s="402"/>
      <c r="AR929" s="402"/>
      <c r="AS929" s="402"/>
      <c r="AT929" s="402"/>
      <c r="AU929" s="402"/>
      <c r="AV929" s="402"/>
      <c r="AW929" s="402"/>
      <c r="AX929" s="402"/>
      <c r="AY929" s="402"/>
      <c r="AZ929" s="402"/>
      <c r="BA929" s="402"/>
      <c r="BB929" s="402"/>
      <c r="BC929" s="402"/>
      <c r="BD929" s="402"/>
      <c r="BE929" s="402"/>
      <c r="BF929" s="402"/>
      <c r="BG929" s="402"/>
      <c r="BH929" s="402"/>
      <c r="BI929" s="402"/>
      <c r="BJ929" s="402"/>
      <c r="BK929" s="402"/>
      <c r="BL929" s="402"/>
      <c r="BM929" s="402"/>
      <c r="BN929" s="402"/>
      <c r="BO929" s="402"/>
    </row>
    <row r="930" spans="1:67" ht="15">
      <c r="A930" s="401"/>
      <c r="B930" s="402"/>
      <c r="C930" s="403"/>
      <c r="D930" s="402"/>
      <c r="E930" s="402"/>
      <c r="F930" s="402"/>
      <c r="G930" s="402"/>
      <c r="H930" s="402"/>
      <c r="I930" s="402"/>
      <c r="J930" s="402"/>
      <c r="K930" s="402"/>
      <c r="L930" s="402"/>
      <c r="M930" s="402"/>
      <c r="N930" s="402"/>
      <c r="O930" s="402"/>
      <c r="P930" s="402"/>
      <c r="Q930" s="402"/>
      <c r="R930" s="402"/>
      <c r="S930" s="402"/>
      <c r="T930" s="402"/>
      <c r="U930" s="402"/>
      <c r="V930" s="402"/>
      <c r="W930" s="402"/>
      <c r="X930" s="402"/>
      <c r="Y930" s="402"/>
      <c r="Z930" s="402"/>
      <c r="AA930" s="402"/>
      <c r="AB930" s="402"/>
      <c r="AC930" s="402"/>
      <c r="AD930" s="402"/>
      <c r="AE930" s="402"/>
      <c r="AF930" s="402"/>
      <c r="AG930" s="402"/>
      <c r="AH930" s="402"/>
      <c r="AI930" s="402"/>
      <c r="AJ930" s="402"/>
      <c r="AK930" s="402"/>
      <c r="AL930" s="402"/>
      <c r="AM930" s="402"/>
      <c r="AN930" s="402"/>
      <c r="AO930" s="402"/>
      <c r="AP930" s="402"/>
      <c r="AQ930" s="402"/>
      <c r="AR930" s="402"/>
      <c r="AS930" s="402"/>
      <c r="AT930" s="402"/>
      <c r="AU930" s="402"/>
      <c r="AV930" s="402"/>
      <c r="AW930" s="402"/>
      <c r="AX930" s="402"/>
      <c r="AY930" s="402"/>
      <c r="AZ930" s="402"/>
      <c r="BA930" s="402"/>
      <c r="BB930" s="402"/>
      <c r="BC930" s="402"/>
      <c r="BD930" s="402"/>
      <c r="BE930" s="402"/>
      <c r="BF930" s="402"/>
      <c r="BG930" s="402"/>
      <c r="BH930" s="402"/>
      <c r="BI930" s="402"/>
      <c r="BJ930" s="402"/>
      <c r="BK930" s="402"/>
      <c r="BL930" s="402"/>
      <c r="BM930" s="402"/>
      <c r="BN930" s="402"/>
      <c r="BO930" s="402"/>
    </row>
    <row r="931" spans="1:67" ht="15">
      <c r="A931" s="401"/>
      <c r="B931" s="402"/>
      <c r="C931" s="403"/>
      <c r="D931" s="402"/>
      <c r="E931" s="402"/>
      <c r="F931" s="402"/>
      <c r="G931" s="402"/>
      <c r="H931" s="402"/>
      <c r="I931" s="402"/>
      <c r="J931" s="402"/>
      <c r="K931" s="402"/>
      <c r="L931" s="402"/>
      <c r="M931" s="402"/>
      <c r="N931" s="402"/>
      <c r="O931" s="402"/>
      <c r="P931" s="402"/>
      <c r="Q931" s="402"/>
      <c r="R931" s="402"/>
      <c r="S931" s="402"/>
      <c r="T931" s="402"/>
      <c r="U931" s="402"/>
      <c r="V931" s="402"/>
      <c r="W931" s="402"/>
      <c r="X931" s="402"/>
      <c r="Y931" s="402"/>
      <c r="Z931" s="402"/>
      <c r="AA931" s="402"/>
      <c r="AB931" s="402"/>
      <c r="AC931" s="402"/>
      <c r="AD931" s="402"/>
      <c r="AE931" s="402"/>
      <c r="AF931" s="402"/>
      <c r="AG931" s="402"/>
      <c r="AH931" s="402"/>
      <c r="AI931" s="402"/>
      <c r="AJ931" s="402"/>
      <c r="AK931" s="402"/>
      <c r="AL931" s="402"/>
      <c r="AM931" s="402"/>
      <c r="AN931" s="402"/>
      <c r="AO931" s="402"/>
      <c r="AP931" s="402"/>
      <c r="AQ931" s="402"/>
      <c r="AR931" s="402"/>
      <c r="AS931" s="402"/>
      <c r="AT931" s="402"/>
      <c r="AU931" s="402"/>
      <c r="AV931" s="402"/>
      <c r="AW931" s="402"/>
      <c r="AX931" s="402"/>
      <c r="AY931" s="402"/>
      <c r="AZ931" s="402"/>
      <c r="BA931" s="402"/>
      <c r="BB931" s="402"/>
      <c r="BC931" s="402"/>
      <c r="BD931" s="402"/>
      <c r="BE931" s="402"/>
      <c r="BF931" s="402"/>
      <c r="BG931" s="402"/>
      <c r="BH931" s="402"/>
      <c r="BI931" s="402"/>
      <c r="BJ931" s="402"/>
      <c r="BK931" s="402"/>
      <c r="BL931" s="402"/>
      <c r="BM931" s="402"/>
      <c r="BN931" s="402"/>
      <c r="BO931" s="402"/>
    </row>
    <row r="932" spans="1:67" ht="15">
      <c r="A932" s="401"/>
      <c r="B932" s="402"/>
      <c r="C932" s="403"/>
      <c r="D932" s="402"/>
      <c r="E932" s="402"/>
      <c r="F932" s="402"/>
      <c r="G932" s="402"/>
      <c r="H932" s="402"/>
      <c r="I932" s="402"/>
      <c r="J932" s="402"/>
      <c r="K932" s="402"/>
      <c r="L932" s="402"/>
      <c r="M932" s="402"/>
      <c r="N932" s="402"/>
      <c r="O932" s="402"/>
      <c r="P932" s="402"/>
      <c r="Q932" s="402"/>
      <c r="R932" s="402"/>
      <c r="S932" s="402"/>
      <c r="T932" s="402"/>
      <c r="U932" s="402"/>
      <c r="V932" s="402"/>
      <c r="W932" s="402"/>
      <c r="X932" s="402"/>
      <c r="Y932" s="402"/>
      <c r="Z932" s="402"/>
      <c r="AA932" s="402"/>
      <c r="AB932" s="402"/>
      <c r="AC932" s="402"/>
      <c r="AD932" s="402"/>
      <c r="AE932" s="402"/>
      <c r="AF932" s="402"/>
      <c r="AG932" s="402"/>
      <c r="AH932" s="402"/>
      <c r="AI932" s="402"/>
      <c r="AJ932" s="402"/>
      <c r="AK932" s="402"/>
      <c r="AL932" s="402"/>
      <c r="AM932" s="402"/>
      <c r="AN932" s="402"/>
      <c r="AO932" s="402"/>
      <c r="AP932" s="402"/>
      <c r="AQ932" s="402"/>
      <c r="AR932" s="402"/>
      <c r="AS932" s="402"/>
      <c r="AT932" s="402"/>
      <c r="AU932" s="402"/>
      <c r="AV932" s="402"/>
      <c r="AW932" s="402"/>
      <c r="AX932" s="402"/>
      <c r="AY932" s="402"/>
      <c r="AZ932" s="402"/>
      <c r="BA932" s="402"/>
      <c r="BB932" s="402"/>
      <c r="BC932" s="402"/>
      <c r="BD932" s="402"/>
      <c r="BE932" s="402"/>
      <c r="BF932" s="402"/>
      <c r="BG932" s="402"/>
      <c r="BH932" s="402"/>
      <c r="BI932" s="402"/>
      <c r="BJ932" s="402"/>
      <c r="BK932" s="402"/>
      <c r="BL932" s="402"/>
      <c r="BM932" s="402"/>
      <c r="BN932" s="402"/>
      <c r="BO932" s="402"/>
    </row>
    <row r="933" spans="1:67" ht="15">
      <c r="A933" s="401"/>
      <c r="B933" s="402"/>
      <c r="C933" s="403"/>
      <c r="D933" s="402"/>
      <c r="E933" s="402"/>
      <c r="F933" s="402"/>
      <c r="G933" s="402"/>
      <c r="H933" s="402"/>
      <c r="I933" s="402"/>
      <c r="J933" s="402"/>
      <c r="K933" s="402"/>
      <c r="L933" s="402"/>
      <c r="M933" s="402"/>
      <c r="N933" s="402"/>
      <c r="O933" s="402"/>
      <c r="P933" s="402"/>
      <c r="Q933" s="402"/>
      <c r="R933" s="402"/>
      <c r="S933" s="402"/>
      <c r="T933" s="402"/>
      <c r="U933" s="402"/>
      <c r="V933" s="402"/>
      <c r="W933" s="402"/>
      <c r="X933" s="402"/>
      <c r="Y933" s="402"/>
      <c r="Z933" s="402"/>
      <c r="AA933" s="402"/>
      <c r="AB933" s="402"/>
      <c r="AC933" s="402"/>
      <c r="AD933" s="402"/>
      <c r="AE933" s="402"/>
      <c r="AF933" s="402"/>
      <c r="AG933" s="402"/>
      <c r="AH933" s="402"/>
      <c r="AI933" s="402"/>
      <c r="AJ933" s="402"/>
      <c r="AK933" s="402"/>
      <c r="AL933" s="402"/>
      <c r="AM933" s="402"/>
      <c r="AN933" s="402"/>
      <c r="AO933" s="402"/>
      <c r="AP933" s="402"/>
      <c r="AQ933" s="402"/>
      <c r="AR933" s="402"/>
      <c r="AS933" s="402"/>
      <c r="AT933" s="402"/>
      <c r="AU933" s="402"/>
      <c r="AV933" s="402"/>
      <c r="AW933" s="402"/>
      <c r="AX933" s="402"/>
      <c r="AY933" s="402"/>
      <c r="AZ933" s="402"/>
      <c r="BA933" s="402"/>
      <c r="BB933" s="402"/>
      <c r="BC933" s="402"/>
      <c r="BD933" s="402"/>
      <c r="BE933" s="402"/>
      <c r="BF933" s="402"/>
      <c r="BG933" s="402"/>
      <c r="BH933" s="402"/>
      <c r="BI933" s="402"/>
      <c r="BJ933" s="402"/>
      <c r="BK933" s="402"/>
      <c r="BL933" s="402"/>
      <c r="BM933" s="402"/>
      <c r="BN933" s="402"/>
      <c r="BO933" s="402"/>
    </row>
    <row r="934" spans="1:67" ht="15">
      <c r="A934" s="401"/>
      <c r="B934" s="402"/>
      <c r="C934" s="403"/>
      <c r="D934" s="402"/>
      <c r="E934" s="402"/>
      <c r="F934" s="402"/>
      <c r="G934" s="402"/>
      <c r="H934" s="402"/>
      <c r="I934" s="402"/>
      <c r="J934" s="402"/>
      <c r="K934" s="402"/>
      <c r="L934" s="402"/>
      <c r="M934" s="402"/>
      <c r="N934" s="402"/>
      <c r="O934" s="402"/>
      <c r="P934" s="402"/>
      <c r="Q934" s="402"/>
      <c r="R934" s="402"/>
      <c r="S934" s="402"/>
      <c r="T934" s="402"/>
      <c r="U934" s="402"/>
      <c r="V934" s="402"/>
      <c r="W934" s="402"/>
      <c r="X934" s="402"/>
      <c r="Y934" s="402"/>
      <c r="Z934" s="402"/>
      <c r="AA934" s="402"/>
      <c r="AB934" s="402"/>
      <c r="AC934" s="402"/>
      <c r="AD934" s="402"/>
      <c r="AE934" s="402"/>
      <c r="AF934" s="402"/>
      <c r="AG934" s="402"/>
      <c r="AH934" s="402"/>
      <c r="AI934" s="402"/>
      <c r="AJ934" s="402"/>
      <c r="AK934" s="402"/>
      <c r="AL934" s="402"/>
      <c r="AM934" s="402"/>
      <c r="AN934" s="402"/>
      <c r="AO934" s="402"/>
      <c r="AP934" s="402"/>
      <c r="AQ934" s="402"/>
      <c r="AR934" s="402"/>
      <c r="AS934" s="402"/>
      <c r="AT934" s="402"/>
      <c r="AU934" s="402"/>
      <c r="AV934" s="402"/>
      <c r="AW934" s="402"/>
      <c r="AX934" s="402"/>
      <c r="AY934" s="402"/>
      <c r="AZ934" s="402"/>
      <c r="BA934" s="402"/>
      <c r="BB934" s="402"/>
      <c r="BC934" s="402"/>
      <c r="BD934" s="402"/>
      <c r="BE934" s="402"/>
      <c r="BF934" s="402"/>
      <c r="BG934" s="402"/>
      <c r="BH934" s="402"/>
      <c r="BI934" s="402"/>
      <c r="BJ934" s="402"/>
      <c r="BK934" s="402"/>
      <c r="BL934" s="402"/>
      <c r="BM934" s="402"/>
      <c r="BN934" s="402"/>
      <c r="BO934" s="402"/>
    </row>
    <row r="935" spans="1:67" ht="15">
      <c r="A935" s="401"/>
      <c r="B935" s="402"/>
      <c r="C935" s="403"/>
      <c r="D935" s="402"/>
      <c r="E935" s="402"/>
      <c r="F935" s="402"/>
      <c r="G935" s="402"/>
      <c r="H935" s="402"/>
      <c r="I935" s="402"/>
      <c r="J935" s="402"/>
      <c r="K935" s="402"/>
      <c r="L935" s="402"/>
      <c r="M935" s="402"/>
      <c r="N935" s="402"/>
      <c r="O935" s="402"/>
      <c r="P935" s="402"/>
      <c r="Q935" s="402"/>
      <c r="R935" s="402"/>
      <c r="S935" s="402"/>
      <c r="T935" s="402"/>
      <c r="U935" s="402"/>
      <c r="V935" s="402"/>
      <c r="W935" s="402"/>
      <c r="X935" s="402"/>
      <c r="Y935" s="402"/>
      <c r="Z935" s="402"/>
      <c r="AA935" s="402"/>
      <c r="AB935" s="402"/>
      <c r="AC935" s="402"/>
      <c r="AD935" s="402"/>
      <c r="AE935" s="402"/>
      <c r="AF935" s="402"/>
      <c r="AG935" s="402"/>
      <c r="AH935" s="402"/>
      <c r="AI935" s="402"/>
      <c r="AJ935" s="402"/>
      <c r="AK935" s="402"/>
      <c r="AL935" s="402"/>
      <c r="AM935" s="402"/>
      <c r="AN935" s="402"/>
      <c r="AO935" s="402"/>
      <c r="AP935" s="402"/>
      <c r="AQ935" s="402"/>
      <c r="AR935" s="402"/>
      <c r="AS935" s="402"/>
      <c r="AT935" s="402"/>
      <c r="AU935" s="402"/>
      <c r="AV935" s="402"/>
      <c r="AW935" s="402"/>
      <c r="AX935" s="402"/>
      <c r="AY935" s="402"/>
      <c r="AZ935" s="402"/>
      <c r="BA935" s="402"/>
      <c r="BB935" s="402"/>
      <c r="BC935" s="402"/>
      <c r="BD935" s="402"/>
      <c r="BE935" s="402"/>
      <c r="BF935" s="402"/>
      <c r="BG935" s="402"/>
      <c r="BH935" s="402"/>
      <c r="BI935" s="402"/>
      <c r="BJ935" s="402"/>
      <c r="BK935" s="402"/>
      <c r="BL935" s="402"/>
      <c r="BM935" s="402"/>
      <c r="BN935" s="402"/>
      <c r="BO935" s="402"/>
    </row>
    <row r="936" spans="1:67" ht="15">
      <c r="A936" s="401"/>
      <c r="B936" s="402"/>
      <c r="C936" s="403"/>
      <c r="D936" s="402"/>
      <c r="E936" s="402"/>
      <c r="F936" s="402"/>
      <c r="G936" s="402"/>
      <c r="H936" s="402"/>
      <c r="I936" s="402"/>
      <c r="J936" s="402"/>
      <c r="K936" s="402"/>
      <c r="L936" s="402"/>
      <c r="M936" s="402"/>
      <c r="N936" s="402"/>
      <c r="O936" s="402"/>
      <c r="P936" s="402"/>
      <c r="Q936" s="402"/>
      <c r="R936" s="402"/>
      <c r="S936" s="402"/>
      <c r="T936" s="402"/>
      <c r="U936" s="402"/>
      <c r="V936" s="402"/>
      <c r="W936" s="402"/>
      <c r="X936" s="402"/>
      <c r="Y936" s="402"/>
      <c r="Z936" s="402"/>
      <c r="AA936" s="402"/>
      <c r="AB936" s="402"/>
      <c r="AC936" s="402"/>
      <c r="AD936" s="402"/>
      <c r="AE936" s="402"/>
      <c r="AF936" s="402"/>
      <c r="AG936" s="402"/>
      <c r="AH936" s="402"/>
      <c r="AI936" s="402"/>
      <c r="AJ936" s="402"/>
      <c r="AK936" s="402"/>
      <c r="AL936" s="402"/>
      <c r="AM936" s="402"/>
      <c r="AN936" s="402"/>
      <c r="AO936" s="402"/>
      <c r="AP936" s="402"/>
      <c r="AQ936" s="402"/>
      <c r="AR936" s="402"/>
      <c r="AS936" s="402"/>
      <c r="AT936" s="402"/>
      <c r="AU936" s="402"/>
      <c r="AV936" s="402"/>
      <c r="AW936" s="402"/>
      <c r="AX936" s="402"/>
      <c r="AY936" s="402"/>
      <c r="AZ936" s="402"/>
      <c r="BA936" s="402"/>
      <c r="BB936" s="402"/>
      <c r="BC936" s="402"/>
      <c r="BD936" s="402"/>
      <c r="BE936" s="402"/>
      <c r="BF936" s="402"/>
      <c r="BG936" s="402"/>
      <c r="BH936" s="402"/>
      <c r="BI936" s="402"/>
      <c r="BJ936" s="402"/>
      <c r="BK936" s="402"/>
      <c r="BL936" s="402"/>
      <c r="BM936" s="402"/>
      <c r="BN936" s="402"/>
      <c r="BO936" s="402"/>
    </row>
    <row r="937" spans="1:67" ht="15">
      <c r="A937" s="401"/>
      <c r="B937" s="402"/>
      <c r="C937" s="403"/>
      <c r="D937" s="402"/>
      <c r="E937" s="402"/>
      <c r="F937" s="402"/>
      <c r="G937" s="402"/>
      <c r="H937" s="402"/>
      <c r="I937" s="402"/>
      <c r="J937" s="402"/>
      <c r="K937" s="402"/>
      <c r="L937" s="402"/>
      <c r="M937" s="402"/>
      <c r="N937" s="402"/>
      <c r="O937" s="402"/>
      <c r="P937" s="402"/>
      <c r="Q937" s="402"/>
      <c r="R937" s="402"/>
      <c r="S937" s="402"/>
      <c r="T937" s="402"/>
      <c r="U937" s="402"/>
      <c r="V937" s="402"/>
      <c r="W937" s="402"/>
      <c r="X937" s="402"/>
      <c r="Y937" s="402"/>
      <c r="Z937" s="402"/>
      <c r="AA937" s="402"/>
      <c r="AB937" s="402"/>
      <c r="AC937" s="402"/>
      <c r="AD937" s="402"/>
      <c r="AE937" s="402"/>
      <c r="AF937" s="402"/>
      <c r="AG937" s="402"/>
      <c r="AH937" s="402"/>
      <c r="AI937" s="402"/>
      <c r="AJ937" s="402"/>
      <c r="AK937" s="402"/>
      <c r="AL937" s="402"/>
      <c r="AM937" s="402"/>
      <c r="AN937" s="402"/>
      <c r="AO937" s="402"/>
      <c r="AP937" s="402"/>
      <c r="AQ937" s="402"/>
      <c r="AR937" s="402"/>
      <c r="AS937" s="402"/>
      <c r="AT937" s="402"/>
      <c r="AU937" s="402"/>
      <c r="AV937" s="402"/>
      <c r="AW937" s="402"/>
      <c r="AX937" s="402"/>
      <c r="AY937" s="402"/>
      <c r="AZ937" s="402"/>
      <c r="BA937" s="402"/>
      <c r="BB937" s="402"/>
      <c r="BC937" s="402"/>
      <c r="BD937" s="402"/>
      <c r="BE937" s="402"/>
      <c r="BF937" s="402"/>
      <c r="BG937" s="402"/>
      <c r="BH937" s="402"/>
      <c r="BI937" s="402"/>
      <c r="BJ937" s="402"/>
      <c r="BK937" s="402"/>
      <c r="BL937" s="402"/>
      <c r="BM937" s="402"/>
      <c r="BN937" s="402"/>
      <c r="BO937" s="402"/>
    </row>
    <row r="938" spans="1:67" ht="15">
      <c r="A938" s="401"/>
      <c r="B938" s="402"/>
      <c r="C938" s="403"/>
      <c r="D938" s="402"/>
      <c r="E938" s="402"/>
      <c r="F938" s="402"/>
      <c r="G938" s="402"/>
      <c r="H938" s="402"/>
      <c r="I938" s="402"/>
      <c r="J938" s="402"/>
      <c r="K938" s="402"/>
      <c r="L938" s="402"/>
      <c r="M938" s="402"/>
      <c r="N938" s="402"/>
      <c r="O938" s="402"/>
      <c r="P938" s="402"/>
      <c r="Q938" s="402"/>
      <c r="R938" s="402"/>
      <c r="S938" s="402"/>
      <c r="T938" s="402"/>
      <c r="U938" s="402"/>
      <c r="V938" s="402"/>
      <c r="W938" s="402"/>
      <c r="X938" s="402"/>
      <c r="Y938" s="402"/>
      <c r="Z938" s="402"/>
      <c r="AA938" s="402"/>
      <c r="AB938" s="402"/>
      <c r="AC938" s="402"/>
      <c r="AD938" s="402"/>
      <c r="AE938" s="402"/>
      <c r="AF938" s="402"/>
      <c r="AG938" s="402"/>
      <c r="AH938" s="402"/>
      <c r="AI938" s="402"/>
      <c r="AJ938" s="402"/>
      <c r="AK938" s="402"/>
      <c r="AL938" s="402"/>
      <c r="AM938" s="402"/>
      <c r="AN938" s="402"/>
      <c r="AO938" s="402"/>
      <c r="AP938" s="402"/>
      <c r="AQ938" s="402"/>
      <c r="AR938" s="402"/>
      <c r="AS938" s="402"/>
      <c r="AT938" s="402"/>
      <c r="AU938" s="402"/>
      <c r="AV938" s="402"/>
      <c r="AW938" s="402"/>
      <c r="AX938" s="402"/>
      <c r="AY938" s="402"/>
      <c r="AZ938" s="402"/>
      <c r="BA938" s="402"/>
      <c r="BB938" s="402"/>
      <c r="BC938" s="402"/>
      <c r="BD938" s="402"/>
      <c r="BE938" s="402"/>
      <c r="BF938" s="402"/>
      <c r="BG938" s="402"/>
      <c r="BH938" s="402"/>
      <c r="BI938" s="402"/>
      <c r="BJ938" s="402"/>
      <c r="BK938" s="402"/>
      <c r="BL938" s="402"/>
      <c r="BM938" s="402"/>
      <c r="BN938" s="402"/>
      <c r="BO938" s="402"/>
    </row>
    <row r="939" spans="1:67" ht="15">
      <c r="A939" s="401"/>
      <c r="B939" s="402"/>
      <c r="C939" s="403"/>
      <c r="D939" s="402"/>
      <c r="E939" s="402"/>
      <c r="F939" s="402"/>
      <c r="G939" s="402"/>
      <c r="H939" s="402"/>
      <c r="I939" s="402"/>
      <c r="J939" s="402"/>
      <c r="K939" s="402"/>
      <c r="L939" s="402"/>
      <c r="M939" s="402"/>
      <c r="N939" s="402"/>
      <c r="O939" s="402"/>
      <c r="P939" s="402"/>
      <c r="Q939" s="402"/>
      <c r="R939" s="402"/>
      <c r="S939" s="402"/>
      <c r="T939" s="402"/>
      <c r="U939" s="402"/>
      <c r="V939" s="402"/>
      <c r="W939" s="402"/>
      <c r="X939" s="402"/>
      <c r="Y939" s="402"/>
      <c r="Z939" s="402"/>
      <c r="AA939" s="402"/>
      <c r="AB939" s="402"/>
      <c r="AC939" s="402"/>
      <c r="AD939" s="402"/>
      <c r="AE939" s="402"/>
      <c r="AF939" s="402"/>
      <c r="AG939" s="402"/>
      <c r="AH939" s="402"/>
      <c r="AI939" s="402"/>
      <c r="AJ939" s="402"/>
      <c r="AK939" s="402"/>
      <c r="AL939" s="402"/>
      <c r="AM939" s="402"/>
      <c r="AN939" s="402"/>
      <c r="AO939" s="402"/>
      <c r="AP939" s="402"/>
      <c r="AQ939" s="402"/>
      <c r="AR939" s="402"/>
      <c r="AS939" s="402"/>
      <c r="AT939" s="402"/>
      <c r="AU939" s="402"/>
      <c r="AV939" s="402"/>
      <c r="AW939" s="402"/>
      <c r="AX939" s="402"/>
      <c r="AY939" s="402"/>
      <c r="AZ939" s="402"/>
      <c r="BA939" s="402"/>
      <c r="BB939" s="402"/>
      <c r="BC939" s="402"/>
      <c r="BD939" s="402"/>
      <c r="BE939" s="402"/>
      <c r="BF939" s="402"/>
      <c r="BG939" s="402"/>
      <c r="BH939" s="402"/>
      <c r="BI939" s="402"/>
      <c r="BJ939" s="402"/>
      <c r="BK939" s="402"/>
      <c r="BL939" s="402"/>
      <c r="BM939" s="402"/>
      <c r="BN939" s="402"/>
      <c r="BO939" s="402"/>
    </row>
    <row r="940" spans="1:67" ht="15">
      <c r="A940" s="401"/>
      <c r="B940" s="402"/>
      <c r="C940" s="403"/>
      <c r="D940" s="402"/>
      <c r="E940" s="402"/>
      <c r="F940" s="402"/>
      <c r="G940" s="402"/>
      <c r="H940" s="402"/>
      <c r="I940" s="402"/>
      <c r="J940" s="402"/>
      <c r="K940" s="402"/>
      <c r="L940" s="402"/>
      <c r="M940" s="402"/>
      <c r="N940" s="402"/>
      <c r="O940" s="402"/>
      <c r="P940" s="402"/>
      <c r="Q940" s="402"/>
      <c r="R940" s="402"/>
      <c r="S940" s="402"/>
      <c r="T940" s="402"/>
      <c r="U940" s="402"/>
      <c r="V940" s="402"/>
      <c r="W940" s="402"/>
      <c r="X940" s="402"/>
      <c r="Y940" s="402"/>
      <c r="Z940" s="402"/>
      <c r="AA940" s="402"/>
      <c r="AB940" s="402"/>
      <c r="AC940" s="402"/>
      <c r="AD940" s="402"/>
      <c r="AE940" s="402"/>
      <c r="AF940" s="402"/>
      <c r="AG940" s="402"/>
      <c r="AH940" s="402"/>
      <c r="AI940" s="402"/>
      <c r="AJ940" s="402"/>
      <c r="AK940" s="402"/>
      <c r="AL940" s="402"/>
      <c r="AM940" s="402"/>
      <c r="AN940" s="402"/>
      <c r="AO940" s="402"/>
      <c r="AP940" s="402"/>
      <c r="AQ940" s="402"/>
      <c r="AR940" s="402"/>
      <c r="AS940" s="402"/>
      <c r="AT940" s="402"/>
      <c r="AU940" s="402"/>
      <c r="AV940" s="402"/>
      <c r="AW940" s="402"/>
      <c r="AX940" s="402"/>
      <c r="AY940" s="402"/>
      <c r="AZ940" s="402"/>
      <c r="BA940" s="402"/>
      <c r="BB940" s="402"/>
      <c r="BC940" s="402"/>
      <c r="BD940" s="402"/>
      <c r="BE940" s="402"/>
      <c r="BF940" s="402"/>
      <c r="BG940" s="402"/>
      <c r="BH940" s="402"/>
      <c r="BI940" s="402"/>
      <c r="BJ940" s="402"/>
      <c r="BK940" s="402"/>
      <c r="BL940" s="402"/>
      <c r="BM940" s="402"/>
      <c r="BN940" s="402"/>
      <c r="BO940" s="402"/>
    </row>
    <row r="941" spans="1:67" ht="15">
      <c r="A941" s="401"/>
      <c r="B941" s="402"/>
      <c r="C941" s="403"/>
      <c r="D941" s="402"/>
      <c r="E941" s="402"/>
      <c r="F941" s="402"/>
      <c r="G941" s="402"/>
      <c r="H941" s="402"/>
      <c r="I941" s="402"/>
      <c r="J941" s="402"/>
      <c r="K941" s="402"/>
      <c r="L941" s="402"/>
      <c r="M941" s="402"/>
      <c r="N941" s="402"/>
      <c r="O941" s="402"/>
      <c r="P941" s="402"/>
      <c r="Q941" s="402"/>
      <c r="R941" s="402"/>
      <c r="S941" s="402"/>
      <c r="T941" s="402"/>
      <c r="U941" s="402"/>
      <c r="V941" s="402"/>
      <c r="W941" s="402"/>
      <c r="X941" s="402"/>
      <c r="Y941" s="402"/>
      <c r="Z941" s="402"/>
      <c r="AA941" s="402"/>
      <c r="AB941" s="402"/>
      <c r="AC941" s="402"/>
      <c r="AD941" s="402"/>
      <c r="AE941" s="402"/>
      <c r="AF941" s="402"/>
      <c r="AG941" s="402"/>
      <c r="AH941" s="402"/>
      <c r="AI941" s="402"/>
      <c r="AJ941" s="402"/>
      <c r="AK941" s="402"/>
      <c r="AL941" s="402"/>
      <c r="AM941" s="402"/>
      <c r="AN941" s="402"/>
      <c r="AO941" s="402"/>
      <c r="AP941" s="402"/>
      <c r="AQ941" s="402"/>
      <c r="AR941" s="402"/>
      <c r="AS941" s="402"/>
      <c r="AT941" s="402"/>
      <c r="AU941" s="402"/>
      <c r="AV941" s="402"/>
      <c r="AW941" s="402"/>
      <c r="AX941" s="402"/>
      <c r="AY941" s="402"/>
      <c r="AZ941" s="402"/>
      <c r="BA941" s="402"/>
      <c r="BB941" s="402"/>
      <c r="BC941" s="402"/>
      <c r="BD941" s="402"/>
      <c r="BE941" s="402"/>
      <c r="BF941" s="402"/>
      <c r="BG941" s="402"/>
      <c r="BH941" s="402"/>
      <c r="BI941" s="402"/>
      <c r="BJ941" s="402"/>
      <c r="BK941" s="402"/>
      <c r="BL941" s="402"/>
      <c r="BM941" s="402"/>
      <c r="BN941" s="402"/>
      <c r="BO941" s="402"/>
    </row>
    <row r="942" spans="1:67" ht="15">
      <c r="A942" s="401"/>
      <c r="B942" s="402"/>
      <c r="C942" s="403"/>
      <c r="D942" s="402"/>
      <c r="E942" s="402"/>
      <c r="F942" s="402"/>
      <c r="G942" s="402"/>
      <c r="H942" s="402"/>
      <c r="I942" s="402"/>
      <c r="J942" s="402"/>
      <c r="K942" s="402"/>
      <c r="L942" s="402"/>
      <c r="M942" s="402"/>
      <c r="N942" s="402"/>
      <c r="O942" s="402"/>
      <c r="P942" s="402"/>
      <c r="Q942" s="402"/>
      <c r="R942" s="402"/>
      <c r="S942" s="402"/>
      <c r="T942" s="402"/>
      <c r="U942" s="402"/>
      <c r="V942" s="402"/>
      <c r="W942" s="402"/>
      <c r="X942" s="402"/>
      <c r="Y942" s="402"/>
      <c r="Z942" s="402"/>
      <c r="AA942" s="402"/>
      <c r="AB942" s="402"/>
      <c r="AC942" s="402"/>
      <c r="AD942" s="402"/>
      <c r="AE942" s="402"/>
      <c r="AF942" s="402"/>
      <c r="AG942" s="402"/>
      <c r="AH942" s="402"/>
      <c r="AI942" s="402"/>
      <c r="AJ942" s="402"/>
      <c r="AK942" s="402"/>
      <c r="AL942" s="402"/>
      <c r="AM942" s="402"/>
      <c r="AN942" s="402"/>
      <c r="AO942" s="402"/>
      <c r="AP942" s="402"/>
      <c r="AQ942" s="402"/>
      <c r="AR942" s="402"/>
      <c r="AS942" s="402"/>
      <c r="AT942" s="402"/>
      <c r="AU942" s="402"/>
      <c r="AV942" s="402"/>
      <c r="AW942" s="402"/>
      <c r="AX942" s="402"/>
      <c r="AY942" s="402"/>
      <c r="AZ942" s="402"/>
      <c r="BA942" s="402"/>
      <c r="BB942" s="402"/>
      <c r="BC942" s="402"/>
      <c r="BD942" s="402"/>
      <c r="BE942" s="402"/>
      <c r="BF942" s="402"/>
      <c r="BG942" s="402"/>
      <c r="BH942" s="402"/>
      <c r="BI942" s="402"/>
      <c r="BJ942" s="402"/>
      <c r="BK942" s="402"/>
      <c r="BL942" s="402"/>
      <c r="BM942" s="402"/>
      <c r="BN942" s="402"/>
      <c r="BO942" s="402"/>
    </row>
    <row r="943" spans="1:67" ht="15">
      <c r="A943" s="401"/>
      <c r="B943" s="402"/>
      <c r="C943" s="403"/>
      <c r="D943" s="402"/>
      <c r="E943" s="402"/>
      <c r="F943" s="402"/>
      <c r="G943" s="402"/>
      <c r="H943" s="402"/>
      <c r="I943" s="402"/>
      <c r="J943" s="402"/>
      <c r="K943" s="402"/>
      <c r="L943" s="402"/>
      <c r="M943" s="402"/>
      <c r="N943" s="402"/>
      <c r="O943" s="402"/>
      <c r="P943" s="402"/>
      <c r="Q943" s="402"/>
      <c r="R943" s="402"/>
      <c r="S943" s="402"/>
      <c r="T943" s="402"/>
      <c r="U943" s="402"/>
      <c r="V943" s="402"/>
      <c r="W943" s="402"/>
      <c r="X943" s="402"/>
      <c r="Y943" s="402"/>
      <c r="Z943" s="402"/>
      <c r="AA943" s="402"/>
      <c r="AB943" s="402"/>
      <c r="AC943" s="402"/>
      <c r="AD943" s="402"/>
      <c r="AE943" s="402"/>
      <c r="AF943" s="402"/>
      <c r="AG943" s="402"/>
      <c r="AH943" s="402"/>
      <c r="AI943" s="402"/>
      <c r="AJ943" s="402"/>
      <c r="AK943" s="402"/>
      <c r="AL943" s="402"/>
      <c r="AM943" s="402"/>
      <c r="AN943" s="402"/>
      <c r="AO943" s="402"/>
      <c r="AP943" s="402"/>
      <c r="AQ943" s="402"/>
      <c r="AR943" s="402"/>
      <c r="AS943" s="402"/>
      <c r="AT943" s="402"/>
      <c r="AU943" s="402"/>
      <c r="AV943" s="402"/>
      <c r="AW943" s="402"/>
      <c r="AX943" s="402"/>
      <c r="AY943" s="402"/>
      <c r="AZ943" s="402"/>
      <c r="BA943" s="402"/>
      <c r="BB943" s="402"/>
      <c r="BC943" s="402"/>
      <c r="BD943" s="402"/>
      <c r="BE943" s="402"/>
      <c r="BF943" s="402"/>
      <c r="BG943" s="402"/>
      <c r="BH943" s="402"/>
      <c r="BI943" s="402"/>
      <c r="BJ943" s="402"/>
      <c r="BK943" s="402"/>
      <c r="BL943" s="402"/>
      <c r="BM943" s="402"/>
      <c r="BN943" s="402"/>
      <c r="BO943" s="402"/>
    </row>
    <row r="944" spans="1:67" ht="15">
      <c r="A944" s="401"/>
      <c r="B944" s="402"/>
      <c r="C944" s="403"/>
      <c r="D944" s="402"/>
      <c r="E944" s="402"/>
      <c r="F944" s="402"/>
      <c r="G944" s="402"/>
      <c r="H944" s="402"/>
      <c r="I944" s="402"/>
      <c r="J944" s="402"/>
      <c r="K944" s="402"/>
      <c r="L944" s="402"/>
      <c r="M944" s="402"/>
      <c r="N944" s="402"/>
      <c r="O944" s="402"/>
      <c r="P944" s="402"/>
      <c r="Q944" s="402"/>
      <c r="R944" s="402"/>
      <c r="S944" s="402"/>
      <c r="T944" s="402"/>
      <c r="U944" s="402"/>
      <c r="V944" s="402"/>
      <c r="W944" s="402"/>
      <c r="X944" s="402"/>
      <c r="Y944" s="402"/>
      <c r="Z944" s="402"/>
      <c r="AA944" s="402"/>
      <c r="AB944" s="402"/>
      <c r="AC944" s="402"/>
      <c r="AD944" s="402"/>
      <c r="AE944" s="402"/>
      <c r="AF944" s="402"/>
      <c r="AG944" s="402"/>
      <c r="AH944" s="402"/>
      <c r="AI944" s="402"/>
      <c r="AJ944" s="402"/>
      <c r="AK944" s="402"/>
      <c r="AL944" s="402"/>
      <c r="AM944" s="402"/>
      <c r="AN944" s="402"/>
      <c r="AO944" s="402"/>
      <c r="AP944" s="402"/>
      <c r="AQ944" s="402"/>
      <c r="AR944" s="402"/>
      <c r="AS944" s="402"/>
      <c r="AT944" s="402"/>
      <c r="AU944" s="402"/>
      <c r="AV944" s="402"/>
      <c r="AW944" s="402"/>
      <c r="AX944" s="402"/>
      <c r="AY944" s="402"/>
      <c r="AZ944" s="402"/>
      <c r="BA944" s="402"/>
      <c r="BB944" s="402"/>
      <c r="BC944" s="402"/>
      <c r="BD944" s="402"/>
      <c r="BE944" s="402"/>
      <c r="BF944" s="402"/>
      <c r="BG944" s="402"/>
      <c r="BH944" s="402"/>
      <c r="BI944" s="402"/>
      <c r="BJ944" s="402"/>
      <c r="BK944" s="402"/>
      <c r="BL944" s="402"/>
      <c r="BM944" s="402"/>
      <c r="BN944" s="402"/>
      <c r="BO944" s="402"/>
    </row>
    <row r="945" spans="1:67" ht="15">
      <c r="A945" s="401"/>
      <c r="B945" s="402"/>
      <c r="C945" s="403"/>
      <c r="D945" s="402"/>
      <c r="E945" s="402"/>
      <c r="F945" s="402"/>
      <c r="G945" s="402"/>
      <c r="H945" s="402"/>
      <c r="I945" s="402"/>
      <c r="J945" s="402"/>
      <c r="K945" s="402"/>
      <c r="L945" s="402"/>
      <c r="M945" s="402"/>
      <c r="N945" s="402"/>
      <c r="O945" s="402"/>
      <c r="P945" s="402"/>
      <c r="Q945" s="402"/>
      <c r="R945" s="402"/>
      <c r="S945" s="402"/>
      <c r="T945" s="402"/>
      <c r="U945" s="402"/>
      <c r="V945" s="402"/>
      <c r="W945" s="402"/>
      <c r="X945" s="402"/>
      <c r="Y945" s="402"/>
      <c r="Z945" s="402"/>
      <c r="AA945" s="402"/>
      <c r="AB945" s="402"/>
      <c r="AC945" s="402"/>
      <c r="AD945" s="402"/>
      <c r="AE945" s="402"/>
      <c r="AF945" s="402"/>
      <c r="AG945" s="402"/>
      <c r="AH945" s="402"/>
      <c r="AI945" s="402"/>
      <c r="AJ945" s="402"/>
      <c r="AK945" s="402"/>
      <c r="AL945" s="402"/>
      <c r="AM945" s="402"/>
      <c r="AN945" s="402"/>
      <c r="AO945" s="402"/>
      <c r="AP945" s="402"/>
      <c r="AQ945" s="402"/>
      <c r="AR945" s="402"/>
      <c r="AS945" s="402"/>
      <c r="AT945" s="402"/>
      <c r="AU945" s="402"/>
      <c r="AV945" s="402"/>
      <c r="AW945" s="402"/>
      <c r="AX945" s="402"/>
      <c r="AY945" s="402"/>
      <c r="AZ945" s="402"/>
      <c r="BA945" s="402"/>
      <c r="BB945" s="402"/>
      <c r="BC945" s="402"/>
      <c r="BD945" s="402"/>
      <c r="BE945" s="402"/>
      <c r="BF945" s="402"/>
      <c r="BG945" s="402"/>
      <c r="BH945" s="402"/>
      <c r="BI945" s="402"/>
      <c r="BJ945" s="402"/>
      <c r="BK945" s="402"/>
      <c r="BL945" s="402"/>
      <c r="BM945" s="402"/>
      <c r="BN945" s="402"/>
      <c r="BO945" s="402"/>
    </row>
    <row r="946" spans="1:67" ht="15">
      <c r="A946" s="401"/>
      <c r="B946" s="402"/>
      <c r="C946" s="403"/>
      <c r="D946" s="402"/>
      <c r="E946" s="402"/>
      <c r="F946" s="402"/>
      <c r="G946" s="402"/>
      <c r="H946" s="402"/>
      <c r="I946" s="402"/>
      <c r="J946" s="402"/>
      <c r="K946" s="402"/>
      <c r="L946" s="402"/>
      <c r="M946" s="402"/>
      <c r="N946" s="402"/>
      <c r="O946" s="402"/>
      <c r="P946" s="402"/>
      <c r="Q946" s="402"/>
      <c r="R946" s="402"/>
      <c r="S946" s="402"/>
      <c r="T946" s="402"/>
      <c r="U946" s="402"/>
      <c r="V946" s="402"/>
      <c r="W946" s="402"/>
      <c r="X946" s="402"/>
      <c r="Y946" s="402"/>
      <c r="Z946" s="402"/>
      <c r="AA946" s="402"/>
      <c r="AB946" s="402"/>
      <c r="AC946" s="402"/>
      <c r="AD946" s="402"/>
      <c r="AE946" s="402"/>
      <c r="AF946" s="402"/>
      <c r="AG946" s="402"/>
      <c r="AH946" s="402"/>
      <c r="AI946" s="402"/>
      <c r="AJ946" s="402"/>
      <c r="AK946" s="402"/>
      <c r="AL946" s="402"/>
      <c r="AM946" s="402"/>
      <c r="AN946" s="402"/>
      <c r="AO946" s="402"/>
      <c r="AP946" s="402"/>
      <c r="AQ946" s="402"/>
      <c r="AR946" s="402"/>
      <c r="AS946" s="402"/>
      <c r="AT946" s="402"/>
      <c r="AU946" s="402"/>
      <c r="AV946" s="402"/>
      <c r="AW946" s="402"/>
      <c r="AX946" s="402"/>
      <c r="AY946" s="402"/>
      <c r="AZ946" s="402"/>
      <c r="BA946" s="402"/>
      <c r="BB946" s="402"/>
      <c r="BC946" s="402"/>
      <c r="BD946" s="402"/>
      <c r="BE946" s="402"/>
      <c r="BF946" s="402"/>
      <c r="BG946" s="402"/>
      <c r="BH946" s="402"/>
      <c r="BI946" s="402"/>
      <c r="BJ946" s="402"/>
      <c r="BK946" s="402"/>
      <c r="BL946" s="402"/>
      <c r="BM946" s="402"/>
      <c r="BN946" s="402"/>
      <c r="BO946" s="402"/>
    </row>
    <row r="947" spans="1:67" ht="15">
      <c r="A947" s="401"/>
      <c r="B947" s="402"/>
      <c r="C947" s="403"/>
      <c r="D947" s="402"/>
      <c r="E947" s="402"/>
      <c r="F947" s="402"/>
      <c r="G947" s="402"/>
      <c r="H947" s="402"/>
      <c r="I947" s="402"/>
      <c r="J947" s="402"/>
      <c r="K947" s="402"/>
      <c r="L947" s="402"/>
      <c r="M947" s="402"/>
      <c r="N947" s="402"/>
      <c r="O947" s="402"/>
      <c r="P947" s="402"/>
      <c r="Q947" s="402"/>
      <c r="R947" s="402"/>
      <c r="S947" s="402"/>
      <c r="T947" s="402"/>
      <c r="U947" s="402"/>
      <c r="V947" s="402"/>
      <c r="W947" s="402"/>
      <c r="X947" s="402"/>
      <c r="Y947" s="402"/>
      <c r="Z947" s="402"/>
      <c r="AA947" s="402"/>
      <c r="AB947" s="402"/>
      <c r="AC947" s="402"/>
      <c r="AD947" s="402"/>
      <c r="AE947" s="402"/>
      <c r="AF947" s="402"/>
      <c r="AG947" s="402"/>
      <c r="AH947" s="402"/>
      <c r="AI947" s="402"/>
      <c r="AJ947" s="402"/>
      <c r="AK947" s="402"/>
      <c r="AL947" s="402"/>
      <c r="AM947" s="402"/>
      <c r="AN947" s="402"/>
      <c r="AO947" s="402"/>
      <c r="AP947" s="402"/>
      <c r="AQ947" s="402"/>
      <c r="AR947" s="402"/>
      <c r="AS947" s="402"/>
      <c r="AT947" s="402"/>
      <c r="AU947" s="402"/>
      <c r="AV947" s="402"/>
      <c r="AW947" s="402"/>
      <c r="AX947" s="402"/>
      <c r="AY947" s="402"/>
      <c r="AZ947" s="402"/>
      <c r="BA947" s="402"/>
      <c r="BB947" s="402"/>
      <c r="BC947" s="402"/>
      <c r="BD947" s="402"/>
      <c r="BE947" s="402"/>
      <c r="BF947" s="402"/>
      <c r="BG947" s="402"/>
      <c r="BH947" s="402"/>
      <c r="BI947" s="402"/>
      <c r="BJ947" s="402"/>
      <c r="BK947" s="402"/>
      <c r="BL947" s="402"/>
      <c r="BM947" s="402"/>
      <c r="BN947" s="402"/>
      <c r="BO947" s="402"/>
    </row>
    <row r="948" spans="1:67" ht="15">
      <c r="A948" s="401"/>
      <c r="B948" s="402"/>
      <c r="C948" s="403"/>
      <c r="D948" s="402"/>
      <c r="E948" s="402"/>
      <c r="F948" s="402"/>
      <c r="G948" s="402"/>
      <c r="H948" s="402"/>
      <c r="I948" s="402"/>
      <c r="J948" s="402"/>
      <c r="K948" s="402"/>
      <c r="L948" s="402"/>
      <c r="M948" s="402"/>
      <c r="N948" s="402"/>
      <c r="O948" s="402"/>
      <c r="P948" s="402"/>
      <c r="Q948" s="402"/>
      <c r="R948" s="402"/>
      <c r="S948" s="402"/>
      <c r="T948" s="402"/>
      <c r="U948" s="402"/>
      <c r="V948" s="402"/>
      <c r="W948" s="402"/>
      <c r="X948" s="402"/>
      <c r="Y948" s="402"/>
      <c r="Z948" s="402"/>
      <c r="AA948" s="402"/>
      <c r="AB948" s="402"/>
      <c r="AC948" s="402"/>
      <c r="AD948" s="402"/>
      <c r="AE948" s="402"/>
      <c r="AF948" s="402"/>
      <c r="AG948" s="402"/>
      <c r="AH948" s="402"/>
      <c r="AI948" s="402"/>
      <c r="AJ948" s="402"/>
      <c r="AK948" s="402"/>
      <c r="AL948" s="402"/>
      <c r="AM948" s="402"/>
      <c r="AN948" s="402"/>
      <c r="AO948" s="402"/>
      <c r="AP948" s="402"/>
      <c r="AQ948" s="402"/>
      <c r="AR948" s="402"/>
      <c r="AS948" s="402"/>
      <c r="AT948" s="402"/>
      <c r="AU948" s="402"/>
      <c r="AV948" s="402"/>
      <c r="AW948" s="402"/>
      <c r="AX948" s="402"/>
      <c r="AY948" s="402"/>
      <c r="AZ948" s="402"/>
      <c r="BA948" s="402"/>
      <c r="BB948" s="402"/>
      <c r="BC948" s="402"/>
      <c r="BD948" s="402"/>
      <c r="BE948" s="402"/>
      <c r="BF948" s="402"/>
      <c r="BG948" s="402"/>
      <c r="BH948" s="402"/>
      <c r="BI948" s="402"/>
      <c r="BJ948" s="402"/>
      <c r="BK948" s="402"/>
      <c r="BL948" s="402"/>
      <c r="BM948" s="402"/>
      <c r="BN948" s="402"/>
      <c r="BO948" s="402"/>
    </row>
    <row r="949" spans="1:67" ht="15">
      <c r="A949" s="401"/>
      <c r="B949" s="402"/>
      <c r="C949" s="403"/>
      <c r="D949" s="402"/>
      <c r="E949" s="402"/>
      <c r="F949" s="402"/>
      <c r="G949" s="402"/>
      <c r="H949" s="402"/>
      <c r="I949" s="402"/>
      <c r="J949" s="402"/>
      <c r="K949" s="402"/>
      <c r="L949" s="402"/>
      <c r="M949" s="402"/>
      <c r="N949" s="402"/>
      <c r="O949" s="402"/>
      <c r="P949" s="402"/>
      <c r="Q949" s="402"/>
      <c r="R949" s="402"/>
      <c r="S949" s="402"/>
      <c r="T949" s="402"/>
      <c r="U949" s="402"/>
      <c r="V949" s="402"/>
      <c r="W949" s="402"/>
      <c r="X949" s="402"/>
      <c r="Y949" s="402"/>
      <c r="Z949" s="402"/>
      <c r="AA949" s="402"/>
      <c r="AB949" s="402"/>
      <c r="AC949" s="402"/>
      <c r="AD949" s="402"/>
      <c r="AE949" s="402"/>
      <c r="AF949" s="402"/>
      <c r="AG949" s="402"/>
      <c r="AH949" s="402"/>
      <c r="AI949" s="402"/>
      <c r="AJ949" s="402"/>
      <c r="AK949" s="402"/>
      <c r="AL949" s="402"/>
      <c r="AM949" s="402"/>
      <c r="AN949" s="402"/>
      <c r="AO949" s="402"/>
      <c r="AP949" s="402"/>
      <c r="AQ949" s="402"/>
      <c r="AR949" s="402"/>
      <c r="AS949" s="402"/>
      <c r="AT949" s="402"/>
      <c r="AU949" s="402"/>
      <c r="AV949" s="402"/>
      <c r="AW949" s="402"/>
      <c r="AX949" s="402"/>
      <c r="AY949" s="402"/>
      <c r="AZ949" s="402"/>
      <c r="BA949" s="402"/>
      <c r="BB949" s="402"/>
      <c r="BC949" s="402"/>
      <c r="BD949" s="402"/>
      <c r="BE949" s="402"/>
      <c r="BF949" s="402"/>
      <c r="BG949" s="402"/>
      <c r="BH949" s="402"/>
      <c r="BI949" s="402"/>
      <c r="BJ949" s="402"/>
      <c r="BK949" s="402"/>
      <c r="BL949" s="402"/>
      <c r="BM949" s="402"/>
      <c r="BN949" s="402"/>
      <c r="BO949" s="402"/>
    </row>
    <row r="950" spans="1:67" ht="15">
      <c r="A950" s="401"/>
      <c r="B950" s="402"/>
      <c r="C950" s="403"/>
      <c r="D950" s="402"/>
      <c r="E950" s="402"/>
      <c r="F950" s="402"/>
      <c r="G950" s="402"/>
      <c r="H950" s="402"/>
      <c r="I950" s="402"/>
      <c r="J950" s="402"/>
      <c r="K950" s="402"/>
      <c r="L950" s="402"/>
      <c r="M950" s="402"/>
      <c r="N950" s="402"/>
      <c r="O950" s="402"/>
      <c r="P950" s="402"/>
      <c r="Q950" s="402"/>
      <c r="R950" s="402"/>
      <c r="S950" s="402"/>
      <c r="T950" s="402"/>
      <c r="U950" s="402"/>
      <c r="V950" s="402"/>
      <c r="W950" s="402"/>
      <c r="X950" s="402"/>
      <c r="Y950" s="402"/>
      <c r="Z950" s="402"/>
      <c r="AA950" s="402"/>
      <c r="AB950" s="402"/>
      <c r="AC950" s="402"/>
      <c r="AD950" s="402"/>
      <c r="AE950" s="402"/>
      <c r="AF950" s="402"/>
      <c r="AG950" s="402"/>
      <c r="AH950" s="402"/>
      <c r="AI950" s="402"/>
      <c r="AJ950" s="402"/>
      <c r="AK950" s="402"/>
      <c r="AL950" s="402"/>
      <c r="AM950" s="402"/>
      <c r="AN950" s="402"/>
      <c r="AO950" s="402"/>
      <c r="AP950" s="402"/>
      <c r="AQ950" s="402"/>
      <c r="AR950" s="402"/>
      <c r="AS950" s="402"/>
      <c r="AT950" s="402"/>
      <c r="AU950" s="402"/>
      <c r="AV950" s="402"/>
      <c r="AW950" s="402"/>
      <c r="AX950" s="402"/>
      <c r="AY950" s="402"/>
      <c r="AZ950" s="402"/>
      <c r="BA950" s="402"/>
      <c r="BB950" s="402"/>
      <c r="BC950" s="402"/>
      <c r="BD950" s="402"/>
      <c r="BE950" s="402"/>
      <c r="BF950" s="402"/>
      <c r="BG950" s="402"/>
      <c r="BH950" s="402"/>
      <c r="BI950" s="402"/>
      <c r="BJ950" s="402"/>
      <c r="BK950" s="402"/>
      <c r="BL950" s="402"/>
      <c r="BM950" s="402"/>
      <c r="BN950" s="402"/>
      <c r="BO950" s="402"/>
    </row>
    <row r="951" spans="1:67" ht="15">
      <c r="A951" s="401"/>
      <c r="B951" s="402"/>
      <c r="C951" s="403"/>
      <c r="D951" s="402"/>
      <c r="E951" s="402"/>
      <c r="F951" s="402"/>
      <c r="G951" s="402"/>
      <c r="H951" s="402"/>
      <c r="I951" s="402"/>
      <c r="J951" s="402"/>
      <c r="K951" s="402"/>
      <c r="L951" s="402"/>
      <c r="M951" s="402"/>
      <c r="N951" s="402"/>
      <c r="O951" s="402"/>
      <c r="P951" s="402"/>
      <c r="Q951" s="402"/>
      <c r="R951" s="402"/>
      <c r="S951" s="402"/>
      <c r="T951" s="402"/>
      <c r="U951" s="402"/>
      <c r="V951" s="402"/>
      <c r="W951" s="402"/>
      <c r="X951" s="402"/>
      <c r="Y951" s="402"/>
      <c r="Z951" s="402"/>
      <c r="AA951" s="402"/>
      <c r="AB951" s="402"/>
      <c r="AC951" s="402"/>
      <c r="AD951" s="402"/>
      <c r="AE951" s="402"/>
      <c r="AF951" s="402"/>
      <c r="AG951" s="402"/>
      <c r="AH951" s="402"/>
      <c r="AI951" s="402"/>
      <c r="AJ951" s="402"/>
      <c r="AK951" s="402"/>
      <c r="AL951" s="402"/>
      <c r="AM951" s="402"/>
      <c r="AN951" s="402"/>
      <c r="AO951" s="402"/>
      <c r="AP951" s="402"/>
      <c r="AQ951" s="402"/>
      <c r="AR951" s="402"/>
      <c r="AS951" s="402"/>
      <c r="AT951" s="402"/>
      <c r="AU951" s="402"/>
      <c r="AV951" s="402"/>
      <c r="AW951" s="402"/>
      <c r="AX951" s="402"/>
      <c r="AY951" s="402"/>
      <c r="AZ951" s="402"/>
      <c r="BA951" s="402"/>
      <c r="BB951" s="402"/>
      <c r="BC951" s="402"/>
      <c r="BD951" s="402"/>
      <c r="BE951" s="402"/>
      <c r="BF951" s="402"/>
      <c r="BG951" s="402"/>
      <c r="BH951" s="402"/>
      <c r="BI951" s="402"/>
      <c r="BJ951" s="402"/>
      <c r="BK951" s="402"/>
      <c r="BL951" s="402"/>
      <c r="BM951" s="402"/>
      <c r="BN951" s="402"/>
      <c r="BO951" s="402"/>
    </row>
    <row r="952" spans="1:67" ht="15">
      <c r="A952" s="401"/>
      <c r="B952" s="402"/>
      <c r="C952" s="403"/>
      <c r="D952" s="402"/>
      <c r="E952" s="402"/>
      <c r="F952" s="402"/>
      <c r="G952" s="402"/>
      <c r="H952" s="402"/>
      <c r="I952" s="402"/>
      <c r="J952" s="402"/>
      <c r="K952" s="402"/>
      <c r="L952" s="402"/>
      <c r="M952" s="402"/>
      <c r="N952" s="402"/>
      <c r="O952" s="402"/>
      <c r="P952" s="402"/>
      <c r="Q952" s="402"/>
      <c r="R952" s="402"/>
      <c r="S952" s="402"/>
      <c r="T952" s="402"/>
      <c r="U952" s="402"/>
      <c r="V952" s="402"/>
      <c r="W952" s="402"/>
      <c r="X952" s="402"/>
      <c r="Y952" s="402"/>
      <c r="Z952" s="402"/>
      <c r="AA952" s="402"/>
      <c r="AB952" s="402"/>
      <c r="AC952" s="402"/>
      <c r="AD952" s="402"/>
      <c r="AE952" s="402"/>
      <c r="AF952" s="402"/>
      <c r="AG952" s="402"/>
      <c r="AH952" s="402"/>
      <c r="AI952" s="402"/>
      <c r="AJ952" s="402"/>
      <c r="AK952" s="402"/>
      <c r="AL952" s="402"/>
      <c r="AM952" s="402"/>
      <c r="AN952" s="402"/>
      <c r="AO952" s="402"/>
      <c r="AP952" s="402"/>
      <c r="AQ952" s="402"/>
      <c r="AR952" s="402"/>
      <c r="AS952" s="402"/>
      <c r="AT952" s="402"/>
      <c r="AU952" s="402"/>
      <c r="AV952" s="402"/>
      <c r="AW952" s="402"/>
      <c r="AX952" s="402"/>
      <c r="AY952" s="402"/>
      <c r="AZ952" s="402"/>
      <c r="BA952" s="402"/>
      <c r="BB952" s="402"/>
      <c r="BC952" s="402"/>
      <c r="BD952" s="402"/>
      <c r="BE952" s="402"/>
      <c r="BF952" s="402"/>
      <c r="BG952" s="402"/>
      <c r="BH952" s="402"/>
      <c r="BI952" s="402"/>
      <c r="BJ952" s="402"/>
      <c r="BK952" s="402"/>
      <c r="BL952" s="402"/>
      <c r="BM952" s="402"/>
      <c r="BN952" s="402"/>
      <c r="BO952" s="402"/>
    </row>
    <row r="953" spans="1:67" ht="15">
      <c r="A953" s="401"/>
      <c r="B953" s="402"/>
      <c r="C953" s="403"/>
      <c r="D953" s="402"/>
      <c r="E953" s="402"/>
      <c r="F953" s="402"/>
      <c r="G953" s="402"/>
      <c r="H953" s="402"/>
      <c r="I953" s="402"/>
      <c r="J953" s="402"/>
      <c r="K953" s="402"/>
      <c r="L953" s="402"/>
      <c r="M953" s="402"/>
      <c r="N953" s="402"/>
      <c r="O953" s="402"/>
      <c r="P953" s="402"/>
      <c r="Q953" s="402"/>
      <c r="R953" s="402"/>
      <c r="S953" s="402"/>
      <c r="T953" s="402"/>
      <c r="U953" s="402"/>
      <c r="V953" s="402"/>
      <c r="W953" s="402"/>
      <c r="X953" s="402"/>
      <c r="Y953" s="402"/>
      <c r="Z953" s="402"/>
      <c r="AA953" s="402"/>
      <c r="AB953" s="402"/>
      <c r="AC953" s="402"/>
      <c r="AD953" s="402"/>
      <c r="AE953" s="402"/>
      <c r="AF953" s="402"/>
      <c r="AG953" s="402"/>
      <c r="AH953" s="402"/>
      <c r="AI953" s="402"/>
      <c r="AJ953" s="402"/>
      <c r="AK953" s="402"/>
      <c r="AL953" s="402"/>
      <c r="AM953" s="402"/>
      <c r="AN953" s="402"/>
      <c r="AO953" s="402"/>
      <c r="AP953" s="402"/>
      <c r="AQ953" s="402"/>
      <c r="AR953" s="402"/>
      <c r="AS953" s="402"/>
      <c r="AT953" s="402"/>
      <c r="AU953" s="402"/>
      <c r="AV953" s="402"/>
      <c r="AW953" s="402"/>
      <c r="AX953" s="402"/>
      <c r="AY953" s="402"/>
      <c r="AZ953" s="402"/>
      <c r="BA953" s="402"/>
      <c r="BB953" s="402"/>
      <c r="BC953" s="402"/>
      <c r="BD953" s="402"/>
      <c r="BE953" s="402"/>
      <c r="BF953" s="402"/>
      <c r="BG953" s="402"/>
      <c r="BH953" s="402"/>
      <c r="BI953" s="402"/>
      <c r="BJ953" s="402"/>
      <c r="BK953" s="402"/>
      <c r="BL953" s="402"/>
      <c r="BM953" s="402"/>
      <c r="BN953" s="402"/>
      <c r="BO953" s="402"/>
    </row>
    <row r="954" spans="1:67" ht="15">
      <c r="A954" s="401"/>
      <c r="B954" s="402"/>
      <c r="C954" s="403"/>
      <c r="D954" s="402"/>
      <c r="E954" s="402"/>
      <c r="F954" s="402"/>
      <c r="G954" s="402"/>
      <c r="H954" s="402"/>
      <c r="I954" s="402"/>
      <c r="J954" s="402"/>
      <c r="K954" s="402"/>
      <c r="L954" s="402"/>
      <c r="M954" s="402"/>
      <c r="N954" s="402"/>
      <c r="O954" s="402"/>
      <c r="P954" s="402"/>
      <c r="Q954" s="402"/>
      <c r="R954" s="402"/>
      <c r="S954" s="402"/>
      <c r="T954" s="402"/>
      <c r="U954" s="402"/>
      <c r="V954" s="402"/>
      <c r="W954" s="402"/>
      <c r="X954" s="402"/>
      <c r="Y954" s="402"/>
      <c r="Z954" s="402"/>
      <c r="AA954" s="402"/>
      <c r="AB954" s="402"/>
      <c r="AC954" s="402"/>
      <c r="AD954" s="402"/>
      <c r="AE954" s="402"/>
      <c r="AF954" s="402"/>
      <c r="AG954" s="402"/>
      <c r="AH954" s="402"/>
      <c r="AI954" s="402"/>
      <c r="AJ954" s="402"/>
      <c r="AK954" s="402"/>
      <c r="AL954" s="402"/>
      <c r="AM954" s="402"/>
      <c r="AN954" s="402"/>
      <c r="AO954" s="402"/>
      <c r="AP954" s="402"/>
      <c r="AQ954" s="402"/>
      <c r="AR954" s="402"/>
      <c r="AS954" s="402"/>
      <c r="AT954" s="402"/>
      <c r="AU954" s="402"/>
      <c r="AV954" s="402"/>
      <c r="AW954" s="402"/>
      <c r="AX954" s="402"/>
      <c r="AY954" s="402"/>
      <c r="AZ954" s="402"/>
      <c r="BA954" s="402"/>
      <c r="BB954" s="402"/>
      <c r="BC954" s="402"/>
      <c r="BD954" s="402"/>
      <c r="BE954" s="402"/>
      <c r="BF954" s="402"/>
      <c r="BG954" s="402"/>
      <c r="BH954" s="402"/>
      <c r="BI954" s="402"/>
      <c r="BJ954" s="402"/>
      <c r="BK954" s="402"/>
      <c r="BL954" s="402"/>
      <c r="BM954" s="402"/>
      <c r="BN954" s="402"/>
      <c r="BO954" s="402"/>
    </row>
    <row r="955" spans="1:67" ht="15">
      <c r="A955" s="401"/>
      <c r="B955" s="402"/>
      <c r="C955" s="403"/>
      <c r="D955" s="402"/>
      <c r="E955" s="402"/>
      <c r="F955" s="402"/>
      <c r="G955" s="402"/>
      <c r="H955" s="402"/>
      <c r="I955" s="402"/>
      <c r="J955" s="402"/>
      <c r="K955" s="402"/>
      <c r="L955" s="402"/>
      <c r="M955" s="402"/>
      <c r="N955" s="402"/>
      <c r="O955" s="402"/>
      <c r="P955" s="402"/>
      <c r="Q955" s="402"/>
      <c r="R955" s="402"/>
      <c r="S955" s="402"/>
      <c r="T955" s="402"/>
      <c r="U955" s="402"/>
      <c r="V955" s="402"/>
      <c r="W955" s="402"/>
      <c r="X955" s="402"/>
      <c r="Y955" s="402"/>
      <c r="Z955" s="402"/>
      <c r="AA955" s="402"/>
      <c r="AB955" s="402"/>
      <c r="AC955" s="402"/>
      <c r="AD955" s="402"/>
      <c r="AE955" s="402"/>
      <c r="AF955" s="402"/>
      <c r="AG955" s="402"/>
      <c r="AH955" s="402"/>
      <c r="AI955" s="402"/>
      <c r="AJ955" s="402"/>
      <c r="AK955" s="402"/>
      <c r="AL955" s="402"/>
      <c r="AM955" s="402"/>
      <c r="AN955" s="402"/>
      <c r="AO955" s="402"/>
      <c r="AP955" s="402"/>
      <c r="AQ955" s="402"/>
      <c r="AR955" s="402"/>
      <c r="AS955" s="402"/>
      <c r="AT955" s="402"/>
      <c r="AU955" s="402"/>
      <c r="AV955" s="402"/>
      <c r="AW955" s="402"/>
      <c r="AX955" s="402"/>
      <c r="AY955" s="402"/>
      <c r="AZ955" s="402"/>
      <c r="BA955" s="402"/>
      <c r="BB955" s="402"/>
      <c r="BC955" s="402"/>
      <c r="BD955" s="402"/>
      <c r="BE955" s="402"/>
      <c r="BF955" s="402"/>
      <c r="BG955" s="402"/>
      <c r="BH955" s="402"/>
      <c r="BI955" s="402"/>
      <c r="BJ955" s="402"/>
      <c r="BK955" s="402"/>
      <c r="BL955" s="402"/>
      <c r="BM955" s="402"/>
      <c r="BN955" s="402"/>
      <c r="BO955" s="402"/>
    </row>
    <row r="956" spans="1:67" ht="15">
      <c r="A956" s="401"/>
      <c r="B956" s="402"/>
      <c r="C956" s="403"/>
      <c r="D956" s="402"/>
      <c r="E956" s="402"/>
      <c r="F956" s="402"/>
      <c r="G956" s="402"/>
      <c r="H956" s="402"/>
      <c r="I956" s="402"/>
      <c r="J956" s="402"/>
      <c r="K956" s="402"/>
      <c r="L956" s="402"/>
      <c r="M956" s="402"/>
      <c r="N956" s="402"/>
      <c r="O956" s="402"/>
      <c r="P956" s="402"/>
      <c r="Q956" s="402"/>
      <c r="R956" s="402"/>
      <c r="S956" s="402"/>
      <c r="T956" s="402"/>
      <c r="U956" s="402"/>
      <c r="V956" s="402"/>
      <c r="W956" s="402"/>
      <c r="X956" s="402"/>
      <c r="Y956" s="402"/>
      <c r="Z956" s="402"/>
      <c r="AA956" s="402"/>
      <c r="AB956" s="402"/>
      <c r="AC956" s="402"/>
      <c r="AD956" s="402"/>
      <c r="AE956" s="402"/>
      <c r="AF956" s="402"/>
      <c r="AG956" s="402"/>
      <c r="AH956" s="402"/>
      <c r="AI956" s="402"/>
      <c r="AJ956" s="402"/>
      <c r="AK956" s="402"/>
      <c r="AL956" s="402"/>
      <c r="AM956" s="402"/>
      <c r="AN956" s="402"/>
      <c r="AO956" s="402"/>
      <c r="AP956" s="402"/>
      <c r="AQ956" s="402"/>
      <c r="AR956" s="402"/>
      <c r="AS956" s="402"/>
      <c r="AT956" s="402"/>
      <c r="AU956" s="402"/>
      <c r="AV956" s="402"/>
      <c r="AW956" s="402"/>
      <c r="AX956" s="402"/>
      <c r="AY956" s="402"/>
      <c r="AZ956" s="402"/>
      <c r="BA956" s="402"/>
      <c r="BB956" s="402"/>
      <c r="BC956" s="402"/>
      <c r="BD956" s="402"/>
      <c r="BE956" s="402"/>
      <c r="BF956" s="402"/>
      <c r="BG956" s="402"/>
      <c r="BH956" s="402"/>
      <c r="BI956" s="402"/>
      <c r="BJ956" s="402"/>
      <c r="BK956" s="402"/>
      <c r="BL956" s="402"/>
      <c r="BM956" s="402"/>
      <c r="BN956" s="402"/>
      <c r="BO956" s="402"/>
    </row>
    <row r="957" spans="1:67" ht="15">
      <c r="A957" s="401"/>
      <c r="B957" s="402"/>
      <c r="C957" s="403"/>
      <c r="D957" s="402"/>
      <c r="E957" s="402"/>
      <c r="F957" s="402"/>
      <c r="G957" s="402"/>
      <c r="H957" s="402"/>
      <c r="I957" s="402"/>
      <c r="J957" s="402"/>
      <c r="K957" s="402"/>
      <c r="L957" s="402"/>
      <c r="M957" s="402"/>
      <c r="N957" s="402"/>
      <c r="O957" s="402"/>
      <c r="P957" s="402"/>
      <c r="Q957" s="402"/>
      <c r="R957" s="402"/>
      <c r="S957" s="402"/>
      <c r="T957" s="402"/>
      <c r="U957" s="402"/>
      <c r="V957" s="402"/>
      <c r="W957" s="402"/>
      <c r="X957" s="402"/>
      <c r="Y957" s="402"/>
      <c r="Z957" s="402"/>
      <c r="AA957" s="402"/>
      <c r="AB957" s="402"/>
      <c r="AC957" s="402"/>
      <c r="AD957" s="402"/>
      <c r="AE957" s="402"/>
      <c r="AF957" s="402"/>
      <c r="AG957" s="402"/>
      <c r="AH957" s="402"/>
      <c r="AI957" s="402"/>
      <c r="AJ957" s="402"/>
      <c r="AK957" s="402"/>
      <c r="AL957" s="402"/>
      <c r="AM957" s="402"/>
      <c r="AN957" s="402"/>
      <c r="AO957" s="402"/>
      <c r="AP957" s="402"/>
      <c r="AQ957" s="402"/>
      <c r="AR957" s="402"/>
      <c r="AS957" s="402"/>
      <c r="AT957" s="402"/>
      <c r="AU957" s="402"/>
      <c r="AV957" s="402"/>
      <c r="AW957" s="402"/>
      <c r="AX957" s="402"/>
      <c r="AY957" s="402"/>
      <c r="AZ957" s="402"/>
      <c r="BA957" s="402"/>
      <c r="BB957" s="402"/>
      <c r="BC957" s="402"/>
      <c r="BD957" s="402"/>
      <c r="BE957" s="402"/>
      <c r="BF957" s="402"/>
      <c r="BG957" s="402"/>
      <c r="BH957" s="402"/>
      <c r="BI957" s="402"/>
      <c r="BJ957" s="402"/>
      <c r="BK957" s="402"/>
      <c r="BL957" s="402"/>
      <c r="BM957" s="402"/>
      <c r="BN957" s="402"/>
      <c r="BO957" s="402"/>
    </row>
    <row r="958" spans="1:67" ht="15">
      <c r="A958" s="401"/>
      <c r="B958" s="402"/>
      <c r="C958" s="403"/>
      <c r="D958" s="402"/>
      <c r="E958" s="402"/>
      <c r="F958" s="402"/>
      <c r="G958" s="402"/>
      <c r="H958" s="402"/>
      <c r="I958" s="402"/>
      <c r="J958" s="402"/>
      <c r="K958" s="402"/>
      <c r="L958" s="402"/>
      <c r="M958" s="402"/>
      <c r="N958" s="402"/>
      <c r="O958" s="402"/>
      <c r="P958" s="402"/>
      <c r="Q958" s="402"/>
      <c r="R958" s="402"/>
      <c r="S958" s="402"/>
      <c r="T958" s="402"/>
      <c r="U958" s="402"/>
      <c r="V958" s="402"/>
      <c r="W958" s="402"/>
      <c r="X958" s="402"/>
      <c r="Y958" s="402"/>
      <c r="Z958" s="402"/>
      <c r="AA958" s="402"/>
      <c r="AB958" s="402"/>
      <c r="AC958" s="402"/>
      <c r="AD958" s="402"/>
      <c r="AE958" s="402"/>
      <c r="AF958" s="402"/>
      <c r="AG958" s="402"/>
      <c r="AH958" s="402"/>
      <c r="AI958" s="402"/>
      <c r="AJ958" s="402"/>
      <c r="AK958" s="402"/>
      <c r="AL958" s="402"/>
      <c r="AM958" s="402"/>
      <c r="AN958" s="402"/>
      <c r="AO958" s="402"/>
      <c r="AP958" s="402"/>
      <c r="AQ958" s="402"/>
      <c r="AR958" s="402"/>
      <c r="AS958" s="402"/>
      <c r="AT958" s="402"/>
      <c r="AU958" s="402"/>
      <c r="AV958" s="402"/>
      <c r="AW958" s="402"/>
      <c r="AX958" s="402"/>
      <c r="AY958" s="402"/>
      <c r="AZ958" s="402"/>
      <c r="BA958" s="402"/>
      <c r="BB958" s="402"/>
      <c r="BC958" s="402"/>
      <c r="BD958" s="402"/>
      <c r="BE958" s="402"/>
      <c r="BF958" s="402"/>
      <c r="BG958" s="402"/>
      <c r="BH958" s="402"/>
      <c r="BI958" s="402"/>
      <c r="BJ958" s="402"/>
      <c r="BK958" s="402"/>
      <c r="BL958" s="402"/>
      <c r="BM958" s="402"/>
      <c r="BN958" s="402"/>
      <c r="BO958" s="402"/>
    </row>
    <row r="959" spans="1:67" ht="15">
      <c r="A959" s="401"/>
      <c r="B959" s="402"/>
      <c r="C959" s="403"/>
      <c r="D959" s="402"/>
      <c r="E959" s="402"/>
      <c r="F959" s="402"/>
      <c r="G959" s="402"/>
      <c r="H959" s="402"/>
      <c r="I959" s="402"/>
      <c r="J959" s="402"/>
      <c r="K959" s="402"/>
      <c r="L959" s="402"/>
      <c r="M959" s="402"/>
      <c r="N959" s="402"/>
      <c r="O959" s="402"/>
      <c r="P959" s="402"/>
      <c r="Q959" s="402"/>
      <c r="R959" s="402"/>
      <c r="S959" s="402"/>
      <c r="T959" s="402"/>
      <c r="U959" s="402"/>
      <c r="V959" s="402"/>
      <c r="W959" s="402"/>
      <c r="X959" s="402"/>
      <c r="Y959" s="402"/>
      <c r="Z959" s="402"/>
      <c r="AA959" s="402"/>
      <c r="AB959" s="402"/>
      <c r="AC959" s="402"/>
      <c r="AD959" s="402"/>
      <c r="AE959" s="402"/>
      <c r="AF959" s="402"/>
      <c r="AG959" s="402"/>
      <c r="AH959" s="402"/>
      <c r="AI959" s="402"/>
      <c r="AJ959" s="402"/>
      <c r="AK959" s="402"/>
      <c r="AL959" s="402"/>
      <c r="AM959" s="402"/>
      <c r="AN959" s="402"/>
      <c r="AO959" s="402"/>
      <c r="AP959" s="402"/>
      <c r="AQ959" s="402"/>
      <c r="AR959" s="402"/>
      <c r="AS959" s="402"/>
      <c r="AT959" s="402"/>
      <c r="AU959" s="402"/>
      <c r="AV959" s="402"/>
      <c r="AW959" s="402"/>
      <c r="AX959" s="402"/>
      <c r="AY959" s="402"/>
      <c r="AZ959" s="402"/>
      <c r="BA959" s="402"/>
      <c r="BB959" s="402"/>
      <c r="BC959" s="402"/>
      <c r="BD959" s="402"/>
      <c r="BE959" s="402"/>
      <c r="BF959" s="402"/>
      <c r="BG959" s="402"/>
      <c r="BH959" s="402"/>
      <c r="BI959" s="402"/>
      <c r="BJ959" s="402"/>
      <c r="BK959" s="402"/>
      <c r="BL959" s="402"/>
      <c r="BM959" s="402"/>
      <c r="BN959" s="402"/>
      <c r="BO959" s="402"/>
    </row>
    <row r="960" spans="1:67" ht="15">
      <c r="A960" s="401"/>
      <c r="B960" s="402"/>
      <c r="C960" s="403"/>
      <c r="D960" s="402"/>
      <c r="E960" s="402"/>
      <c r="F960" s="402"/>
      <c r="G960" s="402"/>
      <c r="H960" s="402"/>
      <c r="I960" s="402"/>
      <c r="J960" s="402"/>
      <c r="K960" s="402"/>
      <c r="L960" s="402"/>
      <c r="M960" s="402"/>
      <c r="N960" s="402"/>
      <c r="O960" s="402"/>
      <c r="P960" s="402"/>
      <c r="Q960" s="402"/>
      <c r="R960" s="402"/>
      <c r="S960" s="402"/>
      <c r="T960" s="402"/>
      <c r="U960" s="402"/>
      <c r="V960" s="402"/>
      <c r="W960" s="402"/>
      <c r="X960" s="402"/>
      <c r="Y960" s="402"/>
      <c r="Z960" s="402"/>
      <c r="AA960" s="402"/>
      <c r="AB960" s="402"/>
      <c r="AC960" s="402"/>
      <c r="AD960" s="402"/>
      <c r="AE960" s="402"/>
      <c r="AF960" s="402"/>
      <c r="AG960" s="402"/>
      <c r="AH960" s="402"/>
      <c r="AI960" s="402"/>
      <c r="AJ960" s="402"/>
      <c r="AK960" s="402"/>
      <c r="AL960" s="402"/>
      <c r="AM960" s="402"/>
      <c r="AN960" s="402"/>
      <c r="AO960" s="402"/>
      <c r="AP960" s="402"/>
      <c r="AQ960" s="402"/>
      <c r="AR960" s="402"/>
      <c r="AS960" s="402"/>
      <c r="AT960" s="402"/>
      <c r="AU960" s="402"/>
      <c r="AV960" s="402"/>
      <c r="AW960" s="402"/>
      <c r="AX960" s="402"/>
      <c r="AY960" s="402"/>
      <c r="AZ960" s="402"/>
      <c r="BA960" s="402"/>
      <c r="BB960" s="402"/>
      <c r="BC960" s="402"/>
      <c r="BD960" s="402"/>
      <c r="BE960" s="402"/>
      <c r="BF960" s="402"/>
      <c r="BG960" s="402"/>
      <c r="BH960" s="402"/>
      <c r="BI960" s="402"/>
      <c r="BJ960" s="402"/>
      <c r="BK960" s="402"/>
      <c r="BL960" s="402"/>
      <c r="BM960" s="402"/>
      <c r="BN960" s="402"/>
      <c r="BO960" s="402"/>
    </row>
    <row r="961" spans="1:67" ht="15">
      <c r="A961" s="401"/>
      <c r="B961" s="402"/>
      <c r="C961" s="403"/>
      <c r="D961" s="402"/>
      <c r="E961" s="402"/>
      <c r="F961" s="402"/>
      <c r="G961" s="402"/>
      <c r="H961" s="402"/>
      <c r="I961" s="402"/>
      <c r="J961" s="402"/>
      <c r="K961" s="402"/>
      <c r="L961" s="402"/>
      <c r="M961" s="402"/>
      <c r="N961" s="402"/>
      <c r="O961" s="402"/>
      <c r="P961" s="402"/>
      <c r="Q961" s="402"/>
      <c r="R961" s="402"/>
      <c r="S961" s="402"/>
      <c r="T961" s="402"/>
      <c r="U961" s="402"/>
      <c r="V961" s="402"/>
      <c r="W961" s="402"/>
      <c r="X961" s="402"/>
      <c r="Y961" s="402"/>
      <c r="Z961" s="402"/>
      <c r="AA961" s="402"/>
      <c r="AB961" s="402"/>
      <c r="AC961" s="402"/>
      <c r="AD961" s="402"/>
      <c r="AE961" s="402"/>
      <c r="AF961" s="402"/>
      <c r="AG961" s="402"/>
      <c r="AH961" s="402"/>
      <c r="AI961" s="402"/>
      <c r="AJ961" s="402"/>
      <c r="AK961" s="402"/>
      <c r="AL961" s="402"/>
      <c r="AM961" s="402"/>
      <c r="AN961" s="402"/>
      <c r="AO961" s="402"/>
      <c r="AP961" s="402"/>
      <c r="AQ961" s="402"/>
      <c r="AR961" s="402"/>
      <c r="AS961" s="402"/>
      <c r="AT961" s="402"/>
      <c r="AU961" s="402"/>
      <c r="AV961" s="402"/>
      <c r="AW961" s="402"/>
      <c r="AX961" s="402"/>
      <c r="AY961" s="402"/>
      <c r="AZ961" s="402"/>
      <c r="BA961" s="402"/>
      <c r="BB961" s="402"/>
      <c r="BC961" s="402"/>
      <c r="BD961" s="402"/>
      <c r="BE961" s="402"/>
      <c r="BF961" s="402"/>
      <c r="BG961" s="402"/>
      <c r="BH961" s="402"/>
      <c r="BI961" s="402"/>
      <c r="BJ961" s="402"/>
      <c r="BK961" s="402"/>
      <c r="BL961" s="402"/>
      <c r="BM961" s="402"/>
      <c r="BN961" s="402"/>
      <c r="BO961" s="402"/>
    </row>
    <row r="962" spans="1:67" ht="15">
      <c r="A962" s="401"/>
      <c r="B962" s="402"/>
      <c r="C962" s="403"/>
      <c r="D962" s="402"/>
      <c r="E962" s="402"/>
      <c r="F962" s="402"/>
      <c r="G962" s="402"/>
      <c r="H962" s="402"/>
      <c r="I962" s="402"/>
      <c r="J962" s="402"/>
      <c r="K962" s="402"/>
      <c r="L962" s="402"/>
      <c r="M962" s="402"/>
      <c r="N962" s="402"/>
      <c r="O962" s="402"/>
      <c r="P962" s="402"/>
      <c r="Q962" s="402"/>
      <c r="R962" s="402"/>
      <c r="S962" s="402"/>
      <c r="T962" s="402"/>
      <c r="U962" s="402"/>
      <c r="V962" s="402"/>
      <c r="W962" s="402"/>
      <c r="X962" s="402"/>
      <c r="Y962" s="402"/>
      <c r="Z962" s="402"/>
      <c r="AA962" s="402"/>
      <c r="AB962" s="402"/>
      <c r="AC962" s="402"/>
      <c r="AD962" s="402"/>
      <c r="AE962" s="402"/>
      <c r="AF962" s="402"/>
      <c r="AG962" s="402"/>
      <c r="AH962" s="402"/>
      <c r="AI962" s="402"/>
      <c r="AJ962" s="402"/>
      <c r="AK962" s="402"/>
      <c r="AL962" s="402"/>
      <c r="AM962" s="402"/>
      <c r="AN962" s="402"/>
      <c r="AO962" s="402"/>
      <c r="AP962" s="402"/>
      <c r="AQ962" s="402"/>
      <c r="AR962" s="402"/>
      <c r="AS962" s="402"/>
      <c r="AT962" s="402"/>
      <c r="AU962" s="402"/>
      <c r="AV962" s="402"/>
      <c r="AW962" s="402"/>
      <c r="AX962" s="402"/>
      <c r="AY962" s="402"/>
      <c r="AZ962" s="402"/>
      <c r="BA962" s="402"/>
      <c r="BB962" s="402"/>
      <c r="BC962" s="402"/>
      <c r="BD962" s="402"/>
      <c r="BE962" s="402"/>
      <c r="BF962" s="402"/>
      <c r="BG962" s="402"/>
      <c r="BH962" s="402"/>
      <c r="BI962" s="402"/>
      <c r="BJ962" s="402"/>
      <c r="BK962" s="402"/>
      <c r="BL962" s="402"/>
      <c r="BM962" s="402"/>
      <c r="BN962" s="402"/>
      <c r="BO962" s="402"/>
    </row>
    <row r="963" spans="1:67" ht="15">
      <c r="A963" s="401"/>
      <c r="B963" s="402"/>
      <c r="C963" s="403"/>
      <c r="D963" s="402"/>
      <c r="E963" s="402"/>
      <c r="F963" s="402"/>
      <c r="G963" s="402"/>
      <c r="H963" s="402"/>
      <c r="I963" s="402"/>
      <c r="J963" s="402"/>
      <c r="K963" s="402"/>
      <c r="L963" s="402"/>
      <c r="M963" s="402"/>
      <c r="N963" s="402"/>
      <c r="O963" s="402"/>
      <c r="P963" s="402"/>
      <c r="Q963" s="402"/>
      <c r="R963" s="402"/>
      <c r="S963" s="402"/>
      <c r="T963" s="402"/>
      <c r="U963" s="402"/>
      <c r="V963" s="402"/>
      <c r="W963" s="402"/>
      <c r="X963" s="402"/>
      <c r="Y963" s="402"/>
      <c r="Z963" s="402"/>
      <c r="AA963" s="402"/>
      <c r="AB963" s="402"/>
      <c r="AC963" s="402"/>
      <c r="AD963" s="402"/>
      <c r="AE963" s="402"/>
      <c r="AF963" s="402"/>
      <c r="AG963" s="402"/>
      <c r="AH963" s="402"/>
      <c r="AI963" s="402"/>
      <c r="AJ963" s="402"/>
      <c r="AK963" s="402"/>
      <c r="AL963" s="402"/>
      <c r="AM963" s="402"/>
      <c r="AN963" s="402"/>
      <c r="AO963" s="402"/>
      <c r="AP963" s="402"/>
      <c r="AQ963" s="402"/>
      <c r="AR963" s="402"/>
      <c r="AS963" s="402"/>
      <c r="AT963" s="402"/>
      <c r="AU963" s="402"/>
      <c r="AV963" s="402"/>
      <c r="AW963" s="402"/>
      <c r="AX963" s="402"/>
      <c r="AY963" s="402"/>
      <c r="AZ963" s="402"/>
      <c r="BA963" s="402"/>
      <c r="BB963" s="402"/>
      <c r="BC963" s="402"/>
      <c r="BD963" s="402"/>
      <c r="BE963" s="402"/>
      <c r="BF963" s="402"/>
      <c r="BG963" s="402"/>
      <c r="BH963" s="402"/>
      <c r="BI963" s="402"/>
      <c r="BJ963" s="402"/>
      <c r="BK963" s="402"/>
      <c r="BL963" s="402"/>
      <c r="BM963" s="402"/>
      <c r="BN963" s="402"/>
      <c r="BO963" s="402"/>
    </row>
    <row r="964" spans="1:67" ht="15">
      <c r="A964" s="401"/>
      <c r="B964" s="402"/>
      <c r="C964" s="403"/>
      <c r="D964" s="402"/>
      <c r="E964" s="402"/>
      <c r="F964" s="402"/>
      <c r="G964" s="402"/>
      <c r="H964" s="402"/>
      <c r="I964" s="402"/>
      <c r="J964" s="402"/>
      <c r="K964" s="402"/>
      <c r="L964" s="402"/>
      <c r="M964" s="402"/>
      <c r="N964" s="402"/>
      <c r="O964" s="402"/>
      <c r="P964" s="402"/>
      <c r="Q964" s="402"/>
      <c r="R964" s="402"/>
      <c r="S964" s="402"/>
      <c r="T964" s="402"/>
      <c r="U964" s="402"/>
      <c r="V964" s="402"/>
      <c r="W964" s="402"/>
      <c r="X964" s="402"/>
      <c r="Y964" s="402"/>
      <c r="Z964" s="402"/>
      <c r="AA964" s="402"/>
      <c r="AB964" s="402"/>
      <c r="AC964" s="402"/>
      <c r="AD964" s="402"/>
      <c r="AE964" s="402"/>
      <c r="AF964" s="402"/>
      <c r="AG964" s="402"/>
      <c r="AH964" s="402"/>
      <c r="AI964" s="402"/>
      <c r="AJ964" s="402"/>
      <c r="AK964" s="402"/>
      <c r="AL964" s="402"/>
      <c r="AM964" s="402"/>
      <c r="AN964" s="402"/>
      <c r="AO964" s="402"/>
      <c r="AP964" s="402"/>
      <c r="AQ964" s="402"/>
      <c r="AR964" s="402"/>
      <c r="AS964" s="402"/>
      <c r="AT964" s="402"/>
      <c r="AU964" s="402"/>
      <c r="AV964" s="402"/>
      <c r="AW964" s="402"/>
      <c r="AX964" s="402"/>
      <c r="AY964" s="402"/>
      <c r="AZ964" s="402"/>
      <c r="BA964" s="402"/>
      <c r="BB964" s="402"/>
      <c r="BC964" s="402"/>
      <c r="BD964" s="402"/>
      <c r="BE964" s="402"/>
      <c r="BF964" s="402"/>
      <c r="BG964" s="402"/>
      <c r="BH964" s="402"/>
      <c r="BI964" s="402"/>
      <c r="BJ964" s="402"/>
      <c r="BK964" s="402"/>
      <c r="BL964" s="402"/>
      <c r="BM964" s="402"/>
      <c r="BN964" s="402"/>
      <c r="BO964" s="402"/>
    </row>
    <row r="965" spans="1:67" ht="15">
      <c r="A965" s="401"/>
      <c r="B965" s="402"/>
      <c r="C965" s="403"/>
      <c r="D965" s="402"/>
      <c r="E965" s="402"/>
      <c r="F965" s="402"/>
      <c r="G965" s="402"/>
      <c r="H965" s="402"/>
      <c r="I965" s="402"/>
      <c r="J965" s="402"/>
      <c r="K965" s="402"/>
      <c r="L965" s="402"/>
      <c r="M965" s="402"/>
      <c r="N965" s="402"/>
      <c r="O965" s="402"/>
      <c r="P965" s="402"/>
      <c r="Q965" s="402"/>
      <c r="R965" s="402"/>
      <c r="S965" s="402"/>
      <c r="T965" s="402"/>
      <c r="U965" s="402"/>
      <c r="V965" s="402"/>
      <c r="W965" s="402"/>
      <c r="X965" s="402"/>
      <c r="Y965" s="402"/>
      <c r="Z965" s="402"/>
      <c r="AA965" s="402"/>
      <c r="AB965" s="402"/>
      <c r="AC965" s="402"/>
      <c r="AD965" s="402"/>
      <c r="AE965" s="402"/>
      <c r="AF965" s="402"/>
      <c r="AG965" s="402"/>
      <c r="AH965" s="402"/>
      <c r="AI965" s="402"/>
      <c r="AJ965" s="402"/>
      <c r="AK965" s="402"/>
      <c r="AL965" s="402"/>
      <c r="AM965" s="402"/>
      <c r="AN965" s="402"/>
      <c r="AO965" s="402"/>
      <c r="AP965" s="402"/>
      <c r="AQ965" s="402"/>
      <c r="AR965" s="402"/>
      <c r="AS965" s="402"/>
      <c r="AT965" s="402"/>
      <c r="AU965" s="402"/>
      <c r="AV965" s="402"/>
      <c r="AW965" s="402"/>
      <c r="AX965" s="402"/>
      <c r="AY965" s="402"/>
      <c r="AZ965" s="402"/>
      <c r="BA965" s="402"/>
      <c r="BB965" s="402"/>
      <c r="BC965" s="402"/>
      <c r="BD965" s="402"/>
      <c r="BE965" s="402"/>
      <c r="BF965" s="402"/>
      <c r="BG965" s="402"/>
      <c r="BH965" s="402"/>
      <c r="BI965" s="402"/>
      <c r="BJ965" s="402"/>
      <c r="BK965" s="402"/>
      <c r="BL965" s="402"/>
      <c r="BM965" s="402"/>
      <c r="BN965" s="402"/>
      <c r="BO965" s="402"/>
    </row>
    <row r="966" spans="1:67" ht="15">
      <c r="A966" s="401"/>
      <c r="B966" s="402"/>
      <c r="C966" s="403"/>
      <c r="D966" s="402"/>
      <c r="E966" s="402"/>
      <c r="F966" s="402"/>
      <c r="G966" s="402"/>
      <c r="H966" s="402"/>
      <c r="I966" s="402"/>
      <c r="J966" s="402"/>
      <c r="K966" s="402"/>
      <c r="L966" s="402"/>
      <c r="M966" s="402"/>
      <c r="N966" s="402"/>
      <c r="O966" s="402"/>
      <c r="P966" s="402"/>
      <c r="Q966" s="402"/>
      <c r="R966" s="402"/>
      <c r="S966" s="402"/>
      <c r="T966" s="402"/>
      <c r="U966" s="402"/>
      <c r="V966" s="402"/>
      <c r="W966" s="402"/>
      <c r="X966" s="402"/>
      <c r="Y966" s="402"/>
      <c r="Z966" s="402"/>
      <c r="AA966" s="402"/>
      <c r="AB966" s="402"/>
      <c r="AC966" s="402"/>
      <c r="AD966" s="402"/>
      <c r="AE966" s="402"/>
      <c r="AF966" s="402"/>
      <c r="AG966" s="402"/>
      <c r="AH966" s="402"/>
      <c r="AI966" s="402"/>
      <c r="AJ966" s="402"/>
      <c r="AK966" s="402"/>
      <c r="AL966" s="402"/>
      <c r="AM966" s="402"/>
      <c r="AN966" s="402"/>
      <c r="AO966" s="402"/>
      <c r="AP966" s="402"/>
      <c r="AQ966" s="402"/>
      <c r="AR966" s="402"/>
      <c r="AS966" s="402"/>
      <c r="AT966" s="402"/>
      <c r="AU966" s="402"/>
      <c r="AV966" s="402"/>
      <c r="AW966" s="402"/>
      <c r="AX966" s="402"/>
      <c r="AY966" s="402"/>
      <c r="AZ966" s="402"/>
      <c r="BA966" s="402"/>
      <c r="BB966" s="402"/>
      <c r="BC966" s="402"/>
      <c r="BD966" s="402"/>
      <c r="BE966" s="402"/>
      <c r="BF966" s="402"/>
      <c r="BG966" s="402"/>
      <c r="BH966" s="402"/>
      <c r="BI966" s="402"/>
      <c r="BJ966" s="402"/>
      <c r="BK966" s="402"/>
      <c r="BL966" s="402"/>
      <c r="BM966" s="402"/>
      <c r="BN966" s="402"/>
      <c r="BO966" s="402"/>
    </row>
    <row r="967" spans="1:67" ht="15">
      <c r="A967" s="401"/>
      <c r="B967" s="402"/>
      <c r="C967" s="403"/>
      <c r="D967" s="402"/>
      <c r="E967" s="402"/>
      <c r="F967" s="402"/>
      <c r="G967" s="402"/>
      <c r="H967" s="402"/>
      <c r="I967" s="402"/>
      <c r="J967" s="402"/>
      <c r="K967" s="402"/>
      <c r="L967" s="402"/>
      <c r="M967" s="402"/>
      <c r="N967" s="402"/>
      <c r="O967" s="402"/>
      <c r="P967" s="402"/>
      <c r="Q967" s="402"/>
      <c r="R967" s="402"/>
      <c r="S967" s="402"/>
      <c r="T967" s="402"/>
      <c r="U967" s="402"/>
      <c r="V967" s="402"/>
      <c r="W967" s="402"/>
      <c r="X967" s="402"/>
      <c r="Y967" s="402"/>
      <c r="Z967" s="402"/>
      <c r="AA967" s="402"/>
      <c r="AB967" s="402"/>
      <c r="AC967" s="402"/>
      <c r="AD967" s="402"/>
      <c r="AE967" s="402"/>
      <c r="AF967" s="402"/>
      <c r="AG967" s="402"/>
      <c r="AH967" s="402"/>
      <c r="AI967" s="402"/>
      <c r="AJ967" s="402"/>
      <c r="AK967" s="402"/>
      <c r="AL967" s="402"/>
      <c r="AM967" s="402"/>
      <c r="AN967" s="402"/>
      <c r="AO967" s="402"/>
      <c r="AP967" s="402"/>
      <c r="AQ967" s="402"/>
      <c r="AR967" s="402"/>
      <c r="AS967" s="402"/>
      <c r="AT967" s="402"/>
      <c r="AU967" s="402"/>
      <c r="AV967" s="402"/>
      <c r="AW967" s="402"/>
      <c r="AX967" s="402"/>
      <c r="AY967" s="402"/>
      <c r="AZ967" s="402"/>
      <c r="BA967" s="402"/>
      <c r="BB967" s="402"/>
      <c r="BC967" s="402"/>
      <c r="BD967" s="402"/>
      <c r="BE967" s="402"/>
      <c r="BF967" s="402"/>
      <c r="BG967" s="402"/>
      <c r="BH967" s="402"/>
      <c r="BI967" s="402"/>
      <c r="BJ967" s="402"/>
      <c r="BK967" s="402"/>
      <c r="BL967" s="402"/>
      <c r="BM967" s="402"/>
      <c r="BN967" s="402"/>
      <c r="BO967" s="402"/>
    </row>
    <row r="968" spans="1:67" ht="15">
      <c r="A968" s="401"/>
      <c r="B968" s="402"/>
      <c r="C968" s="403"/>
      <c r="D968" s="402"/>
      <c r="E968" s="402"/>
      <c r="F968" s="402"/>
      <c r="G968" s="402"/>
      <c r="H968" s="402"/>
      <c r="I968" s="402"/>
      <c r="J968" s="402"/>
      <c r="K968" s="402"/>
      <c r="L968" s="402"/>
      <c r="M968" s="402"/>
      <c r="N968" s="402"/>
      <c r="O968" s="402"/>
      <c r="P968" s="402"/>
      <c r="Q968" s="402"/>
      <c r="R968" s="402"/>
      <c r="S968" s="402"/>
      <c r="T968" s="402"/>
      <c r="U968" s="402"/>
      <c r="V968" s="402"/>
      <c r="W968" s="402"/>
      <c r="X968" s="402"/>
      <c r="Y968" s="402"/>
      <c r="Z968" s="402"/>
      <c r="AA968" s="402"/>
      <c r="AB968" s="402"/>
      <c r="AC968" s="402"/>
      <c r="AD968" s="402"/>
      <c r="AE968" s="402"/>
      <c r="AF968" s="402"/>
      <c r="AG968" s="402"/>
      <c r="AH968" s="402"/>
      <c r="AI968" s="402"/>
      <c r="AJ968" s="402"/>
      <c r="AK968" s="402"/>
      <c r="AL968" s="402"/>
      <c r="AM968" s="402"/>
      <c r="AN968" s="402"/>
      <c r="AO968" s="402"/>
      <c r="AP968" s="402"/>
      <c r="AQ968" s="402"/>
      <c r="AR968" s="402"/>
      <c r="AS968" s="402"/>
      <c r="AT968" s="402"/>
      <c r="AU968" s="402"/>
      <c r="AV968" s="402"/>
      <c r="AW968" s="402"/>
      <c r="AX968" s="402"/>
      <c r="AY968" s="402"/>
      <c r="AZ968" s="402"/>
      <c r="BA968" s="402"/>
      <c r="BB968" s="402"/>
      <c r="BC968" s="402"/>
      <c r="BD968" s="402"/>
      <c r="BE968" s="402"/>
      <c r="BF968" s="402"/>
      <c r="BG968" s="402"/>
      <c r="BH968" s="402"/>
      <c r="BI968" s="402"/>
      <c r="BJ968" s="402"/>
      <c r="BK968" s="402"/>
      <c r="BL968" s="402"/>
      <c r="BM968" s="402"/>
      <c r="BN968" s="402"/>
      <c r="BO968" s="402"/>
    </row>
    <row r="969" spans="1:67" ht="15">
      <c r="A969" s="401"/>
      <c r="B969" s="402"/>
      <c r="C969" s="403"/>
      <c r="D969" s="402"/>
      <c r="E969" s="402"/>
      <c r="F969" s="402"/>
      <c r="G969" s="402"/>
      <c r="H969" s="402"/>
      <c r="I969" s="402"/>
      <c r="J969" s="402"/>
      <c r="K969" s="402"/>
      <c r="L969" s="402"/>
      <c r="M969" s="402"/>
      <c r="N969" s="402"/>
      <c r="O969" s="402"/>
      <c r="P969" s="402"/>
      <c r="Q969" s="402"/>
      <c r="R969" s="402"/>
      <c r="S969" s="402"/>
      <c r="T969" s="402"/>
      <c r="U969" s="402"/>
      <c r="V969" s="402"/>
      <c r="W969" s="402"/>
      <c r="X969" s="402"/>
      <c r="Y969" s="402"/>
      <c r="Z969" s="402"/>
      <c r="AA969" s="402"/>
      <c r="AB969" s="402"/>
      <c r="AC969" s="402"/>
      <c r="AD969" s="402"/>
      <c r="AE969" s="402"/>
      <c r="AF969" s="402"/>
      <c r="AG969" s="402"/>
      <c r="AH969" s="402"/>
      <c r="AI969" s="402"/>
      <c r="AJ969" s="402"/>
      <c r="AK969" s="402"/>
      <c r="AL969" s="402"/>
      <c r="AM969" s="402"/>
      <c r="AN969" s="402"/>
      <c r="AO969" s="402"/>
      <c r="AP969" s="402"/>
      <c r="AQ969" s="402"/>
      <c r="AR969" s="402"/>
      <c r="AS969" s="402"/>
      <c r="AT969" s="402"/>
      <c r="AU969" s="402"/>
      <c r="AV969" s="402"/>
      <c r="AW969" s="402"/>
      <c r="AX969" s="402"/>
      <c r="AY969" s="402"/>
      <c r="AZ969" s="402"/>
      <c r="BA969" s="402"/>
      <c r="BB969" s="402"/>
      <c r="BC969" s="402"/>
      <c r="BD969" s="402"/>
      <c r="BE969" s="402"/>
      <c r="BF969" s="402"/>
      <c r="BG969" s="402"/>
      <c r="BH969" s="402"/>
      <c r="BI969" s="402"/>
      <c r="BJ969" s="402"/>
      <c r="BK969" s="402"/>
      <c r="BL969" s="402"/>
      <c r="BM969" s="402"/>
      <c r="BN969" s="402"/>
      <c r="BO969" s="402"/>
    </row>
    <row r="970" spans="1:67" ht="15">
      <c r="A970" s="401"/>
      <c r="B970" s="402"/>
      <c r="C970" s="403"/>
      <c r="D970" s="402"/>
      <c r="E970" s="402"/>
      <c r="F970" s="402"/>
      <c r="G970" s="402"/>
      <c r="H970" s="402"/>
      <c r="I970" s="402"/>
      <c r="J970" s="402"/>
      <c r="K970" s="402"/>
      <c r="L970" s="402"/>
      <c r="M970" s="402"/>
      <c r="N970" s="402"/>
      <c r="O970" s="402"/>
      <c r="P970" s="402"/>
      <c r="Q970" s="402"/>
      <c r="R970" s="402"/>
      <c r="S970" s="402"/>
      <c r="T970" s="402"/>
      <c r="U970" s="402"/>
      <c r="V970" s="402"/>
      <c r="W970" s="402"/>
      <c r="X970" s="402"/>
      <c r="Y970" s="402"/>
      <c r="Z970" s="402"/>
      <c r="AA970" s="402"/>
      <c r="AB970" s="402"/>
      <c r="AC970" s="402"/>
      <c r="AD970" s="402"/>
      <c r="AE970" s="402"/>
      <c r="AF970" s="402"/>
      <c r="AG970" s="402"/>
      <c r="AH970" s="402"/>
      <c r="AI970" s="402"/>
      <c r="AJ970" s="402"/>
      <c r="AK970" s="402"/>
      <c r="AL970" s="402"/>
      <c r="AM970" s="402"/>
      <c r="AN970" s="402"/>
      <c r="AO970" s="402"/>
      <c r="AP970" s="402"/>
      <c r="AQ970" s="402"/>
      <c r="AR970" s="402"/>
      <c r="AS970" s="402"/>
      <c r="AT970" s="402"/>
      <c r="AU970" s="402"/>
      <c r="AV970" s="402"/>
      <c r="AW970" s="402"/>
      <c r="AX970" s="402"/>
      <c r="AY970" s="402"/>
      <c r="AZ970" s="402"/>
      <c r="BA970" s="402"/>
      <c r="BB970" s="402"/>
      <c r="BC970" s="402"/>
      <c r="BD970" s="402"/>
      <c r="BE970" s="402"/>
      <c r="BF970" s="402"/>
      <c r="BG970" s="402"/>
      <c r="BH970" s="402"/>
      <c r="BI970" s="402"/>
      <c r="BJ970" s="402"/>
      <c r="BK970" s="402"/>
      <c r="BL970" s="402"/>
      <c r="BM970" s="402"/>
      <c r="BN970" s="402"/>
      <c r="BO970" s="402"/>
    </row>
    <row r="971" spans="1:67" ht="15">
      <c r="A971" s="401"/>
      <c r="B971" s="402"/>
      <c r="C971" s="403"/>
      <c r="D971" s="402"/>
      <c r="E971" s="402"/>
      <c r="F971" s="402"/>
      <c r="G971" s="402"/>
      <c r="H971" s="402"/>
      <c r="I971" s="402"/>
      <c r="J971" s="402"/>
      <c r="K971" s="402"/>
      <c r="L971" s="402"/>
      <c r="M971" s="402"/>
      <c r="N971" s="402"/>
      <c r="O971" s="402"/>
      <c r="P971" s="402"/>
      <c r="Q971" s="402"/>
      <c r="R971" s="402"/>
      <c r="S971" s="402"/>
      <c r="T971" s="402"/>
      <c r="U971" s="402"/>
      <c r="V971" s="402"/>
      <c r="W971" s="402"/>
      <c r="X971" s="402"/>
      <c r="Y971" s="402"/>
      <c r="Z971" s="402"/>
      <c r="AA971" s="402"/>
      <c r="AB971" s="402"/>
      <c r="AC971" s="402"/>
      <c r="AD971" s="402"/>
      <c r="AE971" s="402"/>
      <c r="AF971" s="402"/>
      <c r="AG971" s="402"/>
      <c r="AH971" s="402"/>
      <c r="AI971" s="402"/>
      <c r="AJ971" s="402"/>
      <c r="AK971" s="402"/>
      <c r="AL971" s="402"/>
      <c r="AM971" s="402"/>
      <c r="AN971" s="402"/>
      <c r="AO971" s="402"/>
      <c r="AP971" s="402"/>
      <c r="AQ971" s="402"/>
      <c r="AR971" s="402"/>
      <c r="AS971" s="402"/>
      <c r="AT971" s="402"/>
      <c r="AU971" s="402"/>
      <c r="AV971" s="402"/>
      <c r="AW971" s="402"/>
      <c r="AX971" s="402"/>
      <c r="AY971" s="402"/>
      <c r="AZ971" s="402"/>
      <c r="BA971" s="402"/>
      <c r="BB971" s="402"/>
      <c r="BC971" s="402"/>
      <c r="BD971" s="402"/>
      <c r="BE971" s="402"/>
      <c r="BF971" s="402"/>
      <c r="BG971" s="402"/>
      <c r="BH971" s="402"/>
      <c r="BI971" s="402"/>
      <c r="BJ971" s="402"/>
      <c r="BK971" s="402"/>
      <c r="BL971" s="402"/>
      <c r="BM971" s="402"/>
      <c r="BN971" s="402"/>
      <c r="BO971" s="402"/>
    </row>
    <row r="972" spans="1:67" ht="15">
      <c r="A972" s="401"/>
      <c r="B972" s="402"/>
      <c r="C972" s="403"/>
      <c r="D972" s="402"/>
      <c r="E972" s="402"/>
      <c r="F972" s="402"/>
      <c r="G972" s="402"/>
      <c r="H972" s="402"/>
      <c r="I972" s="402"/>
      <c r="J972" s="402"/>
      <c r="K972" s="402"/>
      <c r="L972" s="402"/>
      <c r="M972" s="402"/>
      <c r="N972" s="402"/>
      <c r="O972" s="402"/>
      <c r="P972" s="402"/>
      <c r="Q972" s="402"/>
      <c r="R972" s="402"/>
      <c r="S972" s="402"/>
      <c r="T972" s="402"/>
      <c r="U972" s="402"/>
      <c r="V972" s="402"/>
      <c r="W972" s="402"/>
      <c r="X972" s="402"/>
      <c r="Y972" s="402"/>
      <c r="Z972" s="402"/>
      <c r="AA972" s="402"/>
      <c r="AB972" s="402"/>
      <c r="AC972" s="402"/>
      <c r="AD972" s="402"/>
      <c r="AE972" s="402"/>
      <c r="AF972" s="402"/>
      <c r="AG972" s="402"/>
      <c r="AH972" s="402"/>
      <c r="AI972" s="402"/>
      <c r="AJ972" s="402"/>
      <c r="AK972" s="402"/>
      <c r="AL972" s="402"/>
      <c r="AM972" s="402"/>
      <c r="AN972" s="402"/>
      <c r="AO972" s="402"/>
      <c r="AP972" s="402"/>
      <c r="AQ972" s="402"/>
      <c r="AR972" s="402"/>
      <c r="AS972" s="402"/>
      <c r="AT972" s="402"/>
      <c r="AU972" s="402"/>
      <c r="AV972" s="402"/>
      <c r="AW972" s="402"/>
      <c r="AX972" s="402"/>
      <c r="AY972" s="402"/>
      <c r="AZ972" s="402"/>
      <c r="BA972" s="402"/>
      <c r="BB972" s="402"/>
      <c r="BC972" s="402"/>
      <c r="BD972" s="402"/>
      <c r="BE972" s="402"/>
      <c r="BF972" s="402"/>
      <c r="BG972" s="402"/>
      <c r="BH972" s="402"/>
      <c r="BI972" s="402"/>
      <c r="BJ972" s="402"/>
      <c r="BK972" s="402"/>
      <c r="BL972" s="402"/>
      <c r="BM972" s="402"/>
      <c r="BN972" s="402"/>
      <c r="BO972" s="402"/>
    </row>
    <row r="973" spans="1:67" ht="15">
      <c r="A973" s="401"/>
      <c r="B973" s="402"/>
      <c r="C973" s="403"/>
      <c r="D973" s="402"/>
      <c r="E973" s="402"/>
      <c r="F973" s="402"/>
      <c r="G973" s="402"/>
      <c r="H973" s="402"/>
      <c r="I973" s="402"/>
      <c r="J973" s="402"/>
      <c r="K973" s="402"/>
      <c r="L973" s="402"/>
      <c r="M973" s="402"/>
      <c r="N973" s="402"/>
      <c r="O973" s="402"/>
      <c r="P973" s="402"/>
      <c r="Q973" s="402"/>
      <c r="R973" s="402"/>
      <c r="S973" s="402"/>
      <c r="T973" s="402"/>
      <c r="U973" s="402"/>
      <c r="V973" s="402"/>
      <c r="W973" s="402"/>
      <c r="X973" s="402"/>
      <c r="Y973" s="402"/>
      <c r="Z973" s="402"/>
      <c r="AA973" s="402"/>
      <c r="AB973" s="402"/>
      <c r="AC973" s="402"/>
      <c r="AD973" s="402"/>
      <c r="AE973" s="402"/>
      <c r="AF973" s="402"/>
      <c r="AG973" s="402"/>
      <c r="AH973" s="402"/>
      <c r="AI973" s="402"/>
      <c r="AJ973" s="402"/>
      <c r="AK973" s="402"/>
      <c r="AL973" s="402"/>
      <c r="AM973" s="402"/>
      <c r="AN973" s="402"/>
      <c r="AO973" s="402"/>
      <c r="AP973" s="402"/>
      <c r="AQ973" s="402"/>
      <c r="AR973" s="402"/>
      <c r="AS973" s="402"/>
      <c r="AT973" s="402"/>
      <c r="AU973" s="402"/>
      <c r="AV973" s="402"/>
      <c r="AW973" s="402"/>
      <c r="AX973" s="402"/>
      <c r="AY973" s="402"/>
      <c r="AZ973" s="402"/>
      <c r="BA973" s="402"/>
      <c r="BB973" s="402"/>
      <c r="BC973" s="402"/>
      <c r="BD973" s="402"/>
      <c r="BE973" s="402"/>
      <c r="BF973" s="402"/>
      <c r="BG973" s="402"/>
      <c r="BH973" s="402"/>
      <c r="BI973" s="402"/>
      <c r="BJ973" s="402"/>
      <c r="BK973" s="402"/>
      <c r="BL973" s="402"/>
      <c r="BM973" s="402"/>
      <c r="BN973" s="402"/>
      <c r="BO973" s="402"/>
    </row>
    <row r="974" spans="1:67" ht="15">
      <c r="A974" s="401"/>
      <c r="B974" s="402"/>
      <c r="C974" s="403"/>
      <c r="D974" s="402"/>
      <c r="E974" s="402"/>
      <c r="F974" s="402"/>
      <c r="G974" s="402"/>
      <c r="H974" s="402"/>
      <c r="I974" s="402"/>
      <c r="J974" s="402"/>
      <c r="K974" s="402"/>
      <c r="L974" s="402"/>
      <c r="M974" s="402"/>
      <c r="N974" s="402"/>
      <c r="O974" s="402"/>
      <c r="P974" s="402"/>
      <c r="Q974" s="402"/>
      <c r="R974" s="402"/>
      <c r="S974" s="402"/>
      <c r="T974" s="402"/>
      <c r="U974" s="402"/>
      <c r="V974" s="402"/>
      <c r="W974" s="402"/>
      <c r="X974" s="402"/>
      <c r="Y974" s="402"/>
      <c r="Z974" s="402"/>
      <c r="AA974" s="402"/>
      <c r="AB974" s="402"/>
      <c r="AC974" s="402"/>
      <c r="AD974" s="402"/>
      <c r="AE974" s="402"/>
      <c r="AF974" s="402"/>
      <c r="AG974" s="402"/>
      <c r="AH974" s="402"/>
      <c r="AI974" s="402"/>
      <c r="AJ974" s="402"/>
      <c r="AK974" s="402"/>
      <c r="AL974" s="402"/>
      <c r="AM974" s="402"/>
      <c r="AN974" s="402"/>
      <c r="AO974" s="402"/>
      <c r="AP974" s="402"/>
      <c r="AQ974" s="402"/>
      <c r="AR974" s="402"/>
      <c r="AS974" s="402"/>
      <c r="AT974" s="402"/>
      <c r="AU974" s="402"/>
      <c r="AV974" s="402"/>
      <c r="AW974" s="402"/>
      <c r="AX974" s="402"/>
      <c r="AY974" s="402"/>
      <c r="AZ974" s="402"/>
      <c r="BA974" s="402"/>
      <c r="BB974" s="402"/>
      <c r="BC974" s="402"/>
      <c r="BD974" s="402"/>
      <c r="BE974" s="402"/>
      <c r="BF974" s="402"/>
      <c r="BG974" s="402"/>
      <c r="BH974" s="402"/>
      <c r="BI974" s="402"/>
      <c r="BJ974" s="402"/>
      <c r="BK974" s="402"/>
      <c r="BL974" s="402"/>
      <c r="BM974" s="402"/>
      <c r="BN974" s="402"/>
      <c r="BO974" s="402"/>
    </row>
    <row r="975" spans="1:67" ht="15">
      <c r="A975" s="401"/>
      <c r="B975" s="402"/>
      <c r="C975" s="403"/>
      <c r="D975" s="402"/>
      <c r="E975" s="402"/>
      <c r="F975" s="402"/>
      <c r="G975" s="402"/>
      <c r="H975" s="402"/>
      <c r="I975" s="402"/>
      <c r="J975" s="402"/>
      <c r="K975" s="402"/>
      <c r="L975" s="402"/>
      <c r="M975" s="402"/>
      <c r="N975" s="402"/>
      <c r="O975" s="402"/>
      <c r="P975" s="402"/>
      <c r="Q975" s="402"/>
      <c r="R975" s="402"/>
      <c r="S975" s="402"/>
      <c r="T975" s="402"/>
      <c r="U975" s="402"/>
      <c r="V975" s="402"/>
      <c r="W975" s="402"/>
      <c r="X975" s="402"/>
      <c r="Y975" s="402"/>
      <c r="Z975" s="402"/>
      <c r="AA975" s="402"/>
      <c r="AB975" s="402"/>
      <c r="AC975" s="402"/>
      <c r="AD975" s="402"/>
      <c r="AE975" s="402"/>
      <c r="AF975" s="402"/>
      <c r="AG975" s="402"/>
      <c r="AH975" s="402"/>
      <c r="AI975" s="402"/>
      <c r="AJ975" s="402"/>
      <c r="AK975" s="402"/>
      <c r="AL975" s="402"/>
      <c r="AM975" s="402"/>
      <c r="AN975" s="402"/>
      <c r="AO975" s="402"/>
      <c r="AP975" s="402"/>
      <c r="AQ975" s="402"/>
      <c r="AR975" s="402"/>
      <c r="AS975" s="402"/>
      <c r="AT975" s="402"/>
      <c r="AU975" s="402"/>
      <c r="AV975" s="402"/>
      <c r="AW975" s="402"/>
      <c r="AX975" s="402"/>
      <c r="AY975" s="402"/>
      <c r="AZ975" s="402"/>
      <c r="BA975" s="402"/>
      <c r="BB975" s="402"/>
      <c r="BC975" s="402"/>
      <c r="BD975" s="402"/>
      <c r="BE975" s="402"/>
      <c r="BF975" s="402"/>
      <c r="BG975" s="402"/>
      <c r="BH975" s="402"/>
      <c r="BI975" s="402"/>
      <c r="BJ975" s="402"/>
      <c r="BK975" s="402"/>
      <c r="BL975" s="402"/>
      <c r="BM975" s="402"/>
      <c r="BN975" s="402"/>
      <c r="BO975" s="402"/>
    </row>
    <row r="976" spans="1:67" ht="15">
      <c r="A976" s="401"/>
      <c r="B976" s="402"/>
      <c r="C976" s="403"/>
      <c r="D976" s="402"/>
      <c r="E976" s="402"/>
      <c r="F976" s="402"/>
      <c r="G976" s="402"/>
      <c r="H976" s="402"/>
      <c r="I976" s="402"/>
      <c r="J976" s="402"/>
      <c r="K976" s="402"/>
      <c r="L976" s="402"/>
      <c r="M976" s="402"/>
      <c r="N976" s="402"/>
      <c r="O976" s="402"/>
      <c r="P976" s="402"/>
      <c r="Q976" s="402"/>
      <c r="R976" s="402"/>
      <c r="S976" s="402"/>
      <c r="T976" s="402"/>
      <c r="U976" s="402"/>
      <c r="V976" s="402"/>
      <c r="W976" s="402"/>
      <c r="X976" s="402"/>
      <c r="Y976" s="402"/>
      <c r="Z976" s="402"/>
      <c r="AA976" s="402"/>
      <c r="AB976" s="402"/>
      <c r="AC976" s="402"/>
      <c r="AD976" s="402"/>
      <c r="AE976" s="402"/>
      <c r="AF976" s="402"/>
      <c r="AG976" s="402"/>
      <c r="AH976" s="402"/>
      <c r="AI976" s="402"/>
      <c r="AJ976" s="402"/>
      <c r="AK976" s="402"/>
      <c r="AL976" s="402"/>
      <c r="AM976" s="402"/>
      <c r="AN976" s="402"/>
      <c r="AO976" s="402"/>
      <c r="AP976" s="402"/>
      <c r="AQ976" s="402"/>
      <c r="AR976" s="402"/>
      <c r="AS976" s="402"/>
      <c r="AT976" s="402"/>
      <c r="AU976" s="402"/>
      <c r="AV976" s="402"/>
      <c r="AW976" s="402"/>
      <c r="AX976" s="402"/>
      <c r="AY976" s="402"/>
      <c r="AZ976" s="402"/>
      <c r="BA976" s="402"/>
      <c r="BB976" s="402"/>
      <c r="BC976" s="402"/>
      <c r="BD976" s="402"/>
      <c r="BE976" s="402"/>
      <c r="BF976" s="402"/>
      <c r="BG976" s="402"/>
      <c r="BH976" s="402"/>
      <c r="BI976" s="402"/>
      <c r="BJ976" s="402"/>
      <c r="BK976" s="402"/>
      <c r="BL976" s="402"/>
      <c r="BM976" s="402"/>
      <c r="BN976" s="402"/>
      <c r="BO976" s="402"/>
    </row>
    <row r="977" spans="1:67" ht="15">
      <c r="A977" s="401"/>
      <c r="B977" s="402"/>
      <c r="C977" s="403"/>
      <c r="D977" s="402"/>
      <c r="E977" s="402"/>
      <c r="F977" s="402"/>
      <c r="G977" s="402"/>
      <c r="H977" s="402"/>
      <c r="I977" s="402"/>
      <c r="J977" s="402"/>
      <c r="K977" s="402"/>
      <c r="L977" s="402"/>
      <c r="M977" s="402"/>
      <c r="N977" s="402"/>
      <c r="O977" s="402"/>
      <c r="P977" s="402"/>
      <c r="Q977" s="402"/>
      <c r="R977" s="402"/>
      <c r="S977" s="402"/>
      <c r="T977" s="402"/>
      <c r="U977" s="402"/>
      <c r="V977" s="402"/>
      <c r="W977" s="402"/>
      <c r="X977" s="402"/>
      <c r="Y977" s="402"/>
      <c r="Z977" s="402"/>
      <c r="AA977" s="402"/>
      <c r="AB977" s="402"/>
      <c r="AC977" s="402"/>
      <c r="AD977" s="402"/>
      <c r="AE977" s="402"/>
      <c r="AF977" s="402"/>
      <c r="AG977" s="402"/>
      <c r="AH977" s="402"/>
      <c r="AI977" s="402"/>
      <c r="AJ977" s="402"/>
      <c r="AK977" s="402"/>
      <c r="AL977" s="402"/>
      <c r="AM977" s="402"/>
      <c r="AN977" s="402"/>
      <c r="AO977" s="402"/>
      <c r="AP977" s="402"/>
      <c r="AQ977" s="402"/>
      <c r="AR977" s="402"/>
      <c r="AS977" s="402"/>
      <c r="AT977" s="402"/>
      <c r="AU977" s="402"/>
      <c r="AV977" s="402"/>
      <c r="AW977" s="402"/>
      <c r="AX977" s="402"/>
      <c r="AY977" s="402"/>
      <c r="AZ977" s="402"/>
      <c r="BA977" s="402"/>
      <c r="BB977" s="402"/>
      <c r="BC977" s="402"/>
      <c r="BD977" s="402"/>
      <c r="BE977" s="402"/>
      <c r="BF977" s="402"/>
      <c r="BG977" s="402"/>
      <c r="BH977" s="402"/>
      <c r="BI977" s="402"/>
      <c r="BJ977" s="402"/>
      <c r="BK977" s="402"/>
      <c r="BL977" s="402"/>
      <c r="BM977" s="402"/>
      <c r="BN977" s="402"/>
      <c r="BO977" s="402"/>
    </row>
    <row r="978" spans="1:67" ht="15">
      <c r="A978" s="401"/>
      <c r="B978" s="402"/>
      <c r="C978" s="403"/>
      <c r="D978" s="402"/>
      <c r="E978" s="402"/>
      <c r="F978" s="402"/>
      <c r="G978" s="402"/>
      <c r="H978" s="402"/>
      <c r="I978" s="402"/>
      <c r="J978" s="402"/>
      <c r="K978" s="402"/>
      <c r="L978" s="402"/>
      <c r="M978" s="402"/>
      <c r="N978" s="402"/>
      <c r="O978" s="402"/>
      <c r="P978" s="402"/>
      <c r="Q978" s="402"/>
      <c r="R978" s="402"/>
      <c r="S978" s="402"/>
      <c r="T978" s="402"/>
      <c r="U978" s="402"/>
      <c r="V978" s="402"/>
      <c r="W978" s="402"/>
      <c r="X978" s="402"/>
      <c r="Y978" s="402"/>
      <c r="Z978" s="402"/>
      <c r="AA978" s="402"/>
      <c r="AB978" s="402"/>
      <c r="AC978" s="402"/>
      <c r="AD978" s="402"/>
      <c r="AE978" s="402"/>
      <c r="AF978" s="402"/>
      <c r="AG978" s="402"/>
      <c r="AH978" s="402"/>
      <c r="AI978" s="402"/>
      <c r="AJ978" s="402"/>
      <c r="AK978" s="402"/>
      <c r="AL978" s="402"/>
      <c r="AM978" s="402"/>
      <c r="AN978" s="402"/>
      <c r="AO978" s="402"/>
      <c r="AP978" s="402"/>
      <c r="AQ978" s="402"/>
      <c r="AR978" s="402"/>
      <c r="AS978" s="402"/>
      <c r="AT978" s="402"/>
      <c r="AU978" s="402"/>
      <c r="AV978" s="402"/>
      <c r="AW978" s="402"/>
      <c r="AX978" s="402"/>
      <c r="AY978" s="402"/>
      <c r="AZ978" s="402"/>
      <c r="BA978" s="402"/>
      <c r="BB978" s="402"/>
      <c r="BC978" s="402"/>
      <c r="BD978" s="402"/>
      <c r="BE978" s="402"/>
      <c r="BF978" s="402"/>
      <c r="BG978" s="402"/>
      <c r="BH978" s="402"/>
      <c r="BI978" s="402"/>
      <c r="BJ978" s="402"/>
      <c r="BK978" s="402"/>
      <c r="BL978" s="402"/>
      <c r="BM978" s="402"/>
      <c r="BN978" s="402"/>
      <c r="BO978" s="402"/>
    </row>
    <row r="979" spans="1:67" ht="15">
      <c r="A979" s="401"/>
      <c r="B979" s="402"/>
      <c r="C979" s="403"/>
      <c r="D979" s="402"/>
      <c r="E979" s="402"/>
      <c r="F979" s="402"/>
      <c r="G979" s="402"/>
      <c r="H979" s="402"/>
      <c r="I979" s="402"/>
      <c r="J979" s="402"/>
      <c r="K979" s="402"/>
      <c r="L979" s="402"/>
      <c r="M979" s="402"/>
      <c r="N979" s="402"/>
      <c r="O979" s="402"/>
      <c r="P979" s="402"/>
      <c r="Q979" s="402"/>
      <c r="R979" s="402"/>
      <c r="S979" s="402"/>
      <c r="T979" s="402"/>
      <c r="U979" s="402"/>
      <c r="V979" s="402"/>
      <c r="W979" s="402"/>
      <c r="X979" s="402"/>
      <c r="Y979" s="402"/>
      <c r="Z979" s="402"/>
      <c r="AA979" s="402"/>
      <c r="AB979" s="402"/>
      <c r="AC979" s="402"/>
      <c r="AD979" s="402"/>
      <c r="AE979" s="402"/>
      <c r="AF979" s="402"/>
      <c r="AG979" s="402"/>
      <c r="AH979" s="402"/>
      <c r="AI979" s="402"/>
      <c r="AJ979" s="402"/>
      <c r="AK979" s="402"/>
      <c r="AL979" s="402"/>
      <c r="AM979" s="402"/>
      <c r="AN979" s="402"/>
      <c r="AO979" s="402"/>
      <c r="AP979" s="402"/>
      <c r="AQ979" s="402"/>
      <c r="AR979" s="402"/>
      <c r="AS979" s="402"/>
      <c r="AT979" s="402"/>
      <c r="AU979" s="402"/>
      <c r="AV979" s="402"/>
      <c r="AW979" s="402"/>
      <c r="AX979" s="402"/>
      <c r="AY979" s="402"/>
      <c r="AZ979" s="402"/>
      <c r="BA979" s="402"/>
      <c r="BB979" s="402"/>
      <c r="BC979" s="402"/>
      <c r="BD979" s="402"/>
      <c r="BE979" s="402"/>
      <c r="BF979" s="402"/>
      <c r="BG979" s="402"/>
      <c r="BH979" s="402"/>
      <c r="BI979" s="402"/>
      <c r="BJ979" s="402"/>
      <c r="BK979" s="402"/>
      <c r="BL979" s="402"/>
      <c r="BM979" s="402"/>
      <c r="BN979" s="402"/>
      <c r="BO979" s="402"/>
    </row>
    <row r="980" spans="1:67" ht="15">
      <c r="A980" s="401"/>
      <c r="B980" s="402"/>
      <c r="C980" s="403"/>
      <c r="D980" s="402"/>
      <c r="E980" s="402"/>
      <c r="F980" s="402"/>
      <c r="G980" s="402"/>
      <c r="H980" s="402"/>
      <c r="I980" s="402"/>
      <c r="J980" s="402"/>
      <c r="K980" s="402"/>
      <c r="L980" s="402"/>
      <c r="M980" s="402"/>
      <c r="N980" s="402"/>
      <c r="O980" s="402"/>
      <c r="P980" s="402"/>
      <c r="Q980" s="402"/>
      <c r="R980" s="402"/>
      <c r="S980" s="402"/>
      <c r="T980" s="402"/>
      <c r="U980" s="402"/>
      <c r="V980" s="402"/>
      <c r="W980" s="402"/>
      <c r="X980" s="402"/>
      <c r="Y980" s="402"/>
      <c r="Z980" s="402"/>
      <c r="AA980" s="402"/>
      <c r="AB980" s="402"/>
      <c r="AC980" s="402"/>
      <c r="AD980" s="402"/>
      <c r="AE980" s="402"/>
      <c r="AF980" s="402"/>
      <c r="AG980" s="402"/>
      <c r="AH980" s="402"/>
      <c r="AI980" s="402"/>
      <c r="AJ980" s="402"/>
      <c r="AK980" s="402"/>
      <c r="AL980" s="402"/>
      <c r="AM980" s="402"/>
      <c r="AN980" s="402"/>
      <c r="AO980" s="402"/>
      <c r="AP980" s="402"/>
      <c r="AQ980" s="402"/>
      <c r="AR980" s="402"/>
      <c r="AS980" s="402"/>
      <c r="AT980" s="402"/>
      <c r="AU980" s="402"/>
      <c r="AV980" s="402"/>
      <c r="AW980" s="402"/>
      <c r="AX980" s="402"/>
      <c r="AY980" s="402"/>
      <c r="AZ980" s="402"/>
      <c r="BA980" s="402"/>
      <c r="BB980" s="402"/>
      <c r="BC980" s="402"/>
      <c r="BD980" s="402"/>
      <c r="BE980" s="402"/>
      <c r="BF980" s="402"/>
      <c r="BG980" s="402"/>
      <c r="BH980" s="402"/>
      <c r="BI980" s="402"/>
      <c r="BJ980" s="402"/>
      <c r="BK980" s="402"/>
      <c r="BL980" s="402"/>
      <c r="BM980" s="402"/>
      <c r="BN980" s="402"/>
      <c r="BO980" s="402"/>
    </row>
    <row r="981" spans="1:67" ht="15">
      <c r="A981" s="401"/>
      <c r="B981" s="402"/>
      <c r="C981" s="403"/>
      <c r="D981" s="402"/>
      <c r="E981" s="402"/>
      <c r="F981" s="402"/>
      <c r="G981" s="402"/>
      <c r="H981" s="402"/>
      <c r="I981" s="402"/>
      <c r="J981" s="402"/>
      <c r="K981" s="402"/>
      <c r="L981" s="402"/>
      <c r="M981" s="402"/>
      <c r="N981" s="402"/>
      <c r="O981" s="402"/>
      <c r="P981" s="402"/>
      <c r="Q981" s="402"/>
      <c r="R981" s="402"/>
      <c r="S981" s="402"/>
      <c r="T981" s="402"/>
      <c r="U981" s="402"/>
      <c r="V981" s="402"/>
      <c r="W981" s="402"/>
      <c r="X981" s="402"/>
      <c r="Y981" s="402"/>
      <c r="Z981" s="402"/>
      <c r="AA981" s="402"/>
      <c r="AB981" s="402"/>
      <c r="AC981" s="402"/>
      <c r="AD981" s="402"/>
      <c r="AE981" s="402"/>
      <c r="AF981" s="402"/>
      <c r="AG981" s="402"/>
      <c r="AH981" s="402"/>
      <c r="AI981" s="402"/>
      <c r="AJ981" s="402"/>
      <c r="AK981" s="402"/>
      <c r="AL981" s="402"/>
      <c r="AM981" s="402"/>
      <c r="AN981" s="402"/>
      <c r="AO981" s="402"/>
      <c r="AP981" s="402"/>
      <c r="AQ981" s="402"/>
      <c r="AR981" s="402"/>
      <c r="AS981" s="402"/>
      <c r="AT981" s="402"/>
      <c r="AU981" s="402"/>
      <c r="AV981" s="402"/>
      <c r="AW981" s="402"/>
      <c r="AX981" s="402"/>
      <c r="AY981" s="402"/>
      <c r="AZ981" s="402"/>
      <c r="BA981" s="402"/>
      <c r="BB981" s="402"/>
      <c r="BC981" s="402"/>
      <c r="BD981" s="402"/>
      <c r="BE981" s="402"/>
      <c r="BF981" s="402"/>
      <c r="BG981" s="402"/>
      <c r="BH981" s="402"/>
      <c r="BI981" s="402"/>
      <c r="BJ981" s="402"/>
      <c r="BK981" s="402"/>
      <c r="BL981" s="402"/>
      <c r="BM981" s="402"/>
      <c r="BN981" s="402"/>
      <c r="BO981" s="402"/>
    </row>
    <row r="982" spans="1:67" ht="15">
      <c r="A982" s="401"/>
      <c r="B982" s="402"/>
      <c r="C982" s="403"/>
      <c r="D982" s="402"/>
      <c r="E982" s="402"/>
      <c r="F982" s="402"/>
      <c r="G982" s="402"/>
      <c r="H982" s="402"/>
      <c r="I982" s="402"/>
      <c r="J982" s="402"/>
      <c r="K982" s="402"/>
      <c r="L982" s="402"/>
      <c r="M982" s="402"/>
      <c r="N982" s="402"/>
      <c r="O982" s="402"/>
      <c r="P982" s="402"/>
      <c r="Q982" s="402"/>
      <c r="R982" s="402"/>
      <c r="S982" s="402"/>
      <c r="T982" s="402"/>
      <c r="U982" s="402"/>
      <c r="V982" s="402"/>
      <c r="W982" s="402"/>
      <c r="X982" s="402"/>
      <c r="Y982" s="402"/>
      <c r="Z982" s="402"/>
      <c r="AA982" s="402"/>
      <c r="AB982" s="402"/>
      <c r="AC982" s="402"/>
      <c r="AD982" s="402"/>
      <c r="AE982" s="402"/>
      <c r="AF982" s="402"/>
      <c r="AG982" s="402"/>
      <c r="AH982" s="402"/>
      <c r="AI982" s="402"/>
      <c r="AJ982" s="402"/>
      <c r="AK982" s="402"/>
      <c r="AL982" s="402"/>
      <c r="AM982" s="402"/>
      <c r="AN982" s="402"/>
      <c r="AO982" s="402"/>
      <c r="AP982" s="402"/>
      <c r="AQ982" s="402"/>
      <c r="AR982" s="402"/>
      <c r="AS982" s="402"/>
      <c r="AT982" s="402"/>
      <c r="AU982" s="402"/>
      <c r="AV982" s="402"/>
      <c r="AW982" s="402"/>
      <c r="AX982" s="402"/>
      <c r="AY982" s="402"/>
      <c r="AZ982" s="402"/>
      <c r="BA982" s="402"/>
      <c r="BB982" s="402"/>
      <c r="BC982" s="402"/>
      <c r="BD982" s="402"/>
      <c r="BE982" s="402"/>
      <c r="BF982" s="402"/>
      <c r="BG982" s="402"/>
      <c r="BH982" s="402"/>
      <c r="BI982" s="402"/>
      <c r="BJ982" s="402"/>
      <c r="BK982" s="402"/>
      <c r="BL982" s="402"/>
      <c r="BM982" s="402"/>
      <c r="BN982" s="402"/>
      <c r="BO982" s="402"/>
    </row>
    <row r="983" spans="1:67" ht="15">
      <c r="A983" s="401"/>
      <c r="B983" s="402"/>
      <c r="C983" s="403"/>
      <c r="D983" s="402"/>
      <c r="E983" s="402"/>
      <c r="F983" s="402"/>
      <c r="G983" s="402"/>
      <c r="H983" s="402"/>
      <c r="I983" s="402"/>
      <c r="J983" s="402"/>
      <c r="K983" s="402"/>
      <c r="L983" s="402"/>
      <c r="M983" s="402"/>
      <c r="N983" s="402"/>
      <c r="O983" s="402"/>
      <c r="P983" s="402"/>
      <c r="Q983" s="402"/>
      <c r="R983" s="402"/>
      <c r="S983" s="402"/>
      <c r="T983" s="402"/>
      <c r="U983" s="402"/>
      <c r="V983" s="402"/>
      <c r="W983" s="402"/>
      <c r="X983" s="402"/>
      <c r="Y983" s="402"/>
      <c r="Z983" s="402"/>
      <c r="AA983" s="402"/>
      <c r="AB983" s="402"/>
      <c r="AC983" s="402"/>
      <c r="AD983" s="402"/>
      <c r="AE983" s="402"/>
      <c r="AF983" s="402"/>
      <c r="AG983" s="402"/>
      <c r="AH983" s="402"/>
      <c r="AI983" s="402"/>
      <c r="AJ983" s="402"/>
      <c r="AK983" s="402"/>
      <c r="AL983" s="402"/>
      <c r="AM983" s="402"/>
      <c r="AN983" s="402"/>
      <c r="AO983" s="402"/>
      <c r="AP983" s="402"/>
      <c r="AQ983" s="402"/>
      <c r="AR983" s="402"/>
      <c r="AS983" s="402"/>
      <c r="AT983" s="402"/>
      <c r="AU983" s="402"/>
      <c r="AV983" s="402"/>
      <c r="AW983" s="402"/>
      <c r="AX983" s="402"/>
      <c r="AY983" s="402"/>
      <c r="AZ983" s="402"/>
      <c r="BA983" s="402"/>
      <c r="BB983" s="402"/>
      <c r="BC983" s="402"/>
      <c r="BD983" s="402"/>
      <c r="BE983" s="402"/>
      <c r="BF983" s="402"/>
      <c r="BG983" s="402"/>
      <c r="BH983" s="402"/>
      <c r="BI983" s="402"/>
      <c r="BJ983" s="402"/>
      <c r="BK983" s="402"/>
      <c r="BL983" s="402"/>
      <c r="BM983" s="402"/>
      <c r="BN983" s="402"/>
      <c r="BO983" s="402"/>
    </row>
    <row r="984" spans="1:67" ht="15">
      <c r="A984" s="401"/>
      <c r="B984" s="402"/>
      <c r="C984" s="403"/>
      <c r="D984" s="402"/>
      <c r="E984" s="402"/>
      <c r="F984" s="402"/>
      <c r="G984" s="402"/>
      <c r="H984" s="402"/>
      <c r="I984" s="402"/>
      <c r="J984" s="402"/>
      <c r="K984" s="402"/>
      <c r="L984" s="402"/>
      <c r="M984" s="402"/>
      <c r="N984" s="402"/>
      <c r="O984" s="402"/>
      <c r="P984" s="402"/>
      <c r="Q984" s="402"/>
      <c r="R984" s="402"/>
      <c r="S984" s="402"/>
      <c r="T984" s="402"/>
      <c r="U984" s="402"/>
      <c r="V984" s="402"/>
      <c r="W984" s="402"/>
      <c r="X984" s="402"/>
      <c r="Y984" s="402"/>
      <c r="Z984" s="402"/>
      <c r="AA984" s="402"/>
      <c r="AB984" s="402"/>
      <c r="AC984" s="402"/>
      <c r="AD984" s="402"/>
      <c r="AE984" s="402"/>
      <c r="AF984" s="402"/>
      <c r="AG984" s="402"/>
      <c r="AH984" s="402"/>
      <c r="AI984" s="402"/>
      <c r="AJ984" s="402"/>
      <c r="AK984" s="402"/>
      <c r="AL984" s="402"/>
      <c r="AM984" s="402"/>
      <c r="AN984" s="402"/>
      <c r="AO984" s="402"/>
      <c r="AP984" s="402"/>
      <c r="AQ984" s="402"/>
      <c r="AR984" s="402"/>
      <c r="AS984" s="402"/>
      <c r="AT984" s="402"/>
      <c r="AU984" s="402"/>
      <c r="AV984" s="402"/>
      <c r="AW984" s="402"/>
      <c r="AX984" s="402"/>
      <c r="AY984" s="402"/>
      <c r="AZ984" s="402"/>
      <c r="BA984" s="402"/>
      <c r="BB984" s="402"/>
      <c r="BC984" s="402"/>
      <c r="BD984" s="402"/>
      <c r="BE984" s="402"/>
      <c r="BF984" s="402"/>
      <c r="BG984" s="402"/>
      <c r="BH984" s="402"/>
      <c r="BI984" s="402"/>
      <c r="BJ984" s="402"/>
      <c r="BK984" s="402"/>
      <c r="BL984" s="402"/>
      <c r="BM984" s="402"/>
      <c r="BN984" s="402"/>
      <c r="BO984" s="402"/>
    </row>
    <row r="985" spans="1:67" ht="15">
      <c r="A985" s="401"/>
      <c r="B985" s="402"/>
      <c r="C985" s="403"/>
      <c r="D985" s="402"/>
      <c r="E985" s="402"/>
      <c r="F985" s="402"/>
      <c r="G985" s="402"/>
      <c r="H985" s="402"/>
      <c r="I985" s="402"/>
      <c r="J985" s="402"/>
      <c r="K985" s="402"/>
      <c r="L985" s="402"/>
      <c r="M985" s="402"/>
      <c r="N985" s="402"/>
      <c r="O985" s="402"/>
      <c r="P985" s="402"/>
      <c r="Q985" s="402"/>
      <c r="R985" s="402"/>
      <c r="S985" s="402"/>
      <c r="T985" s="402"/>
      <c r="U985" s="402"/>
      <c r="V985" s="402"/>
      <c r="W985" s="402"/>
      <c r="X985" s="402"/>
      <c r="Y985" s="402"/>
      <c r="Z985" s="402"/>
      <c r="AA985" s="402"/>
      <c r="AB985" s="402"/>
      <c r="AC985" s="402"/>
      <c r="AD985" s="402"/>
      <c r="AE985" s="402"/>
      <c r="AF985" s="402"/>
      <c r="AG985" s="402"/>
      <c r="AH985" s="402"/>
      <c r="AI985" s="402"/>
      <c r="AJ985" s="402"/>
      <c r="AK985" s="402"/>
      <c r="AL985" s="402"/>
      <c r="AM985" s="402"/>
      <c r="AN985" s="402"/>
      <c r="AO985" s="402"/>
      <c r="AP985" s="402"/>
      <c r="AQ985" s="402"/>
      <c r="AR985" s="402"/>
      <c r="AS985" s="402"/>
      <c r="AT985" s="402"/>
      <c r="AU985" s="402"/>
      <c r="AV985" s="402"/>
      <c r="AW985" s="402"/>
      <c r="AX985" s="402"/>
      <c r="AY985" s="402"/>
      <c r="AZ985" s="402"/>
      <c r="BA985" s="402"/>
      <c r="BB985" s="402"/>
      <c r="BC985" s="402"/>
      <c r="BD985" s="402"/>
      <c r="BE985" s="402"/>
      <c r="BF985" s="402"/>
      <c r="BG985" s="402"/>
      <c r="BH985" s="402"/>
      <c r="BI985" s="402"/>
      <c r="BJ985" s="402"/>
      <c r="BK985" s="402"/>
      <c r="BL985" s="402"/>
      <c r="BM985" s="402"/>
      <c r="BN985" s="402"/>
      <c r="BO985" s="402"/>
    </row>
    <row r="986" spans="1:67" ht="15">
      <c r="A986" s="401"/>
      <c r="B986" s="402"/>
      <c r="C986" s="403"/>
      <c r="D986" s="402"/>
      <c r="E986" s="402"/>
      <c r="F986" s="402"/>
      <c r="G986" s="402"/>
      <c r="H986" s="402"/>
      <c r="I986" s="402"/>
      <c r="J986" s="402"/>
      <c r="K986" s="402"/>
      <c r="L986" s="402"/>
      <c r="M986" s="402"/>
      <c r="N986" s="402"/>
      <c r="O986" s="402"/>
      <c r="P986" s="402"/>
      <c r="Q986" s="402"/>
      <c r="R986" s="402"/>
      <c r="S986" s="402"/>
      <c r="T986" s="402"/>
      <c r="U986" s="402"/>
      <c r="V986" s="402"/>
      <c r="W986" s="402"/>
      <c r="X986" s="402"/>
      <c r="Y986" s="402"/>
      <c r="Z986" s="402"/>
      <c r="AA986" s="402"/>
      <c r="AB986" s="402"/>
      <c r="AC986" s="402"/>
      <c r="AD986" s="402"/>
      <c r="AE986" s="402"/>
      <c r="AF986" s="402"/>
      <c r="AG986" s="402"/>
      <c r="AH986" s="402"/>
      <c r="AI986" s="402"/>
      <c r="AJ986" s="402"/>
      <c r="AK986" s="402"/>
      <c r="AL986" s="402"/>
      <c r="AM986" s="402"/>
      <c r="AN986" s="402"/>
      <c r="AO986" s="402"/>
      <c r="AP986" s="402"/>
      <c r="AQ986" s="402"/>
      <c r="AR986" s="402"/>
      <c r="AS986" s="402"/>
      <c r="AT986" s="402"/>
      <c r="AU986" s="402"/>
      <c r="AV986" s="402"/>
      <c r="AW986" s="402"/>
      <c r="AX986" s="402"/>
      <c r="AY986" s="402"/>
      <c r="AZ986" s="402"/>
      <c r="BA986" s="402"/>
      <c r="BB986" s="402"/>
      <c r="BC986" s="402"/>
      <c r="BD986" s="402"/>
      <c r="BE986" s="402"/>
      <c r="BF986" s="402"/>
      <c r="BG986" s="402"/>
      <c r="BH986" s="402"/>
      <c r="BI986" s="402"/>
      <c r="BJ986" s="402"/>
      <c r="BK986" s="402"/>
      <c r="BL986" s="402"/>
      <c r="BM986" s="402"/>
      <c r="BN986" s="402"/>
      <c r="BO986" s="402"/>
    </row>
    <row r="987" spans="1:67" ht="15">
      <c r="A987" s="401"/>
      <c r="B987" s="402"/>
      <c r="C987" s="403"/>
      <c r="D987" s="402"/>
      <c r="E987" s="402"/>
      <c r="F987" s="402"/>
      <c r="G987" s="402"/>
      <c r="H987" s="402"/>
      <c r="I987" s="402"/>
      <c r="J987" s="402"/>
      <c r="K987" s="402"/>
      <c r="L987" s="402"/>
      <c r="M987" s="402"/>
      <c r="N987" s="402"/>
      <c r="O987" s="402"/>
      <c r="P987" s="402"/>
      <c r="Q987" s="402"/>
      <c r="R987" s="402"/>
      <c r="S987" s="402"/>
      <c r="T987" s="402"/>
      <c r="U987" s="402"/>
      <c r="V987" s="402"/>
      <c r="W987" s="402"/>
      <c r="X987" s="402"/>
      <c r="Y987" s="402"/>
      <c r="Z987" s="402"/>
      <c r="AA987" s="402"/>
      <c r="AB987" s="402"/>
      <c r="AC987" s="402"/>
      <c r="AD987" s="402"/>
      <c r="AE987" s="402"/>
      <c r="AF987" s="402"/>
      <c r="AG987" s="402"/>
      <c r="AH987" s="402"/>
      <c r="AI987" s="402"/>
      <c r="AJ987" s="402"/>
      <c r="AK987" s="402"/>
      <c r="AL987" s="402"/>
      <c r="AM987" s="402"/>
      <c r="AN987" s="402"/>
      <c r="AO987" s="402"/>
      <c r="AP987" s="402"/>
      <c r="AQ987" s="402"/>
      <c r="AR987" s="402"/>
      <c r="AS987" s="402"/>
      <c r="AT987" s="402"/>
      <c r="AU987" s="402"/>
      <c r="AV987" s="402"/>
      <c r="AW987" s="402"/>
      <c r="AX987" s="402"/>
      <c r="AY987" s="402"/>
      <c r="AZ987" s="402"/>
      <c r="BA987" s="402"/>
      <c r="BB987" s="402"/>
      <c r="BC987" s="402"/>
      <c r="BD987" s="402"/>
      <c r="BE987" s="402"/>
      <c r="BF987" s="402"/>
      <c r="BG987" s="402"/>
      <c r="BH987" s="402"/>
      <c r="BI987" s="402"/>
      <c r="BJ987" s="402"/>
      <c r="BK987" s="402"/>
      <c r="BL987" s="402"/>
      <c r="BM987" s="402"/>
      <c r="BN987" s="402"/>
      <c r="BO987" s="402"/>
    </row>
    <row r="988" spans="1:67" ht="15">
      <c r="A988" s="401"/>
      <c r="B988" s="402"/>
      <c r="C988" s="403"/>
      <c r="D988" s="402"/>
      <c r="E988" s="402"/>
      <c r="F988" s="402"/>
      <c r="G988" s="402"/>
      <c r="H988" s="402"/>
      <c r="I988" s="402"/>
      <c r="J988" s="402"/>
      <c r="K988" s="402"/>
      <c r="L988" s="402"/>
      <c r="M988" s="402"/>
      <c r="N988" s="402"/>
      <c r="O988" s="402"/>
      <c r="P988" s="402"/>
      <c r="Q988" s="402"/>
      <c r="R988" s="402"/>
      <c r="S988" s="402"/>
      <c r="T988" s="402"/>
      <c r="U988" s="402"/>
      <c r="V988" s="402"/>
      <c r="W988" s="402"/>
      <c r="X988" s="402"/>
      <c r="Y988" s="402"/>
      <c r="Z988" s="402"/>
      <c r="AA988" s="402"/>
      <c r="AB988" s="402"/>
      <c r="AC988" s="402"/>
      <c r="AD988" s="402"/>
      <c r="AE988" s="402"/>
      <c r="AF988" s="402"/>
      <c r="AG988" s="402"/>
      <c r="AH988" s="402"/>
      <c r="AI988" s="402"/>
      <c r="AJ988" s="402"/>
      <c r="AK988" s="402"/>
      <c r="AL988" s="402"/>
      <c r="AM988" s="402"/>
      <c r="AN988" s="402"/>
      <c r="AO988" s="402"/>
      <c r="AP988" s="402"/>
      <c r="AQ988" s="402"/>
      <c r="AR988" s="402"/>
      <c r="AS988" s="402"/>
      <c r="AT988" s="402"/>
      <c r="AU988" s="402"/>
      <c r="AV988" s="402"/>
      <c r="AW988" s="402"/>
      <c r="AX988" s="402"/>
      <c r="AY988" s="402"/>
      <c r="AZ988" s="402"/>
      <c r="BA988" s="402"/>
      <c r="BB988" s="402"/>
      <c r="BC988" s="402"/>
      <c r="BD988" s="402"/>
      <c r="BE988" s="402"/>
      <c r="BF988" s="402"/>
      <c r="BG988" s="402"/>
      <c r="BH988" s="402"/>
      <c r="BI988" s="402"/>
      <c r="BJ988" s="402"/>
      <c r="BK988" s="402"/>
      <c r="BL988" s="402"/>
      <c r="BM988" s="402"/>
      <c r="BN988" s="402"/>
      <c r="BO988" s="402"/>
    </row>
    <row r="989" spans="1:67" ht="15">
      <c r="A989" s="401"/>
      <c r="B989" s="402"/>
      <c r="C989" s="403"/>
      <c r="D989" s="402"/>
      <c r="E989" s="402"/>
      <c r="F989" s="402"/>
      <c r="G989" s="402"/>
      <c r="H989" s="402"/>
      <c r="I989" s="402"/>
      <c r="J989" s="402"/>
      <c r="K989" s="402"/>
      <c r="L989" s="402"/>
      <c r="M989" s="402"/>
      <c r="N989" s="402"/>
      <c r="O989" s="402"/>
      <c r="P989" s="402"/>
      <c r="Q989" s="402"/>
      <c r="R989" s="402"/>
      <c r="S989" s="402"/>
      <c r="T989" s="402"/>
      <c r="U989" s="402"/>
      <c r="V989" s="402"/>
      <c r="W989" s="402"/>
      <c r="X989" s="402"/>
      <c r="Y989" s="402"/>
      <c r="Z989" s="402"/>
      <c r="AA989" s="402"/>
      <c r="AB989" s="402"/>
      <c r="AC989" s="402"/>
      <c r="AD989" s="402"/>
      <c r="AE989" s="402"/>
      <c r="AF989" s="402"/>
      <c r="AG989" s="402"/>
      <c r="AH989" s="402"/>
      <c r="AI989" s="402"/>
      <c r="AJ989" s="402"/>
      <c r="AK989" s="402"/>
      <c r="AL989" s="402"/>
      <c r="AM989" s="402"/>
      <c r="AN989" s="402"/>
      <c r="AO989" s="402"/>
      <c r="AP989" s="402"/>
      <c r="AQ989" s="402"/>
      <c r="AR989" s="402"/>
      <c r="AS989" s="402"/>
      <c r="AT989" s="402"/>
      <c r="AU989" s="402"/>
      <c r="AV989" s="402"/>
      <c r="AW989" s="402"/>
      <c r="AX989" s="402"/>
      <c r="AY989" s="402"/>
      <c r="AZ989" s="402"/>
      <c r="BA989" s="402"/>
      <c r="BB989" s="402"/>
      <c r="BC989" s="402"/>
      <c r="BD989" s="402"/>
      <c r="BE989" s="402"/>
      <c r="BF989" s="402"/>
      <c r="BG989" s="402"/>
      <c r="BH989" s="402"/>
      <c r="BI989" s="402"/>
      <c r="BJ989" s="402"/>
      <c r="BK989" s="402"/>
      <c r="BL989" s="402"/>
      <c r="BM989" s="402"/>
      <c r="BN989" s="402"/>
      <c r="BO989" s="402"/>
    </row>
    <row r="990" spans="1:67" ht="15">
      <c r="A990" s="401"/>
      <c r="B990" s="402"/>
      <c r="C990" s="403"/>
      <c r="D990" s="402"/>
      <c r="E990" s="402"/>
      <c r="F990" s="402"/>
      <c r="G990" s="402"/>
      <c r="H990" s="402"/>
      <c r="I990" s="402"/>
      <c r="J990" s="402"/>
      <c r="K990" s="402"/>
      <c r="L990" s="402"/>
      <c r="M990" s="402"/>
      <c r="N990" s="402"/>
      <c r="O990" s="402"/>
      <c r="P990" s="402"/>
      <c r="Q990" s="402"/>
      <c r="R990" s="402"/>
      <c r="S990" s="402"/>
      <c r="T990" s="402"/>
      <c r="U990" s="402"/>
      <c r="V990" s="402"/>
      <c r="W990" s="402"/>
      <c r="X990" s="402"/>
      <c r="Y990" s="402"/>
      <c r="Z990" s="402"/>
      <c r="AA990" s="402"/>
      <c r="AB990" s="402"/>
      <c r="AC990" s="402"/>
      <c r="AD990" s="402"/>
      <c r="AE990" s="402"/>
      <c r="AF990" s="402"/>
      <c r="AG990" s="402"/>
      <c r="AH990" s="402"/>
      <c r="AI990" s="402"/>
      <c r="AJ990" s="402"/>
      <c r="AK990" s="402"/>
      <c r="AL990" s="402"/>
      <c r="AM990" s="402"/>
      <c r="AN990" s="402"/>
      <c r="AO990" s="402"/>
      <c r="AP990" s="402"/>
      <c r="AQ990" s="402"/>
      <c r="AR990" s="402"/>
      <c r="AS990" s="402"/>
      <c r="AT990" s="402"/>
      <c r="AU990" s="402"/>
      <c r="AV990" s="402"/>
      <c r="AW990" s="402"/>
      <c r="AX990" s="402"/>
      <c r="AY990" s="402"/>
      <c r="AZ990" s="402"/>
      <c r="BA990" s="402"/>
      <c r="BB990" s="402"/>
      <c r="BC990" s="402"/>
      <c r="BD990" s="402"/>
      <c r="BE990" s="402"/>
      <c r="BF990" s="402"/>
      <c r="BG990" s="402"/>
      <c r="BH990" s="402"/>
      <c r="BI990" s="402"/>
      <c r="BJ990" s="402"/>
      <c r="BK990" s="402"/>
      <c r="BL990" s="402"/>
      <c r="BM990" s="402"/>
      <c r="BN990" s="402"/>
      <c r="BO990" s="402"/>
    </row>
    <row r="991" spans="1:67" ht="15">
      <c r="A991" s="401"/>
      <c r="B991" s="402"/>
      <c r="C991" s="403"/>
      <c r="D991" s="402"/>
      <c r="E991" s="402"/>
      <c r="F991" s="402"/>
      <c r="G991" s="402"/>
      <c r="H991" s="402"/>
      <c r="I991" s="402"/>
      <c r="J991" s="402"/>
      <c r="K991" s="402"/>
      <c r="L991" s="402"/>
      <c r="M991" s="402"/>
      <c r="N991" s="402"/>
      <c r="O991" s="402"/>
      <c r="P991" s="402"/>
      <c r="Q991" s="402"/>
      <c r="R991" s="402"/>
      <c r="S991" s="402"/>
      <c r="T991" s="402"/>
      <c r="U991" s="402"/>
      <c r="V991" s="402"/>
      <c r="W991" s="402"/>
      <c r="X991" s="402"/>
      <c r="Y991" s="402"/>
      <c r="Z991" s="402"/>
      <c r="AA991" s="402"/>
      <c r="AB991" s="402"/>
      <c r="AC991" s="402"/>
      <c r="AD991" s="402"/>
      <c r="AE991" s="402"/>
      <c r="AF991" s="402"/>
      <c r="AG991" s="402"/>
      <c r="AH991" s="402"/>
      <c r="AI991" s="402"/>
      <c r="AJ991" s="402"/>
      <c r="AK991" s="402"/>
      <c r="AL991" s="402"/>
      <c r="AM991" s="402"/>
      <c r="AN991" s="402"/>
      <c r="AO991" s="402"/>
      <c r="AP991" s="402"/>
      <c r="AQ991" s="402"/>
      <c r="AR991" s="402"/>
      <c r="AS991" s="402"/>
      <c r="AT991" s="402"/>
      <c r="AU991" s="402"/>
      <c r="AV991" s="402"/>
      <c r="AW991" s="402"/>
      <c r="AX991" s="402"/>
      <c r="AY991" s="402"/>
      <c r="AZ991" s="402"/>
      <c r="BA991" s="402"/>
      <c r="BB991" s="402"/>
      <c r="BC991" s="402"/>
      <c r="BD991" s="402"/>
      <c r="BE991" s="402"/>
      <c r="BF991" s="402"/>
      <c r="BG991" s="402"/>
      <c r="BH991" s="402"/>
      <c r="BI991" s="402"/>
      <c r="BJ991" s="402"/>
      <c r="BK991" s="402"/>
      <c r="BL991" s="402"/>
      <c r="BM991" s="402"/>
      <c r="BN991" s="402"/>
      <c r="BO991" s="402"/>
    </row>
    <row r="992" spans="1:67" ht="15">
      <c r="A992" s="401"/>
      <c r="B992" s="402"/>
      <c r="C992" s="403"/>
      <c r="D992" s="402"/>
      <c r="E992" s="402"/>
      <c r="F992" s="402"/>
      <c r="G992" s="402"/>
      <c r="H992" s="402"/>
      <c r="I992" s="402"/>
      <c r="J992" s="402"/>
      <c r="K992" s="402"/>
      <c r="L992" s="402"/>
      <c r="M992" s="402"/>
      <c r="N992" s="402"/>
      <c r="O992" s="402"/>
      <c r="P992" s="402"/>
      <c r="Q992" s="402"/>
      <c r="R992" s="402"/>
      <c r="S992" s="402"/>
      <c r="T992" s="402"/>
      <c r="U992" s="402"/>
      <c r="V992" s="402"/>
      <c r="W992" s="402"/>
      <c r="X992" s="402"/>
      <c r="Y992" s="402"/>
      <c r="Z992" s="402"/>
      <c r="AA992" s="402"/>
      <c r="AB992" s="402"/>
      <c r="AC992" s="402"/>
      <c r="AD992" s="402"/>
      <c r="AE992" s="402"/>
      <c r="AF992" s="402"/>
      <c r="AG992" s="402"/>
      <c r="AH992" s="402"/>
      <c r="AI992" s="402"/>
      <c r="AJ992" s="402"/>
      <c r="AK992" s="402"/>
      <c r="AL992" s="402"/>
      <c r="AM992" s="402"/>
      <c r="AN992" s="402"/>
      <c r="AO992" s="402"/>
      <c r="AP992" s="402"/>
      <c r="AQ992" s="402"/>
      <c r="AR992" s="402"/>
      <c r="AS992" s="402"/>
      <c r="AT992" s="402"/>
      <c r="AU992" s="402"/>
      <c r="AV992" s="402"/>
      <c r="AW992" s="402"/>
      <c r="AX992" s="402"/>
      <c r="AY992" s="402"/>
      <c r="AZ992" s="402"/>
      <c r="BA992" s="402"/>
      <c r="BB992" s="402"/>
      <c r="BC992" s="402"/>
      <c r="BD992" s="402"/>
      <c r="BE992" s="402"/>
      <c r="BF992" s="402"/>
      <c r="BG992" s="402"/>
      <c r="BH992" s="402"/>
      <c r="BI992" s="402"/>
      <c r="BJ992" s="402"/>
      <c r="BK992" s="402"/>
      <c r="BL992" s="402"/>
      <c r="BM992" s="402"/>
      <c r="BN992" s="402"/>
      <c r="BO992" s="402"/>
    </row>
    <row r="993" spans="1:67" ht="15">
      <c r="A993" s="401"/>
      <c r="B993" s="402"/>
      <c r="C993" s="403"/>
      <c r="D993" s="402"/>
      <c r="E993" s="402"/>
      <c r="F993" s="402"/>
      <c r="G993" s="402"/>
      <c r="H993" s="402"/>
      <c r="I993" s="402"/>
      <c r="J993" s="402"/>
      <c r="K993" s="402"/>
      <c r="L993" s="402"/>
      <c r="M993" s="402"/>
      <c r="N993" s="402"/>
      <c r="O993" s="402"/>
      <c r="P993" s="402"/>
      <c r="Q993" s="402"/>
      <c r="R993" s="402"/>
      <c r="S993" s="402"/>
      <c r="T993" s="402"/>
      <c r="U993" s="402"/>
      <c r="V993" s="402"/>
      <c r="W993" s="402"/>
      <c r="X993" s="402"/>
      <c r="Y993" s="402"/>
      <c r="Z993" s="402"/>
      <c r="AA993" s="402"/>
      <c r="AB993" s="402"/>
      <c r="AC993" s="402"/>
      <c r="AD993" s="402"/>
      <c r="AE993" s="402"/>
      <c r="AF993" s="402"/>
      <c r="AG993" s="402"/>
      <c r="AH993" s="402"/>
      <c r="AI993" s="402"/>
      <c r="AJ993" s="402"/>
      <c r="AK993" s="402"/>
      <c r="AL993" s="402"/>
      <c r="AM993" s="402"/>
      <c r="AN993" s="402"/>
      <c r="AO993" s="402"/>
      <c r="AP993" s="402"/>
      <c r="AQ993" s="402"/>
      <c r="AR993" s="402"/>
      <c r="AS993" s="402"/>
      <c r="AT993" s="402"/>
      <c r="AU993" s="402"/>
      <c r="AV993" s="402"/>
      <c r="AW993" s="402"/>
      <c r="AX993" s="402"/>
      <c r="AY993" s="402"/>
      <c r="AZ993" s="402"/>
      <c r="BA993" s="402"/>
      <c r="BB993" s="402"/>
      <c r="BC993" s="402"/>
      <c r="BD993" s="402"/>
      <c r="BE993" s="402"/>
      <c r="BF993" s="402"/>
      <c r="BG993" s="402"/>
      <c r="BH993" s="402"/>
      <c r="BI993" s="402"/>
      <c r="BJ993" s="402"/>
      <c r="BK993" s="402"/>
      <c r="BL993" s="402"/>
      <c r="BM993" s="402"/>
      <c r="BN993" s="402"/>
      <c r="BO993" s="402"/>
    </row>
  </sheetData>
  <hyperlinks>
    <hyperlink ref="E24" r:id="rId1"/>
    <hyperlink ref="E31" r:id="rId2"/>
    <hyperlink ref="E32" r:id="rId3"/>
    <hyperlink ref="E52" r:id="rId4"/>
    <hyperlink ref="E53" r:id="rId5"/>
    <hyperlink ref="E85" r:id="rId6"/>
    <hyperlink ref="E88" r:id="rId7"/>
  </hyperlinks>
  <pageMargins left="0.7" right="0.7" top="0.78749999999999998" bottom="0.78749999999999998" header="0.511811023622047" footer="0.511811023622047"/>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1029"/>
  <sheetViews>
    <sheetView zoomScaleNormal="100" workbookViewId="0">
      <pane ySplit="1" topLeftCell="A2" activePane="bottomLeft" state="frozen"/>
      <selection pane="bottomLeft" activeCell="B3" activeCellId="1" sqref="AU1:AU1048576 B3"/>
    </sheetView>
  </sheetViews>
  <sheetFormatPr baseColWidth="10" defaultColWidth="12.5703125" defaultRowHeight="12.75"/>
  <cols>
    <col min="1" max="1" width="10.85546875" customWidth="1"/>
    <col min="2" max="2" width="16.140625" customWidth="1"/>
    <col min="3" max="3" width="26.7109375" customWidth="1"/>
    <col min="4" max="4" width="20.140625" customWidth="1"/>
    <col min="5" max="5" width="18.28515625" customWidth="1"/>
    <col min="19" max="19" width="14.5703125" customWidth="1"/>
    <col min="30" max="30" width="14.42578125" customWidth="1"/>
    <col min="31" max="31" width="14" customWidth="1"/>
    <col min="37" max="37" width="12.85546875" customWidth="1"/>
    <col min="39" max="39" width="14.140625" customWidth="1"/>
    <col min="42" max="42" width="21" customWidth="1"/>
    <col min="46" max="47" width="14.28515625" customWidth="1"/>
    <col min="52" max="52" width="19.28515625" customWidth="1"/>
    <col min="63" max="63" width="22.42578125" customWidth="1"/>
    <col min="67" max="67" width="28.42578125" customWidth="1"/>
    <col min="68" max="68" width="8.42578125" customWidth="1"/>
  </cols>
  <sheetData>
    <row r="1" spans="1:68" ht="78.75">
      <c r="A1" s="404" t="s">
        <v>206</v>
      </c>
      <c r="B1" s="405" t="s">
        <v>208</v>
      </c>
      <c r="C1" s="404" t="s">
        <v>209</v>
      </c>
      <c r="D1" s="404" t="s">
        <v>210</v>
      </c>
      <c r="E1" s="404" t="s">
        <v>211</v>
      </c>
      <c r="F1" s="404" t="s">
        <v>212</v>
      </c>
      <c r="G1" s="404" t="s">
        <v>213</v>
      </c>
      <c r="H1" s="404" t="s">
        <v>214</v>
      </c>
      <c r="I1" s="404" t="s">
        <v>215</v>
      </c>
      <c r="J1" s="404" t="s">
        <v>216</v>
      </c>
      <c r="K1" s="404" t="s">
        <v>5</v>
      </c>
      <c r="L1" s="404" t="s">
        <v>217</v>
      </c>
      <c r="M1" s="404" t="s">
        <v>696</v>
      </c>
      <c r="N1" s="404" t="s">
        <v>697</v>
      </c>
      <c r="O1" s="406" t="s">
        <v>220</v>
      </c>
      <c r="P1" s="404" t="s">
        <v>221</v>
      </c>
      <c r="Q1" s="404" t="s">
        <v>222</v>
      </c>
      <c r="R1" s="404" t="s">
        <v>223</v>
      </c>
      <c r="S1" s="404" t="s">
        <v>224</v>
      </c>
      <c r="T1" s="404" t="s">
        <v>225</v>
      </c>
      <c r="U1" s="404" t="s">
        <v>226</v>
      </c>
      <c r="V1" s="404" t="s">
        <v>227</v>
      </c>
      <c r="W1" s="404" t="s">
        <v>228</v>
      </c>
      <c r="X1" s="404" t="s">
        <v>229</v>
      </c>
      <c r="Y1" s="404" t="s">
        <v>230</v>
      </c>
      <c r="Z1" s="404" t="s">
        <v>231</v>
      </c>
      <c r="AA1" s="404" t="s">
        <v>232</v>
      </c>
      <c r="AB1" s="404" t="s">
        <v>233</v>
      </c>
      <c r="AC1" s="404" t="s">
        <v>234</v>
      </c>
      <c r="AD1" s="404" t="s">
        <v>698</v>
      </c>
      <c r="AE1" s="404" t="s">
        <v>699</v>
      </c>
      <c r="AF1" s="404" t="s">
        <v>235</v>
      </c>
      <c r="AG1" s="404" t="s">
        <v>236</v>
      </c>
      <c r="AH1" s="404" t="s">
        <v>700</v>
      </c>
      <c r="AI1" s="404" t="s">
        <v>701</v>
      </c>
      <c r="AJ1" s="404" t="s">
        <v>237</v>
      </c>
      <c r="AK1" s="404" t="s">
        <v>702</v>
      </c>
      <c r="AL1" s="404" t="s">
        <v>703</v>
      </c>
      <c r="AM1" s="404" t="s">
        <v>704</v>
      </c>
      <c r="AN1" s="404" t="s">
        <v>705</v>
      </c>
      <c r="AO1" s="404" t="s">
        <v>251</v>
      </c>
      <c r="AP1" s="404" t="s">
        <v>706</v>
      </c>
      <c r="AQ1" s="404" t="s">
        <v>252</v>
      </c>
      <c r="AR1" s="404" t="s">
        <v>707</v>
      </c>
      <c r="AS1" s="404" t="s">
        <v>708</v>
      </c>
      <c r="AT1" s="404" t="s">
        <v>709</v>
      </c>
      <c r="AU1" s="407" t="s">
        <v>710</v>
      </c>
      <c r="AV1" s="404" t="s">
        <v>711</v>
      </c>
      <c r="AW1" s="404" t="s">
        <v>253</v>
      </c>
      <c r="AX1" s="404" t="s">
        <v>712</v>
      </c>
      <c r="AY1" s="404" t="s">
        <v>713</v>
      </c>
      <c r="AZ1" s="404" t="s">
        <v>250</v>
      </c>
      <c r="BA1" s="404" t="s">
        <v>714</v>
      </c>
      <c r="BB1" s="404" t="s">
        <v>715</v>
      </c>
      <c r="BC1" s="404" t="s">
        <v>259</v>
      </c>
      <c r="BD1" s="404" t="s">
        <v>717</v>
      </c>
      <c r="BE1" s="404" t="s">
        <v>718</v>
      </c>
      <c r="BF1" s="404" t="s">
        <v>265</v>
      </c>
      <c r="BG1" s="404" t="s">
        <v>720</v>
      </c>
      <c r="BH1" s="404" t="s">
        <v>721</v>
      </c>
      <c r="BI1" s="404" t="s">
        <v>271</v>
      </c>
      <c r="BJ1" s="404" t="s">
        <v>722</v>
      </c>
      <c r="BK1" s="404" t="s">
        <v>723</v>
      </c>
      <c r="BL1" s="404" t="s">
        <v>724</v>
      </c>
      <c r="BM1" s="404" t="s">
        <v>277</v>
      </c>
      <c r="BN1" s="404" t="s">
        <v>725</v>
      </c>
      <c r="BO1" s="404" t="s">
        <v>726</v>
      </c>
      <c r="BP1" s="404" t="s">
        <v>280</v>
      </c>
    </row>
    <row r="2" spans="1:68" ht="105">
      <c r="A2" s="99">
        <v>1</v>
      </c>
      <c r="B2" s="100">
        <v>2015</v>
      </c>
      <c r="C2" s="99" t="s">
        <v>727</v>
      </c>
      <c r="D2" s="101" t="s">
        <v>728</v>
      </c>
      <c r="E2" s="99" t="s">
        <v>729</v>
      </c>
      <c r="F2" s="99" t="s">
        <v>730</v>
      </c>
      <c r="G2" s="99"/>
      <c r="H2" s="99">
        <v>59</v>
      </c>
      <c r="I2" s="99" t="s">
        <v>285</v>
      </c>
      <c r="J2" s="99">
        <v>2</v>
      </c>
      <c r="K2" s="99">
        <v>1</v>
      </c>
      <c r="L2" s="99">
        <v>1</v>
      </c>
      <c r="M2" s="99" t="s">
        <v>731</v>
      </c>
      <c r="N2" s="99">
        <v>1</v>
      </c>
      <c r="O2" s="102" t="s">
        <v>732</v>
      </c>
      <c r="P2" s="102" t="s">
        <v>541</v>
      </c>
      <c r="Q2" s="99">
        <v>100</v>
      </c>
      <c r="R2" s="99">
        <v>1</v>
      </c>
      <c r="S2" s="99" t="s">
        <v>733</v>
      </c>
      <c r="T2" s="99">
        <v>1</v>
      </c>
      <c r="U2" s="99">
        <v>2</v>
      </c>
      <c r="V2" s="99">
        <v>2</v>
      </c>
      <c r="W2" s="99">
        <v>7</v>
      </c>
      <c r="X2" s="99">
        <v>-50</v>
      </c>
      <c r="Y2" s="99">
        <v>-5</v>
      </c>
      <c r="Z2" s="99"/>
      <c r="AA2" s="101">
        <v>65</v>
      </c>
      <c r="AB2" s="99">
        <v>3</v>
      </c>
      <c r="AC2" s="99">
        <v>3</v>
      </c>
      <c r="AD2" s="101" t="s">
        <v>734</v>
      </c>
      <c r="AE2" s="99"/>
      <c r="AF2" s="99">
        <v>0</v>
      </c>
      <c r="AG2" s="99"/>
      <c r="AH2" s="99"/>
      <c r="AI2" s="99"/>
      <c r="AJ2" s="99">
        <v>1</v>
      </c>
      <c r="AK2" s="99"/>
      <c r="AL2" s="99"/>
      <c r="AM2" s="99"/>
      <c r="AN2" s="99"/>
      <c r="AO2" s="99"/>
      <c r="AP2" s="99"/>
      <c r="AQ2" s="99"/>
      <c r="AR2" s="99"/>
      <c r="AS2" s="99"/>
      <c r="AT2" s="99"/>
      <c r="AU2" s="103"/>
      <c r="AV2" s="99"/>
      <c r="AW2" s="99"/>
      <c r="AX2" s="99"/>
      <c r="AY2" s="99"/>
      <c r="AZ2" s="99"/>
      <c r="BA2" s="99" t="s">
        <v>735</v>
      </c>
      <c r="BB2" s="99" t="s">
        <v>736</v>
      </c>
      <c r="BC2" s="99" t="s">
        <v>571</v>
      </c>
      <c r="BD2" s="99" t="s">
        <v>737</v>
      </c>
      <c r="BE2" s="99" t="s">
        <v>738</v>
      </c>
      <c r="BF2" s="99" t="s">
        <v>571</v>
      </c>
      <c r="BG2" s="99"/>
      <c r="BH2" s="99"/>
      <c r="BI2" s="99"/>
      <c r="BJ2" s="99"/>
      <c r="BK2" s="99"/>
      <c r="BL2" s="99"/>
      <c r="BM2" s="99"/>
      <c r="BN2" s="99"/>
      <c r="BO2" s="99"/>
      <c r="BP2" s="72"/>
    </row>
    <row r="3" spans="1:68" ht="105">
      <c r="A3" s="99">
        <v>1</v>
      </c>
      <c r="B3" s="100">
        <v>2015</v>
      </c>
      <c r="C3" s="99" t="s">
        <v>727</v>
      </c>
      <c r="D3" s="101" t="s">
        <v>728</v>
      </c>
      <c r="E3" s="99" t="s">
        <v>729</v>
      </c>
      <c r="F3" s="99" t="s">
        <v>730</v>
      </c>
      <c r="G3" s="99"/>
      <c r="H3" s="99">
        <v>59</v>
      </c>
      <c r="I3" s="99" t="s">
        <v>285</v>
      </c>
      <c r="J3" s="99">
        <v>2</v>
      </c>
      <c r="K3" s="99">
        <v>1</v>
      </c>
      <c r="L3" s="99">
        <v>1</v>
      </c>
      <c r="M3" s="99" t="s">
        <v>739</v>
      </c>
      <c r="N3" s="99">
        <v>1</v>
      </c>
      <c r="O3" s="101" t="s">
        <v>740</v>
      </c>
      <c r="P3" s="102" t="s">
        <v>741</v>
      </c>
      <c r="Q3" s="99">
        <v>100</v>
      </c>
      <c r="R3" s="99">
        <v>1</v>
      </c>
      <c r="S3" s="99" t="s">
        <v>733</v>
      </c>
      <c r="T3" s="99">
        <v>1</v>
      </c>
      <c r="U3" s="99">
        <v>2</v>
      </c>
      <c r="V3" s="99">
        <v>2</v>
      </c>
      <c r="W3" s="99">
        <v>7</v>
      </c>
      <c r="X3" s="99">
        <v>-50</v>
      </c>
      <c r="Y3" s="99">
        <v>-5</v>
      </c>
      <c r="Z3" s="99"/>
      <c r="AA3" s="101">
        <v>65</v>
      </c>
      <c r="AB3" s="99">
        <v>3</v>
      </c>
      <c r="AC3" s="99">
        <v>3</v>
      </c>
      <c r="AD3" s="101" t="s">
        <v>734</v>
      </c>
      <c r="AE3" s="99"/>
      <c r="AF3" s="99">
        <v>0</v>
      </c>
      <c r="AG3" s="99"/>
      <c r="AH3" s="99"/>
      <c r="AI3" s="99"/>
      <c r="AJ3" s="99">
        <v>3</v>
      </c>
      <c r="AK3" s="99"/>
      <c r="AL3" s="99"/>
      <c r="AM3" s="99"/>
      <c r="AN3" s="99"/>
      <c r="AO3" s="99"/>
      <c r="AP3" s="99"/>
      <c r="AQ3" s="99"/>
      <c r="AR3" s="99"/>
      <c r="AS3" s="99"/>
      <c r="AT3" s="99"/>
      <c r="AU3" s="103"/>
      <c r="AV3" s="99"/>
      <c r="AW3" s="99"/>
      <c r="AX3" s="99"/>
      <c r="AY3" s="99"/>
      <c r="AZ3" s="99"/>
      <c r="BA3" s="99" t="s">
        <v>742</v>
      </c>
      <c r="BB3" s="99" t="s">
        <v>743</v>
      </c>
      <c r="BC3" s="99" t="s">
        <v>571</v>
      </c>
      <c r="BD3" s="99" t="s">
        <v>744</v>
      </c>
      <c r="BE3" s="99" t="s">
        <v>745</v>
      </c>
      <c r="BF3" s="99" t="s">
        <v>571</v>
      </c>
      <c r="BG3" s="99"/>
      <c r="BH3" s="99"/>
      <c r="BI3" s="99"/>
      <c r="BJ3" s="99"/>
      <c r="BK3" s="99"/>
      <c r="BL3" s="99"/>
      <c r="BM3" s="99"/>
      <c r="BN3" s="99"/>
      <c r="BO3" s="99"/>
      <c r="BP3" s="72"/>
    </row>
    <row r="4" spans="1:68" ht="105">
      <c r="A4" s="99">
        <v>1</v>
      </c>
      <c r="B4" s="100">
        <v>2015</v>
      </c>
      <c r="C4" s="99" t="s">
        <v>727</v>
      </c>
      <c r="D4" s="101" t="s">
        <v>728</v>
      </c>
      <c r="E4" s="99" t="s">
        <v>729</v>
      </c>
      <c r="F4" s="99" t="s">
        <v>730</v>
      </c>
      <c r="G4" s="99"/>
      <c r="H4" s="99">
        <v>59</v>
      </c>
      <c r="I4" s="99" t="s">
        <v>285</v>
      </c>
      <c r="J4" s="99">
        <v>2</v>
      </c>
      <c r="K4" s="99">
        <v>1</v>
      </c>
      <c r="L4" s="99">
        <v>1</v>
      </c>
      <c r="M4" s="99" t="s">
        <v>746</v>
      </c>
      <c r="N4" s="99">
        <v>1</v>
      </c>
      <c r="O4" s="105">
        <v>45412</v>
      </c>
      <c r="P4" s="102" t="s">
        <v>747</v>
      </c>
      <c r="Q4" s="99">
        <v>100</v>
      </c>
      <c r="R4" s="99">
        <v>1</v>
      </c>
      <c r="S4" s="99" t="s">
        <v>733</v>
      </c>
      <c r="T4" s="99">
        <v>1</v>
      </c>
      <c r="U4" s="99">
        <v>2</v>
      </c>
      <c r="V4" s="99">
        <v>2</v>
      </c>
      <c r="W4" s="99">
        <v>7</v>
      </c>
      <c r="X4" s="99">
        <v>-50</v>
      </c>
      <c r="Y4" s="99">
        <v>-5</v>
      </c>
      <c r="Z4" s="99"/>
      <c r="AA4" s="101">
        <v>65</v>
      </c>
      <c r="AB4" s="99">
        <v>3</v>
      </c>
      <c r="AC4" s="99">
        <v>3</v>
      </c>
      <c r="AD4" s="101" t="s">
        <v>734</v>
      </c>
      <c r="AE4" s="99"/>
      <c r="AF4" s="99">
        <v>0</v>
      </c>
      <c r="AG4" s="99"/>
      <c r="AH4" s="99"/>
      <c r="AI4" s="99"/>
      <c r="AJ4" s="99">
        <v>3</v>
      </c>
      <c r="AK4" s="99"/>
      <c r="AL4" s="99"/>
      <c r="AM4" s="99"/>
      <c r="AN4" s="99"/>
      <c r="AO4" s="99"/>
      <c r="AP4" s="99"/>
      <c r="AQ4" s="99"/>
      <c r="AR4" s="99"/>
      <c r="AS4" s="99"/>
      <c r="AT4" s="99"/>
      <c r="AU4" s="103"/>
      <c r="AV4" s="99"/>
      <c r="AW4" s="99"/>
      <c r="AX4" s="99"/>
      <c r="AY4" s="99" t="s">
        <v>748</v>
      </c>
      <c r="AZ4" s="99" t="s">
        <v>749</v>
      </c>
      <c r="BA4" s="99"/>
      <c r="BB4" s="99"/>
      <c r="BC4" s="99"/>
      <c r="BD4" s="99"/>
      <c r="BE4" s="99"/>
      <c r="BF4" s="99"/>
      <c r="BG4" s="99"/>
      <c r="BH4" s="99"/>
      <c r="BI4" s="99"/>
      <c r="BJ4" s="99"/>
      <c r="BK4" s="99"/>
      <c r="BL4" s="99"/>
      <c r="BM4" s="99"/>
      <c r="BN4" s="99"/>
      <c r="BO4" s="99"/>
      <c r="BP4" s="72"/>
    </row>
    <row r="5" spans="1:68" ht="72" customHeight="1">
      <c r="A5" s="99">
        <v>2</v>
      </c>
      <c r="B5" s="100">
        <v>2014</v>
      </c>
      <c r="C5" s="106" t="s">
        <v>281</v>
      </c>
      <c r="D5" s="106" t="s">
        <v>282</v>
      </c>
      <c r="E5" s="106" t="s">
        <v>283</v>
      </c>
      <c r="F5" s="106" t="s">
        <v>284</v>
      </c>
      <c r="G5" s="106"/>
      <c r="H5" s="106">
        <v>49</v>
      </c>
      <c r="I5" s="106" t="s">
        <v>285</v>
      </c>
      <c r="J5" s="106">
        <v>2</v>
      </c>
      <c r="K5" s="106">
        <v>1</v>
      </c>
      <c r="L5" s="106">
        <v>7</v>
      </c>
      <c r="M5" s="106">
        <v>36</v>
      </c>
      <c r="N5" s="106">
        <v>1</v>
      </c>
      <c r="O5" s="107" t="s">
        <v>751</v>
      </c>
      <c r="P5" s="107" t="s">
        <v>752</v>
      </c>
      <c r="Q5" s="106" t="s">
        <v>2413</v>
      </c>
      <c r="R5" s="106">
        <v>7</v>
      </c>
      <c r="S5" s="106" t="s">
        <v>753</v>
      </c>
      <c r="T5" s="106">
        <v>1</v>
      </c>
      <c r="U5" s="106">
        <v>5</v>
      </c>
      <c r="V5" s="106">
        <v>2</v>
      </c>
      <c r="W5" s="106">
        <v>6</v>
      </c>
      <c r="X5" s="106">
        <v>-6</v>
      </c>
      <c r="Y5" s="358">
        <v>8</v>
      </c>
      <c r="Z5" s="106" t="s">
        <v>754</v>
      </c>
      <c r="AA5" s="106" t="s">
        <v>756</v>
      </c>
      <c r="AB5" s="106">
        <v>3</v>
      </c>
      <c r="AC5" s="106">
        <v>1</v>
      </c>
      <c r="AD5" s="106" t="s">
        <v>757</v>
      </c>
      <c r="AE5" s="106"/>
      <c r="AF5" s="106">
        <v>0</v>
      </c>
      <c r="AG5" s="106"/>
      <c r="AH5" s="106"/>
      <c r="AI5" s="106"/>
      <c r="AJ5" s="106" t="s">
        <v>2414</v>
      </c>
      <c r="AK5" s="111" t="s">
        <v>2415</v>
      </c>
      <c r="AL5" s="106"/>
      <c r="AM5" s="106" t="s">
        <v>2415</v>
      </c>
      <c r="AN5" s="106" t="s">
        <v>2416</v>
      </c>
      <c r="AO5" s="106" t="s">
        <v>295</v>
      </c>
      <c r="AP5" s="106"/>
      <c r="AQ5" s="106" t="s">
        <v>2417</v>
      </c>
      <c r="AR5" s="106"/>
      <c r="AS5" s="106"/>
      <c r="AT5" s="106"/>
      <c r="AU5" s="110"/>
      <c r="AV5" s="111"/>
      <c r="AW5" s="106" t="s">
        <v>2418</v>
      </c>
      <c r="AX5" s="106" t="s">
        <v>2419</v>
      </c>
      <c r="AY5" s="99" t="s">
        <v>2420</v>
      </c>
      <c r="AZ5" s="99" t="s">
        <v>2421</v>
      </c>
      <c r="BA5" s="106" t="s">
        <v>2422</v>
      </c>
      <c r="BB5" s="106"/>
      <c r="BC5" s="106" t="s">
        <v>295</v>
      </c>
      <c r="BD5" s="106" t="s">
        <v>2423</v>
      </c>
      <c r="BE5" s="106"/>
      <c r="BF5" s="106" t="s">
        <v>304</v>
      </c>
      <c r="BG5" s="106"/>
      <c r="BH5" s="106"/>
      <c r="BI5" s="106"/>
      <c r="BJ5" s="106"/>
      <c r="BK5" s="106"/>
      <c r="BL5" s="106"/>
      <c r="BM5" s="106">
        <v>1</v>
      </c>
      <c r="BN5" s="106"/>
      <c r="BO5" s="106"/>
      <c r="BP5" s="72"/>
    </row>
    <row r="6" spans="1:68" ht="105">
      <c r="A6" s="99">
        <v>2</v>
      </c>
      <c r="B6" s="100">
        <v>2014</v>
      </c>
      <c r="C6" s="106" t="s">
        <v>281</v>
      </c>
      <c r="D6" s="106" t="s">
        <v>282</v>
      </c>
      <c r="E6" s="106" t="s">
        <v>283</v>
      </c>
      <c r="F6" s="106" t="s">
        <v>284</v>
      </c>
      <c r="G6" s="106"/>
      <c r="H6" s="106">
        <v>49</v>
      </c>
      <c r="I6" s="106" t="s">
        <v>285</v>
      </c>
      <c r="J6" s="106">
        <v>2</v>
      </c>
      <c r="K6" s="106">
        <v>1</v>
      </c>
      <c r="L6" s="106" t="s">
        <v>2424</v>
      </c>
      <c r="M6" s="106">
        <v>24</v>
      </c>
      <c r="N6" s="106">
        <v>1</v>
      </c>
      <c r="O6" s="107" t="s">
        <v>751</v>
      </c>
      <c r="P6" s="107" t="s">
        <v>752</v>
      </c>
      <c r="Q6" s="106">
        <v>100</v>
      </c>
      <c r="R6" s="106">
        <v>7</v>
      </c>
      <c r="S6" s="106" t="s">
        <v>753</v>
      </c>
      <c r="T6" s="106">
        <v>1</v>
      </c>
      <c r="U6" s="106">
        <v>5</v>
      </c>
      <c r="V6" s="106">
        <v>2</v>
      </c>
      <c r="W6" s="106">
        <v>6</v>
      </c>
      <c r="X6" s="106">
        <v>-6</v>
      </c>
      <c r="Y6" s="358">
        <v>8</v>
      </c>
      <c r="Z6" s="106" t="s">
        <v>755</v>
      </c>
      <c r="AA6" s="106" t="s">
        <v>756</v>
      </c>
      <c r="AB6" s="106">
        <v>3</v>
      </c>
      <c r="AC6" s="106">
        <v>1</v>
      </c>
      <c r="AD6" s="106" t="s">
        <v>757</v>
      </c>
      <c r="AE6" s="106"/>
      <c r="AF6" s="106">
        <v>0</v>
      </c>
      <c r="AG6" s="106"/>
      <c r="AH6" s="106"/>
      <c r="AI6" s="106"/>
      <c r="AJ6" s="106">
        <v>1</v>
      </c>
      <c r="AK6" s="111" t="s">
        <v>2425</v>
      </c>
      <c r="AL6" s="106"/>
      <c r="AM6" s="106" t="s">
        <v>2425</v>
      </c>
      <c r="AN6" s="106" t="s">
        <v>2416</v>
      </c>
      <c r="AO6" s="106" t="s">
        <v>295</v>
      </c>
      <c r="AP6" s="106"/>
      <c r="AQ6" s="106" t="s">
        <v>2426</v>
      </c>
      <c r="AR6" s="106"/>
      <c r="AS6" s="106"/>
      <c r="AT6" s="106"/>
      <c r="AU6" s="110"/>
      <c r="AV6" s="111"/>
      <c r="AW6" s="106"/>
      <c r="AX6" s="106"/>
      <c r="AY6" s="106"/>
      <c r="AZ6" s="106"/>
      <c r="BA6" s="106" t="s">
        <v>2422</v>
      </c>
      <c r="BB6" s="106"/>
      <c r="BC6" s="106" t="s">
        <v>295</v>
      </c>
      <c r="BD6" s="106" t="s">
        <v>2423</v>
      </c>
      <c r="BE6" s="106"/>
      <c r="BF6" s="106" t="s">
        <v>304</v>
      </c>
      <c r="BG6" s="106"/>
      <c r="BH6" s="106"/>
      <c r="BI6" s="106"/>
      <c r="BJ6" s="106"/>
      <c r="BK6" s="106"/>
      <c r="BL6" s="106"/>
      <c r="BM6" s="106">
        <v>1</v>
      </c>
      <c r="BN6" s="106"/>
      <c r="BO6" s="106"/>
      <c r="BP6" s="72"/>
    </row>
    <row r="7" spans="1:68" ht="105">
      <c r="A7" s="99">
        <v>2</v>
      </c>
      <c r="B7" s="100">
        <v>2014</v>
      </c>
      <c r="C7" s="106" t="s">
        <v>281</v>
      </c>
      <c r="D7" s="106" t="s">
        <v>282</v>
      </c>
      <c r="E7" s="106" t="s">
        <v>283</v>
      </c>
      <c r="F7" s="106" t="s">
        <v>284</v>
      </c>
      <c r="G7" s="106"/>
      <c r="H7" s="106">
        <v>49</v>
      </c>
      <c r="I7" s="106" t="s">
        <v>285</v>
      </c>
      <c r="J7" s="106">
        <v>2</v>
      </c>
      <c r="K7" s="106">
        <v>1</v>
      </c>
      <c r="L7" s="106" t="s">
        <v>2427</v>
      </c>
      <c r="M7" s="106">
        <v>24</v>
      </c>
      <c r="N7" s="106">
        <v>1</v>
      </c>
      <c r="O7" s="107" t="s">
        <v>751</v>
      </c>
      <c r="P7" s="107" t="s">
        <v>752</v>
      </c>
      <c r="Q7" s="106">
        <v>100</v>
      </c>
      <c r="R7" s="106">
        <v>7</v>
      </c>
      <c r="S7" s="106" t="s">
        <v>753</v>
      </c>
      <c r="T7" s="106">
        <v>1</v>
      </c>
      <c r="U7" s="106">
        <v>5</v>
      </c>
      <c r="V7" s="106">
        <v>2</v>
      </c>
      <c r="W7" s="106">
        <v>6</v>
      </c>
      <c r="X7" s="106">
        <v>-6</v>
      </c>
      <c r="Y7" s="358">
        <v>8</v>
      </c>
      <c r="Z7" s="106" t="s">
        <v>763</v>
      </c>
      <c r="AA7" s="106" t="s">
        <v>756</v>
      </c>
      <c r="AB7" s="106">
        <v>3</v>
      </c>
      <c r="AC7" s="106">
        <v>1</v>
      </c>
      <c r="AD7" s="106" t="s">
        <v>757</v>
      </c>
      <c r="AE7" s="106"/>
      <c r="AF7" s="106">
        <v>0</v>
      </c>
      <c r="AG7" s="106"/>
      <c r="AH7" s="106"/>
      <c r="AI7" s="106"/>
      <c r="AJ7" s="106">
        <v>6</v>
      </c>
      <c r="AK7" s="111" t="s">
        <v>2425</v>
      </c>
      <c r="AL7" s="106"/>
      <c r="AM7" s="106" t="s">
        <v>2425</v>
      </c>
      <c r="AN7" s="106" t="s">
        <v>2416</v>
      </c>
      <c r="AO7" s="106" t="s">
        <v>295</v>
      </c>
      <c r="AP7" s="106"/>
      <c r="AQ7" s="106" t="s">
        <v>2428</v>
      </c>
      <c r="AR7" s="106"/>
      <c r="AS7" s="106"/>
      <c r="AT7" s="106"/>
      <c r="AU7" s="110"/>
      <c r="AV7" s="111"/>
      <c r="AW7" s="106"/>
      <c r="AX7" s="106"/>
      <c r="AY7" s="106"/>
      <c r="AZ7" s="106"/>
      <c r="BA7" s="106" t="s">
        <v>2422</v>
      </c>
      <c r="BB7" s="106"/>
      <c r="BC7" s="106" t="s">
        <v>295</v>
      </c>
      <c r="BD7" s="106" t="s">
        <v>2423</v>
      </c>
      <c r="BE7" s="106"/>
      <c r="BF7" s="106" t="s">
        <v>304</v>
      </c>
      <c r="BG7" s="106"/>
      <c r="BH7" s="106"/>
      <c r="BI7" s="106"/>
      <c r="BJ7" s="106"/>
      <c r="BK7" s="106"/>
      <c r="BL7" s="106"/>
      <c r="BM7" s="106">
        <v>1</v>
      </c>
      <c r="BN7" s="106"/>
      <c r="BO7" s="106"/>
      <c r="BP7" s="72"/>
    </row>
    <row r="8" spans="1:68" ht="105">
      <c r="A8" s="99">
        <v>2</v>
      </c>
      <c r="B8" s="100">
        <v>2014</v>
      </c>
      <c r="C8" s="106" t="s">
        <v>281</v>
      </c>
      <c r="D8" s="106" t="s">
        <v>282</v>
      </c>
      <c r="E8" s="106" t="s">
        <v>283</v>
      </c>
      <c r="F8" s="106" t="s">
        <v>284</v>
      </c>
      <c r="G8" s="106"/>
      <c r="H8" s="106">
        <v>49</v>
      </c>
      <c r="I8" s="106" t="s">
        <v>285</v>
      </c>
      <c r="J8" s="106">
        <v>2</v>
      </c>
      <c r="K8" s="106">
        <v>1</v>
      </c>
      <c r="L8" s="106" t="s">
        <v>2429</v>
      </c>
      <c r="M8" s="106">
        <v>24</v>
      </c>
      <c r="N8" s="106">
        <v>1</v>
      </c>
      <c r="O8" s="107" t="s">
        <v>751</v>
      </c>
      <c r="P8" s="107" t="s">
        <v>752</v>
      </c>
      <c r="Q8" s="106">
        <v>0</v>
      </c>
      <c r="R8" s="106">
        <v>7</v>
      </c>
      <c r="S8" s="106" t="s">
        <v>753</v>
      </c>
      <c r="T8" s="106">
        <v>1</v>
      </c>
      <c r="U8" s="106">
        <v>5</v>
      </c>
      <c r="V8" s="106">
        <v>2</v>
      </c>
      <c r="W8" s="106">
        <v>6</v>
      </c>
      <c r="X8" s="106">
        <v>-6</v>
      </c>
      <c r="Y8" s="358">
        <v>8</v>
      </c>
      <c r="Z8" s="106" t="s">
        <v>763</v>
      </c>
      <c r="AA8" s="106" t="s">
        <v>756</v>
      </c>
      <c r="AB8" s="106">
        <v>3</v>
      </c>
      <c r="AC8" s="106">
        <v>1</v>
      </c>
      <c r="AD8" s="106" t="s">
        <v>757</v>
      </c>
      <c r="AE8" s="106"/>
      <c r="AF8" s="106">
        <v>0</v>
      </c>
      <c r="AG8" s="106"/>
      <c r="AH8" s="106"/>
      <c r="AI8" s="106"/>
      <c r="AJ8" s="106">
        <v>0</v>
      </c>
      <c r="AK8" s="111" t="s">
        <v>2425</v>
      </c>
      <c r="AL8" s="106"/>
      <c r="AM8" s="106" t="s">
        <v>2425</v>
      </c>
      <c r="AN8" s="106" t="s">
        <v>2416</v>
      </c>
      <c r="AO8" s="106" t="s">
        <v>295</v>
      </c>
      <c r="AP8" s="106"/>
      <c r="AQ8" s="106" t="s">
        <v>2430</v>
      </c>
      <c r="AR8" s="106"/>
      <c r="AS8" s="106"/>
      <c r="AT8" s="106"/>
      <c r="AU8" s="110"/>
      <c r="AV8" s="111"/>
      <c r="AW8" s="106"/>
      <c r="AX8" s="106"/>
      <c r="AY8" s="106"/>
      <c r="AZ8" s="106"/>
      <c r="BA8" s="106" t="s">
        <v>2422</v>
      </c>
      <c r="BB8" s="106"/>
      <c r="BC8" s="106" t="s">
        <v>295</v>
      </c>
      <c r="BD8" s="106" t="s">
        <v>2423</v>
      </c>
      <c r="BE8" s="106"/>
      <c r="BF8" s="106" t="s">
        <v>304</v>
      </c>
      <c r="BG8" s="106"/>
      <c r="BH8" s="106"/>
      <c r="BI8" s="106"/>
      <c r="BJ8" s="106"/>
      <c r="BK8" s="106"/>
      <c r="BL8" s="106"/>
      <c r="BM8" s="106">
        <v>1</v>
      </c>
      <c r="BN8" s="106"/>
      <c r="BO8" s="106"/>
      <c r="BP8" s="72"/>
    </row>
    <row r="9" spans="1:68" ht="75">
      <c r="A9" s="99">
        <v>3</v>
      </c>
      <c r="B9" s="100">
        <v>2018</v>
      </c>
      <c r="C9" s="99" t="s">
        <v>313</v>
      </c>
      <c r="D9" s="99" t="s">
        <v>314</v>
      </c>
      <c r="E9" s="99" t="s">
        <v>315</v>
      </c>
      <c r="F9" s="99" t="s">
        <v>316</v>
      </c>
      <c r="G9" s="99">
        <v>8</v>
      </c>
      <c r="H9" s="99">
        <v>96</v>
      </c>
      <c r="I9" s="99" t="s">
        <v>317</v>
      </c>
      <c r="J9" s="99">
        <v>2</v>
      </c>
      <c r="K9" s="99">
        <v>1</v>
      </c>
      <c r="L9" s="99" t="s">
        <v>766</v>
      </c>
      <c r="M9" s="99">
        <v>21</v>
      </c>
      <c r="N9" s="99">
        <v>1</v>
      </c>
      <c r="O9" s="109" t="s">
        <v>767</v>
      </c>
      <c r="P9" s="99" t="s">
        <v>318</v>
      </c>
      <c r="Q9" s="99">
        <v>0</v>
      </c>
      <c r="R9" s="99">
        <v>15</v>
      </c>
      <c r="S9" s="99" t="s">
        <v>768</v>
      </c>
      <c r="T9" s="99">
        <v>1</v>
      </c>
      <c r="U9" s="99">
        <v>1</v>
      </c>
      <c r="V9" s="99">
        <v>2</v>
      </c>
      <c r="W9" s="99">
        <v>4</v>
      </c>
      <c r="X9" s="99">
        <v>-20</v>
      </c>
      <c r="Y9" s="99"/>
      <c r="Z9" s="99">
        <v>30</v>
      </c>
      <c r="AA9" s="101">
        <v>40</v>
      </c>
      <c r="AB9" s="99">
        <v>1</v>
      </c>
      <c r="AC9" s="99">
        <v>2</v>
      </c>
      <c r="AD9" s="99" t="s">
        <v>769</v>
      </c>
      <c r="AE9" s="99"/>
      <c r="AF9" s="99">
        <v>0</v>
      </c>
      <c r="AG9" s="99"/>
      <c r="AH9" s="99"/>
      <c r="AI9" s="99"/>
      <c r="AJ9" s="99">
        <v>0</v>
      </c>
      <c r="AK9" s="101"/>
      <c r="AL9" s="101"/>
      <c r="AM9" s="101"/>
      <c r="AN9" s="101"/>
      <c r="AO9" s="101"/>
      <c r="AP9" s="101"/>
      <c r="AQ9" s="101">
        <v>50</v>
      </c>
      <c r="AR9" s="99"/>
      <c r="AS9" s="99"/>
      <c r="AT9" s="101"/>
      <c r="AU9" s="114"/>
      <c r="AV9" s="101"/>
      <c r="AW9" s="101"/>
      <c r="AX9" s="101"/>
      <c r="AY9" s="101"/>
      <c r="AZ9" s="101"/>
      <c r="BA9" s="99" t="s">
        <v>770</v>
      </c>
      <c r="BB9" s="99" t="s">
        <v>771</v>
      </c>
      <c r="BC9" s="99" t="s">
        <v>480</v>
      </c>
      <c r="BD9" s="115"/>
      <c r="BE9" s="99"/>
      <c r="BF9" s="99"/>
      <c r="BG9" s="99"/>
      <c r="BH9" s="99"/>
      <c r="BI9" s="99"/>
      <c r="BJ9" s="99"/>
      <c r="BK9" s="99"/>
      <c r="BL9" s="99"/>
      <c r="BM9" s="99"/>
      <c r="BN9" s="99"/>
      <c r="BO9" s="99"/>
      <c r="BP9" s="72"/>
    </row>
    <row r="10" spans="1:68" ht="75">
      <c r="A10" s="99">
        <v>3</v>
      </c>
      <c r="B10" s="100">
        <v>2018</v>
      </c>
      <c r="C10" s="99" t="s">
        <v>313</v>
      </c>
      <c r="D10" s="99" t="s">
        <v>314</v>
      </c>
      <c r="E10" s="99" t="s">
        <v>315</v>
      </c>
      <c r="F10" s="99" t="s">
        <v>316</v>
      </c>
      <c r="G10" s="99">
        <v>8</v>
      </c>
      <c r="H10" s="99">
        <v>96</v>
      </c>
      <c r="I10" s="99" t="s">
        <v>317</v>
      </c>
      <c r="J10" s="99">
        <v>2</v>
      </c>
      <c r="K10" s="99">
        <v>1</v>
      </c>
      <c r="L10" s="99" t="s">
        <v>772</v>
      </c>
      <c r="M10" s="99">
        <v>20</v>
      </c>
      <c r="N10" s="99">
        <v>1</v>
      </c>
      <c r="O10" s="109" t="s">
        <v>767</v>
      </c>
      <c r="P10" s="99" t="s">
        <v>318</v>
      </c>
      <c r="Q10" s="99">
        <v>100</v>
      </c>
      <c r="R10" s="99">
        <v>15</v>
      </c>
      <c r="S10" s="99" t="s">
        <v>768</v>
      </c>
      <c r="T10" s="99">
        <v>1</v>
      </c>
      <c r="U10" s="99">
        <v>1</v>
      </c>
      <c r="V10" s="99">
        <v>2</v>
      </c>
      <c r="W10" s="99">
        <v>4</v>
      </c>
      <c r="X10" s="99">
        <v>-20</v>
      </c>
      <c r="Y10" s="99"/>
      <c r="Z10" s="99">
        <v>30</v>
      </c>
      <c r="AA10" s="101">
        <v>40</v>
      </c>
      <c r="AB10" s="99">
        <v>1</v>
      </c>
      <c r="AC10" s="99">
        <v>2</v>
      </c>
      <c r="AD10" s="99" t="s">
        <v>769</v>
      </c>
      <c r="AE10" s="99"/>
      <c r="AF10" s="99">
        <v>0</v>
      </c>
      <c r="AG10" s="99"/>
      <c r="AH10" s="99"/>
      <c r="AI10" s="99"/>
      <c r="AJ10" s="99">
        <v>5</v>
      </c>
      <c r="AK10" s="101"/>
      <c r="AL10" s="101"/>
      <c r="AM10" s="101"/>
      <c r="AN10" s="101"/>
      <c r="AO10" s="101"/>
      <c r="AP10" s="101"/>
      <c r="AQ10" s="101">
        <v>50</v>
      </c>
      <c r="AR10" s="99"/>
      <c r="AS10" s="99"/>
      <c r="AT10" s="101"/>
      <c r="AU10" s="114"/>
      <c r="AV10" s="101"/>
      <c r="AW10" s="101"/>
      <c r="AX10" s="101"/>
      <c r="AY10" s="101"/>
      <c r="AZ10" s="101"/>
      <c r="BA10" s="99" t="s">
        <v>773</v>
      </c>
      <c r="BB10" s="116">
        <v>45505</v>
      </c>
      <c r="BC10" s="99" t="s">
        <v>480</v>
      </c>
      <c r="BD10" s="115"/>
      <c r="BE10" s="99"/>
      <c r="BF10" s="99"/>
      <c r="BG10" s="99"/>
      <c r="BH10" s="99"/>
      <c r="BI10" s="99"/>
      <c r="BJ10" s="99"/>
      <c r="BK10" s="99"/>
      <c r="BL10" s="99"/>
      <c r="BM10" s="99"/>
      <c r="BN10" s="99"/>
      <c r="BO10" s="99"/>
      <c r="BP10" s="72"/>
    </row>
    <row r="11" spans="1:68" ht="75">
      <c r="A11" s="99">
        <v>3</v>
      </c>
      <c r="B11" s="100">
        <v>2018</v>
      </c>
      <c r="C11" s="99" t="s">
        <v>313</v>
      </c>
      <c r="D11" s="99" t="s">
        <v>314</v>
      </c>
      <c r="E11" s="99" t="s">
        <v>315</v>
      </c>
      <c r="F11" s="99" t="s">
        <v>316</v>
      </c>
      <c r="G11" s="99">
        <v>8</v>
      </c>
      <c r="H11" s="99">
        <v>96</v>
      </c>
      <c r="I11" s="99" t="s">
        <v>317</v>
      </c>
      <c r="J11" s="99">
        <v>2</v>
      </c>
      <c r="K11" s="99">
        <v>1</v>
      </c>
      <c r="L11" s="99" t="s">
        <v>774</v>
      </c>
      <c r="M11" s="99">
        <v>17</v>
      </c>
      <c r="N11" s="99">
        <v>1</v>
      </c>
      <c r="O11" s="109" t="s">
        <v>767</v>
      </c>
      <c r="P11" s="99" t="s">
        <v>318</v>
      </c>
      <c r="Q11" s="99">
        <v>100</v>
      </c>
      <c r="R11" s="99">
        <v>15</v>
      </c>
      <c r="S11" s="99" t="s">
        <v>768</v>
      </c>
      <c r="T11" s="99">
        <v>1</v>
      </c>
      <c r="U11" s="99">
        <v>1</v>
      </c>
      <c r="V11" s="99">
        <v>2</v>
      </c>
      <c r="W11" s="99">
        <v>4</v>
      </c>
      <c r="X11" s="99">
        <v>-20</v>
      </c>
      <c r="Y11" s="99"/>
      <c r="Z11" s="99">
        <v>30</v>
      </c>
      <c r="AA11" s="101">
        <v>40</v>
      </c>
      <c r="AB11" s="99">
        <v>1</v>
      </c>
      <c r="AC11" s="99">
        <v>2</v>
      </c>
      <c r="AD11" s="99" t="s">
        <v>769</v>
      </c>
      <c r="AE11" s="99"/>
      <c r="AF11" s="99">
        <v>0</v>
      </c>
      <c r="AG11" s="99"/>
      <c r="AH11" s="99"/>
      <c r="AI11" s="99"/>
      <c r="AJ11" s="99">
        <v>7</v>
      </c>
      <c r="AK11" s="101"/>
      <c r="AL11" s="101"/>
      <c r="AM11" s="101"/>
      <c r="AN11" s="101"/>
      <c r="AO11" s="101"/>
      <c r="AP11" s="101"/>
      <c r="AQ11" s="101">
        <v>50</v>
      </c>
      <c r="AR11" s="99"/>
      <c r="AS11" s="99"/>
      <c r="AT11" s="101"/>
      <c r="AU11" s="114"/>
      <c r="AV11" s="101"/>
      <c r="AW11" s="101"/>
      <c r="AX11" s="101"/>
      <c r="AY11" s="101"/>
      <c r="AZ11" s="101"/>
      <c r="BA11" s="99" t="s">
        <v>775</v>
      </c>
      <c r="BB11" s="99" t="s">
        <v>776</v>
      </c>
      <c r="BC11" s="99" t="s">
        <v>480</v>
      </c>
      <c r="BD11" s="115"/>
      <c r="BE11" s="99"/>
      <c r="BF11" s="99"/>
      <c r="BG11" s="99"/>
      <c r="BH11" s="99"/>
      <c r="BI11" s="99"/>
      <c r="BJ11" s="99"/>
      <c r="BK11" s="99"/>
      <c r="BL11" s="99"/>
      <c r="BM11" s="99"/>
      <c r="BN11" s="99"/>
      <c r="BO11" s="99"/>
      <c r="BP11" s="72"/>
    </row>
    <row r="12" spans="1:68" ht="255">
      <c r="A12" s="99">
        <v>3</v>
      </c>
      <c r="B12" s="100">
        <v>2018</v>
      </c>
      <c r="C12" s="99" t="s">
        <v>313</v>
      </c>
      <c r="D12" s="99" t="s">
        <v>314</v>
      </c>
      <c r="E12" s="99" t="s">
        <v>315</v>
      </c>
      <c r="F12" s="99" t="s">
        <v>316</v>
      </c>
      <c r="G12" s="99">
        <v>8</v>
      </c>
      <c r="H12" s="99">
        <v>96</v>
      </c>
      <c r="I12" s="99" t="s">
        <v>317</v>
      </c>
      <c r="J12" s="99">
        <v>2</v>
      </c>
      <c r="K12" s="99">
        <v>1</v>
      </c>
      <c r="L12" s="99" t="s">
        <v>777</v>
      </c>
      <c r="M12" s="99">
        <v>23</v>
      </c>
      <c r="N12" s="99">
        <v>1</v>
      </c>
      <c r="O12" s="99"/>
      <c r="P12" s="99"/>
      <c r="Q12" s="99" t="s">
        <v>778</v>
      </c>
      <c r="R12" s="99">
        <v>15</v>
      </c>
      <c r="S12" s="99" t="s">
        <v>768</v>
      </c>
      <c r="T12" s="99">
        <v>1</v>
      </c>
      <c r="U12" s="99">
        <v>1</v>
      </c>
      <c r="V12" s="99">
        <v>2</v>
      </c>
      <c r="W12" s="99">
        <v>4</v>
      </c>
      <c r="X12" s="99">
        <v>-20</v>
      </c>
      <c r="Y12" s="99"/>
      <c r="Z12" s="99">
        <v>30</v>
      </c>
      <c r="AA12" s="101">
        <v>40</v>
      </c>
      <c r="AB12" s="99">
        <v>1</v>
      </c>
      <c r="AC12" s="99">
        <v>2</v>
      </c>
      <c r="AD12" s="99" t="s">
        <v>769</v>
      </c>
      <c r="AE12" s="99"/>
      <c r="AF12" s="99">
        <v>0</v>
      </c>
      <c r="AG12" s="99"/>
      <c r="AH12" s="99"/>
      <c r="AI12" s="99"/>
      <c r="AJ12" s="99" t="s">
        <v>320</v>
      </c>
      <c r="AK12" s="101"/>
      <c r="AL12" s="101"/>
      <c r="AM12" s="101"/>
      <c r="AN12" s="101"/>
      <c r="AO12" s="101"/>
      <c r="AP12" s="101"/>
      <c r="AQ12" s="101">
        <v>50</v>
      </c>
      <c r="AR12" s="99">
        <v>2</v>
      </c>
      <c r="AS12" s="400"/>
      <c r="AT12" s="101"/>
      <c r="AU12" s="114"/>
      <c r="AV12" s="101" t="s">
        <v>606</v>
      </c>
      <c r="AW12" s="101" t="s">
        <v>779</v>
      </c>
      <c r="AX12" s="101" t="s">
        <v>780</v>
      </c>
      <c r="AY12" s="101"/>
      <c r="AZ12" s="101"/>
      <c r="BA12" s="99"/>
      <c r="BB12" s="99"/>
      <c r="BC12" s="99"/>
      <c r="BD12" s="115"/>
      <c r="BE12" s="99"/>
      <c r="BF12" s="99"/>
      <c r="BG12" s="99"/>
      <c r="BH12" s="99"/>
      <c r="BI12" s="99"/>
      <c r="BJ12" s="99"/>
      <c r="BK12" s="99"/>
      <c r="BL12" s="99"/>
      <c r="BM12" s="99" t="s">
        <v>781</v>
      </c>
      <c r="BN12" s="99" t="s">
        <v>782</v>
      </c>
      <c r="BO12" s="99"/>
      <c r="BP12" s="72"/>
    </row>
    <row r="13" spans="1:68" ht="240">
      <c r="A13" s="99">
        <v>3</v>
      </c>
      <c r="B13" s="100">
        <v>2018</v>
      </c>
      <c r="C13" s="99" t="s">
        <v>313</v>
      </c>
      <c r="D13" s="99" t="s">
        <v>314</v>
      </c>
      <c r="E13" s="99" t="s">
        <v>315</v>
      </c>
      <c r="F13" s="99" t="s">
        <v>316</v>
      </c>
      <c r="G13" s="99">
        <v>8</v>
      </c>
      <c r="H13" s="99">
        <v>96</v>
      </c>
      <c r="I13" s="99" t="s">
        <v>317</v>
      </c>
      <c r="J13" s="99">
        <v>2</v>
      </c>
      <c r="K13" s="99">
        <v>1</v>
      </c>
      <c r="L13" s="99" t="s">
        <v>783</v>
      </c>
      <c r="M13" s="99">
        <v>35</v>
      </c>
      <c r="N13" s="99">
        <v>1</v>
      </c>
      <c r="O13" s="99"/>
      <c r="P13" s="99"/>
      <c r="Q13" s="99" t="s">
        <v>784</v>
      </c>
      <c r="R13" s="99">
        <v>15</v>
      </c>
      <c r="S13" s="99" t="s">
        <v>768</v>
      </c>
      <c r="T13" s="99">
        <v>1</v>
      </c>
      <c r="U13" s="99">
        <v>1</v>
      </c>
      <c r="V13" s="99">
        <v>2</v>
      </c>
      <c r="W13" s="99">
        <v>4</v>
      </c>
      <c r="X13" s="99">
        <v>-20</v>
      </c>
      <c r="Y13" s="99"/>
      <c r="Z13" s="99">
        <v>30</v>
      </c>
      <c r="AA13" s="101">
        <v>40</v>
      </c>
      <c r="AB13" s="99">
        <v>1</v>
      </c>
      <c r="AC13" s="99">
        <v>2</v>
      </c>
      <c r="AD13" s="99" t="s">
        <v>769</v>
      </c>
      <c r="AE13" s="99"/>
      <c r="AF13" s="99">
        <v>0</v>
      </c>
      <c r="AG13" s="99"/>
      <c r="AH13" s="99"/>
      <c r="AI13" s="99"/>
      <c r="AJ13" s="99" t="s">
        <v>320</v>
      </c>
      <c r="AK13" s="101"/>
      <c r="AL13" s="101"/>
      <c r="AM13" s="101" t="s">
        <v>785</v>
      </c>
      <c r="AN13" s="101" t="s">
        <v>786</v>
      </c>
      <c r="AO13" s="101" t="s">
        <v>295</v>
      </c>
      <c r="AP13" s="101"/>
      <c r="AQ13" s="101">
        <v>50</v>
      </c>
      <c r="AR13" s="99">
        <v>2</v>
      </c>
      <c r="AS13" s="400"/>
      <c r="AT13" s="101"/>
      <c r="AU13" s="114"/>
      <c r="AV13" s="101" t="s">
        <v>787</v>
      </c>
      <c r="AW13" s="101" t="s">
        <v>788</v>
      </c>
      <c r="AX13" s="101" t="s">
        <v>789</v>
      </c>
      <c r="AY13" s="101"/>
      <c r="AZ13" s="101"/>
      <c r="BA13" s="99"/>
      <c r="BB13" s="99"/>
      <c r="BC13" s="99"/>
      <c r="BD13" s="115"/>
      <c r="BE13" s="99"/>
      <c r="BF13" s="99"/>
      <c r="BG13" s="99"/>
      <c r="BH13" s="99"/>
      <c r="BI13" s="99"/>
      <c r="BJ13" s="99"/>
      <c r="BK13" s="99"/>
      <c r="BL13" s="99"/>
      <c r="BM13" s="99"/>
      <c r="BN13" s="99" t="s">
        <v>790</v>
      </c>
      <c r="BO13" s="99"/>
      <c r="BP13" s="72"/>
    </row>
    <row r="14" spans="1:68" ht="180">
      <c r="A14" s="99">
        <v>3</v>
      </c>
      <c r="B14" s="100">
        <v>2018</v>
      </c>
      <c r="C14" s="99" t="s">
        <v>313</v>
      </c>
      <c r="D14" s="99" t="s">
        <v>314</v>
      </c>
      <c r="E14" s="99" t="s">
        <v>315</v>
      </c>
      <c r="F14" s="99" t="s">
        <v>316</v>
      </c>
      <c r="G14" s="99">
        <v>8</v>
      </c>
      <c r="H14" s="99">
        <v>96</v>
      </c>
      <c r="I14" s="99" t="s">
        <v>317</v>
      </c>
      <c r="J14" s="99">
        <v>2</v>
      </c>
      <c r="K14" s="99">
        <v>1</v>
      </c>
      <c r="L14" s="99">
        <v>1</v>
      </c>
      <c r="M14" s="99" t="s">
        <v>791</v>
      </c>
      <c r="N14" s="99">
        <v>1</v>
      </c>
      <c r="O14" s="109" t="s">
        <v>767</v>
      </c>
      <c r="P14" s="99" t="s">
        <v>318</v>
      </c>
      <c r="Q14" s="99" t="s">
        <v>319</v>
      </c>
      <c r="R14" s="99">
        <v>15</v>
      </c>
      <c r="S14" s="99" t="s">
        <v>768</v>
      </c>
      <c r="T14" s="99">
        <v>1</v>
      </c>
      <c r="U14" s="99">
        <v>1</v>
      </c>
      <c r="V14" s="99">
        <v>2</v>
      </c>
      <c r="W14" s="99">
        <v>4</v>
      </c>
      <c r="X14" s="99">
        <v>-20</v>
      </c>
      <c r="Y14" s="99"/>
      <c r="Z14" s="99">
        <v>30</v>
      </c>
      <c r="AA14" s="101">
        <v>40</v>
      </c>
      <c r="AB14" s="99">
        <v>1</v>
      </c>
      <c r="AC14" s="99">
        <v>2</v>
      </c>
      <c r="AD14" s="99" t="s">
        <v>769</v>
      </c>
      <c r="AE14" s="99"/>
      <c r="AF14" s="99">
        <v>0</v>
      </c>
      <c r="AG14" s="99"/>
      <c r="AH14" s="99"/>
      <c r="AI14" s="99"/>
      <c r="AJ14" s="99" t="s">
        <v>320</v>
      </c>
      <c r="AK14" s="101"/>
      <c r="AL14" s="101"/>
      <c r="AM14" s="101"/>
      <c r="AN14" s="101"/>
      <c r="AO14" s="101"/>
      <c r="AP14" s="101"/>
      <c r="AQ14" s="101">
        <v>50</v>
      </c>
      <c r="AR14" s="99">
        <v>2</v>
      </c>
      <c r="AS14" s="400"/>
      <c r="AT14" s="101"/>
      <c r="AU14" s="114"/>
      <c r="AV14" s="101" t="s">
        <v>787</v>
      </c>
      <c r="AW14" s="101" t="s">
        <v>792</v>
      </c>
      <c r="AX14" s="101" t="s">
        <v>793</v>
      </c>
      <c r="AY14" s="101"/>
      <c r="AZ14" s="101"/>
      <c r="BA14" s="99"/>
      <c r="BB14" s="99"/>
      <c r="BC14" s="99"/>
      <c r="BD14" s="115"/>
      <c r="BE14" s="99"/>
      <c r="BF14" s="99"/>
      <c r="BG14" s="99"/>
      <c r="BH14" s="99"/>
      <c r="BI14" s="99"/>
      <c r="BJ14" s="99"/>
      <c r="BK14" s="99"/>
      <c r="BL14" s="99"/>
      <c r="BM14" s="99"/>
      <c r="BN14" s="99"/>
      <c r="BO14" s="99"/>
      <c r="BP14" s="72"/>
    </row>
    <row r="15" spans="1:68" ht="15">
      <c r="A15" s="359">
        <v>4</v>
      </c>
      <c r="B15" s="100"/>
      <c r="C15" s="106"/>
      <c r="D15" s="106"/>
      <c r="E15" s="106"/>
      <c r="F15" s="106"/>
      <c r="G15" s="106"/>
      <c r="H15" s="106"/>
      <c r="I15" s="106"/>
      <c r="J15" s="106"/>
      <c r="K15" s="100"/>
      <c r="L15" s="106"/>
      <c r="M15" s="106"/>
      <c r="N15" s="100"/>
      <c r="O15" s="364"/>
      <c r="P15" s="100"/>
      <c r="Q15" s="106"/>
      <c r="R15" s="106"/>
      <c r="S15" s="106"/>
      <c r="T15" s="106"/>
      <c r="U15" s="106"/>
      <c r="V15" s="106"/>
      <c r="W15" s="100"/>
      <c r="X15" s="100"/>
      <c r="Y15" s="100"/>
      <c r="Z15" s="99"/>
      <c r="AA15" s="100"/>
      <c r="AB15" s="100"/>
      <c r="AC15" s="106"/>
      <c r="AD15" s="106"/>
      <c r="AE15" s="106"/>
      <c r="AF15" s="100"/>
      <c r="AG15" s="100"/>
      <c r="AH15" s="100"/>
      <c r="AI15" s="100"/>
      <c r="AJ15" s="100"/>
      <c r="AK15" s="106"/>
      <c r="AL15" s="106"/>
      <c r="AM15" s="106"/>
      <c r="AN15" s="106"/>
      <c r="AO15" s="106"/>
      <c r="AP15" s="106"/>
      <c r="AQ15" s="106"/>
      <c r="AR15" s="106"/>
      <c r="AS15" s="106"/>
      <c r="AT15" s="106"/>
      <c r="AU15" s="110"/>
      <c r="AV15" s="106"/>
      <c r="AW15" s="106"/>
      <c r="AX15" s="106"/>
      <c r="AY15" s="106"/>
      <c r="AZ15" s="106"/>
      <c r="BA15" s="106"/>
      <c r="BB15" s="106"/>
      <c r="BC15" s="106"/>
      <c r="BD15" s="106"/>
      <c r="BE15" s="106"/>
      <c r="BF15" s="106"/>
      <c r="BG15" s="106"/>
      <c r="BH15" s="106"/>
      <c r="BI15" s="106"/>
      <c r="BJ15" s="106"/>
      <c r="BK15" s="106"/>
      <c r="BL15" s="106"/>
      <c r="BM15" s="100"/>
      <c r="BN15" s="106"/>
      <c r="BO15" s="106"/>
      <c r="BP15" s="72"/>
    </row>
    <row r="16" spans="1:68" ht="90">
      <c r="A16" s="99">
        <v>5</v>
      </c>
      <c r="B16" s="100">
        <v>2008</v>
      </c>
      <c r="C16" s="106" t="s">
        <v>344</v>
      </c>
      <c r="D16" s="106" t="s">
        <v>345</v>
      </c>
      <c r="E16" s="106" t="s">
        <v>346</v>
      </c>
      <c r="F16" s="106" t="s">
        <v>347</v>
      </c>
      <c r="G16" s="106">
        <v>10</v>
      </c>
      <c r="H16" s="106">
        <v>33</v>
      </c>
      <c r="I16" s="106" t="s">
        <v>348</v>
      </c>
      <c r="J16" s="106">
        <v>1</v>
      </c>
      <c r="K16" s="100">
        <v>1</v>
      </c>
      <c r="L16" s="106" t="s">
        <v>805</v>
      </c>
      <c r="M16" s="106">
        <v>12</v>
      </c>
      <c r="N16" s="100">
        <v>1</v>
      </c>
      <c r="O16" s="364">
        <v>45346</v>
      </c>
      <c r="P16" s="100" t="s">
        <v>349</v>
      </c>
      <c r="Q16" s="106">
        <v>0</v>
      </c>
      <c r="R16" s="106">
        <v>7</v>
      </c>
      <c r="S16" s="106" t="s">
        <v>806</v>
      </c>
      <c r="T16" s="106">
        <v>1</v>
      </c>
      <c r="U16" s="106">
        <v>1</v>
      </c>
      <c r="V16" s="106" t="s">
        <v>807</v>
      </c>
      <c r="W16" s="100">
        <v>9</v>
      </c>
      <c r="X16" s="100">
        <v>-55</v>
      </c>
      <c r="Y16" s="100">
        <v>-3</v>
      </c>
      <c r="Z16" s="99" t="s">
        <v>2431</v>
      </c>
      <c r="AA16" s="100">
        <v>90</v>
      </c>
      <c r="AB16" s="100">
        <v>0</v>
      </c>
      <c r="AC16" s="106"/>
      <c r="AD16" s="106"/>
      <c r="AE16" s="106"/>
      <c r="AF16" s="100">
        <v>3</v>
      </c>
      <c r="AG16" s="100">
        <v>1</v>
      </c>
      <c r="AH16" s="100">
        <v>-55</v>
      </c>
      <c r="AI16" s="100">
        <v>-3</v>
      </c>
      <c r="AJ16" s="100">
        <v>0</v>
      </c>
      <c r="AK16" s="106" t="s">
        <v>353</v>
      </c>
      <c r="AL16" s="106" t="s">
        <v>808</v>
      </c>
      <c r="AM16" s="106" t="s">
        <v>2432</v>
      </c>
      <c r="AN16" s="106"/>
      <c r="AO16" s="106" t="s">
        <v>370</v>
      </c>
      <c r="AP16" s="106"/>
      <c r="AQ16" s="106" t="s">
        <v>2432</v>
      </c>
      <c r="AR16" s="106"/>
      <c r="AS16" s="106"/>
      <c r="AT16" s="106"/>
      <c r="AU16" s="110"/>
      <c r="AV16" s="106"/>
      <c r="AW16" s="106"/>
      <c r="AX16" s="106"/>
      <c r="AY16" s="106"/>
      <c r="AZ16" s="106"/>
      <c r="BA16" s="106"/>
      <c r="BB16" s="106"/>
      <c r="BC16" s="106"/>
      <c r="BD16" s="106"/>
      <c r="BE16" s="106"/>
      <c r="BF16" s="106"/>
      <c r="BG16" s="106" t="s">
        <v>814</v>
      </c>
      <c r="BH16" s="106" t="s">
        <v>815</v>
      </c>
      <c r="BI16" s="106" t="s">
        <v>356</v>
      </c>
      <c r="BJ16" s="106" t="s">
        <v>816</v>
      </c>
      <c r="BK16" s="106" t="s">
        <v>817</v>
      </c>
      <c r="BL16" s="106" t="s">
        <v>359</v>
      </c>
      <c r="BM16" s="100" t="s">
        <v>818</v>
      </c>
      <c r="BN16" s="106"/>
      <c r="BO16" s="106"/>
      <c r="BP16" s="72"/>
    </row>
    <row r="17" spans="1:68" ht="90">
      <c r="A17" s="99">
        <v>5</v>
      </c>
      <c r="B17" s="100">
        <v>2008</v>
      </c>
      <c r="C17" s="106" t="s">
        <v>344</v>
      </c>
      <c r="D17" s="106" t="s">
        <v>345</v>
      </c>
      <c r="E17" s="106" t="s">
        <v>346</v>
      </c>
      <c r="F17" s="106" t="s">
        <v>347</v>
      </c>
      <c r="G17" s="106">
        <v>10</v>
      </c>
      <c r="H17" s="106">
        <v>33</v>
      </c>
      <c r="I17" s="106" t="s">
        <v>348</v>
      </c>
      <c r="J17" s="106">
        <v>1</v>
      </c>
      <c r="K17" s="100">
        <v>1</v>
      </c>
      <c r="L17" s="106" t="s">
        <v>805</v>
      </c>
      <c r="M17" s="106">
        <v>12</v>
      </c>
      <c r="N17" s="100">
        <v>1</v>
      </c>
      <c r="O17" s="364">
        <v>45346</v>
      </c>
      <c r="P17" s="100" t="s">
        <v>349</v>
      </c>
      <c r="Q17" s="106">
        <v>0</v>
      </c>
      <c r="R17" s="106">
        <v>7</v>
      </c>
      <c r="S17" s="106" t="s">
        <v>806</v>
      </c>
      <c r="T17" s="106">
        <v>1</v>
      </c>
      <c r="U17" s="106">
        <v>1</v>
      </c>
      <c r="V17" s="106" t="s">
        <v>819</v>
      </c>
      <c r="W17" s="100">
        <v>9</v>
      </c>
      <c r="X17" s="100">
        <v>-55</v>
      </c>
      <c r="Y17" s="100">
        <v>-3</v>
      </c>
      <c r="Z17" s="106" t="s">
        <v>2433</v>
      </c>
      <c r="AA17" s="100">
        <v>90</v>
      </c>
      <c r="AB17" s="100">
        <v>0</v>
      </c>
      <c r="AC17" s="106"/>
      <c r="AD17" s="106"/>
      <c r="AE17" s="106"/>
      <c r="AF17" s="100">
        <v>3</v>
      </c>
      <c r="AG17" s="100">
        <v>1</v>
      </c>
      <c r="AH17" s="100">
        <v>-55</v>
      </c>
      <c r="AI17" s="100">
        <v>-3</v>
      </c>
      <c r="AJ17" s="100">
        <v>0</v>
      </c>
      <c r="AK17" s="106" t="s">
        <v>362</v>
      </c>
      <c r="AL17" s="106" t="s">
        <v>820</v>
      </c>
      <c r="AM17" s="106" t="s">
        <v>1341</v>
      </c>
      <c r="AN17" s="106"/>
      <c r="AO17" s="106" t="s">
        <v>295</v>
      </c>
      <c r="AP17" s="106"/>
      <c r="AQ17" s="106" t="s">
        <v>1341</v>
      </c>
      <c r="AR17" s="106"/>
      <c r="AS17" s="106"/>
      <c r="AT17" s="106"/>
      <c r="AU17" s="110"/>
      <c r="AV17" s="106"/>
      <c r="AW17" s="106"/>
      <c r="AX17" s="106"/>
      <c r="AY17" s="106"/>
      <c r="AZ17" s="106"/>
      <c r="BA17" s="106"/>
      <c r="BB17" s="106"/>
      <c r="BC17" s="106"/>
      <c r="BD17" s="106"/>
      <c r="BE17" s="106"/>
      <c r="BF17" s="106"/>
      <c r="BG17" s="106" t="s">
        <v>814</v>
      </c>
      <c r="BH17" s="106" t="s">
        <v>815</v>
      </c>
      <c r="BI17" s="106" t="s">
        <v>356</v>
      </c>
      <c r="BJ17" s="106" t="s">
        <v>816</v>
      </c>
      <c r="BK17" s="106" t="s">
        <v>817</v>
      </c>
      <c r="BL17" s="106" t="s">
        <v>359</v>
      </c>
      <c r="BM17" s="100" t="s">
        <v>818</v>
      </c>
      <c r="BN17" s="106"/>
      <c r="BO17" s="106"/>
      <c r="BP17" s="72"/>
    </row>
    <row r="18" spans="1:68" ht="90">
      <c r="A18" s="99">
        <v>5</v>
      </c>
      <c r="B18" s="100">
        <v>2008</v>
      </c>
      <c r="C18" s="106" t="s">
        <v>344</v>
      </c>
      <c r="D18" s="106" t="s">
        <v>345</v>
      </c>
      <c r="E18" s="106" t="s">
        <v>346</v>
      </c>
      <c r="F18" s="106" t="s">
        <v>347</v>
      </c>
      <c r="G18" s="106">
        <v>10</v>
      </c>
      <c r="H18" s="106">
        <v>33</v>
      </c>
      <c r="I18" s="106" t="s">
        <v>348</v>
      </c>
      <c r="J18" s="106">
        <v>1</v>
      </c>
      <c r="K18" s="100">
        <v>1</v>
      </c>
      <c r="L18" s="106" t="s">
        <v>825</v>
      </c>
      <c r="M18" s="106">
        <v>12</v>
      </c>
      <c r="N18" s="100">
        <v>1</v>
      </c>
      <c r="O18" s="364">
        <v>45376</v>
      </c>
      <c r="P18" s="364">
        <v>45292</v>
      </c>
      <c r="Q18" s="106">
        <v>0</v>
      </c>
      <c r="R18" s="106">
        <v>7</v>
      </c>
      <c r="S18" s="106" t="s">
        <v>806</v>
      </c>
      <c r="T18" s="106">
        <v>1</v>
      </c>
      <c r="U18" s="106">
        <v>1</v>
      </c>
      <c r="V18" s="106" t="s">
        <v>807</v>
      </c>
      <c r="W18" s="100">
        <v>9</v>
      </c>
      <c r="X18" s="100">
        <v>-55</v>
      </c>
      <c r="Y18" s="100">
        <v>-3</v>
      </c>
      <c r="Z18" s="99" t="s">
        <v>2431</v>
      </c>
      <c r="AA18" s="100">
        <v>90</v>
      </c>
      <c r="AB18" s="100">
        <v>0</v>
      </c>
      <c r="AC18" s="106"/>
      <c r="AD18" s="106"/>
      <c r="AE18" s="106"/>
      <c r="AF18" s="100">
        <v>3</v>
      </c>
      <c r="AG18" s="100">
        <v>1</v>
      </c>
      <c r="AH18" s="100">
        <v>-55</v>
      </c>
      <c r="AI18" s="100">
        <v>-3</v>
      </c>
      <c r="AJ18" s="100">
        <v>0</v>
      </c>
      <c r="AK18" s="106" t="s">
        <v>350</v>
      </c>
      <c r="AL18" s="106" t="s">
        <v>826</v>
      </c>
      <c r="AM18" s="106" t="s">
        <v>2432</v>
      </c>
      <c r="AN18" s="106"/>
      <c r="AO18" s="106" t="s">
        <v>370</v>
      </c>
      <c r="AP18" s="106"/>
      <c r="AQ18" s="106" t="s">
        <v>2432</v>
      </c>
      <c r="AR18" s="106"/>
      <c r="AS18" s="106"/>
      <c r="AT18" s="106"/>
      <c r="AU18" s="110"/>
      <c r="AV18" s="106"/>
      <c r="AW18" s="106"/>
      <c r="AX18" s="106"/>
      <c r="AY18" s="106"/>
      <c r="AZ18" s="106"/>
      <c r="BA18" s="106"/>
      <c r="BB18" s="106"/>
      <c r="BC18" s="106"/>
      <c r="BD18" s="106"/>
      <c r="BE18" s="106"/>
      <c r="BF18" s="106"/>
      <c r="BG18" s="106" t="s">
        <v>832</v>
      </c>
      <c r="BH18" s="106" t="s">
        <v>833</v>
      </c>
      <c r="BI18" s="106" t="s">
        <v>356</v>
      </c>
      <c r="BJ18" s="106" t="s">
        <v>834</v>
      </c>
      <c r="BK18" s="106" t="s">
        <v>835</v>
      </c>
      <c r="BL18" s="106" t="s">
        <v>359</v>
      </c>
      <c r="BM18" s="100" t="s">
        <v>818</v>
      </c>
      <c r="BN18" s="106"/>
      <c r="BO18" s="106"/>
      <c r="BP18" s="72"/>
    </row>
    <row r="19" spans="1:68" ht="90">
      <c r="A19" s="99">
        <v>5</v>
      </c>
      <c r="B19" s="100">
        <v>2008</v>
      </c>
      <c r="C19" s="106" t="s">
        <v>344</v>
      </c>
      <c r="D19" s="106" t="s">
        <v>345</v>
      </c>
      <c r="E19" s="106" t="s">
        <v>346</v>
      </c>
      <c r="F19" s="106" t="s">
        <v>347</v>
      </c>
      <c r="G19" s="106">
        <v>10</v>
      </c>
      <c r="H19" s="106">
        <v>33</v>
      </c>
      <c r="I19" s="106" t="s">
        <v>348</v>
      </c>
      <c r="J19" s="106">
        <v>1</v>
      </c>
      <c r="K19" s="100">
        <v>1</v>
      </c>
      <c r="L19" s="106" t="s">
        <v>825</v>
      </c>
      <c r="M19" s="106">
        <v>12</v>
      </c>
      <c r="N19" s="100">
        <v>1</v>
      </c>
      <c r="O19" s="364">
        <v>45376</v>
      </c>
      <c r="P19" s="364">
        <v>45292</v>
      </c>
      <c r="Q19" s="106">
        <v>0</v>
      </c>
      <c r="R19" s="106">
        <v>7</v>
      </c>
      <c r="S19" s="106" t="s">
        <v>806</v>
      </c>
      <c r="T19" s="106">
        <v>1</v>
      </c>
      <c r="U19" s="106">
        <v>1</v>
      </c>
      <c r="V19" s="106" t="s">
        <v>819</v>
      </c>
      <c r="W19" s="100">
        <v>9</v>
      </c>
      <c r="X19" s="100">
        <v>-55</v>
      </c>
      <c r="Y19" s="100">
        <v>-3</v>
      </c>
      <c r="Z19" s="106" t="s">
        <v>2433</v>
      </c>
      <c r="AA19" s="100">
        <v>90</v>
      </c>
      <c r="AB19" s="100">
        <v>0</v>
      </c>
      <c r="AC19" s="106"/>
      <c r="AD19" s="106"/>
      <c r="AE19" s="106"/>
      <c r="AF19" s="100">
        <v>3</v>
      </c>
      <c r="AG19" s="100">
        <v>1</v>
      </c>
      <c r="AH19" s="100">
        <v>-55</v>
      </c>
      <c r="AI19" s="100">
        <v>-3</v>
      </c>
      <c r="AJ19" s="100">
        <v>0</v>
      </c>
      <c r="AK19" s="72" t="s">
        <v>360</v>
      </c>
      <c r="AL19" s="106" t="s">
        <v>836</v>
      </c>
      <c r="AM19" s="106" t="s">
        <v>1341</v>
      </c>
      <c r="AN19" s="106"/>
      <c r="AO19" s="106" t="s">
        <v>295</v>
      </c>
      <c r="AP19" s="106"/>
      <c r="AQ19" s="106" t="s">
        <v>1341</v>
      </c>
      <c r="AR19" s="106"/>
      <c r="AS19" s="106"/>
      <c r="AT19" s="106"/>
      <c r="AU19" s="110"/>
      <c r="AV19" s="106"/>
      <c r="AW19" s="106"/>
      <c r="AX19" s="106"/>
      <c r="AY19" s="106"/>
      <c r="AZ19" s="106"/>
      <c r="BA19" s="106"/>
      <c r="BB19" s="106"/>
      <c r="BC19" s="106"/>
      <c r="BD19" s="106"/>
      <c r="BE19" s="106"/>
      <c r="BF19" s="106"/>
      <c r="BG19" s="106" t="s">
        <v>842</v>
      </c>
      <c r="BH19" s="106" t="s">
        <v>833</v>
      </c>
      <c r="BI19" s="106" t="s">
        <v>356</v>
      </c>
      <c r="BJ19" s="106" t="s">
        <v>834</v>
      </c>
      <c r="BK19" s="106" t="s">
        <v>835</v>
      </c>
      <c r="BL19" s="106" t="s">
        <v>359</v>
      </c>
      <c r="BM19" s="100" t="s">
        <v>818</v>
      </c>
      <c r="BN19" s="106"/>
      <c r="BO19" s="106"/>
      <c r="BP19" s="72"/>
    </row>
    <row r="20" spans="1:68" ht="165">
      <c r="A20" s="156" t="s">
        <v>375</v>
      </c>
      <c r="B20" s="157">
        <v>2013</v>
      </c>
      <c r="C20" s="158" t="s">
        <v>377</v>
      </c>
      <c r="D20" s="159" t="s">
        <v>378</v>
      </c>
      <c r="E20" s="160" t="s">
        <v>379</v>
      </c>
      <c r="F20" s="72" t="s">
        <v>380</v>
      </c>
      <c r="G20" s="72"/>
      <c r="H20" s="72" t="s">
        <v>381</v>
      </c>
      <c r="I20" s="158" t="s">
        <v>382</v>
      </c>
      <c r="J20" s="72" t="s">
        <v>383</v>
      </c>
      <c r="K20" s="72" t="s">
        <v>393</v>
      </c>
      <c r="L20" s="72" t="s">
        <v>376</v>
      </c>
      <c r="M20" s="72" t="s">
        <v>897</v>
      </c>
      <c r="N20" s="72" t="s">
        <v>376</v>
      </c>
      <c r="O20" s="72" t="s">
        <v>880</v>
      </c>
      <c r="P20" s="72" t="s">
        <v>648</v>
      </c>
      <c r="Q20" s="72" t="s">
        <v>387</v>
      </c>
      <c r="R20" s="72" t="s">
        <v>388</v>
      </c>
      <c r="S20" s="72" t="s">
        <v>898</v>
      </c>
      <c r="T20" s="72" t="s">
        <v>383</v>
      </c>
      <c r="U20" s="72" t="s">
        <v>385</v>
      </c>
      <c r="V20" s="72" t="s">
        <v>899</v>
      </c>
      <c r="W20" s="72" t="s">
        <v>389</v>
      </c>
      <c r="X20" s="72" t="s">
        <v>900</v>
      </c>
      <c r="Y20" s="72" t="s">
        <v>900</v>
      </c>
      <c r="Z20" s="72" t="s">
        <v>2490</v>
      </c>
      <c r="AA20" s="72" t="s">
        <v>902</v>
      </c>
      <c r="AB20" s="72" t="s">
        <v>393</v>
      </c>
      <c r="AC20" s="72" t="s">
        <v>903</v>
      </c>
      <c r="AD20" s="72" t="s">
        <v>14</v>
      </c>
      <c r="AE20" s="72" t="s">
        <v>14</v>
      </c>
      <c r="AF20" s="72" t="s">
        <v>390</v>
      </c>
      <c r="AG20" s="72"/>
      <c r="AH20" s="72"/>
      <c r="AI20" s="72"/>
      <c r="AJ20" s="72" t="s">
        <v>421</v>
      </c>
      <c r="AK20" s="72" t="s">
        <v>2490</v>
      </c>
      <c r="AL20" s="72" t="s">
        <v>2490</v>
      </c>
      <c r="AM20" s="72" t="s">
        <v>2490</v>
      </c>
      <c r="AN20" s="72" t="s">
        <v>2490</v>
      </c>
      <c r="AO20" s="72" t="s">
        <v>893</v>
      </c>
      <c r="AP20" s="72"/>
      <c r="AQ20" s="72" t="s">
        <v>2490</v>
      </c>
      <c r="AR20" s="72"/>
      <c r="AS20" s="72"/>
      <c r="AT20" s="72"/>
      <c r="AU20" s="72"/>
      <c r="AV20" s="72"/>
      <c r="AW20" s="72"/>
      <c r="AX20" s="72"/>
      <c r="AY20" s="72" t="s">
        <v>2490</v>
      </c>
      <c r="AZ20" s="72" t="s">
        <v>911</v>
      </c>
      <c r="BA20" s="72" t="s">
        <v>403</v>
      </c>
      <c r="BB20" s="72" t="s">
        <v>404</v>
      </c>
      <c r="BC20" s="72" t="s">
        <v>407</v>
      </c>
      <c r="BD20" s="72" t="s">
        <v>408</v>
      </c>
      <c r="BE20" s="72"/>
      <c r="BF20" s="72" t="s">
        <v>411</v>
      </c>
      <c r="BG20" s="72"/>
      <c r="BH20" s="72"/>
      <c r="BI20" s="72"/>
      <c r="BJ20" s="72"/>
      <c r="BK20" s="72"/>
      <c r="BL20" s="72"/>
      <c r="BM20" s="72"/>
      <c r="BN20" s="72" t="s">
        <v>376</v>
      </c>
      <c r="BO20" s="72"/>
      <c r="BP20" s="72"/>
    </row>
    <row r="21" spans="1:68" ht="165">
      <c r="A21" s="156" t="s">
        <v>375</v>
      </c>
      <c r="B21" s="157">
        <v>2013</v>
      </c>
      <c r="C21" s="158" t="s">
        <v>377</v>
      </c>
      <c r="D21" s="159" t="s">
        <v>378</v>
      </c>
      <c r="E21" s="160" t="s">
        <v>379</v>
      </c>
      <c r="F21" s="72" t="s">
        <v>380</v>
      </c>
      <c r="G21" s="72"/>
      <c r="H21" s="72" t="s">
        <v>381</v>
      </c>
      <c r="I21" s="158" t="s">
        <v>382</v>
      </c>
      <c r="J21" s="72" t="s">
        <v>383</v>
      </c>
      <c r="K21" s="72" t="s">
        <v>393</v>
      </c>
      <c r="L21" s="72" t="s">
        <v>376</v>
      </c>
      <c r="M21" s="72" t="s">
        <v>912</v>
      </c>
      <c r="N21" s="72" t="s">
        <v>376</v>
      </c>
      <c r="O21" s="72" t="s">
        <v>869</v>
      </c>
      <c r="P21" s="72" t="s">
        <v>420</v>
      </c>
      <c r="Q21" s="72" t="s">
        <v>387</v>
      </c>
      <c r="R21" s="72" t="s">
        <v>388</v>
      </c>
      <c r="S21" s="72" t="s">
        <v>898</v>
      </c>
      <c r="T21" s="72" t="s">
        <v>383</v>
      </c>
      <c r="U21" s="72" t="s">
        <v>385</v>
      </c>
      <c r="V21" s="72" t="s">
        <v>899</v>
      </c>
      <c r="W21" s="72" t="s">
        <v>389</v>
      </c>
      <c r="X21" s="72" t="s">
        <v>900</v>
      </c>
      <c r="Y21" s="72" t="s">
        <v>900</v>
      </c>
      <c r="Z21" s="72" t="s">
        <v>2490</v>
      </c>
      <c r="AA21" s="72" t="s">
        <v>902</v>
      </c>
      <c r="AB21" s="72" t="s">
        <v>393</v>
      </c>
      <c r="AC21" s="72" t="s">
        <v>903</v>
      </c>
      <c r="AD21" s="72" t="s">
        <v>14</v>
      </c>
      <c r="AE21" s="72" t="s">
        <v>14</v>
      </c>
      <c r="AF21" s="72" t="s">
        <v>390</v>
      </c>
      <c r="AG21" s="72"/>
      <c r="AH21" s="72"/>
      <c r="AI21" s="72"/>
      <c r="AJ21" s="72" t="s">
        <v>421</v>
      </c>
      <c r="AK21" s="72" t="s">
        <v>2490</v>
      </c>
      <c r="AL21" s="72" t="s">
        <v>2490</v>
      </c>
      <c r="AM21" s="72" t="s">
        <v>2490</v>
      </c>
      <c r="AN21" s="72" t="s">
        <v>2490</v>
      </c>
      <c r="AO21" s="72" t="s">
        <v>893</v>
      </c>
      <c r="AP21" s="162"/>
      <c r="AQ21" s="72" t="s">
        <v>2490</v>
      </c>
      <c r="AR21" s="72"/>
      <c r="AS21" s="72"/>
      <c r="AT21" s="72"/>
      <c r="AU21" s="72"/>
      <c r="AV21" s="72"/>
      <c r="AW21" s="72"/>
      <c r="AX21" s="72"/>
      <c r="AY21" s="72" t="s">
        <v>2490</v>
      </c>
      <c r="AZ21" s="72" t="s">
        <v>911</v>
      </c>
      <c r="BA21" s="72" t="s">
        <v>403</v>
      </c>
      <c r="BB21" s="72" t="s">
        <v>404</v>
      </c>
      <c r="BC21" s="72" t="s">
        <v>407</v>
      </c>
      <c r="BD21" s="72" t="s">
        <v>408</v>
      </c>
      <c r="BE21" s="72"/>
      <c r="BF21" s="72" t="s">
        <v>411</v>
      </c>
      <c r="BG21" s="72"/>
      <c r="BH21" s="72"/>
      <c r="BI21" s="72"/>
      <c r="BJ21" s="72"/>
      <c r="BK21" s="72"/>
      <c r="BL21" s="72"/>
      <c r="BM21" s="72"/>
      <c r="BN21" s="72" t="s">
        <v>376</v>
      </c>
      <c r="BO21" s="72"/>
      <c r="BP21" s="72"/>
    </row>
    <row r="22" spans="1:68" ht="165">
      <c r="A22" s="156" t="s">
        <v>375</v>
      </c>
      <c r="B22" s="157">
        <v>2013</v>
      </c>
      <c r="C22" s="158" t="s">
        <v>377</v>
      </c>
      <c r="D22" s="159" t="s">
        <v>378</v>
      </c>
      <c r="E22" s="160" t="s">
        <v>379</v>
      </c>
      <c r="F22" s="72" t="s">
        <v>380</v>
      </c>
      <c r="G22" s="72"/>
      <c r="H22" s="72" t="s">
        <v>381</v>
      </c>
      <c r="I22" s="158" t="s">
        <v>382</v>
      </c>
      <c r="J22" s="72" t="s">
        <v>383</v>
      </c>
      <c r="K22" s="72" t="s">
        <v>393</v>
      </c>
      <c r="L22" s="72" t="s">
        <v>376</v>
      </c>
      <c r="M22" s="72" t="s">
        <v>920</v>
      </c>
      <c r="N22" s="72" t="s">
        <v>376</v>
      </c>
      <c r="O22" s="72" t="s">
        <v>848</v>
      </c>
      <c r="P22" s="72" t="s">
        <v>386</v>
      </c>
      <c r="Q22" s="72" t="s">
        <v>387</v>
      </c>
      <c r="R22" s="72" t="s">
        <v>388</v>
      </c>
      <c r="S22" s="72" t="s">
        <v>898</v>
      </c>
      <c r="T22" s="72" t="s">
        <v>383</v>
      </c>
      <c r="U22" s="72" t="s">
        <v>385</v>
      </c>
      <c r="V22" s="72" t="s">
        <v>899</v>
      </c>
      <c r="W22" s="72" t="s">
        <v>389</v>
      </c>
      <c r="X22" s="72" t="s">
        <v>900</v>
      </c>
      <c r="Y22" s="72" t="s">
        <v>900</v>
      </c>
      <c r="Z22" s="72" t="s">
        <v>2491</v>
      </c>
      <c r="AA22" s="72" t="s">
        <v>902</v>
      </c>
      <c r="AB22" s="72" t="s">
        <v>393</v>
      </c>
      <c r="AC22" s="72" t="s">
        <v>903</v>
      </c>
      <c r="AD22" s="72" t="s">
        <v>14</v>
      </c>
      <c r="AE22" s="72" t="s">
        <v>14</v>
      </c>
      <c r="AF22" s="72" t="s">
        <v>390</v>
      </c>
      <c r="AG22" s="72"/>
      <c r="AH22" s="72"/>
      <c r="AI22" s="72"/>
      <c r="AJ22" s="72" t="s">
        <v>921</v>
      </c>
      <c r="AK22" s="72" t="s">
        <v>2491</v>
      </c>
      <c r="AL22" s="72" t="s">
        <v>2491</v>
      </c>
      <c r="AM22" s="72" t="s">
        <v>2491</v>
      </c>
      <c r="AN22" s="72" t="s">
        <v>2491</v>
      </c>
      <c r="AO22" s="72" t="s">
        <v>893</v>
      </c>
      <c r="AP22" s="72"/>
      <c r="AQ22" s="72" t="s">
        <v>2491</v>
      </c>
      <c r="AR22" s="72"/>
      <c r="AS22" s="72"/>
      <c r="AT22" s="72"/>
      <c r="AU22" s="72"/>
      <c r="AV22" s="72"/>
      <c r="AW22" s="72"/>
      <c r="AX22" s="72"/>
      <c r="AY22" s="72" t="s">
        <v>2490</v>
      </c>
      <c r="AZ22" s="72" t="s">
        <v>911</v>
      </c>
      <c r="BA22" s="72" t="s">
        <v>863</v>
      </c>
      <c r="BB22" s="72" t="s">
        <v>928</v>
      </c>
      <c r="BC22" s="72" t="s">
        <v>407</v>
      </c>
      <c r="BD22" s="72" t="s">
        <v>865</v>
      </c>
      <c r="BE22" s="72" t="s">
        <v>929</v>
      </c>
      <c r="BF22" s="72" t="s">
        <v>411</v>
      </c>
      <c r="BG22" s="72"/>
      <c r="BH22" s="72"/>
      <c r="BI22" s="72"/>
      <c r="BJ22" s="72"/>
      <c r="BK22" s="72"/>
      <c r="BL22" s="72"/>
      <c r="BM22" s="72"/>
      <c r="BN22" s="72" t="s">
        <v>376</v>
      </c>
      <c r="BO22" s="72"/>
      <c r="BP22" s="72"/>
    </row>
    <row r="23" spans="1:68" ht="225">
      <c r="A23" s="156" t="s">
        <v>385</v>
      </c>
      <c r="B23" s="165" t="s">
        <v>945</v>
      </c>
      <c r="C23" s="72" t="s">
        <v>946</v>
      </c>
      <c r="D23" s="72" t="s">
        <v>931</v>
      </c>
      <c r="E23" s="160" t="s">
        <v>947</v>
      </c>
      <c r="F23" s="72" t="s">
        <v>948</v>
      </c>
      <c r="G23" s="72" t="s">
        <v>376</v>
      </c>
      <c r="H23" s="72" t="s">
        <v>526</v>
      </c>
      <c r="I23" s="72" t="s">
        <v>949</v>
      </c>
      <c r="J23" s="72" t="s">
        <v>376</v>
      </c>
      <c r="K23" s="72" t="s">
        <v>376</v>
      </c>
      <c r="L23" s="72" t="s">
        <v>376</v>
      </c>
      <c r="M23" s="72" t="s">
        <v>384</v>
      </c>
      <c r="N23" s="72" t="s">
        <v>376</v>
      </c>
      <c r="O23" s="72" t="s">
        <v>935</v>
      </c>
      <c r="P23" s="72" t="s">
        <v>936</v>
      </c>
      <c r="Q23" s="72" t="s">
        <v>387</v>
      </c>
      <c r="R23" s="72" t="s">
        <v>421</v>
      </c>
      <c r="S23" s="72"/>
      <c r="T23" s="72" t="s">
        <v>376</v>
      </c>
      <c r="U23" s="72" t="s">
        <v>375</v>
      </c>
      <c r="V23" s="72" t="s">
        <v>376</v>
      </c>
      <c r="W23" s="72" t="s">
        <v>421</v>
      </c>
      <c r="X23" s="72" t="s">
        <v>950</v>
      </c>
      <c r="Y23" s="72" t="s">
        <v>950</v>
      </c>
      <c r="Z23" s="72" t="s">
        <v>950</v>
      </c>
      <c r="AA23" s="72" t="s">
        <v>950</v>
      </c>
      <c r="AB23" s="72" t="s">
        <v>390</v>
      </c>
      <c r="AC23" s="72"/>
      <c r="AD23" s="72"/>
      <c r="AE23" s="72"/>
      <c r="AF23" s="72" t="s">
        <v>376</v>
      </c>
      <c r="AG23" s="72" t="s">
        <v>376</v>
      </c>
      <c r="AH23" s="72" t="s">
        <v>950</v>
      </c>
      <c r="AI23" s="72" t="s">
        <v>950</v>
      </c>
      <c r="AJ23" s="72"/>
      <c r="AK23" s="72"/>
      <c r="AL23" s="72"/>
      <c r="AM23" s="72"/>
      <c r="AN23" s="72"/>
      <c r="AO23" s="72"/>
      <c r="AP23" s="72"/>
      <c r="AQ23" s="72"/>
      <c r="AR23" s="72"/>
      <c r="AS23" s="72"/>
      <c r="AT23" s="72"/>
      <c r="AU23" s="72"/>
      <c r="AV23" s="72"/>
      <c r="AW23" s="72" t="s">
        <v>606</v>
      </c>
      <c r="AX23" s="72" t="s">
        <v>951</v>
      </c>
      <c r="AY23" s="72" t="s">
        <v>952</v>
      </c>
      <c r="AZ23" s="72" t="s">
        <v>953</v>
      </c>
      <c r="BA23" s="72"/>
      <c r="BB23" s="72"/>
      <c r="BC23" s="72"/>
      <c r="BD23" s="72"/>
      <c r="BE23" s="72"/>
      <c r="BF23" s="72"/>
      <c r="BG23" s="72"/>
      <c r="BH23" s="72"/>
      <c r="BI23" s="72" t="s">
        <v>954</v>
      </c>
      <c r="BJ23" s="72" t="s">
        <v>955</v>
      </c>
      <c r="BK23" s="72"/>
      <c r="BL23" s="72"/>
      <c r="BM23" s="72"/>
      <c r="BN23" s="72" t="s">
        <v>390</v>
      </c>
      <c r="BO23" s="72" t="s">
        <v>956</v>
      </c>
      <c r="BP23" s="72"/>
    </row>
    <row r="24" spans="1:68" ht="90">
      <c r="A24" s="181">
        <v>8</v>
      </c>
      <c r="B24" s="157">
        <v>2016</v>
      </c>
      <c r="C24" s="158" t="s">
        <v>991</v>
      </c>
      <c r="D24" s="159" t="s">
        <v>958</v>
      </c>
      <c r="E24" s="158" t="s">
        <v>992</v>
      </c>
      <c r="F24" s="182" t="s">
        <v>960</v>
      </c>
      <c r="G24" s="72"/>
      <c r="H24" s="72" t="s">
        <v>695</v>
      </c>
      <c r="I24" s="158" t="s">
        <v>993</v>
      </c>
      <c r="J24" s="72" t="s">
        <v>376</v>
      </c>
      <c r="K24" s="72" t="s">
        <v>376</v>
      </c>
      <c r="L24" s="72" t="s">
        <v>376</v>
      </c>
      <c r="M24" s="72" t="s">
        <v>994</v>
      </c>
      <c r="N24" s="72" t="s">
        <v>376</v>
      </c>
      <c r="O24" s="72" t="s">
        <v>995</v>
      </c>
      <c r="P24" s="72" t="s">
        <v>996</v>
      </c>
      <c r="Q24" s="72" t="s">
        <v>390</v>
      </c>
      <c r="R24" s="72" t="s">
        <v>694</v>
      </c>
      <c r="S24" s="72" t="s">
        <v>997</v>
      </c>
      <c r="T24" s="182">
        <v>3</v>
      </c>
      <c r="U24" s="182">
        <v>8</v>
      </c>
      <c r="V24" s="182">
        <v>2</v>
      </c>
      <c r="W24" s="182">
        <v>4</v>
      </c>
      <c r="X24" s="72" t="s">
        <v>998</v>
      </c>
      <c r="Y24" s="72" t="s">
        <v>390</v>
      </c>
      <c r="Z24" s="72"/>
      <c r="AA24" s="72" t="s">
        <v>475</v>
      </c>
      <c r="AB24" s="72" t="s">
        <v>390</v>
      </c>
      <c r="AC24" s="72"/>
      <c r="AD24" s="72"/>
      <c r="AE24" s="72"/>
      <c r="AF24" s="72" t="s">
        <v>383</v>
      </c>
      <c r="AG24" s="72" t="s">
        <v>389</v>
      </c>
      <c r="AH24" s="72" t="s">
        <v>999</v>
      </c>
      <c r="AI24" s="72" t="s">
        <v>693</v>
      </c>
      <c r="AJ24" s="72" t="s">
        <v>390</v>
      </c>
      <c r="AK24" s="72"/>
      <c r="AL24" s="72"/>
      <c r="AM24" s="72"/>
      <c r="AN24" s="72"/>
      <c r="AO24" s="72"/>
      <c r="AP24" s="72"/>
      <c r="AQ24" s="72"/>
      <c r="AR24" s="72"/>
      <c r="AS24" s="72"/>
      <c r="AT24" s="72"/>
      <c r="AU24" s="72"/>
      <c r="AV24" s="72"/>
      <c r="AW24" s="72"/>
      <c r="AX24" s="72"/>
      <c r="AY24" s="72" t="s">
        <v>1000</v>
      </c>
      <c r="AZ24" s="72" t="s">
        <v>1001</v>
      </c>
      <c r="BA24" s="72"/>
      <c r="BB24" s="72"/>
      <c r="BC24" s="72"/>
      <c r="BD24" s="72"/>
      <c r="BE24" s="72"/>
      <c r="BF24" s="72"/>
      <c r="BG24" s="72"/>
      <c r="BH24" s="72"/>
      <c r="BI24" s="72"/>
      <c r="BJ24" s="72"/>
      <c r="BK24" s="72"/>
      <c r="BL24" s="72"/>
      <c r="BM24" s="72"/>
      <c r="BN24" s="72"/>
      <c r="BO24" s="72"/>
      <c r="BP24" s="72"/>
    </row>
    <row r="25" spans="1:68" ht="105">
      <c r="A25" s="181">
        <v>8</v>
      </c>
      <c r="B25" s="157">
        <v>2016</v>
      </c>
      <c r="C25" s="158" t="s">
        <v>991</v>
      </c>
      <c r="D25" s="159" t="s">
        <v>958</v>
      </c>
      <c r="E25" s="158" t="s">
        <v>992</v>
      </c>
      <c r="F25" s="182" t="s">
        <v>960</v>
      </c>
      <c r="G25" s="72"/>
      <c r="H25" s="72" t="s">
        <v>695</v>
      </c>
      <c r="I25" s="158" t="s">
        <v>993</v>
      </c>
      <c r="J25" s="72" t="s">
        <v>376</v>
      </c>
      <c r="K25" s="72" t="s">
        <v>376</v>
      </c>
      <c r="L25" s="182">
        <v>7</v>
      </c>
      <c r="M25" s="182" t="s">
        <v>1002</v>
      </c>
      <c r="N25" s="182">
        <v>1</v>
      </c>
      <c r="O25" s="72" t="s">
        <v>1003</v>
      </c>
      <c r="P25" s="72" t="s">
        <v>1004</v>
      </c>
      <c r="Q25" s="72" t="s">
        <v>390</v>
      </c>
      <c r="R25" s="72" t="s">
        <v>694</v>
      </c>
      <c r="S25" s="72" t="s">
        <v>997</v>
      </c>
      <c r="T25" s="182">
        <v>3</v>
      </c>
      <c r="U25" s="182">
        <v>8</v>
      </c>
      <c r="V25" s="182">
        <v>2</v>
      </c>
      <c r="W25" s="182">
        <v>4</v>
      </c>
      <c r="X25" s="72" t="s">
        <v>998</v>
      </c>
      <c r="Y25" s="72" t="s">
        <v>390</v>
      </c>
      <c r="Z25" s="72" t="s">
        <v>998</v>
      </c>
      <c r="AA25" s="72" t="s">
        <v>475</v>
      </c>
      <c r="AB25" s="72" t="s">
        <v>390</v>
      </c>
      <c r="AC25" s="72"/>
      <c r="AD25" s="72"/>
      <c r="AE25" s="72"/>
      <c r="AF25" s="72" t="s">
        <v>383</v>
      </c>
      <c r="AG25" s="72" t="s">
        <v>389</v>
      </c>
      <c r="AH25" s="72" t="s">
        <v>999</v>
      </c>
      <c r="AI25" s="72" t="s">
        <v>693</v>
      </c>
      <c r="AJ25" s="72" t="s">
        <v>390</v>
      </c>
      <c r="AK25" s="165" t="s">
        <v>446</v>
      </c>
      <c r="AL25" s="182" t="s">
        <v>1005</v>
      </c>
      <c r="AM25" s="72" t="s">
        <v>985</v>
      </c>
      <c r="AN25" s="72" t="s">
        <v>1006</v>
      </c>
      <c r="AO25" s="72" t="s">
        <v>295</v>
      </c>
      <c r="AP25" s="72" t="s">
        <v>1007</v>
      </c>
      <c r="AQ25" s="72" t="s">
        <v>390</v>
      </c>
      <c r="AR25" s="72"/>
      <c r="AS25" s="72"/>
      <c r="AT25" s="72"/>
      <c r="AU25" s="72"/>
      <c r="AV25" s="72"/>
      <c r="AW25" s="72"/>
      <c r="AX25" s="72"/>
      <c r="AY25" s="72" t="s">
        <v>1008</v>
      </c>
      <c r="AZ25" s="72" t="s">
        <v>1009</v>
      </c>
      <c r="BA25" s="72"/>
      <c r="BB25" s="72"/>
      <c r="BC25" s="72"/>
      <c r="BD25" s="72"/>
      <c r="BE25" s="72"/>
      <c r="BF25" s="72"/>
      <c r="BG25" s="72"/>
      <c r="BH25" s="72"/>
      <c r="BI25" s="72"/>
      <c r="BJ25" s="72"/>
      <c r="BK25" s="72" t="s">
        <v>989</v>
      </c>
      <c r="BL25" s="72" t="s">
        <v>1010</v>
      </c>
      <c r="BM25" s="72" t="s">
        <v>340</v>
      </c>
      <c r="BN25" s="72" t="s">
        <v>390</v>
      </c>
      <c r="BO25" s="72" t="s">
        <v>1011</v>
      </c>
      <c r="BP25" s="72"/>
    </row>
    <row r="26" spans="1:68" ht="90">
      <c r="A26" s="181">
        <v>8</v>
      </c>
      <c r="B26" s="157">
        <v>2016</v>
      </c>
      <c r="C26" s="158" t="s">
        <v>991</v>
      </c>
      <c r="D26" s="159" t="s">
        <v>958</v>
      </c>
      <c r="E26" s="158" t="s">
        <v>992</v>
      </c>
      <c r="F26" s="182" t="s">
        <v>960</v>
      </c>
      <c r="G26" s="72"/>
      <c r="H26" s="72" t="s">
        <v>695</v>
      </c>
      <c r="I26" s="158" t="s">
        <v>993</v>
      </c>
      <c r="J26" s="72" t="s">
        <v>376</v>
      </c>
      <c r="K26" s="72" t="s">
        <v>376</v>
      </c>
      <c r="L26" s="182">
        <v>6</v>
      </c>
      <c r="M26" s="182" t="s">
        <v>1012</v>
      </c>
      <c r="N26" s="182">
        <v>1</v>
      </c>
      <c r="O26" s="72" t="s">
        <v>1013</v>
      </c>
      <c r="P26" s="72" t="s">
        <v>1014</v>
      </c>
      <c r="Q26" s="72" t="s">
        <v>390</v>
      </c>
      <c r="R26" s="72" t="s">
        <v>694</v>
      </c>
      <c r="S26" s="72" t="s">
        <v>997</v>
      </c>
      <c r="T26" s="182">
        <v>3</v>
      </c>
      <c r="U26" s="182">
        <v>8</v>
      </c>
      <c r="V26" s="182">
        <v>2</v>
      </c>
      <c r="W26" s="182">
        <v>4</v>
      </c>
      <c r="X26" s="72" t="s">
        <v>998</v>
      </c>
      <c r="Y26" s="72" t="s">
        <v>390</v>
      </c>
      <c r="Z26" s="72" t="s">
        <v>475</v>
      </c>
      <c r="AA26" s="72" t="s">
        <v>475</v>
      </c>
      <c r="AB26" s="72" t="s">
        <v>390</v>
      </c>
      <c r="AC26" s="72"/>
      <c r="AD26" s="72"/>
      <c r="AE26" s="72"/>
      <c r="AF26" s="72" t="s">
        <v>383</v>
      </c>
      <c r="AG26" s="72" t="s">
        <v>389</v>
      </c>
      <c r="AH26" s="72" t="s">
        <v>999</v>
      </c>
      <c r="AI26" s="72" t="s">
        <v>693</v>
      </c>
      <c r="AJ26" s="72" t="s">
        <v>390</v>
      </c>
      <c r="AK26" s="182" t="s">
        <v>971</v>
      </c>
      <c r="AL26" s="182" t="s">
        <v>1015</v>
      </c>
      <c r="AM26" s="72" t="s">
        <v>973</v>
      </c>
      <c r="AN26" s="72" t="s">
        <v>1016</v>
      </c>
      <c r="AO26" s="72" t="s">
        <v>295</v>
      </c>
      <c r="AP26" s="72" t="s">
        <v>1017</v>
      </c>
      <c r="AQ26" s="72" t="s">
        <v>538</v>
      </c>
      <c r="AR26" s="72"/>
      <c r="AS26" s="72"/>
      <c r="AT26" s="72"/>
      <c r="AU26" s="72"/>
      <c r="AV26" s="72"/>
      <c r="AW26" s="72"/>
      <c r="AX26" s="72"/>
      <c r="AY26" s="72" t="s">
        <v>1018</v>
      </c>
      <c r="AZ26" s="72" t="s">
        <v>1019</v>
      </c>
      <c r="BA26" s="72"/>
      <c r="BB26" s="72"/>
      <c r="BC26" s="72"/>
      <c r="BD26" s="72"/>
      <c r="BE26" s="72"/>
      <c r="BF26" s="72"/>
      <c r="BG26" s="72"/>
      <c r="BH26" s="72"/>
      <c r="BI26" s="72"/>
      <c r="BJ26" s="72"/>
      <c r="BK26" s="72" t="s">
        <v>979</v>
      </c>
      <c r="BL26" s="72" t="s">
        <v>980</v>
      </c>
      <c r="BM26" s="72" t="s">
        <v>340</v>
      </c>
      <c r="BN26" s="72" t="s">
        <v>390</v>
      </c>
      <c r="BO26" s="72" t="s">
        <v>1011</v>
      </c>
      <c r="BP26" s="72"/>
    </row>
    <row r="27" spans="1:68" ht="120">
      <c r="A27" s="181">
        <v>9</v>
      </c>
      <c r="B27" s="157">
        <v>2022</v>
      </c>
      <c r="C27" s="158" t="s">
        <v>1020</v>
      </c>
      <c r="D27" s="159" t="s">
        <v>1021</v>
      </c>
      <c r="E27" s="158" t="s">
        <v>1059</v>
      </c>
      <c r="F27" s="185"/>
      <c r="G27" s="72"/>
      <c r="H27" s="72" t="s">
        <v>1024</v>
      </c>
      <c r="I27" s="158" t="s">
        <v>1025</v>
      </c>
      <c r="J27" s="72" t="s">
        <v>376</v>
      </c>
      <c r="K27" s="72"/>
      <c r="L27" s="165" t="s">
        <v>376</v>
      </c>
      <c r="M27" s="72" t="s">
        <v>1060</v>
      </c>
      <c r="N27" s="72" t="s">
        <v>376</v>
      </c>
      <c r="O27" s="72" t="s">
        <v>1061</v>
      </c>
      <c r="P27" s="72" t="s">
        <v>1062</v>
      </c>
      <c r="Q27" s="72" t="s">
        <v>1050</v>
      </c>
      <c r="R27" s="72"/>
      <c r="S27" s="72" t="s">
        <v>1063</v>
      </c>
      <c r="T27" s="165" t="s">
        <v>393</v>
      </c>
      <c r="U27" s="165" t="s">
        <v>384</v>
      </c>
      <c r="V27" s="72" t="s">
        <v>376</v>
      </c>
      <c r="W27" s="72" t="s">
        <v>1031</v>
      </c>
      <c r="X27" s="72" t="s">
        <v>1035</v>
      </c>
      <c r="Y27" s="72" t="s">
        <v>390</v>
      </c>
      <c r="Z27" s="72" t="s">
        <v>2492</v>
      </c>
      <c r="AA27" s="72" t="s">
        <v>1066</v>
      </c>
      <c r="AB27" s="72" t="s">
        <v>390</v>
      </c>
      <c r="AC27" s="72"/>
      <c r="AD27" s="72"/>
      <c r="AE27" s="72"/>
      <c r="AF27" s="72" t="s">
        <v>393</v>
      </c>
      <c r="AG27" s="72" t="s">
        <v>376</v>
      </c>
      <c r="AH27" s="72" t="s">
        <v>1035</v>
      </c>
      <c r="AI27" s="72" t="s">
        <v>1066</v>
      </c>
      <c r="AJ27" s="72" t="s">
        <v>1067</v>
      </c>
      <c r="AK27" s="72" t="s">
        <v>2492</v>
      </c>
      <c r="AL27" s="72"/>
      <c r="AM27" s="72" t="s">
        <v>2492</v>
      </c>
      <c r="AN27" s="72"/>
      <c r="AO27" s="72" t="s">
        <v>451</v>
      </c>
      <c r="AP27" s="72"/>
      <c r="AQ27" s="72"/>
      <c r="AR27" s="72"/>
      <c r="AS27" s="72"/>
      <c r="AT27" s="72"/>
      <c r="AU27" s="72"/>
      <c r="AV27" s="72"/>
      <c r="AW27" s="72"/>
      <c r="AX27" s="72"/>
      <c r="AY27" s="72" t="s">
        <v>2492</v>
      </c>
      <c r="AZ27" s="72" t="s">
        <v>1071</v>
      </c>
      <c r="BA27" s="72"/>
      <c r="BB27" s="72"/>
      <c r="BC27" s="72"/>
      <c r="BD27" s="72"/>
      <c r="BE27" s="72"/>
      <c r="BF27" s="72"/>
      <c r="BG27" s="72" t="s">
        <v>2493</v>
      </c>
      <c r="BH27" s="72"/>
      <c r="BI27" s="72" t="s">
        <v>1073</v>
      </c>
      <c r="BJ27" s="72"/>
      <c r="BK27" s="72" t="s">
        <v>2494</v>
      </c>
      <c r="BL27" s="72"/>
      <c r="BM27" s="72" t="s">
        <v>340</v>
      </c>
      <c r="BN27" s="72" t="s">
        <v>376</v>
      </c>
      <c r="BO27" s="72"/>
      <c r="BP27" s="72"/>
    </row>
    <row r="28" spans="1:68" ht="120">
      <c r="A28" s="181">
        <v>9</v>
      </c>
      <c r="B28" s="157">
        <v>2022</v>
      </c>
      <c r="C28" s="158" t="s">
        <v>1020</v>
      </c>
      <c r="D28" s="159" t="s">
        <v>1021</v>
      </c>
      <c r="E28" s="158" t="s">
        <v>1059</v>
      </c>
      <c r="F28" s="185"/>
      <c r="G28" s="72"/>
      <c r="H28" s="72" t="s">
        <v>1024</v>
      </c>
      <c r="I28" s="158" t="s">
        <v>1025</v>
      </c>
      <c r="J28" s="72" t="s">
        <v>376</v>
      </c>
      <c r="K28" s="72"/>
      <c r="L28" s="165" t="s">
        <v>376</v>
      </c>
      <c r="M28" s="72" t="s">
        <v>1060</v>
      </c>
      <c r="N28" s="72" t="s">
        <v>376</v>
      </c>
      <c r="O28" s="72" t="s">
        <v>1061</v>
      </c>
      <c r="P28" s="72" t="s">
        <v>1062</v>
      </c>
      <c r="Q28" s="72" t="s">
        <v>1050</v>
      </c>
      <c r="R28" s="72"/>
      <c r="S28" s="72" t="s">
        <v>1076</v>
      </c>
      <c r="T28" s="165" t="s">
        <v>393</v>
      </c>
      <c r="U28" s="165" t="s">
        <v>384</v>
      </c>
      <c r="V28" s="72" t="s">
        <v>376</v>
      </c>
      <c r="W28" s="72" t="s">
        <v>1031</v>
      </c>
      <c r="X28" s="72" t="s">
        <v>1035</v>
      </c>
      <c r="Y28" s="72" t="s">
        <v>390</v>
      </c>
      <c r="Z28" s="72" t="s">
        <v>2492</v>
      </c>
      <c r="AA28" s="72" t="s">
        <v>1066</v>
      </c>
      <c r="AB28" s="72" t="s">
        <v>390</v>
      </c>
      <c r="AC28" s="72"/>
      <c r="AD28" s="72"/>
      <c r="AE28" s="72"/>
      <c r="AF28" s="72" t="s">
        <v>393</v>
      </c>
      <c r="AG28" s="72" t="s">
        <v>376</v>
      </c>
      <c r="AH28" s="72" t="s">
        <v>1035</v>
      </c>
      <c r="AI28" s="72" t="s">
        <v>1066</v>
      </c>
      <c r="AJ28" s="72" t="s">
        <v>1067</v>
      </c>
      <c r="AK28" s="72" t="s">
        <v>2492</v>
      </c>
      <c r="AL28" s="72"/>
      <c r="AM28" s="72" t="s">
        <v>2492</v>
      </c>
      <c r="AN28" s="72"/>
      <c r="AO28" s="72" t="s">
        <v>451</v>
      </c>
      <c r="AP28" s="72"/>
      <c r="AQ28" s="72"/>
      <c r="AR28" s="72"/>
      <c r="AS28" s="72"/>
      <c r="AT28" s="72"/>
      <c r="AU28" s="72"/>
      <c r="AV28" s="72"/>
      <c r="AW28" s="72"/>
      <c r="AX28" s="72"/>
      <c r="AY28" s="72" t="s">
        <v>2492</v>
      </c>
      <c r="AZ28" s="72" t="s">
        <v>1071</v>
      </c>
      <c r="BA28" s="72"/>
      <c r="BB28" s="72"/>
      <c r="BC28" s="72"/>
      <c r="BD28" s="72"/>
      <c r="BE28" s="72"/>
      <c r="BF28" s="72"/>
      <c r="BG28" s="72" t="s">
        <v>2493</v>
      </c>
      <c r="BH28" s="72"/>
      <c r="BI28" s="72" t="s">
        <v>1073</v>
      </c>
      <c r="BJ28" s="72"/>
      <c r="BK28" s="72" t="s">
        <v>2494</v>
      </c>
      <c r="BL28" s="72"/>
      <c r="BM28" s="72" t="s">
        <v>340</v>
      </c>
      <c r="BN28" s="72" t="s">
        <v>376</v>
      </c>
      <c r="BO28" s="72"/>
      <c r="BP28" s="72"/>
    </row>
    <row r="29" spans="1:68" ht="120">
      <c r="A29" s="181">
        <v>9</v>
      </c>
      <c r="B29" s="157">
        <v>2022</v>
      </c>
      <c r="C29" s="158" t="s">
        <v>1020</v>
      </c>
      <c r="D29" s="159" t="s">
        <v>1021</v>
      </c>
      <c r="E29" s="158" t="s">
        <v>1059</v>
      </c>
      <c r="F29" s="185"/>
      <c r="G29" s="72"/>
      <c r="H29" s="72" t="s">
        <v>1024</v>
      </c>
      <c r="I29" s="158" t="s">
        <v>1025</v>
      </c>
      <c r="J29" s="72" t="s">
        <v>376</v>
      </c>
      <c r="K29" s="72"/>
      <c r="L29" s="72"/>
      <c r="M29" s="72" t="s">
        <v>1085</v>
      </c>
      <c r="N29" s="72" t="s">
        <v>376</v>
      </c>
      <c r="O29" s="72" t="s">
        <v>1086</v>
      </c>
      <c r="P29" s="72" t="s">
        <v>747</v>
      </c>
      <c r="Q29" s="72" t="s">
        <v>1029</v>
      </c>
      <c r="R29" s="72"/>
      <c r="S29" s="72" t="s">
        <v>1063</v>
      </c>
      <c r="T29" s="165" t="s">
        <v>393</v>
      </c>
      <c r="U29" s="165" t="s">
        <v>384</v>
      </c>
      <c r="V29" s="72" t="s">
        <v>376</v>
      </c>
      <c r="W29" s="72" t="s">
        <v>1031</v>
      </c>
      <c r="X29" s="72" t="s">
        <v>1035</v>
      </c>
      <c r="Y29" s="72" t="s">
        <v>390</v>
      </c>
      <c r="Z29" s="72" t="s">
        <v>2492</v>
      </c>
      <c r="AA29" s="72" t="s">
        <v>1066</v>
      </c>
      <c r="AB29" s="72" t="s">
        <v>390</v>
      </c>
      <c r="AC29" s="72"/>
      <c r="AD29" s="72"/>
      <c r="AE29" s="72"/>
      <c r="AF29" s="72" t="s">
        <v>393</v>
      </c>
      <c r="AG29" s="72" t="s">
        <v>376</v>
      </c>
      <c r="AH29" s="72" t="s">
        <v>1035</v>
      </c>
      <c r="AI29" s="72" t="s">
        <v>1066</v>
      </c>
      <c r="AJ29" s="72" t="s">
        <v>1067</v>
      </c>
      <c r="AK29" s="72" t="s">
        <v>2492</v>
      </c>
      <c r="AL29" s="72"/>
      <c r="AM29" s="72" t="s">
        <v>2492</v>
      </c>
      <c r="AN29" s="72"/>
      <c r="AO29" s="72" t="s">
        <v>451</v>
      </c>
      <c r="AP29" s="72"/>
      <c r="AQ29" s="72"/>
      <c r="AR29" s="72"/>
      <c r="AS29" s="72"/>
      <c r="AT29" s="72"/>
      <c r="AU29" s="72"/>
      <c r="AV29" s="72"/>
      <c r="AW29" s="72"/>
      <c r="AX29" s="72"/>
      <c r="AY29" s="72" t="s">
        <v>2492</v>
      </c>
      <c r="AZ29" s="72" t="s">
        <v>1071</v>
      </c>
      <c r="BA29" s="72"/>
      <c r="BB29" s="72"/>
      <c r="BC29" s="72"/>
      <c r="BD29" s="72"/>
      <c r="BE29" s="72"/>
      <c r="BF29" s="72"/>
      <c r="BG29" s="72" t="s">
        <v>2493</v>
      </c>
      <c r="BH29" s="72"/>
      <c r="BI29" s="72" t="s">
        <v>1073</v>
      </c>
      <c r="BJ29" s="72"/>
      <c r="BK29" s="72" t="s">
        <v>2494</v>
      </c>
      <c r="BL29" s="72"/>
      <c r="BM29" s="72" t="s">
        <v>340</v>
      </c>
      <c r="BN29" s="72" t="s">
        <v>376</v>
      </c>
      <c r="BO29" s="72"/>
      <c r="BP29" s="72"/>
    </row>
    <row r="30" spans="1:68" ht="120">
      <c r="A30" s="181">
        <v>9</v>
      </c>
      <c r="B30" s="157">
        <v>2022</v>
      </c>
      <c r="C30" s="158" t="s">
        <v>1020</v>
      </c>
      <c r="D30" s="159" t="s">
        <v>1021</v>
      </c>
      <c r="E30" s="158" t="s">
        <v>1059</v>
      </c>
      <c r="F30" s="185"/>
      <c r="G30" s="72"/>
      <c r="H30" s="72" t="s">
        <v>1024</v>
      </c>
      <c r="I30" s="158" t="s">
        <v>1025</v>
      </c>
      <c r="J30" s="72" t="s">
        <v>376</v>
      </c>
      <c r="K30" s="72"/>
      <c r="L30" s="72"/>
      <c r="M30" s="72" t="s">
        <v>1085</v>
      </c>
      <c r="N30" s="72" t="s">
        <v>376</v>
      </c>
      <c r="O30" s="72" t="s">
        <v>1086</v>
      </c>
      <c r="P30" s="72" t="s">
        <v>747</v>
      </c>
      <c r="Q30" s="72" t="s">
        <v>1029</v>
      </c>
      <c r="R30" s="72"/>
      <c r="S30" s="72" t="s">
        <v>1076</v>
      </c>
      <c r="T30" s="165" t="s">
        <v>393</v>
      </c>
      <c r="U30" s="165" t="s">
        <v>384</v>
      </c>
      <c r="V30" s="72" t="s">
        <v>376</v>
      </c>
      <c r="W30" s="72" t="s">
        <v>1031</v>
      </c>
      <c r="X30" s="72" t="s">
        <v>1035</v>
      </c>
      <c r="Y30" s="72" t="s">
        <v>390</v>
      </c>
      <c r="Z30" s="72" t="s">
        <v>2492</v>
      </c>
      <c r="AA30" s="72" t="s">
        <v>1066</v>
      </c>
      <c r="AB30" s="72" t="s">
        <v>390</v>
      </c>
      <c r="AC30" s="72"/>
      <c r="AD30" s="72"/>
      <c r="AE30" s="72"/>
      <c r="AF30" s="72" t="s">
        <v>393</v>
      </c>
      <c r="AG30" s="72" t="s">
        <v>376</v>
      </c>
      <c r="AH30" s="72" t="s">
        <v>1035</v>
      </c>
      <c r="AI30" s="72" t="s">
        <v>1066</v>
      </c>
      <c r="AJ30" s="72" t="s">
        <v>1067</v>
      </c>
      <c r="AK30" s="72" t="s">
        <v>2492</v>
      </c>
      <c r="AL30" s="72"/>
      <c r="AM30" s="72" t="s">
        <v>2492</v>
      </c>
      <c r="AN30" s="72"/>
      <c r="AO30" s="72" t="s">
        <v>451</v>
      </c>
      <c r="AP30" s="72"/>
      <c r="AQ30" s="72"/>
      <c r="AR30" s="72"/>
      <c r="AS30" s="72"/>
      <c r="AT30" s="72"/>
      <c r="AU30" s="72"/>
      <c r="AV30" s="72"/>
      <c r="AW30" s="72"/>
      <c r="AX30" s="72"/>
      <c r="AY30" s="72" t="s">
        <v>2492</v>
      </c>
      <c r="AZ30" s="72" t="s">
        <v>1071</v>
      </c>
      <c r="BA30" s="72"/>
      <c r="BB30" s="72"/>
      <c r="BC30" s="72"/>
      <c r="BD30" s="72"/>
      <c r="BE30" s="72"/>
      <c r="BF30" s="72"/>
      <c r="BG30" s="72" t="s">
        <v>2493</v>
      </c>
      <c r="BH30" s="72"/>
      <c r="BI30" s="72" t="s">
        <v>1073</v>
      </c>
      <c r="BJ30" s="72"/>
      <c r="BK30" s="72" t="s">
        <v>2494</v>
      </c>
      <c r="BL30" s="72"/>
      <c r="BM30" s="72" t="s">
        <v>340</v>
      </c>
      <c r="BN30" s="72" t="s">
        <v>376</v>
      </c>
      <c r="BO30" s="72"/>
      <c r="BP30" s="72"/>
    </row>
    <row r="31" spans="1:68" ht="105">
      <c r="A31" s="181">
        <v>10</v>
      </c>
      <c r="B31" s="157">
        <v>2010</v>
      </c>
      <c r="C31" s="158" t="s">
        <v>433</v>
      </c>
      <c r="D31" s="159" t="s">
        <v>434</v>
      </c>
      <c r="E31" s="158" t="s">
        <v>435</v>
      </c>
      <c r="F31" s="209" t="s">
        <v>436</v>
      </c>
      <c r="G31" s="72" t="s">
        <v>393</v>
      </c>
      <c r="H31" s="72" t="s">
        <v>437</v>
      </c>
      <c r="I31" s="158" t="s">
        <v>438</v>
      </c>
      <c r="J31" s="72" t="s">
        <v>383</v>
      </c>
      <c r="K31" s="72" t="s">
        <v>393</v>
      </c>
      <c r="L31" s="72" t="s">
        <v>376</v>
      </c>
      <c r="M31" s="72" t="s">
        <v>1136</v>
      </c>
      <c r="N31" s="72" t="s">
        <v>376</v>
      </c>
      <c r="O31" s="72" t="s">
        <v>880</v>
      </c>
      <c r="P31" s="72" t="s">
        <v>1137</v>
      </c>
      <c r="Q31" s="72" t="s">
        <v>390</v>
      </c>
      <c r="R31" s="72" t="s">
        <v>376</v>
      </c>
      <c r="S31" s="72" t="s">
        <v>1138</v>
      </c>
      <c r="T31" s="72" t="s">
        <v>376</v>
      </c>
      <c r="U31" s="72" t="s">
        <v>376</v>
      </c>
      <c r="V31" s="72" t="s">
        <v>393</v>
      </c>
      <c r="W31" s="72" t="s">
        <v>384</v>
      </c>
      <c r="X31" s="72" t="s">
        <v>1140</v>
      </c>
      <c r="Y31" s="72" t="s">
        <v>390</v>
      </c>
      <c r="Z31" s="72" t="s">
        <v>2495</v>
      </c>
      <c r="AA31" s="72" t="s">
        <v>391</v>
      </c>
      <c r="AB31" s="72" t="s">
        <v>376</v>
      </c>
      <c r="AC31" s="72" t="s">
        <v>376</v>
      </c>
      <c r="AD31" s="72" t="s">
        <v>1140</v>
      </c>
      <c r="AE31" s="72" t="s">
        <v>391</v>
      </c>
      <c r="AF31" s="72" t="s">
        <v>390</v>
      </c>
      <c r="AG31" s="72"/>
      <c r="AH31" s="72"/>
      <c r="AI31" s="72"/>
      <c r="AJ31" s="72" t="s">
        <v>390</v>
      </c>
      <c r="AK31" s="72" t="s">
        <v>2496</v>
      </c>
      <c r="AL31" s="72" t="s">
        <v>2496</v>
      </c>
      <c r="AM31" s="72" t="s">
        <v>2496</v>
      </c>
      <c r="AN31" s="72" t="s">
        <v>2496</v>
      </c>
      <c r="AO31" s="72" t="s">
        <v>451</v>
      </c>
      <c r="AP31" s="72"/>
      <c r="AQ31" s="72"/>
      <c r="AR31" s="72"/>
      <c r="AS31" s="72"/>
      <c r="AT31" s="72"/>
      <c r="AU31" s="72"/>
      <c r="AV31" s="72"/>
      <c r="AW31" s="72"/>
      <c r="AX31" s="72"/>
      <c r="AY31" s="72"/>
      <c r="AZ31" s="72"/>
      <c r="BA31" s="72" t="s">
        <v>2497</v>
      </c>
      <c r="BB31" s="72" t="s">
        <v>2497</v>
      </c>
      <c r="BC31" s="72" t="s">
        <v>370</v>
      </c>
      <c r="BD31" s="72"/>
      <c r="BE31" s="72"/>
      <c r="BF31" s="72"/>
      <c r="BG31" s="72"/>
      <c r="BH31" s="72"/>
      <c r="BI31" s="72"/>
      <c r="BJ31" s="72"/>
      <c r="BK31" s="72"/>
      <c r="BL31" s="72"/>
      <c r="BM31" s="72"/>
      <c r="BN31" s="72" t="s">
        <v>376</v>
      </c>
      <c r="BO31" s="72" t="s">
        <v>1148</v>
      </c>
      <c r="BP31" s="72"/>
    </row>
    <row r="32" spans="1:68" ht="105">
      <c r="A32" s="181">
        <v>10</v>
      </c>
      <c r="B32" s="157">
        <v>2010</v>
      </c>
      <c r="C32" s="158" t="s">
        <v>433</v>
      </c>
      <c r="D32" s="159" t="s">
        <v>434</v>
      </c>
      <c r="E32" s="158" t="s">
        <v>435</v>
      </c>
      <c r="F32" s="209" t="s">
        <v>436</v>
      </c>
      <c r="G32" s="408" t="s">
        <v>393</v>
      </c>
      <c r="H32" s="408" t="s">
        <v>437</v>
      </c>
      <c r="I32" s="158" t="s">
        <v>438</v>
      </c>
      <c r="J32" s="408" t="s">
        <v>383</v>
      </c>
      <c r="K32" s="170" t="s">
        <v>393</v>
      </c>
      <c r="L32" s="170" t="s">
        <v>376</v>
      </c>
      <c r="M32" s="408" t="s">
        <v>1149</v>
      </c>
      <c r="N32" s="170" t="s">
        <v>376</v>
      </c>
      <c r="O32" s="170" t="s">
        <v>1150</v>
      </c>
      <c r="P32" s="170" t="s">
        <v>1151</v>
      </c>
      <c r="Q32" s="408" t="s">
        <v>387</v>
      </c>
      <c r="R32" s="170" t="s">
        <v>376</v>
      </c>
      <c r="S32" s="72" t="s">
        <v>1138</v>
      </c>
      <c r="T32" s="170" t="s">
        <v>376</v>
      </c>
      <c r="U32" s="170" t="s">
        <v>376</v>
      </c>
      <c r="V32" s="170" t="s">
        <v>393</v>
      </c>
      <c r="W32" s="72" t="s">
        <v>384</v>
      </c>
      <c r="X32" s="170" t="s">
        <v>1140</v>
      </c>
      <c r="Y32" s="170" t="s">
        <v>390</v>
      </c>
      <c r="Z32" s="170" t="s">
        <v>2495</v>
      </c>
      <c r="AA32" s="170" t="s">
        <v>391</v>
      </c>
      <c r="AB32" s="170" t="s">
        <v>376</v>
      </c>
      <c r="AC32" s="170" t="s">
        <v>376</v>
      </c>
      <c r="AD32" s="170" t="s">
        <v>1140</v>
      </c>
      <c r="AE32" s="170" t="s">
        <v>391</v>
      </c>
      <c r="AF32" s="170" t="s">
        <v>390</v>
      </c>
      <c r="AG32" s="170"/>
      <c r="AH32" s="170"/>
      <c r="AI32" s="170"/>
      <c r="AJ32" s="170" t="s">
        <v>1153</v>
      </c>
      <c r="AK32" s="72" t="s">
        <v>2496</v>
      </c>
      <c r="AL32" s="72" t="s">
        <v>2496</v>
      </c>
      <c r="AM32" s="72" t="s">
        <v>2496</v>
      </c>
      <c r="AN32" s="72" t="s">
        <v>2496</v>
      </c>
      <c r="AO32" s="170" t="s">
        <v>451</v>
      </c>
      <c r="AP32" s="170"/>
      <c r="AQ32" s="170"/>
      <c r="AR32" s="170"/>
      <c r="AS32" s="170"/>
      <c r="AT32" s="170"/>
      <c r="AU32" s="170"/>
      <c r="AV32" s="170"/>
      <c r="AW32" s="170"/>
      <c r="AX32" s="170"/>
      <c r="AY32" s="170"/>
      <c r="AZ32" s="170"/>
      <c r="BA32" s="72" t="s">
        <v>2497</v>
      </c>
      <c r="BB32" s="72" t="s">
        <v>2497</v>
      </c>
      <c r="BC32" s="72" t="s">
        <v>370</v>
      </c>
      <c r="BD32" s="170"/>
      <c r="BE32" s="170"/>
      <c r="BF32" s="170"/>
      <c r="BG32" s="170"/>
      <c r="BH32" s="170"/>
      <c r="BI32" s="170"/>
      <c r="BJ32" s="170"/>
      <c r="BK32" s="170"/>
      <c r="BL32" s="170"/>
      <c r="BM32" s="170"/>
      <c r="BN32" s="170" t="s">
        <v>376</v>
      </c>
      <c r="BO32" s="72" t="s">
        <v>1148</v>
      </c>
      <c r="BP32" s="170"/>
    </row>
    <row r="33" spans="1:68" ht="105">
      <c r="A33" s="181">
        <v>10</v>
      </c>
      <c r="B33" s="157">
        <v>2010</v>
      </c>
      <c r="C33" s="158" t="s">
        <v>433</v>
      </c>
      <c r="D33" s="159" t="s">
        <v>434</v>
      </c>
      <c r="E33" s="158" t="s">
        <v>435</v>
      </c>
      <c r="F33" s="209" t="s">
        <v>436</v>
      </c>
      <c r="G33" s="408" t="s">
        <v>393</v>
      </c>
      <c r="H33" s="408" t="s">
        <v>437</v>
      </c>
      <c r="I33" s="158" t="s">
        <v>438</v>
      </c>
      <c r="J33" s="408" t="s">
        <v>383</v>
      </c>
      <c r="K33" s="170" t="s">
        <v>393</v>
      </c>
      <c r="L33" s="170" t="s">
        <v>376</v>
      </c>
      <c r="M33" s="408" t="s">
        <v>1161</v>
      </c>
      <c r="N33" s="170" t="s">
        <v>376</v>
      </c>
      <c r="O33" s="170" t="s">
        <v>1162</v>
      </c>
      <c r="P33" s="170" t="s">
        <v>1137</v>
      </c>
      <c r="Q33" s="408" t="s">
        <v>387</v>
      </c>
      <c r="R33" s="170" t="s">
        <v>376</v>
      </c>
      <c r="S33" s="72" t="s">
        <v>1138</v>
      </c>
      <c r="T33" s="170" t="s">
        <v>376</v>
      </c>
      <c r="U33" s="170" t="s">
        <v>376</v>
      </c>
      <c r="V33" s="170" t="s">
        <v>393</v>
      </c>
      <c r="W33" s="72" t="s">
        <v>384</v>
      </c>
      <c r="X33" s="170" t="s">
        <v>1140</v>
      </c>
      <c r="Y33" s="170" t="s">
        <v>390</v>
      </c>
      <c r="Z33" s="170" t="s">
        <v>2495</v>
      </c>
      <c r="AA33" s="170" t="s">
        <v>391</v>
      </c>
      <c r="AB33" s="170" t="s">
        <v>376</v>
      </c>
      <c r="AC33" s="170" t="s">
        <v>376</v>
      </c>
      <c r="AD33" s="170" t="s">
        <v>1140</v>
      </c>
      <c r="AE33" s="170" t="s">
        <v>391</v>
      </c>
      <c r="AF33" s="170" t="s">
        <v>390</v>
      </c>
      <c r="AG33" s="170"/>
      <c r="AH33" s="170"/>
      <c r="AI33" s="170"/>
      <c r="AJ33" s="170" t="s">
        <v>389</v>
      </c>
      <c r="AK33" s="72" t="s">
        <v>2496</v>
      </c>
      <c r="AL33" s="72" t="s">
        <v>2496</v>
      </c>
      <c r="AM33" s="72" t="s">
        <v>2496</v>
      </c>
      <c r="AN33" s="72" t="s">
        <v>2496</v>
      </c>
      <c r="AO33" s="170" t="s">
        <v>451</v>
      </c>
      <c r="AP33" s="170"/>
      <c r="AQ33" s="170"/>
      <c r="AR33" s="170"/>
      <c r="AS33" s="170"/>
      <c r="AT33" s="170"/>
      <c r="AU33" s="170"/>
      <c r="AV33" s="170"/>
      <c r="AW33" s="170"/>
      <c r="AX33" s="170"/>
      <c r="AY33" s="170"/>
      <c r="AZ33" s="170"/>
      <c r="BA33" s="72" t="s">
        <v>2497</v>
      </c>
      <c r="BB33" s="72" t="s">
        <v>2497</v>
      </c>
      <c r="BC33" s="72" t="s">
        <v>370</v>
      </c>
      <c r="BD33" s="170"/>
      <c r="BE33" s="170"/>
      <c r="BF33" s="170"/>
      <c r="BG33" s="170"/>
      <c r="BH33" s="170"/>
      <c r="BI33" s="170"/>
      <c r="BJ33" s="170"/>
      <c r="BK33" s="170"/>
      <c r="BL33" s="170"/>
      <c r="BM33" s="170"/>
      <c r="BN33" s="170" t="s">
        <v>376</v>
      </c>
      <c r="BO33" s="72" t="s">
        <v>1148</v>
      </c>
      <c r="BP33" s="170"/>
    </row>
    <row r="34" spans="1:68" ht="105">
      <c r="A34" s="181">
        <v>11</v>
      </c>
      <c r="B34" s="157">
        <v>2020</v>
      </c>
      <c r="C34" s="158" t="s">
        <v>1170</v>
      </c>
      <c r="D34" s="159" t="s">
        <v>1171</v>
      </c>
      <c r="E34" s="158" t="s">
        <v>1200</v>
      </c>
      <c r="F34" s="209">
        <v>791</v>
      </c>
      <c r="G34" s="72" t="s">
        <v>430</v>
      </c>
      <c r="H34" s="72" t="s">
        <v>1173</v>
      </c>
      <c r="I34" s="158" t="s">
        <v>1174</v>
      </c>
      <c r="J34" s="72" t="s">
        <v>383</v>
      </c>
      <c r="K34" s="72"/>
      <c r="L34" s="72"/>
      <c r="M34" s="72" t="s">
        <v>1175</v>
      </c>
      <c r="N34" s="72"/>
      <c r="O34" s="72"/>
      <c r="P34" s="72"/>
      <c r="Q34" s="72" t="s">
        <v>390</v>
      </c>
      <c r="R34" s="72"/>
      <c r="S34" s="72" t="s">
        <v>1201</v>
      </c>
      <c r="T34" s="72" t="s">
        <v>376</v>
      </c>
      <c r="U34" s="72" t="s">
        <v>376</v>
      </c>
      <c r="V34" s="72" t="s">
        <v>383</v>
      </c>
      <c r="W34" s="72" t="s">
        <v>389</v>
      </c>
      <c r="X34" s="72" t="s">
        <v>390</v>
      </c>
      <c r="Y34" s="72" t="s">
        <v>390</v>
      </c>
      <c r="Z34" s="72"/>
      <c r="AA34" s="72" t="s">
        <v>391</v>
      </c>
      <c r="AB34" s="72" t="s">
        <v>393</v>
      </c>
      <c r="AC34" s="72" t="s">
        <v>383</v>
      </c>
      <c r="AD34" s="72" t="s">
        <v>390</v>
      </c>
      <c r="AE34" s="72"/>
      <c r="AF34" s="72"/>
      <c r="AG34" s="72"/>
      <c r="AH34" s="72"/>
      <c r="AI34" s="72"/>
      <c r="AJ34" s="72" t="s">
        <v>390</v>
      </c>
      <c r="AK34" s="72" t="s">
        <v>1180</v>
      </c>
      <c r="AL34" s="72" t="s">
        <v>1181</v>
      </c>
      <c r="AM34" s="72"/>
      <c r="AN34" s="72"/>
      <c r="AO34" s="72" t="s">
        <v>1202</v>
      </c>
      <c r="AP34" s="72" t="s">
        <v>1203</v>
      </c>
      <c r="AQ34" s="72"/>
      <c r="AR34" s="72"/>
      <c r="AS34" s="72"/>
      <c r="AT34" s="72"/>
      <c r="AU34" s="72"/>
      <c r="AV34" s="72"/>
      <c r="AW34" s="72"/>
      <c r="AX34" s="72"/>
      <c r="AY34" s="72"/>
      <c r="AZ34" s="72"/>
      <c r="BA34" s="72" t="s">
        <v>1183</v>
      </c>
      <c r="BB34" s="72" t="s">
        <v>1184</v>
      </c>
      <c r="BC34" s="72" t="s">
        <v>571</v>
      </c>
      <c r="BD34" s="72" t="s">
        <v>1185</v>
      </c>
      <c r="BE34" s="72" t="s">
        <v>1186</v>
      </c>
      <c r="BF34" s="72" t="s">
        <v>571</v>
      </c>
      <c r="BG34" s="72"/>
      <c r="BH34" s="72"/>
      <c r="BI34" s="72"/>
      <c r="BJ34" s="72"/>
      <c r="BK34" s="72"/>
      <c r="BL34" s="72"/>
      <c r="BM34" s="72"/>
      <c r="BN34" s="72"/>
      <c r="BO34" s="72"/>
      <c r="BP34" s="72"/>
    </row>
    <row r="35" spans="1:68" ht="105">
      <c r="A35" s="181">
        <v>11</v>
      </c>
      <c r="B35" s="157">
        <v>2020</v>
      </c>
      <c r="C35" s="158" t="s">
        <v>1170</v>
      </c>
      <c r="D35" s="159" t="s">
        <v>1171</v>
      </c>
      <c r="E35" s="158" t="s">
        <v>1200</v>
      </c>
      <c r="F35" s="209">
        <v>791</v>
      </c>
      <c r="G35" s="72" t="s">
        <v>430</v>
      </c>
      <c r="H35" s="72" t="s">
        <v>1173</v>
      </c>
      <c r="I35" s="158" t="s">
        <v>1174</v>
      </c>
      <c r="J35" s="72" t="s">
        <v>383</v>
      </c>
      <c r="K35" s="72"/>
      <c r="L35" s="72"/>
      <c r="M35" s="72" t="s">
        <v>526</v>
      </c>
      <c r="N35" s="72"/>
      <c r="O35" s="72"/>
      <c r="P35" s="72"/>
      <c r="Q35" s="72" t="s">
        <v>387</v>
      </c>
      <c r="R35" s="72"/>
      <c r="S35" s="72" t="s">
        <v>1201</v>
      </c>
      <c r="T35" s="72" t="s">
        <v>376</v>
      </c>
      <c r="U35" s="72" t="s">
        <v>376</v>
      </c>
      <c r="V35" s="72" t="s">
        <v>383</v>
      </c>
      <c r="W35" s="72" t="s">
        <v>389</v>
      </c>
      <c r="X35" s="72" t="s">
        <v>390</v>
      </c>
      <c r="Y35" s="72" t="s">
        <v>390</v>
      </c>
      <c r="Z35" s="72"/>
      <c r="AA35" s="72" t="s">
        <v>391</v>
      </c>
      <c r="AB35" s="72" t="s">
        <v>393</v>
      </c>
      <c r="AC35" s="72" t="s">
        <v>383</v>
      </c>
      <c r="AD35" s="72" t="s">
        <v>390</v>
      </c>
      <c r="AE35" s="72"/>
      <c r="AF35" s="72"/>
      <c r="AG35" s="72"/>
      <c r="AH35" s="72"/>
      <c r="AI35" s="72"/>
      <c r="AJ35" s="72" t="s">
        <v>421</v>
      </c>
      <c r="AK35" s="72" t="s">
        <v>558</v>
      </c>
      <c r="AL35" s="72" t="s">
        <v>1188</v>
      </c>
      <c r="AM35" s="72"/>
      <c r="AN35" s="72"/>
      <c r="AO35" s="72" t="s">
        <v>1202</v>
      </c>
      <c r="AP35" s="72" t="s">
        <v>1203</v>
      </c>
      <c r="AQ35" s="72"/>
      <c r="AR35" s="72"/>
      <c r="AS35" s="72"/>
      <c r="AT35" s="72"/>
      <c r="AU35" s="72"/>
      <c r="AV35" s="72"/>
      <c r="AW35" s="72"/>
      <c r="AX35" s="72"/>
      <c r="AY35" s="72"/>
      <c r="AZ35" s="72"/>
      <c r="BA35" s="72" t="s">
        <v>1189</v>
      </c>
      <c r="BB35" s="72" t="s">
        <v>1190</v>
      </c>
      <c r="BC35" s="72" t="s">
        <v>571</v>
      </c>
      <c r="BD35" s="72" t="s">
        <v>1191</v>
      </c>
      <c r="BE35" s="72" t="s">
        <v>1192</v>
      </c>
      <c r="BF35" s="72" t="s">
        <v>571</v>
      </c>
      <c r="BG35" s="72"/>
      <c r="BH35" s="72"/>
      <c r="BI35" s="72"/>
      <c r="BJ35" s="72"/>
      <c r="BK35" s="72"/>
      <c r="BL35" s="72"/>
      <c r="BM35" s="72"/>
      <c r="BN35" s="72"/>
      <c r="BO35" s="72"/>
      <c r="BP35" s="72"/>
    </row>
    <row r="36" spans="1:68" ht="105">
      <c r="A36" s="210">
        <v>11</v>
      </c>
      <c r="B36" s="157">
        <v>2020</v>
      </c>
      <c r="C36" s="158" t="s">
        <v>1170</v>
      </c>
      <c r="D36" s="211" t="s">
        <v>1171</v>
      </c>
      <c r="E36" s="158" t="s">
        <v>1200</v>
      </c>
      <c r="F36" s="209">
        <v>791</v>
      </c>
      <c r="G36" s="72" t="s">
        <v>430</v>
      </c>
      <c r="H36" s="72" t="s">
        <v>1173</v>
      </c>
      <c r="I36" s="158" t="s">
        <v>1174</v>
      </c>
      <c r="J36" s="72" t="s">
        <v>383</v>
      </c>
      <c r="K36" s="72"/>
      <c r="L36" s="72"/>
      <c r="M36" s="72" t="s">
        <v>381</v>
      </c>
      <c r="N36" s="72"/>
      <c r="O36" s="72"/>
      <c r="P36" s="72"/>
      <c r="Q36" s="72" t="s">
        <v>387</v>
      </c>
      <c r="R36" s="72"/>
      <c r="S36" s="72" t="s">
        <v>1201</v>
      </c>
      <c r="T36" s="72" t="s">
        <v>376</v>
      </c>
      <c r="U36" s="72" t="s">
        <v>376</v>
      </c>
      <c r="V36" s="72" t="s">
        <v>383</v>
      </c>
      <c r="W36" s="72" t="s">
        <v>389</v>
      </c>
      <c r="X36" s="72" t="s">
        <v>390</v>
      </c>
      <c r="Y36" s="72" t="s">
        <v>390</v>
      </c>
      <c r="Z36" s="72"/>
      <c r="AA36" s="72" t="s">
        <v>391</v>
      </c>
      <c r="AB36" s="72" t="s">
        <v>393</v>
      </c>
      <c r="AC36" s="72" t="s">
        <v>383</v>
      </c>
      <c r="AD36" s="72" t="s">
        <v>390</v>
      </c>
      <c r="AE36" s="72"/>
      <c r="AF36" s="72"/>
      <c r="AG36" s="72"/>
      <c r="AH36" s="72"/>
      <c r="AI36" s="72"/>
      <c r="AJ36" s="72" t="s">
        <v>385</v>
      </c>
      <c r="AK36" s="72" t="s">
        <v>1194</v>
      </c>
      <c r="AL36" s="72" t="s">
        <v>1181</v>
      </c>
      <c r="AM36" s="72"/>
      <c r="AN36" s="72"/>
      <c r="AO36" s="72" t="s">
        <v>1202</v>
      </c>
      <c r="AP36" s="72" t="s">
        <v>1203</v>
      </c>
      <c r="AQ36" s="72"/>
      <c r="AR36" s="72"/>
      <c r="AS36" s="72"/>
      <c r="AT36" s="72"/>
      <c r="AU36" s="72"/>
      <c r="AV36" s="72"/>
      <c r="AW36" s="72"/>
      <c r="AX36" s="72"/>
      <c r="AY36" s="72"/>
      <c r="AZ36" s="72"/>
      <c r="BA36" s="72" t="s">
        <v>1195</v>
      </c>
      <c r="BB36" s="72" t="s">
        <v>1196</v>
      </c>
      <c r="BC36" s="72" t="s">
        <v>571</v>
      </c>
      <c r="BD36" s="72" t="s">
        <v>1197</v>
      </c>
      <c r="BE36" s="72" t="s">
        <v>1198</v>
      </c>
      <c r="BF36" s="72" t="s">
        <v>571</v>
      </c>
      <c r="BG36" s="72"/>
      <c r="BH36" s="72"/>
      <c r="BI36" s="72"/>
      <c r="BJ36" s="72"/>
      <c r="BK36" s="72"/>
      <c r="BL36" s="72"/>
      <c r="BM36" s="72"/>
      <c r="BN36" s="72"/>
      <c r="BO36" s="72"/>
      <c r="BP36" s="72"/>
    </row>
    <row r="37" spans="1:68" ht="105">
      <c r="A37" s="181">
        <v>12</v>
      </c>
      <c r="B37" s="157">
        <v>2020</v>
      </c>
      <c r="C37" s="158" t="s">
        <v>1204</v>
      </c>
      <c r="D37" s="159" t="s">
        <v>1205</v>
      </c>
      <c r="E37" s="215" t="s">
        <v>1206</v>
      </c>
      <c r="F37" s="216"/>
      <c r="G37" s="72"/>
      <c r="H37" s="72"/>
      <c r="I37" s="158" t="s">
        <v>348</v>
      </c>
      <c r="J37" s="72" t="s">
        <v>383</v>
      </c>
      <c r="K37" s="72"/>
      <c r="L37" s="72" t="s">
        <v>376</v>
      </c>
      <c r="M37" s="72" t="s">
        <v>1235</v>
      </c>
      <c r="N37" s="72" t="s">
        <v>376</v>
      </c>
      <c r="O37" s="72" t="s">
        <v>1209</v>
      </c>
      <c r="P37" s="72" t="s">
        <v>1210</v>
      </c>
      <c r="Q37" s="72" t="s">
        <v>1236</v>
      </c>
      <c r="R37" s="72" t="s">
        <v>693</v>
      </c>
      <c r="S37" s="72" t="s">
        <v>1237</v>
      </c>
      <c r="T37" s="72" t="s">
        <v>376</v>
      </c>
      <c r="U37" s="72" t="s">
        <v>376</v>
      </c>
      <c r="V37" s="72" t="s">
        <v>383</v>
      </c>
      <c r="W37" s="72" t="s">
        <v>389</v>
      </c>
      <c r="X37" s="72" t="s">
        <v>1140</v>
      </c>
      <c r="Y37" s="72" t="s">
        <v>390</v>
      </c>
      <c r="Z37" s="72" t="s">
        <v>2498</v>
      </c>
      <c r="AA37" s="72" t="s">
        <v>1179</v>
      </c>
      <c r="AB37" s="72" t="s">
        <v>393</v>
      </c>
      <c r="AC37" s="72" t="s">
        <v>383</v>
      </c>
      <c r="AD37" s="72" t="s">
        <v>1140</v>
      </c>
      <c r="AE37" s="72" t="s">
        <v>1179</v>
      </c>
      <c r="AF37" s="72" t="s">
        <v>390</v>
      </c>
      <c r="AG37" s="72"/>
      <c r="AH37" s="72"/>
      <c r="AI37" s="72"/>
      <c r="AJ37" s="72" t="s">
        <v>1238</v>
      </c>
      <c r="AK37" s="72"/>
      <c r="AL37" s="72"/>
      <c r="AM37" s="72"/>
      <c r="AN37" s="72"/>
      <c r="AO37" s="72"/>
      <c r="AP37" s="72" t="s">
        <v>1239</v>
      </c>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t="s">
        <v>1240</v>
      </c>
      <c r="BP37" s="72"/>
    </row>
    <row r="38" spans="1:68" ht="105">
      <c r="A38" s="181">
        <v>12</v>
      </c>
      <c r="B38" s="157">
        <v>2020</v>
      </c>
      <c r="C38" s="158" t="s">
        <v>1204</v>
      </c>
      <c r="D38" s="159" t="s">
        <v>1205</v>
      </c>
      <c r="E38" s="215" t="s">
        <v>1206</v>
      </c>
      <c r="F38" s="216"/>
      <c r="G38" s="72"/>
      <c r="H38" s="72"/>
      <c r="I38" s="158" t="s">
        <v>348</v>
      </c>
      <c r="J38" s="72" t="s">
        <v>383</v>
      </c>
      <c r="K38" s="72"/>
      <c r="L38" s="72" t="s">
        <v>376</v>
      </c>
      <c r="M38" s="72" t="s">
        <v>1241</v>
      </c>
      <c r="N38" s="72" t="s">
        <v>376</v>
      </c>
      <c r="O38" s="72"/>
      <c r="P38" s="72"/>
      <c r="Q38" s="72" t="s">
        <v>390</v>
      </c>
      <c r="R38" s="72" t="s">
        <v>693</v>
      </c>
      <c r="S38" s="72" t="s">
        <v>1237</v>
      </c>
      <c r="T38" s="72" t="s">
        <v>376</v>
      </c>
      <c r="U38" s="72" t="s">
        <v>376</v>
      </c>
      <c r="V38" s="72" t="s">
        <v>383</v>
      </c>
      <c r="W38" s="72" t="s">
        <v>389</v>
      </c>
      <c r="X38" s="72" t="s">
        <v>1140</v>
      </c>
      <c r="Y38" s="72" t="s">
        <v>390</v>
      </c>
      <c r="Z38" s="72" t="s">
        <v>2498</v>
      </c>
      <c r="AA38" s="72" t="s">
        <v>1179</v>
      </c>
      <c r="AB38" s="72" t="s">
        <v>393</v>
      </c>
      <c r="AC38" s="72" t="s">
        <v>383</v>
      </c>
      <c r="AD38" s="72" t="s">
        <v>1140</v>
      </c>
      <c r="AE38" s="72" t="s">
        <v>1179</v>
      </c>
      <c r="AF38" s="72" t="s">
        <v>390</v>
      </c>
      <c r="AG38" s="72"/>
      <c r="AH38" s="72"/>
      <c r="AI38" s="72"/>
      <c r="AJ38" s="72" t="s">
        <v>390</v>
      </c>
      <c r="AK38" s="72" t="s">
        <v>1243</v>
      </c>
      <c r="AL38" s="72" t="s">
        <v>1244</v>
      </c>
      <c r="AM38" s="72" t="s">
        <v>2498</v>
      </c>
      <c r="AN38" s="72" t="s">
        <v>2498</v>
      </c>
      <c r="AO38" s="72" t="s">
        <v>1202</v>
      </c>
      <c r="AP38" s="72" t="s">
        <v>1215</v>
      </c>
      <c r="AQ38" s="72" t="s">
        <v>2495</v>
      </c>
      <c r="AR38" s="72"/>
      <c r="AS38" s="72"/>
      <c r="AT38" s="72"/>
      <c r="AU38" s="72"/>
      <c r="AV38" s="72"/>
      <c r="AW38" s="72"/>
      <c r="AX38" s="72"/>
      <c r="AY38" s="72"/>
      <c r="AZ38" s="72"/>
      <c r="BA38" s="217" t="s">
        <v>1216</v>
      </c>
      <c r="BB38" s="217" t="s">
        <v>1217</v>
      </c>
      <c r="BC38" s="217" t="s">
        <v>571</v>
      </c>
      <c r="BD38" s="72" t="s">
        <v>1218</v>
      </c>
      <c r="BE38" s="72" t="s">
        <v>1219</v>
      </c>
      <c r="BF38" s="72" t="s">
        <v>571</v>
      </c>
      <c r="BG38" s="72"/>
      <c r="BH38" s="72"/>
      <c r="BI38" s="72"/>
      <c r="BJ38" s="72"/>
      <c r="BK38" s="72"/>
      <c r="BL38" s="72"/>
      <c r="BM38" s="72"/>
      <c r="BN38" s="72"/>
      <c r="BO38" s="72" t="s">
        <v>1240</v>
      </c>
      <c r="BP38" s="72"/>
    </row>
    <row r="39" spans="1:68" ht="105">
      <c r="A39" s="181">
        <v>12</v>
      </c>
      <c r="B39" s="157">
        <v>2020</v>
      </c>
      <c r="C39" s="158" t="s">
        <v>1204</v>
      </c>
      <c r="D39" s="159" t="s">
        <v>1205</v>
      </c>
      <c r="E39" s="215" t="s">
        <v>1206</v>
      </c>
      <c r="F39" s="216"/>
      <c r="G39" s="72"/>
      <c r="H39" s="72"/>
      <c r="I39" s="158" t="s">
        <v>348</v>
      </c>
      <c r="J39" s="72" t="s">
        <v>383</v>
      </c>
      <c r="K39" s="72"/>
      <c r="L39" s="72" t="s">
        <v>376</v>
      </c>
      <c r="M39" s="72" t="s">
        <v>1246</v>
      </c>
      <c r="N39" s="72" t="s">
        <v>376</v>
      </c>
      <c r="O39" s="72"/>
      <c r="P39" s="72"/>
      <c r="Q39" s="72" t="s">
        <v>387</v>
      </c>
      <c r="R39" s="72" t="s">
        <v>693</v>
      </c>
      <c r="S39" s="72" t="s">
        <v>1237</v>
      </c>
      <c r="T39" s="72" t="s">
        <v>376</v>
      </c>
      <c r="U39" s="72" t="s">
        <v>376</v>
      </c>
      <c r="V39" s="72" t="s">
        <v>383</v>
      </c>
      <c r="W39" s="72" t="s">
        <v>389</v>
      </c>
      <c r="X39" s="72" t="s">
        <v>1140</v>
      </c>
      <c r="Y39" s="72" t="s">
        <v>390</v>
      </c>
      <c r="Z39" s="72" t="s">
        <v>2498</v>
      </c>
      <c r="AA39" s="72" t="s">
        <v>1179</v>
      </c>
      <c r="AB39" s="72" t="s">
        <v>393</v>
      </c>
      <c r="AC39" s="72" t="s">
        <v>383</v>
      </c>
      <c r="AD39" s="72" t="s">
        <v>1140</v>
      </c>
      <c r="AE39" s="72" t="s">
        <v>1179</v>
      </c>
      <c r="AF39" s="72" t="s">
        <v>390</v>
      </c>
      <c r="AG39" s="72"/>
      <c r="AH39" s="72"/>
      <c r="AI39" s="72"/>
      <c r="AJ39" s="72" t="s">
        <v>421</v>
      </c>
      <c r="AK39" s="72" t="s">
        <v>1248</v>
      </c>
      <c r="AL39" s="72" t="s">
        <v>1249</v>
      </c>
      <c r="AM39" s="72" t="s">
        <v>2498</v>
      </c>
      <c r="AN39" s="72" t="s">
        <v>2498</v>
      </c>
      <c r="AO39" s="72" t="s">
        <v>1202</v>
      </c>
      <c r="AP39" s="72" t="s">
        <v>1225</v>
      </c>
      <c r="AQ39" s="72" t="s">
        <v>2495</v>
      </c>
      <c r="AR39" s="72"/>
      <c r="AS39" s="72"/>
      <c r="AT39" s="72"/>
      <c r="AU39" s="72"/>
      <c r="AV39" s="72"/>
      <c r="AW39" s="72"/>
      <c r="AX39" s="72"/>
      <c r="AY39" s="72"/>
      <c r="AZ39" s="72"/>
      <c r="BA39" s="72" t="s">
        <v>1227</v>
      </c>
      <c r="BB39" s="72" t="s">
        <v>1228</v>
      </c>
      <c r="BC39" s="72" t="s">
        <v>571</v>
      </c>
      <c r="BD39" s="72" t="s">
        <v>1229</v>
      </c>
      <c r="BE39" s="72" t="s">
        <v>1230</v>
      </c>
      <c r="BF39" s="72" t="s">
        <v>571</v>
      </c>
      <c r="BG39" s="72"/>
      <c r="BH39" s="72"/>
      <c r="BI39" s="72"/>
      <c r="BJ39" s="72"/>
      <c r="BK39" s="72"/>
      <c r="BL39" s="72"/>
      <c r="BM39" s="72"/>
      <c r="BN39" s="72"/>
      <c r="BO39" s="72" t="s">
        <v>1240</v>
      </c>
      <c r="BP39" s="72"/>
    </row>
    <row r="40" spans="1:68" ht="105">
      <c r="A40" s="181">
        <v>12</v>
      </c>
      <c r="B40" s="157">
        <v>2020</v>
      </c>
      <c r="C40" s="158" t="s">
        <v>1204</v>
      </c>
      <c r="D40" s="159" t="s">
        <v>1205</v>
      </c>
      <c r="E40" s="215" t="s">
        <v>1206</v>
      </c>
      <c r="F40" s="216"/>
      <c r="G40" s="72"/>
      <c r="H40" s="72"/>
      <c r="I40" s="158" t="s">
        <v>348</v>
      </c>
      <c r="J40" s="72" t="s">
        <v>383</v>
      </c>
      <c r="K40" s="72"/>
      <c r="L40" s="72" t="s">
        <v>376</v>
      </c>
      <c r="M40" s="72" t="s">
        <v>1252</v>
      </c>
      <c r="N40" s="72" t="s">
        <v>376</v>
      </c>
      <c r="O40" s="72"/>
      <c r="P40" s="72"/>
      <c r="Q40" s="72" t="s">
        <v>387</v>
      </c>
      <c r="R40" s="72" t="s">
        <v>693</v>
      </c>
      <c r="S40" s="72" t="s">
        <v>1237</v>
      </c>
      <c r="T40" s="72" t="s">
        <v>376</v>
      </c>
      <c r="U40" s="72" t="s">
        <v>376</v>
      </c>
      <c r="V40" s="72" t="s">
        <v>383</v>
      </c>
      <c r="W40" s="72" t="s">
        <v>389</v>
      </c>
      <c r="X40" s="72" t="s">
        <v>1140</v>
      </c>
      <c r="Y40" s="72" t="s">
        <v>390</v>
      </c>
      <c r="Z40" s="72" t="s">
        <v>2498</v>
      </c>
      <c r="AA40" s="72" t="s">
        <v>1179</v>
      </c>
      <c r="AB40" s="72" t="s">
        <v>393</v>
      </c>
      <c r="AC40" s="72" t="s">
        <v>383</v>
      </c>
      <c r="AD40" s="72" t="s">
        <v>1140</v>
      </c>
      <c r="AE40" s="72" t="s">
        <v>1179</v>
      </c>
      <c r="AF40" s="72" t="s">
        <v>390</v>
      </c>
      <c r="AG40" s="72"/>
      <c r="AH40" s="72"/>
      <c r="AI40" s="72"/>
      <c r="AJ40" s="72" t="s">
        <v>385</v>
      </c>
      <c r="AK40" s="72" t="s">
        <v>1004</v>
      </c>
      <c r="AL40" s="72" t="s">
        <v>1253</v>
      </c>
      <c r="AM40" s="72" t="s">
        <v>2498</v>
      </c>
      <c r="AN40" s="72" t="s">
        <v>2498</v>
      </c>
      <c r="AO40" s="72" t="s">
        <v>1202</v>
      </c>
      <c r="AP40" s="72" t="s">
        <v>1234</v>
      </c>
      <c r="AQ40" s="72" t="s">
        <v>2495</v>
      </c>
      <c r="AR40" s="72"/>
      <c r="AS40" s="72"/>
      <c r="AT40" s="72"/>
      <c r="AU40" s="72"/>
      <c r="AV40" s="72"/>
      <c r="AW40" s="72"/>
      <c r="AX40" s="72"/>
      <c r="AY40" s="72"/>
      <c r="AZ40" s="72"/>
      <c r="BA40" s="72" t="s">
        <v>1195</v>
      </c>
      <c r="BB40" s="72" t="s">
        <v>1196</v>
      </c>
      <c r="BC40" s="72" t="s">
        <v>571</v>
      </c>
      <c r="BD40" s="72" t="s">
        <v>1197</v>
      </c>
      <c r="BE40" s="72" t="s">
        <v>1198</v>
      </c>
      <c r="BF40" s="72" t="s">
        <v>571</v>
      </c>
      <c r="BG40" s="72"/>
      <c r="BH40" s="72"/>
      <c r="BI40" s="72"/>
      <c r="BJ40" s="72"/>
      <c r="BK40" s="72"/>
      <c r="BL40" s="72"/>
      <c r="BM40" s="72"/>
      <c r="BN40" s="72"/>
      <c r="BO40" s="72" t="s">
        <v>1256</v>
      </c>
      <c r="BP40" s="72"/>
    </row>
    <row r="41" spans="1:68" ht="120">
      <c r="A41" s="210">
        <v>13</v>
      </c>
      <c r="B41" s="157">
        <v>2016</v>
      </c>
      <c r="C41" s="158" t="s">
        <v>1257</v>
      </c>
      <c r="D41" s="211" t="s">
        <v>1258</v>
      </c>
      <c r="E41" s="215" t="s">
        <v>1259</v>
      </c>
      <c r="F41" s="216"/>
      <c r="G41" s="72"/>
      <c r="H41" s="72"/>
      <c r="I41" s="158" t="s">
        <v>1262</v>
      </c>
      <c r="J41" s="72" t="s">
        <v>383</v>
      </c>
      <c r="K41" s="72"/>
      <c r="L41" s="72" t="s">
        <v>376</v>
      </c>
      <c r="M41" s="72" t="s">
        <v>692</v>
      </c>
      <c r="N41" s="72" t="s">
        <v>376</v>
      </c>
      <c r="O41" s="72" t="s">
        <v>415</v>
      </c>
      <c r="P41" s="72" t="s">
        <v>1263</v>
      </c>
      <c r="Q41" s="72" t="s">
        <v>387</v>
      </c>
      <c r="R41" s="72" t="s">
        <v>376</v>
      </c>
      <c r="S41" s="72" t="s">
        <v>1272</v>
      </c>
      <c r="T41" s="72" t="s">
        <v>376</v>
      </c>
      <c r="U41" s="72" t="s">
        <v>421</v>
      </c>
      <c r="V41" s="72" t="s">
        <v>376</v>
      </c>
      <c r="W41" s="72" t="s">
        <v>421</v>
      </c>
      <c r="X41" s="72" t="s">
        <v>1140</v>
      </c>
      <c r="Y41" s="72"/>
      <c r="Z41" s="72"/>
      <c r="AA41" s="72" t="s">
        <v>1179</v>
      </c>
      <c r="AB41" s="72" t="s">
        <v>376</v>
      </c>
      <c r="AC41" s="72" t="s">
        <v>376</v>
      </c>
      <c r="AD41" s="72" t="s">
        <v>1140</v>
      </c>
      <c r="AE41" s="72" t="s">
        <v>1179</v>
      </c>
      <c r="AF41" s="72" t="s">
        <v>390</v>
      </c>
      <c r="AG41" s="72"/>
      <c r="AH41" s="72"/>
      <c r="AI41" s="72"/>
      <c r="AJ41" s="72" t="s">
        <v>384</v>
      </c>
      <c r="AK41" s="72" t="s">
        <v>1266</v>
      </c>
      <c r="AL41" s="72" t="s">
        <v>1267</v>
      </c>
      <c r="AM41" s="72"/>
      <c r="AN41" s="72"/>
      <c r="AO41" s="72" t="s">
        <v>566</v>
      </c>
      <c r="AP41" s="72"/>
      <c r="AQ41" s="72"/>
      <c r="AR41" s="72"/>
      <c r="AS41" s="72"/>
      <c r="AT41" s="72"/>
      <c r="AU41" s="72"/>
      <c r="AV41" s="72"/>
      <c r="AW41" s="72"/>
      <c r="AX41" s="72"/>
      <c r="AY41" s="72"/>
      <c r="AZ41" s="72" t="s">
        <v>1273</v>
      </c>
      <c r="BA41" s="72" t="s">
        <v>1270</v>
      </c>
      <c r="BB41" s="72" t="s">
        <v>1271</v>
      </c>
      <c r="BC41" s="72"/>
      <c r="BD41" s="72"/>
      <c r="BE41" s="72"/>
      <c r="BF41" s="72"/>
      <c r="BG41" s="72"/>
      <c r="BH41" s="72"/>
      <c r="BI41" s="72"/>
      <c r="BJ41" s="72"/>
      <c r="BK41" s="72"/>
      <c r="BL41" s="72"/>
      <c r="BM41" s="72"/>
      <c r="BN41" s="72"/>
      <c r="BO41" s="72"/>
      <c r="BP41" s="72"/>
    </row>
    <row r="42" spans="1:68" ht="75">
      <c r="A42" s="210">
        <v>14</v>
      </c>
      <c r="B42" s="157">
        <v>2012</v>
      </c>
      <c r="C42" s="158" t="s">
        <v>1274</v>
      </c>
      <c r="D42" s="211" t="s">
        <v>1275</v>
      </c>
      <c r="E42" s="158" t="s">
        <v>1292</v>
      </c>
      <c r="F42" s="157" t="s">
        <v>1293</v>
      </c>
      <c r="G42" s="72"/>
      <c r="H42" s="72"/>
      <c r="I42" s="158" t="s">
        <v>1277</v>
      </c>
      <c r="J42" s="72" t="s">
        <v>376</v>
      </c>
      <c r="K42" s="72"/>
      <c r="L42" s="72" t="s">
        <v>376</v>
      </c>
      <c r="M42" s="72" t="s">
        <v>388</v>
      </c>
      <c r="N42" s="72" t="s">
        <v>383</v>
      </c>
      <c r="O42" s="72" t="s">
        <v>1294</v>
      </c>
      <c r="P42" s="72" t="s">
        <v>384</v>
      </c>
      <c r="Q42" s="72" t="s">
        <v>1295</v>
      </c>
      <c r="R42" s="72"/>
      <c r="S42" s="72" t="s">
        <v>1296</v>
      </c>
      <c r="T42" s="72" t="s">
        <v>376</v>
      </c>
      <c r="U42" s="72" t="s">
        <v>695</v>
      </c>
      <c r="V42" s="72" t="s">
        <v>376</v>
      </c>
      <c r="W42" s="72" t="s">
        <v>421</v>
      </c>
      <c r="X42" s="72" t="s">
        <v>390</v>
      </c>
      <c r="Y42" s="72" t="s">
        <v>390</v>
      </c>
      <c r="Z42" s="72" t="s">
        <v>2498</v>
      </c>
      <c r="AA42" s="72" t="s">
        <v>391</v>
      </c>
      <c r="AB42" s="72" t="s">
        <v>390</v>
      </c>
      <c r="AC42" s="72"/>
      <c r="AD42" s="72"/>
      <c r="AE42" s="72"/>
      <c r="AF42" s="72" t="s">
        <v>393</v>
      </c>
      <c r="AG42" s="72" t="s">
        <v>376</v>
      </c>
      <c r="AH42" s="72" t="s">
        <v>474</v>
      </c>
      <c r="AI42" s="72" t="s">
        <v>2499</v>
      </c>
      <c r="AJ42" s="72" t="s">
        <v>1299</v>
      </c>
      <c r="AK42" s="72" t="s">
        <v>2498</v>
      </c>
      <c r="AL42" s="72" t="s">
        <v>2498</v>
      </c>
      <c r="AM42" s="72" t="s">
        <v>2498</v>
      </c>
      <c r="AN42" s="72" t="s">
        <v>2498</v>
      </c>
      <c r="AO42" s="72" t="s">
        <v>1202</v>
      </c>
      <c r="AP42" s="72"/>
      <c r="AQ42" s="72" t="s">
        <v>2498</v>
      </c>
      <c r="AR42" s="72"/>
      <c r="AS42" s="72"/>
      <c r="AT42" s="72"/>
      <c r="AU42" s="72"/>
      <c r="AV42" s="72"/>
      <c r="AW42" s="72"/>
      <c r="AX42" s="72"/>
      <c r="AY42" s="72"/>
      <c r="AZ42" s="72"/>
      <c r="BA42" s="72"/>
      <c r="BB42" s="72"/>
      <c r="BC42" s="72"/>
      <c r="BD42" s="72"/>
      <c r="BE42" s="72"/>
      <c r="BF42" s="72"/>
      <c r="BG42" s="72" t="s">
        <v>2499</v>
      </c>
      <c r="BH42" s="72" t="s">
        <v>2499</v>
      </c>
      <c r="BI42" s="72" t="s">
        <v>1305</v>
      </c>
      <c r="BJ42" s="72"/>
      <c r="BK42" s="72" t="s">
        <v>2500</v>
      </c>
      <c r="BL42" s="72" t="s">
        <v>2499</v>
      </c>
      <c r="BM42" s="72" t="s">
        <v>2501</v>
      </c>
      <c r="BN42" s="72"/>
      <c r="BO42" s="72"/>
      <c r="BP42" s="72"/>
    </row>
    <row r="43" spans="1:68" ht="90">
      <c r="A43" s="210">
        <v>15</v>
      </c>
      <c r="B43" s="157">
        <v>2017</v>
      </c>
      <c r="C43" s="158" t="s">
        <v>1308</v>
      </c>
      <c r="D43" s="211" t="s">
        <v>1309</v>
      </c>
      <c r="E43" s="215" t="s">
        <v>1310</v>
      </c>
      <c r="F43" s="216"/>
      <c r="G43" s="216"/>
      <c r="H43" s="72"/>
      <c r="I43" s="158" t="s">
        <v>285</v>
      </c>
      <c r="J43" s="72" t="s">
        <v>383</v>
      </c>
      <c r="K43" s="72" t="s">
        <v>383</v>
      </c>
      <c r="L43" s="72" t="s">
        <v>376</v>
      </c>
      <c r="M43" s="72" t="s">
        <v>651</v>
      </c>
      <c r="N43" s="72" t="s">
        <v>376</v>
      </c>
      <c r="O43" s="72" t="s">
        <v>439</v>
      </c>
      <c r="P43" s="72" t="s">
        <v>1315</v>
      </c>
      <c r="Q43" s="72" t="s">
        <v>387</v>
      </c>
      <c r="R43" s="72" t="s">
        <v>440</v>
      </c>
      <c r="S43" s="72" t="s">
        <v>383</v>
      </c>
      <c r="T43" s="72" t="s">
        <v>376</v>
      </c>
      <c r="U43" s="72" t="s">
        <v>376</v>
      </c>
      <c r="V43" s="72" t="s">
        <v>383</v>
      </c>
      <c r="W43" s="72" t="s">
        <v>682</v>
      </c>
      <c r="X43" s="72" t="s">
        <v>503</v>
      </c>
      <c r="Y43" s="72" t="s">
        <v>1316</v>
      </c>
      <c r="Z43" s="72"/>
      <c r="AA43" s="72" t="s">
        <v>391</v>
      </c>
      <c r="AB43" s="72" t="s">
        <v>393</v>
      </c>
      <c r="AC43" s="72" t="s">
        <v>383</v>
      </c>
      <c r="AD43" s="72" t="s">
        <v>1320</v>
      </c>
      <c r="AE43" s="72" t="s">
        <v>33</v>
      </c>
      <c r="AF43" s="72" t="s">
        <v>390</v>
      </c>
      <c r="AG43" s="72"/>
      <c r="AH43" s="72"/>
      <c r="AI43" s="72"/>
      <c r="AJ43" s="72" t="s">
        <v>1321</v>
      </c>
      <c r="AK43" s="72"/>
      <c r="AL43" s="72"/>
      <c r="AM43" s="72"/>
      <c r="AN43" s="72"/>
      <c r="AO43" s="72"/>
      <c r="AP43" s="72"/>
      <c r="AQ43" s="72"/>
      <c r="AR43" s="72"/>
      <c r="AS43" s="72"/>
      <c r="AT43" s="72"/>
      <c r="AU43" s="72"/>
      <c r="AV43" s="72"/>
      <c r="AW43" s="72"/>
      <c r="AX43" s="72"/>
      <c r="AY43" s="72"/>
      <c r="AZ43" s="72"/>
      <c r="BA43" s="72"/>
      <c r="BB43" s="72"/>
      <c r="BC43" s="72"/>
      <c r="BD43" s="72"/>
      <c r="BE43" s="72"/>
      <c r="BF43" s="72"/>
      <c r="BG43" s="72"/>
      <c r="BH43" s="72"/>
      <c r="BI43" s="72"/>
      <c r="BJ43" s="72"/>
      <c r="BK43" s="72"/>
      <c r="BL43" s="72"/>
      <c r="BM43" s="72"/>
      <c r="BN43" s="72"/>
      <c r="BO43" s="72"/>
      <c r="BP43" s="72"/>
    </row>
    <row r="44" spans="1:68" ht="135">
      <c r="A44" s="409">
        <v>16</v>
      </c>
      <c r="B44" s="410">
        <v>2017</v>
      </c>
      <c r="C44" s="411" t="s">
        <v>1322</v>
      </c>
      <c r="D44" s="412" t="s">
        <v>1323</v>
      </c>
      <c r="E44" s="413" t="s">
        <v>1324</v>
      </c>
      <c r="F44" s="414" t="s">
        <v>1325</v>
      </c>
      <c r="G44" s="415"/>
      <c r="H44" s="416"/>
      <c r="I44" s="411" t="s">
        <v>1326</v>
      </c>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16"/>
      <c r="AQ44" s="416"/>
      <c r="AR44" s="416"/>
      <c r="AS44" s="416"/>
      <c r="AT44" s="416"/>
      <c r="AU44" s="416"/>
      <c r="AV44" s="416"/>
      <c r="AW44" s="416"/>
      <c r="AX44" s="416"/>
      <c r="AY44" s="416"/>
      <c r="AZ44" s="416"/>
      <c r="BA44" s="416"/>
      <c r="BB44" s="416"/>
      <c r="BC44" s="416"/>
      <c r="BD44" s="416"/>
      <c r="BE44" s="416"/>
      <c r="BF44" s="416"/>
      <c r="BG44" s="416"/>
      <c r="BH44" s="416"/>
      <c r="BI44" s="416"/>
      <c r="BJ44" s="416"/>
      <c r="BK44" s="416"/>
      <c r="BL44" s="416"/>
      <c r="BM44" s="416"/>
      <c r="BN44" s="416"/>
      <c r="BO44" s="416"/>
      <c r="BP44" s="416" t="s">
        <v>376</v>
      </c>
    </row>
    <row r="45" spans="1:68" ht="195">
      <c r="A45" s="409">
        <v>17</v>
      </c>
      <c r="B45" s="410">
        <v>2020</v>
      </c>
      <c r="C45" s="411" t="s">
        <v>1327</v>
      </c>
      <c r="D45" s="412" t="s">
        <v>1328</v>
      </c>
      <c r="E45" s="413" t="s">
        <v>1329</v>
      </c>
      <c r="F45" s="411" t="s">
        <v>1334</v>
      </c>
      <c r="G45" s="415"/>
      <c r="H45" s="416"/>
      <c r="I45" s="411" t="s">
        <v>1332</v>
      </c>
      <c r="J45" s="416"/>
      <c r="K45" s="416"/>
      <c r="L45" s="416"/>
      <c r="M45" s="416"/>
      <c r="N45" s="416"/>
      <c r="O45" s="416"/>
      <c r="P45" s="416"/>
      <c r="Q45" s="416"/>
      <c r="R45" s="416"/>
      <c r="S45" s="416"/>
      <c r="T45" s="416"/>
      <c r="U45" s="416"/>
      <c r="V45" s="416"/>
      <c r="W45" s="416"/>
      <c r="X45" s="416"/>
      <c r="Y45" s="416"/>
      <c r="Z45" s="416"/>
      <c r="AA45" s="416"/>
      <c r="AB45" s="416"/>
      <c r="AC45" s="416"/>
      <c r="AD45" s="416"/>
      <c r="AE45" s="416"/>
      <c r="AF45" s="416"/>
      <c r="AG45" s="416"/>
      <c r="AH45" s="416"/>
      <c r="AI45" s="416"/>
      <c r="AJ45" s="416"/>
      <c r="AK45" s="416"/>
      <c r="AL45" s="416"/>
      <c r="AM45" s="416"/>
      <c r="AN45" s="416"/>
      <c r="AO45" s="416"/>
      <c r="AP45" s="416"/>
      <c r="AQ45" s="416"/>
      <c r="AR45" s="416"/>
      <c r="AS45" s="416"/>
      <c r="AT45" s="416"/>
      <c r="AU45" s="416"/>
      <c r="AV45" s="416"/>
      <c r="AW45" s="416"/>
      <c r="AX45" s="416"/>
      <c r="AY45" s="416"/>
      <c r="AZ45" s="416"/>
      <c r="BA45" s="416"/>
      <c r="BB45" s="416"/>
      <c r="BC45" s="416"/>
      <c r="BD45" s="416"/>
      <c r="BE45" s="416"/>
      <c r="BF45" s="416"/>
      <c r="BG45" s="416"/>
      <c r="BH45" s="416"/>
      <c r="BI45" s="416"/>
      <c r="BJ45" s="416"/>
      <c r="BK45" s="416"/>
      <c r="BL45" s="416"/>
      <c r="BM45" s="416"/>
      <c r="BN45" s="416"/>
      <c r="BO45" s="416"/>
      <c r="BP45" s="416" t="s">
        <v>376</v>
      </c>
    </row>
    <row r="46" spans="1:68" ht="105">
      <c r="A46" s="210">
        <v>18</v>
      </c>
      <c r="B46" s="157">
        <v>2014</v>
      </c>
      <c r="C46" s="158" t="s">
        <v>469</v>
      </c>
      <c r="D46" s="211" t="s">
        <v>470</v>
      </c>
      <c r="E46" s="215" t="s">
        <v>471</v>
      </c>
      <c r="F46" s="216"/>
      <c r="G46" s="216"/>
      <c r="H46" s="72"/>
      <c r="I46" s="158" t="s">
        <v>472</v>
      </c>
      <c r="J46" s="72" t="s">
        <v>383</v>
      </c>
      <c r="K46" s="72"/>
      <c r="L46" s="72" t="s">
        <v>376</v>
      </c>
      <c r="M46" s="72" t="s">
        <v>381</v>
      </c>
      <c r="N46" s="72" t="s">
        <v>376</v>
      </c>
      <c r="O46" s="72"/>
      <c r="P46" s="72"/>
      <c r="Q46" s="72"/>
      <c r="R46" s="72"/>
      <c r="S46" s="72" t="s">
        <v>1344</v>
      </c>
      <c r="T46" s="72" t="s">
        <v>376</v>
      </c>
      <c r="U46" s="72" t="s">
        <v>376</v>
      </c>
      <c r="V46" s="72" t="s">
        <v>383</v>
      </c>
      <c r="W46" s="72" t="s">
        <v>375</v>
      </c>
      <c r="X46" s="72" t="s">
        <v>474</v>
      </c>
      <c r="Y46" s="72" t="s">
        <v>390</v>
      </c>
      <c r="Z46" s="72" t="s">
        <v>2498</v>
      </c>
      <c r="AA46" s="72" t="s">
        <v>2472</v>
      </c>
      <c r="AB46" s="72" t="s">
        <v>376</v>
      </c>
      <c r="AC46" s="72" t="s">
        <v>383</v>
      </c>
      <c r="AD46" s="72" t="s">
        <v>474</v>
      </c>
      <c r="AE46" s="72" t="s">
        <v>2472</v>
      </c>
      <c r="AF46" s="72" t="s">
        <v>390</v>
      </c>
      <c r="AG46" s="72"/>
      <c r="AH46" s="72"/>
      <c r="AI46" s="72"/>
      <c r="AJ46" s="72"/>
      <c r="AK46" s="72" t="s">
        <v>2498</v>
      </c>
      <c r="AL46" s="72" t="s">
        <v>2498</v>
      </c>
      <c r="AM46" s="72" t="s">
        <v>2498</v>
      </c>
      <c r="AN46" s="72" t="s">
        <v>2498</v>
      </c>
      <c r="AO46" s="72" t="s">
        <v>370</v>
      </c>
      <c r="AP46" s="72"/>
      <c r="AQ46" s="72"/>
      <c r="AR46" s="72"/>
      <c r="AS46" s="72"/>
      <c r="AT46" s="72"/>
      <c r="AU46" s="72"/>
      <c r="AV46" s="72"/>
      <c r="AW46" s="72"/>
      <c r="AX46" s="72"/>
      <c r="AY46" s="72"/>
      <c r="AZ46" s="72"/>
      <c r="BA46" s="72" t="s">
        <v>2499</v>
      </c>
      <c r="BB46" s="72" t="s">
        <v>2499</v>
      </c>
      <c r="BC46" s="72" t="s">
        <v>480</v>
      </c>
      <c r="BD46" s="72"/>
      <c r="BE46" s="72"/>
      <c r="BF46" s="72"/>
      <c r="BG46" s="72"/>
      <c r="BH46" s="72"/>
      <c r="BI46" s="72"/>
      <c r="BJ46" s="72"/>
      <c r="BK46" s="72"/>
      <c r="BL46" s="72"/>
      <c r="BM46" s="72"/>
      <c r="BN46" s="72"/>
      <c r="BO46" s="72"/>
      <c r="BP46" s="72"/>
    </row>
    <row r="47" spans="1:68" ht="105">
      <c r="A47" s="210">
        <v>18</v>
      </c>
      <c r="B47" s="157">
        <v>2014</v>
      </c>
      <c r="C47" s="158" t="s">
        <v>469</v>
      </c>
      <c r="D47" s="211" t="s">
        <v>470</v>
      </c>
      <c r="E47" s="215" t="s">
        <v>471</v>
      </c>
      <c r="F47" s="216"/>
      <c r="G47" s="216"/>
      <c r="H47" s="72"/>
      <c r="I47" s="158" t="s">
        <v>472</v>
      </c>
      <c r="J47" s="72" t="s">
        <v>383</v>
      </c>
      <c r="K47" s="72"/>
      <c r="L47" s="72" t="s">
        <v>376</v>
      </c>
      <c r="M47" s="72" t="s">
        <v>1175</v>
      </c>
      <c r="N47" s="72" t="s">
        <v>376</v>
      </c>
      <c r="O47" s="72"/>
      <c r="P47" s="72"/>
      <c r="Q47" s="72"/>
      <c r="R47" s="72"/>
      <c r="S47" s="72" t="s">
        <v>1344</v>
      </c>
      <c r="T47" s="72" t="s">
        <v>376</v>
      </c>
      <c r="U47" s="72" t="s">
        <v>693</v>
      </c>
      <c r="V47" s="72" t="s">
        <v>383</v>
      </c>
      <c r="W47" s="72" t="s">
        <v>375</v>
      </c>
      <c r="X47" s="72" t="s">
        <v>474</v>
      </c>
      <c r="Y47" s="72" t="s">
        <v>390</v>
      </c>
      <c r="Z47" s="72" t="s">
        <v>2498</v>
      </c>
      <c r="AA47" s="72" t="s">
        <v>2472</v>
      </c>
      <c r="AB47" s="72" t="s">
        <v>376</v>
      </c>
      <c r="AC47" s="72" t="s">
        <v>383</v>
      </c>
      <c r="AD47" s="72" t="s">
        <v>474</v>
      </c>
      <c r="AE47" s="72" t="s">
        <v>2472</v>
      </c>
      <c r="AF47" s="72" t="s">
        <v>390</v>
      </c>
      <c r="AG47" s="72"/>
      <c r="AH47" s="72"/>
      <c r="AI47" s="72"/>
      <c r="AJ47" s="72"/>
      <c r="AK47" s="72" t="s">
        <v>2498</v>
      </c>
      <c r="AL47" s="72" t="s">
        <v>2498</v>
      </c>
      <c r="AM47" s="72" t="s">
        <v>2498</v>
      </c>
      <c r="AN47" s="72" t="s">
        <v>2498</v>
      </c>
      <c r="AO47" s="72" t="s">
        <v>370</v>
      </c>
      <c r="AP47" s="72"/>
      <c r="AQ47" s="72"/>
      <c r="AR47" s="72"/>
      <c r="AS47" s="72"/>
      <c r="AT47" s="72"/>
      <c r="AU47" s="72"/>
      <c r="AV47" s="72"/>
      <c r="AW47" s="72"/>
      <c r="AX47" s="72"/>
      <c r="AY47" s="72"/>
      <c r="AZ47" s="72"/>
      <c r="BA47" s="72" t="s">
        <v>2499</v>
      </c>
      <c r="BB47" s="72" t="s">
        <v>2499</v>
      </c>
      <c r="BC47" s="72" t="s">
        <v>480</v>
      </c>
      <c r="BD47" s="72"/>
      <c r="BE47" s="72"/>
      <c r="BF47" s="72"/>
      <c r="BG47" s="72"/>
      <c r="BH47" s="72"/>
      <c r="BI47" s="72"/>
      <c r="BJ47" s="72"/>
      <c r="BK47" s="72"/>
      <c r="BL47" s="72"/>
      <c r="BM47" s="72"/>
      <c r="BN47" s="72"/>
      <c r="BO47" s="72"/>
      <c r="BP47" s="72"/>
    </row>
    <row r="48" spans="1:68" ht="105">
      <c r="A48" s="210">
        <v>19</v>
      </c>
      <c r="B48" s="157">
        <v>2020</v>
      </c>
      <c r="C48" s="158" t="s">
        <v>1396</v>
      </c>
      <c r="D48" s="211" t="s">
        <v>1397</v>
      </c>
      <c r="E48" s="215" t="s">
        <v>1398</v>
      </c>
      <c r="F48" s="216"/>
      <c r="G48" s="216"/>
      <c r="H48" s="72"/>
      <c r="I48" s="158" t="s">
        <v>1400</v>
      </c>
      <c r="J48" s="72" t="s">
        <v>376</v>
      </c>
      <c r="K48" s="72" t="s">
        <v>376</v>
      </c>
      <c r="L48" s="72" t="s">
        <v>376</v>
      </c>
      <c r="M48" s="72" t="s">
        <v>439</v>
      </c>
      <c r="N48" s="72" t="s">
        <v>376</v>
      </c>
      <c r="O48" s="72" t="s">
        <v>1401</v>
      </c>
      <c r="P48" s="72" t="s">
        <v>936</v>
      </c>
      <c r="Q48" s="72" t="s">
        <v>387</v>
      </c>
      <c r="R48" s="72"/>
      <c r="S48" s="72"/>
      <c r="T48" s="72" t="s">
        <v>383</v>
      </c>
      <c r="U48" s="72" t="s">
        <v>385</v>
      </c>
      <c r="V48" s="72" t="s">
        <v>376</v>
      </c>
      <c r="W48" s="72" t="s">
        <v>1173</v>
      </c>
      <c r="X48" s="72" t="s">
        <v>1140</v>
      </c>
      <c r="Y48" s="72" t="s">
        <v>390</v>
      </c>
      <c r="Z48" s="72"/>
      <c r="AA48" s="72" t="s">
        <v>512</v>
      </c>
      <c r="AB48" s="72" t="s">
        <v>383</v>
      </c>
      <c r="AC48" s="72" t="s">
        <v>376</v>
      </c>
      <c r="AD48" s="72" t="s">
        <v>1140</v>
      </c>
      <c r="AE48" s="72" t="s">
        <v>512</v>
      </c>
      <c r="AF48" s="72" t="s">
        <v>393</v>
      </c>
      <c r="AG48" s="72" t="s">
        <v>376</v>
      </c>
      <c r="AH48" s="72" t="s">
        <v>1140</v>
      </c>
      <c r="AI48" s="72" t="s">
        <v>512</v>
      </c>
      <c r="AJ48" s="72" t="s">
        <v>327</v>
      </c>
      <c r="AK48" s="72" t="s">
        <v>2499</v>
      </c>
      <c r="AL48" s="72" t="s">
        <v>2499</v>
      </c>
      <c r="AM48" s="72" t="s">
        <v>2499</v>
      </c>
      <c r="AN48" s="72" t="s">
        <v>2499</v>
      </c>
      <c r="AO48" s="72" t="s">
        <v>1202</v>
      </c>
      <c r="AP48" s="72"/>
      <c r="AQ48" s="72"/>
      <c r="AR48" s="72"/>
      <c r="AS48" s="72"/>
      <c r="AT48" s="72"/>
      <c r="AU48" s="72"/>
      <c r="AV48" s="72"/>
      <c r="AW48" s="72"/>
      <c r="AX48" s="72"/>
      <c r="AY48" s="72" t="s">
        <v>1404</v>
      </c>
      <c r="AZ48" s="72" t="s">
        <v>1420</v>
      </c>
      <c r="BA48" s="72"/>
      <c r="BB48" s="72"/>
      <c r="BC48" s="72"/>
      <c r="BD48" s="72" t="s">
        <v>1421</v>
      </c>
      <c r="BE48" s="72" t="s">
        <v>1422</v>
      </c>
      <c r="BF48" s="72" t="s">
        <v>480</v>
      </c>
      <c r="BG48" s="72" t="s">
        <v>1423</v>
      </c>
      <c r="BH48" s="72"/>
      <c r="BI48" s="72" t="s">
        <v>1424</v>
      </c>
      <c r="BJ48" s="72" t="s">
        <v>1160</v>
      </c>
      <c r="BK48" s="72" t="s">
        <v>2502</v>
      </c>
      <c r="BL48" s="72"/>
      <c r="BM48" s="72" t="s">
        <v>2503</v>
      </c>
      <c r="BN48" s="72"/>
      <c r="BO48" s="72" t="s">
        <v>1428</v>
      </c>
      <c r="BP48" s="72"/>
    </row>
    <row r="49" spans="1:68" ht="105">
      <c r="A49" s="210">
        <v>19</v>
      </c>
      <c r="B49" s="157">
        <v>2020</v>
      </c>
      <c r="C49" s="158" t="s">
        <v>1396</v>
      </c>
      <c r="D49" s="211" t="s">
        <v>1397</v>
      </c>
      <c r="E49" s="215" t="s">
        <v>1398</v>
      </c>
      <c r="F49" s="216"/>
      <c r="G49" s="216"/>
      <c r="H49" s="72"/>
      <c r="I49" s="158" t="s">
        <v>1400</v>
      </c>
      <c r="J49" s="72" t="s">
        <v>376</v>
      </c>
      <c r="K49" s="72" t="s">
        <v>376</v>
      </c>
      <c r="L49" s="72" t="s">
        <v>430</v>
      </c>
      <c r="M49" s="72" t="s">
        <v>388</v>
      </c>
      <c r="N49" s="72" t="s">
        <v>376</v>
      </c>
      <c r="O49" s="72" t="s">
        <v>1410</v>
      </c>
      <c r="P49" s="256" t="s">
        <v>1411</v>
      </c>
      <c r="Q49" s="72" t="s">
        <v>387</v>
      </c>
      <c r="R49" s="72"/>
      <c r="S49" s="72"/>
      <c r="T49" s="72" t="s">
        <v>383</v>
      </c>
      <c r="U49" s="72" t="s">
        <v>385</v>
      </c>
      <c r="V49" s="72" t="s">
        <v>376</v>
      </c>
      <c r="W49" s="72" t="s">
        <v>1173</v>
      </c>
      <c r="X49" s="72" t="s">
        <v>1140</v>
      </c>
      <c r="Y49" s="72" t="s">
        <v>390</v>
      </c>
      <c r="Z49" s="72"/>
      <c r="AA49" s="72" t="s">
        <v>512</v>
      </c>
      <c r="AB49" s="72" t="s">
        <v>383</v>
      </c>
      <c r="AC49" s="72" t="s">
        <v>376</v>
      </c>
      <c r="AD49" s="72" t="s">
        <v>1140</v>
      </c>
      <c r="AE49" s="72" t="s">
        <v>512</v>
      </c>
      <c r="AF49" s="72" t="s">
        <v>393</v>
      </c>
      <c r="AG49" s="72" t="s">
        <v>376</v>
      </c>
      <c r="AH49" s="72" t="s">
        <v>1140</v>
      </c>
      <c r="AI49" s="72" t="s">
        <v>512</v>
      </c>
      <c r="AJ49" s="72" t="s">
        <v>327</v>
      </c>
      <c r="AK49" s="72" t="s">
        <v>2499</v>
      </c>
      <c r="AL49" s="72" t="s">
        <v>2499</v>
      </c>
      <c r="AM49" s="72" t="s">
        <v>2499</v>
      </c>
      <c r="AN49" s="72" t="s">
        <v>2499</v>
      </c>
      <c r="AO49" s="72" t="s">
        <v>1202</v>
      </c>
      <c r="AP49" s="72"/>
      <c r="AQ49" s="72"/>
      <c r="AR49" s="72"/>
      <c r="AS49" s="72"/>
      <c r="AT49" s="72"/>
      <c r="AU49" s="72"/>
      <c r="AV49" s="72"/>
      <c r="AW49" s="72"/>
      <c r="AX49" s="72"/>
      <c r="AY49" s="72" t="s">
        <v>1412</v>
      </c>
      <c r="AZ49" s="72" t="s">
        <v>1420</v>
      </c>
      <c r="BA49" s="72"/>
      <c r="BB49" s="72"/>
      <c r="BC49" s="72"/>
      <c r="BD49" s="72" t="s">
        <v>1431</v>
      </c>
      <c r="BE49" s="72" t="s">
        <v>1432</v>
      </c>
      <c r="BF49" s="72" t="s">
        <v>480</v>
      </c>
      <c r="BG49" s="72" t="s">
        <v>1433</v>
      </c>
      <c r="BH49" s="72"/>
      <c r="BI49" s="72" t="s">
        <v>1424</v>
      </c>
      <c r="BJ49" s="72" t="s">
        <v>1160</v>
      </c>
      <c r="BK49" s="72" t="s">
        <v>2504</v>
      </c>
      <c r="BL49" s="72"/>
      <c r="BM49" s="72" t="s">
        <v>340</v>
      </c>
      <c r="BN49" s="72"/>
      <c r="BO49" s="72" t="s">
        <v>1428</v>
      </c>
      <c r="BP49" s="72"/>
    </row>
    <row r="50" spans="1:68" ht="90">
      <c r="A50" s="210">
        <v>20</v>
      </c>
      <c r="B50" s="157">
        <v>2004</v>
      </c>
      <c r="C50" s="158" t="s">
        <v>1436</v>
      </c>
      <c r="D50" s="211" t="s">
        <v>1437</v>
      </c>
      <c r="E50" s="158" t="s">
        <v>1463</v>
      </c>
      <c r="F50" s="185"/>
      <c r="G50" s="185"/>
      <c r="H50" s="72"/>
      <c r="I50" s="158" t="s">
        <v>1441</v>
      </c>
      <c r="J50" s="72" t="s">
        <v>376</v>
      </c>
      <c r="K50" s="72"/>
      <c r="L50" s="72" t="s">
        <v>376</v>
      </c>
      <c r="M50" s="72" t="s">
        <v>1173</v>
      </c>
      <c r="N50" s="72" t="s">
        <v>376</v>
      </c>
      <c r="O50" s="72" t="s">
        <v>1442</v>
      </c>
      <c r="P50" s="72" t="s">
        <v>1443</v>
      </c>
      <c r="Q50" s="72" t="s">
        <v>387</v>
      </c>
      <c r="R50" s="72" t="s">
        <v>376</v>
      </c>
      <c r="S50" s="72" t="s">
        <v>1444</v>
      </c>
      <c r="T50" s="72" t="s">
        <v>383</v>
      </c>
      <c r="U50" s="72" t="s">
        <v>393</v>
      </c>
      <c r="V50" s="72" t="s">
        <v>376</v>
      </c>
      <c r="W50" s="72" t="s">
        <v>682</v>
      </c>
      <c r="X50" s="72" t="s">
        <v>442</v>
      </c>
      <c r="Y50" s="72" t="s">
        <v>390</v>
      </c>
      <c r="Z50" s="72" t="s">
        <v>2498</v>
      </c>
      <c r="AA50" s="72" t="s">
        <v>391</v>
      </c>
      <c r="AB50" s="72"/>
      <c r="AC50" s="72"/>
      <c r="AD50" s="72"/>
      <c r="AE50" s="72"/>
      <c r="AF50" s="72" t="s">
        <v>376</v>
      </c>
      <c r="AG50" s="72" t="s">
        <v>376</v>
      </c>
      <c r="AH50" s="72" t="s">
        <v>442</v>
      </c>
      <c r="AI50" s="72" t="s">
        <v>391</v>
      </c>
      <c r="AJ50" s="72" t="s">
        <v>1446</v>
      </c>
      <c r="AK50" s="72" t="s">
        <v>520</v>
      </c>
      <c r="AL50" s="72" t="s">
        <v>1263</v>
      </c>
      <c r="AM50" s="72" t="s">
        <v>2498</v>
      </c>
      <c r="AN50" s="72"/>
      <c r="AO50" s="72" t="s">
        <v>1449</v>
      </c>
      <c r="AP50" s="72" t="s">
        <v>1450</v>
      </c>
      <c r="AQ50" s="72"/>
      <c r="AR50" s="72"/>
      <c r="AS50" s="72"/>
      <c r="AT50" s="72"/>
      <c r="AU50" s="72"/>
      <c r="AV50" s="72"/>
      <c r="AW50" s="72"/>
      <c r="AX50" s="72"/>
      <c r="AY50" s="259" t="s">
        <v>1451</v>
      </c>
      <c r="AZ50" s="260" t="s">
        <v>1452</v>
      </c>
      <c r="BA50" s="72"/>
      <c r="BB50" s="72"/>
      <c r="BC50" s="72"/>
      <c r="BD50" s="72"/>
      <c r="BE50" s="72"/>
      <c r="BF50" s="72"/>
      <c r="BG50" s="72" t="s">
        <v>521</v>
      </c>
      <c r="BH50" s="72" t="s">
        <v>936</v>
      </c>
      <c r="BI50" s="170" t="s">
        <v>1044</v>
      </c>
      <c r="BJ50" s="72"/>
      <c r="BK50" s="72"/>
      <c r="BL50" s="72"/>
      <c r="BM50" s="72"/>
      <c r="BN50" s="72"/>
      <c r="BO50" s="72"/>
      <c r="BP50" s="261"/>
    </row>
    <row r="51" spans="1:68" ht="75" customHeight="1">
      <c r="A51" s="210">
        <v>20</v>
      </c>
      <c r="B51" s="157">
        <v>2004</v>
      </c>
      <c r="C51" s="158" t="s">
        <v>1436</v>
      </c>
      <c r="D51" s="211" t="s">
        <v>1437</v>
      </c>
      <c r="E51" s="158" t="s">
        <v>1463</v>
      </c>
      <c r="F51" s="185"/>
      <c r="G51" s="185"/>
      <c r="H51" s="72"/>
      <c r="I51" s="158" t="s">
        <v>1441</v>
      </c>
      <c r="J51" s="72" t="s">
        <v>376</v>
      </c>
      <c r="K51" s="72"/>
      <c r="L51" s="72" t="s">
        <v>376</v>
      </c>
      <c r="M51" s="72" t="s">
        <v>1173</v>
      </c>
      <c r="N51" s="72" t="s">
        <v>376</v>
      </c>
      <c r="O51" s="72" t="s">
        <v>462</v>
      </c>
      <c r="P51" s="72" t="s">
        <v>1454</v>
      </c>
      <c r="Q51" s="72" t="s">
        <v>387</v>
      </c>
      <c r="R51" s="72" t="s">
        <v>376</v>
      </c>
      <c r="S51" s="72" t="s">
        <v>1444</v>
      </c>
      <c r="T51" s="72" t="s">
        <v>383</v>
      </c>
      <c r="U51" s="72" t="s">
        <v>393</v>
      </c>
      <c r="V51" s="72" t="s">
        <v>376</v>
      </c>
      <c r="W51" s="72" t="s">
        <v>682</v>
      </c>
      <c r="X51" s="72" t="s">
        <v>442</v>
      </c>
      <c r="Y51" s="72" t="s">
        <v>390</v>
      </c>
      <c r="Z51" s="72" t="s">
        <v>2505</v>
      </c>
      <c r="AA51" s="72" t="s">
        <v>391</v>
      </c>
      <c r="AB51" s="72"/>
      <c r="AC51" s="72"/>
      <c r="AD51" s="72"/>
      <c r="AE51" s="72"/>
      <c r="AF51" s="72" t="s">
        <v>376</v>
      </c>
      <c r="AG51" s="72" t="s">
        <v>376</v>
      </c>
      <c r="AH51" s="72" t="s">
        <v>442</v>
      </c>
      <c r="AI51" s="72" t="s">
        <v>391</v>
      </c>
      <c r="AJ51" s="72" t="s">
        <v>1446</v>
      </c>
      <c r="AK51" s="72" t="s">
        <v>1456</v>
      </c>
      <c r="AL51" s="72" t="s">
        <v>1457</v>
      </c>
      <c r="AM51" s="72" t="s">
        <v>2498</v>
      </c>
      <c r="AN51" s="72"/>
      <c r="AO51" s="72" t="s">
        <v>1449</v>
      </c>
      <c r="AP51" s="72" t="s">
        <v>1450</v>
      </c>
      <c r="AQ51" s="72"/>
      <c r="AR51" s="72"/>
      <c r="AS51" s="72"/>
      <c r="AT51" s="72"/>
      <c r="AU51" s="72"/>
      <c r="AV51" s="72"/>
      <c r="AW51" s="72"/>
      <c r="AX51" s="72"/>
      <c r="AY51" s="259" t="s">
        <v>1460</v>
      </c>
      <c r="AZ51" s="260" t="s">
        <v>1452</v>
      </c>
      <c r="BA51" s="72"/>
      <c r="BB51" s="72"/>
      <c r="BC51" s="72"/>
      <c r="BD51" s="72"/>
      <c r="BE51" s="72"/>
      <c r="BF51" s="72"/>
      <c r="BG51" s="72" t="s">
        <v>1461</v>
      </c>
      <c r="BH51" s="72" t="s">
        <v>401</v>
      </c>
      <c r="BI51" s="170" t="s">
        <v>1044</v>
      </c>
      <c r="BJ51" s="72"/>
      <c r="BK51" s="72"/>
      <c r="BL51" s="72"/>
      <c r="BM51" s="72"/>
      <c r="BN51" s="72"/>
      <c r="BO51" s="72"/>
      <c r="BP51" s="72"/>
    </row>
    <row r="52" spans="1:68" ht="75" customHeight="1">
      <c r="A52" s="417">
        <v>21</v>
      </c>
      <c r="B52" s="418">
        <v>2004</v>
      </c>
      <c r="C52" s="419" t="s">
        <v>1436</v>
      </c>
      <c r="D52" s="420" t="s">
        <v>1471</v>
      </c>
      <c r="E52" s="419" t="s">
        <v>1476</v>
      </c>
      <c r="F52" s="421" t="s">
        <v>1477</v>
      </c>
      <c r="G52" s="422"/>
      <c r="H52" s="423"/>
      <c r="I52" s="419" t="s">
        <v>1475</v>
      </c>
      <c r="J52" s="423"/>
      <c r="K52" s="423"/>
      <c r="L52" s="423"/>
      <c r="M52" s="423"/>
      <c r="N52" s="423"/>
      <c r="O52" s="423"/>
      <c r="P52" s="423"/>
      <c r="Q52" s="423"/>
      <c r="R52" s="423"/>
      <c r="S52" s="423"/>
      <c r="T52" s="423"/>
      <c r="U52" s="423"/>
      <c r="V52" s="423"/>
      <c r="W52" s="423"/>
      <c r="X52" s="423"/>
      <c r="Y52" s="423"/>
      <c r="Z52" s="423"/>
      <c r="AA52" s="423"/>
      <c r="AB52" s="423"/>
      <c r="AC52" s="423"/>
      <c r="AD52" s="423"/>
      <c r="AE52" s="423"/>
      <c r="AF52" s="423"/>
      <c r="AG52" s="423"/>
      <c r="AH52" s="423"/>
      <c r="AI52" s="423"/>
      <c r="AJ52" s="423"/>
      <c r="AK52" s="423"/>
      <c r="AL52" s="423"/>
      <c r="AM52" s="423"/>
      <c r="AN52" s="423"/>
      <c r="AO52" s="423"/>
      <c r="AP52" s="423"/>
      <c r="AQ52" s="423"/>
      <c r="AR52" s="423"/>
      <c r="AS52" s="423"/>
      <c r="AT52" s="423"/>
      <c r="AU52" s="423"/>
      <c r="AV52" s="423"/>
      <c r="AW52" s="423"/>
      <c r="AX52" s="423"/>
      <c r="AY52" s="423"/>
      <c r="AZ52" s="423"/>
      <c r="BA52" s="423"/>
      <c r="BB52" s="423"/>
      <c r="BC52" s="423"/>
      <c r="BD52" s="423"/>
      <c r="BE52" s="423"/>
      <c r="BF52" s="423"/>
      <c r="BG52" s="423"/>
      <c r="BH52" s="423"/>
      <c r="BI52" s="423"/>
      <c r="BJ52" s="423"/>
      <c r="BK52" s="423"/>
      <c r="BL52" s="423"/>
      <c r="BM52" s="423"/>
      <c r="BN52" s="423"/>
      <c r="BO52" s="423"/>
      <c r="BP52" s="423"/>
    </row>
    <row r="54" spans="1:68" ht="15">
      <c r="A54" s="424"/>
      <c r="B54" s="161"/>
      <c r="C54" s="161"/>
      <c r="D54" s="161"/>
      <c r="E54" s="161"/>
      <c r="F54" s="424"/>
      <c r="G54" s="161"/>
      <c r="H54" s="161"/>
      <c r="I54" s="161"/>
      <c r="J54" s="161"/>
      <c r="K54" s="161"/>
      <c r="L54" s="161"/>
      <c r="M54" s="161"/>
      <c r="N54" s="161"/>
      <c r="O54" s="161"/>
      <c r="P54" s="161"/>
      <c r="Q54" s="161"/>
      <c r="R54" s="161"/>
      <c r="S54" s="161"/>
      <c r="T54" s="161"/>
      <c r="U54" s="161"/>
      <c r="V54" s="161"/>
      <c r="W54" s="161"/>
      <c r="X54" s="161"/>
      <c r="Y54" s="161"/>
      <c r="Z54" s="161"/>
      <c r="AA54" s="161"/>
      <c r="AB54" s="161"/>
      <c r="AC54" s="161"/>
      <c r="AD54" s="161"/>
      <c r="AE54" s="161"/>
      <c r="AF54" s="161"/>
      <c r="AG54" s="161"/>
      <c r="AH54" s="161"/>
      <c r="AI54" s="161"/>
      <c r="AJ54" s="161"/>
      <c r="AK54" s="161"/>
      <c r="AL54" s="161"/>
      <c r="AM54" s="161"/>
      <c r="AN54" s="161"/>
      <c r="AO54" s="161"/>
      <c r="AP54" s="161"/>
      <c r="AQ54" s="161"/>
      <c r="AR54" s="161"/>
      <c r="AS54" s="161"/>
      <c r="AT54" s="161"/>
      <c r="AU54" s="161"/>
      <c r="AV54" s="161"/>
      <c r="AW54" s="161"/>
      <c r="AX54" s="161"/>
      <c r="AY54" s="161"/>
      <c r="AZ54" s="161"/>
      <c r="BA54" s="161"/>
      <c r="BB54" s="161"/>
      <c r="BC54" s="161"/>
      <c r="BD54" s="161"/>
      <c r="BE54" s="161"/>
      <c r="BF54" s="161"/>
      <c r="BG54" s="161"/>
      <c r="BH54" s="161"/>
      <c r="BI54" s="161"/>
      <c r="BJ54" s="161"/>
      <c r="BK54" s="161"/>
      <c r="BL54" s="161"/>
      <c r="BM54" s="161"/>
      <c r="BN54" s="161"/>
      <c r="BO54" s="161"/>
      <c r="BP54" s="161"/>
    </row>
    <row r="55" spans="1:68" ht="15">
      <c r="A55" s="424"/>
      <c r="B55" s="161"/>
      <c r="C55" s="161"/>
      <c r="D55" s="161"/>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c r="AC55" s="161"/>
      <c r="AD55" s="161"/>
      <c r="AE55" s="161"/>
      <c r="AF55" s="161"/>
      <c r="AG55" s="161"/>
      <c r="AH55" s="161"/>
      <c r="AI55" s="161"/>
      <c r="AJ55" s="161"/>
      <c r="AK55" s="161"/>
      <c r="AL55" s="161"/>
      <c r="AM55" s="161"/>
      <c r="AN55" s="161"/>
      <c r="AO55" s="161"/>
      <c r="AP55" s="161"/>
      <c r="AQ55" s="161"/>
      <c r="AR55" s="161"/>
      <c r="AS55" s="161"/>
      <c r="AT55" s="161"/>
      <c r="AU55" s="161"/>
      <c r="AV55" s="161"/>
      <c r="AW55" s="161"/>
      <c r="AX55" s="161"/>
      <c r="AY55" s="161"/>
      <c r="AZ55" s="161"/>
      <c r="BA55" s="161"/>
      <c r="BB55" s="161"/>
      <c r="BC55" s="161"/>
      <c r="BD55" s="161"/>
      <c r="BE55" s="161"/>
      <c r="BF55" s="161"/>
      <c r="BG55" s="161"/>
      <c r="BH55" s="161"/>
      <c r="BI55" s="161"/>
      <c r="BJ55" s="161"/>
      <c r="BK55" s="161"/>
      <c r="BL55" s="161"/>
      <c r="BM55" s="161"/>
      <c r="BN55" s="161"/>
      <c r="BO55" s="161"/>
      <c r="BP55" s="161"/>
    </row>
    <row r="56" spans="1:68" ht="15">
      <c r="A56" s="424"/>
      <c r="B56" s="161"/>
      <c r="C56" s="161"/>
      <c r="D56" s="161"/>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c r="AC56" s="161"/>
      <c r="AD56" s="161"/>
      <c r="AE56" s="161"/>
      <c r="AF56" s="161"/>
      <c r="AG56" s="161"/>
      <c r="AH56" s="161"/>
      <c r="AI56" s="161"/>
      <c r="AJ56" s="161"/>
      <c r="AK56" s="161"/>
      <c r="AL56" s="161"/>
      <c r="AM56" s="161"/>
      <c r="AN56" s="161"/>
      <c r="AO56" s="161"/>
      <c r="AP56" s="161"/>
      <c r="AQ56" s="161"/>
      <c r="AR56" s="161"/>
      <c r="AS56" s="161"/>
      <c r="AT56" s="161"/>
      <c r="AU56" s="161"/>
      <c r="AV56" s="161"/>
      <c r="AW56" s="161"/>
      <c r="AX56" s="161"/>
      <c r="AY56" s="161"/>
      <c r="AZ56" s="161"/>
      <c r="BA56" s="161"/>
      <c r="BB56" s="161"/>
      <c r="BC56" s="161"/>
      <c r="BD56" s="161"/>
      <c r="BE56" s="161"/>
      <c r="BF56" s="161"/>
      <c r="BG56" s="161"/>
      <c r="BH56" s="161"/>
      <c r="BI56" s="161"/>
      <c r="BJ56" s="161"/>
      <c r="BK56" s="161"/>
      <c r="BL56" s="161"/>
      <c r="BM56" s="161"/>
      <c r="BN56" s="161"/>
      <c r="BO56" s="161"/>
      <c r="BP56" s="161"/>
    </row>
    <row r="57" spans="1:68" ht="15">
      <c r="A57" s="424"/>
      <c r="B57" s="161"/>
      <c r="C57" s="161"/>
      <c r="D57" s="161"/>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c r="AC57" s="161"/>
      <c r="AD57" s="161"/>
      <c r="AE57" s="161"/>
      <c r="AF57" s="161"/>
      <c r="AG57" s="161"/>
      <c r="AH57" s="161"/>
      <c r="AI57" s="161"/>
      <c r="AJ57" s="161"/>
      <c r="AK57" s="161"/>
      <c r="AL57" s="161"/>
      <c r="AM57" s="161"/>
      <c r="AN57" s="161"/>
      <c r="AO57" s="161"/>
      <c r="AP57" s="161"/>
      <c r="AQ57" s="161"/>
      <c r="AR57" s="161"/>
      <c r="AS57" s="161"/>
      <c r="AT57" s="161"/>
      <c r="AU57" s="161"/>
      <c r="AV57" s="161"/>
      <c r="AW57" s="161"/>
      <c r="AX57" s="161"/>
      <c r="AY57" s="161"/>
      <c r="AZ57" s="161"/>
      <c r="BA57" s="161"/>
      <c r="BB57" s="161"/>
      <c r="BC57" s="161"/>
      <c r="BD57" s="161"/>
      <c r="BE57" s="161"/>
      <c r="BF57" s="161"/>
      <c r="BG57" s="161"/>
      <c r="BH57" s="161"/>
      <c r="BI57" s="161"/>
      <c r="BJ57" s="161"/>
      <c r="BK57" s="161"/>
      <c r="BL57" s="161"/>
      <c r="BM57" s="161"/>
      <c r="BN57" s="161"/>
      <c r="BO57" s="161"/>
      <c r="BP57" s="161"/>
    </row>
    <row r="58" spans="1:68" ht="15">
      <c r="A58" s="424"/>
      <c r="B58" s="162"/>
      <c r="C58" s="425"/>
      <c r="D58" s="162"/>
      <c r="E58" s="162"/>
      <c r="F58" s="162"/>
      <c r="G58" s="162"/>
      <c r="H58" s="162"/>
      <c r="I58" s="162"/>
      <c r="J58" s="162"/>
      <c r="K58" s="162"/>
      <c r="L58" s="162"/>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c r="BK58" s="162"/>
      <c r="BL58" s="162"/>
      <c r="BM58" s="162"/>
      <c r="BN58" s="162"/>
      <c r="BO58" s="162"/>
      <c r="BP58" s="162"/>
    </row>
    <row r="59" spans="1:68" ht="15">
      <c r="A59" s="424"/>
      <c r="B59" s="162"/>
      <c r="C59" s="425"/>
      <c r="D59" s="162"/>
      <c r="E59" s="162"/>
      <c r="F59" s="162"/>
      <c r="G59" s="162"/>
      <c r="H59" s="162"/>
      <c r="I59" s="162"/>
      <c r="J59" s="162"/>
      <c r="K59" s="162"/>
      <c r="L59" s="162"/>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2"/>
      <c r="BK59" s="162"/>
      <c r="BL59" s="162"/>
      <c r="BM59" s="162"/>
      <c r="BN59" s="162"/>
      <c r="BO59" s="162"/>
      <c r="BP59" s="162"/>
    </row>
    <row r="60" spans="1:68" ht="15">
      <c r="A60" s="424"/>
      <c r="B60" s="162"/>
      <c r="C60" s="425"/>
      <c r="D60" s="162"/>
      <c r="E60" s="162"/>
      <c r="F60" s="162"/>
      <c r="G60" s="162"/>
      <c r="H60" s="162"/>
      <c r="I60" s="162"/>
      <c r="J60" s="162"/>
      <c r="K60" s="162"/>
      <c r="L60" s="162"/>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62"/>
      <c r="AL60" s="162"/>
      <c r="AM60" s="162"/>
      <c r="AN60" s="162"/>
      <c r="AO60" s="162"/>
      <c r="AP60" s="162"/>
      <c r="AQ60" s="162"/>
      <c r="AR60" s="162"/>
      <c r="AS60" s="162"/>
      <c r="AT60" s="162"/>
      <c r="AU60" s="162"/>
      <c r="AV60" s="162"/>
      <c r="AW60" s="162"/>
      <c r="AX60" s="162"/>
      <c r="AY60" s="162"/>
      <c r="AZ60" s="162"/>
      <c r="BA60" s="162"/>
      <c r="BB60" s="162"/>
      <c r="BC60" s="162"/>
      <c r="BD60" s="162"/>
      <c r="BE60" s="162"/>
      <c r="BF60" s="162"/>
      <c r="BG60" s="162"/>
      <c r="BH60" s="162"/>
      <c r="BI60" s="162"/>
      <c r="BJ60" s="162"/>
      <c r="BK60" s="162"/>
      <c r="BL60" s="162"/>
      <c r="BM60" s="162"/>
      <c r="BN60" s="162"/>
      <c r="BO60" s="162"/>
      <c r="BP60" s="162"/>
    </row>
    <row r="61" spans="1:68" ht="15">
      <c r="A61" s="424"/>
      <c r="B61" s="162"/>
      <c r="C61" s="425"/>
      <c r="D61" s="162"/>
      <c r="E61" s="162"/>
      <c r="F61" s="162"/>
      <c r="G61" s="162"/>
      <c r="H61" s="162"/>
      <c r="I61" s="162"/>
      <c r="J61" s="162"/>
      <c r="K61" s="162"/>
      <c r="L61" s="162"/>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row>
    <row r="62" spans="1:68" ht="15">
      <c r="A62" s="424"/>
      <c r="B62" s="162"/>
      <c r="C62" s="425"/>
      <c r="D62" s="162"/>
      <c r="E62" s="162"/>
      <c r="F62" s="162"/>
      <c r="G62" s="162"/>
      <c r="H62" s="162"/>
      <c r="I62" s="162"/>
      <c r="J62" s="162"/>
      <c r="K62" s="162"/>
      <c r="L62" s="162"/>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row>
    <row r="63" spans="1:68" ht="15">
      <c r="A63" s="424"/>
      <c r="B63" s="162"/>
      <c r="C63" s="425"/>
      <c r="D63" s="162"/>
      <c r="E63" s="162"/>
      <c r="F63" s="162"/>
      <c r="G63" s="162"/>
      <c r="H63" s="162"/>
      <c r="I63" s="162"/>
      <c r="J63" s="162"/>
      <c r="K63" s="162"/>
      <c r="L63" s="162"/>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row>
    <row r="64" spans="1:68" ht="15">
      <c r="A64" s="424"/>
      <c r="B64" s="162"/>
      <c r="C64" s="425"/>
      <c r="D64" s="162"/>
      <c r="E64" s="162"/>
      <c r="F64" s="162"/>
      <c r="G64" s="162"/>
      <c r="H64" s="162"/>
      <c r="I64" s="162"/>
      <c r="J64" s="162"/>
      <c r="K64" s="162"/>
      <c r="L64" s="162"/>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row>
    <row r="65" spans="1:68" ht="15">
      <c r="A65" s="424"/>
      <c r="B65" s="162"/>
      <c r="C65" s="425"/>
      <c r="D65" s="162"/>
      <c r="E65" s="162"/>
      <c r="F65" s="162"/>
      <c r="G65" s="162"/>
      <c r="H65" s="162"/>
      <c r="I65" s="162"/>
      <c r="J65" s="162"/>
      <c r="K65" s="162"/>
      <c r="L65" s="162"/>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2"/>
      <c r="BK65" s="162"/>
      <c r="BL65" s="162"/>
      <c r="BM65" s="162"/>
      <c r="BN65" s="162"/>
      <c r="BO65" s="162"/>
      <c r="BP65" s="162"/>
    </row>
    <row r="66" spans="1:68" ht="15">
      <c r="A66" s="424"/>
      <c r="B66" s="162"/>
      <c r="C66" s="425"/>
      <c r="D66" s="162"/>
      <c r="E66" s="162"/>
      <c r="F66" s="162"/>
      <c r="G66" s="162"/>
      <c r="H66" s="162"/>
      <c r="I66" s="162"/>
      <c r="J66" s="162"/>
      <c r="K66" s="162"/>
      <c r="L66" s="162"/>
      <c r="M66" s="162"/>
      <c r="N66" s="162"/>
      <c r="O66" s="162"/>
      <c r="P66" s="162"/>
      <c r="Q66" s="162"/>
      <c r="R66" s="162"/>
      <c r="S66" s="162"/>
      <c r="T66" s="162"/>
      <c r="U66" s="162"/>
      <c r="V66" s="162"/>
      <c r="W66" s="162"/>
      <c r="X66" s="162"/>
      <c r="Y66" s="162"/>
      <c r="Z66" s="162"/>
      <c r="AA66" s="162"/>
      <c r="AB66" s="162"/>
      <c r="AC66" s="162"/>
      <c r="AD66" s="162"/>
      <c r="AE66" s="162"/>
      <c r="AF66" s="162"/>
      <c r="AG66" s="162"/>
      <c r="AH66" s="162"/>
      <c r="AI66" s="162"/>
      <c r="AJ66" s="162"/>
      <c r="AK66" s="162"/>
      <c r="AL66" s="162"/>
      <c r="AM66" s="162"/>
      <c r="AN66" s="162"/>
      <c r="AO66" s="162"/>
      <c r="AP66" s="162"/>
      <c r="AQ66" s="162"/>
      <c r="AR66" s="162"/>
      <c r="AS66" s="162"/>
      <c r="AT66" s="162"/>
      <c r="AU66" s="162"/>
      <c r="AV66" s="162"/>
      <c r="AW66" s="162"/>
      <c r="AX66" s="162"/>
      <c r="AY66" s="162"/>
      <c r="AZ66" s="162"/>
      <c r="BA66" s="162"/>
      <c r="BB66" s="162"/>
      <c r="BC66" s="162"/>
      <c r="BD66" s="162"/>
      <c r="BE66" s="162"/>
      <c r="BF66" s="162"/>
      <c r="BG66" s="162"/>
      <c r="BH66" s="162"/>
      <c r="BI66" s="162"/>
      <c r="BJ66" s="162"/>
      <c r="BK66" s="162"/>
      <c r="BL66" s="162"/>
      <c r="BM66" s="162"/>
      <c r="BN66" s="162"/>
      <c r="BO66" s="162"/>
      <c r="BP66" s="162"/>
    </row>
    <row r="67" spans="1:68" ht="15">
      <c r="A67" s="424"/>
      <c r="B67" s="162"/>
      <c r="C67" s="425"/>
      <c r="D67" s="162"/>
      <c r="E67" s="162"/>
      <c r="F67" s="162"/>
      <c r="G67" s="162"/>
      <c r="H67" s="162"/>
      <c r="I67" s="162"/>
      <c r="J67" s="162"/>
      <c r="K67" s="162"/>
      <c r="L67" s="162"/>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row>
    <row r="68" spans="1:68" ht="15">
      <c r="A68" s="424"/>
      <c r="B68" s="162"/>
      <c r="C68" s="425"/>
      <c r="D68" s="162"/>
      <c r="E68" s="162"/>
      <c r="F68" s="162"/>
      <c r="G68" s="162"/>
      <c r="H68" s="162"/>
      <c r="I68" s="162"/>
      <c r="J68" s="162"/>
      <c r="K68" s="162"/>
      <c r="L68" s="162"/>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row>
    <row r="69" spans="1:68" ht="15">
      <c r="A69" s="424"/>
      <c r="B69" s="162"/>
      <c r="C69" s="425"/>
      <c r="D69" s="162"/>
      <c r="E69" s="162"/>
      <c r="F69" s="162"/>
      <c r="G69" s="162"/>
      <c r="H69" s="162"/>
      <c r="I69" s="162"/>
      <c r="J69" s="162"/>
      <c r="K69" s="162"/>
      <c r="L69" s="162"/>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row>
    <row r="70" spans="1:68" ht="15">
      <c r="A70" s="426"/>
      <c r="B70" s="162"/>
      <c r="C70" s="425"/>
      <c r="D70" s="162"/>
      <c r="E70" s="162"/>
      <c r="F70" s="162"/>
      <c r="G70" s="162"/>
      <c r="H70" s="162"/>
      <c r="I70" s="162"/>
      <c r="J70" s="162"/>
      <c r="K70" s="162"/>
      <c r="L70" s="162"/>
      <c r="M70" s="162"/>
      <c r="N70" s="162"/>
      <c r="O70" s="162"/>
      <c r="P70" s="162"/>
      <c r="Q70" s="162"/>
      <c r="R70" s="162"/>
      <c r="S70" s="162"/>
      <c r="T70" s="162"/>
      <c r="U70" s="162"/>
      <c r="V70" s="162"/>
      <c r="W70" s="162"/>
      <c r="X70" s="162"/>
      <c r="Y70" s="162"/>
      <c r="Z70" s="162"/>
      <c r="AA70" s="162"/>
      <c r="AB70" s="162"/>
      <c r="AC70" s="162"/>
      <c r="AD70" s="162"/>
      <c r="AE70" s="162"/>
      <c r="AF70" s="162"/>
      <c r="AG70" s="162"/>
      <c r="AH70" s="162"/>
      <c r="AI70" s="162"/>
      <c r="AJ70" s="162"/>
      <c r="AK70" s="162"/>
      <c r="AL70" s="162"/>
      <c r="AM70" s="162"/>
      <c r="AN70" s="162"/>
      <c r="AO70" s="162"/>
      <c r="AP70" s="162"/>
      <c r="AQ70" s="162"/>
      <c r="AR70" s="162"/>
      <c r="AS70" s="162"/>
      <c r="AT70" s="162"/>
      <c r="AU70" s="162"/>
      <c r="AV70" s="162"/>
      <c r="AW70" s="162"/>
      <c r="AX70" s="162"/>
      <c r="AY70" s="162"/>
      <c r="AZ70" s="162"/>
      <c r="BA70" s="162"/>
      <c r="BB70" s="162"/>
      <c r="BC70" s="162"/>
      <c r="BD70" s="162"/>
      <c r="BE70" s="162"/>
      <c r="BF70" s="162"/>
      <c r="BG70" s="162"/>
      <c r="BH70" s="162"/>
      <c r="BI70" s="162"/>
      <c r="BJ70" s="162"/>
      <c r="BK70" s="162"/>
      <c r="BL70" s="162"/>
      <c r="BM70" s="162"/>
      <c r="BN70" s="162"/>
      <c r="BO70" s="162"/>
      <c r="BP70" s="162"/>
    </row>
    <row r="71" spans="1:68" ht="15">
      <c r="A71" s="426"/>
      <c r="B71" s="162"/>
      <c r="C71" s="425"/>
      <c r="D71" s="162"/>
      <c r="E71" s="162"/>
      <c r="F71" s="162"/>
      <c r="G71" s="162"/>
      <c r="H71" s="162"/>
      <c r="I71" s="162"/>
      <c r="J71" s="162"/>
      <c r="K71" s="162"/>
      <c r="L71" s="162"/>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row>
    <row r="72" spans="1:68" ht="15">
      <c r="A72" s="426"/>
      <c r="B72" s="162"/>
      <c r="C72" s="425"/>
      <c r="D72" s="162"/>
      <c r="E72" s="162"/>
      <c r="F72" s="162"/>
      <c r="G72" s="162"/>
      <c r="H72" s="162"/>
      <c r="I72" s="162"/>
      <c r="J72" s="162"/>
      <c r="K72" s="162"/>
      <c r="L72" s="162"/>
      <c r="M72" s="162"/>
      <c r="N72" s="162"/>
      <c r="O72" s="162"/>
      <c r="P72" s="162"/>
      <c r="Q72" s="162"/>
      <c r="R72" s="162"/>
      <c r="S72" s="162"/>
      <c r="T72" s="162"/>
      <c r="U72" s="162"/>
      <c r="V72" s="162"/>
      <c r="W72" s="162"/>
      <c r="X72" s="162"/>
      <c r="Y72" s="162"/>
      <c r="Z72" s="162"/>
      <c r="AA72" s="162"/>
      <c r="AB72" s="162"/>
      <c r="AC72" s="162"/>
      <c r="AD72" s="162"/>
      <c r="AE72" s="162"/>
      <c r="AF72" s="162"/>
      <c r="AG72" s="162"/>
      <c r="AH72" s="162"/>
      <c r="AI72" s="162"/>
      <c r="AJ72" s="162"/>
      <c r="AK72" s="162"/>
      <c r="AL72" s="162"/>
      <c r="AM72" s="162"/>
      <c r="AN72" s="162"/>
      <c r="AO72" s="162"/>
      <c r="AP72" s="162"/>
      <c r="AQ72" s="162"/>
      <c r="AR72" s="162"/>
      <c r="AS72" s="162"/>
      <c r="AT72" s="162"/>
      <c r="AU72" s="162"/>
      <c r="AV72" s="162"/>
      <c r="AW72" s="162"/>
      <c r="AX72" s="162"/>
      <c r="AY72" s="162"/>
      <c r="AZ72" s="162"/>
      <c r="BA72" s="162"/>
      <c r="BB72" s="162"/>
      <c r="BC72" s="162"/>
      <c r="BD72" s="162"/>
      <c r="BE72" s="162"/>
      <c r="BF72" s="162"/>
      <c r="BG72" s="162"/>
      <c r="BH72" s="162"/>
      <c r="BI72" s="162"/>
      <c r="BJ72" s="162"/>
      <c r="BK72" s="162"/>
      <c r="BL72" s="162"/>
      <c r="BM72" s="162"/>
      <c r="BN72" s="162"/>
      <c r="BO72" s="162"/>
      <c r="BP72" s="162"/>
    </row>
    <row r="73" spans="1:68" ht="15">
      <c r="A73" s="426"/>
      <c r="B73" s="162"/>
      <c r="C73" s="425"/>
      <c r="D73" s="162"/>
      <c r="E73" s="162"/>
      <c r="F73" s="162"/>
      <c r="G73" s="162"/>
      <c r="H73" s="162"/>
      <c r="I73" s="162"/>
      <c r="J73" s="162"/>
      <c r="K73" s="162"/>
      <c r="L73" s="162"/>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162"/>
      <c r="AT73" s="162"/>
      <c r="AU73" s="162"/>
      <c r="AV73" s="162"/>
      <c r="AW73" s="162"/>
      <c r="AX73" s="162"/>
      <c r="AY73" s="162"/>
      <c r="AZ73" s="162"/>
      <c r="BA73" s="162"/>
      <c r="BB73" s="162"/>
      <c r="BC73" s="162"/>
      <c r="BD73" s="162"/>
      <c r="BE73" s="162"/>
      <c r="BF73" s="162"/>
      <c r="BG73" s="162"/>
      <c r="BH73" s="162"/>
      <c r="BI73" s="162"/>
      <c r="BJ73" s="162"/>
      <c r="BK73" s="162"/>
      <c r="BL73" s="162"/>
      <c r="BM73" s="162"/>
      <c r="BN73" s="162"/>
      <c r="BO73" s="162"/>
      <c r="BP73" s="162"/>
    </row>
    <row r="74" spans="1:68" ht="15">
      <c r="A74" s="426"/>
      <c r="B74" s="162"/>
      <c r="C74" s="425"/>
      <c r="D74" s="162"/>
      <c r="E74" s="162"/>
      <c r="F74" s="162"/>
      <c r="G74" s="162"/>
      <c r="H74" s="162"/>
      <c r="I74" s="162"/>
      <c r="J74" s="162"/>
      <c r="K74" s="162"/>
      <c r="L74" s="162"/>
      <c r="M74" s="162"/>
      <c r="N74" s="162"/>
      <c r="O74" s="162"/>
      <c r="P74" s="162"/>
      <c r="Q74" s="162"/>
      <c r="R74" s="162"/>
      <c r="S74" s="162"/>
      <c r="T74" s="162"/>
      <c r="U74" s="162"/>
      <c r="V74" s="162"/>
      <c r="W74" s="162"/>
      <c r="X74" s="162"/>
      <c r="Y74" s="162"/>
      <c r="Z74" s="162"/>
      <c r="AA74" s="162"/>
      <c r="AB74" s="162"/>
      <c r="AC74" s="162"/>
      <c r="AD74" s="162"/>
      <c r="AE74" s="162"/>
      <c r="AF74" s="162"/>
      <c r="AG74" s="162"/>
      <c r="AH74" s="162"/>
      <c r="AI74" s="162"/>
      <c r="AJ74" s="162"/>
      <c r="AK74" s="162"/>
      <c r="AL74" s="162"/>
      <c r="AM74" s="162"/>
      <c r="AN74" s="162"/>
      <c r="AO74" s="162"/>
      <c r="AP74" s="162"/>
      <c r="AQ74" s="162"/>
      <c r="AR74" s="162"/>
      <c r="AS74" s="162"/>
      <c r="AT74" s="162"/>
      <c r="AU74" s="162"/>
      <c r="AV74" s="162"/>
      <c r="AW74" s="162"/>
      <c r="AX74" s="162"/>
      <c r="AY74" s="162"/>
      <c r="AZ74" s="162"/>
      <c r="BA74" s="162"/>
      <c r="BB74" s="162"/>
      <c r="BC74" s="162"/>
      <c r="BD74" s="162"/>
      <c r="BE74" s="162"/>
      <c r="BF74" s="162"/>
      <c r="BG74" s="162"/>
      <c r="BH74" s="162"/>
      <c r="BI74" s="162"/>
      <c r="BJ74" s="162"/>
      <c r="BK74" s="162"/>
      <c r="BL74" s="162"/>
      <c r="BM74" s="162"/>
      <c r="BN74" s="162"/>
      <c r="BO74" s="162"/>
      <c r="BP74" s="162"/>
    </row>
    <row r="75" spans="1:68" ht="15">
      <c r="A75" s="426"/>
      <c r="B75" s="162"/>
      <c r="C75" s="425"/>
      <c r="D75" s="162"/>
      <c r="E75" s="162"/>
      <c r="F75" s="162"/>
      <c r="G75" s="162"/>
      <c r="H75" s="162"/>
      <c r="I75" s="162"/>
      <c r="J75" s="162"/>
      <c r="K75" s="162"/>
      <c r="L75" s="162"/>
      <c r="M75" s="162"/>
      <c r="N75" s="162"/>
      <c r="O75" s="162"/>
      <c r="P75" s="162"/>
      <c r="Q75" s="162"/>
      <c r="R75" s="162"/>
      <c r="S75" s="162"/>
      <c r="T75" s="162"/>
      <c r="U75" s="162"/>
      <c r="V75" s="162"/>
      <c r="W75" s="162"/>
      <c r="X75" s="162"/>
      <c r="Y75" s="162"/>
      <c r="Z75" s="162"/>
      <c r="AA75" s="162"/>
      <c r="AB75" s="162"/>
      <c r="AC75" s="162"/>
      <c r="AD75" s="162"/>
      <c r="AE75" s="162"/>
      <c r="AF75" s="162"/>
      <c r="AG75" s="162"/>
      <c r="AH75" s="162"/>
      <c r="AI75" s="162"/>
      <c r="AJ75" s="162"/>
      <c r="AK75" s="162"/>
      <c r="AL75" s="162"/>
      <c r="AM75" s="162"/>
      <c r="AN75" s="162"/>
      <c r="AO75" s="162"/>
      <c r="AP75" s="162"/>
      <c r="AQ75" s="162"/>
      <c r="AR75" s="162"/>
      <c r="AS75" s="162"/>
      <c r="AT75" s="162"/>
      <c r="AU75" s="162"/>
      <c r="AV75" s="162"/>
      <c r="AW75" s="162"/>
      <c r="AX75" s="162"/>
      <c r="AY75" s="162"/>
      <c r="AZ75" s="162"/>
      <c r="BA75" s="162"/>
      <c r="BB75" s="162"/>
      <c r="BC75" s="162"/>
      <c r="BD75" s="162"/>
      <c r="BE75" s="162"/>
      <c r="BF75" s="162"/>
      <c r="BG75" s="162"/>
      <c r="BH75" s="162"/>
      <c r="BI75" s="162"/>
      <c r="BJ75" s="162"/>
      <c r="BK75" s="162"/>
      <c r="BL75" s="162"/>
      <c r="BM75" s="162"/>
      <c r="BN75" s="162"/>
      <c r="BO75" s="162"/>
      <c r="BP75" s="162"/>
    </row>
    <row r="76" spans="1:68" ht="15">
      <c r="A76" s="426"/>
      <c r="B76" s="162"/>
      <c r="C76" s="425"/>
      <c r="D76" s="162"/>
      <c r="E76" s="162"/>
      <c r="F76" s="162"/>
      <c r="G76" s="162"/>
      <c r="H76" s="162"/>
      <c r="I76" s="162"/>
      <c r="J76" s="162"/>
      <c r="K76" s="162"/>
      <c r="L76" s="162"/>
      <c r="M76" s="162"/>
      <c r="N76" s="162"/>
      <c r="O76" s="162"/>
      <c r="P76" s="162"/>
      <c r="Q76" s="162"/>
      <c r="R76" s="162"/>
      <c r="S76" s="162"/>
      <c r="T76" s="162"/>
      <c r="U76" s="162"/>
      <c r="V76" s="162"/>
      <c r="W76" s="162"/>
      <c r="X76" s="162"/>
      <c r="Y76" s="162"/>
      <c r="Z76" s="162"/>
      <c r="AA76" s="162"/>
      <c r="AB76" s="162"/>
      <c r="AC76" s="162"/>
      <c r="AD76" s="162"/>
      <c r="AE76" s="162"/>
      <c r="AF76" s="162"/>
      <c r="AG76" s="162"/>
      <c r="AH76" s="162"/>
      <c r="AI76" s="162"/>
      <c r="AJ76" s="162"/>
      <c r="AK76" s="162"/>
      <c r="AL76" s="162"/>
      <c r="AM76" s="162"/>
      <c r="AN76" s="162"/>
      <c r="AO76" s="162"/>
      <c r="AP76" s="162"/>
      <c r="AQ76" s="162"/>
      <c r="AR76" s="162"/>
      <c r="AS76" s="162"/>
      <c r="AT76" s="162"/>
      <c r="AU76" s="162"/>
      <c r="AV76" s="162"/>
      <c r="AW76" s="162"/>
      <c r="AX76" s="162"/>
      <c r="AY76" s="162"/>
      <c r="AZ76" s="162"/>
      <c r="BA76" s="162"/>
      <c r="BB76" s="162"/>
      <c r="BC76" s="162"/>
      <c r="BD76" s="162"/>
      <c r="BE76" s="162"/>
      <c r="BF76" s="162"/>
      <c r="BG76" s="162"/>
      <c r="BH76" s="162"/>
      <c r="BI76" s="162"/>
      <c r="BJ76" s="162"/>
      <c r="BK76" s="162"/>
      <c r="BL76" s="162"/>
      <c r="BM76" s="162"/>
      <c r="BN76" s="162"/>
      <c r="BO76" s="162"/>
      <c r="BP76" s="162"/>
    </row>
    <row r="77" spans="1:68" ht="15">
      <c r="A77" s="426"/>
      <c r="B77" s="162"/>
      <c r="C77" s="425"/>
      <c r="D77" s="162"/>
      <c r="E77" s="162"/>
      <c r="F77" s="162"/>
      <c r="G77" s="162"/>
      <c r="H77" s="162"/>
      <c r="I77" s="162"/>
      <c r="J77" s="162"/>
      <c r="K77" s="162"/>
      <c r="L77" s="162"/>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2"/>
      <c r="BK77" s="162"/>
      <c r="BL77" s="162"/>
      <c r="BM77" s="162"/>
      <c r="BN77" s="162"/>
      <c r="BO77" s="162"/>
      <c r="BP77" s="162"/>
    </row>
    <row r="78" spans="1:68" ht="15">
      <c r="A78" s="426"/>
      <c r="B78" s="162"/>
      <c r="C78" s="425"/>
      <c r="D78" s="162"/>
      <c r="E78" s="162"/>
      <c r="F78" s="162"/>
      <c r="G78" s="162"/>
      <c r="H78" s="162"/>
      <c r="I78" s="162"/>
      <c r="J78" s="162"/>
      <c r="K78" s="162"/>
      <c r="L78" s="162"/>
      <c r="M78" s="162"/>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62"/>
      <c r="AL78" s="162"/>
      <c r="AM78" s="162"/>
      <c r="AN78" s="162"/>
      <c r="AO78" s="162"/>
      <c r="AP78" s="162"/>
      <c r="AQ78" s="162"/>
      <c r="AR78" s="162"/>
      <c r="AS78" s="162"/>
      <c r="AT78" s="162"/>
      <c r="AU78" s="162"/>
      <c r="AV78" s="162"/>
      <c r="AW78" s="162"/>
      <c r="AX78" s="162"/>
      <c r="AY78" s="162"/>
      <c r="AZ78" s="162"/>
      <c r="BA78" s="162"/>
      <c r="BB78" s="162"/>
      <c r="BC78" s="162"/>
      <c r="BD78" s="162"/>
      <c r="BE78" s="162"/>
      <c r="BF78" s="162"/>
      <c r="BG78" s="162"/>
      <c r="BH78" s="162"/>
      <c r="BI78" s="162"/>
      <c r="BJ78" s="162"/>
      <c r="BK78" s="162"/>
      <c r="BL78" s="162"/>
      <c r="BM78" s="162"/>
      <c r="BN78" s="162"/>
      <c r="BO78" s="162"/>
      <c r="BP78" s="162"/>
    </row>
    <row r="79" spans="1:68" ht="15">
      <c r="A79" s="426"/>
      <c r="B79" s="162"/>
      <c r="C79" s="425"/>
      <c r="D79" s="162"/>
      <c r="E79" s="162"/>
      <c r="F79" s="162"/>
      <c r="G79" s="162"/>
      <c r="H79" s="162"/>
      <c r="I79" s="162"/>
      <c r="J79" s="162"/>
      <c r="K79" s="162"/>
      <c r="L79" s="162"/>
      <c r="M79" s="162"/>
      <c r="N79" s="162"/>
      <c r="O79" s="162"/>
      <c r="P79" s="162"/>
      <c r="Q79" s="162"/>
      <c r="R79" s="162"/>
      <c r="S79" s="162"/>
      <c r="T79" s="162"/>
      <c r="U79" s="162"/>
      <c r="V79" s="162"/>
      <c r="W79" s="162"/>
      <c r="X79" s="162"/>
      <c r="Y79" s="162"/>
      <c r="Z79" s="162"/>
      <c r="AA79" s="162"/>
      <c r="AB79" s="162"/>
      <c r="AC79" s="162"/>
      <c r="AD79" s="162"/>
      <c r="AE79" s="162"/>
      <c r="AF79" s="162"/>
      <c r="AG79" s="162"/>
      <c r="AH79" s="162"/>
      <c r="AI79" s="162"/>
      <c r="AJ79" s="162"/>
      <c r="AK79" s="162"/>
      <c r="AL79" s="162"/>
      <c r="AM79" s="162"/>
      <c r="AN79" s="162"/>
      <c r="AO79" s="162"/>
      <c r="AP79" s="162"/>
      <c r="AQ79" s="162"/>
      <c r="AR79" s="162"/>
      <c r="AS79" s="162"/>
      <c r="AT79" s="162"/>
      <c r="AU79" s="162"/>
      <c r="AV79" s="162"/>
      <c r="AW79" s="162"/>
      <c r="AX79" s="162"/>
      <c r="AY79" s="162"/>
      <c r="AZ79" s="162"/>
      <c r="BA79" s="162"/>
      <c r="BB79" s="162"/>
      <c r="BC79" s="162"/>
      <c r="BD79" s="162"/>
      <c r="BE79" s="162"/>
      <c r="BF79" s="162"/>
      <c r="BG79" s="162"/>
      <c r="BH79" s="162"/>
      <c r="BI79" s="162"/>
      <c r="BJ79" s="162"/>
      <c r="BK79" s="162"/>
      <c r="BL79" s="162"/>
      <c r="BM79" s="162"/>
      <c r="BN79" s="162"/>
      <c r="BO79" s="162"/>
      <c r="BP79" s="162"/>
    </row>
    <row r="80" spans="1:68" ht="15">
      <c r="A80" s="426"/>
      <c r="B80" s="162"/>
      <c r="C80" s="425"/>
      <c r="D80" s="162"/>
      <c r="E80" s="162"/>
      <c r="F80" s="162"/>
      <c r="G80" s="162"/>
      <c r="H80" s="162"/>
      <c r="I80" s="162"/>
      <c r="J80" s="162"/>
      <c r="K80" s="162"/>
      <c r="L80" s="162"/>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row>
    <row r="81" spans="1:68" ht="15">
      <c r="A81" s="426"/>
      <c r="B81" s="162"/>
      <c r="C81" s="425"/>
      <c r="D81" s="162"/>
      <c r="E81" s="162"/>
      <c r="F81" s="162"/>
      <c r="G81" s="162"/>
      <c r="H81" s="162"/>
      <c r="I81" s="162"/>
      <c r="J81" s="162"/>
      <c r="K81" s="162"/>
      <c r="L81" s="162"/>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row>
    <row r="82" spans="1:68" ht="15">
      <c r="A82" s="426"/>
      <c r="B82" s="162"/>
      <c r="C82" s="425"/>
      <c r="D82" s="162"/>
      <c r="E82" s="162"/>
      <c r="F82" s="162"/>
      <c r="G82" s="162"/>
      <c r="H82" s="162"/>
      <c r="I82" s="162"/>
      <c r="J82" s="162"/>
      <c r="K82" s="162"/>
      <c r="L82" s="162"/>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62"/>
      <c r="AL82" s="162"/>
      <c r="AM82" s="162"/>
      <c r="AN82" s="162"/>
      <c r="AO82" s="162"/>
      <c r="AP82" s="162"/>
      <c r="AQ82" s="162"/>
      <c r="AR82" s="162"/>
      <c r="AS82" s="162"/>
      <c r="AT82" s="162"/>
      <c r="AU82" s="162"/>
      <c r="AV82" s="162"/>
      <c r="AW82" s="162"/>
      <c r="AX82" s="162"/>
      <c r="AY82" s="162"/>
      <c r="AZ82" s="162"/>
      <c r="BA82" s="162"/>
      <c r="BB82" s="162"/>
      <c r="BC82" s="162"/>
      <c r="BD82" s="162"/>
      <c r="BE82" s="162"/>
      <c r="BF82" s="162"/>
      <c r="BG82" s="162"/>
      <c r="BH82" s="162"/>
      <c r="BI82" s="162"/>
      <c r="BJ82" s="162"/>
      <c r="BK82" s="162"/>
      <c r="BL82" s="162"/>
      <c r="BM82" s="162"/>
      <c r="BN82" s="162"/>
      <c r="BO82" s="162"/>
      <c r="BP82" s="162"/>
    </row>
    <row r="83" spans="1:68" ht="15">
      <c r="A83" s="426"/>
      <c r="B83" s="162"/>
      <c r="C83" s="425"/>
      <c r="D83" s="162"/>
      <c r="E83" s="162"/>
      <c r="F83" s="162"/>
      <c r="G83" s="162"/>
      <c r="H83" s="162"/>
      <c r="I83" s="162"/>
      <c r="J83" s="162"/>
      <c r="K83" s="162"/>
      <c r="L83" s="162"/>
      <c r="M83" s="162"/>
      <c r="N83" s="162"/>
      <c r="O83" s="162"/>
      <c r="P83" s="162"/>
      <c r="Q83" s="162"/>
      <c r="R83" s="162"/>
      <c r="S83" s="162"/>
      <c r="T83" s="162"/>
      <c r="U83" s="162"/>
      <c r="V83" s="162"/>
      <c r="W83" s="162"/>
      <c r="X83" s="162"/>
      <c r="Y83" s="162"/>
      <c r="Z83" s="162"/>
      <c r="AA83" s="162"/>
      <c r="AB83" s="162"/>
      <c r="AC83" s="162"/>
      <c r="AD83" s="162"/>
      <c r="AE83" s="162"/>
      <c r="AF83" s="162"/>
      <c r="AG83" s="162"/>
      <c r="AH83" s="162"/>
      <c r="AI83" s="162"/>
      <c r="AJ83" s="162"/>
      <c r="AK83" s="162"/>
      <c r="AL83" s="162"/>
      <c r="AM83" s="162"/>
      <c r="AN83" s="162"/>
      <c r="AO83" s="162"/>
      <c r="AP83" s="162"/>
      <c r="AQ83" s="162"/>
      <c r="AR83" s="162"/>
      <c r="AS83" s="162"/>
      <c r="AT83" s="162"/>
      <c r="AU83" s="162"/>
      <c r="AV83" s="162"/>
      <c r="AW83" s="162"/>
      <c r="AX83" s="162"/>
      <c r="AY83" s="162"/>
      <c r="AZ83" s="162"/>
      <c r="BA83" s="162"/>
      <c r="BB83" s="162"/>
      <c r="BC83" s="162"/>
      <c r="BD83" s="162"/>
      <c r="BE83" s="162"/>
      <c r="BF83" s="162"/>
      <c r="BG83" s="162"/>
      <c r="BH83" s="162"/>
      <c r="BI83" s="162"/>
      <c r="BJ83" s="162"/>
      <c r="BK83" s="162"/>
      <c r="BL83" s="162"/>
      <c r="BM83" s="162"/>
      <c r="BN83" s="162"/>
      <c r="BO83" s="162"/>
      <c r="BP83" s="162"/>
    </row>
    <row r="84" spans="1:68" ht="15">
      <c r="A84" s="426"/>
      <c r="B84" s="162"/>
      <c r="C84" s="425"/>
      <c r="D84" s="162"/>
      <c r="E84" s="162"/>
      <c r="F84" s="162"/>
      <c r="G84" s="162"/>
      <c r="H84" s="162"/>
      <c r="I84" s="162"/>
      <c r="J84" s="162"/>
      <c r="K84" s="162"/>
      <c r="L84" s="162"/>
      <c r="M84" s="162"/>
      <c r="N84" s="162"/>
      <c r="O84" s="162"/>
      <c r="P84" s="162"/>
      <c r="Q84" s="162"/>
      <c r="R84" s="162"/>
      <c r="S84" s="162"/>
      <c r="T84" s="162"/>
      <c r="U84" s="162"/>
      <c r="V84" s="162"/>
      <c r="W84" s="162"/>
      <c r="X84" s="162"/>
      <c r="Y84" s="162"/>
      <c r="Z84" s="162"/>
      <c r="AA84" s="162"/>
      <c r="AB84" s="162"/>
      <c r="AC84" s="162"/>
      <c r="AD84" s="162"/>
      <c r="AE84" s="162"/>
      <c r="AF84" s="162"/>
      <c r="AG84" s="162"/>
      <c r="AH84" s="162"/>
      <c r="AI84" s="162"/>
      <c r="AJ84" s="162"/>
      <c r="AK84" s="162"/>
      <c r="AL84" s="162"/>
      <c r="AM84" s="162"/>
      <c r="AN84" s="162"/>
      <c r="AO84" s="162"/>
      <c r="AP84" s="162"/>
      <c r="AQ84" s="162"/>
      <c r="AR84" s="162"/>
      <c r="AS84" s="162"/>
      <c r="AT84" s="162"/>
      <c r="AU84" s="162"/>
      <c r="AV84" s="162"/>
      <c r="AW84" s="162"/>
      <c r="AX84" s="162"/>
      <c r="AY84" s="162"/>
      <c r="AZ84" s="162"/>
      <c r="BA84" s="162"/>
      <c r="BB84" s="162"/>
      <c r="BC84" s="162"/>
      <c r="BD84" s="162"/>
      <c r="BE84" s="162"/>
      <c r="BF84" s="162"/>
      <c r="BG84" s="162"/>
      <c r="BH84" s="162"/>
      <c r="BI84" s="162"/>
      <c r="BJ84" s="162"/>
      <c r="BK84" s="162"/>
      <c r="BL84" s="162"/>
      <c r="BM84" s="162"/>
      <c r="BN84" s="162"/>
      <c r="BO84" s="162"/>
      <c r="BP84" s="162"/>
    </row>
    <row r="85" spans="1:68" ht="15">
      <c r="A85" s="426"/>
      <c r="B85" s="162"/>
      <c r="C85" s="425"/>
      <c r="D85" s="162"/>
      <c r="E85" s="162"/>
      <c r="F85" s="162"/>
      <c r="G85" s="162"/>
      <c r="H85" s="162"/>
      <c r="I85" s="162"/>
      <c r="J85" s="162"/>
      <c r="K85" s="162"/>
      <c r="L85" s="162"/>
      <c r="M85" s="162"/>
      <c r="N85" s="162"/>
      <c r="O85" s="162"/>
      <c r="P85" s="162"/>
      <c r="Q85" s="162"/>
      <c r="R85" s="162"/>
      <c r="S85" s="162"/>
      <c r="T85" s="162"/>
      <c r="U85" s="162"/>
      <c r="V85" s="162"/>
      <c r="W85" s="162"/>
      <c r="X85" s="162"/>
      <c r="Y85" s="162"/>
      <c r="Z85" s="162"/>
      <c r="AA85" s="162"/>
      <c r="AB85" s="162"/>
      <c r="AC85" s="162"/>
      <c r="AD85" s="162"/>
      <c r="AE85" s="162"/>
      <c r="AF85" s="162"/>
      <c r="AG85" s="162"/>
      <c r="AH85" s="162"/>
      <c r="AI85" s="162"/>
      <c r="AJ85" s="162"/>
      <c r="AK85" s="162"/>
      <c r="AL85" s="162"/>
      <c r="AM85" s="162"/>
      <c r="AN85" s="162"/>
      <c r="AO85" s="162"/>
      <c r="AP85" s="162"/>
      <c r="AQ85" s="162"/>
      <c r="AR85" s="162"/>
      <c r="AS85" s="162"/>
      <c r="AT85" s="162"/>
      <c r="AU85" s="162"/>
      <c r="AV85" s="162"/>
      <c r="AW85" s="162"/>
      <c r="AX85" s="162"/>
      <c r="AY85" s="162"/>
      <c r="AZ85" s="162"/>
      <c r="BA85" s="162"/>
      <c r="BB85" s="162"/>
      <c r="BC85" s="162"/>
      <c r="BD85" s="162"/>
      <c r="BE85" s="162"/>
      <c r="BF85" s="162"/>
      <c r="BG85" s="162"/>
      <c r="BH85" s="162"/>
      <c r="BI85" s="162"/>
      <c r="BJ85" s="162"/>
      <c r="BK85" s="162"/>
      <c r="BL85" s="162"/>
      <c r="BM85" s="162"/>
      <c r="BN85" s="162"/>
      <c r="BO85" s="162"/>
      <c r="BP85" s="162"/>
    </row>
    <row r="86" spans="1:68" ht="15">
      <c r="A86" s="426"/>
      <c r="B86" s="162"/>
      <c r="C86" s="425"/>
      <c r="D86" s="162"/>
      <c r="E86" s="162"/>
      <c r="F86" s="162"/>
      <c r="G86" s="162"/>
      <c r="H86" s="162"/>
      <c r="I86" s="162"/>
      <c r="J86" s="162"/>
      <c r="K86" s="162"/>
      <c r="L86" s="162"/>
      <c r="M86" s="162"/>
      <c r="N86" s="162"/>
      <c r="O86" s="162"/>
      <c r="P86" s="162"/>
      <c r="Q86" s="162"/>
      <c r="R86" s="162"/>
      <c r="S86" s="162"/>
      <c r="T86" s="162"/>
      <c r="U86" s="162"/>
      <c r="V86" s="162"/>
      <c r="W86" s="162"/>
      <c r="X86" s="162"/>
      <c r="Y86" s="162"/>
      <c r="Z86" s="162"/>
      <c r="AA86" s="162"/>
      <c r="AB86" s="162"/>
      <c r="AC86" s="162"/>
      <c r="AD86" s="162"/>
      <c r="AE86" s="162"/>
      <c r="AF86" s="162"/>
      <c r="AG86" s="162"/>
      <c r="AH86" s="162"/>
      <c r="AI86" s="162"/>
      <c r="AJ86" s="162"/>
      <c r="AK86" s="162"/>
      <c r="AL86" s="162"/>
      <c r="AM86" s="162"/>
      <c r="AN86" s="162"/>
      <c r="AO86" s="162"/>
      <c r="AP86" s="162"/>
      <c r="AQ86" s="162"/>
      <c r="AR86" s="162"/>
      <c r="AS86" s="162"/>
      <c r="AT86" s="162"/>
      <c r="AU86" s="162"/>
      <c r="AV86" s="162"/>
      <c r="AW86" s="162"/>
      <c r="AX86" s="162"/>
      <c r="AY86" s="162"/>
      <c r="AZ86" s="162"/>
      <c r="BA86" s="162"/>
      <c r="BB86" s="162"/>
      <c r="BC86" s="162"/>
      <c r="BD86" s="162"/>
      <c r="BE86" s="162"/>
      <c r="BF86" s="162"/>
      <c r="BG86" s="162"/>
      <c r="BH86" s="162"/>
      <c r="BI86" s="162"/>
      <c r="BJ86" s="162"/>
      <c r="BK86" s="162"/>
      <c r="BL86" s="162"/>
      <c r="BM86" s="162"/>
      <c r="BN86" s="162"/>
      <c r="BO86" s="162"/>
      <c r="BP86" s="162"/>
    </row>
    <row r="87" spans="1:68" ht="15">
      <c r="A87" s="426"/>
      <c r="B87" s="162"/>
      <c r="C87" s="425"/>
      <c r="D87" s="162"/>
      <c r="E87" s="162"/>
      <c r="F87" s="162"/>
      <c r="G87" s="162"/>
      <c r="H87" s="162"/>
      <c r="I87" s="162"/>
      <c r="J87" s="162"/>
      <c r="K87" s="162"/>
      <c r="L87" s="162"/>
      <c r="M87" s="162"/>
      <c r="N87" s="162"/>
      <c r="O87" s="162"/>
      <c r="P87" s="162"/>
      <c r="Q87" s="162"/>
      <c r="R87" s="162"/>
      <c r="S87" s="162"/>
      <c r="T87" s="162"/>
      <c r="U87" s="162"/>
      <c r="V87" s="162"/>
      <c r="W87" s="162"/>
      <c r="X87" s="162"/>
      <c r="Y87" s="162"/>
      <c r="Z87" s="162"/>
      <c r="AA87" s="162"/>
      <c r="AB87" s="162"/>
      <c r="AC87" s="162"/>
      <c r="AD87" s="162"/>
      <c r="AE87" s="162"/>
      <c r="AF87" s="162"/>
      <c r="AG87" s="162"/>
      <c r="AH87" s="162"/>
      <c r="AI87" s="162"/>
      <c r="AJ87" s="162"/>
      <c r="AK87" s="162"/>
      <c r="AL87" s="162"/>
      <c r="AM87" s="162"/>
      <c r="AN87" s="162"/>
      <c r="AO87" s="162"/>
      <c r="AP87" s="162"/>
      <c r="AQ87" s="162"/>
      <c r="AR87" s="162"/>
      <c r="AS87" s="162"/>
      <c r="AT87" s="162"/>
      <c r="AU87" s="162"/>
      <c r="AV87" s="162"/>
      <c r="AW87" s="162"/>
      <c r="AX87" s="162"/>
      <c r="AY87" s="162"/>
      <c r="AZ87" s="162"/>
      <c r="BA87" s="162"/>
      <c r="BB87" s="162"/>
      <c r="BC87" s="162"/>
      <c r="BD87" s="162"/>
      <c r="BE87" s="162"/>
      <c r="BF87" s="162"/>
      <c r="BG87" s="162"/>
      <c r="BH87" s="162"/>
      <c r="BI87" s="162"/>
      <c r="BJ87" s="162"/>
      <c r="BK87" s="162"/>
      <c r="BL87" s="162"/>
      <c r="BM87" s="162"/>
      <c r="BN87" s="162"/>
      <c r="BO87" s="162"/>
      <c r="BP87" s="162"/>
    </row>
    <row r="88" spans="1:68" ht="15">
      <c r="A88" s="426"/>
      <c r="B88" s="162"/>
      <c r="C88" s="425"/>
      <c r="D88" s="162"/>
      <c r="E88" s="162"/>
      <c r="F88" s="162"/>
      <c r="G88" s="162"/>
      <c r="H88" s="162"/>
      <c r="I88" s="162"/>
      <c r="J88" s="162"/>
      <c r="K88" s="162"/>
      <c r="L88" s="162"/>
      <c r="M88" s="162"/>
      <c r="N88" s="162"/>
      <c r="O88" s="162"/>
      <c r="P88" s="162"/>
      <c r="Q88" s="162"/>
      <c r="R88" s="162"/>
      <c r="S88" s="162"/>
      <c r="T88" s="162"/>
      <c r="U88" s="162"/>
      <c r="V88" s="162"/>
      <c r="W88" s="162"/>
      <c r="X88" s="162"/>
      <c r="Y88" s="162"/>
      <c r="Z88" s="162"/>
      <c r="AA88" s="162"/>
      <c r="AB88" s="162"/>
      <c r="AC88" s="162"/>
      <c r="AD88" s="162"/>
      <c r="AE88" s="162"/>
      <c r="AF88" s="162"/>
      <c r="AG88" s="162"/>
      <c r="AH88" s="162"/>
      <c r="AI88" s="162"/>
      <c r="AJ88" s="162"/>
      <c r="AK88" s="162"/>
      <c r="AL88" s="162"/>
      <c r="AM88" s="162"/>
      <c r="AN88" s="162"/>
      <c r="AO88" s="162"/>
      <c r="AP88" s="162"/>
      <c r="AQ88" s="162"/>
      <c r="AR88" s="162"/>
      <c r="AS88" s="162"/>
      <c r="AT88" s="162"/>
      <c r="AU88" s="162"/>
      <c r="AV88" s="162"/>
      <c r="AW88" s="162"/>
      <c r="AX88" s="162"/>
      <c r="AY88" s="162"/>
      <c r="AZ88" s="162"/>
      <c r="BA88" s="162"/>
      <c r="BB88" s="162"/>
      <c r="BC88" s="162"/>
      <c r="BD88" s="162"/>
      <c r="BE88" s="162"/>
      <c r="BF88" s="162"/>
      <c r="BG88" s="162"/>
      <c r="BH88" s="162"/>
      <c r="BI88" s="162"/>
      <c r="BJ88" s="162"/>
      <c r="BK88" s="162"/>
      <c r="BL88" s="162"/>
      <c r="BM88" s="162"/>
      <c r="BN88" s="162"/>
      <c r="BO88" s="162"/>
      <c r="BP88" s="162"/>
    </row>
    <row r="89" spans="1:68" ht="15">
      <c r="A89" s="426"/>
      <c r="B89" s="162"/>
      <c r="C89" s="425"/>
      <c r="D89" s="162"/>
      <c r="E89" s="162"/>
      <c r="F89" s="162"/>
      <c r="G89" s="162"/>
      <c r="H89" s="162"/>
      <c r="I89" s="162"/>
      <c r="J89" s="162"/>
      <c r="K89" s="162"/>
      <c r="L89" s="162"/>
      <c r="M89" s="162"/>
      <c r="N89" s="162"/>
      <c r="O89" s="162"/>
      <c r="P89" s="162"/>
      <c r="Q89" s="162"/>
      <c r="R89" s="162"/>
      <c r="S89" s="162"/>
      <c r="T89" s="162"/>
      <c r="U89" s="162"/>
      <c r="V89" s="162"/>
      <c r="W89" s="162"/>
      <c r="X89" s="162"/>
      <c r="Y89" s="162"/>
      <c r="Z89" s="162"/>
      <c r="AA89" s="162"/>
      <c r="AB89" s="162"/>
      <c r="AC89" s="162"/>
      <c r="AD89" s="162"/>
      <c r="AE89" s="162"/>
      <c r="AF89" s="162"/>
      <c r="AG89" s="162"/>
      <c r="AH89" s="162"/>
      <c r="AI89" s="162"/>
      <c r="AJ89" s="162"/>
      <c r="AK89" s="162"/>
      <c r="AL89" s="162"/>
      <c r="AM89" s="162"/>
      <c r="AN89" s="162"/>
      <c r="AO89" s="162"/>
      <c r="AP89" s="162"/>
      <c r="AQ89" s="162"/>
      <c r="AR89" s="162"/>
      <c r="AS89" s="162"/>
      <c r="AT89" s="162"/>
      <c r="AU89" s="162"/>
      <c r="AV89" s="162"/>
      <c r="AW89" s="162"/>
      <c r="AX89" s="162"/>
      <c r="AY89" s="162"/>
      <c r="AZ89" s="162"/>
      <c r="BA89" s="162"/>
      <c r="BB89" s="162"/>
      <c r="BC89" s="162"/>
      <c r="BD89" s="162"/>
      <c r="BE89" s="162"/>
      <c r="BF89" s="162"/>
      <c r="BG89" s="162"/>
      <c r="BH89" s="162"/>
      <c r="BI89" s="162"/>
      <c r="BJ89" s="162"/>
      <c r="BK89" s="162"/>
      <c r="BL89" s="162"/>
      <c r="BM89" s="162"/>
      <c r="BN89" s="162"/>
      <c r="BO89" s="162"/>
      <c r="BP89" s="162"/>
    </row>
    <row r="90" spans="1:68" ht="15">
      <c r="A90" s="426"/>
      <c r="B90" s="162"/>
      <c r="C90" s="425"/>
      <c r="D90" s="162"/>
      <c r="E90" s="162"/>
      <c r="F90" s="162"/>
      <c r="G90" s="162"/>
      <c r="H90" s="162"/>
      <c r="I90" s="162"/>
      <c r="J90" s="162"/>
      <c r="K90" s="162"/>
      <c r="L90" s="162"/>
      <c r="M90" s="162"/>
      <c r="N90" s="162"/>
      <c r="O90" s="162"/>
      <c r="P90" s="162"/>
      <c r="Q90" s="162"/>
      <c r="R90" s="162"/>
      <c r="S90" s="162"/>
      <c r="T90" s="162"/>
      <c r="U90" s="162"/>
      <c r="V90" s="162"/>
      <c r="W90" s="162"/>
      <c r="X90" s="162"/>
      <c r="Y90" s="162"/>
      <c r="Z90" s="162"/>
      <c r="AA90" s="162"/>
      <c r="AB90" s="162"/>
      <c r="AC90" s="162"/>
      <c r="AD90" s="162"/>
      <c r="AE90" s="162"/>
      <c r="AF90" s="162"/>
      <c r="AG90" s="162"/>
      <c r="AH90" s="162"/>
      <c r="AI90" s="162"/>
      <c r="AJ90" s="162"/>
      <c r="AK90" s="162"/>
      <c r="AL90" s="162"/>
      <c r="AM90" s="162"/>
      <c r="AN90" s="162"/>
      <c r="AO90" s="162"/>
      <c r="AP90" s="162"/>
      <c r="AQ90" s="162"/>
      <c r="AR90" s="162"/>
      <c r="AS90" s="162"/>
      <c r="AT90" s="162"/>
      <c r="AU90" s="162"/>
      <c r="AV90" s="162"/>
      <c r="AW90" s="162"/>
      <c r="AX90" s="162"/>
      <c r="AY90" s="162"/>
      <c r="AZ90" s="162"/>
      <c r="BA90" s="162"/>
      <c r="BB90" s="162"/>
      <c r="BC90" s="162"/>
      <c r="BD90" s="162"/>
      <c r="BE90" s="162"/>
      <c r="BF90" s="162"/>
      <c r="BG90" s="162"/>
      <c r="BH90" s="162"/>
      <c r="BI90" s="162"/>
      <c r="BJ90" s="162"/>
      <c r="BK90" s="162"/>
      <c r="BL90" s="162"/>
      <c r="BM90" s="162"/>
      <c r="BN90" s="162"/>
      <c r="BO90" s="162"/>
      <c r="BP90" s="162"/>
    </row>
    <row r="91" spans="1:68" ht="15">
      <c r="A91" s="426"/>
      <c r="B91" s="162"/>
      <c r="C91" s="425"/>
      <c r="D91" s="162"/>
      <c r="E91" s="162"/>
      <c r="F91" s="162"/>
      <c r="G91" s="162"/>
      <c r="H91" s="162"/>
      <c r="I91" s="162"/>
      <c r="J91" s="162"/>
      <c r="K91" s="162"/>
      <c r="L91" s="162"/>
      <c r="M91" s="162"/>
      <c r="N91" s="162"/>
      <c r="O91" s="162"/>
      <c r="P91" s="162"/>
      <c r="Q91" s="162"/>
      <c r="R91" s="162"/>
      <c r="S91" s="162"/>
      <c r="T91" s="162"/>
      <c r="U91" s="162"/>
      <c r="V91" s="162"/>
      <c r="W91" s="162"/>
      <c r="X91" s="162"/>
      <c r="Y91" s="162"/>
      <c r="Z91" s="162"/>
      <c r="AA91" s="162"/>
      <c r="AB91" s="162"/>
      <c r="AC91" s="162"/>
      <c r="AD91" s="162"/>
      <c r="AE91" s="162"/>
      <c r="AF91" s="162"/>
      <c r="AG91" s="162"/>
      <c r="AH91" s="162"/>
      <c r="AI91" s="162"/>
      <c r="AJ91" s="162"/>
      <c r="AK91" s="162"/>
      <c r="AL91" s="162"/>
      <c r="AM91" s="162"/>
      <c r="AN91" s="162"/>
      <c r="AO91" s="162"/>
      <c r="AP91" s="162"/>
      <c r="AQ91" s="162"/>
      <c r="AR91" s="162"/>
      <c r="AS91" s="162"/>
      <c r="AT91" s="162"/>
      <c r="AU91" s="162"/>
      <c r="AV91" s="162"/>
      <c r="AW91" s="162"/>
      <c r="AX91" s="162"/>
      <c r="AY91" s="162"/>
      <c r="AZ91" s="162"/>
      <c r="BA91" s="162"/>
      <c r="BB91" s="162"/>
      <c r="BC91" s="162"/>
      <c r="BD91" s="162"/>
      <c r="BE91" s="162"/>
      <c r="BF91" s="162"/>
      <c r="BG91" s="162"/>
      <c r="BH91" s="162"/>
      <c r="BI91" s="162"/>
      <c r="BJ91" s="162"/>
      <c r="BK91" s="162"/>
      <c r="BL91" s="162"/>
      <c r="BM91" s="162"/>
      <c r="BN91" s="162"/>
      <c r="BO91" s="162"/>
      <c r="BP91" s="162"/>
    </row>
    <row r="92" spans="1:68" ht="15">
      <c r="A92" s="426"/>
      <c r="B92" s="162"/>
      <c r="C92" s="425"/>
      <c r="D92" s="162"/>
      <c r="E92" s="162"/>
      <c r="F92" s="162"/>
      <c r="G92" s="162"/>
      <c r="H92" s="162"/>
      <c r="I92" s="162"/>
      <c r="J92" s="162"/>
      <c r="K92" s="162"/>
      <c r="L92" s="162"/>
      <c r="M92" s="162"/>
      <c r="N92" s="162"/>
      <c r="O92" s="162"/>
      <c r="P92" s="162"/>
      <c r="Q92" s="162"/>
      <c r="R92" s="162"/>
      <c r="S92" s="162"/>
      <c r="T92" s="162"/>
      <c r="U92" s="162"/>
      <c r="V92" s="162"/>
      <c r="W92" s="162"/>
      <c r="X92" s="162"/>
      <c r="Y92" s="162"/>
      <c r="Z92" s="162"/>
      <c r="AA92" s="162"/>
      <c r="AB92" s="162"/>
      <c r="AC92" s="162"/>
      <c r="AD92" s="162"/>
      <c r="AE92" s="162"/>
      <c r="AF92" s="162"/>
      <c r="AG92" s="162"/>
      <c r="AH92" s="162"/>
      <c r="AI92" s="162"/>
      <c r="AJ92" s="162"/>
      <c r="AK92" s="162"/>
      <c r="AL92" s="162"/>
      <c r="AM92" s="162"/>
      <c r="AN92" s="162"/>
      <c r="AO92" s="162"/>
      <c r="AP92" s="162"/>
      <c r="AQ92" s="162"/>
      <c r="AR92" s="162"/>
      <c r="AS92" s="162"/>
      <c r="AT92" s="162"/>
      <c r="AU92" s="162"/>
      <c r="AV92" s="162"/>
      <c r="AW92" s="162"/>
      <c r="AX92" s="162"/>
      <c r="AY92" s="162"/>
      <c r="AZ92" s="162"/>
      <c r="BA92" s="162"/>
      <c r="BB92" s="162"/>
      <c r="BC92" s="162"/>
      <c r="BD92" s="162"/>
      <c r="BE92" s="162"/>
      <c r="BF92" s="162"/>
      <c r="BG92" s="162"/>
      <c r="BH92" s="162"/>
      <c r="BI92" s="162"/>
      <c r="BJ92" s="162"/>
      <c r="BK92" s="162"/>
      <c r="BL92" s="162"/>
      <c r="BM92" s="162"/>
      <c r="BN92" s="162"/>
      <c r="BO92" s="162"/>
      <c r="BP92" s="162"/>
    </row>
    <row r="93" spans="1:68" ht="15">
      <c r="A93" s="426"/>
      <c r="B93" s="162"/>
      <c r="C93" s="425"/>
      <c r="D93" s="162"/>
      <c r="E93" s="162"/>
      <c r="F93" s="162"/>
      <c r="G93" s="162"/>
      <c r="H93" s="162"/>
      <c r="I93" s="162"/>
      <c r="J93" s="162"/>
      <c r="K93" s="162"/>
      <c r="L93" s="162"/>
      <c r="M93" s="162"/>
      <c r="N93" s="162"/>
      <c r="O93" s="162"/>
      <c r="P93" s="162"/>
      <c r="Q93" s="162"/>
      <c r="R93" s="162"/>
      <c r="S93" s="162"/>
      <c r="T93" s="162"/>
      <c r="U93" s="162"/>
      <c r="V93" s="162"/>
      <c r="W93" s="162"/>
      <c r="X93" s="162"/>
      <c r="Y93" s="162"/>
      <c r="Z93" s="162"/>
      <c r="AA93" s="162"/>
      <c r="AB93" s="162"/>
      <c r="AC93" s="162"/>
      <c r="AD93" s="162"/>
      <c r="AE93" s="162"/>
      <c r="AF93" s="162"/>
      <c r="AG93" s="162"/>
      <c r="AH93" s="162"/>
      <c r="AI93" s="162"/>
      <c r="AJ93" s="162"/>
      <c r="AK93" s="162"/>
      <c r="AL93" s="162"/>
      <c r="AM93" s="162"/>
      <c r="AN93" s="162"/>
      <c r="AO93" s="162"/>
      <c r="AP93" s="162"/>
      <c r="AQ93" s="162"/>
      <c r="AR93" s="162"/>
      <c r="AS93" s="162"/>
      <c r="AT93" s="162"/>
      <c r="AU93" s="162"/>
      <c r="AV93" s="162"/>
      <c r="AW93" s="162"/>
      <c r="AX93" s="162"/>
      <c r="AY93" s="162"/>
      <c r="AZ93" s="162"/>
      <c r="BA93" s="162"/>
      <c r="BB93" s="162"/>
      <c r="BC93" s="162"/>
      <c r="BD93" s="162"/>
      <c r="BE93" s="162"/>
      <c r="BF93" s="162"/>
      <c r="BG93" s="162"/>
      <c r="BH93" s="162"/>
      <c r="BI93" s="162"/>
      <c r="BJ93" s="162"/>
      <c r="BK93" s="162"/>
      <c r="BL93" s="162"/>
      <c r="BM93" s="162"/>
      <c r="BN93" s="162"/>
      <c r="BO93" s="162"/>
      <c r="BP93" s="162"/>
    </row>
    <row r="94" spans="1:68" ht="15">
      <c r="A94" s="426"/>
      <c r="B94" s="162"/>
      <c r="C94" s="425"/>
      <c r="D94" s="162"/>
      <c r="E94" s="162"/>
      <c r="F94" s="162"/>
      <c r="G94" s="162"/>
      <c r="H94" s="162"/>
      <c r="I94" s="162"/>
      <c r="J94" s="162"/>
      <c r="K94" s="162"/>
      <c r="L94" s="162"/>
      <c r="M94" s="162"/>
      <c r="N94" s="162"/>
      <c r="O94" s="162"/>
      <c r="P94" s="162"/>
      <c r="Q94" s="162"/>
      <c r="R94" s="162"/>
      <c r="S94" s="162"/>
      <c r="T94" s="162"/>
      <c r="U94" s="162"/>
      <c r="V94" s="162"/>
      <c r="W94" s="162"/>
      <c r="X94" s="162"/>
      <c r="Y94" s="162"/>
      <c r="Z94" s="162"/>
      <c r="AA94" s="162"/>
      <c r="AB94" s="162"/>
      <c r="AC94" s="162"/>
      <c r="AD94" s="162"/>
      <c r="AE94" s="162"/>
      <c r="AF94" s="162"/>
      <c r="AG94" s="162"/>
      <c r="AH94" s="162"/>
      <c r="AI94" s="162"/>
      <c r="AJ94" s="162"/>
      <c r="AK94" s="162"/>
      <c r="AL94" s="162"/>
      <c r="AM94" s="162"/>
      <c r="AN94" s="162"/>
      <c r="AO94" s="162"/>
      <c r="AP94" s="162"/>
      <c r="AQ94" s="162"/>
      <c r="AR94" s="162"/>
      <c r="AS94" s="162"/>
      <c r="AT94" s="162"/>
      <c r="AU94" s="162"/>
      <c r="AV94" s="162"/>
      <c r="AW94" s="162"/>
      <c r="AX94" s="162"/>
      <c r="AY94" s="162"/>
      <c r="AZ94" s="162"/>
      <c r="BA94" s="162"/>
      <c r="BB94" s="162"/>
      <c r="BC94" s="162"/>
      <c r="BD94" s="162"/>
      <c r="BE94" s="162"/>
      <c r="BF94" s="162"/>
      <c r="BG94" s="162"/>
      <c r="BH94" s="162"/>
      <c r="BI94" s="162"/>
      <c r="BJ94" s="162"/>
      <c r="BK94" s="162"/>
      <c r="BL94" s="162"/>
      <c r="BM94" s="162"/>
      <c r="BN94" s="162"/>
      <c r="BO94" s="162"/>
      <c r="BP94" s="162"/>
    </row>
    <row r="95" spans="1:68" ht="15">
      <c r="A95" s="426"/>
      <c r="B95" s="162"/>
      <c r="C95" s="425"/>
      <c r="D95" s="162"/>
      <c r="E95" s="162"/>
      <c r="F95" s="162"/>
      <c r="G95" s="162"/>
      <c r="H95" s="162"/>
      <c r="I95" s="162"/>
      <c r="J95" s="162"/>
      <c r="K95" s="162"/>
      <c r="L95" s="162"/>
      <c r="M95" s="162"/>
      <c r="N95" s="162"/>
      <c r="O95" s="162"/>
      <c r="P95" s="162"/>
      <c r="Q95" s="162"/>
      <c r="R95" s="162"/>
      <c r="S95" s="162"/>
      <c r="T95" s="162"/>
      <c r="U95" s="162"/>
      <c r="V95" s="162"/>
      <c r="W95" s="162"/>
      <c r="X95" s="162"/>
      <c r="Y95" s="162"/>
      <c r="Z95" s="162"/>
      <c r="AA95" s="162"/>
      <c r="AB95" s="162"/>
      <c r="AC95" s="162"/>
      <c r="AD95" s="162"/>
      <c r="AE95" s="162"/>
      <c r="AF95" s="162"/>
      <c r="AG95" s="162"/>
      <c r="AH95" s="162"/>
      <c r="AI95" s="162"/>
      <c r="AJ95" s="162"/>
      <c r="AK95" s="162"/>
      <c r="AL95" s="162"/>
      <c r="AM95" s="162"/>
      <c r="AN95" s="162"/>
      <c r="AO95" s="162"/>
      <c r="AP95" s="162"/>
      <c r="AQ95" s="162"/>
      <c r="AR95" s="162"/>
      <c r="AS95" s="162"/>
      <c r="AT95" s="162"/>
      <c r="AU95" s="162"/>
      <c r="AV95" s="162"/>
      <c r="AW95" s="162"/>
      <c r="AX95" s="162"/>
      <c r="AY95" s="162"/>
      <c r="AZ95" s="162"/>
      <c r="BA95" s="162"/>
      <c r="BB95" s="162"/>
      <c r="BC95" s="162"/>
      <c r="BD95" s="162"/>
      <c r="BE95" s="162"/>
      <c r="BF95" s="162"/>
      <c r="BG95" s="162"/>
      <c r="BH95" s="162"/>
      <c r="BI95" s="162"/>
      <c r="BJ95" s="162"/>
      <c r="BK95" s="162"/>
      <c r="BL95" s="162"/>
      <c r="BM95" s="162"/>
      <c r="BN95" s="162"/>
      <c r="BO95" s="162"/>
      <c r="BP95" s="162"/>
    </row>
    <row r="96" spans="1:68" ht="15">
      <c r="A96" s="426"/>
      <c r="B96" s="162"/>
      <c r="C96" s="425"/>
      <c r="D96" s="162"/>
      <c r="E96" s="162"/>
      <c r="F96" s="162"/>
      <c r="G96" s="162"/>
      <c r="H96" s="162"/>
      <c r="I96" s="162"/>
      <c r="J96" s="162"/>
      <c r="K96" s="162"/>
      <c r="L96" s="162"/>
      <c r="M96" s="162"/>
      <c r="N96" s="162"/>
      <c r="O96" s="162"/>
      <c r="P96" s="162"/>
      <c r="Q96" s="162"/>
      <c r="R96" s="162"/>
      <c r="S96" s="162"/>
      <c r="T96" s="162"/>
      <c r="U96" s="162"/>
      <c r="V96" s="162"/>
      <c r="W96" s="162"/>
      <c r="X96" s="162"/>
      <c r="Y96" s="162"/>
      <c r="Z96" s="162"/>
      <c r="AA96" s="162"/>
      <c r="AB96" s="162"/>
      <c r="AC96" s="162"/>
      <c r="AD96" s="162"/>
      <c r="AE96" s="162"/>
      <c r="AF96" s="162"/>
      <c r="AG96" s="162"/>
      <c r="AH96" s="162"/>
      <c r="AI96" s="162"/>
      <c r="AJ96" s="162"/>
      <c r="AK96" s="162"/>
      <c r="AL96" s="162"/>
      <c r="AM96" s="162"/>
      <c r="AN96" s="162"/>
      <c r="AO96" s="162"/>
      <c r="AP96" s="162"/>
      <c r="AQ96" s="162"/>
      <c r="AR96" s="162"/>
      <c r="AS96" s="162"/>
      <c r="AT96" s="162"/>
      <c r="AU96" s="162"/>
      <c r="AV96" s="162"/>
      <c r="AW96" s="162"/>
      <c r="AX96" s="162"/>
      <c r="AY96" s="162"/>
      <c r="AZ96" s="162"/>
      <c r="BA96" s="162"/>
      <c r="BB96" s="162"/>
      <c r="BC96" s="162"/>
      <c r="BD96" s="162"/>
      <c r="BE96" s="162"/>
      <c r="BF96" s="162"/>
      <c r="BG96" s="162"/>
      <c r="BH96" s="162"/>
      <c r="BI96" s="162"/>
      <c r="BJ96" s="162"/>
      <c r="BK96" s="162"/>
      <c r="BL96" s="162"/>
      <c r="BM96" s="162"/>
      <c r="BN96" s="162"/>
      <c r="BO96" s="162"/>
      <c r="BP96" s="162"/>
    </row>
    <row r="97" spans="1:68" ht="15">
      <c r="A97" s="426"/>
      <c r="B97" s="162"/>
      <c r="C97" s="425"/>
      <c r="D97" s="162"/>
      <c r="E97" s="162"/>
      <c r="F97" s="162"/>
      <c r="G97" s="162"/>
      <c r="H97" s="162"/>
      <c r="I97" s="162"/>
      <c r="J97" s="162"/>
      <c r="K97" s="162"/>
      <c r="L97" s="162"/>
      <c r="M97" s="162"/>
      <c r="N97" s="162"/>
      <c r="O97" s="162"/>
      <c r="P97" s="162"/>
      <c r="Q97" s="162"/>
      <c r="R97" s="162"/>
      <c r="S97" s="162"/>
      <c r="T97" s="162"/>
      <c r="U97" s="162"/>
      <c r="V97" s="162"/>
      <c r="W97" s="162"/>
      <c r="X97" s="162"/>
      <c r="Y97" s="162"/>
      <c r="Z97" s="162"/>
      <c r="AA97" s="162"/>
      <c r="AB97" s="162"/>
      <c r="AC97" s="162"/>
      <c r="AD97" s="162"/>
      <c r="AE97" s="162"/>
      <c r="AF97" s="162"/>
      <c r="AG97" s="162"/>
      <c r="AH97" s="162"/>
      <c r="AI97" s="162"/>
      <c r="AJ97" s="162"/>
      <c r="AK97" s="162"/>
      <c r="AL97" s="162"/>
      <c r="AM97" s="162"/>
      <c r="AN97" s="162"/>
      <c r="AO97" s="162"/>
      <c r="AP97" s="162"/>
      <c r="AQ97" s="162"/>
      <c r="AR97" s="162"/>
      <c r="AS97" s="162"/>
      <c r="AT97" s="162"/>
      <c r="AU97" s="162"/>
      <c r="AV97" s="162"/>
      <c r="AW97" s="162"/>
      <c r="AX97" s="162"/>
      <c r="AY97" s="162"/>
      <c r="AZ97" s="162"/>
      <c r="BA97" s="162"/>
      <c r="BB97" s="162"/>
      <c r="BC97" s="162"/>
      <c r="BD97" s="162"/>
      <c r="BE97" s="162"/>
      <c r="BF97" s="162"/>
      <c r="BG97" s="162"/>
      <c r="BH97" s="162"/>
      <c r="BI97" s="162"/>
      <c r="BJ97" s="162"/>
      <c r="BK97" s="162"/>
      <c r="BL97" s="162"/>
      <c r="BM97" s="162"/>
      <c r="BN97" s="162"/>
      <c r="BO97" s="162"/>
      <c r="BP97" s="162"/>
    </row>
    <row r="98" spans="1:68" ht="15">
      <c r="A98" s="426"/>
      <c r="B98" s="162"/>
      <c r="C98" s="425"/>
      <c r="D98" s="162"/>
      <c r="E98" s="162"/>
      <c r="F98" s="162"/>
      <c r="G98" s="162"/>
      <c r="H98" s="162"/>
      <c r="I98" s="162"/>
      <c r="J98" s="162"/>
      <c r="K98" s="162"/>
      <c r="L98" s="162"/>
      <c r="M98" s="162"/>
      <c r="N98" s="162"/>
      <c r="O98" s="162"/>
      <c r="P98" s="162"/>
      <c r="Q98" s="162"/>
      <c r="R98" s="162"/>
      <c r="S98" s="162"/>
      <c r="T98" s="162"/>
      <c r="U98" s="162"/>
      <c r="V98" s="162"/>
      <c r="W98" s="162"/>
      <c r="X98" s="162"/>
      <c r="Y98" s="162"/>
      <c r="Z98" s="162"/>
      <c r="AA98" s="162"/>
      <c r="AB98" s="162"/>
      <c r="AC98" s="162"/>
      <c r="AD98" s="162"/>
      <c r="AE98" s="162"/>
      <c r="AF98" s="162"/>
      <c r="AG98" s="162"/>
      <c r="AH98" s="162"/>
      <c r="AI98" s="162"/>
      <c r="AJ98" s="162"/>
      <c r="AK98" s="162"/>
      <c r="AL98" s="162"/>
      <c r="AM98" s="162"/>
      <c r="AN98" s="162"/>
      <c r="AO98" s="162"/>
      <c r="AP98" s="162"/>
      <c r="AQ98" s="162"/>
      <c r="AR98" s="162"/>
      <c r="AS98" s="162"/>
      <c r="AT98" s="162"/>
      <c r="AU98" s="162"/>
      <c r="AV98" s="162"/>
      <c r="AW98" s="162"/>
      <c r="AX98" s="162"/>
      <c r="AY98" s="162"/>
      <c r="AZ98" s="162"/>
      <c r="BA98" s="162"/>
      <c r="BB98" s="162"/>
      <c r="BC98" s="162"/>
      <c r="BD98" s="162"/>
      <c r="BE98" s="162"/>
      <c r="BF98" s="162"/>
      <c r="BG98" s="162"/>
      <c r="BH98" s="162"/>
      <c r="BI98" s="162"/>
      <c r="BJ98" s="162"/>
      <c r="BK98" s="162"/>
      <c r="BL98" s="162"/>
      <c r="BM98" s="162"/>
      <c r="BN98" s="162"/>
      <c r="BO98" s="162"/>
      <c r="BP98" s="162"/>
    </row>
    <row r="99" spans="1:68" ht="15">
      <c r="A99" s="426"/>
      <c r="B99" s="162"/>
      <c r="C99" s="425"/>
      <c r="D99" s="162"/>
      <c r="E99" s="162"/>
      <c r="F99" s="162"/>
      <c r="G99" s="162"/>
      <c r="H99" s="162"/>
      <c r="I99" s="162"/>
      <c r="J99" s="162"/>
      <c r="K99" s="162"/>
      <c r="L99" s="162"/>
      <c r="M99" s="162"/>
      <c r="N99" s="162"/>
      <c r="O99" s="162"/>
      <c r="P99" s="162"/>
      <c r="Q99" s="162"/>
      <c r="R99" s="162"/>
      <c r="S99" s="162"/>
      <c r="T99" s="162"/>
      <c r="U99" s="162"/>
      <c r="V99" s="162"/>
      <c r="W99" s="162"/>
      <c r="X99" s="162"/>
      <c r="Y99" s="162"/>
      <c r="Z99" s="162"/>
      <c r="AA99" s="162"/>
      <c r="AB99" s="162"/>
      <c r="AC99" s="162"/>
      <c r="AD99" s="162"/>
      <c r="AE99" s="162"/>
      <c r="AF99" s="162"/>
      <c r="AG99" s="162"/>
      <c r="AH99" s="162"/>
      <c r="AI99" s="162"/>
      <c r="AJ99" s="162"/>
      <c r="AK99" s="162"/>
      <c r="AL99" s="162"/>
      <c r="AM99" s="162"/>
      <c r="AN99" s="162"/>
      <c r="AO99" s="162"/>
      <c r="AP99" s="162"/>
      <c r="AQ99" s="162"/>
      <c r="AR99" s="162"/>
      <c r="AS99" s="162"/>
      <c r="AT99" s="162"/>
      <c r="AU99" s="162"/>
      <c r="AV99" s="162"/>
      <c r="AW99" s="162"/>
      <c r="AX99" s="162"/>
      <c r="AY99" s="162"/>
      <c r="AZ99" s="162"/>
      <c r="BA99" s="162"/>
      <c r="BB99" s="162"/>
      <c r="BC99" s="162"/>
      <c r="BD99" s="162"/>
      <c r="BE99" s="162"/>
      <c r="BF99" s="162"/>
      <c r="BG99" s="162"/>
      <c r="BH99" s="162"/>
      <c r="BI99" s="162"/>
      <c r="BJ99" s="162"/>
      <c r="BK99" s="162"/>
      <c r="BL99" s="162"/>
      <c r="BM99" s="162"/>
      <c r="BN99" s="162"/>
      <c r="BO99" s="162"/>
      <c r="BP99" s="162"/>
    </row>
    <row r="100" spans="1:68" ht="15">
      <c r="A100" s="426"/>
      <c r="B100" s="162"/>
      <c r="C100" s="425"/>
      <c r="D100" s="162"/>
      <c r="E100" s="162"/>
      <c r="F100" s="162"/>
      <c r="G100" s="162"/>
      <c r="H100" s="162"/>
      <c r="I100" s="162"/>
      <c r="J100" s="162"/>
      <c r="K100" s="162"/>
      <c r="L100" s="162"/>
      <c r="M100" s="162"/>
      <c r="N100" s="162"/>
      <c r="O100" s="162"/>
      <c r="P100" s="162"/>
      <c r="Q100" s="162"/>
      <c r="R100" s="162"/>
      <c r="S100" s="162"/>
      <c r="T100" s="162"/>
      <c r="U100" s="162"/>
      <c r="V100" s="162"/>
      <c r="W100" s="162"/>
      <c r="X100" s="162"/>
      <c r="Y100" s="162"/>
      <c r="Z100" s="162"/>
      <c r="AA100" s="162"/>
      <c r="AB100" s="162"/>
      <c r="AC100" s="162"/>
      <c r="AD100" s="162"/>
      <c r="AE100" s="162"/>
      <c r="AF100" s="162"/>
      <c r="AG100" s="162"/>
      <c r="AH100" s="162"/>
      <c r="AI100" s="162"/>
      <c r="AJ100" s="162"/>
      <c r="AK100" s="162"/>
      <c r="AL100" s="162"/>
      <c r="AM100" s="162"/>
      <c r="AN100" s="162"/>
      <c r="AO100" s="162"/>
      <c r="AP100" s="162"/>
      <c r="AQ100" s="162"/>
      <c r="AR100" s="162"/>
      <c r="AS100" s="162"/>
      <c r="AT100" s="162"/>
      <c r="AU100" s="162"/>
      <c r="AV100" s="162"/>
      <c r="AW100" s="162"/>
      <c r="AX100" s="162"/>
      <c r="AY100" s="162"/>
      <c r="AZ100" s="162"/>
      <c r="BA100" s="162"/>
      <c r="BB100" s="162"/>
      <c r="BC100" s="162"/>
      <c r="BD100" s="162"/>
      <c r="BE100" s="162"/>
      <c r="BF100" s="162"/>
      <c r="BG100" s="162"/>
      <c r="BH100" s="162"/>
      <c r="BI100" s="162"/>
      <c r="BJ100" s="162"/>
      <c r="BK100" s="162"/>
      <c r="BL100" s="162"/>
      <c r="BM100" s="162"/>
      <c r="BN100" s="162"/>
      <c r="BO100" s="162"/>
      <c r="BP100" s="162"/>
    </row>
    <row r="101" spans="1:68" ht="15">
      <c r="A101" s="426"/>
      <c r="B101" s="162"/>
      <c r="C101" s="425"/>
      <c r="D101" s="162"/>
      <c r="E101" s="162"/>
      <c r="F101" s="162"/>
      <c r="G101" s="162"/>
      <c r="H101" s="162"/>
      <c r="I101" s="162"/>
      <c r="J101" s="162"/>
      <c r="K101" s="162"/>
      <c r="L101" s="162"/>
      <c r="M101" s="162"/>
      <c r="N101" s="162"/>
      <c r="O101" s="162"/>
      <c r="P101" s="162"/>
      <c r="Q101" s="162"/>
      <c r="R101" s="162"/>
      <c r="S101" s="162"/>
      <c r="T101" s="162"/>
      <c r="U101" s="162"/>
      <c r="V101" s="162"/>
      <c r="W101" s="162"/>
      <c r="X101" s="162"/>
      <c r="Y101" s="162"/>
      <c r="Z101" s="162"/>
      <c r="AA101" s="162"/>
      <c r="AB101" s="162"/>
      <c r="AC101" s="162"/>
      <c r="AD101" s="162"/>
      <c r="AE101" s="162"/>
      <c r="AF101" s="162"/>
      <c r="AG101" s="162"/>
      <c r="AH101" s="162"/>
      <c r="AI101" s="162"/>
      <c r="AJ101" s="162"/>
      <c r="AK101" s="162"/>
      <c r="AL101" s="162"/>
      <c r="AM101" s="162"/>
      <c r="AN101" s="162"/>
      <c r="AO101" s="162"/>
      <c r="AP101" s="162"/>
      <c r="AQ101" s="162"/>
      <c r="AR101" s="162"/>
      <c r="AS101" s="162"/>
      <c r="AT101" s="162"/>
      <c r="AU101" s="162"/>
      <c r="AV101" s="162"/>
      <c r="AW101" s="162"/>
      <c r="AX101" s="162"/>
      <c r="AY101" s="162"/>
      <c r="AZ101" s="162"/>
      <c r="BA101" s="162"/>
      <c r="BB101" s="162"/>
      <c r="BC101" s="162"/>
      <c r="BD101" s="162"/>
      <c r="BE101" s="162"/>
      <c r="BF101" s="162"/>
      <c r="BG101" s="162"/>
      <c r="BH101" s="162"/>
      <c r="BI101" s="162"/>
      <c r="BJ101" s="162"/>
      <c r="BK101" s="162"/>
      <c r="BL101" s="162"/>
      <c r="BM101" s="162"/>
      <c r="BN101" s="162"/>
      <c r="BO101" s="162"/>
      <c r="BP101" s="162"/>
    </row>
    <row r="102" spans="1:68" ht="15">
      <c r="A102" s="426"/>
      <c r="B102" s="162"/>
      <c r="C102" s="425"/>
      <c r="D102" s="162"/>
      <c r="E102" s="162"/>
      <c r="F102" s="162"/>
      <c r="G102" s="162"/>
      <c r="H102" s="162"/>
      <c r="I102" s="162"/>
      <c r="J102" s="162"/>
      <c r="K102" s="162"/>
      <c r="L102" s="162"/>
      <c r="M102" s="162"/>
      <c r="N102" s="162"/>
      <c r="O102" s="162"/>
      <c r="P102" s="162"/>
      <c r="Q102" s="162"/>
      <c r="R102" s="162"/>
      <c r="S102" s="162"/>
      <c r="T102" s="162"/>
      <c r="U102" s="162"/>
      <c r="V102" s="162"/>
      <c r="W102" s="162"/>
      <c r="X102" s="162"/>
      <c r="Y102" s="162"/>
      <c r="Z102" s="162"/>
      <c r="AA102" s="162"/>
      <c r="AB102" s="162"/>
      <c r="AC102" s="162"/>
      <c r="AD102" s="162"/>
      <c r="AE102" s="162"/>
      <c r="AF102" s="162"/>
      <c r="AG102" s="162"/>
      <c r="AH102" s="162"/>
      <c r="AI102" s="162"/>
      <c r="AJ102" s="162"/>
      <c r="AK102" s="162"/>
      <c r="AL102" s="162"/>
      <c r="AM102" s="162"/>
      <c r="AN102" s="162"/>
      <c r="AO102" s="162"/>
      <c r="AP102" s="162"/>
      <c r="AQ102" s="162"/>
      <c r="AR102" s="162"/>
      <c r="AS102" s="162"/>
      <c r="AT102" s="162"/>
      <c r="AU102" s="162"/>
      <c r="AV102" s="162"/>
      <c r="AW102" s="162"/>
      <c r="AX102" s="162"/>
      <c r="AY102" s="162"/>
      <c r="AZ102" s="162"/>
      <c r="BA102" s="162"/>
      <c r="BB102" s="162"/>
      <c r="BC102" s="162"/>
      <c r="BD102" s="162"/>
      <c r="BE102" s="162"/>
      <c r="BF102" s="162"/>
      <c r="BG102" s="162"/>
      <c r="BH102" s="162"/>
      <c r="BI102" s="162"/>
      <c r="BJ102" s="162"/>
      <c r="BK102" s="162"/>
      <c r="BL102" s="162"/>
      <c r="BM102" s="162"/>
      <c r="BN102" s="162"/>
      <c r="BO102" s="162"/>
      <c r="BP102" s="162"/>
    </row>
    <row r="103" spans="1:68" ht="15">
      <c r="A103" s="426"/>
      <c r="B103" s="162"/>
      <c r="C103" s="425"/>
      <c r="D103" s="162"/>
      <c r="E103" s="162"/>
      <c r="F103" s="162"/>
      <c r="G103" s="162"/>
      <c r="H103" s="162"/>
      <c r="I103" s="162"/>
      <c r="J103" s="162"/>
      <c r="K103" s="162"/>
      <c r="L103" s="162"/>
      <c r="M103" s="162"/>
      <c r="N103" s="162"/>
      <c r="O103" s="162"/>
      <c r="P103" s="162"/>
      <c r="Q103" s="162"/>
      <c r="R103" s="162"/>
      <c r="S103" s="162"/>
      <c r="T103" s="162"/>
      <c r="U103" s="162"/>
      <c r="V103" s="162"/>
      <c r="W103" s="162"/>
      <c r="X103" s="162"/>
      <c r="Y103" s="162"/>
      <c r="Z103" s="162"/>
      <c r="AA103" s="162"/>
      <c r="AB103" s="162"/>
      <c r="AC103" s="162"/>
      <c r="AD103" s="162"/>
      <c r="AE103" s="162"/>
      <c r="AF103" s="162"/>
      <c r="AG103" s="162"/>
      <c r="AH103" s="162"/>
      <c r="AI103" s="162"/>
      <c r="AJ103" s="162"/>
      <c r="AK103" s="162"/>
      <c r="AL103" s="162"/>
      <c r="AM103" s="162"/>
      <c r="AN103" s="162"/>
      <c r="AO103" s="162"/>
      <c r="AP103" s="162"/>
      <c r="AQ103" s="162"/>
      <c r="AR103" s="162"/>
      <c r="AS103" s="162"/>
      <c r="AT103" s="162"/>
      <c r="AU103" s="162"/>
      <c r="AV103" s="162"/>
      <c r="AW103" s="162"/>
      <c r="AX103" s="162"/>
      <c r="AY103" s="162"/>
      <c r="AZ103" s="162"/>
      <c r="BA103" s="162"/>
      <c r="BB103" s="162"/>
      <c r="BC103" s="162"/>
      <c r="BD103" s="162"/>
      <c r="BE103" s="162"/>
      <c r="BF103" s="162"/>
      <c r="BG103" s="162"/>
      <c r="BH103" s="162"/>
      <c r="BI103" s="162"/>
      <c r="BJ103" s="162"/>
      <c r="BK103" s="162"/>
      <c r="BL103" s="162"/>
      <c r="BM103" s="162"/>
      <c r="BN103" s="162"/>
      <c r="BO103" s="162"/>
      <c r="BP103" s="162"/>
    </row>
    <row r="104" spans="1:68" ht="15">
      <c r="A104" s="426"/>
      <c r="B104" s="162"/>
      <c r="C104" s="425"/>
      <c r="D104" s="162"/>
      <c r="E104" s="162"/>
      <c r="F104" s="162"/>
      <c r="G104" s="162"/>
      <c r="H104" s="162"/>
      <c r="I104" s="162"/>
      <c r="J104" s="162"/>
      <c r="K104" s="162"/>
      <c r="L104" s="162"/>
      <c r="M104" s="162"/>
      <c r="N104" s="162"/>
      <c r="O104" s="162"/>
      <c r="P104" s="162"/>
      <c r="Q104" s="162"/>
      <c r="R104" s="162"/>
      <c r="S104" s="162"/>
      <c r="T104" s="162"/>
      <c r="U104" s="162"/>
      <c r="V104" s="162"/>
      <c r="W104" s="162"/>
      <c r="X104" s="162"/>
      <c r="Y104" s="162"/>
      <c r="Z104" s="162"/>
      <c r="AA104" s="162"/>
      <c r="AB104" s="162"/>
      <c r="AC104" s="162"/>
      <c r="AD104" s="162"/>
      <c r="AE104" s="162"/>
      <c r="AF104" s="162"/>
      <c r="AG104" s="162"/>
      <c r="AH104" s="162"/>
      <c r="AI104" s="162"/>
      <c r="AJ104" s="162"/>
      <c r="AK104" s="162"/>
      <c r="AL104" s="162"/>
      <c r="AM104" s="162"/>
      <c r="AN104" s="162"/>
      <c r="AO104" s="162"/>
      <c r="AP104" s="162"/>
      <c r="AQ104" s="162"/>
      <c r="AR104" s="162"/>
      <c r="AS104" s="162"/>
      <c r="AT104" s="162"/>
      <c r="AU104" s="162"/>
      <c r="AV104" s="162"/>
      <c r="AW104" s="162"/>
      <c r="AX104" s="162"/>
      <c r="AY104" s="162"/>
      <c r="AZ104" s="162"/>
      <c r="BA104" s="162"/>
      <c r="BB104" s="162"/>
      <c r="BC104" s="162"/>
      <c r="BD104" s="162"/>
      <c r="BE104" s="162"/>
      <c r="BF104" s="162"/>
      <c r="BG104" s="162"/>
      <c r="BH104" s="162"/>
      <c r="BI104" s="162"/>
      <c r="BJ104" s="162"/>
      <c r="BK104" s="162"/>
      <c r="BL104" s="162"/>
      <c r="BM104" s="162"/>
      <c r="BN104" s="162"/>
      <c r="BO104" s="162"/>
      <c r="BP104" s="162"/>
    </row>
    <row r="105" spans="1:68" ht="15">
      <c r="A105" s="426"/>
      <c r="B105" s="162"/>
      <c r="C105" s="425"/>
      <c r="D105" s="162"/>
      <c r="E105" s="162"/>
      <c r="F105" s="162"/>
      <c r="G105" s="162"/>
      <c r="H105" s="162"/>
      <c r="I105" s="162"/>
      <c r="J105" s="162"/>
      <c r="K105" s="162"/>
      <c r="L105" s="162"/>
      <c r="M105" s="162"/>
      <c r="N105" s="162"/>
      <c r="O105" s="162"/>
      <c r="P105" s="162"/>
      <c r="Q105" s="162"/>
      <c r="R105" s="162"/>
      <c r="S105" s="162"/>
      <c r="T105" s="162"/>
      <c r="U105" s="162"/>
      <c r="V105" s="162"/>
      <c r="W105" s="162"/>
      <c r="X105" s="162"/>
      <c r="Y105" s="162"/>
      <c r="Z105" s="162"/>
      <c r="AA105" s="162"/>
      <c r="AB105" s="162"/>
      <c r="AC105" s="162"/>
      <c r="AD105" s="162"/>
      <c r="AE105" s="162"/>
      <c r="AF105" s="162"/>
      <c r="AG105" s="162"/>
      <c r="AH105" s="162"/>
      <c r="AI105" s="162"/>
      <c r="AJ105" s="162"/>
      <c r="AK105" s="162"/>
      <c r="AL105" s="162"/>
      <c r="AM105" s="162"/>
      <c r="AN105" s="162"/>
      <c r="AO105" s="162"/>
      <c r="AP105" s="162"/>
      <c r="AQ105" s="162"/>
      <c r="AR105" s="162"/>
      <c r="AS105" s="162"/>
      <c r="AT105" s="162"/>
      <c r="AU105" s="162"/>
      <c r="AV105" s="162"/>
      <c r="AW105" s="162"/>
      <c r="AX105" s="162"/>
      <c r="AY105" s="162"/>
      <c r="AZ105" s="162"/>
      <c r="BA105" s="162"/>
      <c r="BB105" s="162"/>
      <c r="BC105" s="162"/>
      <c r="BD105" s="162"/>
      <c r="BE105" s="162"/>
      <c r="BF105" s="162"/>
      <c r="BG105" s="162"/>
      <c r="BH105" s="162"/>
      <c r="BI105" s="162"/>
      <c r="BJ105" s="162"/>
      <c r="BK105" s="162"/>
      <c r="BL105" s="162"/>
      <c r="BM105" s="162"/>
      <c r="BN105" s="162"/>
      <c r="BO105" s="162"/>
      <c r="BP105" s="162"/>
    </row>
    <row r="106" spans="1:68" ht="15">
      <c r="A106" s="426"/>
      <c r="B106" s="162"/>
      <c r="C106" s="425"/>
      <c r="D106" s="162"/>
      <c r="E106" s="162"/>
      <c r="F106" s="162"/>
      <c r="G106" s="162"/>
      <c r="H106" s="162"/>
      <c r="I106" s="162"/>
      <c r="J106" s="162"/>
      <c r="K106" s="162"/>
      <c r="L106" s="162"/>
      <c r="M106" s="162"/>
      <c r="N106" s="162"/>
      <c r="O106" s="162"/>
      <c r="P106" s="162"/>
      <c r="Q106" s="162"/>
      <c r="R106" s="162"/>
      <c r="S106" s="162"/>
      <c r="T106" s="162"/>
      <c r="U106" s="162"/>
      <c r="V106" s="162"/>
      <c r="W106" s="162"/>
      <c r="X106" s="162"/>
      <c r="Y106" s="162"/>
      <c r="Z106" s="162"/>
      <c r="AA106" s="162"/>
      <c r="AB106" s="162"/>
      <c r="AC106" s="162"/>
      <c r="AD106" s="162"/>
      <c r="AE106" s="162"/>
      <c r="AF106" s="162"/>
      <c r="AG106" s="162"/>
      <c r="AH106" s="162"/>
      <c r="AI106" s="162"/>
      <c r="AJ106" s="162"/>
      <c r="AK106" s="162"/>
      <c r="AL106" s="162"/>
      <c r="AM106" s="162"/>
      <c r="AN106" s="162"/>
      <c r="AO106" s="162"/>
      <c r="AP106" s="162"/>
      <c r="AQ106" s="162"/>
      <c r="AR106" s="162"/>
      <c r="AS106" s="162"/>
      <c r="AT106" s="162"/>
      <c r="AU106" s="162"/>
      <c r="AV106" s="162"/>
      <c r="AW106" s="162"/>
      <c r="AX106" s="162"/>
      <c r="AY106" s="162"/>
      <c r="AZ106" s="162"/>
      <c r="BA106" s="162"/>
      <c r="BB106" s="162"/>
      <c r="BC106" s="162"/>
      <c r="BD106" s="162"/>
      <c r="BE106" s="162"/>
      <c r="BF106" s="162"/>
      <c r="BG106" s="162"/>
      <c r="BH106" s="162"/>
      <c r="BI106" s="162"/>
      <c r="BJ106" s="162"/>
      <c r="BK106" s="162"/>
      <c r="BL106" s="162"/>
      <c r="BM106" s="162"/>
      <c r="BN106" s="162"/>
      <c r="BO106" s="162"/>
      <c r="BP106" s="162"/>
    </row>
    <row r="107" spans="1:68" ht="15">
      <c r="A107" s="426"/>
      <c r="B107" s="162"/>
      <c r="C107" s="425"/>
      <c r="D107" s="162"/>
      <c r="E107" s="162"/>
      <c r="F107" s="162"/>
      <c r="G107" s="162"/>
      <c r="H107" s="162"/>
      <c r="I107" s="162"/>
      <c r="J107" s="162"/>
      <c r="K107" s="162"/>
      <c r="L107" s="162"/>
      <c r="M107" s="162"/>
      <c r="N107" s="162"/>
      <c r="O107" s="162"/>
      <c r="P107" s="162"/>
      <c r="Q107" s="162"/>
      <c r="R107" s="162"/>
      <c r="S107" s="162"/>
      <c r="T107" s="162"/>
      <c r="U107" s="162"/>
      <c r="V107" s="162"/>
      <c r="W107" s="162"/>
      <c r="X107" s="162"/>
      <c r="Y107" s="162"/>
      <c r="Z107" s="162"/>
      <c r="AA107" s="162"/>
      <c r="AB107" s="162"/>
      <c r="AC107" s="162"/>
      <c r="AD107" s="162"/>
      <c r="AE107" s="162"/>
      <c r="AF107" s="162"/>
      <c r="AG107" s="162"/>
      <c r="AH107" s="162"/>
      <c r="AI107" s="162"/>
      <c r="AJ107" s="162"/>
      <c r="AK107" s="162"/>
      <c r="AL107" s="162"/>
      <c r="AM107" s="162"/>
      <c r="AN107" s="162"/>
      <c r="AO107" s="162"/>
      <c r="AP107" s="162"/>
      <c r="AQ107" s="162"/>
      <c r="AR107" s="162"/>
      <c r="AS107" s="162"/>
      <c r="AT107" s="162"/>
      <c r="AU107" s="162"/>
      <c r="AV107" s="162"/>
      <c r="AW107" s="162"/>
      <c r="AX107" s="162"/>
      <c r="AY107" s="162"/>
      <c r="AZ107" s="162"/>
      <c r="BA107" s="162"/>
      <c r="BB107" s="162"/>
      <c r="BC107" s="162"/>
      <c r="BD107" s="162"/>
      <c r="BE107" s="162"/>
      <c r="BF107" s="162"/>
      <c r="BG107" s="162"/>
      <c r="BH107" s="162"/>
      <c r="BI107" s="162"/>
      <c r="BJ107" s="162"/>
      <c r="BK107" s="162"/>
      <c r="BL107" s="162"/>
      <c r="BM107" s="162"/>
      <c r="BN107" s="162"/>
      <c r="BO107" s="162"/>
      <c r="BP107" s="162"/>
    </row>
    <row r="108" spans="1:68" ht="15">
      <c r="A108" s="426"/>
      <c r="B108" s="162"/>
      <c r="C108" s="425"/>
      <c r="D108" s="162"/>
      <c r="E108" s="162"/>
      <c r="F108" s="162"/>
      <c r="G108" s="162"/>
      <c r="H108" s="162"/>
      <c r="I108" s="162"/>
      <c r="J108" s="162"/>
      <c r="K108" s="162"/>
      <c r="L108" s="162"/>
      <c r="M108" s="162"/>
      <c r="N108" s="162"/>
      <c r="O108" s="162"/>
      <c r="P108" s="162"/>
      <c r="Q108" s="162"/>
      <c r="R108" s="162"/>
      <c r="S108" s="162"/>
      <c r="T108" s="162"/>
      <c r="U108" s="162"/>
      <c r="V108" s="162"/>
      <c r="W108" s="162"/>
      <c r="X108" s="162"/>
      <c r="Y108" s="162"/>
      <c r="Z108" s="162"/>
      <c r="AA108" s="162"/>
      <c r="AB108" s="162"/>
      <c r="AC108" s="162"/>
      <c r="AD108" s="162"/>
      <c r="AE108" s="162"/>
      <c r="AF108" s="162"/>
      <c r="AG108" s="162"/>
      <c r="AH108" s="162"/>
      <c r="AI108" s="162"/>
      <c r="AJ108" s="162"/>
      <c r="AK108" s="162"/>
      <c r="AL108" s="162"/>
      <c r="AM108" s="162"/>
      <c r="AN108" s="162"/>
      <c r="AO108" s="162"/>
      <c r="AP108" s="162"/>
      <c r="AQ108" s="162"/>
      <c r="AR108" s="162"/>
      <c r="AS108" s="162"/>
      <c r="AT108" s="162"/>
      <c r="AU108" s="162"/>
      <c r="AV108" s="162"/>
      <c r="AW108" s="162"/>
      <c r="AX108" s="162"/>
      <c r="AY108" s="162"/>
      <c r="AZ108" s="162"/>
      <c r="BA108" s="162"/>
      <c r="BB108" s="162"/>
      <c r="BC108" s="162"/>
      <c r="BD108" s="162"/>
      <c r="BE108" s="162"/>
      <c r="BF108" s="162"/>
      <c r="BG108" s="162"/>
      <c r="BH108" s="162"/>
      <c r="BI108" s="162"/>
      <c r="BJ108" s="162"/>
      <c r="BK108" s="162"/>
      <c r="BL108" s="162"/>
      <c r="BM108" s="162"/>
      <c r="BN108" s="162"/>
      <c r="BO108" s="162"/>
      <c r="BP108" s="162"/>
    </row>
    <row r="109" spans="1:68" ht="15">
      <c r="A109" s="426"/>
      <c r="B109" s="162"/>
      <c r="C109" s="425"/>
      <c r="D109" s="162"/>
      <c r="E109" s="162"/>
      <c r="F109" s="162"/>
      <c r="G109" s="162"/>
      <c r="H109" s="162"/>
      <c r="I109" s="162"/>
      <c r="J109" s="162"/>
      <c r="K109" s="162"/>
      <c r="L109" s="162"/>
      <c r="M109" s="162"/>
      <c r="N109" s="162"/>
      <c r="O109" s="162"/>
      <c r="P109" s="162"/>
      <c r="Q109" s="162"/>
      <c r="R109" s="162"/>
      <c r="S109" s="162"/>
      <c r="T109" s="162"/>
      <c r="U109" s="162"/>
      <c r="V109" s="162"/>
      <c r="W109" s="162"/>
      <c r="X109" s="162"/>
      <c r="Y109" s="162"/>
      <c r="Z109" s="162"/>
      <c r="AA109" s="162"/>
      <c r="AB109" s="162"/>
      <c r="AC109" s="162"/>
      <c r="AD109" s="162"/>
      <c r="AE109" s="162"/>
      <c r="AF109" s="162"/>
      <c r="AG109" s="162"/>
      <c r="AH109" s="162"/>
      <c r="AI109" s="162"/>
      <c r="AJ109" s="162"/>
      <c r="AK109" s="162"/>
      <c r="AL109" s="162"/>
      <c r="AM109" s="162"/>
      <c r="AN109" s="162"/>
      <c r="AO109" s="162"/>
      <c r="AP109" s="162"/>
      <c r="AQ109" s="162"/>
      <c r="AR109" s="162"/>
      <c r="AS109" s="162"/>
      <c r="AT109" s="162"/>
      <c r="AU109" s="162"/>
      <c r="AV109" s="162"/>
      <c r="AW109" s="162"/>
      <c r="AX109" s="162"/>
      <c r="AY109" s="162"/>
      <c r="AZ109" s="162"/>
      <c r="BA109" s="162"/>
      <c r="BB109" s="162"/>
      <c r="BC109" s="162"/>
      <c r="BD109" s="162"/>
      <c r="BE109" s="162"/>
      <c r="BF109" s="162"/>
      <c r="BG109" s="162"/>
      <c r="BH109" s="162"/>
      <c r="BI109" s="162"/>
      <c r="BJ109" s="162"/>
      <c r="BK109" s="162"/>
      <c r="BL109" s="162"/>
      <c r="BM109" s="162"/>
      <c r="BN109" s="162"/>
      <c r="BO109" s="162"/>
      <c r="BP109" s="162"/>
    </row>
    <row r="110" spans="1:68" ht="15">
      <c r="A110" s="426"/>
      <c r="B110" s="162"/>
      <c r="C110" s="425"/>
      <c r="D110" s="162"/>
      <c r="E110" s="162"/>
      <c r="F110" s="162"/>
      <c r="G110" s="162"/>
      <c r="H110" s="162"/>
      <c r="I110" s="162"/>
      <c r="J110" s="162"/>
      <c r="K110" s="162"/>
      <c r="L110" s="162"/>
      <c r="M110" s="162"/>
      <c r="N110" s="162"/>
      <c r="O110" s="162"/>
      <c r="P110" s="162"/>
      <c r="Q110" s="162"/>
      <c r="R110" s="162"/>
      <c r="S110" s="162"/>
      <c r="T110" s="162"/>
      <c r="U110" s="162"/>
      <c r="V110" s="162"/>
      <c r="W110" s="162"/>
      <c r="X110" s="162"/>
      <c r="Y110" s="162"/>
      <c r="Z110" s="162"/>
      <c r="AA110" s="162"/>
      <c r="AB110" s="162"/>
      <c r="AC110" s="162"/>
      <c r="AD110" s="162"/>
      <c r="AE110" s="162"/>
      <c r="AF110" s="162"/>
      <c r="AG110" s="162"/>
      <c r="AH110" s="162"/>
      <c r="AI110" s="162"/>
      <c r="AJ110" s="162"/>
      <c r="AK110" s="162"/>
      <c r="AL110" s="162"/>
      <c r="AM110" s="162"/>
      <c r="AN110" s="162"/>
      <c r="AO110" s="162"/>
      <c r="AP110" s="162"/>
      <c r="AQ110" s="162"/>
      <c r="AR110" s="162"/>
      <c r="AS110" s="162"/>
      <c r="AT110" s="162"/>
      <c r="AU110" s="162"/>
      <c r="AV110" s="162"/>
      <c r="AW110" s="162"/>
      <c r="AX110" s="162"/>
      <c r="AY110" s="162"/>
      <c r="AZ110" s="162"/>
      <c r="BA110" s="162"/>
      <c r="BB110" s="162"/>
      <c r="BC110" s="162"/>
      <c r="BD110" s="162"/>
      <c r="BE110" s="162"/>
      <c r="BF110" s="162"/>
      <c r="BG110" s="162"/>
      <c r="BH110" s="162"/>
      <c r="BI110" s="162"/>
      <c r="BJ110" s="162"/>
      <c r="BK110" s="162"/>
      <c r="BL110" s="162"/>
      <c r="BM110" s="162"/>
      <c r="BN110" s="162"/>
      <c r="BO110" s="162"/>
      <c r="BP110" s="162"/>
    </row>
    <row r="111" spans="1:68" ht="15">
      <c r="A111" s="426"/>
      <c r="B111" s="162"/>
      <c r="C111" s="425"/>
      <c r="D111" s="162"/>
      <c r="E111" s="162"/>
      <c r="F111" s="162"/>
      <c r="G111" s="162"/>
      <c r="H111" s="162"/>
      <c r="I111" s="162"/>
      <c r="J111" s="162"/>
      <c r="K111" s="162"/>
      <c r="L111" s="162"/>
      <c r="M111" s="162"/>
      <c r="N111" s="162"/>
      <c r="O111" s="162"/>
      <c r="P111" s="162"/>
      <c r="Q111" s="162"/>
      <c r="R111" s="162"/>
      <c r="S111" s="162"/>
      <c r="T111" s="162"/>
      <c r="U111" s="162"/>
      <c r="V111" s="162"/>
      <c r="W111" s="162"/>
      <c r="X111" s="162"/>
      <c r="Y111" s="162"/>
      <c r="Z111" s="162"/>
      <c r="AA111" s="162"/>
      <c r="AB111" s="162"/>
      <c r="AC111" s="162"/>
      <c r="AD111" s="162"/>
      <c r="AE111" s="162"/>
      <c r="AF111" s="162"/>
      <c r="AG111" s="162"/>
      <c r="AH111" s="162"/>
      <c r="AI111" s="162"/>
      <c r="AJ111" s="162"/>
      <c r="AK111" s="162"/>
      <c r="AL111" s="162"/>
      <c r="AM111" s="162"/>
      <c r="AN111" s="162"/>
      <c r="AO111" s="162"/>
      <c r="AP111" s="162"/>
      <c r="AQ111" s="162"/>
      <c r="AR111" s="162"/>
      <c r="AS111" s="162"/>
      <c r="AT111" s="162"/>
      <c r="AU111" s="162"/>
      <c r="AV111" s="162"/>
      <c r="AW111" s="162"/>
      <c r="AX111" s="162"/>
      <c r="AY111" s="162"/>
      <c r="AZ111" s="162"/>
      <c r="BA111" s="162"/>
      <c r="BB111" s="162"/>
      <c r="BC111" s="162"/>
      <c r="BD111" s="162"/>
      <c r="BE111" s="162"/>
      <c r="BF111" s="162"/>
      <c r="BG111" s="162"/>
      <c r="BH111" s="162"/>
      <c r="BI111" s="162"/>
      <c r="BJ111" s="162"/>
      <c r="BK111" s="162"/>
      <c r="BL111" s="162"/>
      <c r="BM111" s="162"/>
      <c r="BN111" s="162"/>
      <c r="BO111" s="162"/>
      <c r="BP111" s="162"/>
    </row>
    <row r="112" spans="1:68" ht="15">
      <c r="A112" s="426"/>
      <c r="B112" s="162"/>
      <c r="C112" s="425"/>
      <c r="D112" s="162"/>
      <c r="E112" s="162"/>
      <c r="F112" s="162"/>
      <c r="G112" s="162"/>
      <c r="H112" s="162"/>
      <c r="I112" s="162"/>
      <c r="J112" s="162"/>
      <c r="K112" s="162"/>
      <c r="L112" s="162"/>
      <c r="M112" s="162"/>
      <c r="N112" s="162"/>
      <c r="O112" s="162"/>
      <c r="P112" s="162"/>
      <c r="Q112" s="162"/>
      <c r="R112" s="162"/>
      <c r="S112" s="162"/>
      <c r="T112" s="162"/>
      <c r="U112" s="162"/>
      <c r="V112" s="162"/>
      <c r="W112" s="162"/>
      <c r="X112" s="162"/>
      <c r="Y112" s="162"/>
      <c r="Z112" s="162"/>
      <c r="AA112" s="162"/>
      <c r="AB112" s="162"/>
      <c r="AC112" s="162"/>
      <c r="AD112" s="162"/>
      <c r="AE112" s="162"/>
      <c r="AF112" s="162"/>
      <c r="AG112" s="162"/>
      <c r="AH112" s="162"/>
      <c r="AI112" s="162"/>
      <c r="AJ112" s="162"/>
      <c r="AK112" s="162"/>
      <c r="AL112" s="162"/>
      <c r="AM112" s="162"/>
      <c r="AN112" s="162"/>
      <c r="AO112" s="162"/>
      <c r="AP112" s="162"/>
      <c r="AQ112" s="162"/>
      <c r="AR112" s="162"/>
      <c r="AS112" s="162"/>
      <c r="AT112" s="162"/>
      <c r="AU112" s="162"/>
      <c r="AV112" s="162"/>
      <c r="AW112" s="162"/>
      <c r="AX112" s="162"/>
      <c r="AY112" s="162"/>
      <c r="AZ112" s="162"/>
      <c r="BA112" s="162"/>
      <c r="BB112" s="162"/>
      <c r="BC112" s="162"/>
      <c r="BD112" s="162"/>
      <c r="BE112" s="162"/>
      <c r="BF112" s="162"/>
      <c r="BG112" s="162"/>
      <c r="BH112" s="162"/>
      <c r="BI112" s="162"/>
      <c r="BJ112" s="162"/>
      <c r="BK112" s="162"/>
      <c r="BL112" s="162"/>
      <c r="BM112" s="162"/>
      <c r="BN112" s="162"/>
      <c r="BO112" s="162"/>
      <c r="BP112" s="162"/>
    </row>
    <row r="113" spans="1:68" ht="15">
      <c r="A113" s="426"/>
      <c r="B113" s="162"/>
      <c r="C113" s="425"/>
      <c r="D113" s="162"/>
      <c r="E113" s="162"/>
      <c r="F113" s="162"/>
      <c r="G113" s="162"/>
      <c r="H113" s="162"/>
      <c r="I113" s="162"/>
      <c r="J113" s="162"/>
      <c r="K113" s="162"/>
      <c r="L113" s="162"/>
      <c r="M113" s="162"/>
      <c r="N113" s="162"/>
      <c r="O113" s="162"/>
      <c r="P113" s="162"/>
      <c r="Q113" s="162"/>
      <c r="R113" s="162"/>
      <c r="S113" s="162"/>
      <c r="T113" s="162"/>
      <c r="U113" s="162"/>
      <c r="V113" s="162"/>
      <c r="W113" s="162"/>
      <c r="X113" s="162"/>
      <c r="Y113" s="162"/>
      <c r="Z113" s="162"/>
      <c r="AA113" s="162"/>
      <c r="AB113" s="162"/>
      <c r="AC113" s="162"/>
      <c r="AD113" s="162"/>
      <c r="AE113" s="162"/>
      <c r="AF113" s="162"/>
      <c r="AG113" s="162"/>
      <c r="AH113" s="162"/>
      <c r="AI113" s="162"/>
      <c r="AJ113" s="162"/>
      <c r="AK113" s="162"/>
      <c r="AL113" s="162"/>
      <c r="AM113" s="162"/>
      <c r="AN113" s="162"/>
      <c r="AO113" s="162"/>
      <c r="AP113" s="162"/>
      <c r="AQ113" s="162"/>
      <c r="AR113" s="162"/>
      <c r="AS113" s="162"/>
      <c r="AT113" s="162"/>
      <c r="AU113" s="162"/>
      <c r="AV113" s="162"/>
      <c r="AW113" s="162"/>
      <c r="AX113" s="162"/>
      <c r="AY113" s="162"/>
      <c r="AZ113" s="162"/>
      <c r="BA113" s="162"/>
      <c r="BB113" s="162"/>
      <c r="BC113" s="162"/>
      <c r="BD113" s="162"/>
      <c r="BE113" s="162"/>
      <c r="BF113" s="162"/>
      <c r="BG113" s="162"/>
      <c r="BH113" s="162"/>
      <c r="BI113" s="162"/>
      <c r="BJ113" s="162"/>
      <c r="BK113" s="162"/>
      <c r="BL113" s="162"/>
      <c r="BM113" s="162"/>
      <c r="BN113" s="162"/>
      <c r="BO113" s="162"/>
      <c r="BP113" s="162"/>
    </row>
    <row r="114" spans="1:68" ht="15">
      <c r="A114" s="426"/>
      <c r="B114" s="162"/>
      <c r="C114" s="425"/>
      <c r="D114" s="162"/>
      <c r="E114" s="162"/>
      <c r="F114" s="162"/>
      <c r="G114" s="162"/>
      <c r="H114" s="162"/>
      <c r="I114" s="162"/>
      <c r="J114" s="162"/>
      <c r="K114" s="162"/>
      <c r="L114" s="162"/>
      <c r="M114" s="162"/>
      <c r="N114" s="162"/>
      <c r="O114" s="162"/>
      <c r="P114" s="162"/>
      <c r="Q114" s="162"/>
      <c r="R114" s="162"/>
      <c r="S114" s="162"/>
      <c r="T114" s="162"/>
      <c r="U114" s="162"/>
      <c r="V114" s="162"/>
      <c r="W114" s="162"/>
      <c r="X114" s="162"/>
      <c r="Y114" s="162"/>
      <c r="Z114" s="162"/>
      <c r="AA114" s="162"/>
      <c r="AB114" s="162"/>
      <c r="AC114" s="162"/>
      <c r="AD114" s="162"/>
      <c r="AE114" s="162"/>
      <c r="AF114" s="162"/>
      <c r="AG114" s="162"/>
      <c r="AH114" s="162"/>
      <c r="AI114" s="162"/>
      <c r="AJ114" s="162"/>
      <c r="AK114" s="162"/>
      <c r="AL114" s="162"/>
      <c r="AM114" s="162"/>
      <c r="AN114" s="162"/>
      <c r="AO114" s="162"/>
      <c r="AP114" s="162"/>
      <c r="AQ114" s="162"/>
      <c r="AR114" s="162"/>
      <c r="AS114" s="162"/>
      <c r="AT114" s="162"/>
      <c r="AU114" s="162"/>
      <c r="AV114" s="162"/>
      <c r="AW114" s="162"/>
      <c r="AX114" s="162"/>
      <c r="AY114" s="162"/>
      <c r="AZ114" s="162"/>
      <c r="BA114" s="162"/>
      <c r="BB114" s="162"/>
      <c r="BC114" s="162"/>
      <c r="BD114" s="162"/>
      <c r="BE114" s="162"/>
      <c r="BF114" s="162"/>
      <c r="BG114" s="162"/>
      <c r="BH114" s="162"/>
      <c r="BI114" s="162"/>
      <c r="BJ114" s="162"/>
      <c r="BK114" s="162"/>
      <c r="BL114" s="162"/>
      <c r="BM114" s="162"/>
      <c r="BN114" s="162"/>
      <c r="BO114" s="162"/>
      <c r="BP114" s="162"/>
    </row>
    <row r="115" spans="1:68" ht="15">
      <c r="A115" s="426"/>
      <c r="B115" s="162"/>
      <c r="C115" s="425"/>
      <c r="D115" s="162"/>
      <c r="E115" s="162"/>
      <c r="F115" s="162"/>
      <c r="G115" s="162"/>
      <c r="H115" s="162"/>
      <c r="I115" s="162"/>
      <c r="J115" s="162"/>
      <c r="K115" s="162"/>
      <c r="L115" s="162"/>
      <c r="M115" s="162"/>
      <c r="N115" s="162"/>
      <c r="O115" s="162"/>
      <c r="P115" s="162"/>
      <c r="Q115" s="162"/>
      <c r="R115" s="162"/>
      <c r="S115" s="162"/>
      <c r="T115" s="162"/>
      <c r="U115" s="162"/>
      <c r="V115" s="162"/>
      <c r="W115" s="162"/>
      <c r="X115" s="162"/>
      <c r="Y115" s="162"/>
      <c r="Z115" s="162"/>
      <c r="AA115" s="162"/>
      <c r="AB115" s="162"/>
      <c r="AC115" s="162"/>
      <c r="AD115" s="162"/>
      <c r="AE115" s="162"/>
      <c r="AF115" s="162"/>
      <c r="AG115" s="162"/>
      <c r="AH115" s="162"/>
      <c r="AI115" s="162"/>
      <c r="AJ115" s="162"/>
      <c r="AK115" s="162"/>
      <c r="AL115" s="162"/>
      <c r="AM115" s="162"/>
      <c r="AN115" s="162"/>
      <c r="AO115" s="162"/>
      <c r="AP115" s="162"/>
      <c r="AQ115" s="162"/>
      <c r="AR115" s="162"/>
      <c r="AS115" s="162"/>
      <c r="AT115" s="162"/>
      <c r="AU115" s="162"/>
      <c r="AV115" s="162"/>
      <c r="AW115" s="162"/>
      <c r="AX115" s="162"/>
      <c r="AY115" s="162"/>
      <c r="AZ115" s="162"/>
      <c r="BA115" s="162"/>
      <c r="BB115" s="162"/>
      <c r="BC115" s="162"/>
      <c r="BD115" s="162"/>
      <c r="BE115" s="162"/>
      <c r="BF115" s="162"/>
      <c r="BG115" s="162"/>
      <c r="BH115" s="162"/>
      <c r="BI115" s="162"/>
      <c r="BJ115" s="162"/>
      <c r="BK115" s="162"/>
      <c r="BL115" s="162"/>
      <c r="BM115" s="162"/>
      <c r="BN115" s="162"/>
      <c r="BO115" s="162"/>
      <c r="BP115" s="162"/>
    </row>
    <row r="116" spans="1:68" ht="15">
      <c r="A116" s="426"/>
      <c r="B116" s="162"/>
      <c r="C116" s="425"/>
      <c r="D116" s="162"/>
      <c r="E116" s="162"/>
      <c r="F116" s="162"/>
      <c r="G116" s="162"/>
      <c r="H116" s="162"/>
      <c r="I116" s="162"/>
      <c r="J116" s="162"/>
      <c r="K116" s="162"/>
      <c r="L116" s="162"/>
      <c r="M116" s="162"/>
      <c r="N116" s="162"/>
      <c r="O116" s="162"/>
      <c r="P116" s="162"/>
      <c r="Q116" s="162"/>
      <c r="R116" s="162"/>
      <c r="S116" s="162"/>
      <c r="T116" s="162"/>
      <c r="U116" s="162"/>
      <c r="V116" s="162"/>
      <c r="W116" s="162"/>
      <c r="X116" s="162"/>
      <c r="Y116" s="162"/>
      <c r="Z116" s="162"/>
      <c r="AA116" s="162"/>
      <c r="AB116" s="162"/>
      <c r="AC116" s="162"/>
      <c r="AD116" s="162"/>
      <c r="AE116" s="162"/>
      <c r="AF116" s="162"/>
      <c r="AG116" s="162"/>
      <c r="AH116" s="162"/>
      <c r="AI116" s="162"/>
      <c r="AJ116" s="162"/>
      <c r="AK116" s="162"/>
      <c r="AL116" s="162"/>
      <c r="AM116" s="162"/>
      <c r="AN116" s="162"/>
      <c r="AO116" s="162"/>
      <c r="AP116" s="162"/>
      <c r="AQ116" s="162"/>
      <c r="AR116" s="162"/>
      <c r="AS116" s="162"/>
      <c r="AT116" s="162"/>
      <c r="AU116" s="162"/>
      <c r="AV116" s="162"/>
      <c r="AW116" s="162"/>
      <c r="AX116" s="162"/>
      <c r="AY116" s="162"/>
      <c r="AZ116" s="162"/>
      <c r="BA116" s="162"/>
      <c r="BB116" s="162"/>
      <c r="BC116" s="162"/>
      <c r="BD116" s="162"/>
      <c r="BE116" s="162"/>
      <c r="BF116" s="162"/>
      <c r="BG116" s="162"/>
      <c r="BH116" s="162"/>
      <c r="BI116" s="162"/>
      <c r="BJ116" s="162"/>
      <c r="BK116" s="162"/>
      <c r="BL116" s="162"/>
      <c r="BM116" s="162"/>
      <c r="BN116" s="162"/>
      <c r="BO116" s="162"/>
      <c r="BP116" s="162"/>
    </row>
    <row r="117" spans="1:68" ht="15">
      <c r="A117" s="426"/>
      <c r="B117" s="162"/>
      <c r="C117" s="425"/>
      <c r="D117" s="162"/>
      <c r="E117" s="162"/>
      <c r="F117" s="162"/>
      <c r="G117" s="162"/>
      <c r="H117" s="162"/>
      <c r="I117" s="162"/>
      <c r="J117" s="162"/>
      <c r="K117" s="162"/>
      <c r="L117" s="162"/>
      <c r="M117" s="162"/>
      <c r="N117" s="162"/>
      <c r="O117" s="162"/>
      <c r="P117" s="162"/>
      <c r="Q117" s="162"/>
      <c r="R117" s="162"/>
      <c r="S117" s="162"/>
      <c r="T117" s="162"/>
      <c r="U117" s="162"/>
      <c r="V117" s="162"/>
      <c r="W117" s="162"/>
      <c r="X117" s="162"/>
      <c r="Y117" s="162"/>
      <c r="Z117" s="162"/>
      <c r="AA117" s="162"/>
      <c r="AB117" s="162"/>
      <c r="AC117" s="162"/>
      <c r="AD117" s="162"/>
      <c r="AE117" s="162"/>
      <c r="AF117" s="162"/>
      <c r="AG117" s="162"/>
      <c r="AH117" s="162"/>
      <c r="AI117" s="162"/>
      <c r="AJ117" s="162"/>
      <c r="AK117" s="162"/>
      <c r="AL117" s="162"/>
      <c r="AM117" s="162"/>
      <c r="AN117" s="162"/>
      <c r="AO117" s="162"/>
      <c r="AP117" s="162"/>
      <c r="AQ117" s="162"/>
      <c r="AR117" s="162"/>
      <c r="AS117" s="162"/>
      <c r="AT117" s="162"/>
      <c r="AU117" s="162"/>
      <c r="AV117" s="162"/>
      <c r="AW117" s="162"/>
      <c r="AX117" s="162"/>
      <c r="AY117" s="162"/>
      <c r="AZ117" s="162"/>
      <c r="BA117" s="162"/>
      <c r="BB117" s="162"/>
      <c r="BC117" s="162"/>
      <c r="BD117" s="162"/>
      <c r="BE117" s="162"/>
      <c r="BF117" s="162"/>
      <c r="BG117" s="162"/>
      <c r="BH117" s="162"/>
      <c r="BI117" s="162"/>
      <c r="BJ117" s="162"/>
      <c r="BK117" s="162"/>
      <c r="BL117" s="162"/>
      <c r="BM117" s="162"/>
      <c r="BN117" s="162"/>
      <c r="BO117" s="162"/>
      <c r="BP117" s="162"/>
    </row>
    <row r="118" spans="1:68" ht="15">
      <c r="A118" s="426"/>
      <c r="B118" s="162"/>
      <c r="C118" s="425"/>
      <c r="D118" s="162"/>
      <c r="E118" s="162"/>
      <c r="F118" s="162"/>
      <c r="G118" s="162"/>
      <c r="H118" s="162"/>
      <c r="I118" s="162"/>
      <c r="J118" s="162"/>
      <c r="K118" s="162"/>
      <c r="L118" s="162"/>
      <c r="M118" s="162"/>
      <c r="N118" s="162"/>
      <c r="O118" s="162"/>
      <c r="P118" s="162"/>
      <c r="Q118" s="162"/>
      <c r="R118" s="162"/>
      <c r="S118" s="162"/>
      <c r="T118" s="162"/>
      <c r="U118" s="162"/>
      <c r="V118" s="162"/>
      <c r="W118" s="162"/>
      <c r="X118" s="162"/>
      <c r="Y118" s="162"/>
      <c r="Z118" s="162"/>
      <c r="AA118" s="162"/>
      <c r="AB118" s="162"/>
      <c r="AC118" s="162"/>
      <c r="AD118" s="162"/>
      <c r="AE118" s="162"/>
      <c r="AF118" s="162"/>
      <c r="AG118" s="162"/>
      <c r="AH118" s="162"/>
      <c r="AI118" s="162"/>
      <c r="AJ118" s="162"/>
      <c r="AK118" s="162"/>
      <c r="AL118" s="162"/>
      <c r="AM118" s="162"/>
      <c r="AN118" s="162"/>
      <c r="AO118" s="162"/>
      <c r="AP118" s="162"/>
      <c r="AQ118" s="162"/>
      <c r="AR118" s="162"/>
      <c r="AS118" s="162"/>
      <c r="AT118" s="162"/>
      <c r="AU118" s="162"/>
      <c r="AV118" s="162"/>
      <c r="AW118" s="162"/>
      <c r="AX118" s="162"/>
      <c r="AY118" s="162"/>
      <c r="AZ118" s="162"/>
      <c r="BA118" s="162"/>
      <c r="BB118" s="162"/>
      <c r="BC118" s="162"/>
      <c r="BD118" s="162"/>
      <c r="BE118" s="162"/>
      <c r="BF118" s="162"/>
      <c r="BG118" s="162"/>
      <c r="BH118" s="162"/>
      <c r="BI118" s="162"/>
      <c r="BJ118" s="162"/>
      <c r="BK118" s="162"/>
      <c r="BL118" s="162"/>
      <c r="BM118" s="162"/>
      <c r="BN118" s="162"/>
      <c r="BO118" s="162"/>
      <c r="BP118" s="162"/>
    </row>
    <row r="119" spans="1:68" ht="15">
      <c r="A119" s="426"/>
      <c r="B119" s="162"/>
      <c r="C119" s="425"/>
      <c r="D119" s="162"/>
      <c r="E119" s="162"/>
      <c r="F119" s="162"/>
      <c r="G119" s="162"/>
      <c r="H119" s="162"/>
      <c r="I119" s="162"/>
      <c r="J119" s="162"/>
      <c r="K119" s="162"/>
      <c r="L119" s="162"/>
      <c r="M119" s="162"/>
      <c r="N119" s="162"/>
      <c r="O119" s="162"/>
      <c r="P119" s="162"/>
      <c r="Q119" s="162"/>
      <c r="R119" s="162"/>
      <c r="S119" s="162"/>
      <c r="T119" s="162"/>
      <c r="U119" s="162"/>
      <c r="V119" s="162"/>
      <c r="W119" s="162"/>
      <c r="X119" s="162"/>
      <c r="Y119" s="162"/>
      <c r="Z119" s="162"/>
      <c r="AA119" s="162"/>
      <c r="AB119" s="162"/>
      <c r="AC119" s="162"/>
      <c r="AD119" s="162"/>
      <c r="AE119" s="162"/>
      <c r="AF119" s="162"/>
      <c r="AG119" s="162"/>
      <c r="AH119" s="162"/>
      <c r="AI119" s="162"/>
      <c r="AJ119" s="162"/>
      <c r="AK119" s="162"/>
      <c r="AL119" s="162"/>
      <c r="AM119" s="162"/>
      <c r="AN119" s="162"/>
      <c r="AO119" s="162"/>
      <c r="AP119" s="162"/>
      <c r="AQ119" s="162"/>
      <c r="AR119" s="162"/>
      <c r="AS119" s="162"/>
      <c r="AT119" s="162"/>
      <c r="AU119" s="162"/>
      <c r="AV119" s="162"/>
      <c r="AW119" s="162"/>
      <c r="AX119" s="162"/>
      <c r="AY119" s="162"/>
      <c r="AZ119" s="162"/>
      <c r="BA119" s="162"/>
      <c r="BB119" s="162"/>
      <c r="BC119" s="162"/>
      <c r="BD119" s="162"/>
      <c r="BE119" s="162"/>
      <c r="BF119" s="162"/>
      <c r="BG119" s="162"/>
      <c r="BH119" s="162"/>
      <c r="BI119" s="162"/>
      <c r="BJ119" s="162"/>
      <c r="BK119" s="162"/>
      <c r="BL119" s="162"/>
      <c r="BM119" s="162"/>
      <c r="BN119" s="162"/>
      <c r="BO119" s="162"/>
      <c r="BP119" s="162"/>
    </row>
    <row r="120" spans="1:68" ht="15">
      <c r="A120" s="426"/>
      <c r="B120" s="162"/>
      <c r="C120" s="425"/>
      <c r="D120" s="162"/>
      <c r="E120" s="162"/>
      <c r="F120" s="162"/>
      <c r="G120" s="162"/>
      <c r="H120" s="162"/>
      <c r="I120" s="162"/>
      <c r="J120" s="162"/>
      <c r="K120" s="162"/>
      <c r="L120" s="162"/>
      <c r="M120" s="162"/>
      <c r="N120" s="162"/>
      <c r="O120" s="162"/>
      <c r="P120" s="162"/>
      <c r="Q120" s="162"/>
      <c r="R120" s="162"/>
      <c r="S120" s="162"/>
      <c r="T120" s="162"/>
      <c r="U120" s="162"/>
      <c r="V120" s="162"/>
      <c r="W120" s="162"/>
      <c r="X120" s="162"/>
      <c r="Y120" s="162"/>
      <c r="Z120" s="162"/>
      <c r="AA120" s="162"/>
      <c r="AB120" s="162"/>
      <c r="AC120" s="162"/>
      <c r="AD120" s="162"/>
      <c r="AE120" s="162"/>
      <c r="AF120" s="162"/>
      <c r="AG120" s="162"/>
      <c r="AH120" s="162"/>
      <c r="AI120" s="162"/>
      <c r="AJ120" s="162"/>
      <c r="AK120" s="162"/>
      <c r="AL120" s="162"/>
      <c r="AM120" s="162"/>
      <c r="AN120" s="162"/>
      <c r="AO120" s="162"/>
      <c r="AP120" s="162"/>
      <c r="AQ120" s="162"/>
      <c r="AR120" s="162"/>
      <c r="AS120" s="162"/>
      <c r="AT120" s="162"/>
      <c r="AU120" s="162"/>
      <c r="AV120" s="162"/>
      <c r="AW120" s="162"/>
      <c r="AX120" s="162"/>
      <c r="AY120" s="162"/>
      <c r="AZ120" s="162"/>
      <c r="BA120" s="162"/>
      <c r="BB120" s="162"/>
      <c r="BC120" s="162"/>
      <c r="BD120" s="162"/>
      <c r="BE120" s="162"/>
      <c r="BF120" s="162"/>
      <c r="BG120" s="162"/>
      <c r="BH120" s="162"/>
      <c r="BI120" s="162"/>
      <c r="BJ120" s="162"/>
      <c r="BK120" s="162"/>
      <c r="BL120" s="162"/>
      <c r="BM120" s="162"/>
      <c r="BN120" s="162"/>
      <c r="BO120" s="162"/>
      <c r="BP120" s="162"/>
    </row>
    <row r="121" spans="1:68" ht="15">
      <c r="A121" s="426"/>
      <c r="B121" s="162"/>
      <c r="C121" s="425"/>
      <c r="D121" s="162"/>
      <c r="E121" s="162"/>
      <c r="F121" s="162"/>
      <c r="G121" s="162"/>
      <c r="H121" s="162"/>
      <c r="I121" s="162"/>
      <c r="J121" s="162"/>
      <c r="K121" s="162"/>
      <c r="L121" s="162"/>
      <c r="M121" s="162"/>
      <c r="N121" s="162"/>
      <c r="O121" s="162"/>
      <c r="P121" s="162"/>
      <c r="Q121" s="162"/>
      <c r="R121" s="162"/>
      <c r="S121" s="162"/>
      <c r="T121" s="162"/>
      <c r="U121" s="162"/>
      <c r="V121" s="162"/>
      <c r="W121" s="162"/>
      <c r="X121" s="162"/>
      <c r="Y121" s="162"/>
      <c r="Z121" s="162"/>
      <c r="AA121" s="162"/>
      <c r="AB121" s="162"/>
      <c r="AC121" s="162"/>
      <c r="AD121" s="162"/>
      <c r="AE121" s="162"/>
      <c r="AF121" s="162"/>
      <c r="AG121" s="162"/>
      <c r="AH121" s="162"/>
      <c r="AI121" s="162"/>
      <c r="AJ121" s="162"/>
      <c r="AK121" s="162"/>
      <c r="AL121" s="162"/>
      <c r="AM121" s="162"/>
      <c r="AN121" s="162"/>
      <c r="AO121" s="162"/>
      <c r="AP121" s="162"/>
      <c r="AQ121" s="162"/>
      <c r="AR121" s="162"/>
      <c r="AS121" s="162"/>
      <c r="AT121" s="162"/>
      <c r="AU121" s="162"/>
      <c r="AV121" s="162"/>
      <c r="AW121" s="162"/>
      <c r="AX121" s="162"/>
      <c r="AY121" s="162"/>
      <c r="AZ121" s="162"/>
      <c r="BA121" s="162"/>
      <c r="BB121" s="162"/>
      <c r="BC121" s="162"/>
      <c r="BD121" s="162"/>
      <c r="BE121" s="162"/>
      <c r="BF121" s="162"/>
      <c r="BG121" s="162"/>
      <c r="BH121" s="162"/>
      <c r="BI121" s="162"/>
      <c r="BJ121" s="162"/>
      <c r="BK121" s="162"/>
      <c r="BL121" s="162"/>
      <c r="BM121" s="162"/>
      <c r="BN121" s="162"/>
      <c r="BO121" s="162"/>
      <c r="BP121" s="162"/>
    </row>
    <row r="122" spans="1:68" ht="15">
      <c r="A122" s="426"/>
      <c r="B122" s="162"/>
      <c r="C122" s="425"/>
      <c r="D122" s="162"/>
      <c r="E122" s="162"/>
      <c r="F122" s="162"/>
      <c r="G122" s="162"/>
      <c r="H122" s="162"/>
      <c r="I122" s="162"/>
      <c r="J122" s="162"/>
      <c r="K122" s="162"/>
      <c r="L122" s="162"/>
      <c r="M122" s="162"/>
      <c r="N122" s="162"/>
      <c r="O122" s="162"/>
      <c r="P122" s="162"/>
      <c r="Q122" s="162"/>
      <c r="R122" s="162"/>
      <c r="S122" s="162"/>
      <c r="T122" s="162"/>
      <c r="U122" s="162"/>
      <c r="V122" s="162"/>
      <c r="W122" s="162"/>
      <c r="X122" s="162"/>
      <c r="Y122" s="162"/>
      <c r="Z122" s="162"/>
      <c r="AA122" s="162"/>
      <c r="AB122" s="162"/>
      <c r="AC122" s="162"/>
      <c r="AD122" s="162"/>
      <c r="AE122" s="162"/>
      <c r="AF122" s="162"/>
      <c r="AG122" s="162"/>
      <c r="AH122" s="162"/>
      <c r="AI122" s="162"/>
      <c r="AJ122" s="162"/>
      <c r="AK122" s="162"/>
      <c r="AL122" s="162"/>
      <c r="AM122" s="162"/>
      <c r="AN122" s="162"/>
      <c r="AO122" s="162"/>
      <c r="AP122" s="162"/>
      <c r="AQ122" s="162"/>
      <c r="AR122" s="162"/>
      <c r="AS122" s="162"/>
      <c r="AT122" s="162"/>
      <c r="AU122" s="162"/>
      <c r="AV122" s="162"/>
      <c r="AW122" s="162"/>
      <c r="AX122" s="162"/>
      <c r="AY122" s="162"/>
      <c r="AZ122" s="162"/>
      <c r="BA122" s="162"/>
      <c r="BB122" s="162"/>
      <c r="BC122" s="162"/>
      <c r="BD122" s="162"/>
      <c r="BE122" s="162"/>
      <c r="BF122" s="162"/>
      <c r="BG122" s="162"/>
      <c r="BH122" s="162"/>
      <c r="BI122" s="162"/>
      <c r="BJ122" s="162"/>
      <c r="BK122" s="162"/>
      <c r="BL122" s="162"/>
      <c r="BM122" s="162"/>
      <c r="BN122" s="162"/>
      <c r="BO122" s="162"/>
      <c r="BP122" s="162"/>
    </row>
    <row r="123" spans="1:68" ht="15">
      <c r="A123" s="426"/>
      <c r="B123" s="162"/>
      <c r="C123" s="425"/>
      <c r="D123" s="162"/>
      <c r="E123" s="162"/>
      <c r="F123" s="162"/>
      <c r="G123" s="162"/>
      <c r="H123" s="162"/>
      <c r="I123" s="162"/>
      <c r="J123" s="162"/>
      <c r="K123" s="162"/>
      <c r="L123" s="162"/>
      <c r="M123" s="162"/>
      <c r="N123" s="162"/>
      <c r="O123" s="162"/>
      <c r="P123" s="162"/>
      <c r="Q123" s="162"/>
      <c r="R123" s="162"/>
      <c r="S123" s="162"/>
      <c r="T123" s="162"/>
      <c r="U123" s="162"/>
      <c r="V123" s="162"/>
      <c r="W123" s="162"/>
      <c r="X123" s="162"/>
      <c r="Y123" s="162"/>
      <c r="Z123" s="162"/>
      <c r="AA123" s="162"/>
      <c r="AB123" s="162"/>
      <c r="AC123" s="162"/>
      <c r="AD123" s="162"/>
      <c r="AE123" s="162"/>
      <c r="AF123" s="162"/>
      <c r="AG123" s="162"/>
      <c r="AH123" s="162"/>
      <c r="AI123" s="162"/>
      <c r="AJ123" s="162"/>
      <c r="AK123" s="162"/>
      <c r="AL123" s="162"/>
      <c r="AM123" s="162"/>
      <c r="AN123" s="162"/>
      <c r="AO123" s="162"/>
      <c r="AP123" s="162"/>
      <c r="AQ123" s="162"/>
      <c r="AR123" s="162"/>
      <c r="AS123" s="162"/>
      <c r="AT123" s="162"/>
      <c r="AU123" s="162"/>
      <c r="AV123" s="162"/>
      <c r="AW123" s="162"/>
      <c r="AX123" s="162"/>
      <c r="AY123" s="162"/>
      <c r="AZ123" s="162"/>
      <c r="BA123" s="162"/>
      <c r="BB123" s="162"/>
      <c r="BC123" s="162"/>
      <c r="BD123" s="162"/>
      <c r="BE123" s="162"/>
      <c r="BF123" s="162"/>
      <c r="BG123" s="162"/>
      <c r="BH123" s="162"/>
      <c r="BI123" s="162"/>
      <c r="BJ123" s="162"/>
      <c r="BK123" s="162"/>
      <c r="BL123" s="162"/>
      <c r="BM123" s="162"/>
      <c r="BN123" s="162"/>
      <c r="BO123" s="162"/>
      <c r="BP123" s="162"/>
    </row>
    <row r="124" spans="1:68" ht="15">
      <c r="A124" s="426"/>
      <c r="B124" s="162"/>
      <c r="C124" s="425"/>
      <c r="D124" s="162"/>
      <c r="E124" s="162"/>
      <c r="F124" s="162"/>
      <c r="G124" s="162"/>
      <c r="H124" s="162"/>
      <c r="I124" s="162"/>
      <c r="J124" s="162"/>
      <c r="K124" s="162"/>
      <c r="L124" s="162"/>
      <c r="M124" s="162"/>
      <c r="N124" s="162"/>
      <c r="O124" s="162"/>
      <c r="P124" s="162"/>
      <c r="Q124" s="162"/>
      <c r="R124" s="162"/>
      <c r="S124" s="162"/>
      <c r="T124" s="162"/>
      <c r="U124" s="162"/>
      <c r="V124" s="162"/>
      <c r="W124" s="162"/>
      <c r="X124" s="162"/>
      <c r="Y124" s="162"/>
      <c r="Z124" s="162"/>
      <c r="AA124" s="162"/>
      <c r="AB124" s="162"/>
      <c r="AC124" s="162"/>
      <c r="AD124" s="162"/>
      <c r="AE124" s="162"/>
      <c r="AF124" s="162"/>
      <c r="AG124" s="162"/>
      <c r="AH124" s="162"/>
      <c r="AI124" s="162"/>
      <c r="AJ124" s="162"/>
      <c r="AK124" s="162"/>
      <c r="AL124" s="162"/>
      <c r="AM124" s="162"/>
      <c r="AN124" s="162"/>
      <c r="AO124" s="162"/>
      <c r="AP124" s="162"/>
      <c r="AQ124" s="162"/>
      <c r="AR124" s="162"/>
      <c r="AS124" s="162"/>
      <c r="AT124" s="162"/>
      <c r="AU124" s="162"/>
      <c r="AV124" s="162"/>
      <c r="AW124" s="162"/>
      <c r="AX124" s="162"/>
      <c r="AY124" s="162"/>
      <c r="AZ124" s="162"/>
      <c r="BA124" s="162"/>
      <c r="BB124" s="162"/>
      <c r="BC124" s="162"/>
      <c r="BD124" s="162"/>
      <c r="BE124" s="162"/>
      <c r="BF124" s="162"/>
      <c r="BG124" s="162"/>
      <c r="BH124" s="162"/>
      <c r="BI124" s="162"/>
      <c r="BJ124" s="162"/>
      <c r="BK124" s="162"/>
      <c r="BL124" s="162"/>
      <c r="BM124" s="162"/>
      <c r="BN124" s="162"/>
      <c r="BO124" s="162"/>
      <c r="BP124" s="162"/>
    </row>
    <row r="125" spans="1:68" ht="15">
      <c r="A125" s="426"/>
      <c r="B125" s="162"/>
      <c r="C125" s="425"/>
      <c r="D125" s="162"/>
      <c r="E125" s="162"/>
      <c r="F125" s="162"/>
      <c r="G125" s="162"/>
      <c r="H125" s="162"/>
      <c r="I125" s="162"/>
      <c r="J125" s="162"/>
      <c r="K125" s="162"/>
      <c r="L125" s="162"/>
      <c r="M125" s="162"/>
      <c r="N125" s="162"/>
      <c r="O125" s="162"/>
      <c r="P125" s="162"/>
      <c r="Q125" s="162"/>
      <c r="R125" s="162"/>
      <c r="S125" s="162"/>
      <c r="T125" s="162"/>
      <c r="U125" s="162"/>
      <c r="V125" s="162"/>
      <c r="W125" s="162"/>
      <c r="X125" s="162"/>
      <c r="Y125" s="162"/>
      <c r="Z125" s="162"/>
      <c r="AA125" s="162"/>
      <c r="AB125" s="162"/>
      <c r="AC125" s="162"/>
      <c r="AD125" s="162"/>
      <c r="AE125" s="162"/>
      <c r="AF125" s="162"/>
      <c r="AG125" s="162"/>
      <c r="AH125" s="162"/>
      <c r="AI125" s="162"/>
      <c r="AJ125" s="162"/>
      <c r="AK125" s="162"/>
      <c r="AL125" s="162"/>
      <c r="AM125" s="162"/>
      <c r="AN125" s="162"/>
      <c r="AO125" s="162"/>
      <c r="AP125" s="162"/>
      <c r="AQ125" s="162"/>
      <c r="AR125" s="162"/>
      <c r="AS125" s="162"/>
      <c r="AT125" s="162"/>
      <c r="AU125" s="162"/>
      <c r="AV125" s="162"/>
      <c r="AW125" s="162"/>
      <c r="AX125" s="162"/>
      <c r="AY125" s="162"/>
      <c r="AZ125" s="162"/>
      <c r="BA125" s="162"/>
      <c r="BB125" s="162"/>
      <c r="BC125" s="162"/>
      <c r="BD125" s="162"/>
      <c r="BE125" s="162"/>
      <c r="BF125" s="162"/>
      <c r="BG125" s="162"/>
      <c r="BH125" s="162"/>
      <c r="BI125" s="162"/>
      <c r="BJ125" s="162"/>
      <c r="BK125" s="162"/>
      <c r="BL125" s="162"/>
      <c r="BM125" s="162"/>
      <c r="BN125" s="162"/>
      <c r="BO125" s="162"/>
      <c r="BP125" s="162"/>
    </row>
    <row r="126" spans="1:68" ht="15">
      <c r="A126" s="426"/>
      <c r="B126" s="162"/>
      <c r="C126" s="425"/>
      <c r="D126" s="162"/>
      <c r="E126" s="162"/>
      <c r="F126" s="162"/>
      <c r="G126" s="162"/>
      <c r="H126" s="162"/>
      <c r="I126" s="162"/>
      <c r="J126" s="162"/>
      <c r="K126" s="162"/>
      <c r="L126" s="162"/>
      <c r="M126" s="162"/>
      <c r="N126" s="162"/>
      <c r="O126" s="162"/>
      <c r="P126" s="162"/>
      <c r="Q126" s="162"/>
      <c r="R126" s="162"/>
      <c r="S126" s="162"/>
      <c r="T126" s="162"/>
      <c r="U126" s="162"/>
      <c r="V126" s="162"/>
      <c r="W126" s="162"/>
      <c r="X126" s="162"/>
      <c r="Y126" s="162"/>
      <c r="Z126" s="162"/>
      <c r="AA126" s="162"/>
      <c r="AB126" s="162"/>
      <c r="AC126" s="162"/>
      <c r="AD126" s="162"/>
      <c r="AE126" s="162"/>
      <c r="AF126" s="162"/>
      <c r="AG126" s="162"/>
      <c r="AH126" s="162"/>
      <c r="AI126" s="162"/>
      <c r="AJ126" s="162"/>
      <c r="AK126" s="162"/>
      <c r="AL126" s="162"/>
      <c r="AM126" s="162"/>
      <c r="AN126" s="162"/>
      <c r="AO126" s="162"/>
      <c r="AP126" s="162"/>
      <c r="AQ126" s="162"/>
      <c r="AR126" s="162"/>
      <c r="AS126" s="162"/>
      <c r="AT126" s="162"/>
      <c r="AU126" s="162"/>
      <c r="AV126" s="162"/>
      <c r="AW126" s="162"/>
      <c r="AX126" s="162"/>
      <c r="AY126" s="162"/>
      <c r="AZ126" s="162"/>
      <c r="BA126" s="162"/>
      <c r="BB126" s="162"/>
      <c r="BC126" s="162"/>
      <c r="BD126" s="162"/>
      <c r="BE126" s="162"/>
      <c r="BF126" s="162"/>
      <c r="BG126" s="162"/>
      <c r="BH126" s="162"/>
      <c r="BI126" s="162"/>
      <c r="BJ126" s="162"/>
      <c r="BK126" s="162"/>
      <c r="BL126" s="162"/>
      <c r="BM126" s="162"/>
      <c r="BN126" s="162"/>
      <c r="BO126" s="162"/>
      <c r="BP126" s="162"/>
    </row>
    <row r="127" spans="1:68" ht="15">
      <c r="A127" s="426"/>
      <c r="B127" s="162"/>
      <c r="C127" s="425"/>
      <c r="D127" s="162"/>
      <c r="E127" s="162"/>
      <c r="F127" s="162"/>
      <c r="G127" s="162"/>
      <c r="H127" s="162"/>
      <c r="I127" s="162"/>
      <c r="J127" s="162"/>
      <c r="K127" s="162"/>
      <c r="L127" s="162"/>
      <c r="M127" s="162"/>
      <c r="N127" s="162"/>
      <c r="O127" s="162"/>
      <c r="P127" s="162"/>
      <c r="Q127" s="162"/>
      <c r="R127" s="162"/>
      <c r="S127" s="162"/>
      <c r="T127" s="162"/>
      <c r="U127" s="162"/>
      <c r="V127" s="162"/>
      <c r="W127" s="162"/>
      <c r="X127" s="162"/>
      <c r="Y127" s="162"/>
      <c r="Z127" s="162"/>
      <c r="AA127" s="162"/>
      <c r="AB127" s="162"/>
      <c r="AC127" s="162"/>
      <c r="AD127" s="162"/>
      <c r="AE127" s="162"/>
      <c r="AF127" s="162"/>
      <c r="AG127" s="162"/>
      <c r="AH127" s="162"/>
      <c r="AI127" s="162"/>
      <c r="AJ127" s="162"/>
      <c r="AK127" s="162"/>
      <c r="AL127" s="162"/>
      <c r="AM127" s="162"/>
      <c r="AN127" s="162"/>
      <c r="AO127" s="162"/>
      <c r="AP127" s="162"/>
      <c r="AQ127" s="162"/>
      <c r="AR127" s="162"/>
      <c r="AS127" s="162"/>
      <c r="AT127" s="162"/>
      <c r="AU127" s="162"/>
      <c r="AV127" s="162"/>
      <c r="AW127" s="162"/>
      <c r="AX127" s="162"/>
      <c r="AY127" s="162"/>
      <c r="AZ127" s="162"/>
      <c r="BA127" s="162"/>
      <c r="BB127" s="162"/>
      <c r="BC127" s="162"/>
      <c r="BD127" s="162"/>
      <c r="BE127" s="162"/>
      <c r="BF127" s="162"/>
      <c r="BG127" s="162"/>
      <c r="BH127" s="162"/>
      <c r="BI127" s="162"/>
      <c r="BJ127" s="162"/>
      <c r="BK127" s="162"/>
      <c r="BL127" s="162"/>
      <c r="BM127" s="162"/>
      <c r="BN127" s="162"/>
      <c r="BO127" s="162"/>
      <c r="BP127" s="162"/>
    </row>
    <row r="128" spans="1:68" ht="15">
      <c r="A128" s="426"/>
      <c r="B128" s="162"/>
      <c r="C128" s="425"/>
      <c r="D128" s="162"/>
      <c r="E128" s="162"/>
      <c r="F128" s="162"/>
      <c r="G128" s="162"/>
      <c r="H128" s="162"/>
      <c r="I128" s="162"/>
      <c r="J128" s="162"/>
      <c r="K128" s="162"/>
      <c r="L128" s="162"/>
      <c r="M128" s="162"/>
      <c r="N128" s="162"/>
      <c r="O128" s="162"/>
      <c r="P128" s="162"/>
      <c r="Q128" s="162"/>
      <c r="R128" s="162"/>
      <c r="S128" s="162"/>
      <c r="T128" s="162"/>
      <c r="U128" s="162"/>
      <c r="V128" s="162"/>
      <c r="W128" s="162"/>
      <c r="X128" s="162"/>
      <c r="Y128" s="162"/>
      <c r="Z128" s="162"/>
      <c r="AA128" s="162"/>
      <c r="AB128" s="162"/>
      <c r="AC128" s="162"/>
      <c r="AD128" s="162"/>
      <c r="AE128" s="162"/>
      <c r="AF128" s="162"/>
      <c r="AG128" s="162"/>
      <c r="AH128" s="162"/>
      <c r="AI128" s="162"/>
      <c r="AJ128" s="162"/>
      <c r="AK128" s="162"/>
      <c r="AL128" s="162"/>
      <c r="AM128" s="162"/>
      <c r="AN128" s="162"/>
      <c r="AO128" s="162"/>
      <c r="AP128" s="162"/>
      <c r="AQ128" s="162"/>
      <c r="AR128" s="162"/>
      <c r="AS128" s="162"/>
      <c r="AT128" s="162"/>
      <c r="AU128" s="162"/>
      <c r="AV128" s="162"/>
      <c r="AW128" s="162"/>
      <c r="AX128" s="162"/>
      <c r="AY128" s="162"/>
      <c r="AZ128" s="162"/>
      <c r="BA128" s="162"/>
      <c r="BB128" s="162"/>
      <c r="BC128" s="162"/>
      <c r="BD128" s="162"/>
      <c r="BE128" s="162"/>
      <c r="BF128" s="162"/>
      <c r="BG128" s="162"/>
      <c r="BH128" s="162"/>
      <c r="BI128" s="162"/>
      <c r="BJ128" s="162"/>
      <c r="BK128" s="162"/>
      <c r="BL128" s="162"/>
      <c r="BM128" s="162"/>
      <c r="BN128" s="162"/>
      <c r="BO128" s="162"/>
      <c r="BP128" s="162"/>
    </row>
    <row r="129" spans="1:68" ht="15">
      <c r="A129" s="426"/>
      <c r="B129" s="162"/>
      <c r="C129" s="425"/>
      <c r="D129" s="162"/>
      <c r="E129" s="162"/>
      <c r="F129" s="162"/>
      <c r="G129" s="162"/>
      <c r="H129" s="162"/>
      <c r="I129" s="162"/>
      <c r="J129" s="162"/>
      <c r="K129" s="162"/>
      <c r="L129" s="162"/>
      <c r="M129" s="162"/>
      <c r="N129" s="162"/>
      <c r="O129" s="162"/>
      <c r="P129" s="162"/>
      <c r="Q129" s="162"/>
      <c r="R129" s="162"/>
      <c r="S129" s="162"/>
      <c r="T129" s="162"/>
      <c r="U129" s="162"/>
      <c r="V129" s="162"/>
      <c r="W129" s="162"/>
      <c r="X129" s="162"/>
      <c r="Y129" s="162"/>
      <c r="Z129" s="162"/>
      <c r="AA129" s="162"/>
      <c r="AB129" s="162"/>
      <c r="AC129" s="162"/>
      <c r="AD129" s="162"/>
      <c r="AE129" s="162"/>
      <c r="AF129" s="162"/>
      <c r="AG129" s="162"/>
      <c r="AH129" s="162"/>
      <c r="AI129" s="162"/>
      <c r="AJ129" s="162"/>
      <c r="AK129" s="162"/>
      <c r="AL129" s="162"/>
      <c r="AM129" s="162"/>
      <c r="AN129" s="162"/>
      <c r="AO129" s="162"/>
      <c r="AP129" s="162"/>
      <c r="AQ129" s="162"/>
      <c r="AR129" s="162"/>
      <c r="AS129" s="162"/>
      <c r="AT129" s="162"/>
      <c r="AU129" s="162"/>
      <c r="AV129" s="162"/>
      <c r="AW129" s="162"/>
      <c r="AX129" s="162"/>
      <c r="AY129" s="162"/>
      <c r="AZ129" s="162"/>
      <c r="BA129" s="162"/>
      <c r="BB129" s="162"/>
      <c r="BC129" s="162"/>
      <c r="BD129" s="162"/>
      <c r="BE129" s="162"/>
      <c r="BF129" s="162"/>
      <c r="BG129" s="162"/>
      <c r="BH129" s="162"/>
      <c r="BI129" s="162"/>
      <c r="BJ129" s="162"/>
      <c r="BK129" s="162"/>
      <c r="BL129" s="162"/>
      <c r="BM129" s="162"/>
      <c r="BN129" s="162"/>
      <c r="BO129" s="162"/>
      <c r="BP129" s="162"/>
    </row>
    <row r="130" spans="1:68" ht="15">
      <c r="A130" s="426"/>
      <c r="B130" s="162"/>
      <c r="C130" s="425"/>
      <c r="D130" s="162"/>
      <c r="E130" s="162"/>
      <c r="F130" s="162"/>
      <c r="G130" s="162"/>
      <c r="H130" s="162"/>
      <c r="I130" s="162"/>
      <c r="J130" s="162"/>
      <c r="K130" s="162"/>
      <c r="L130" s="162"/>
      <c r="M130" s="162"/>
      <c r="N130" s="162"/>
      <c r="O130" s="162"/>
      <c r="P130" s="162"/>
      <c r="Q130" s="162"/>
      <c r="R130" s="162"/>
      <c r="S130" s="162"/>
      <c r="T130" s="162"/>
      <c r="U130" s="162"/>
      <c r="V130" s="162"/>
      <c r="W130" s="162"/>
      <c r="X130" s="162"/>
      <c r="Y130" s="162"/>
      <c r="Z130" s="162"/>
      <c r="AA130" s="162"/>
      <c r="AB130" s="162"/>
      <c r="AC130" s="162"/>
      <c r="AD130" s="162"/>
      <c r="AE130" s="162"/>
      <c r="AF130" s="162"/>
      <c r="AG130" s="162"/>
      <c r="AH130" s="162"/>
      <c r="AI130" s="162"/>
      <c r="AJ130" s="162"/>
      <c r="AK130" s="162"/>
      <c r="AL130" s="162"/>
      <c r="AM130" s="162"/>
      <c r="AN130" s="162"/>
      <c r="AO130" s="162"/>
      <c r="AP130" s="162"/>
      <c r="AQ130" s="162"/>
      <c r="AR130" s="162"/>
      <c r="AS130" s="162"/>
      <c r="AT130" s="162"/>
      <c r="AU130" s="162"/>
      <c r="AV130" s="162"/>
      <c r="AW130" s="162"/>
      <c r="AX130" s="162"/>
      <c r="AY130" s="162"/>
      <c r="AZ130" s="162"/>
      <c r="BA130" s="162"/>
      <c r="BB130" s="162"/>
      <c r="BC130" s="162"/>
      <c r="BD130" s="162"/>
      <c r="BE130" s="162"/>
      <c r="BF130" s="162"/>
      <c r="BG130" s="162"/>
      <c r="BH130" s="162"/>
      <c r="BI130" s="162"/>
      <c r="BJ130" s="162"/>
      <c r="BK130" s="162"/>
      <c r="BL130" s="162"/>
      <c r="BM130" s="162"/>
      <c r="BN130" s="162"/>
      <c r="BO130" s="162"/>
      <c r="BP130" s="162"/>
    </row>
    <row r="131" spans="1:68" ht="15">
      <c r="A131" s="426"/>
      <c r="B131" s="162"/>
      <c r="C131" s="425"/>
      <c r="D131" s="162"/>
      <c r="E131" s="162"/>
      <c r="F131" s="162"/>
      <c r="G131" s="162"/>
      <c r="H131" s="162"/>
      <c r="I131" s="162"/>
      <c r="J131" s="162"/>
      <c r="K131" s="162"/>
      <c r="L131" s="162"/>
      <c r="M131" s="162"/>
      <c r="N131" s="162"/>
      <c r="O131" s="162"/>
      <c r="P131" s="162"/>
      <c r="Q131" s="162"/>
      <c r="R131" s="162"/>
      <c r="S131" s="162"/>
      <c r="T131" s="162"/>
      <c r="U131" s="162"/>
      <c r="V131" s="162"/>
      <c r="W131" s="162"/>
      <c r="X131" s="162"/>
      <c r="Y131" s="162"/>
      <c r="Z131" s="162"/>
      <c r="AA131" s="162"/>
      <c r="AB131" s="162"/>
      <c r="AC131" s="162"/>
      <c r="AD131" s="162"/>
      <c r="AE131" s="162"/>
      <c r="AF131" s="162"/>
      <c r="AG131" s="162"/>
      <c r="AH131" s="162"/>
      <c r="AI131" s="162"/>
      <c r="AJ131" s="162"/>
      <c r="AK131" s="162"/>
      <c r="AL131" s="162"/>
      <c r="AM131" s="162"/>
      <c r="AN131" s="162"/>
      <c r="AO131" s="162"/>
      <c r="AP131" s="162"/>
      <c r="AQ131" s="162"/>
      <c r="AR131" s="162"/>
      <c r="AS131" s="162"/>
      <c r="AT131" s="162"/>
      <c r="AU131" s="162"/>
      <c r="AV131" s="162"/>
      <c r="AW131" s="162"/>
      <c r="AX131" s="162"/>
      <c r="AY131" s="162"/>
      <c r="AZ131" s="162"/>
      <c r="BA131" s="162"/>
      <c r="BB131" s="162"/>
      <c r="BC131" s="162"/>
      <c r="BD131" s="162"/>
      <c r="BE131" s="162"/>
      <c r="BF131" s="162"/>
      <c r="BG131" s="162"/>
      <c r="BH131" s="162"/>
      <c r="BI131" s="162"/>
      <c r="BJ131" s="162"/>
      <c r="BK131" s="162"/>
      <c r="BL131" s="162"/>
      <c r="BM131" s="162"/>
      <c r="BN131" s="162"/>
      <c r="BO131" s="162"/>
      <c r="BP131" s="162"/>
    </row>
    <row r="132" spans="1:68" ht="15">
      <c r="A132" s="426"/>
      <c r="B132" s="162"/>
      <c r="C132" s="425"/>
      <c r="D132" s="162"/>
      <c r="E132" s="162"/>
      <c r="F132" s="162"/>
      <c r="G132" s="162"/>
      <c r="H132" s="162"/>
      <c r="I132" s="162"/>
      <c r="J132" s="162"/>
      <c r="K132" s="162"/>
      <c r="L132" s="162"/>
      <c r="M132" s="162"/>
      <c r="N132" s="162"/>
      <c r="O132" s="162"/>
      <c r="P132" s="162"/>
      <c r="Q132" s="162"/>
      <c r="R132" s="162"/>
      <c r="S132" s="162"/>
      <c r="T132" s="162"/>
      <c r="U132" s="162"/>
      <c r="V132" s="162"/>
      <c r="W132" s="162"/>
      <c r="X132" s="162"/>
      <c r="Y132" s="162"/>
      <c r="Z132" s="162"/>
      <c r="AA132" s="162"/>
      <c r="AB132" s="162"/>
      <c r="AC132" s="162"/>
      <c r="AD132" s="162"/>
      <c r="AE132" s="162"/>
      <c r="AF132" s="162"/>
      <c r="AG132" s="162"/>
      <c r="AH132" s="162"/>
      <c r="AI132" s="162"/>
      <c r="AJ132" s="162"/>
      <c r="AK132" s="162"/>
      <c r="AL132" s="162"/>
      <c r="AM132" s="162"/>
      <c r="AN132" s="162"/>
      <c r="AO132" s="162"/>
      <c r="AP132" s="162"/>
      <c r="AQ132" s="162"/>
      <c r="AR132" s="162"/>
      <c r="AS132" s="162"/>
      <c r="AT132" s="162"/>
      <c r="AU132" s="162"/>
      <c r="AV132" s="162"/>
      <c r="AW132" s="162"/>
      <c r="AX132" s="162"/>
      <c r="AY132" s="162"/>
      <c r="AZ132" s="162"/>
      <c r="BA132" s="162"/>
      <c r="BB132" s="162"/>
      <c r="BC132" s="162"/>
      <c r="BD132" s="162"/>
      <c r="BE132" s="162"/>
      <c r="BF132" s="162"/>
      <c r="BG132" s="162"/>
      <c r="BH132" s="162"/>
      <c r="BI132" s="162"/>
      <c r="BJ132" s="162"/>
      <c r="BK132" s="162"/>
      <c r="BL132" s="162"/>
      <c r="BM132" s="162"/>
      <c r="BN132" s="162"/>
      <c r="BO132" s="162"/>
      <c r="BP132" s="162"/>
    </row>
    <row r="133" spans="1:68" ht="15">
      <c r="A133" s="426"/>
      <c r="B133" s="162"/>
      <c r="C133" s="425"/>
      <c r="D133" s="162"/>
      <c r="E133" s="162"/>
      <c r="F133" s="162"/>
      <c r="G133" s="162"/>
      <c r="H133" s="162"/>
      <c r="I133" s="162"/>
      <c r="J133" s="162"/>
      <c r="K133" s="162"/>
      <c r="L133" s="162"/>
      <c r="M133" s="162"/>
      <c r="N133" s="162"/>
      <c r="O133" s="162"/>
      <c r="P133" s="162"/>
      <c r="Q133" s="162"/>
      <c r="R133" s="162"/>
      <c r="S133" s="162"/>
      <c r="T133" s="162"/>
      <c r="U133" s="162"/>
      <c r="V133" s="162"/>
      <c r="W133" s="162"/>
      <c r="X133" s="162"/>
      <c r="Y133" s="162"/>
      <c r="Z133" s="162"/>
      <c r="AA133" s="162"/>
      <c r="AB133" s="162"/>
      <c r="AC133" s="162"/>
      <c r="AD133" s="162"/>
      <c r="AE133" s="162"/>
      <c r="AF133" s="162"/>
      <c r="AG133" s="162"/>
      <c r="AH133" s="162"/>
      <c r="AI133" s="162"/>
      <c r="AJ133" s="162"/>
      <c r="AK133" s="162"/>
      <c r="AL133" s="162"/>
      <c r="AM133" s="162"/>
      <c r="AN133" s="162"/>
      <c r="AO133" s="162"/>
      <c r="AP133" s="162"/>
      <c r="AQ133" s="162"/>
      <c r="AR133" s="162"/>
      <c r="AS133" s="162"/>
      <c r="AT133" s="162"/>
      <c r="AU133" s="162"/>
      <c r="AV133" s="162"/>
      <c r="AW133" s="162"/>
      <c r="AX133" s="162"/>
      <c r="AY133" s="162"/>
      <c r="AZ133" s="162"/>
      <c r="BA133" s="162"/>
      <c r="BB133" s="162"/>
      <c r="BC133" s="162"/>
      <c r="BD133" s="162"/>
      <c r="BE133" s="162"/>
      <c r="BF133" s="162"/>
      <c r="BG133" s="162"/>
      <c r="BH133" s="162"/>
      <c r="BI133" s="162"/>
      <c r="BJ133" s="162"/>
      <c r="BK133" s="162"/>
      <c r="BL133" s="162"/>
      <c r="BM133" s="162"/>
      <c r="BN133" s="162"/>
      <c r="BO133" s="162"/>
      <c r="BP133" s="162"/>
    </row>
    <row r="134" spans="1:68" ht="15">
      <c r="A134" s="426"/>
      <c r="B134" s="162"/>
      <c r="C134" s="425"/>
      <c r="D134" s="162"/>
      <c r="E134" s="162"/>
      <c r="F134" s="162"/>
      <c r="G134" s="162"/>
      <c r="H134" s="162"/>
      <c r="I134" s="162"/>
      <c r="J134" s="162"/>
      <c r="K134" s="162"/>
      <c r="L134" s="162"/>
      <c r="M134" s="162"/>
      <c r="N134" s="162"/>
      <c r="O134" s="162"/>
      <c r="P134" s="162"/>
      <c r="Q134" s="162"/>
      <c r="R134" s="162"/>
      <c r="S134" s="162"/>
      <c r="T134" s="162"/>
      <c r="U134" s="162"/>
      <c r="V134" s="162"/>
      <c r="W134" s="162"/>
      <c r="X134" s="162"/>
      <c r="Y134" s="162"/>
      <c r="Z134" s="162"/>
      <c r="AA134" s="162"/>
      <c r="AB134" s="162"/>
      <c r="AC134" s="162"/>
      <c r="AD134" s="162"/>
      <c r="AE134" s="162"/>
      <c r="AF134" s="162"/>
      <c r="AG134" s="162"/>
      <c r="AH134" s="162"/>
      <c r="AI134" s="162"/>
      <c r="AJ134" s="162"/>
      <c r="AK134" s="162"/>
      <c r="AL134" s="162"/>
      <c r="AM134" s="162"/>
      <c r="AN134" s="162"/>
      <c r="AO134" s="162"/>
      <c r="AP134" s="162"/>
      <c r="AQ134" s="162"/>
      <c r="AR134" s="162"/>
      <c r="AS134" s="162"/>
      <c r="AT134" s="162"/>
      <c r="AU134" s="162"/>
      <c r="AV134" s="162"/>
      <c r="AW134" s="162"/>
      <c r="AX134" s="162"/>
      <c r="AY134" s="162"/>
      <c r="AZ134" s="162"/>
      <c r="BA134" s="162"/>
      <c r="BB134" s="162"/>
      <c r="BC134" s="162"/>
      <c r="BD134" s="162"/>
      <c r="BE134" s="162"/>
      <c r="BF134" s="162"/>
      <c r="BG134" s="162"/>
      <c r="BH134" s="162"/>
      <c r="BI134" s="162"/>
      <c r="BJ134" s="162"/>
      <c r="BK134" s="162"/>
      <c r="BL134" s="162"/>
      <c r="BM134" s="162"/>
      <c r="BN134" s="162"/>
      <c r="BO134" s="162"/>
      <c r="BP134" s="162"/>
    </row>
    <row r="135" spans="1:68" ht="15">
      <c r="A135" s="426"/>
      <c r="B135" s="162"/>
      <c r="C135" s="425"/>
      <c r="D135" s="162"/>
      <c r="E135" s="162"/>
      <c r="F135" s="162"/>
      <c r="G135" s="162"/>
      <c r="H135" s="162"/>
      <c r="I135" s="162"/>
      <c r="J135" s="162"/>
      <c r="K135" s="162"/>
      <c r="L135" s="162"/>
      <c r="M135" s="162"/>
      <c r="N135" s="162"/>
      <c r="O135" s="162"/>
      <c r="P135" s="162"/>
      <c r="Q135" s="162"/>
      <c r="R135" s="162"/>
      <c r="S135" s="162"/>
      <c r="T135" s="162"/>
      <c r="U135" s="162"/>
      <c r="V135" s="162"/>
      <c r="W135" s="162"/>
      <c r="X135" s="162"/>
      <c r="Y135" s="162"/>
      <c r="Z135" s="162"/>
      <c r="AA135" s="162"/>
      <c r="AB135" s="162"/>
      <c r="AC135" s="162"/>
      <c r="AD135" s="162"/>
      <c r="AE135" s="162"/>
      <c r="AF135" s="162"/>
      <c r="AG135" s="162"/>
      <c r="AH135" s="162"/>
      <c r="AI135" s="162"/>
      <c r="AJ135" s="162"/>
      <c r="AK135" s="162"/>
      <c r="AL135" s="162"/>
      <c r="AM135" s="162"/>
      <c r="AN135" s="162"/>
      <c r="AO135" s="162"/>
      <c r="AP135" s="162"/>
      <c r="AQ135" s="162"/>
      <c r="AR135" s="162"/>
      <c r="AS135" s="162"/>
      <c r="AT135" s="162"/>
      <c r="AU135" s="162"/>
      <c r="AV135" s="162"/>
      <c r="AW135" s="162"/>
      <c r="AX135" s="162"/>
      <c r="AY135" s="162"/>
      <c r="AZ135" s="162"/>
      <c r="BA135" s="162"/>
      <c r="BB135" s="162"/>
      <c r="BC135" s="162"/>
      <c r="BD135" s="162"/>
      <c r="BE135" s="162"/>
      <c r="BF135" s="162"/>
      <c r="BG135" s="162"/>
      <c r="BH135" s="162"/>
      <c r="BI135" s="162"/>
      <c r="BJ135" s="162"/>
      <c r="BK135" s="162"/>
      <c r="BL135" s="162"/>
      <c r="BM135" s="162"/>
      <c r="BN135" s="162"/>
      <c r="BO135" s="162"/>
      <c r="BP135" s="162"/>
    </row>
    <row r="136" spans="1:68" ht="15">
      <c r="A136" s="426"/>
      <c r="B136" s="162"/>
      <c r="C136" s="425"/>
      <c r="D136" s="162"/>
      <c r="E136" s="162"/>
      <c r="F136" s="162"/>
      <c r="G136" s="162"/>
      <c r="H136" s="162"/>
      <c r="I136" s="162"/>
      <c r="J136" s="162"/>
      <c r="K136" s="162"/>
      <c r="L136" s="162"/>
      <c r="M136" s="162"/>
      <c r="N136" s="162"/>
      <c r="O136" s="162"/>
      <c r="P136" s="162"/>
      <c r="Q136" s="162"/>
      <c r="R136" s="162"/>
      <c r="S136" s="162"/>
      <c r="T136" s="162"/>
      <c r="U136" s="162"/>
      <c r="V136" s="162"/>
      <c r="W136" s="162"/>
      <c r="X136" s="162"/>
      <c r="Y136" s="162"/>
      <c r="Z136" s="162"/>
      <c r="AA136" s="162"/>
      <c r="AB136" s="162"/>
      <c r="AC136" s="162"/>
      <c r="AD136" s="162"/>
      <c r="AE136" s="162"/>
      <c r="AF136" s="162"/>
      <c r="AG136" s="162"/>
      <c r="AH136" s="162"/>
      <c r="AI136" s="162"/>
      <c r="AJ136" s="162"/>
      <c r="AK136" s="162"/>
      <c r="AL136" s="162"/>
      <c r="AM136" s="162"/>
      <c r="AN136" s="162"/>
      <c r="AO136" s="162"/>
      <c r="AP136" s="162"/>
      <c r="AQ136" s="162"/>
      <c r="AR136" s="162"/>
      <c r="AS136" s="162"/>
      <c r="AT136" s="162"/>
      <c r="AU136" s="162"/>
      <c r="AV136" s="162"/>
      <c r="AW136" s="162"/>
      <c r="AX136" s="162"/>
      <c r="AY136" s="162"/>
      <c r="AZ136" s="162"/>
      <c r="BA136" s="162"/>
      <c r="BB136" s="162"/>
      <c r="BC136" s="162"/>
      <c r="BD136" s="162"/>
      <c r="BE136" s="162"/>
      <c r="BF136" s="162"/>
      <c r="BG136" s="162"/>
      <c r="BH136" s="162"/>
      <c r="BI136" s="162"/>
      <c r="BJ136" s="162"/>
      <c r="BK136" s="162"/>
      <c r="BL136" s="162"/>
      <c r="BM136" s="162"/>
      <c r="BN136" s="162"/>
      <c r="BO136" s="162"/>
      <c r="BP136" s="162"/>
    </row>
    <row r="137" spans="1:68" ht="15">
      <c r="A137" s="426"/>
      <c r="B137" s="162"/>
      <c r="C137" s="425"/>
      <c r="D137" s="162"/>
      <c r="E137" s="162"/>
      <c r="F137" s="162"/>
      <c r="G137" s="162"/>
      <c r="H137" s="162"/>
      <c r="I137" s="162"/>
      <c r="J137" s="162"/>
      <c r="K137" s="162"/>
      <c r="L137" s="162"/>
      <c r="M137" s="162"/>
      <c r="N137" s="162"/>
      <c r="O137" s="162"/>
      <c r="P137" s="162"/>
      <c r="Q137" s="162"/>
      <c r="R137" s="162"/>
      <c r="S137" s="162"/>
      <c r="T137" s="162"/>
      <c r="U137" s="162"/>
      <c r="V137" s="162"/>
      <c r="W137" s="162"/>
      <c r="X137" s="162"/>
      <c r="Y137" s="162"/>
      <c r="Z137" s="162"/>
      <c r="AA137" s="162"/>
      <c r="AB137" s="162"/>
      <c r="AC137" s="162"/>
      <c r="AD137" s="162"/>
      <c r="AE137" s="162"/>
      <c r="AF137" s="162"/>
      <c r="AG137" s="162"/>
      <c r="AH137" s="162"/>
      <c r="AI137" s="162"/>
      <c r="AJ137" s="162"/>
      <c r="AK137" s="162"/>
      <c r="AL137" s="162"/>
      <c r="AM137" s="162"/>
      <c r="AN137" s="162"/>
      <c r="AO137" s="162"/>
      <c r="AP137" s="162"/>
      <c r="AQ137" s="162"/>
      <c r="AR137" s="162"/>
      <c r="AS137" s="162"/>
      <c r="AT137" s="162"/>
      <c r="AU137" s="162"/>
      <c r="AV137" s="162"/>
      <c r="AW137" s="162"/>
      <c r="AX137" s="162"/>
      <c r="AY137" s="162"/>
      <c r="AZ137" s="162"/>
      <c r="BA137" s="162"/>
      <c r="BB137" s="162"/>
      <c r="BC137" s="162"/>
      <c r="BD137" s="162"/>
      <c r="BE137" s="162"/>
      <c r="BF137" s="162"/>
      <c r="BG137" s="162"/>
      <c r="BH137" s="162"/>
      <c r="BI137" s="162"/>
      <c r="BJ137" s="162"/>
      <c r="BK137" s="162"/>
      <c r="BL137" s="162"/>
      <c r="BM137" s="162"/>
      <c r="BN137" s="162"/>
      <c r="BO137" s="162"/>
      <c r="BP137" s="162"/>
    </row>
    <row r="138" spans="1:68" ht="15">
      <c r="A138" s="426"/>
      <c r="B138" s="162"/>
      <c r="C138" s="425"/>
      <c r="D138" s="162"/>
      <c r="E138" s="162"/>
      <c r="F138" s="162"/>
      <c r="G138" s="162"/>
      <c r="H138" s="162"/>
      <c r="I138" s="162"/>
      <c r="J138" s="162"/>
      <c r="K138" s="162"/>
      <c r="L138" s="162"/>
      <c r="M138" s="162"/>
      <c r="N138" s="162"/>
      <c r="O138" s="162"/>
      <c r="P138" s="162"/>
      <c r="Q138" s="162"/>
      <c r="R138" s="162"/>
      <c r="S138" s="162"/>
      <c r="T138" s="162"/>
      <c r="U138" s="162"/>
      <c r="V138" s="162"/>
      <c r="W138" s="162"/>
      <c r="X138" s="162"/>
      <c r="Y138" s="162"/>
      <c r="Z138" s="162"/>
      <c r="AA138" s="162"/>
      <c r="AB138" s="162"/>
      <c r="AC138" s="162"/>
      <c r="AD138" s="162"/>
      <c r="AE138" s="162"/>
      <c r="AF138" s="162"/>
      <c r="AG138" s="162"/>
      <c r="AH138" s="162"/>
      <c r="AI138" s="162"/>
      <c r="AJ138" s="162"/>
      <c r="AK138" s="162"/>
      <c r="AL138" s="162"/>
      <c r="AM138" s="162"/>
      <c r="AN138" s="162"/>
      <c r="AO138" s="162"/>
      <c r="AP138" s="162"/>
      <c r="AQ138" s="162"/>
      <c r="AR138" s="162"/>
      <c r="AS138" s="162"/>
      <c r="AT138" s="162"/>
      <c r="AU138" s="162"/>
      <c r="AV138" s="162"/>
      <c r="AW138" s="162"/>
      <c r="AX138" s="162"/>
      <c r="AY138" s="162"/>
      <c r="AZ138" s="162"/>
      <c r="BA138" s="162"/>
      <c r="BB138" s="162"/>
      <c r="BC138" s="162"/>
      <c r="BD138" s="162"/>
      <c r="BE138" s="162"/>
      <c r="BF138" s="162"/>
      <c r="BG138" s="162"/>
      <c r="BH138" s="162"/>
      <c r="BI138" s="162"/>
      <c r="BJ138" s="162"/>
      <c r="BK138" s="162"/>
      <c r="BL138" s="162"/>
      <c r="BM138" s="162"/>
      <c r="BN138" s="162"/>
      <c r="BO138" s="162"/>
      <c r="BP138" s="162"/>
    </row>
    <row r="139" spans="1:68" ht="15">
      <c r="A139" s="426"/>
      <c r="B139" s="162"/>
      <c r="C139" s="425"/>
      <c r="D139" s="162"/>
      <c r="E139" s="162"/>
      <c r="F139" s="162"/>
      <c r="G139" s="162"/>
      <c r="H139" s="162"/>
      <c r="I139" s="162"/>
      <c r="J139" s="162"/>
      <c r="K139" s="162"/>
      <c r="L139" s="162"/>
      <c r="M139" s="162"/>
      <c r="N139" s="162"/>
      <c r="O139" s="162"/>
      <c r="P139" s="162"/>
      <c r="Q139" s="162"/>
      <c r="R139" s="162"/>
      <c r="S139" s="162"/>
      <c r="T139" s="162"/>
      <c r="U139" s="162"/>
      <c r="V139" s="162"/>
      <c r="W139" s="162"/>
      <c r="X139" s="162"/>
      <c r="Y139" s="162"/>
      <c r="Z139" s="162"/>
      <c r="AA139" s="162"/>
      <c r="AB139" s="162"/>
      <c r="AC139" s="162"/>
      <c r="AD139" s="162"/>
      <c r="AE139" s="162"/>
      <c r="AF139" s="162"/>
      <c r="AG139" s="162"/>
      <c r="AH139" s="162"/>
      <c r="AI139" s="162"/>
      <c r="AJ139" s="162"/>
      <c r="AK139" s="162"/>
      <c r="AL139" s="162"/>
      <c r="AM139" s="162"/>
      <c r="AN139" s="162"/>
      <c r="AO139" s="162"/>
      <c r="AP139" s="162"/>
      <c r="AQ139" s="162"/>
      <c r="AR139" s="162"/>
      <c r="AS139" s="162"/>
      <c r="AT139" s="162"/>
      <c r="AU139" s="162"/>
      <c r="AV139" s="162"/>
      <c r="AW139" s="162"/>
      <c r="AX139" s="162"/>
      <c r="AY139" s="162"/>
      <c r="AZ139" s="162"/>
      <c r="BA139" s="162"/>
      <c r="BB139" s="162"/>
      <c r="BC139" s="162"/>
      <c r="BD139" s="162"/>
      <c r="BE139" s="162"/>
      <c r="BF139" s="162"/>
      <c r="BG139" s="162"/>
      <c r="BH139" s="162"/>
      <c r="BI139" s="162"/>
      <c r="BJ139" s="162"/>
      <c r="BK139" s="162"/>
      <c r="BL139" s="162"/>
      <c r="BM139" s="162"/>
      <c r="BN139" s="162"/>
      <c r="BO139" s="162"/>
      <c r="BP139" s="162"/>
    </row>
    <row r="140" spans="1:68" ht="15">
      <c r="A140" s="426"/>
      <c r="B140" s="162"/>
      <c r="C140" s="425"/>
      <c r="D140" s="162"/>
      <c r="E140" s="162"/>
      <c r="F140" s="162"/>
      <c r="G140" s="162"/>
      <c r="H140" s="162"/>
      <c r="I140" s="162"/>
      <c r="J140" s="162"/>
      <c r="K140" s="162"/>
      <c r="L140" s="162"/>
      <c r="M140" s="162"/>
      <c r="N140" s="162"/>
      <c r="O140" s="162"/>
      <c r="P140" s="162"/>
      <c r="Q140" s="162"/>
      <c r="R140" s="162"/>
      <c r="S140" s="162"/>
      <c r="T140" s="162"/>
      <c r="U140" s="162"/>
      <c r="V140" s="162"/>
      <c r="W140" s="162"/>
      <c r="X140" s="162"/>
      <c r="Y140" s="162"/>
      <c r="Z140" s="162"/>
      <c r="AA140" s="162"/>
      <c r="AB140" s="162"/>
      <c r="AC140" s="162"/>
      <c r="AD140" s="162"/>
      <c r="AE140" s="162"/>
      <c r="AF140" s="162"/>
      <c r="AG140" s="162"/>
      <c r="AH140" s="162"/>
      <c r="AI140" s="162"/>
      <c r="AJ140" s="162"/>
      <c r="AK140" s="162"/>
      <c r="AL140" s="162"/>
      <c r="AM140" s="162"/>
      <c r="AN140" s="162"/>
      <c r="AO140" s="162"/>
      <c r="AP140" s="162"/>
      <c r="AQ140" s="162"/>
      <c r="AR140" s="162"/>
      <c r="AS140" s="162"/>
      <c r="AT140" s="162"/>
      <c r="AU140" s="162"/>
      <c r="AV140" s="162"/>
      <c r="AW140" s="162"/>
      <c r="AX140" s="162"/>
      <c r="AY140" s="162"/>
      <c r="AZ140" s="162"/>
      <c r="BA140" s="162"/>
      <c r="BB140" s="162"/>
      <c r="BC140" s="162"/>
      <c r="BD140" s="162"/>
      <c r="BE140" s="162"/>
      <c r="BF140" s="162"/>
      <c r="BG140" s="162"/>
      <c r="BH140" s="162"/>
      <c r="BI140" s="162"/>
      <c r="BJ140" s="162"/>
      <c r="BK140" s="162"/>
      <c r="BL140" s="162"/>
      <c r="BM140" s="162"/>
      <c r="BN140" s="162"/>
      <c r="BO140" s="162"/>
      <c r="BP140" s="162"/>
    </row>
    <row r="141" spans="1:68" ht="15">
      <c r="A141" s="426"/>
      <c r="B141" s="162"/>
      <c r="C141" s="425"/>
      <c r="D141" s="162"/>
      <c r="E141" s="162"/>
      <c r="F141" s="162"/>
      <c r="G141" s="162"/>
      <c r="H141" s="162"/>
      <c r="I141" s="162"/>
      <c r="J141" s="162"/>
      <c r="K141" s="162"/>
      <c r="L141" s="162"/>
      <c r="M141" s="162"/>
      <c r="N141" s="162"/>
      <c r="O141" s="162"/>
      <c r="P141" s="162"/>
      <c r="Q141" s="162"/>
      <c r="R141" s="162"/>
      <c r="S141" s="162"/>
      <c r="T141" s="162"/>
      <c r="U141" s="162"/>
      <c r="V141" s="162"/>
      <c r="W141" s="162"/>
      <c r="X141" s="162"/>
      <c r="Y141" s="162"/>
      <c r="Z141" s="162"/>
      <c r="AA141" s="162"/>
      <c r="AB141" s="162"/>
      <c r="AC141" s="162"/>
      <c r="AD141" s="162"/>
      <c r="AE141" s="162"/>
      <c r="AF141" s="162"/>
      <c r="AG141" s="162"/>
      <c r="AH141" s="162"/>
      <c r="AI141" s="162"/>
      <c r="AJ141" s="162"/>
      <c r="AK141" s="162"/>
      <c r="AL141" s="162"/>
      <c r="AM141" s="162"/>
      <c r="AN141" s="162"/>
      <c r="AO141" s="162"/>
      <c r="AP141" s="162"/>
      <c r="AQ141" s="162"/>
      <c r="AR141" s="162"/>
      <c r="AS141" s="162"/>
      <c r="AT141" s="162"/>
      <c r="AU141" s="162"/>
      <c r="AV141" s="162"/>
      <c r="AW141" s="162"/>
      <c r="AX141" s="162"/>
      <c r="AY141" s="162"/>
      <c r="AZ141" s="162"/>
      <c r="BA141" s="162"/>
      <c r="BB141" s="162"/>
      <c r="BC141" s="162"/>
      <c r="BD141" s="162"/>
      <c r="BE141" s="162"/>
      <c r="BF141" s="162"/>
      <c r="BG141" s="162"/>
      <c r="BH141" s="162"/>
      <c r="BI141" s="162"/>
      <c r="BJ141" s="162"/>
      <c r="BK141" s="162"/>
      <c r="BL141" s="162"/>
      <c r="BM141" s="162"/>
      <c r="BN141" s="162"/>
      <c r="BO141" s="162"/>
      <c r="BP141" s="162"/>
    </row>
    <row r="142" spans="1:68" ht="15">
      <c r="A142" s="426"/>
      <c r="B142" s="162"/>
      <c r="C142" s="425"/>
      <c r="D142" s="162"/>
      <c r="E142" s="162"/>
      <c r="F142" s="162"/>
      <c r="G142" s="162"/>
      <c r="H142" s="162"/>
      <c r="I142" s="162"/>
      <c r="J142" s="162"/>
      <c r="K142" s="162"/>
      <c r="L142" s="162"/>
      <c r="M142" s="162"/>
      <c r="N142" s="162"/>
      <c r="O142" s="162"/>
      <c r="P142" s="162"/>
      <c r="Q142" s="162"/>
      <c r="R142" s="162"/>
      <c r="S142" s="162"/>
      <c r="T142" s="162"/>
      <c r="U142" s="162"/>
      <c r="V142" s="162"/>
      <c r="W142" s="162"/>
      <c r="X142" s="162"/>
      <c r="Y142" s="162"/>
      <c r="Z142" s="162"/>
      <c r="AA142" s="162"/>
      <c r="AB142" s="162"/>
      <c r="AC142" s="162"/>
      <c r="AD142" s="162"/>
      <c r="AE142" s="162"/>
      <c r="AF142" s="162"/>
      <c r="AG142" s="162"/>
      <c r="AH142" s="162"/>
      <c r="AI142" s="162"/>
      <c r="AJ142" s="162"/>
      <c r="AK142" s="162"/>
      <c r="AL142" s="162"/>
      <c r="AM142" s="162"/>
      <c r="AN142" s="162"/>
      <c r="AO142" s="162"/>
      <c r="AP142" s="162"/>
      <c r="AQ142" s="162"/>
      <c r="AR142" s="162"/>
      <c r="AS142" s="162"/>
      <c r="AT142" s="162"/>
      <c r="AU142" s="162"/>
      <c r="AV142" s="162"/>
      <c r="AW142" s="162"/>
      <c r="AX142" s="162"/>
      <c r="AY142" s="162"/>
      <c r="AZ142" s="162"/>
      <c r="BA142" s="162"/>
      <c r="BB142" s="162"/>
      <c r="BC142" s="162"/>
      <c r="BD142" s="162"/>
      <c r="BE142" s="162"/>
      <c r="BF142" s="162"/>
      <c r="BG142" s="162"/>
      <c r="BH142" s="162"/>
      <c r="BI142" s="162"/>
      <c r="BJ142" s="162"/>
      <c r="BK142" s="162"/>
      <c r="BL142" s="162"/>
      <c r="BM142" s="162"/>
      <c r="BN142" s="162"/>
      <c r="BO142" s="162"/>
      <c r="BP142" s="162"/>
    </row>
    <row r="143" spans="1:68" ht="15">
      <c r="A143" s="426"/>
      <c r="B143" s="162"/>
      <c r="C143" s="425"/>
      <c r="D143" s="162"/>
      <c r="E143" s="162"/>
      <c r="F143" s="162"/>
      <c r="G143" s="162"/>
      <c r="H143" s="162"/>
      <c r="I143" s="162"/>
      <c r="J143" s="162"/>
      <c r="K143" s="162"/>
      <c r="L143" s="162"/>
      <c r="M143" s="162"/>
      <c r="N143" s="162"/>
      <c r="O143" s="162"/>
      <c r="P143" s="162"/>
      <c r="Q143" s="162"/>
      <c r="R143" s="162"/>
      <c r="S143" s="162"/>
      <c r="T143" s="162"/>
      <c r="U143" s="162"/>
      <c r="V143" s="162"/>
      <c r="W143" s="162"/>
      <c r="X143" s="162"/>
      <c r="Y143" s="162"/>
      <c r="Z143" s="162"/>
      <c r="AA143" s="162"/>
      <c r="AB143" s="162"/>
      <c r="AC143" s="162"/>
      <c r="AD143" s="162"/>
      <c r="AE143" s="162"/>
      <c r="AF143" s="162"/>
      <c r="AG143" s="162"/>
      <c r="AH143" s="162"/>
      <c r="AI143" s="162"/>
      <c r="AJ143" s="162"/>
      <c r="AK143" s="162"/>
      <c r="AL143" s="162"/>
      <c r="AM143" s="162"/>
      <c r="AN143" s="162"/>
      <c r="AO143" s="162"/>
      <c r="AP143" s="162"/>
      <c r="AQ143" s="162"/>
      <c r="AR143" s="162"/>
      <c r="AS143" s="162"/>
      <c r="AT143" s="162"/>
      <c r="AU143" s="162"/>
      <c r="AV143" s="162"/>
      <c r="AW143" s="162"/>
      <c r="AX143" s="162"/>
      <c r="AY143" s="162"/>
      <c r="AZ143" s="162"/>
      <c r="BA143" s="162"/>
      <c r="BB143" s="162"/>
      <c r="BC143" s="162"/>
      <c r="BD143" s="162"/>
      <c r="BE143" s="162"/>
      <c r="BF143" s="162"/>
      <c r="BG143" s="162"/>
      <c r="BH143" s="162"/>
      <c r="BI143" s="162"/>
      <c r="BJ143" s="162"/>
      <c r="BK143" s="162"/>
      <c r="BL143" s="162"/>
      <c r="BM143" s="162"/>
      <c r="BN143" s="162"/>
      <c r="BO143" s="162"/>
      <c r="BP143" s="162"/>
    </row>
    <row r="144" spans="1:68" ht="15">
      <c r="A144" s="426"/>
      <c r="B144" s="162"/>
      <c r="C144" s="425"/>
      <c r="D144" s="162"/>
      <c r="E144" s="162"/>
      <c r="F144" s="162"/>
      <c r="G144" s="162"/>
      <c r="H144" s="162"/>
      <c r="I144" s="162"/>
      <c r="J144" s="162"/>
      <c r="K144" s="162"/>
      <c r="L144" s="162"/>
      <c r="M144" s="162"/>
      <c r="N144" s="162"/>
      <c r="O144" s="162"/>
      <c r="P144" s="162"/>
      <c r="Q144" s="162"/>
      <c r="R144" s="162"/>
      <c r="S144" s="162"/>
      <c r="T144" s="162"/>
      <c r="U144" s="162"/>
      <c r="V144" s="162"/>
      <c r="W144" s="162"/>
      <c r="X144" s="162"/>
      <c r="Y144" s="162"/>
      <c r="Z144" s="162"/>
      <c r="AA144" s="162"/>
      <c r="AB144" s="162"/>
      <c r="AC144" s="162"/>
      <c r="AD144" s="162"/>
      <c r="AE144" s="162"/>
      <c r="AF144" s="162"/>
      <c r="AG144" s="162"/>
      <c r="AH144" s="162"/>
      <c r="AI144" s="162"/>
      <c r="AJ144" s="162"/>
      <c r="AK144" s="162"/>
      <c r="AL144" s="162"/>
      <c r="AM144" s="162"/>
      <c r="AN144" s="162"/>
      <c r="AO144" s="162"/>
      <c r="AP144" s="162"/>
      <c r="AQ144" s="162"/>
      <c r="AR144" s="162"/>
      <c r="AS144" s="162"/>
      <c r="AT144" s="162"/>
      <c r="AU144" s="162"/>
      <c r="AV144" s="162"/>
      <c r="AW144" s="162"/>
      <c r="AX144" s="162"/>
      <c r="AY144" s="162"/>
      <c r="AZ144" s="162"/>
      <c r="BA144" s="162"/>
      <c r="BB144" s="162"/>
      <c r="BC144" s="162"/>
      <c r="BD144" s="162"/>
      <c r="BE144" s="162"/>
      <c r="BF144" s="162"/>
      <c r="BG144" s="162"/>
      <c r="BH144" s="162"/>
      <c r="BI144" s="162"/>
      <c r="BJ144" s="162"/>
      <c r="BK144" s="162"/>
      <c r="BL144" s="162"/>
      <c r="BM144" s="162"/>
      <c r="BN144" s="162"/>
      <c r="BO144" s="162"/>
      <c r="BP144" s="162"/>
    </row>
    <row r="145" spans="1:68" ht="15">
      <c r="A145" s="426"/>
      <c r="B145" s="162"/>
      <c r="C145" s="425"/>
      <c r="D145" s="162"/>
      <c r="E145" s="162"/>
      <c r="F145" s="162"/>
      <c r="G145" s="162"/>
      <c r="H145" s="162"/>
      <c r="I145" s="162"/>
      <c r="J145" s="162"/>
      <c r="K145" s="162"/>
      <c r="L145" s="162"/>
      <c r="M145" s="162"/>
      <c r="N145" s="162"/>
      <c r="O145" s="162"/>
      <c r="P145" s="162"/>
      <c r="Q145" s="162"/>
      <c r="R145" s="162"/>
      <c r="S145" s="162"/>
      <c r="T145" s="162"/>
      <c r="U145" s="162"/>
      <c r="V145" s="162"/>
      <c r="W145" s="162"/>
      <c r="X145" s="162"/>
      <c r="Y145" s="162"/>
      <c r="Z145" s="162"/>
      <c r="AA145" s="162"/>
      <c r="AB145" s="162"/>
      <c r="AC145" s="162"/>
      <c r="AD145" s="162"/>
      <c r="AE145" s="162"/>
      <c r="AF145" s="162"/>
      <c r="AG145" s="162"/>
      <c r="AH145" s="162"/>
      <c r="AI145" s="162"/>
      <c r="AJ145" s="162"/>
      <c r="AK145" s="162"/>
      <c r="AL145" s="162"/>
      <c r="AM145" s="162"/>
      <c r="AN145" s="162"/>
      <c r="AO145" s="162"/>
      <c r="AP145" s="162"/>
      <c r="AQ145" s="162"/>
      <c r="AR145" s="162"/>
      <c r="AS145" s="162"/>
      <c r="AT145" s="162"/>
      <c r="AU145" s="162"/>
      <c r="AV145" s="162"/>
      <c r="AW145" s="162"/>
      <c r="AX145" s="162"/>
      <c r="AY145" s="162"/>
      <c r="AZ145" s="162"/>
      <c r="BA145" s="162"/>
      <c r="BB145" s="162"/>
      <c r="BC145" s="162"/>
      <c r="BD145" s="162"/>
      <c r="BE145" s="162"/>
      <c r="BF145" s="162"/>
      <c r="BG145" s="162"/>
      <c r="BH145" s="162"/>
      <c r="BI145" s="162"/>
      <c r="BJ145" s="162"/>
      <c r="BK145" s="162"/>
      <c r="BL145" s="162"/>
      <c r="BM145" s="162"/>
      <c r="BN145" s="162"/>
      <c r="BO145" s="162"/>
      <c r="BP145" s="162"/>
    </row>
    <row r="146" spans="1:68" ht="15">
      <c r="A146" s="426"/>
      <c r="B146" s="162"/>
      <c r="C146" s="425"/>
      <c r="D146" s="162"/>
      <c r="E146" s="162"/>
      <c r="F146" s="162"/>
      <c r="G146" s="162"/>
      <c r="H146" s="162"/>
      <c r="I146" s="162"/>
      <c r="J146" s="162"/>
      <c r="K146" s="162"/>
      <c r="L146" s="162"/>
      <c r="M146" s="162"/>
      <c r="N146" s="162"/>
      <c r="O146" s="162"/>
      <c r="P146" s="162"/>
      <c r="Q146" s="162"/>
      <c r="R146" s="162"/>
      <c r="S146" s="162"/>
      <c r="T146" s="162"/>
      <c r="U146" s="162"/>
      <c r="V146" s="162"/>
      <c r="W146" s="162"/>
      <c r="X146" s="162"/>
      <c r="Y146" s="162"/>
      <c r="Z146" s="162"/>
      <c r="AA146" s="162"/>
      <c r="AB146" s="162"/>
      <c r="AC146" s="162"/>
      <c r="AD146" s="162"/>
      <c r="AE146" s="162"/>
      <c r="AF146" s="162"/>
      <c r="AG146" s="162"/>
      <c r="AH146" s="162"/>
      <c r="AI146" s="162"/>
      <c r="AJ146" s="162"/>
      <c r="AK146" s="162"/>
      <c r="AL146" s="162"/>
      <c r="AM146" s="162"/>
      <c r="AN146" s="162"/>
      <c r="AO146" s="162"/>
      <c r="AP146" s="162"/>
      <c r="AQ146" s="162"/>
      <c r="AR146" s="162"/>
      <c r="AS146" s="162"/>
      <c r="AT146" s="162"/>
      <c r="AU146" s="162"/>
      <c r="AV146" s="162"/>
      <c r="AW146" s="162"/>
      <c r="AX146" s="162"/>
      <c r="AY146" s="162"/>
      <c r="AZ146" s="162"/>
      <c r="BA146" s="162"/>
      <c r="BB146" s="162"/>
      <c r="BC146" s="162"/>
      <c r="BD146" s="162"/>
      <c r="BE146" s="162"/>
      <c r="BF146" s="162"/>
      <c r="BG146" s="162"/>
      <c r="BH146" s="162"/>
      <c r="BI146" s="162"/>
      <c r="BJ146" s="162"/>
      <c r="BK146" s="162"/>
      <c r="BL146" s="162"/>
      <c r="BM146" s="162"/>
      <c r="BN146" s="162"/>
      <c r="BO146" s="162"/>
      <c r="BP146" s="162"/>
    </row>
    <row r="147" spans="1:68" ht="15">
      <c r="A147" s="426"/>
      <c r="B147" s="162"/>
      <c r="C147" s="425"/>
      <c r="D147" s="162"/>
      <c r="E147" s="162"/>
      <c r="F147" s="162"/>
      <c r="G147" s="162"/>
      <c r="H147" s="162"/>
      <c r="I147" s="162"/>
      <c r="J147" s="162"/>
      <c r="K147" s="162"/>
      <c r="L147" s="162"/>
      <c r="M147" s="162"/>
      <c r="N147" s="162"/>
      <c r="O147" s="162"/>
      <c r="P147" s="162"/>
      <c r="Q147" s="162"/>
      <c r="R147" s="162"/>
      <c r="S147" s="162"/>
      <c r="T147" s="162"/>
      <c r="U147" s="162"/>
      <c r="V147" s="162"/>
      <c r="W147" s="162"/>
      <c r="X147" s="162"/>
      <c r="Y147" s="162"/>
      <c r="Z147" s="162"/>
      <c r="AA147" s="162"/>
      <c r="AB147" s="162"/>
      <c r="AC147" s="162"/>
      <c r="AD147" s="162"/>
      <c r="AE147" s="162"/>
      <c r="AF147" s="162"/>
      <c r="AG147" s="162"/>
      <c r="AH147" s="162"/>
      <c r="AI147" s="162"/>
      <c r="AJ147" s="162"/>
      <c r="AK147" s="162"/>
      <c r="AL147" s="162"/>
      <c r="AM147" s="162"/>
      <c r="AN147" s="162"/>
      <c r="AO147" s="162"/>
      <c r="AP147" s="162"/>
      <c r="AQ147" s="162"/>
      <c r="AR147" s="162"/>
      <c r="AS147" s="162"/>
      <c r="AT147" s="162"/>
      <c r="AU147" s="162"/>
      <c r="AV147" s="162"/>
      <c r="AW147" s="162"/>
      <c r="AX147" s="162"/>
      <c r="AY147" s="162"/>
      <c r="AZ147" s="162"/>
      <c r="BA147" s="162"/>
      <c r="BB147" s="162"/>
      <c r="BC147" s="162"/>
      <c r="BD147" s="162"/>
      <c r="BE147" s="162"/>
      <c r="BF147" s="162"/>
      <c r="BG147" s="162"/>
      <c r="BH147" s="162"/>
      <c r="BI147" s="162"/>
      <c r="BJ147" s="162"/>
      <c r="BK147" s="162"/>
      <c r="BL147" s="162"/>
      <c r="BM147" s="162"/>
      <c r="BN147" s="162"/>
      <c r="BO147" s="162"/>
      <c r="BP147" s="162"/>
    </row>
    <row r="148" spans="1:68" ht="15">
      <c r="A148" s="426"/>
      <c r="B148" s="162"/>
      <c r="C148" s="425"/>
      <c r="D148" s="162"/>
      <c r="E148" s="162"/>
      <c r="F148" s="162"/>
      <c r="G148" s="162"/>
      <c r="H148" s="162"/>
      <c r="I148" s="162"/>
      <c r="J148" s="162"/>
      <c r="K148" s="162"/>
      <c r="L148" s="162"/>
      <c r="M148" s="162"/>
      <c r="N148" s="162"/>
      <c r="O148" s="162"/>
      <c r="P148" s="162"/>
      <c r="Q148" s="162"/>
      <c r="R148" s="162"/>
      <c r="S148" s="162"/>
      <c r="T148" s="162"/>
      <c r="U148" s="162"/>
      <c r="V148" s="162"/>
      <c r="W148" s="162"/>
      <c r="X148" s="162"/>
      <c r="Y148" s="162"/>
      <c r="Z148" s="162"/>
      <c r="AA148" s="162"/>
      <c r="AB148" s="162"/>
      <c r="AC148" s="162"/>
      <c r="AD148" s="162"/>
      <c r="AE148" s="162"/>
      <c r="AF148" s="162"/>
      <c r="AG148" s="162"/>
      <c r="AH148" s="162"/>
      <c r="AI148" s="162"/>
      <c r="AJ148" s="162"/>
      <c r="AK148" s="162"/>
      <c r="AL148" s="162"/>
      <c r="AM148" s="162"/>
      <c r="AN148" s="162"/>
      <c r="AO148" s="162"/>
      <c r="AP148" s="162"/>
      <c r="AQ148" s="162"/>
      <c r="AR148" s="162"/>
      <c r="AS148" s="162"/>
      <c r="AT148" s="162"/>
      <c r="AU148" s="162"/>
      <c r="AV148" s="162"/>
      <c r="AW148" s="162"/>
      <c r="AX148" s="162"/>
      <c r="AY148" s="162"/>
      <c r="AZ148" s="162"/>
      <c r="BA148" s="162"/>
      <c r="BB148" s="162"/>
      <c r="BC148" s="162"/>
      <c r="BD148" s="162"/>
      <c r="BE148" s="162"/>
      <c r="BF148" s="162"/>
      <c r="BG148" s="162"/>
      <c r="BH148" s="162"/>
      <c r="BI148" s="162"/>
      <c r="BJ148" s="162"/>
      <c r="BK148" s="162"/>
      <c r="BL148" s="162"/>
      <c r="BM148" s="162"/>
      <c r="BN148" s="162"/>
      <c r="BO148" s="162"/>
      <c r="BP148" s="162"/>
    </row>
    <row r="149" spans="1:68" ht="15">
      <c r="A149" s="426"/>
      <c r="B149" s="162"/>
      <c r="C149" s="425"/>
      <c r="D149" s="162"/>
      <c r="E149" s="162"/>
      <c r="F149" s="162"/>
      <c r="G149" s="162"/>
      <c r="H149" s="162"/>
      <c r="I149" s="162"/>
      <c r="J149" s="162"/>
      <c r="K149" s="162"/>
      <c r="L149" s="162"/>
      <c r="M149" s="162"/>
      <c r="N149" s="162"/>
      <c r="O149" s="162"/>
      <c r="P149" s="162"/>
      <c r="Q149" s="162"/>
      <c r="R149" s="162"/>
      <c r="S149" s="162"/>
      <c r="T149" s="162"/>
      <c r="U149" s="162"/>
      <c r="V149" s="162"/>
      <c r="W149" s="162"/>
      <c r="X149" s="162"/>
      <c r="Y149" s="162"/>
      <c r="Z149" s="162"/>
      <c r="AA149" s="162"/>
      <c r="AB149" s="162"/>
      <c r="AC149" s="162"/>
      <c r="AD149" s="162"/>
      <c r="AE149" s="162"/>
      <c r="AF149" s="162"/>
      <c r="AG149" s="162"/>
      <c r="AH149" s="162"/>
      <c r="AI149" s="162"/>
      <c r="AJ149" s="162"/>
      <c r="AK149" s="162"/>
      <c r="AL149" s="162"/>
      <c r="AM149" s="162"/>
      <c r="AN149" s="162"/>
      <c r="AO149" s="162"/>
      <c r="AP149" s="162"/>
      <c r="AQ149" s="162"/>
      <c r="AR149" s="162"/>
      <c r="AS149" s="162"/>
      <c r="AT149" s="162"/>
      <c r="AU149" s="162"/>
      <c r="AV149" s="162"/>
      <c r="AW149" s="162"/>
      <c r="AX149" s="162"/>
      <c r="AY149" s="162"/>
      <c r="AZ149" s="162"/>
      <c r="BA149" s="162"/>
      <c r="BB149" s="162"/>
      <c r="BC149" s="162"/>
      <c r="BD149" s="162"/>
      <c r="BE149" s="162"/>
      <c r="BF149" s="162"/>
      <c r="BG149" s="162"/>
      <c r="BH149" s="162"/>
      <c r="BI149" s="162"/>
      <c r="BJ149" s="162"/>
      <c r="BK149" s="162"/>
      <c r="BL149" s="162"/>
      <c r="BM149" s="162"/>
      <c r="BN149" s="162"/>
      <c r="BO149" s="162"/>
      <c r="BP149" s="162"/>
    </row>
    <row r="150" spans="1:68" ht="15">
      <c r="A150" s="426"/>
      <c r="B150" s="162"/>
      <c r="C150" s="425"/>
      <c r="D150" s="162"/>
      <c r="E150" s="162"/>
      <c r="F150" s="162"/>
      <c r="G150" s="162"/>
      <c r="H150" s="162"/>
      <c r="I150" s="162"/>
      <c r="J150" s="162"/>
      <c r="K150" s="162"/>
      <c r="L150" s="162"/>
      <c r="M150" s="162"/>
      <c r="N150" s="162"/>
      <c r="O150" s="162"/>
      <c r="P150" s="162"/>
      <c r="Q150" s="162"/>
      <c r="R150" s="162"/>
      <c r="S150" s="162"/>
      <c r="T150" s="162"/>
      <c r="U150" s="162"/>
      <c r="V150" s="162"/>
      <c r="W150" s="162"/>
      <c r="X150" s="162"/>
      <c r="Y150" s="162"/>
      <c r="Z150" s="162"/>
      <c r="AA150" s="162"/>
      <c r="AB150" s="162"/>
      <c r="AC150" s="162"/>
      <c r="AD150" s="162"/>
      <c r="AE150" s="162"/>
      <c r="AF150" s="162"/>
      <c r="AG150" s="162"/>
      <c r="AH150" s="162"/>
      <c r="AI150" s="162"/>
      <c r="AJ150" s="162"/>
      <c r="AK150" s="162"/>
      <c r="AL150" s="162"/>
      <c r="AM150" s="162"/>
      <c r="AN150" s="162"/>
      <c r="AO150" s="162"/>
      <c r="AP150" s="162"/>
      <c r="AQ150" s="162"/>
      <c r="AR150" s="162"/>
      <c r="AS150" s="162"/>
      <c r="AT150" s="162"/>
      <c r="AU150" s="162"/>
      <c r="AV150" s="162"/>
      <c r="AW150" s="162"/>
      <c r="AX150" s="162"/>
      <c r="AY150" s="162"/>
      <c r="AZ150" s="162"/>
      <c r="BA150" s="162"/>
      <c r="BB150" s="162"/>
      <c r="BC150" s="162"/>
      <c r="BD150" s="162"/>
      <c r="BE150" s="162"/>
      <c r="BF150" s="162"/>
      <c r="BG150" s="162"/>
      <c r="BH150" s="162"/>
      <c r="BI150" s="162"/>
      <c r="BJ150" s="162"/>
      <c r="BK150" s="162"/>
      <c r="BL150" s="162"/>
      <c r="BM150" s="162"/>
      <c r="BN150" s="162"/>
      <c r="BO150" s="162"/>
      <c r="BP150" s="162"/>
    </row>
    <row r="151" spans="1:68" ht="15">
      <c r="A151" s="426"/>
      <c r="B151" s="162"/>
      <c r="C151" s="425"/>
      <c r="D151" s="162"/>
      <c r="E151" s="162"/>
      <c r="F151" s="162"/>
      <c r="G151" s="162"/>
      <c r="H151" s="162"/>
      <c r="I151" s="162"/>
      <c r="J151" s="162"/>
      <c r="K151" s="162"/>
      <c r="L151" s="162"/>
      <c r="M151" s="162"/>
      <c r="N151" s="162"/>
      <c r="O151" s="162"/>
      <c r="P151" s="162"/>
      <c r="Q151" s="162"/>
      <c r="R151" s="162"/>
      <c r="S151" s="162"/>
      <c r="T151" s="162"/>
      <c r="U151" s="162"/>
      <c r="V151" s="162"/>
      <c r="W151" s="162"/>
      <c r="X151" s="162"/>
      <c r="Y151" s="162"/>
      <c r="Z151" s="162"/>
      <c r="AA151" s="162"/>
      <c r="AB151" s="162"/>
      <c r="AC151" s="162"/>
      <c r="AD151" s="162"/>
      <c r="AE151" s="162"/>
      <c r="AF151" s="162"/>
      <c r="AG151" s="162"/>
      <c r="AH151" s="162"/>
      <c r="AI151" s="162"/>
      <c r="AJ151" s="162"/>
      <c r="AK151" s="162"/>
      <c r="AL151" s="162"/>
      <c r="AM151" s="162"/>
      <c r="AN151" s="162"/>
      <c r="AO151" s="162"/>
      <c r="AP151" s="162"/>
      <c r="AQ151" s="162"/>
      <c r="AR151" s="162"/>
      <c r="AS151" s="162"/>
      <c r="AT151" s="162"/>
      <c r="AU151" s="162"/>
      <c r="AV151" s="162"/>
      <c r="AW151" s="162"/>
      <c r="AX151" s="162"/>
      <c r="AY151" s="162"/>
      <c r="AZ151" s="162"/>
      <c r="BA151" s="162"/>
      <c r="BB151" s="162"/>
      <c r="BC151" s="162"/>
      <c r="BD151" s="162"/>
      <c r="BE151" s="162"/>
      <c r="BF151" s="162"/>
      <c r="BG151" s="162"/>
      <c r="BH151" s="162"/>
      <c r="BI151" s="162"/>
      <c r="BJ151" s="162"/>
      <c r="BK151" s="162"/>
      <c r="BL151" s="162"/>
      <c r="BM151" s="162"/>
      <c r="BN151" s="162"/>
      <c r="BO151" s="162"/>
      <c r="BP151" s="162"/>
    </row>
    <row r="152" spans="1:68" ht="15">
      <c r="A152" s="426"/>
      <c r="B152" s="162"/>
      <c r="C152" s="425"/>
      <c r="D152" s="162"/>
      <c r="E152" s="162"/>
      <c r="F152" s="162"/>
      <c r="G152" s="162"/>
      <c r="H152" s="162"/>
      <c r="I152" s="162"/>
      <c r="J152" s="162"/>
      <c r="K152" s="162"/>
      <c r="L152" s="162"/>
      <c r="M152" s="162"/>
      <c r="N152" s="162"/>
      <c r="O152" s="162"/>
      <c r="P152" s="162"/>
      <c r="Q152" s="162"/>
      <c r="R152" s="162"/>
      <c r="S152" s="162"/>
      <c r="T152" s="162"/>
      <c r="U152" s="162"/>
      <c r="V152" s="162"/>
      <c r="W152" s="162"/>
      <c r="X152" s="162"/>
      <c r="Y152" s="162"/>
      <c r="Z152" s="162"/>
      <c r="AA152" s="162"/>
      <c r="AB152" s="162"/>
      <c r="AC152" s="162"/>
      <c r="AD152" s="162"/>
      <c r="AE152" s="162"/>
      <c r="AF152" s="162"/>
      <c r="AG152" s="162"/>
      <c r="AH152" s="162"/>
      <c r="AI152" s="162"/>
      <c r="AJ152" s="162"/>
      <c r="AK152" s="162"/>
      <c r="AL152" s="162"/>
      <c r="AM152" s="162"/>
      <c r="AN152" s="162"/>
      <c r="AO152" s="162"/>
      <c r="AP152" s="162"/>
      <c r="AQ152" s="162"/>
      <c r="AR152" s="162"/>
      <c r="AS152" s="162"/>
      <c r="AT152" s="162"/>
      <c r="AU152" s="162"/>
      <c r="AV152" s="162"/>
      <c r="AW152" s="162"/>
      <c r="AX152" s="162"/>
      <c r="AY152" s="162"/>
      <c r="AZ152" s="162"/>
      <c r="BA152" s="162"/>
      <c r="BB152" s="162"/>
      <c r="BC152" s="162"/>
      <c r="BD152" s="162"/>
      <c r="BE152" s="162"/>
      <c r="BF152" s="162"/>
      <c r="BG152" s="162"/>
      <c r="BH152" s="162"/>
      <c r="BI152" s="162"/>
      <c r="BJ152" s="162"/>
      <c r="BK152" s="162"/>
      <c r="BL152" s="162"/>
      <c r="BM152" s="162"/>
      <c r="BN152" s="162"/>
      <c r="BO152" s="162"/>
      <c r="BP152" s="162"/>
    </row>
    <row r="153" spans="1:68" ht="15">
      <c r="A153" s="426"/>
      <c r="B153" s="162"/>
      <c r="C153" s="425"/>
      <c r="D153" s="162"/>
      <c r="E153" s="162"/>
      <c r="F153" s="162"/>
      <c r="G153" s="162"/>
      <c r="H153" s="162"/>
      <c r="I153" s="162"/>
      <c r="J153" s="162"/>
      <c r="K153" s="162"/>
      <c r="L153" s="162"/>
      <c r="M153" s="162"/>
      <c r="N153" s="162"/>
      <c r="O153" s="162"/>
      <c r="P153" s="162"/>
      <c r="Q153" s="162"/>
      <c r="R153" s="162"/>
      <c r="S153" s="162"/>
      <c r="T153" s="162"/>
      <c r="U153" s="162"/>
      <c r="V153" s="162"/>
      <c r="W153" s="162"/>
      <c r="X153" s="162"/>
      <c r="Y153" s="162"/>
      <c r="Z153" s="162"/>
      <c r="AA153" s="162"/>
      <c r="AB153" s="162"/>
      <c r="AC153" s="162"/>
      <c r="AD153" s="162"/>
      <c r="AE153" s="162"/>
      <c r="AF153" s="162"/>
      <c r="AG153" s="162"/>
      <c r="AH153" s="162"/>
      <c r="AI153" s="162"/>
      <c r="AJ153" s="162"/>
      <c r="AK153" s="162"/>
      <c r="AL153" s="162"/>
      <c r="AM153" s="162"/>
      <c r="AN153" s="162"/>
      <c r="AO153" s="162"/>
      <c r="AP153" s="162"/>
      <c r="AQ153" s="162"/>
      <c r="AR153" s="162"/>
      <c r="AS153" s="162"/>
      <c r="AT153" s="162"/>
      <c r="AU153" s="162"/>
      <c r="AV153" s="162"/>
      <c r="AW153" s="162"/>
      <c r="AX153" s="162"/>
      <c r="AY153" s="162"/>
      <c r="AZ153" s="162"/>
      <c r="BA153" s="162"/>
      <c r="BB153" s="162"/>
      <c r="BC153" s="162"/>
      <c r="BD153" s="162"/>
      <c r="BE153" s="162"/>
      <c r="BF153" s="162"/>
      <c r="BG153" s="162"/>
      <c r="BH153" s="162"/>
      <c r="BI153" s="162"/>
      <c r="BJ153" s="162"/>
      <c r="BK153" s="162"/>
      <c r="BL153" s="162"/>
      <c r="BM153" s="162"/>
      <c r="BN153" s="162"/>
      <c r="BO153" s="162"/>
      <c r="BP153" s="162"/>
    </row>
    <row r="154" spans="1:68" ht="15">
      <c r="A154" s="426"/>
      <c r="B154" s="162"/>
      <c r="C154" s="425"/>
      <c r="D154" s="162"/>
      <c r="E154" s="162"/>
      <c r="F154" s="162"/>
      <c r="G154" s="162"/>
      <c r="H154" s="162"/>
      <c r="I154" s="162"/>
      <c r="J154" s="162"/>
      <c r="K154" s="162"/>
      <c r="L154" s="162"/>
      <c r="M154" s="162"/>
      <c r="N154" s="162"/>
      <c r="O154" s="162"/>
      <c r="P154" s="162"/>
      <c r="Q154" s="162"/>
      <c r="R154" s="162"/>
      <c r="S154" s="162"/>
      <c r="T154" s="162"/>
      <c r="U154" s="162"/>
      <c r="V154" s="162"/>
      <c r="W154" s="162"/>
      <c r="X154" s="162"/>
      <c r="Y154" s="162"/>
      <c r="Z154" s="162"/>
      <c r="AA154" s="162"/>
      <c r="AB154" s="162"/>
      <c r="AC154" s="162"/>
      <c r="AD154" s="162"/>
      <c r="AE154" s="162"/>
      <c r="AF154" s="162"/>
      <c r="AG154" s="162"/>
      <c r="AH154" s="162"/>
      <c r="AI154" s="162"/>
      <c r="AJ154" s="162"/>
      <c r="AK154" s="162"/>
      <c r="AL154" s="162"/>
      <c r="AM154" s="162"/>
      <c r="AN154" s="162"/>
      <c r="AO154" s="162"/>
      <c r="AP154" s="162"/>
      <c r="AQ154" s="162"/>
      <c r="AR154" s="162"/>
      <c r="AS154" s="162"/>
      <c r="AT154" s="162"/>
      <c r="AU154" s="162"/>
      <c r="AV154" s="162"/>
      <c r="AW154" s="162"/>
      <c r="AX154" s="162"/>
      <c r="AY154" s="162"/>
      <c r="AZ154" s="162"/>
      <c r="BA154" s="162"/>
      <c r="BB154" s="162"/>
      <c r="BC154" s="162"/>
      <c r="BD154" s="162"/>
      <c r="BE154" s="162"/>
      <c r="BF154" s="162"/>
      <c r="BG154" s="162"/>
      <c r="BH154" s="162"/>
      <c r="BI154" s="162"/>
      <c r="BJ154" s="162"/>
      <c r="BK154" s="162"/>
      <c r="BL154" s="162"/>
      <c r="BM154" s="162"/>
      <c r="BN154" s="162"/>
      <c r="BO154" s="162"/>
      <c r="BP154" s="162"/>
    </row>
    <row r="155" spans="1:68" ht="15">
      <c r="A155" s="426"/>
      <c r="B155" s="162"/>
      <c r="C155" s="425"/>
      <c r="D155" s="162"/>
      <c r="E155" s="162"/>
      <c r="F155" s="162"/>
      <c r="G155" s="162"/>
      <c r="H155" s="162"/>
      <c r="I155" s="162"/>
      <c r="J155" s="162"/>
      <c r="K155" s="162"/>
      <c r="L155" s="162"/>
      <c r="M155" s="162"/>
      <c r="N155" s="162"/>
      <c r="O155" s="162"/>
      <c r="P155" s="162"/>
      <c r="Q155" s="162"/>
      <c r="R155" s="162"/>
      <c r="S155" s="162"/>
      <c r="T155" s="162"/>
      <c r="U155" s="162"/>
      <c r="V155" s="162"/>
      <c r="W155" s="162"/>
      <c r="X155" s="162"/>
      <c r="Y155" s="162"/>
      <c r="Z155" s="162"/>
      <c r="AA155" s="162"/>
      <c r="AB155" s="162"/>
      <c r="AC155" s="162"/>
      <c r="AD155" s="162"/>
      <c r="AE155" s="162"/>
      <c r="AF155" s="162"/>
      <c r="AG155" s="162"/>
      <c r="AH155" s="162"/>
      <c r="AI155" s="162"/>
      <c r="AJ155" s="162"/>
      <c r="AK155" s="162"/>
      <c r="AL155" s="162"/>
      <c r="AM155" s="162"/>
      <c r="AN155" s="162"/>
      <c r="AO155" s="162"/>
      <c r="AP155" s="162"/>
      <c r="AQ155" s="162"/>
      <c r="AR155" s="162"/>
      <c r="AS155" s="162"/>
      <c r="AT155" s="162"/>
      <c r="AU155" s="162"/>
      <c r="AV155" s="162"/>
      <c r="AW155" s="162"/>
      <c r="AX155" s="162"/>
      <c r="AY155" s="162"/>
      <c r="AZ155" s="162"/>
      <c r="BA155" s="162"/>
      <c r="BB155" s="162"/>
      <c r="BC155" s="162"/>
      <c r="BD155" s="162"/>
      <c r="BE155" s="162"/>
      <c r="BF155" s="162"/>
      <c r="BG155" s="162"/>
      <c r="BH155" s="162"/>
      <c r="BI155" s="162"/>
      <c r="BJ155" s="162"/>
      <c r="BK155" s="162"/>
      <c r="BL155" s="162"/>
      <c r="BM155" s="162"/>
      <c r="BN155" s="162"/>
      <c r="BO155" s="162"/>
      <c r="BP155" s="162"/>
    </row>
    <row r="156" spans="1:68" ht="15">
      <c r="A156" s="426"/>
      <c r="B156" s="162"/>
      <c r="C156" s="425"/>
      <c r="D156" s="162"/>
      <c r="E156" s="162"/>
      <c r="F156" s="162"/>
      <c r="G156" s="162"/>
      <c r="H156" s="162"/>
      <c r="I156" s="162"/>
      <c r="J156" s="162"/>
      <c r="K156" s="162"/>
      <c r="L156" s="162"/>
      <c r="M156" s="162"/>
      <c r="N156" s="162"/>
      <c r="O156" s="162"/>
      <c r="P156" s="162"/>
      <c r="Q156" s="162"/>
      <c r="R156" s="162"/>
      <c r="S156" s="162"/>
      <c r="T156" s="162"/>
      <c r="U156" s="162"/>
      <c r="V156" s="162"/>
      <c r="W156" s="162"/>
      <c r="X156" s="162"/>
      <c r="Y156" s="162"/>
      <c r="Z156" s="162"/>
      <c r="AA156" s="162"/>
      <c r="AB156" s="162"/>
      <c r="AC156" s="162"/>
      <c r="AD156" s="162"/>
      <c r="AE156" s="162"/>
      <c r="AF156" s="162"/>
      <c r="AG156" s="162"/>
      <c r="AH156" s="162"/>
      <c r="AI156" s="162"/>
      <c r="AJ156" s="162"/>
      <c r="AK156" s="162"/>
      <c r="AL156" s="162"/>
      <c r="AM156" s="162"/>
      <c r="AN156" s="162"/>
      <c r="AO156" s="162"/>
      <c r="AP156" s="162"/>
      <c r="AQ156" s="162"/>
      <c r="AR156" s="162"/>
      <c r="AS156" s="162"/>
      <c r="AT156" s="162"/>
      <c r="AU156" s="162"/>
      <c r="AV156" s="162"/>
      <c r="AW156" s="162"/>
      <c r="AX156" s="162"/>
      <c r="AY156" s="162"/>
      <c r="AZ156" s="162"/>
      <c r="BA156" s="162"/>
      <c r="BB156" s="162"/>
      <c r="BC156" s="162"/>
      <c r="BD156" s="162"/>
      <c r="BE156" s="162"/>
      <c r="BF156" s="162"/>
      <c r="BG156" s="162"/>
      <c r="BH156" s="162"/>
      <c r="BI156" s="162"/>
      <c r="BJ156" s="162"/>
      <c r="BK156" s="162"/>
      <c r="BL156" s="162"/>
      <c r="BM156" s="162"/>
      <c r="BN156" s="162"/>
      <c r="BO156" s="162"/>
      <c r="BP156" s="162"/>
    </row>
    <row r="157" spans="1:68" ht="15">
      <c r="A157" s="426"/>
      <c r="B157" s="162"/>
      <c r="C157" s="425"/>
      <c r="D157" s="162"/>
      <c r="E157" s="162"/>
      <c r="F157" s="162"/>
      <c r="G157" s="162"/>
      <c r="H157" s="162"/>
      <c r="I157" s="162"/>
      <c r="J157" s="162"/>
      <c r="K157" s="162"/>
      <c r="L157" s="162"/>
      <c r="M157" s="162"/>
      <c r="N157" s="162"/>
      <c r="O157" s="162"/>
      <c r="P157" s="162"/>
      <c r="Q157" s="162"/>
      <c r="R157" s="162"/>
      <c r="S157" s="162"/>
      <c r="T157" s="162"/>
      <c r="U157" s="162"/>
      <c r="V157" s="162"/>
      <c r="W157" s="162"/>
      <c r="X157" s="162"/>
      <c r="Y157" s="162"/>
      <c r="Z157" s="162"/>
      <c r="AA157" s="162"/>
      <c r="AB157" s="162"/>
      <c r="AC157" s="162"/>
      <c r="AD157" s="162"/>
      <c r="AE157" s="162"/>
      <c r="AF157" s="162"/>
      <c r="AG157" s="162"/>
      <c r="AH157" s="162"/>
      <c r="AI157" s="162"/>
      <c r="AJ157" s="162"/>
      <c r="AK157" s="162"/>
      <c r="AL157" s="162"/>
      <c r="AM157" s="162"/>
      <c r="AN157" s="162"/>
      <c r="AO157" s="162"/>
      <c r="AP157" s="162"/>
      <c r="AQ157" s="162"/>
      <c r="AR157" s="162"/>
      <c r="AS157" s="162"/>
      <c r="AT157" s="162"/>
      <c r="AU157" s="162"/>
      <c r="AV157" s="162"/>
      <c r="AW157" s="162"/>
      <c r="AX157" s="162"/>
      <c r="AY157" s="162"/>
      <c r="AZ157" s="162"/>
      <c r="BA157" s="162"/>
      <c r="BB157" s="162"/>
      <c r="BC157" s="162"/>
      <c r="BD157" s="162"/>
      <c r="BE157" s="162"/>
      <c r="BF157" s="162"/>
      <c r="BG157" s="162"/>
      <c r="BH157" s="162"/>
      <c r="BI157" s="162"/>
      <c r="BJ157" s="162"/>
      <c r="BK157" s="162"/>
      <c r="BL157" s="162"/>
      <c r="BM157" s="162"/>
      <c r="BN157" s="162"/>
      <c r="BO157" s="162"/>
      <c r="BP157" s="162"/>
    </row>
    <row r="158" spans="1:68" ht="15">
      <c r="A158" s="426"/>
      <c r="B158" s="162"/>
      <c r="C158" s="425"/>
      <c r="D158" s="162"/>
      <c r="E158" s="162"/>
      <c r="F158" s="162"/>
      <c r="G158" s="162"/>
      <c r="H158" s="162"/>
      <c r="I158" s="162"/>
      <c r="J158" s="162"/>
      <c r="K158" s="162"/>
      <c r="L158" s="162"/>
      <c r="M158" s="162"/>
      <c r="N158" s="162"/>
      <c r="O158" s="162"/>
      <c r="P158" s="162"/>
      <c r="Q158" s="162"/>
      <c r="R158" s="162"/>
      <c r="S158" s="162"/>
      <c r="T158" s="162"/>
      <c r="U158" s="162"/>
      <c r="V158" s="162"/>
      <c r="W158" s="162"/>
      <c r="X158" s="162"/>
      <c r="Y158" s="162"/>
      <c r="Z158" s="162"/>
      <c r="AA158" s="162"/>
      <c r="AB158" s="162"/>
      <c r="AC158" s="162"/>
      <c r="AD158" s="162"/>
      <c r="AE158" s="162"/>
      <c r="AF158" s="162"/>
      <c r="AG158" s="162"/>
      <c r="AH158" s="162"/>
      <c r="AI158" s="162"/>
      <c r="AJ158" s="162"/>
      <c r="AK158" s="162"/>
      <c r="AL158" s="162"/>
      <c r="AM158" s="162"/>
      <c r="AN158" s="162"/>
      <c r="AO158" s="162"/>
      <c r="AP158" s="162"/>
      <c r="AQ158" s="162"/>
      <c r="AR158" s="162"/>
      <c r="AS158" s="162"/>
      <c r="AT158" s="162"/>
      <c r="AU158" s="162"/>
      <c r="AV158" s="162"/>
      <c r="AW158" s="162"/>
      <c r="AX158" s="162"/>
      <c r="AY158" s="162"/>
      <c r="AZ158" s="162"/>
      <c r="BA158" s="162"/>
      <c r="BB158" s="162"/>
      <c r="BC158" s="162"/>
      <c r="BD158" s="162"/>
      <c r="BE158" s="162"/>
      <c r="BF158" s="162"/>
      <c r="BG158" s="162"/>
      <c r="BH158" s="162"/>
      <c r="BI158" s="162"/>
      <c r="BJ158" s="162"/>
      <c r="BK158" s="162"/>
      <c r="BL158" s="162"/>
      <c r="BM158" s="162"/>
      <c r="BN158" s="162"/>
      <c r="BO158" s="162"/>
      <c r="BP158" s="162"/>
    </row>
    <row r="159" spans="1:68" ht="15">
      <c r="A159" s="426"/>
      <c r="B159" s="162"/>
      <c r="C159" s="425"/>
      <c r="D159" s="162"/>
      <c r="E159" s="162"/>
      <c r="F159" s="162"/>
      <c r="G159" s="162"/>
      <c r="H159" s="162"/>
      <c r="I159" s="162"/>
      <c r="J159" s="162"/>
      <c r="K159" s="162"/>
      <c r="L159" s="162"/>
      <c r="M159" s="162"/>
      <c r="N159" s="162"/>
      <c r="O159" s="162"/>
      <c r="P159" s="162"/>
      <c r="Q159" s="162"/>
      <c r="R159" s="162"/>
      <c r="S159" s="162"/>
      <c r="T159" s="162"/>
      <c r="U159" s="162"/>
      <c r="V159" s="162"/>
      <c r="W159" s="162"/>
      <c r="X159" s="162"/>
      <c r="Y159" s="162"/>
      <c r="Z159" s="162"/>
      <c r="AA159" s="162"/>
      <c r="AB159" s="162"/>
      <c r="AC159" s="162"/>
      <c r="AD159" s="162"/>
      <c r="AE159" s="162"/>
      <c r="AF159" s="162"/>
      <c r="AG159" s="162"/>
      <c r="AH159" s="162"/>
      <c r="AI159" s="162"/>
      <c r="AJ159" s="162"/>
      <c r="AK159" s="162"/>
      <c r="AL159" s="162"/>
      <c r="AM159" s="162"/>
      <c r="AN159" s="162"/>
      <c r="AO159" s="162"/>
      <c r="AP159" s="162"/>
      <c r="AQ159" s="162"/>
      <c r="AR159" s="162"/>
      <c r="AS159" s="162"/>
      <c r="AT159" s="162"/>
      <c r="AU159" s="162"/>
      <c r="AV159" s="162"/>
      <c r="AW159" s="162"/>
      <c r="AX159" s="162"/>
      <c r="AY159" s="162"/>
      <c r="AZ159" s="162"/>
      <c r="BA159" s="162"/>
      <c r="BB159" s="162"/>
      <c r="BC159" s="162"/>
      <c r="BD159" s="162"/>
      <c r="BE159" s="162"/>
      <c r="BF159" s="162"/>
      <c r="BG159" s="162"/>
      <c r="BH159" s="162"/>
      <c r="BI159" s="162"/>
      <c r="BJ159" s="162"/>
      <c r="BK159" s="162"/>
      <c r="BL159" s="162"/>
      <c r="BM159" s="162"/>
      <c r="BN159" s="162"/>
      <c r="BO159" s="162"/>
      <c r="BP159" s="162"/>
    </row>
    <row r="160" spans="1:68" ht="15">
      <c r="A160" s="426"/>
      <c r="B160" s="162"/>
      <c r="C160" s="425"/>
      <c r="D160" s="162"/>
      <c r="E160" s="162"/>
      <c r="F160" s="162"/>
      <c r="G160" s="162"/>
      <c r="H160" s="162"/>
      <c r="I160" s="162"/>
      <c r="J160" s="162"/>
      <c r="K160" s="162"/>
      <c r="L160" s="162"/>
      <c r="M160" s="162"/>
      <c r="N160" s="162"/>
      <c r="O160" s="162"/>
      <c r="P160" s="162"/>
      <c r="Q160" s="162"/>
      <c r="R160" s="162"/>
      <c r="S160" s="162"/>
      <c r="T160" s="162"/>
      <c r="U160" s="162"/>
      <c r="V160" s="162"/>
      <c r="W160" s="162"/>
      <c r="X160" s="162"/>
      <c r="Y160" s="162"/>
      <c r="Z160" s="162"/>
      <c r="AA160" s="162"/>
      <c r="AB160" s="162"/>
      <c r="AC160" s="162"/>
      <c r="AD160" s="162"/>
      <c r="AE160" s="162"/>
      <c r="AF160" s="162"/>
      <c r="AG160" s="162"/>
      <c r="AH160" s="162"/>
      <c r="AI160" s="162"/>
      <c r="AJ160" s="162"/>
      <c r="AK160" s="162"/>
      <c r="AL160" s="162"/>
      <c r="AM160" s="162"/>
      <c r="AN160" s="162"/>
      <c r="AO160" s="162"/>
      <c r="AP160" s="162"/>
      <c r="AQ160" s="162"/>
      <c r="AR160" s="162"/>
      <c r="AS160" s="162"/>
      <c r="AT160" s="162"/>
      <c r="AU160" s="162"/>
      <c r="AV160" s="162"/>
      <c r="AW160" s="162"/>
      <c r="AX160" s="162"/>
      <c r="AY160" s="162"/>
      <c r="AZ160" s="162"/>
      <c r="BA160" s="162"/>
      <c r="BB160" s="162"/>
      <c r="BC160" s="162"/>
      <c r="BD160" s="162"/>
      <c r="BE160" s="162"/>
      <c r="BF160" s="162"/>
      <c r="BG160" s="162"/>
      <c r="BH160" s="162"/>
      <c r="BI160" s="162"/>
      <c r="BJ160" s="162"/>
      <c r="BK160" s="162"/>
      <c r="BL160" s="162"/>
      <c r="BM160" s="162"/>
      <c r="BN160" s="162"/>
      <c r="BO160" s="162"/>
      <c r="BP160" s="162"/>
    </row>
    <row r="161" spans="1:68" ht="15">
      <c r="A161" s="426"/>
      <c r="B161" s="162"/>
      <c r="C161" s="425"/>
      <c r="D161" s="162"/>
      <c r="E161" s="162"/>
      <c r="F161" s="162"/>
      <c r="G161" s="162"/>
      <c r="H161" s="162"/>
      <c r="I161" s="162"/>
      <c r="J161" s="162"/>
      <c r="K161" s="162"/>
      <c r="L161" s="162"/>
      <c r="M161" s="162"/>
      <c r="N161" s="162"/>
      <c r="O161" s="162"/>
      <c r="P161" s="162"/>
      <c r="Q161" s="162"/>
      <c r="R161" s="162"/>
      <c r="S161" s="162"/>
      <c r="T161" s="162"/>
      <c r="U161" s="162"/>
      <c r="V161" s="162"/>
      <c r="W161" s="162"/>
      <c r="X161" s="162"/>
      <c r="Y161" s="162"/>
      <c r="Z161" s="162"/>
      <c r="AA161" s="162"/>
      <c r="AB161" s="162"/>
      <c r="AC161" s="162"/>
      <c r="AD161" s="162"/>
      <c r="AE161" s="162"/>
      <c r="AF161" s="162"/>
      <c r="AG161" s="162"/>
      <c r="AH161" s="162"/>
      <c r="AI161" s="162"/>
      <c r="AJ161" s="162"/>
      <c r="AK161" s="162"/>
      <c r="AL161" s="162"/>
      <c r="AM161" s="162"/>
      <c r="AN161" s="162"/>
      <c r="AO161" s="162"/>
      <c r="AP161" s="162"/>
      <c r="AQ161" s="162"/>
      <c r="AR161" s="162"/>
      <c r="AS161" s="162"/>
      <c r="AT161" s="162"/>
      <c r="AU161" s="162"/>
      <c r="AV161" s="162"/>
      <c r="AW161" s="162"/>
      <c r="AX161" s="162"/>
      <c r="AY161" s="162"/>
      <c r="AZ161" s="162"/>
      <c r="BA161" s="162"/>
      <c r="BB161" s="162"/>
      <c r="BC161" s="162"/>
      <c r="BD161" s="162"/>
      <c r="BE161" s="162"/>
      <c r="BF161" s="162"/>
      <c r="BG161" s="162"/>
      <c r="BH161" s="162"/>
      <c r="BI161" s="162"/>
      <c r="BJ161" s="162"/>
      <c r="BK161" s="162"/>
      <c r="BL161" s="162"/>
      <c r="BM161" s="162"/>
      <c r="BN161" s="162"/>
      <c r="BO161" s="162"/>
      <c r="BP161" s="162"/>
    </row>
    <row r="162" spans="1:68" ht="15">
      <c r="A162" s="426"/>
      <c r="B162" s="162"/>
      <c r="C162" s="425"/>
      <c r="D162" s="162"/>
      <c r="E162" s="162"/>
      <c r="F162" s="162"/>
      <c r="G162" s="162"/>
      <c r="H162" s="162"/>
      <c r="I162" s="162"/>
      <c r="J162" s="162"/>
      <c r="K162" s="162"/>
      <c r="L162" s="162"/>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row>
    <row r="163" spans="1:68" ht="15">
      <c r="A163" s="426"/>
      <c r="B163" s="162"/>
      <c r="C163" s="425"/>
      <c r="D163" s="162"/>
      <c r="E163" s="162"/>
      <c r="F163" s="162"/>
      <c r="G163" s="162"/>
      <c r="H163" s="162"/>
      <c r="I163" s="162"/>
      <c r="J163" s="162"/>
      <c r="K163" s="162"/>
      <c r="L163" s="162"/>
      <c r="M163" s="162"/>
      <c r="N163" s="162"/>
      <c r="O163" s="162"/>
      <c r="P163" s="162"/>
      <c r="Q163" s="162"/>
      <c r="R163" s="162"/>
      <c r="S163" s="162"/>
      <c r="T163" s="162"/>
      <c r="U163" s="162"/>
      <c r="V163" s="162"/>
      <c r="W163" s="162"/>
      <c r="X163" s="162"/>
      <c r="Y163" s="162"/>
      <c r="Z163" s="162"/>
      <c r="AA163" s="162"/>
      <c r="AB163" s="162"/>
      <c r="AC163" s="162"/>
      <c r="AD163" s="162"/>
      <c r="AE163" s="162"/>
      <c r="AF163" s="162"/>
      <c r="AG163" s="162"/>
      <c r="AH163" s="162"/>
      <c r="AI163" s="162"/>
      <c r="AJ163" s="162"/>
      <c r="AK163" s="162"/>
      <c r="AL163" s="162"/>
      <c r="AM163" s="162"/>
      <c r="AN163" s="162"/>
      <c r="AO163" s="162"/>
      <c r="AP163" s="162"/>
      <c r="AQ163" s="162"/>
      <c r="AR163" s="162"/>
      <c r="AS163" s="162"/>
      <c r="AT163" s="162"/>
      <c r="AU163" s="162"/>
      <c r="AV163" s="162"/>
      <c r="AW163" s="162"/>
      <c r="AX163" s="162"/>
      <c r="AY163" s="162"/>
      <c r="AZ163" s="162"/>
      <c r="BA163" s="162"/>
      <c r="BB163" s="162"/>
      <c r="BC163" s="162"/>
      <c r="BD163" s="162"/>
      <c r="BE163" s="162"/>
      <c r="BF163" s="162"/>
      <c r="BG163" s="162"/>
      <c r="BH163" s="162"/>
      <c r="BI163" s="162"/>
      <c r="BJ163" s="162"/>
      <c r="BK163" s="162"/>
      <c r="BL163" s="162"/>
      <c r="BM163" s="162"/>
      <c r="BN163" s="162"/>
      <c r="BO163" s="162"/>
      <c r="BP163" s="162"/>
    </row>
    <row r="164" spans="1:68" ht="15">
      <c r="A164" s="426"/>
      <c r="B164" s="162"/>
      <c r="C164" s="425"/>
      <c r="D164" s="162"/>
      <c r="E164" s="162"/>
      <c r="F164" s="162"/>
      <c r="G164" s="162"/>
      <c r="H164" s="162"/>
      <c r="I164" s="162"/>
      <c r="J164" s="162"/>
      <c r="K164" s="162"/>
      <c r="L164" s="162"/>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row>
    <row r="165" spans="1:68" ht="15">
      <c r="A165" s="426"/>
      <c r="B165" s="162"/>
      <c r="C165" s="425"/>
      <c r="D165" s="162"/>
      <c r="E165" s="162"/>
      <c r="F165" s="162"/>
      <c r="G165" s="162"/>
      <c r="H165" s="162"/>
      <c r="I165" s="162"/>
      <c r="J165" s="162"/>
      <c r="K165" s="162"/>
      <c r="L165" s="162"/>
      <c r="M165" s="162"/>
      <c r="N165" s="162"/>
      <c r="O165" s="162"/>
      <c r="P165" s="162"/>
      <c r="Q165" s="162"/>
      <c r="R165" s="162"/>
      <c r="S165" s="162"/>
      <c r="T165" s="162"/>
      <c r="U165" s="162"/>
      <c r="V165" s="162"/>
      <c r="W165" s="162"/>
      <c r="X165" s="162"/>
      <c r="Y165" s="162"/>
      <c r="Z165" s="162"/>
      <c r="AA165" s="162"/>
      <c r="AB165" s="162"/>
      <c r="AC165" s="162"/>
      <c r="AD165" s="162"/>
      <c r="AE165" s="162"/>
      <c r="AF165" s="162"/>
      <c r="AG165" s="162"/>
      <c r="AH165" s="162"/>
      <c r="AI165" s="162"/>
      <c r="AJ165" s="162"/>
      <c r="AK165" s="162"/>
      <c r="AL165" s="162"/>
      <c r="AM165" s="162"/>
      <c r="AN165" s="162"/>
      <c r="AO165" s="162"/>
      <c r="AP165" s="162"/>
      <c r="AQ165" s="162"/>
      <c r="AR165" s="162"/>
      <c r="AS165" s="162"/>
      <c r="AT165" s="162"/>
      <c r="AU165" s="162"/>
      <c r="AV165" s="162"/>
      <c r="AW165" s="162"/>
      <c r="AX165" s="162"/>
      <c r="AY165" s="162"/>
      <c r="AZ165" s="162"/>
      <c r="BA165" s="162"/>
      <c r="BB165" s="162"/>
      <c r="BC165" s="162"/>
      <c r="BD165" s="162"/>
      <c r="BE165" s="162"/>
      <c r="BF165" s="162"/>
      <c r="BG165" s="162"/>
      <c r="BH165" s="162"/>
      <c r="BI165" s="162"/>
      <c r="BJ165" s="162"/>
      <c r="BK165" s="162"/>
      <c r="BL165" s="162"/>
      <c r="BM165" s="162"/>
      <c r="BN165" s="162"/>
      <c r="BO165" s="162"/>
      <c r="BP165" s="162"/>
    </row>
    <row r="166" spans="1:68" ht="15">
      <c r="A166" s="426"/>
      <c r="B166" s="162"/>
      <c r="C166" s="425"/>
      <c r="D166" s="162"/>
      <c r="E166" s="162"/>
      <c r="F166" s="162"/>
      <c r="G166" s="162"/>
      <c r="H166" s="162"/>
      <c r="I166" s="162"/>
      <c r="J166" s="162"/>
      <c r="K166" s="162"/>
      <c r="L166" s="162"/>
      <c r="M166" s="162"/>
      <c r="N166" s="162"/>
      <c r="O166" s="162"/>
      <c r="P166" s="162"/>
      <c r="Q166" s="162"/>
      <c r="R166" s="162"/>
      <c r="S166" s="162"/>
      <c r="T166" s="162"/>
      <c r="U166" s="162"/>
      <c r="V166" s="162"/>
      <c r="W166" s="162"/>
      <c r="X166" s="162"/>
      <c r="Y166" s="162"/>
      <c r="Z166" s="162"/>
      <c r="AA166" s="162"/>
      <c r="AB166" s="162"/>
      <c r="AC166" s="162"/>
      <c r="AD166" s="162"/>
      <c r="AE166" s="162"/>
      <c r="AF166" s="162"/>
      <c r="AG166" s="162"/>
      <c r="AH166" s="162"/>
      <c r="AI166" s="162"/>
      <c r="AJ166" s="162"/>
      <c r="AK166" s="162"/>
      <c r="AL166" s="162"/>
      <c r="AM166" s="162"/>
      <c r="AN166" s="162"/>
      <c r="AO166" s="162"/>
      <c r="AP166" s="162"/>
      <c r="AQ166" s="162"/>
      <c r="AR166" s="162"/>
      <c r="AS166" s="162"/>
      <c r="AT166" s="162"/>
      <c r="AU166" s="162"/>
      <c r="AV166" s="162"/>
      <c r="AW166" s="162"/>
      <c r="AX166" s="162"/>
      <c r="AY166" s="162"/>
      <c r="AZ166" s="162"/>
      <c r="BA166" s="162"/>
      <c r="BB166" s="162"/>
      <c r="BC166" s="162"/>
      <c r="BD166" s="162"/>
      <c r="BE166" s="162"/>
      <c r="BF166" s="162"/>
      <c r="BG166" s="162"/>
      <c r="BH166" s="162"/>
      <c r="BI166" s="162"/>
      <c r="BJ166" s="162"/>
      <c r="BK166" s="162"/>
      <c r="BL166" s="162"/>
      <c r="BM166" s="162"/>
      <c r="BN166" s="162"/>
      <c r="BO166" s="162"/>
      <c r="BP166" s="162"/>
    </row>
    <row r="167" spans="1:68" ht="15">
      <c r="A167" s="426"/>
      <c r="B167" s="162"/>
      <c r="C167" s="425"/>
      <c r="D167" s="162"/>
      <c r="E167" s="162"/>
      <c r="F167" s="162"/>
      <c r="G167" s="162"/>
      <c r="H167" s="162"/>
      <c r="I167" s="162"/>
      <c r="J167" s="162"/>
      <c r="K167" s="162"/>
      <c r="L167" s="162"/>
      <c r="M167" s="162"/>
      <c r="N167" s="162"/>
      <c r="O167" s="162"/>
      <c r="P167" s="162"/>
      <c r="Q167" s="162"/>
      <c r="R167" s="162"/>
      <c r="S167" s="162"/>
      <c r="T167" s="162"/>
      <c r="U167" s="162"/>
      <c r="V167" s="162"/>
      <c r="W167" s="162"/>
      <c r="X167" s="162"/>
      <c r="Y167" s="162"/>
      <c r="Z167" s="162"/>
      <c r="AA167" s="162"/>
      <c r="AB167" s="162"/>
      <c r="AC167" s="162"/>
      <c r="AD167" s="162"/>
      <c r="AE167" s="162"/>
      <c r="AF167" s="162"/>
      <c r="AG167" s="162"/>
      <c r="AH167" s="162"/>
      <c r="AI167" s="162"/>
      <c r="AJ167" s="162"/>
      <c r="AK167" s="162"/>
      <c r="AL167" s="162"/>
      <c r="AM167" s="162"/>
      <c r="AN167" s="162"/>
      <c r="AO167" s="162"/>
      <c r="AP167" s="162"/>
      <c r="AQ167" s="162"/>
      <c r="AR167" s="162"/>
      <c r="AS167" s="162"/>
      <c r="AT167" s="162"/>
      <c r="AU167" s="162"/>
      <c r="AV167" s="162"/>
      <c r="AW167" s="162"/>
      <c r="AX167" s="162"/>
      <c r="AY167" s="162"/>
      <c r="AZ167" s="162"/>
      <c r="BA167" s="162"/>
      <c r="BB167" s="162"/>
      <c r="BC167" s="162"/>
      <c r="BD167" s="162"/>
      <c r="BE167" s="162"/>
      <c r="BF167" s="162"/>
      <c r="BG167" s="162"/>
      <c r="BH167" s="162"/>
      <c r="BI167" s="162"/>
      <c r="BJ167" s="162"/>
      <c r="BK167" s="162"/>
      <c r="BL167" s="162"/>
      <c r="BM167" s="162"/>
      <c r="BN167" s="162"/>
      <c r="BO167" s="162"/>
      <c r="BP167" s="162"/>
    </row>
    <row r="168" spans="1:68" ht="15">
      <c r="A168" s="426"/>
      <c r="B168" s="162"/>
      <c r="C168" s="425"/>
      <c r="D168" s="162"/>
      <c r="E168" s="162"/>
      <c r="F168" s="162"/>
      <c r="G168" s="162"/>
      <c r="H168" s="162"/>
      <c r="I168" s="162"/>
      <c r="J168" s="162"/>
      <c r="K168" s="162"/>
      <c r="L168" s="162"/>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row>
    <row r="169" spans="1:68" ht="15">
      <c r="A169" s="426"/>
      <c r="B169" s="162"/>
      <c r="C169" s="425"/>
      <c r="D169" s="162"/>
      <c r="E169" s="162"/>
      <c r="F169" s="162"/>
      <c r="G169" s="162"/>
      <c r="H169" s="162"/>
      <c r="I169" s="162"/>
      <c r="J169" s="162"/>
      <c r="K169" s="162"/>
      <c r="L169" s="162"/>
      <c r="M169" s="162"/>
      <c r="N169" s="162"/>
      <c r="O169" s="162"/>
      <c r="P169" s="162"/>
      <c r="Q169" s="162"/>
      <c r="R169" s="162"/>
      <c r="S169" s="162"/>
      <c r="T169" s="162"/>
      <c r="U169" s="162"/>
      <c r="V169" s="162"/>
      <c r="W169" s="162"/>
      <c r="X169" s="162"/>
      <c r="Y169" s="162"/>
      <c r="Z169" s="162"/>
      <c r="AA169" s="162"/>
      <c r="AB169" s="162"/>
      <c r="AC169" s="162"/>
      <c r="AD169" s="162"/>
      <c r="AE169" s="162"/>
      <c r="AF169" s="162"/>
      <c r="AG169" s="162"/>
      <c r="AH169" s="162"/>
      <c r="AI169" s="162"/>
      <c r="AJ169" s="162"/>
      <c r="AK169" s="162"/>
      <c r="AL169" s="162"/>
      <c r="AM169" s="162"/>
      <c r="AN169" s="162"/>
      <c r="AO169" s="162"/>
      <c r="AP169" s="162"/>
      <c r="AQ169" s="162"/>
      <c r="AR169" s="162"/>
      <c r="AS169" s="162"/>
      <c r="AT169" s="162"/>
      <c r="AU169" s="162"/>
      <c r="AV169" s="162"/>
      <c r="AW169" s="162"/>
      <c r="AX169" s="162"/>
      <c r="AY169" s="162"/>
      <c r="AZ169" s="162"/>
      <c r="BA169" s="162"/>
      <c r="BB169" s="162"/>
      <c r="BC169" s="162"/>
      <c r="BD169" s="162"/>
      <c r="BE169" s="162"/>
      <c r="BF169" s="162"/>
      <c r="BG169" s="162"/>
      <c r="BH169" s="162"/>
      <c r="BI169" s="162"/>
      <c r="BJ169" s="162"/>
      <c r="BK169" s="162"/>
      <c r="BL169" s="162"/>
      <c r="BM169" s="162"/>
      <c r="BN169" s="162"/>
      <c r="BO169" s="162"/>
      <c r="BP169" s="162"/>
    </row>
    <row r="170" spans="1:68" ht="15">
      <c r="A170" s="426"/>
      <c r="B170" s="162"/>
      <c r="C170" s="425"/>
      <c r="D170" s="162"/>
      <c r="E170" s="162"/>
      <c r="F170" s="162"/>
      <c r="G170" s="162"/>
      <c r="H170" s="162"/>
      <c r="I170" s="162"/>
      <c r="J170" s="162"/>
      <c r="K170" s="162"/>
      <c r="L170" s="162"/>
      <c r="M170" s="162"/>
      <c r="N170" s="162"/>
      <c r="O170" s="162"/>
      <c r="P170" s="162"/>
      <c r="Q170" s="162"/>
      <c r="R170" s="162"/>
      <c r="S170" s="162"/>
      <c r="T170" s="162"/>
      <c r="U170" s="162"/>
      <c r="V170" s="162"/>
      <c r="W170" s="162"/>
      <c r="X170" s="162"/>
      <c r="Y170" s="162"/>
      <c r="Z170" s="162"/>
      <c r="AA170" s="162"/>
      <c r="AB170" s="162"/>
      <c r="AC170" s="162"/>
      <c r="AD170" s="162"/>
      <c r="AE170" s="162"/>
      <c r="AF170" s="162"/>
      <c r="AG170" s="162"/>
      <c r="AH170" s="162"/>
      <c r="AI170" s="162"/>
      <c r="AJ170" s="162"/>
      <c r="AK170" s="162"/>
      <c r="AL170" s="162"/>
      <c r="AM170" s="162"/>
      <c r="AN170" s="162"/>
      <c r="AO170" s="162"/>
      <c r="AP170" s="162"/>
      <c r="AQ170" s="162"/>
      <c r="AR170" s="162"/>
      <c r="AS170" s="162"/>
      <c r="AT170" s="162"/>
      <c r="AU170" s="162"/>
      <c r="AV170" s="162"/>
      <c r="AW170" s="162"/>
      <c r="AX170" s="162"/>
      <c r="AY170" s="162"/>
      <c r="AZ170" s="162"/>
      <c r="BA170" s="162"/>
      <c r="BB170" s="162"/>
      <c r="BC170" s="162"/>
      <c r="BD170" s="162"/>
      <c r="BE170" s="162"/>
      <c r="BF170" s="162"/>
      <c r="BG170" s="162"/>
      <c r="BH170" s="162"/>
      <c r="BI170" s="162"/>
      <c r="BJ170" s="162"/>
      <c r="BK170" s="162"/>
      <c r="BL170" s="162"/>
      <c r="BM170" s="162"/>
      <c r="BN170" s="162"/>
      <c r="BO170" s="162"/>
      <c r="BP170" s="162"/>
    </row>
    <row r="171" spans="1:68" ht="15">
      <c r="A171" s="426"/>
      <c r="B171" s="162"/>
      <c r="C171" s="425"/>
      <c r="D171" s="162"/>
      <c r="E171" s="162"/>
      <c r="F171" s="162"/>
      <c r="G171" s="162"/>
      <c r="H171" s="162"/>
      <c r="I171" s="162"/>
      <c r="J171" s="162"/>
      <c r="K171" s="162"/>
      <c r="L171" s="162"/>
      <c r="M171" s="162"/>
      <c r="N171" s="162"/>
      <c r="O171" s="162"/>
      <c r="P171" s="162"/>
      <c r="Q171" s="162"/>
      <c r="R171" s="162"/>
      <c r="S171" s="162"/>
      <c r="T171" s="162"/>
      <c r="U171" s="162"/>
      <c r="V171" s="162"/>
      <c r="W171" s="162"/>
      <c r="X171" s="162"/>
      <c r="Y171" s="162"/>
      <c r="Z171" s="162"/>
      <c r="AA171" s="162"/>
      <c r="AB171" s="162"/>
      <c r="AC171" s="162"/>
      <c r="AD171" s="162"/>
      <c r="AE171" s="162"/>
      <c r="AF171" s="162"/>
      <c r="AG171" s="162"/>
      <c r="AH171" s="162"/>
      <c r="AI171" s="162"/>
      <c r="AJ171" s="162"/>
      <c r="AK171" s="162"/>
      <c r="AL171" s="162"/>
      <c r="AM171" s="162"/>
      <c r="AN171" s="162"/>
      <c r="AO171" s="162"/>
      <c r="AP171" s="162"/>
      <c r="AQ171" s="162"/>
      <c r="AR171" s="162"/>
      <c r="AS171" s="162"/>
      <c r="AT171" s="162"/>
      <c r="AU171" s="162"/>
      <c r="AV171" s="162"/>
      <c r="AW171" s="162"/>
      <c r="AX171" s="162"/>
      <c r="AY171" s="162"/>
      <c r="AZ171" s="162"/>
      <c r="BA171" s="162"/>
      <c r="BB171" s="162"/>
      <c r="BC171" s="162"/>
      <c r="BD171" s="162"/>
      <c r="BE171" s="162"/>
      <c r="BF171" s="162"/>
      <c r="BG171" s="162"/>
      <c r="BH171" s="162"/>
      <c r="BI171" s="162"/>
      <c r="BJ171" s="162"/>
      <c r="BK171" s="162"/>
      <c r="BL171" s="162"/>
      <c r="BM171" s="162"/>
      <c r="BN171" s="162"/>
      <c r="BO171" s="162"/>
      <c r="BP171" s="162"/>
    </row>
    <row r="172" spans="1:68" ht="15">
      <c r="A172" s="426"/>
      <c r="B172" s="162"/>
      <c r="C172" s="425"/>
      <c r="D172" s="162"/>
      <c r="E172" s="162"/>
      <c r="F172" s="162"/>
      <c r="G172" s="162"/>
      <c r="H172" s="162"/>
      <c r="I172" s="162"/>
      <c r="J172" s="162"/>
      <c r="K172" s="162"/>
      <c r="L172" s="162"/>
      <c r="M172" s="162"/>
      <c r="N172" s="162"/>
      <c r="O172" s="162"/>
      <c r="P172" s="162"/>
      <c r="Q172" s="162"/>
      <c r="R172" s="162"/>
      <c r="S172" s="162"/>
      <c r="T172" s="162"/>
      <c r="U172" s="162"/>
      <c r="V172" s="162"/>
      <c r="W172" s="162"/>
      <c r="X172" s="162"/>
      <c r="Y172" s="162"/>
      <c r="Z172" s="162"/>
      <c r="AA172" s="162"/>
      <c r="AB172" s="162"/>
      <c r="AC172" s="162"/>
      <c r="AD172" s="162"/>
      <c r="AE172" s="162"/>
      <c r="AF172" s="162"/>
      <c r="AG172" s="162"/>
      <c r="AH172" s="162"/>
      <c r="AI172" s="162"/>
      <c r="AJ172" s="162"/>
      <c r="AK172" s="162"/>
      <c r="AL172" s="162"/>
      <c r="AM172" s="162"/>
      <c r="AN172" s="162"/>
      <c r="AO172" s="162"/>
      <c r="AP172" s="162"/>
      <c r="AQ172" s="162"/>
      <c r="AR172" s="162"/>
      <c r="AS172" s="162"/>
      <c r="AT172" s="162"/>
      <c r="AU172" s="162"/>
      <c r="AV172" s="162"/>
      <c r="AW172" s="162"/>
      <c r="AX172" s="162"/>
      <c r="AY172" s="162"/>
      <c r="AZ172" s="162"/>
      <c r="BA172" s="162"/>
      <c r="BB172" s="162"/>
      <c r="BC172" s="162"/>
      <c r="BD172" s="162"/>
      <c r="BE172" s="162"/>
      <c r="BF172" s="162"/>
      <c r="BG172" s="162"/>
      <c r="BH172" s="162"/>
      <c r="BI172" s="162"/>
      <c r="BJ172" s="162"/>
      <c r="BK172" s="162"/>
      <c r="BL172" s="162"/>
      <c r="BM172" s="162"/>
      <c r="BN172" s="162"/>
      <c r="BO172" s="162"/>
      <c r="BP172" s="162"/>
    </row>
    <row r="173" spans="1:68" ht="15">
      <c r="A173" s="426"/>
      <c r="B173" s="162"/>
      <c r="C173" s="425"/>
      <c r="D173" s="162"/>
      <c r="E173" s="162"/>
      <c r="F173" s="162"/>
      <c r="G173" s="162"/>
      <c r="H173" s="162"/>
      <c r="I173" s="162"/>
      <c r="J173" s="162"/>
      <c r="K173" s="162"/>
      <c r="L173" s="162"/>
      <c r="M173" s="162"/>
      <c r="N173" s="162"/>
      <c r="O173" s="162"/>
      <c r="P173" s="162"/>
      <c r="Q173" s="162"/>
      <c r="R173" s="162"/>
      <c r="S173" s="162"/>
      <c r="T173" s="162"/>
      <c r="U173" s="162"/>
      <c r="V173" s="162"/>
      <c r="W173" s="162"/>
      <c r="X173" s="162"/>
      <c r="Y173" s="162"/>
      <c r="Z173" s="162"/>
      <c r="AA173" s="162"/>
      <c r="AB173" s="162"/>
      <c r="AC173" s="162"/>
      <c r="AD173" s="162"/>
      <c r="AE173" s="162"/>
      <c r="AF173" s="162"/>
      <c r="AG173" s="162"/>
      <c r="AH173" s="162"/>
      <c r="AI173" s="162"/>
      <c r="AJ173" s="162"/>
      <c r="AK173" s="162"/>
      <c r="AL173" s="162"/>
      <c r="AM173" s="162"/>
      <c r="AN173" s="162"/>
      <c r="AO173" s="162"/>
      <c r="AP173" s="162"/>
      <c r="AQ173" s="162"/>
      <c r="AR173" s="162"/>
      <c r="AS173" s="162"/>
      <c r="AT173" s="162"/>
      <c r="AU173" s="162"/>
      <c r="AV173" s="162"/>
      <c r="AW173" s="162"/>
      <c r="AX173" s="162"/>
      <c r="AY173" s="162"/>
      <c r="AZ173" s="162"/>
      <c r="BA173" s="162"/>
      <c r="BB173" s="162"/>
      <c r="BC173" s="162"/>
      <c r="BD173" s="162"/>
      <c r="BE173" s="162"/>
      <c r="BF173" s="162"/>
      <c r="BG173" s="162"/>
      <c r="BH173" s="162"/>
      <c r="BI173" s="162"/>
      <c r="BJ173" s="162"/>
      <c r="BK173" s="162"/>
      <c r="BL173" s="162"/>
      <c r="BM173" s="162"/>
      <c r="BN173" s="162"/>
      <c r="BO173" s="162"/>
      <c r="BP173" s="162"/>
    </row>
    <row r="174" spans="1:68" ht="15">
      <c r="A174" s="426"/>
      <c r="B174" s="162"/>
      <c r="C174" s="425"/>
      <c r="D174" s="162"/>
      <c r="E174" s="162"/>
      <c r="F174" s="162"/>
      <c r="G174" s="162"/>
      <c r="H174" s="162"/>
      <c r="I174" s="162"/>
      <c r="J174" s="162"/>
      <c r="K174" s="162"/>
      <c r="L174" s="162"/>
      <c r="M174" s="162"/>
      <c r="N174" s="162"/>
      <c r="O174" s="162"/>
      <c r="P174" s="162"/>
      <c r="Q174" s="162"/>
      <c r="R174" s="162"/>
      <c r="S174" s="162"/>
      <c r="T174" s="162"/>
      <c r="U174" s="162"/>
      <c r="V174" s="162"/>
      <c r="W174" s="162"/>
      <c r="X174" s="162"/>
      <c r="Y174" s="162"/>
      <c r="Z174" s="162"/>
      <c r="AA174" s="162"/>
      <c r="AB174" s="162"/>
      <c r="AC174" s="162"/>
      <c r="AD174" s="162"/>
      <c r="AE174" s="162"/>
      <c r="AF174" s="162"/>
      <c r="AG174" s="162"/>
      <c r="AH174" s="162"/>
      <c r="AI174" s="162"/>
      <c r="AJ174" s="162"/>
      <c r="AK174" s="162"/>
      <c r="AL174" s="162"/>
      <c r="AM174" s="162"/>
      <c r="AN174" s="162"/>
      <c r="AO174" s="162"/>
      <c r="AP174" s="162"/>
      <c r="AQ174" s="162"/>
      <c r="AR174" s="162"/>
      <c r="AS174" s="162"/>
      <c r="AT174" s="162"/>
      <c r="AU174" s="162"/>
      <c r="AV174" s="162"/>
      <c r="AW174" s="162"/>
      <c r="AX174" s="162"/>
      <c r="AY174" s="162"/>
      <c r="AZ174" s="162"/>
      <c r="BA174" s="162"/>
      <c r="BB174" s="162"/>
      <c r="BC174" s="162"/>
      <c r="BD174" s="162"/>
      <c r="BE174" s="162"/>
      <c r="BF174" s="162"/>
      <c r="BG174" s="162"/>
      <c r="BH174" s="162"/>
      <c r="BI174" s="162"/>
      <c r="BJ174" s="162"/>
      <c r="BK174" s="162"/>
      <c r="BL174" s="162"/>
      <c r="BM174" s="162"/>
      <c r="BN174" s="162"/>
      <c r="BO174" s="162"/>
      <c r="BP174" s="162"/>
    </row>
    <row r="175" spans="1:68" ht="15">
      <c r="A175" s="426"/>
      <c r="B175" s="162"/>
      <c r="C175" s="425"/>
      <c r="D175" s="162"/>
      <c r="E175" s="162"/>
      <c r="F175" s="162"/>
      <c r="G175" s="162"/>
      <c r="H175" s="162"/>
      <c r="I175" s="162"/>
      <c r="J175" s="162"/>
      <c r="K175" s="162"/>
      <c r="L175" s="162"/>
      <c r="M175" s="162"/>
      <c r="N175" s="162"/>
      <c r="O175" s="162"/>
      <c r="P175" s="162"/>
      <c r="Q175" s="162"/>
      <c r="R175" s="162"/>
      <c r="S175" s="162"/>
      <c r="T175" s="162"/>
      <c r="U175" s="162"/>
      <c r="V175" s="162"/>
      <c r="W175" s="162"/>
      <c r="X175" s="162"/>
      <c r="Y175" s="162"/>
      <c r="Z175" s="162"/>
      <c r="AA175" s="162"/>
      <c r="AB175" s="162"/>
      <c r="AC175" s="162"/>
      <c r="AD175" s="162"/>
      <c r="AE175" s="162"/>
      <c r="AF175" s="162"/>
      <c r="AG175" s="162"/>
      <c r="AH175" s="162"/>
      <c r="AI175" s="162"/>
      <c r="AJ175" s="162"/>
      <c r="AK175" s="162"/>
      <c r="AL175" s="162"/>
      <c r="AM175" s="162"/>
      <c r="AN175" s="162"/>
      <c r="AO175" s="162"/>
      <c r="AP175" s="162"/>
      <c r="AQ175" s="162"/>
      <c r="AR175" s="162"/>
      <c r="AS175" s="162"/>
      <c r="AT175" s="162"/>
      <c r="AU175" s="162"/>
      <c r="AV175" s="162"/>
      <c r="AW175" s="162"/>
      <c r="AX175" s="162"/>
      <c r="AY175" s="162"/>
      <c r="AZ175" s="162"/>
      <c r="BA175" s="162"/>
      <c r="BB175" s="162"/>
      <c r="BC175" s="162"/>
      <c r="BD175" s="162"/>
      <c r="BE175" s="162"/>
      <c r="BF175" s="162"/>
      <c r="BG175" s="162"/>
      <c r="BH175" s="162"/>
      <c r="BI175" s="162"/>
      <c r="BJ175" s="162"/>
      <c r="BK175" s="162"/>
      <c r="BL175" s="162"/>
      <c r="BM175" s="162"/>
      <c r="BN175" s="162"/>
      <c r="BO175" s="162"/>
      <c r="BP175" s="162"/>
    </row>
    <row r="176" spans="1:68" ht="15">
      <c r="A176" s="426"/>
      <c r="B176" s="162"/>
      <c r="C176" s="425"/>
      <c r="D176" s="162"/>
      <c r="E176" s="162"/>
      <c r="F176" s="162"/>
      <c r="G176" s="162"/>
      <c r="H176" s="162"/>
      <c r="I176" s="162"/>
      <c r="J176" s="162"/>
      <c r="K176" s="162"/>
      <c r="L176" s="162"/>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row>
    <row r="177" spans="1:68" ht="15">
      <c r="A177" s="426"/>
      <c r="B177" s="162"/>
      <c r="C177" s="425"/>
      <c r="D177" s="162"/>
      <c r="E177" s="162"/>
      <c r="F177" s="162"/>
      <c r="G177" s="162"/>
      <c r="H177" s="162"/>
      <c r="I177" s="162"/>
      <c r="J177" s="162"/>
      <c r="K177" s="162"/>
      <c r="L177" s="162"/>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row>
    <row r="178" spans="1:68" ht="15">
      <c r="A178" s="426"/>
      <c r="B178" s="162"/>
      <c r="C178" s="425"/>
      <c r="D178" s="162"/>
      <c r="E178" s="162"/>
      <c r="F178" s="162"/>
      <c r="G178" s="162"/>
      <c r="H178" s="162"/>
      <c r="I178" s="162"/>
      <c r="J178" s="162"/>
      <c r="K178" s="162"/>
      <c r="L178" s="162"/>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row>
    <row r="179" spans="1:68" ht="15">
      <c r="A179" s="426"/>
      <c r="B179" s="162"/>
      <c r="C179" s="425"/>
      <c r="D179" s="162"/>
      <c r="E179" s="162"/>
      <c r="F179" s="162"/>
      <c r="G179" s="162"/>
      <c r="H179" s="162"/>
      <c r="I179" s="162"/>
      <c r="J179" s="162"/>
      <c r="K179" s="162"/>
      <c r="L179" s="162"/>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row>
    <row r="180" spans="1:68" ht="15">
      <c r="A180" s="426"/>
      <c r="B180" s="162"/>
      <c r="C180" s="425"/>
      <c r="D180" s="162"/>
      <c r="E180" s="162"/>
      <c r="F180" s="162"/>
      <c r="G180" s="162"/>
      <c r="H180" s="162"/>
      <c r="I180" s="162"/>
      <c r="J180" s="162"/>
      <c r="K180" s="162"/>
      <c r="L180" s="162"/>
      <c r="M180" s="162"/>
      <c r="N180" s="162"/>
      <c r="O180" s="162"/>
      <c r="P180" s="162"/>
      <c r="Q180" s="162"/>
      <c r="R180" s="162"/>
      <c r="S180" s="162"/>
      <c r="T180" s="162"/>
      <c r="U180" s="162"/>
      <c r="V180" s="162"/>
      <c r="W180" s="162"/>
      <c r="X180" s="162"/>
      <c r="Y180" s="162"/>
      <c r="Z180" s="162"/>
      <c r="AA180" s="162"/>
      <c r="AB180" s="162"/>
      <c r="AC180" s="162"/>
      <c r="AD180" s="162"/>
      <c r="AE180" s="162"/>
      <c r="AF180" s="162"/>
      <c r="AG180" s="162"/>
      <c r="AH180" s="162"/>
      <c r="AI180" s="162"/>
      <c r="AJ180" s="162"/>
      <c r="AK180" s="162"/>
      <c r="AL180" s="162"/>
      <c r="AM180" s="162"/>
      <c r="AN180" s="162"/>
      <c r="AO180" s="162"/>
      <c r="AP180" s="162"/>
      <c r="AQ180" s="162"/>
      <c r="AR180" s="162"/>
      <c r="AS180" s="162"/>
      <c r="AT180" s="162"/>
      <c r="AU180" s="162"/>
      <c r="AV180" s="162"/>
      <c r="AW180" s="162"/>
      <c r="AX180" s="162"/>
      <c r="AY180" s="162"/>
      <c r="AZ180" s="162"/>
      <c r="BA180" s="162"/>
      <c r="BB180" s="162"/>
      <c r="BC180" s="162"/>
      <c r="BD180" s="162"/>
      <c r="BE180" s="162"/>
      <c r="BF180" s="162"/>
      <c r="BG180" s="162"/>
      <c r="BH180" s="162"/>
      <c r="BI180" s="162"/>
      <c r="BJ180" s="162"/>
      <c r="BK180" s="162"/>
      <c r="BL180" s="162"/>
      <c r="BM180" s="162"/>
      <c r="BN180" s="162"/>
      <c r="BO180" s="162"/>
      <c r="BP180" s="162"/>
    </row>
    <row r="181" spans="1:68" ht="15">
      <c r="A181" s="426"/>
      <c r="B181" s="162"/>
      <c r="C181" s="425"/>
      <c r="D181" s="162"/>
      <c r="E181" s="162"/>
      <c r="F181" s="162"/>
      <c r="G181" s="162"/>
      <c r="H181" s="162"/>
      <c r="I181" s="162"/>
      <c r="J181" s="162"/>
      <c r="K181" s="162"/>
      <c r="L181" s="162"/>
      <c r="M181" s="162"/>
      <c r="N181" s="162"/>
      <c r="O181" s="162"/>
      <c r="P181" s="162"/>
      <c r="Q181" s="162"/>
      <c r="R181" s="162"/>
      <c r="S181" s="162"/>
      <c r="T181" s="162"/>
      <c r="U181" s="162"/>
      <c r="V181" s="162"/>
      <c r="W181" s="162"/>
      <c r="X181" s="162"/>
      <c r="Y181" s="162"/>
      <c r="Z181" s="162"/>
      <c r="AA181" s="162"/>
      <c r="AB181" s="162"/>
      <c r="AC181" s="162"/>
      <c r="AD181" s="162"/>
      <c r="AE181" s="162"/>
      <c r="AF181" s="162"/>
      <c r="AG181" s="162"/>
      <c r="AH181" s="162"/>
      <c r="AI181" s="162"/>
      <c r="AJ181" s="162"/>
      <c r="AK181" s="162"/>
      <c r="AL181" s="162"/>
      <c r="AM181" s="162"/>
      <c r="AN181" s="162"/>
      <c r="AO181" s="162"/>
      <c r="AP181" s="162"/>
      <c r="AQ181" s="162"/>
      <c r="AR181" s="162"/>
      <c r="AS181" s="162"/>
      <c r="AT181" s="162"/>
      <c r="AU181" s="162"/>
      <c r="AV181" s="162"/>
      <c r="AW181" s="162"/>
      <c r="AX181" s="162"/>
      <c r="AY181" s="162"/>
      <c r="AZ181" s="162"/>
      <c r="BA181" s="162"/>
      <c r="BB181" s="162"/>
      <c r="BC181" s="162"/>
      <c r="BD181" s="162"/>
      <c r="BE181" s="162"/>
      <c r="BF181" s="162"/>
      <c r="BG181" s="162"/>
      <c r="BH181" s="162"/>
      <c r="BI181" s="162"/>
      <c r="BJ181" s="162"/>
      <c r="BK181" s="162"/>
      <c r="BL181" s="162"/>
      <c r="BM181" s="162"/>
      <c r="BN181" s="162"/>
      <c r="BO181" s="162"/>
      <c r="BP181" s="162"/>
    </row>
    <row r="182" spans="1:68" ht="15">
      <c r="A182" s="426"/>
      <c r="B182" s="162"/>
      <c r="C182" s="425"/>
      <c r="D182" s="162"/>
      <c r="E182" s="162"/>
      <c r="F182" s="162"/>
      <c r="G182" s="162"/>
      <c r="H182" s="162"/>
      <c r="I182" s="162"/>
      <c r="J182" s="162"/>
      <c r="K182" s="162"/>
      <c r="L182" s="162"/>
      <c r="M182" s="162"/>
      <c r="N182" s="162"/>
      <c r="O182" s="162"/>
      <c r="P182" s="162"/>
      <c r="Q182" s="162"/>
      <c r="R182" s="162"/>
      <c r="S182" s="162"/>
      <c r="T182" s="162"/>
      <c r="U182" s="162"/>
      <c r="V182" s="162"/>
      <c r="W182" s="162"/>
      <c r="X182" s="162"/>
      <c r="Y182" s="162"/>
      <c r="Z182" s="162"/>
      <c r="AA182" s="162"/>
      <c r="AB182" s="162"/>
      <c r="AC182" s="162"/>
      <c r="AD182" s="162"/>
      <c r="AE182" s="162"/>
      <c r="AF182" s="162"/>
      <c r="AG182" s="162"/>
      <c r="AH182" s="162"/>
      <c r="AI182" s="162"/>
      <c r="AJ182" s="162"/>
      <c r="AK182" s="162"/>
      <c r="AL182" s="162"/>
      <c r="AM182" s="162"/>
      <c r="AN182" s="162"/>
      <c r="AO182" s="162"/>
      <c r="AP182" s="162"/>
      <c r="AQ182" s="162"/>
      <c r="AR182" s="162"/>
      <c r="AS182" s="162"/>
      <c r="AT182" s="162"/>
      <c r="AU182" s="162"/>
      <c r="AV182" s="162"/>
      <c r="AW182" s="162"/>
      <c r="AX182" s="162"/>
      <c r="AY182" s="162"/>
      <c r="AZ182" s="162"/>
      <c r="BA182" s="162"/>
      <c r="BB182" s="162"/>
      <c r="BC182" s="162"/>
      <c r="BD182" s="162"/>
      <c r="BE182" s="162"/>
      <c r="BF182" s="162"/>
      <c r="BG182" s="162"/>
      <c r="BH182" s="162"/>
      <c r="BI182" s="162"/>
      <c r="BJ182" s="162"/>
      <c r="BK182" s="162"/>
      <c r="BL182" s="162"/>
      <c r="BM182" s="162"/>
      <c r="BN182" s="162"/>
      <c r="BO182" s="162"/>
      <c r="BP182" s="162"/>
    </row>
    <row r="183" spans="1:68" ht="15">
      <c r="A183" s="426"/>
      <c r="B183" s="162"/>
      <c r="C183" s="425"/>
      <c r="D183" s="162"/>
      <c r="E183" s="162"/>
      <c r="F183" s="162"/>
      <c r="G183" s="162"/>
      <c r="H183" s="162"/>
      <c r="I183" s="162"/>
      <c r="J183" s="162"/>
      <c r="K183" s="162"/>
      <c r="L183" s="162"/>
      <c r="M183" s="162"/>
      <c r="N183" s="162"/>
      <c r="O183" s="162"/>
      <c r="P183" s="162"/>
      <c r="Q183" s="162"/>
      <c r="R183" s="162"/>
      <c r="S183" s="162"/>
      <c r="T183" s="162"/>
      <c r="U183" s="162"/>
      <c r="V183" s="162"/>
      <c r="W183" s="162"/>
      <c r="X183" s="162"/>
      <c r="Y183" s="162"/>
      <c r="Z183" s="162"/>
      <c r="AA183" s="162"/>
      <c r="AB183" s="162"/>
      <c r="AC183" s="162"/>
      <c r="AD183" s="162"/>
      <c r="AE183" s="162"/>
      <c r="AF183" s="162"/>
      <c r="AG183" s="162"/>
      <c r="AH183" s="162"/>
      <c r="AI183" s="162"/>
      <c r="AJ183" s="162"/>
      <c r="AK183" s="162"/>
      <c r="AL183" s="162"/>
      <c r="AM183" s="162"/>
      <c r="AN183" s="162"/>
      <c r="AO183" s="162"/>
      <c r="AP183" s="162"/>
      <c r="AQ183" s="162"/>
      <c r="AR183" s="162"/>
      <c r="AS183" s="162"/>
      <c r="AT183" s="162"/>
      <c r="AU183" s="162"/>
      <c r="AV183" s="162"/>
      <c r="AW183" s="162"/>
      <c r="AX183" s="162"/>
      <c r="AY183" s="162"/>
      <c r="AZ183" s="162"/>
      <c r="BA183" s="162"/>
      <c r="BB183" s="162"/>
      <c r="BC183" s="162"/>
      <c r="BD183" s="162"/>
      <c r="BE183" s="162"/>
      <c r="BF183" s="162"/>
      <c r="BG183" s="162"/>
      <c r="BH183" s="162"/>
      <c r="BI183" s="162"/>
      <c r="BJ183" s="162"/>
      <c r="BK183" s="162"/>
      <c r="BL183" s="162"/>
      <c r="BM183" s="162"/>
      <c r="BN183" s="162"/>
      <c r="BO183" s="162"/>
      <c r="BP183" s="162"/>
    </row>
    <row r="184" spans="1:68" ht="15">
      <c r="A184" s="426"/>
      <c r="B184" s="162"/>
      <c r="C184" s="425"/>
      <c r="D184" s="162"/>
      <c r="E184" s="162"/>
      <c r="F184" s="162"/>
      <c r="G184" s="162"/>
      <c r="H184" s="162"/>
      <c r="I184" s="162"/>
      <c r="J184" s="162"/>
      <c r="K184" s="162"/>
      <c r="L184" s="162"/>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row>
    <row r="185" spans="1:68" ht="15">
      <c r="A185" s="426"/>
      <c r="B185" s="162"/>
      <c r="C185" s="425"/>
      <c r="D185" s="162"/>
      <c r="E185" s="162"/>
      <c r="F185" s="162"/>
      <c r="G185" s="162"/>
      <c r="H185" s="162"/>
      <c r="I185" s="162"/>
      <c r="J185" s="162"/>
      <c r="K185" s="162"/>
      <c r="L185" s="162"/>
      <c r="M185" s="162"/>
      <c r="N185" s="162"/>
      <c r="O185" s="162"/>
      <c r="P185" s="162"/>
      <c r="Q185" s="162"/>
      <c r="R185" s="162"/>
      <c r="S185" s="162"/>
      <c r="T185" s="162"/>
      <c r="U185" s="162"/>
      <c r="V185" s="162"/>
      <c r="W185" s="162"/>
      <c r="X185" s="162"/>
      <c r="Y185" s="162"/>
      <c r="Z185" s="162"/>
      <c r="AA185" s="162"/>
      <c r="AB185" s="162"/>
      <c r="AC185" s="162"/>
      <c r="AD185" s="162"/>
      <c r="AE185" s="162"/>
      <c r="AF185" s="162"/>
      <c r="AG185" s="162"/>
      <c r="AH185" s="162"/>
      <c r="AI185" s="162"/>
      <c r="AJ185" s="162"/>
      <c r="AK185" s="162"/>
      <c r="AL185" s="162"/>
      <c r="AM185" s="162"/>
      <c r="AN185" s="162"/>
      <c r="AO185" s="162"/>
      <c r="AP185" s="162"/>
      <c r="AQ185" s="162"/>
      <c r="AR185" s="162"/>
      <c r="AS185" s="162"/>
      <c r="AT185" s="162"/>
      <c r="AU185" s="162"/>
      <c r="AV185" s="162"/>
      <c r="AW185" s="162"/>
      <c r="AX185" s="162"/>
      <c r="AY185" s="162"/>
      <c r="AZ185" s="162"/>
      <c r="BA185" s="162"/>
      <c r="BB185" s="162"/>
      <c r="BC185" s="162"/>
      <c r="BD185" s="162"/>
      <c r="BE185" s="162"/>
      <c r="BF185" s="162"/>
      <c r="BG185" s="162"/>
      <c r="BH185" s="162"/>
      <c r="BI185" s="162"/>
      <c r="BJ185" s="162"/>
      <c r="BK185" s="162"/>
      <c r="BL185" s="162"/>
      <c r="BM185" s="162"/>
      <c r="BN185" s="162"/>
      <c r="BO185" s="162"/>
      <c r="BP185" s="162"/>
    </row>
    <row r="186" spans="1:68" ht="15">
      <c r="A186" s="426"/>
      <c r="B186" s="162"/>
      <c r="C186" s="425"/>
      <c r="D186" s="162"/>
      <c r="E186" s="162"/>
      <c r="F186" s="162"/>
      <c r="G186" s="162"/>
      <c r="H186" s="162"/>
      <c r="I186" s="162"/>
      <c r="J186" s="162"/>
      <c r="K186" s="162"/>
      <c r="L186" s="162"/>
      <c r="M186" s="162"/>
      <c r="N186" s="162"/>
      <c r="O186" s="162"/>
      <c r="P186" s="162"/>
      <c r="Q186" s="162"/>
      <c r="R186" s="162"/>
      <c r="S186" s="162"/>
      <c r="T186" s="162"/>
      <c r="U186" s="162"/>
      <c r="V186" s="162"/>
      <c r="W186" s="162"/>
      <c r="X186" s="162"/>
      <c r="Y186" s="162"/>
      <c r="Z186" s="162"/>
      <c r="AA186" s="162"/>
      <c r="AB186" s="162"/>
      <c r="AC186" s="162"/>
      <c r="AD186" s="162"/>
      <c r="AE186" s="162"/>
      <c r="AF186" s="162"/>
      <c r="AG186" s="162"/>
      <c r="AH186" s="162"/>
      <c r="AI186" s="162"/>
      <c r="AJ186" s="162"/>
      <c r="AK186" s="162"/>
      <c r="AL186" s="162"/>
      <c r="AM186" s="162"/>
      <c r="AN186" s="162"/>
      <c r="AO186" s="162"/>
      <c r="AP186" s="162"/>
      <c r="AQ186" s="162"/>
      <c r="AR186" s="162"/>
      <c r="AS186" s="162"/>
      <c r="AT186" s="162"/>
      <c r="AU186" s="162"/>
      <c r="AV186" s="162"/>
      <c r="AW186" s="162"/>
      <c r="AX186" s="162"/>
      <c r="AY186" s="162"/>
      <c r="AZ186" s="162"/>
      <c r="BA186" s="162"/>
      <c r="BB186" s="162"/>
      <c r="BC186" s="162"/>
      <c r="BD186" s="162"/>
      <c r="BE186" s="162"/>
      <c r="BF186" s="162"/>
      <c r="BG186" s="162"/>
      <c r="BH186" s="162"/>
      <c r="BI186" s="162"/>
      <c r="BJ186" s="162"/>
      <c r="BK186" s="162"/>
      <c r="BL186" s="162"/>
      <c r="BM186" s="162"/>
      <c r="BN186" s="162"/>
      <c r="BO186" s="162"/>
      <c r="BP186" s="162"/>
    </row>
    <row r="187" spans="1:68" ht="15">
      <c r="A187" s="426"/>
      <c r="B187" s="162"/>
      <c r="C187" s="425"/>
      <c r="D187" s="162"/>
      <c r="E187" s="162"/>
      <c r="F187" s="162"/>
      <c r="G187" s="162"/>
      <c r="H187" s="162"/>
      <c r="I187" s="162"/>
      <c r="J187" s="162"/>
      <c r="K187" s="162"/>
      <c r="L187" s="162"/>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row>
    <row r="188" spans="1:68" ht="15">
      <c r="A188" s="426"/>
      <c r="B188" s="162"/>
      <c r="C188" s="425"/>
      <c r="D188" s="162"/>
      <c r="E188" s="162"/>
      <c r="F188" s="162"/>
      <c r="G188" s="162"/>
      <c r="H188" s="162"/>
      <c r="I188" s="162"/>
      <c r="J188" s="162"/>
      <c r="K188" s="162"/>
      <c r="L188" s="162"/>
      <c r="M188" s="162"/>
      <c r="N188" s="162"/>
      <c r="O188" s="162"/>
      <c r="P188" s="162"/>
      <c r="Q188" s="162"/>
      <c r="R188" s="162"/>
      <c r="S188" s="162"/>
      <c r="T188" s="162"/>
      <c r="U188" s="162"/>
      <c r="V188" s="162"/>
      <c r="W188" s="162"/>
      <c r="X188" s="162"/>
      <c r="Y188" s="162"/>
      <c r="Z188" s="162"/>
      <c r="AA188" s="162"/>
      <c r="AB188" s="162"/>
      <c r="AC188" s="162"/>
      <c r="AD188" s="162"/>
      <c r="AE188" s="162"/>
      <c r="AF188" s="162"/>
      <c r="AG188" s="162"/>
      <c r="AH188" s="162"/>
      <c r="AI188" s="162"/>
      <c r="AJ188" s="162"/>
      <c r="AK188" s="162"/>
      <c r="AL188" s="162"/>
      <c r="AM188" s="162"/>
      <c r="AN188" s="162"/>
      <c r="AO188" s="162"/>
      <c r="AP188" s="162"/>
      <c r="AQ188" s="162"/>
      <c r="AR188" s="162"/>
      <c r="AS188" s="162"/>
      <c r="AT188" s="162"/>
      <c r="AU188" s="162"/>
      <c r="AV188" s="162"/>
      <c r="AW188" s="162"/>
      <c r="AX188" s="162"/>
      <c r="AY188" s="162"/>
      <c r="AZ188" s="162"/>
      <c r="BA188" s="162"/>
      <c r="BB188" s="162"/>
      <c r="BC188" s="162"/>
      <c r="BD188" s="162"/>
      <c r="BE188" s="162"/>
      <c r="BF188" s="162"/>
      <c r="BG188" s="162"/>
      <c r="BH188" s="162"/>
      <c r="BI188" s="162"/>
      <c r="BJ188" s="162"/>
      <c r="BK188" s="162"/>
      <c r="BL188" s="162"/>
      <c r="BM188" s="162"/>
      <c r="BN188" s="162"/>
      <c r="BO188" s="162"/>
      <c r="BP188" s="162"/>
    </row>
    <row r="189" spans="1:68" ht="15">
      <c r="A189" s="426"/>
      <c r="B189" s="162"/>
      <c r="C189" s="425"/>
      <c r="D189" s="162"/>
      <c r="E189" s="162"/>
      <c r="F189" s="162"/>
      <c r="G189" s="162"/>
      <c r="H189" s="162"/>
      <c r="I189" s="162"/>
      <c r="J189" s="162"/>
      <c r="K189" s="162"/>
      <c r="L189" s="162"/>
      <c r="M189" s="162"/>
      <c r="N189" s="162"/>
      <c r="O189" s="162"/>
      <c r="P189" s="162"/>
      <c r="Q189" s="162"/>
      <c r="R189" s="162"/>
      <c r="S189" s="162"/>
      <c r="T189" s="162"/>
      <c r="U189" s="162"/>
      <c r="V189" s="162"/>
      <c r="W189" s="162"/>
      <c r="X189" s="162"/>
      <c r="Y189" s="162"/>
      <c r="Z189" s="162"/>
      <c r="AA189" s="162"/>
      <c r="AB189" s="162"/>
      <c r="AC189" s="162"/>
      <c r="AD189" s="162"/>
      <c r="AE189" s="162"/>
      <c r="AF189" s="162"/>
      <c r="AG189" s="162"/>
      <c r="AH189" s="162"/>
      <c r="AI189" s="162"/>
      <c r="AJ189" s="162"/>
      <c r="AK189" s="162"/>
      <c r="AL189" s="162"/>
      <c r="AM189" s="162"/>
      <c r="AN189" s="162"/>
      <c r="AO189" s="162"/>
      <c r="AP189" s="162"/>
      <c r="AQ189" s="162"/>
      <c r="AR189" s="162"/>
      <c r="AS189" s="162"/>
      <c r="AT189" s="162"/>
      <c r="AU189" s="162"/>
      <c r="AV189" s="162"/>
      <c r="AW189" s="162"/>
      <c r="AX189" s="162"/>
      <c r="AY189" s="162"/>
      <c r="AZ189" s="162"/>
      <c r="BA189" s="162"/>
      <c r="BB189" s="162"/>
      <c r="BC189" s="162"/>
      <c r="BD189" s="162"/>
      <c r="BE189" s="162"/>
      <c r="BF189" s="162"/>
      <c r="BG189" s="162"/>
      <c r="BH189" s="162"/>
      <c r="BI189" s="162"/>
      <c r="BJ189" s="162"/>
      <c r="BK189" s="162"/>
      <c r="BL189" s="162"/>
      <c r="BM189" s="162"/>
      <c r="BN189" s="162"/>
      <c r="BO189" s="162"/>
      <c r="BP189" s="162"/>
    </row>
    <row r="190" spans="1:68" ht="15">
      <c r="A190" s="426"/>
      <c r="B190" s="162"/>
      <c r="C190" s="425"/>
      <c r="D190" s="162"/>
      <c r="E190" s="162"/>
      <c r="F190" s="162"/>
      <c r="G190" s="162"/>
      <c r="H190" s="162"/>
      <c r="I190" s="162"/>
      <c r="J190" s="162"/>
      <c r="K190" s="162"/>
      <c r="L190" s="162"/>
      <c r="M190" s="162"/>
      <c r="N190" s="162"/>
      <c r="O190" s="162"/>
      <c r="P190" s="162"/>
      <c r="Q190" s="162"/>
      <c r="R190" s="162"/>
      <c r="S190" s="162"/>
      <c r="T190" s="162"/>
      <c r="U190" s="162"/>
      <c r="V190" s="162"/>
      <c r="W190" s="162"/>
      <c r="X190" s="162"/>
      <c r="Y190" s="162"/>
      <c r="Z190" s="162"/>
      <c r="AA190" s="162"/>
      <c r="AB190" s="162"/>
      <c r="AC190" s="162"/>
      <c r="AD190" s="162"/>
      <c r="AE190" s="162"/>
      <c r="AF190" s="162"/>
      <c r="AG190" s="162"/>
      <c r="AH190" s="162"/>
      <c r="AI190" s="162"/>
      <c r="AJ190" s="162"/>
      <c r="AK190" s="162"/>
      <c r="AL190" s="162"/>
      <c r="AM190" s="162"/>
      <c r="AN190" s="162"/>
      <c r="AO190" s="162"/>
      <c r="AP190" s="162"/>
      <c r="AQ190" s="162"/>
      <c r="AR190" s="162"/>
      <c r="AS190" s="162"/>
      <c r="AT190" s="162"/>
      <c r="AU190" s="162"/>
      <c r="AV190" s="162"/>
      <c r="AW190" s="162"/>
      <c r="AX190" s="162"/>
      <c r="AY190" s="162"/>
      <c r="AZ190" s="162"/>
      <c r="BA190" s="162"/>
      <c r="BB190" s="162"/>
      <c r="BC190" s="162"/>
      <c r="BD190" s="162"/>
      <c r="BE190" s="162"/>
      <c r="BF190" s="162"/>
      <c r="BG190" s="162"/>
      <c r="BH190" s="162"/>
      <c r="BI190" s="162"/>
      <c r="BJ190" s="162"/>
      <c r="BK190" s="162"/>
      <c r="BL190" s="162"/>
      <c r="BM190" s="162"/>
      <c r="BN190" s="162"/>
      <c r="BO190" s="162"/>
      <c r="BP190" s="162"/>
    </row>
    <row r="191" spans="1:68" ht="15">
      <c r="A191" s="426"/>
      <c r="B191" s="162"/>
      <c r="C191" s="425"/>
      <c r="D191" s="162"/>
      <c r="E191" s="162"/>
      <c r="F191" s="162"/>
      <c r="G191" s="162"/>
      <c r="H191" s="162"/>
      <c r="I191" s="162"/>
      <c r="J191" s="162"/>
      <c r="K191" s="162"/>
      <c r="L191" s="162"/>
      <c r="M191" s="162"/>
      <c r="N191" s="162"/>
      <c r="O191" s="162"/>
      <c r="P191" s="162"/>
      <c r="Q191" s="162"/>
      <c r="R191" s="162"/>
      <c r="S191" s="162"/>
      <c r="T191" s="162"/>
      <c r="U191" s="162"/>
      <c r="V191" s="162"/>
      <c r="W191" s="162"/>
      <c r="X191" s="162"/>
      <c r="Y191" s="162"/>
      <c r="Z191" s="162"/>
      <c r="AA191" s="162"/>
      <c r="AB191" s="162"/>
      <c r="AC191" s="162"/>
      <c r="AD191" s="162"/>
      <c r="AE191" s="162"/>
      <c r="AF191" s="162"/>
      <c r="AG191" s="162"/>
      <c r="AH191" s="162"/>
      <c r="AI191" s="162"/>
      <c r="AJ191" s="162"/>
      <c r="AK191" s="162"/>
      <c r="AL191" s="162"/>
      <c r="AM191" s="162"/>
      <c r="AN191" s="162"/>
      <c r="AO191" s="162"/>
      <c r="AP191" s="162"/>
      <c r="AQ191" s="162"/>
      <c r="AR191" s="162"/>
      <c r="AS191" s="162"/>
      <c r="AT191" s="162"/>
      <c r="AU191" s="162"/>
      <c r="AV191" s="162"/>
      <c r="AW191" s="162"/>
      <c r="AX191" s="162"/>
      <c r="AY191" s="162"/>
      <c r="AZ191" s="162"/>
      <c r="BA191" s="162"/>
      <c r="BB191" s="162"/>
      <c r="BC191" s="162"/>
      <c r="BD191" s="162"/>
      <c r="BE191" s="162"/>
      <c r="BF191" s="162"/>
      <c r="BG191" s="162"/>
      <c r="BH191" s="162"/>
      <c r="BI191" s="162"/>
      <c r="BJ191" s="162"/>
      <c r="BK191" s="162"/>
      <c r="BL191" s="162"/>
      <c r="BM191" s="162"/>
      <c r="BN191" s="162"/>
      <c r="BO191" s="162"/>
      <c r="BP191" s="162"/>
    </row>
    <row r="192" spans="1:68" ht="15">
      <c r="A192" s="426"/>
      <c r="B192" s="162"/>
      <c r="C192" s="425"/>
      <c r="D192" s="162"/>
      <c r="E192" s="162"/>
      <c r="F192" s="162"/>
      <c r="G192" s="162"/>
      <c r="H192" s="162"/>
      <c r="I192" s="162"/>
      <c r="J192" s="162"/>
      <c r="K192" s="162"/>
      <c r="L192" s="162"/>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row>
    <row r="193" spans="1:68" ht="15">
      <c r="A193" s="426"/>
      <c r="B193" s="162"/>
      <c r="C193" s="425"/>
      <c r="D193" s="162"/>
      <c r="E193" s="162"/>
      <c r="F193" s="162"/>
      <c r="G193" s="162"/>
      <c r="H193" s="162"/>
      <c r="I193" s="162"/>
      <c r="J193" s="162"/>
      <c r="K193" s="162"/>
      <c r="L193" s="162"/>
      <c r="M193" s="162"/>
      <c r="N193" s="162"/>
      <c r="O193" s="162"/>
      <c r="P193" s="162"/>
      <c r="Q193" s="162"/>
      <c r="R193" s="162"/>
      <c r="S193" s="162"/>
      <c r="T193" s="162"/>
      <c r="U193" s="162"/>
      <c r="V193" s="162"/>
      <c r="W193" s="162"/>
      <c r="X193" s="162"/>
      <c r="Y193" s="162"/>
      <c r="Z193" s="162"/>
      <c r="AA193" s="162"/>
      <c r="AB193" s="162"/>
      <c r="AC193" s="162"/>
      <c r="AD193" s="162"/>
      <c r="AE193" s="162"/>
      <c r="AF193" s="162"/>
      <c r="AG193" s="162"/>
      <c r="AH193" s="162"/>
      <c r="AI193" s="162"/>
      <c r="AJ193" s="162"/>
      <c r="AK193" s="162"/>
      <c r="AL193" s="162"/>
      <c r="AM193" s="162"/>
      <c r="AN193" s="162"/>
      <c r="AO193" s="162"/>
      <c r="AP193" s="162"/>
      <c r="AQ193" s="162"/>
      <c r="AR193" s="162"/>
      <c r="AS193" s="162"/>
      <c r="AT193" s="162"/>
      <c r="AU193" s="162"/>
      <c r="AV193" s="162"/>
      <c r="AW193" s="162"/>
      <c r="AX193" s="162"/>
      <c r="AY193" s="162"/>
      <c r="AZ193" s="162"/>
      <c r="BA193" s="162"/>
      <c r="BB193" s="162"/>
      <c r="BC193" s="162"/>
      <c r="BD193" s="162"/>
      <c r="BE193" s="162"/>
      <c r="BF193" s="162"/>
      <c r="BG193" s="162"/>
      <c r="BH193" s="162"/>
      <c r="BI193" s="162"/>
      <c r="BJ193" s="162"/>
      <c r="BK193" s="162"/>
      <c r="BL193" s="162"/>
      <c r="BM193" s="162"/>
      <c r="BN193" s="162"/>
      <c r="BO193" s="162"/>
      <c r="BP193" s="162"/>
    </row>
    <row r="194" spans="1:68" ht="15">
      <c r="A194" s="426"/>
      <c r="B194" s="162"/>
      <c r="C194" s="425"/>
      <c r="D194" s="162"/>
      <c r="E194" s="162"/>
      <c r="F194" s="162"/>
      <c r="G194" s="162"/>
      <c r="H194" s="162"/>
      <c r="I194" s="162"/>
      <c r="J194" s="162"/>
      <c r="K194" s="162"/>
      <c r="L194" s="162"/>
      <c r="M194" s="162"/>
      <c r="N194" s="162"/>
      <c r="O194" s="162"/>
      <c r="P194" s="162"/>
      <c r="Q194" s="162"/>
      <c r="R194" s="162"/>
      <c r="S194" s="162"/>
      <c r="T194" s="162"/>
      <c r="U194" s="162"/>
      <c r="V194" s="162"/>
      <c r="W194" s="162"/>
      <c r="X194" s="162"/>
      <c r="Y194" s="162"/>
      <c r="Z194" s="162"/>
      <c r="AA194" s="162"/>
      <c r="AB194" s="162"/>
      <c r="AC194" s="162"/>
      <c r="AD194" s="162"/>
      <c r="AE194" s="162"/>
      <c r="AF194" s="162"/>
      <c r="AG194" s="162"/>
      <c r="AH194" s="162"/>
      <c r="AI194" s="162"/>
      <c r="AJ194" s="162"/>
      <c r="AK194" s="162"/>
      <c r="AL194" s="162"/>
      <c r="AM194" s="162"/>
      <c r="AN194" s="162"/>
      <c r="AO194" s="162"/>
      <c r="AP194" s="162"/>
      <c r="AQ194" s="162"/>
      <c r="AR194" s="162"/>
      <c r="AS194" s="162"/>
      <c r="AT194" s="162"/>
      <c r="AU194" s="162"/>
      <c r="AV194" s="162"/>
      <c r="AW194" s="162"/>
      <c r="AX194" s="162"/>
      <c r="AY194" s="162"/>
      <c r="AZ194" s="162"/>
      <c r="BA194" s="162"/>
      <c r="BB194" s="162"/>
      <c r="BC194" s="162"/>
      <c r="BD194" s="162"/>
      <c r="BE194" s="162"/>
      <c r="BF194" s="162"/>
      <c r="BG194" s="162"/>
      <c r="BH194" s="162"/>
      <c r="BI194" s="162"/>
      <c r="BJ194" s="162"/>
      <c r="BK194" s="162"/>
      <c r="BL194" s="162"/>
      <c r="BM194" s="162"/>
      <c r="BN194" s="162"/>
      <c r="BO194" s="162"/>
      <c r="BP194" s="162"/>
    </row>
    <row r="195" spans="1:68" ht="15">
      <c r="A195" s="426"/>
      <c r="B195" s="162"/>
      <c r="C195" s="425"/>
      <c r="D195" s="162"/>
      <c r="E195" s="162"/>
      <c r="F195" s="162"/>
      <c r="G195" s="162"/>
      <c r="H195" s="162"/>
      <c r="I195" s="162"/>
      <c r="J195" s="162"/>
      <c r="K195" s="162"/>
      <c r="L195" s="162"/>
      <c r="M195" s="162"/>
      <c r="N195" s="162"/>
      <c r="O195" s="162"/>
      <c r="P195" s="162"/>
      <c r="Q195" s="162"/>
      <c r="R195" s="162"/>
      <c r="S195" s="162"/>
      <c r="T195" s="162"/>
      <c r="U195" s="162"/>
      <c r="V195" s="162"/>
      <c r="W195" s="162"/>
      <c r="X195" s="162"/>
      <c r="Y195" s="162"/>
      <c r="Z195" s="162"/>
      <c r="AA195" s="162"/>
      <c r="AB195" s="162"/>
      <c r="AC195" s="162"/>
      <c r="AD195" s="162"/>
      <c r="AE195" s="162"/>
      <c r="AF195" s="162"/>
      <c r="AG195" s="162"/>
      <c r="AH195" s="162"/>
      <c r="AI195" s="162"/>
      <c r="AJ195" s="162"/>
      <c r="AK195" s="162"/>
      <c r="AL195" s="162"/>
      <c r="AM195" s="162"/>
      <c r="AN195" s="162"/>
      <c r="AO195" s="162"/>
      <c r="AP195" s="162"/>
      <c r="AQ195" s="162"/>
      <c r="AR195" s="162"/>
      <c r="AS195" s="162"/>
      <c r="AT195" s="162"/>
      <c r="AU195" s="162"/>
      <c r="AV195" s="162"/>
      <c r="AW195" s="162"/>
      <c r="AX195" s="162"/>
      <c r="AY195" s="162"/>
      <c r="AZ195" s="162"/>
      <c r="BA195" s="162"/>
      <c r="BB195" s="162"/>
      <c r="BC195" s="162"/>
      <c r="BD195" s="162"/>
      <c r="BE195" s="162"/>
      <c r="BF195" s="162"/>
      <c r="BG195" s="162"/>
      <c r="BH195" s="162"/>
      <c r="BI195" s="162"/>
      <c r="BJ195" s="162"/>
      <c r="BK195" s="162"/>
      <c r="BL195" s="162"/>
      <c r="BM195" s="162"/>
      <c r="BN195" s="162"/>
      <c r="BO195" s="162"/>
      <c r="BP195" s="162"/>
    </row>
    <row r="196" spans="1:68" ht="15">
      <c r="A196" s="426"/>
      <c r="B196" s="162"/>
      <c r="C196" s="425"/>
      <c r="D196" s="162"/>
      <c r="E196" s="162"/>
      <c r="F196" s="162"/>
      <c r="G196" s="162"/>
      <c r="H196" s="162"/>
      <c r="I196" s="162"/>
      <c r="J196" s="162"/>
      <c r="K196" s="162"/>
      <c r="L196" s="162"/>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row>
    <row r="197" spans="1:68" ht="15">
      <c r="A197" s="426"/>
      <c r="B197" s="162"/>
      <c r="C197" s="425"/>
      <c r="D197" s="162"/>
      <c r="E197" s="162"/>
      <c r="F197" s="162"/>
      <c r="G197" s="162"/>
      <c r="H197" s="162"/>
      <c r="I197" s="162"/>
      <c r="J197" s="162"/>
      <c r="K197" s="162"/>
      <c r="L197" s="162"/>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row>
    <row r="198" spans="1:68" ht="15">
      <c r="A198" s="426"/>
      <c r="B198" s="162"/>
      <c r="C198" s="425"/>
      <c r="D198" s="162"/>
      <c r="E198" s="162"/>
      <c r="F198" s="162"/>
      <c r="G198" s="162"/>
      <c r="H198" s="162"/>
      <c r="I198" s="162"/>
      <c r="J198" s="162"/>
      <c r="K198" s="162"/>
      <c r="L198" s="162"/>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row>
    <row r="199" spans="1:68" ht="15">
      <c r="A199" s="426"/>
      <c r="B199" s="162"/>
      <c r="C199" s="425"/>
      <c r="D199" s="162"/>
      <c r="E199" s="162"/>
      <c r="F199" s="162"/>
      <c r="G199" s="162"/>
      <c r="H199" s="162"/>
      <c r="I199" s="162"/>
      <c r="J199" s="162"/>
      <c r="K199" s="162"/>
      <c r="L199" s="162"/>
      <c r="M199" s="162"/>
      <c r="N199" s="162"/>
      <c r="O199" s="162"/>
      <c r="P199" s="162"/>
      <c r="Q199" s="162"/>
      <c r="R199" s="162"/>
      <c r="S199" s="162"/>
      <c r="T199" s="162"/>
      <c r="U199" s="162"/>
      <c r="V199" s="162"/>
      <c r="W199" s="162"/>
      <c r="X199" s="162"/>
      <c r="Y199" s="162"/>
      <c r="Z199" s="162"/>
      <c r="AA199" s="162"/>
      <c r="AB199" s="162"/>
      <c r="AC199" s="162"/>
      <c r="AD199" s="162"/>
      <c r="AE199" s="162"/>
      <c r="AF199" s="162"/>
      <c r="AG199" s="162"/>
      <c r="AH199" s="162"/>
      <c r="AI199" s="162"/>
      <c r="AJ199" s="162"/>
      <c r="AK199" s="162"/>
      <c r="AL199" s="162"/>
      <c r="AM199" s="162"/>
      <c r="AN199" s="162"/>
      <c r="AO199" s="162"/>
      <c r="AP199" s="162"/>
      <c r="AQ199" s="162"/>
      <c r="AR199" s="162"/>
      <c r="AS199" s="162"/>
      <c r="AT199" s="162"/>
      <c r="AU199" s="162"/>
      <c r="AV199" s="162"/>
      <c r="AW199" s="162"/>
      <c r="AX199" s="162"/>
      <c r="AY199" s="162"/>
      <c r="AZ199" s="162"/>
      <c r="BA199" s="162"/>
      <c r="BB199" s="162"/>
      <c r="BC199" s="162"/>
      <c r="BD199" s="162"/>
      <c r="BE199" s="162"/>
      <c r="BF199" s="162"/>
      <c r="BG199" s="162"/>
      <c r="BH199" s="162"/>
      <c r="BI199" s="162"/>
      <c r="BJ199" s="162"/>
      <c r="BK199" s="162"/>
      <c r="BL199" s="162"/>
      <c r="BM199" s="162"/>
      <c r="BN199" s="162"/>
      <c r="BO199" s="162"/>
      <c r="BP199" s="162"/>
    </row>
    <row r="200" spans="1:68" ht="15">
      <c r="A200" s="426"/>
      <c r="B200" s="162"/>
      <c r="C200" s="425"/>
      <c r="D200" s="162"/>
      <c r="E200" s="162"/>
      <c r="F200" s="162"/>
      <c r="G200" s="162"/>
      <c r="H200" s="162"/>
      <c r="I200" s="162"/>
      <c r="J200" s="162"/>
      <c r="K200" s="162"/>
      <c r="L200" s="162"/>
      <c r="M200" s="162"/>
      <c r="N200" s="162"/>
      <c r="O200" s="162"/>
      <c r="P200" s="162"/>
      <c r="Q200" s="162"/>
      <c r="R200" s="162"/>
      <c r="S200" s="162"/>
      <c r="T200" s="162"/>
      <c r="U200" s="162"/>
      <c r="V200" s="162"/>
      <c r="W200" s="162"/>
      <c r="X200" s="162"/>
      <c r="Y200" s="162"/>
      <c r="Z200" s="162"/>
      <c r="AA200" s="162"/>
      <c r="AB200" s="162"/>
      <c r="AC200" s="162"/>
      <c r="AD200" s="162"/>
      <c r="AE200" s="162"/>
      <c r="AF200" s="162"/>
      <c r="AG200" s="162"/>
      <c r="AH200" s="162"/>
      <c r="AI200" s="162"/>
      <c r="AJ200" s="162"/>
      <c r="AK200" s="162"/>
      <c r="AL200" s="162"/>
      <c r="AM200" s="162"/>
      <c r="AN200" s="162"/>
      <c r="AO200" s="162"/>
      <c r="AP200" s="162"/>
      <c r="AQ200" s="162"/>
      <c r="AR200" s="162"/>
      <c r="AS200" s="162"/>
      <c r="AT200" s="162"/>
      <c r="AU200" s="162"/>
      <c r="AV200" s="162"/>
      <c r="AW200" s="162"/>
      <c r="AX200" s="162"/>
      <c r="AY200" s="162"/>
      <c r="AZ200" s="162"/>
      <c r="BA200" s="162"/>
      <c r="BB200" s="162"/>
      <c r="BC200" s="162"/>
      <c r="BD200" s="162"/>
      <c r="BE200" s="162"/>
      <c r="BF200" s="162"/>
      <c r="BG200" s="162"/>
      <c r="BH200" s="162"/>
      <c r="BI200" s="162"/>
      <c r="BJ200" s="162"/>
      <c r="BK200" s="162"/>
      <c r="BL200" s="162"/>
      <c r="BM200" s="162"/>
      <c r="BN200" s="162"/>
      <c r="BO200" s="162"/>
      <c r="BP200" s="162"/>
    </row>
    <row r="201" spans="1:68" ht="15">
      <c r="A201" s="426"/>
      <c r="B201" s="162"/>
      <c r="C201" s="425"/>
      <c r="D201" s="162"/>
      <c r="E201" s="162"/>
      <c r="F201" s="162"/>
      <c r="G201" s="162"/>
      <c r="H201" s="162"/>
      <c r="I201" s="162"/>
      <c r="J201" s="162"/>
      <c r="K201" s="162"/>
      <c r="L201" s="162"/>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row>
    <row r="202" spans="1:68" ht="15">
      <c r="A202" s="426"/>
      <c r="B202" s="162"/>
      <c r="C202" s="425"/>
      <c r="D202" s="162"/>
      <c r="E202" s="162"/>
      <c r="F202" s="162"/>
      <c r="G202" s="162"/>
      <c r="H202" s="162"/>
      <c r="I202" s="162"/>
      <c r="J202" s="162"/>
      <c r="K202" s="162"/>
      <c r="L202" s="162"/>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row>
    <row r="203" spans="1:68" ht="15">
      <c r="A203" s="426"/>
      <c r="B203" s="162"/>
      <c r="C203" s="425"/>
      <c r="D203" s="162"/>
      <c r="E203" s="162"/>
      <c r="F203" s="162"/>
      <c r="G203" s="162"/>
      <c r="H203" s="162"/>
      <c r="I203" s="162"/>
      <c r="J203" s="162"/>
      <c r="K203" s="162"/>
      <c r="L203" s="162"/>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162"/>
      <c r="AS203" s="162"/>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row>
    <row r="204" spans="1:68" ht="15">
      <c r="A204" s="426"/>
      <c r="B204" s="162"/>
      <c r="C204" s="425"/>
      <c r="D204" s="162"/>
      <c r="E204" s="162"/>
      <c r="F204" s="162"/>
      <c r="G204" s="162"/>
      <c r="H204" s="162"/>
      <c r="I204" s="162"/>
      <c r="J204" s="162"/>
      <c r="K204" s="162"/>
      <c r="L204" s="162"/>
      <c r="M204" s="162"/>
      <c r="N204" s="162"/>
      <c r="O204" s="162"/>
      <c r="P204" s="162"/>
      <c r="Q204" s="162"/>
      <c r="R204" s="162"/>
      <c r="S204" s="162"/>
      <c r="T204" s="162"/>
      <c r="U204" s="162"/>
      <c r="V204" s="162"/>
      <c r="W204" s="162"/>
      <c r="X204" s="162"/>
      <c r="Y204" s="162"/>
      <c r="Z204" s="162"/>
      <c r="AA204" s="162"/>
      <c r="AB204" s="162"/>
      <c r="AC204" s="162"/>
      <c r="AD204" s="162"/>
      <c r="AE204" s="162"/>
      <c r="AF204" s="162"/>
      <c r="AG204" s="162"/>
      <c r="AH204" s="162"/>
      <c r="AI204" s="162"/>
      <c r="AJ204" s="162"/>
      <c r="AK204" s="162"/>
      <c r="AL204" s="162"/>
      <c r="AM204" s="162"/>
      <c r="AN204" s="162"/>
      <c r="AO204" s="162"/>
      <c r="AP204" s="162"/>
      <c r="AQ204" s="162"/>
      <c r="AR204" s="162"/>
      <c r="AS204" s="162"/>
      <c r="AT204" s="162"/>
      <c r="AU204" s="162"/>
      <c r="AV204" s="162"/>
      <c r="AW204" s="162"/>
      <c r="AX204" s="162"/>
      <c r="AY204" s="162"/>
      <c r="AZ204" s="162"/>
      <c r="BA204" s="162"/>
      <c r="BB204" s="162"/>
      <c r="BC204" s="162"/>
      <c r="BD204" s="162"/>
      <c r="BE204" s="162"/>
      <c r="BF204" s="162"/>
      <c r="BG204" s="162"/>
      <c r="BH204" s="162"/>
      <c r="BI204" s="162"/>
      <c r="BJ204" s="162"/>
      <c r="BK204" s="162"/>
      <c r="BL204" s="162"/>
      <c r="BM204" s="162"/>
      <c r="BN204" s="162"/>
      <c r="BO204" s="162"/>
      <c r="BP204" s="162"/>
    </row>
    <row r="205" spans="1:68" ht="15">
      <c r="A205" s="426"/>
      <c r="B205" s="162"/>
      <c r="C205" s="425"/>
      <c r="D205" s="162"/>
      <c r="E205" s="162"/>
      <c r="F205" s="162"/>
      <c r="G205" s="162"/>
      <c r="H205" s="162"/>
      <c r="I205" s="162"/>
      <c r="J205" s="162"/>
      <c r="K205" s="162"/>
      <c r="L205" s="162"/>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row>
    <row r="206" spans="1:68" ht="15">
      <c r="A206" s="426"/>
      <c r="B206" s="162"/>
      <c r="C206" s="425"/>
      <c r="D206" s="162"/>
      <c r="E206" s="162"/>
      <c r="F206" s="162"/>
      <c r="G206" s="162"/>
      <c r="H206" s="162"/>
      <c r="I206" s="162"/>
      <c r="J206" s="162"/>
      <c r="K206" s="162"/>
      <c r="L206" s="162"/>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row>
    <row r="207" spans="1:68" ht="15">
      <c r="A207" s="426"/>
      <c r="B207" s="162"/>
      <c r="C207" s="425"/>
      <c r="D207" s="162"/>
      <c r="E207" s="162"/>
      <c r="F207" s="162"/>
      <c r="G207" s="162"/>
      <c r="H207" s="162"/>
      <c r="I207" s="162"/>
      <c r="J207" s="162"/>
      <c r="K207" s="162"/>
      <c r="L207" s="162"/>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row>
    <row r="208" spans="1:68" ht="15">
      <c r="A208" s="426"/>
      <c r="B208" s="162"/>
      <c r="C208" s="425"/>
      <c r="D208" s="162"/>
      <c r="E208" s="162"/>
      <c r="F208" s="162"/>
      <c r="G208" s="162"/>
      <c r="H208" s="162"/>
      <c r="I208" s="162"/>
      <c r="J208" s="162"/>
      <c r="K208" s="162"/>
      <c r="L208" s="162"/>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row>
    <row r="209" spans="1:68" ht="15">
      <c r="A209" s="426"/>
      <c r="B209" s="162"/>
      <c r="C209" s="425"/>
      <c r="D209" s="162"/>
      <c r="E209" s="162"/>
      <c r="F209" s="162"/>
      <c r="G209" s="162"/>
      <c r="H209" s="162"/>
      <c r="I209" s="162"/>
      <c r="J209" s="162"/>
      <c r="K209" s="162"/>
      <c r="L209" s="162"/>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c r="BG209" s="162"/>
      <c r="BH209" s="162"/>
      <c r="BI209" s="162"/>
      <c r="BJ209" s="162"/>
      <c r="BK209" s="162"/>
      <c r="BL209" s="162"/>
      <c r="BM209" s="162"/>
      <c r="BN209" s="162"/>
      <c r="BO209" s="162"/>
      <c r="BP209" s="162"/>
    </row>
    <row r="210" spans="1:68" ht="15">
      <c r="A210" s="426"/>
      <c r="B210" s="162"/>
      <c r="C210" s="425"/>
      <c r="D210" s="162"/>
      <c r="E210" s="162"/>
      <c r="F210" s="162"/>
      <c r="G210" s="162"/>
      <c r="H210" s="162"/>
      <c r="I210" s="162"/>
      <c r="J210" s="162"/>
      <c r="K210" s="162"/>
      <c r="L210" s="162"/>
      <c r="M210" s="162"/>
      <c r="N210" s="162"/>
      <c r="O210" s="162"/>
      <c r="P210" s="162"/>
      <c r="Q210" s="162"/>
      <c r="R210" s="162"/>
      <c r="S210" s="162"/>
      <c r="T210" s="162"/>
      <c r="U210" s="162"/>
      <c r="V210" s="162"/>
      <c r="W210" s="162"/>
      <c r="X210" s="162"/>
      <c r="Y210" s="162"/>
      <c r="Z210" s="162"/>
      <c r="AA210" s="162"/>
      <c r="AB210" s="162"/>
      <c r="AC210" s="162"/>
      <c r="AD210" s="162"/>
      <c r="AE210" s="162"/>
      <c r="AF210" s="162"/>
      <c r="AG210" s="162"/>
      <c r="AH210" s="162"/>
      <c r="AI210" s="162"/>
      <c r="AJ210" s="162"/>
      <c r="AK210" s="162"/>
      <c r="AL210" s="162"/>
      <c r="AM210" s="162"/>
      <c r="AN210" s="162"/>
      <c r="AO210" s="162"/>
      <c r="AP210" s="162"/>
      <c r="AQ210" s="162"/>
      <c r="AR210" s="162"/>
      <c r="AS210" s="162"/>
      <c r="AT210" s="162"/>
      <c r="AU210" s="162"/>
      <c r="AV210" s="162"/>
      <c r="AW210" s="162"/>
      <c r="AX210" s="162"/>
      <c r="AY210" s="162"/>
      <c r="AZ210" s="162"/>
      <c r="BA210" s="162"/>
      <c r="BB210" s="162"/>
      <c r="BC210" s="162"/>
      <c r="BD210" s="162"/>
      <c r="BE210" s="162"/>
      <c r="BF210" s="162"/>
      <c r="BG210" s="162"/>
      <c r="BH210" s="162"/>
      <c r="BI210" s="162"/>
      <c r="BJ210" s="162"/>
      <c r="BK210" s="162"/>
      <c r="BL210" s="162"/>
      <c r="BM210" s="162"/>
      <c r="BN210" s="162"/>
      <c r="BO210" s="162"/>
      <c r="BP210" s="162"/>
    </row>
    <row r="211" spans="1:68" ht="15">
      <c r="A211" s="426"/>
      <c r="B211" s="162"/>
      <c r="C211" s="425"/>
      <c r="D211" s="162"/>
      <c r="E211" s="162"/>
      <c r="F211" s="162"/>
      <c r="G211" s="162"/>
      <c r="H211" s="162"/>
      <c r="I211" s="162"/>
      <c r="J211" s="162"/>
      <c r="K211" s="162"/>
      <c r="L211" s="162"/>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row>
    <row r="212" spans="1:68" ht="15">
      <c r="A212" s="426"/>
      <c r="B212" s="162"/>
      <c r="C212" s="425"/>
      <c r="D212" s="162"/>
      <c r="E212" s="162"/>
      <c r="F212" s="162"/>
      <c r="G212" s="162"/>
      <c r="H212" s="162"/>
      <c r="I212" s="162"/>
      <c r="J212" s="162"/>
      <c r="K212" s="162"/>
      <c r="L212" s="162"/>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row>
    <row r="213" spans="1:68" ht="15">
      <c r="A213" s="426"/>
      <c r="B213" s="162"/>
      <c r="C213" s="425"/>
      <c r="D213" s="162"/>
      <c r="E213" s="162"/>
      <c r="F213" s="162"/>
      <c r="G213" s="162"/>
      <c r="H213" s="162"/>
      <c r="I213" s="162"/>
      <c r="J213" s="162"/>
      <c r="K213" s="162"/>
      <c r="L213" s="162"/>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row>
    <row r="214" spans="1:68" ht="15">
      <c r="A214" s="426"/>
      <c r="B214" s="162"/>
      <c r="C214" s="425"/>
      <c r="D214" s="162"/>
      <c r="E214" s="162"/>
      <c r="F214" s="162"/>
      <c r="G214" s="162"/>
      <c r="H214" s="162"/>
      <c r="I214" s="162"/>
      <c r="J214" s="162"/>
      <c r="K214" s="162"/>
      <c r="L214" s="162"/>
      <c r="M214" s="162"/>
      <c r="N214" s="162"/>
      <c r="O214" s="162"/>
      <c r="P214" s="162"/>
      <c r="Q214" s="162"/>
      <c r="R214" s="162"/>
      <c r="S214" s="162"/>
      <c r="T214" s="162"/>
      <c r="U214" s="162"/>
      <c r="V214" s="162"/>
      <c r="W214" s="162"/>
      <c r="X214" s="162"/>
      <c r="Y214" s="162"/>
      <c r="Z214" s="162"/>
      <c r="AA214" s="162"/>
      <c r="AB214" s="162"/>
      <c r="AC214" s="162"/>
      <c r="AD214" s="162"/>
      <c r="AE214" s="162"/>
      <c r="AF214" s="162"/>
      <c r="AG214" s="162"/>
      <c r="AH214" s="162"/>
      <c r="AI214" s="162"/>
      <c r="AJ214" s="162"/>
      <c r="AK214" s="162"/>
      <c r="AL214" s="162"/>
      <c r="AM214" s="162"/>
      <c r="AN214" s="162"/>
      <c r="AO214" s="162"/>
      <c r="AP214" s="162"/>
      <c r="AQ214" s="162"/>
      <c r="AR214" s="162"/>
      <c r="AS214" s="162"/>
      <c r="AT214" s="162"/>
      <c r="AU214" s="162"/>
      <c r="AV214" s="162"/>
      <c r="AW214" s="162"/>
      <c r="AX214" s="162"/>
      <c r="AY214" s="162"/>
      <c r="AZ214" s="162"/>
      <c r="BA214" s="162"/>
      <c r="BB214" s="162"/>
      <c r="BC214" s="162"/>
      <c r="BD214" s="162"/>
      <c r="BE214" s="162"/>
      <c r="BF214" s="162"/>
      <c r="BG214" s="162"/>
      <c r="BH214" s="162"/>
      <c r="BI214" s="162"/>
      <c r="BJ214" s="162"/>
      <c r="BK214" s="162"/>
      <c r="BL214" s="162"/>
      <c r="BM214" s="162"/>
      <c r="BN214" s="162"/>
      <c r="BO214" s="162"/>
      <c r="BP214" s="162"/>
    </row>
    <row r="215" spans="1:68" ht="15">
      <c r="A215" s="426"/>
      <c r="B215" s="162"/>
      <c r="C215" s="425"/>
      <c r="D215" s="162"/>
      <c r="E215" s="162"/>
      <c r="F215" s="162"/>
      <c r="G215" s="162"/>
      <c r="H215" s="162"/>
      <c r="I215" s="162"/>
      <c r="J215" s="162"/>
      <c r="K215" s="162"/>
      <c r="L215" s="162"/>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row>
    <row r="216" spans="1:68" ht="15">
      <c r="A216" s="426"/>
      <c r="B216" s="162"/>
      <c r="C216" s="425"/>
      <c r="D216" s="162"/>
      <c r="E216" s="162"/>
      <c r="F216" s="162"/>
      <c r="G216" s="162"/>
      <c r="H216" s="162"/>
      <c r="I216" s="162"/>
      <c r="J216" s="162"/>
      <c r="K216" s="162"/>
      <c r="L216" s="162"/>
      <c r="M216" s="162"/>
      <c r="N216" s="162"/>
      <c r="O216" s="162"/>
      <c r="P216" s="162"/>
      <c r="Q216" s="162"/>
      <c r="R216" s="162"/>
      <c r="S216" s="162"/>
      <c r="T216" s="162"/>
      <c r="U216" s="162"/>
      <c r="V216" s="162"/>
      <c r="W216" s="162"/>
      <c r="X216" s="162"/>
      <c r="Y216" s="162"/>
      <c r="Z216" s="162"/>
      <c r="AA216" s="162"/>
      <c r="AB216" s="162"/>
      <c r="AC216" s="162"/>
      <c r="AD216" s="162"/>
      <c r="AE216" s="162"/>
      <c r="AF216" s="162"/>
      <c r="AG216" s="162"/>
      <c r="AH216" s="162"/>
      <c r="AI216" s="162"/>
      <c r="AJ216" s="162"/>
      <c r="AK216" s="162"/>
      <c r="AL216" s="162"/>
      <c r="AM216" s="162"/>
      <c r="AN216" s="162"/>
      <c r="AO216" s="162"/>
      <c r="AP216" s="162"/>
      <c r="AQ216" s="162"/>
      <c r="AR216" s="162"/>
      <c r="AS216" s="162"/>
      <c r="AT216" s="162"/>
      <c r="AU216" s="162"/>
      <c r="AV216" s="162"/>
      <c r="AW216" s="162"/>
      <c r="AX216" s="162"/>
      <c r="AY216" s="162"/>
      <c r="AZ216" s="162"/>
      <c r="BA216" s="162"/>
      <c r="BB216" s="162"/>
      <c r="BC216" s="162"/>
      <c r="BD216" s="162"/>
      <c r="BE216" s="162"/>
      <c r="BF216" s="162"/>
      <c r="BG216" s="162"/>
      <c r="BH216" s="162"/>
      <c r="BI216" s="162"/>
      <c r="BJ216" s="162"/>
      <c r="BK216" s="162"/>
      <c r="BL216" s="162"/>
      <c r="BM216" s="162"/>
      <c r="BN216" s="162"/>
      <c r="BO216" s="162"/>
      <c r="BP216" s="162"/>
    </row>
    <row r="217" spans="1:68" ht="15">
      <c r="A217" s="426"/>
      <c r="B217" s="162"/>
      <c r="C217" s="425"/>
      <c r="D217" s="162"/>
      <c r="E217" s="162"/>
      <c r="F217" s="162"/>
      <c r="G217" s="162"/>
      <c r="H217" s="162"/>
      <c r="I217" s="162"/>
      <c r="J217" s="162"/>
      <c r="K217" s="162"/>
      <c r="L217" s="162"/>
      <c r="M217" s="162"/>
      <c r="N217" s="162"/>
      <c r="O217" s="162"/>
      <c r="P217" s="162"/>
      <c r="Q217" s="162"/>
      <c r="R217" s="162"/>
      <c r="S217" s="162"/>
      <c r="T217" s="162"/>
      <c r="U217" s="162"/>
      <c r="V217" s="162"/>
      <c r="W217" s="162"/>
      <c r="X217" s="162"/>
      <c r="Y217" s="162"/>
      <c r="Z217" s="162"/>
      <c r="AA217" s="162"/>
      <c r="AB217" s="162"/>
      <c r="AC217" s="162"/>
      <c r="AD217" s="162"/>
      <c r="AE217" s="162"/>
      <c r="AF217" s="162"/>
      <c r="AG217" s="162"/>
      <c r="AH217" s="162"/>
      <c r="AI217" s="162"/>
      <c r="AJ217" s="162"/>
      <c r="AK217" s="162"/>
      <c r="AL217" s="162"/>
      <c r="AM217" s="162"/>
      <c r="AN217" s="162"/>
      <c r="AO217" s="162"/>
      <c r="AP217" s="162"/>
      <c r="AQ217" s="162"/>
      <c r="AR217" s="162"/>
      <c r="AS217" s="162"/>
      <c r="AT217" s="162"/>
      <c r="AU217" s="162"/>
      <c r="AV217" s="162"/>
      <c r="AW217" s="162"/>
      <c r="AX217" s="162"/>
      <c r="AY217" s="162"/>
      <c r="AZ217" s="162"/>
      <c r="BA217" s="162"/>
      <c r="BB217" s="162"/>
      <c r="BC217" s="162"/>
      <c r="BD217" s="162"/>
      <c r="BE217" s="162"/>
      <c r="BF217" s="162"/>
      <c r="BG217" s="162"/>
      <c r="BH217" s="162"/>
      <c r="BI217" s="162"/>
      <c r="BJ217" s="162"/>
      <c r="BK217" s="162"/>
      <c r="BL217" s="162"/>
      <c r="BM217" s="162"/>
      <c r="BN217" s="162"/>
      <c r="BO217" s="162"/>
      <c r="BP217" s="162"/>
    </row>
    <row r="218" spans="1:68" ht="15">
      <c r="A218" s="426"/>
      <c r="B218" s="162"/>
      <c r="C218" s="425"/>
      <c r="D218" s="162"/>
      <c r="E218" s="162"/>
      <c r="F218" s="162"/>
      <c r="G218" s="162"/>
      <c r="H218" s="162"/>
      <c r="I218" s="162"/>
      <c r="J218" s="162"/>
      <c r="K218" s="162"/>
      <c r="L218" s="162"/>
      <c r="M218" s="162"/>
      <c r="N218" s="162"/>
      <c r="O218" s="162"/>
      <c r="P218" s="162"/>
      <c r="Q218" s="162"/>
      <c r="R218" s="162"/>
      <c r="S218" s="162"/>
      <c r="T218" s="162"/>
      <c r="U218" s="162"/>
      <c r="V218" s="162"/>
      <c r="W218" s="162"/>
      <c r="X218" s="162"/>
      <c r="Y218" s="162"/>
      <c r="Z218" s="162"/>
      <c r="AA218" s="162"/>
      <c r="AB218" s="162"/>
      <c r="AC218" s="162"/>
      <c r="AD218" s="162"/>
      <c r="AE218" s="162"/>
      <c r="AF218" s="162"/>
      <c r="AG218" s="162"/>
      <c r="AH218" s="162"/>
      <c r="AI218" s="162"/>
      <c r="AJ218" s="162"/>
      <c r="AK218" s="162"/>
      <c r="AL218" s="162"/>
      <c r="AM218" s="162"/>
      <c r="AN218" s="162"/>
      <c r="AO218" s="162"/>
      <c r="AP218" s="162"/>
      <c r="AQ218" s="162"/>
      <c r="AR218" s="162"/>
      <c r="AS218" s="162"/>
      <c r="AT218" s="162"/>
      <c r="AU218" s="162"/>
      <c r="AV218" s="162"/>
      <c r="AW218" s="162"/>
      <c r="AX218" s="162"/>
      <c r="AY218" s="162"/>
      <c r="AZ218" s="162"/>
      <c r="BA218" s="162"/>
      <c r="BB218" s="162"/>
      <c r="BC218" s="162"/>
      <c r="BD218" s="162"/>
      <c r="BE218" s="162"/>
      <c r="BF218" s="162"/>
      <c r="BG218" s="162"/>
      <c r="BH218" s="162"/>
      <c r="BI218" s="162"/>
      <c r="BJ218" s="162"/>
      <c r="BK218" s="162"/>
      <c r="BL218" s="162"/>
      <c r="BM218" s="162"/>
      <c r="BN218" s="162"/>
      <c r="BO218" s="162"/>
      <c r="BP218" s="162"/>
    </row>
    <row r="219" spans="1:68" ht="15">
      <c r="A219" s="426"/>
      <c r="B219" s="162"/>
      <c r="C219" s="425"/>
      <c r="D219" s="162"/>
      <c r="E219" s="162"/>
      <c r="F219" s="162"/>
      <c r="G219" s="162"/>
      <c r="H219" s="162"/>
      <c r="I219" s="162"/>
      <c r="J219" s="162"/>
      <c r="K219" s="162"/>
      <c r="L219" s="162"/>
      <c r="M219" s="162"/>
      <c r="N219" s="162"/>
      <c r="O219" s="162"/>
      <c r="P219" s="162"/>
      <c r="Q219" s="162"/>
      <c r="R219" s="162"/>
      <c r="S219" s="162"/>
      <c r="T219" s="162"/>
      <c r="U219" s="162"/>
      <c r="V219" s="162"/>
      <c r="W219" s="162"/>
      <c r="X219" s="162"/>
      <c r="Y219" s="162"/>
      <c r="Z219" s="162"/>
      <c r="AA219" s="162"/>
      <c r="AB219" s="162"/>
      <c r="AC219" s="162"/>
      <c r="AD219" s="162"/>
      <c r="AE219" s="162"/>
      <c r="AF219" s="162"/>
      <c r="AG219" s="162"/>
      <c r="AH219" s="162"/>
      <c r="AI219" s="162"/>
      <c r="AJ219" s="162"/>
      <c r="AK219" s="162"/>
      <c r="AL219" s="162"/>
      <c r="AM219" s="162"/>
      <c r="AN219" s="162"/>
      <c r="AO219" s="162"/>
      <c r="AP219" s="162"/>
      <c r="AQ219" s="162"/>
      <c r="AR219" s="162"/>
      <c r="AS219" s="162"/>
      <c r="AT219" s="162"/>
      <c r="AU219" s="162"/>
      <c r="AV219" s="162"/>
      <c r="AW219" s="162"/>
      <c r="AX219" s="162"/>
      <c r="AY219" s="162"/>
      <c r="AZ219" s="162"/>
      <c r="BA219" s="162"/>
      <c r="BB219" s="162"/>
      <c r="BC219" s="162"/>
      <c r="BD219" s="162"/>
      <c r="BE219" s="162"/>
      <c r="BF219" s="162"/>
      <c r="BG219" s="162"/>
      <c r="BH219" s="162"/>
      <c r="BI219" s="162"/>
      <c r="BJ219" s="162"/>
      <c r="BK219" s="162"/>
      <c r="BL219" s="162"/>
      <c r="BM219" s="162"/>
      <c r="BN219" s="162"/>
      <c r="BO219" s="162"/>
      <c r="BP219" s="162"/>
    </row>
    <row r="220" spans="1:68" ht="15">
      <c r="A220" s="426"/>
      <c r="B220" s="162"/>
      <c r="C220" s="425"/>
      <c r="D220" s="162"/>
      <c r="E220" s="162"/>
      <c r="F220" s="162"/>
      <c r="G220" s="162"/>
      <c r="H220" s="162"/>
      <c r="I220" s="162"/>
      <c r="J220" s="162"/>
      <c r="K220" s="162"/>
      <c r="L220" s="162"/>
      <c r="M220" s="162"/>
      <c r="N220" s="162"/>
      <c r="O220" s="162"/>
      <c r="P220" s="162"/>
      <c r="Q220" s="162"/>
      <c r="R220" s="162"/>
      <c r="S220" s="162"/>
      <c r="T220" s="162"/>
      <c r="U220" s="162"/>
      <c r="V220" s="162"/>
      <c r="W220" s="162"/>
      <c r="X220" s="162"/>
      <c r="Y220" s="162"/>
      <c r="Z220" s="162"/>
      <c r="AA220" s="162"/>
      <c r="AB220" s="162"/>
      <c r="AC220" s="162"/>
      <c r="AD220" s="162"/>
      <c r="AE220" s="162"/>
      <c r="AF220" s="162"/>
      <c r="AG220" s="162"/>
      <c r="AH220" s="162"/>
      <c r="AI220" s="162"/>
      <c r="AJ220" s="162"/>
      <c r="AK220" s="162"/>
      <c r="AL220" s="162"/>
      <c r="AM220" s="162"/>
      <c r="AN220" s="162"/>
      <c r="AO220" s="162"/>
      <c r="AP220" s="162"/>
      <c r="AQ220" s="162"/>
      <c r="AR220" s="162"/>
      <c r="AS220" s="162"/>
      <c r="AT220" s="162"/>
      <c r="AU220" s="162"/>
      <c r="AV220" s="162"/>
      <c r="AW220" s="162"/>
      <c r="AX220" s="162"/>
      <c r="AY220" s="162"/>
      <c r="AZ220" s="162"/>
      <c r="BA220" s="162"/>
      <c r="BB220" s="162"/>
      <c r="BC220" s="162"/>
      <c r="BD220" s="162"/>
      <c r="BE220" s="162"/>
      <c r="BF220" s="162"/>
      <c r="BG220" s="162"/>
      <c r="BH220" s="162"/>
      <c r="BI220" s="162"/>
      <c r="BJ220" s="162"/>
      <c r="BK220" s="162"/>
      <c r="BL220" s="162"/>
      <c r="BM220" s="162"/>
      <c r="BN220" s="162"/>
      <c r="BO220" s="162"/>
      <c r="BP220" s="162"/>
    </row>
    <row r="221" spans="1:68" ht="15">
      <c r="A221" s="426"/>
      <c r="B221" s="162"/>
      <c r="C221" s="425"/>
      <c r="D221" s="162"/>
      <c r="E221" s="162"/>
      <c r="F221" s="162"/>
      <c r="G221" s="162"/>
      <c r="H221" s="162"/>
      <c r="I221" s="162"/>
      <c r="J221" s="162"/>
      <c r="K221" s="162"/>
      <c r="L221" s="162"/>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row>
    <row r="222" spans="1:68" ht="15">
      <c r="A222" s="426"/>
      <c r="B222" s="162"/>
      <c r="C222" s="425"/>
      <c r="D222" s="162"/>
      <c r="E222" s="162"/>
      <c r="F222" s="162"/>
      <c r="G222" s="162"/>
      <c r="H222" s="162"/>
      <c r="I222" s="162"/>
      <c r="J222" s="162"/>
      <c r="K222" s="162"/>
      <c r="L222" s="162"/>
      <c r="M222" s="162"/>
      <c r="N222" s="162"/>
      <c r="O222" s="162"/>
      <c r="P222" s="162"/>
      <c r="Q222" s="162"/>
      <c r="R222" s="162"/>
      <c r="S222" s="162"/>
      <c r="T222" s="162"/>
      <c r="U222" s="162"/>
      <c r="V222" s="162"/>
      <c r="W222" s="162"/>
      <c r="X222" s="162"/>
      <c r="Y222" s="162"/>
      <c r="Z222" s="162"/>
      <c r="AA222" s="162"/>
      <c r="AB222" s="162"/>
      <c r="AC222" s="162"/>
      <c r="AD222" s="162"/>
      <c r="AE222" s="162"/>
      <c r="AF222" s="162"/>
      <c r="AG222" s="162"/>
      <c r="AH222" s="162"/>
      <c r="AI222" s="162"/>
      <c r="AJ222" s="162"/>
      <c r="AK222" s="162"/>
      <c r="AL222" s="162"/>
      <c r="AM222" s="162"/>
      <c r="AN222" s="162"/>
      <c r="AO222" s="162"/>
      <c r="AP222" s="162"/>
      <c r="AQ222" s="162"/>
      <c r="AR222" s="162"/>
      <c r="AS222" s="162"/>
      <c r="AT222" s="162"/>
      <c r="AU222" s="162"/>
      <c r="AV222" s="162"/>
      <c r="AW222" s="162"/>
      <c r="AX222" s="162"/>
      <c r="AY222" s="162"/>
      <c r="AZ222" s="162"/>
      <c r="BA222" s="162"/>
      <c r="BB222" s="162"/>
      <c r="BC222" s="162"/>
      <c r="BD222" s="162"/>
      <c r="BE222" s="162"/>
      <c r="BF222" s="162"/>
      <c r="BG222" s="162"/>
      <c r="BH222" s="162"/>
      <c r="BI222" s="162"/>
      <c r="BJ222" s="162"/>
      <c r="BK222" s="162"/>
      <c r="BL222" s="162"/>
      <c r="BM222" s="162"/>
      <c r="BN222" s="162"/>
      <c r="BO222" s="162"/>
      <c r="BP222" s="162"/>
    </row>
    <row r="223" spans="1:68" ht="15">
      <c r="A223" s="426"/>
      <c r="B223" s="162"/>
      <c r="C223" s="425"/>
      <c r="D223" s="162"/>
      <c r="E223" s="162"/>
      <c r="F223" s="162"/>
      <c r="G223" s="162"/>
      <c r="H223" s="162"/>
      <c r="I223" s="162"/>
      <c r="J223" s="162"/>
      <c r="K223" s="162"/>
      <c r="L223" s="162"/>
      <c r="M223" s="162"/>
      <c r="N223" s="162"/>
      <c r="O223" s="162"/>
      <c r="P223" s="162"/>
      <c r="Q223" s="162"/>
      <c r="R223" s="162"/>
      <c r="S223" s="162"/>
      <c r="T223" s="162"/>
      <c r="U223" s="162"/>
      <c r="V223" s="162"/>
      <c r="W223" s="162"/>
      <c r="X223" s="162"/>
      <c r="Y223" s="162"/>
      <c r="Z223" s="162"/>
      <c r="AA223" s="162"/>
      <c r="AB223" s="162"/>
      <c r="AC223" s="162"/>
      <c r="AD223" s="162"/>
      <c r="AE223" s="162"/>
      <c r="AF223" s="162"/>
      <c r="AG223" s="162"/>
      <c r="AH223" s="162"/>
      <c r="AI223" s="162"/>
      <c r="AJ223" s="162"/>
      <c r="AK223" s="162"/>
      <c r="AL223" s="162"/>
      <c r="AM223" s="162"/>
      <c r="AN223" s="162"/>
      <c r="AO223" s="162"/>
      <c r="AP223" s="162"/>
      <c r="AQ223" s="162"/>
      <c r="AR223" s="162"/>
      <c r="AS223" s="162"/>
      <c r="AT223" s="162"/>
      <c r="AU223" s="162"/>
      <c r="AV223" s="162"/>
      <c r="AW223" s="162"/>
      <c r="AX223" s="162"/>
      <c r="AY223" s="162"/>
      <c r="AZ223" s="162"/>
      <c r="BA223" s="162"/>
      <c r="BB223" s="162"/>
      <c r="BC223" s="162"/>
      <c r="BD223" s="162"/>
      <c r="BE223" s="162"/>
      <c r="BF223" s="162"/>
      <c r="BG223" s="162"/>
      <c r="BH223" s="162"/>
      <c r="BI223" s="162"/>
      <c r="BJ223" s="162"/>
      <c r="BK223" s="162"/>
      <c r="BL223" s="162"/>
      <c r="BM223" s="162"/>
      <c r="BN223" s="162"/>
      <c r="BO223" s="162"/>
      <c r="BP223" s="162"/>
    </row>
    <row r="224" spans="1:68" ht="15">
      <c r="A224" s="426"/>
      <c r="B224" s="162"/>
      <c r="C224" s="425"/>
      <c r="D224" s="162"/>
      <c r="E224" s="162"/>
      <c r="F224" s="162"/>
      <c r="G224" s="162"/>
      <c r="H224" s="162"/>
      <c r="I224" s="162"/>
      <c r="J224" s="162"/>
      <c r="K224" s="162"/>
      <c r="L224" s="162"/>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row>
    <row r="225" spans="1:68" ht="15">
      <c r="A225" s="426"/>
      <c r="B225" s="162"/>
      <c r="C225" s="425"/>
      <c r="D225" s="162"/>
      <c r="E225" s="162"/>
      <c r="F225" s="162"/>
      <c r="G225" s="162"/>
      <c r="H225" s="162"/>
      <c r="I225" s="162"/>
      <c r="J225" s="162"/>
      <c r="K225" s="162"/>
      <c r="L225" s="162"/>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row>
    <row r="226" spans="1:68" ht="15">
      <c r="A226" s="426"/>
      <c r="B226" s="162"/>
      <c r="C226" s="425"/>
      <c r="D226" s="162"/>
      <c r="E226" s="162"/>
      <c r="F226" s="162"/>
      <c r="G226" s="162"/>
      <c r="H226" s="162"/>
      <c r="I226" s="162"/>
      <c r="J226" s="162"/>
      <c r="K226" s="162"/>
      <c r="L226" s="162"/>
      <c r="M226" s="162"/>
      <c r="N226" s="162"/>
      <c r="O226" s="162"/>
      <c r="P226" s="162"/>
      <c r="Q226" s="162"/>
      <c r="R226" s="162"/>
      <c r="S226" s="162"/>
      <c r="T226" s="162"/>
      <c r="U226" s="162"/>
      <c r="V226" s="162"/>
      <c r="W226" s="162"/>
      <c r="X226" s="162"/>
      <c r="Y226" s="162"/>
      <c r="Z226" s="162"/>
      <c r="AA226" s="162"/>
      <c r="AB226" s="162"/>
      <c r="AC226" s="162"/>
      <c r="AD226" s="162"/>
      <c r="AE226" s="162"/>
      <c r="AF226" s="162"/>
      <c r="AG226" s="162"/>
      <c r="AH226" s="162"/>
      <c r="AI226" s="162"/>
      <c r="AJ226" s="162"/>
      <c r="AK226" s="162"/>
      <c r="AL226" s="162"/>
      <c r="AM226" s="162"/>
      <c r="AN226" s="162"/>
      <c r="AO226" s="162"/>
      <c r="AP226" s="162"/>
      <c r="AQ226" s="162"/>
      <c r="AR226" s="162"/>
      <c r="AS226" s="162"/>
      <c r="AT226" s="162"/>
      <c r="AU226" s="162"/>
      <c r="AV226" s="162"/>
      <c r="AW226" s="162"/>
      <c r="AX226" s="162"/>
      <c r="AY226" s="162"/>
      <c r="AZ226" s="162"/>
      <c r="BA226" s="162"/>
      <c r="BB226" s="162"/>
      <c r="BC226" s="162"/>
      <c r="BD226" s="162"/>
      <c r="BE226" s="162"/>
      <c r="BF226" s="162"/>
      <c r="BG226" s="162"/>
      <c r="BH226" s="162"/>
      <c r="BI226" s="162"/>
      <c r="BJ226" s="162"/>
      <c r="BK226" s="162"/>
      <c r="BL226" s="162"/>
      <c r="BM226" s="162"/>
      <c r="BN226" s="162"/>
      <c r="BO226" s="162"/>
      <c r="BP226" s="162"/>
    </row>
    <row r="227" spans="1:68" ht="15">
      <c r="A227" s="426"/>
      <c r="B227" s="162"/>
      <c r="C227" s="425"/>
      <c r="D227" s="162"/>
      <c r="E227" s="162"/>
      <c r="F227" s="162"/>
      <c r="G227" s="162"/>
      <c r="H227" s="162"/>
      <c r="I227" s="162"/>
      <c r="J227" s="162"/>
      <c r="K227" s="162"/>
      <c r="L227" s="162"/>
      <c r="M227" s="162"/>
      <c r="N227" s="162"/>
      <c r="O227" s="162"/>
      <c r="P227" s="162"/>
      <c r="Q227" s="162"/>
      <c r="R227" s="162"/>
      <c r="S227" s="162"/>
      <c r="T227" s="162"/>
      <c r="U227" s="162"/>
      <c r="V227" s="162"/>
      <c r="W227" s="162"/>
      <c r="X227" s="162"/>
      <c r="Y227" s="162"/>
      <c r="Z227" s="162"/>
      <c r="AA227" s="162"/>
      <c r="AB227" s="162"/>
      <c r="AC227" s="162"/>
      <c r="AD227" s="162"/>
      <c r="AE227" s="162"/>
      <c r="AF227" s="162"/>
      <c r="AG227" s="162"/>
      <c r="AH227" s="162"/>
      <c r="AI227" s="162"/>
      <c r="AJ227" s="162"/>
      <c r="AK227" s="162"/>
      <c r="AL227" s="162"/>
      <c r="AM227" s="162"/>
      <c r="AN227" s="162"/>
      <c r="AO227" s="162"/>
      <c r="AP227" s="162"/>
      <c r="AQ227" s="162"/>
      <c r="AR227" s="162"/>
      <c r="AS227" s="162"/>
      <c r="AT227" s="162"/>
      <c r="AU227" s="162"/>
      <c r="AV227" s="162"/>
      <c r="AW227" s="162"/>
      <c r="AX227" s="162"/>
      <c r="AY227" s="162"/>
      <c r="AZ227" s="162"/>
      <c r="BA227" s="162"/>
      <c r="BB227" s="162"/>
      <c r="BC227" s="162"/>
      <c r="BD227" s="162"/>
      <c r="BE227" s="162"/>
      <c r="BF227" s="162"/>
      <c r="BG227" s="162"/>
      <c r="BH227" s="162"/>
      <c r="BI227" s="162"/>
      <c r="BJ227" s="162"/>
      <c r="BK227" s="162"/>
      <c r="BL227" s="162"/>
      <c r="BM227" s="162"/>
      <c r="BN227" s="162"/>
      <c r="BO227" s="162"/>
      <c r="BP227" s="162"/>
    </row>
    <row r="228" spans="1:68" ht="15">
      <c r="A228" s="426"/>
      <c r="B228" s="162"/>
      <c r="C228" s="425"/>
      <c r="D228" s="162"/>
      <c r="E228" s="162"/>
      <c r="F228" s="162"/>
      <c r="G228" s="162"/>
      <c r="H228" s="162"/>
      <c r="I228" s="162"/>
      <c r="J228" s="162"/>
      <c r="K228" s="162"/>
      <c r="L228" s="162"/>
      <c r="M228" s="162"/>
      <c r="N228" s="162"/>
      <c r="O228" s="162"/>
      <c r="P228" s="162"/>
      <c r="Q228" s="162"/>
      <c r="R228" s="162"/>
      <c r="S228" s="162"/>
      <c r="T228" s="162"/>
      <c r="U228" s="162"/>
      <c r="V228" s="162"/>
      <c r="W228" s="162"/>
      <c r="X228" s="162"/>
      <c r="Y228" s="162"/>
      <c r="Z228" s="162"/>
      <c r="AA228" s="162"/>
      <c r="AB228" s="162"/>
      <c r="AC228" s="162"/>
      <c r="AD228" s="162"/>
      <c r="AE228" s="162"/>
      <c r="AF228" s="162"/>
      <c r="AG228" s="162"/>
      <c r="AH228" s="162"/>
      <c r="AI228" s="162"/>
      <c r="AJ228" s="162"/>
      <c r="AK228" s="162"/>
      <c r="AL228" s="162"/>
      <c r="AM228" s="162"/>
      <c r="AN228" s="162"/>
      <c r="AO228" s="162"/>
      <c r="AP228" s="162"/>
      <c r="AQ228" s="162"/>
      <c r="AR228" s="162"/>
      <c r="AS228" s="162"/>
      <c r="AT228" s="162"/>
      <c r="AU228" s="162"/>
      <c r="AV228" s="162"/>
      <c r="AW228" s="162"/>
      <c r="AX228" s="162"/>
      <c r="AY228" s="162"/>
      <c r="AZ228" s="162"/>
      <c r="BA228" s="162"/>
      <c r="BB228" s="162"/>
      <c r="BC228" s="162"/>
      <c r="BD228" s="162"/>
      <c r="BE228" s="162"/>
      <c r="BF228" s="162"/>
      <c r="BG228" s="162"/>
      <c r="BH228" s="162"/>
      <c r="BI228" s="162"/>
      <c r="BJ228" s="162"/>
      <c r="BK228" s="162"/>
      <c r="BL228" s="162"/>
      <c r="BM228" s="162"/>
      <c r="BN228" s="162"/>
      <c r="BO228" s="162"/>
      <c r="BP228" s="162"/>
    </row>
    <row r="229" spans="1:68" ht="15">
      <c r="A229" s="426"/>
      <c r="B229" s="162"/>
      <c r="C229" s="425"/>
      <c r="D229" s="162"/>
      <c r="E229" s="162"/>
      <c r="F229" s="162"/>
      <c r="G229" s="162"/>
      <c r="H229" s="162"/>
      <c r="I229" s="162"/>
      <c r="J229" s="162"/>
      <c r="K229" s="162"/>
      <c r="L229" s="162"/>
      <c r="M229" s="162"/>
      <c r="N229" s="162"/>
      <c r="O229" s="162"/>
      <c r="P229" s="162"/>
      <c r="Q229" s="162"/>
      <c r="R229" s="162"/>
      <c r="S229" s="162"/>
      <c r="T229" s="162"/>
      <c r="U229" s="162"/>
      <c r="V229" s="162"/>
      <c r="W229" s="162"/>
      <c r="X229" s="162"/>
      <c r="Y229" s="162"/>
      <c r="Z229" s="162"/>
      <c r="AA229" s="162"/>
      <c r="AB229" s="162"/>
      <c r="AC229" s="162"/>
      <c r="AD229" s="162"/>
      <c r="AE229" s="162"/>
      <c r="AF229" s="162"/>
      <c r="AG229" s="162"/>
      <c r="AH229" s="162"/>
      <c r="AI229" s="162"/>
      <c r="AJ229" s="162"/>
      <c r="AK229" s="162"/>
      <c r="AL229" s="162"/>
      <c r="AM229" s="162"/>
      <c r="AN229" s="162"/>
      <c r="AO229" s="162"/>
      <c r="AP229" s="162"/>
      <c r="AQ229" s="162"/>
      <c r="AR229" s="162"/>
      <c r="AS229" s="162"/>
      <c r="AT229" s="162"/>
      <c r="AU229" s="162"/>
      <c r="AV229" s="162"/>
      <c r="AW229" s="162"/>
      <c r="AX229" s="162"/>
      <c r="AY229" s="162"/>
      <c r="AZ229" s="162"/>
      <c r="BA229" s="162"/>
      <c r="BB229" s="162"/>
      <c r="BC229" s="162"/>
      <c r="BD229" s="162"/>
      <c r="BE229" s="162"/>
      <c r="BF229" s="162"/>
      <c r="BG229" s="162"/>
      <c r="BH229" s="162"/>
      <c r="BI229" s="162"/>
      <c r="BJ229" s="162"/>
      <c r="BK229" s="162"/>
      <c r="BL229" s="162"/>
      <c r="BM229" s="162"/>
      <c r="BN229" s="162"/>
      <c r="BO229" s="162"/>
      <c r="BP229" s="162"/>
    </row>
    <row r="230" spans="1:68" ht="15">
      <c r="A230" s="426"/>
      <c r="B230" s="162"/>
      <c r="C230" s="425"/>
      <c r="D230" s="162"/>
      <c r="E230" s="162"/>
      <c r="F230" s="162"/>
      <c r="G230" s="162"/>
      <c r="H230" s="162"/>
      <c r="I230" s="162"/>
      <c r="J230" s="162"/>
      <c r="K230" s="162"/>
      <c r="L230" s="162"/>
      <c r="M230" s="162"/>
      <c r="N230" s="162"/>
      <c r="O230" s="162"/>
      <c r="P230" s="162"/>
      <c r="Q230" s="162"/>
      <c r="R230" s="162"/>
      <c r="S230" s="162"/>
      <c r="T230" s="162"/>
      <c r="U230" s="162"/>
      <c r="V230" s="162"/>
      <c r="W230" s="162"/>
      <c r="X230" s="162"/>
      <c r="Y230" s="162"/>
      <c r="Z230" s="162"/>
      <c r="AA230" s="162"/>
      <c r="AB230" s="162"/>
      <c r="AC230" s="162"/>
      <c r="AD230" s="162"/>
      <c r="AE230" s="162"/>
      <c r="AF230" s="162"/>
      <c r="AG230" s="162"/>
      <c r="AH230" s="162"/>
      <c r="AI230" s="162"/>
      <c r="AJ230" s="162"/>
      <c r="AK230" s="162"/>
      <c r="AL230" s="162"/>
      <c r="AM230" s="162"/>
      <c r="AN230" s="162"/>
      <c r="AO230" s="162"/>
      <c r="AP230" s="162"/>
      <c r="AQ230" s="162"/>
      <c r="AR230" s="162"/>
      <c r="AS230" s="162"/>
      <c r="AT230" s="162"/>
      <c r="AU230" s="162"/>
      <c r="AV230" s="162"/>
      <c r="AW230" s="162"/>
      <c r="AX230" s="162"/>
      <c r="AY230" s="162"/>
      <c r="AZ230" s="162"/>
      <c r="BA230" s="162"/>
      <c r="BB230" s="162"/>
      <c r="BC230" s="162"/>
      <c r="BD230" s="162"/>
      <c r="BE230" s="162"/>
      <c r="BF230" s="162"/>
      <c r="BG230" s="162"/>
      <c r="BH230" s="162"/>
      <c r="BI230" s="162"/>
      <c r="BJ230" s="162"/>
      <c r="BK230" s="162"/>
      <c r="BL230" s="162"/>
      <c r="BM230" s="162"/>
      <c r="BN230" s="162"/>
      <c r="BO230" s="162"/>
      <c r="BP230" s="162"/>
    </row>
    <row r="231" spans="1:68" ht="15">
      <c r="A231" s="426"/>
      <c r="B231" s="162"/>
      <c r="C231" s="425"/>
      <c r="D231" s="162"/>
      <c r="E231" s="162"/>
      <c r="F231" s="162"/>
      <c r="G231" s="162"/>
      <c r="H231" s="162"/>
      <c r="I231" s="162"/>
      <c r="J231" s="162"/>
      <c r="K231" s="162"/>
      <c r="L231" s="162"/>
      <c r="M231" s="162"/>
      <c r="N231" s="162"/>
      <c r="O231" s="162"/>
      <c r="P231" s="162"/>
      <c r="Q231" s="162"/>
      <c r="R231" s="162"/>
      <c r="S231" s="162"/>
      <c r="T231" s="162"/>
      <c r="U231" s="162"/>
      <c r="V231" s="162"/>
      <c r="W231" s="162"/>
      <c r="X231" s="162"/>
      <c r="Y231" s="162"/>
      <c r="Z231" s="162"/>
      <c r="AA231" s="162"/>
      <c r="AB231" s="162"/>
      <c r="AC231" s="162"/>
      <c r="AD231" s="162"/>
      <c r="AE231" s="162"/>
      <c r="AF231" s="162"/>
      <c r="AG231" s="162"/>
      <c r="AH231" s="162"/>
      <c r="AI231" s="162"/>
      <c r="AJ231" s="162"/>
      <c r="AK231" s="162"/>
      <c r="AL231" s="162"/>
      <c r="AM231" s="162"/>
      <c r="AN231" s="162"/>
      <c r="AO231" s="162"/>
      <c r="AP231" s="162"/>
      <c r="AQ231" s="162"/>
      <c r="AR231" s="162"/>
      <c r="AS231" s="162"/>
      <c r="AT231" s="162"/>
      <c r="AU231" s="162"/>
      <c r="AV231" s="162"/>
      <c r="AW231" s="162"/>
      <c r="AX231" s="162"/>
      <c r="AY231" s="162"/>
      <c r="AZ231" s="162"/>
      <c r="BA231" s="162"/>
      <c r="BB231" s="162"/>
      <c r="BC231" s="162"/>
      <c r="BD231" s="162"/>
      <c r="BE231" s="162"/>
      <c r="BF231" s="162"/>
      <c r="BG231" s="162"/>
      <c r="BH231" s="162"/>
      <c r="BI231" s="162"/>
      <c r="BJ231" s="162"/>
      <c r="BK231" s="162"/>
      <c r="BL231" s="162"/>
      <c r="BM231" s="162"/>
      <c r="BN231" s="162"/>
      <c r="BO231" s="162"/>
      <c r="BP231" s="162"/>
    </row>
    <row r="232" spans="1:68" ht="15">
      <c r="A232" s="426"/>
      <c r="B232" s="162"/>
      <c r="C232" s="425"/>
      <c r="D232" s="162"/>
      <c r="E232" s="162"/>
      <c r="F232" s="162"/>
      <c r="G232" s="162"/>
      <c r="H232" s="162"/>
      <c r="I232" s="162"/>
      <c r="J232" s="162"/>
      <c r="K232" s="162"/>
      <c r="L232" s="162"/>
      <c r="M232" s="162"/>
      <c r="N232" s="162"/>
      <c r="O232" s="162"/>
      <c r="P232" s="162"/>
      <c r="Q232" s="162"/>
      <c r="R232" s="162"/>
      <c r="S232" s="162"/>
      <c r="T232" s="162"/>
      <c r="U232" s="162"/>
      <c r="V232" s="162"/>
      <c r="W232" s="162"/>
      <c r="X232" s="162"/>
      <c r="Y232" s="162"/>
      <c r="Z232" s="162"/>
      <c r="AA232" s="162"/>
      <c r="AB232" s="162"/>
      <c r="AC232" s="162"/>
      <c r="AD232" s="162"/>
      <c r="AE232" s="162"/>
      <c r="AF232" s="162"/>
      <c r="AG232" s="162"/>
      <c r="AH232" s="162"/>
      <c r="AI232" s="162"/>
      <c r="AJ232" s="162"/>
      <c r="AK232" s="162"/>
      <c r="AL232" s="162"/>
      <c r="AM232" s="162"/>
      <c r="AN232" s="162"/>
      <c r="AO232" s="162"/>
      <c r="AP232" s="162"/>
      <c r="AQ232" s="162"/>
      <c r="AR232" s="162"/>
      <c r="AS232" s="162"/>
      <c r="AT232" s="162"/>
      <c r="AU232" s="162"/>
      <c r="AV232" s="162"/>
      <c r="AW232" s="162"/>
      <c r="AX232" s="162"/>
      <c r="AY232" s="162"/>
      <c r="AZ232" s="162"/>
      <c r="BA232" s="162"/>
      <c r="BB232" s="162"/>
      <c r="BC232" s="162"/>
      <c r="BD232" s="162"/>
      <c r="BE232" s="162"/>
      <c r="BF232" s="162"/>
      <c r="BG232" s="162"/>
      <c r="BH232" s="162"/>
      <c r="BI232" s="162"/>
      <c r="BJ232" s="162"/>
      <c r="BK232" s="162"/>
      <c r="BL232" s="162"/>
      <c r="BM232" s="162"/>
      <c r="BN232" s="162"/>
      <c r="BO232" s="162"/>
      <c r="BP232" s="162"/>
    </row>
    <row r="233" spans="1:68" ht="15">
      <c r="A233" s="426"/>
      <c r="B233" s="162"/>
      <c r="C233" s="425"/>
      <c r="D233" s="162"/>
      <c r="E233" s="162"/>
      <c r="F233" s="162"/>
      <c r="G233" s="162"/>
      <c r="H233" s="162"/>
      <c r="I233" s="162"/>
      <c r="J233" s="162"/>
      <c r="K233" s="162"/>
      <c r="L233" s="162"/>
      <c r="M233" s="162"/>
      <c r="N233" s="162"/>
      <c r="O233" s="162"/>
      <c r="P233" s="162"/>
      <c r="Q233" s="162"/>
      <c r="R233" s="162"/>
      <c r="S233" s="162"/>
      <c r="T233" s="162"/>
      <c r="U233" s="162"/>
      <c r="V233" s="162"/>
      <c r="W233" s="162"/>
      <c r="X233" s="162"/>
      <c r="Y233" s="162"/>
      <c r="Z233" s="162"/>
      <c r="AA233" s="162"/>
      <c r="AB233" s="162"/>
      <c r="AC233" s="162"/>
      <c r="AD233" s="162"/>
      <c r="AE233" s="162"/>
      <c r="AF233" s="162"/>
      <c r="AG233" s="162"/>
      <c r="AH233" s="162"/>
      <c r="AI233" s="162"/>
      <c r="AJ233" s="162"/>
      <c r="AK233" s="162"/>
      <c r="AL233" s="162"/>
      <c r="AM233" s="162"/>
      <c r="AN233" s="162"/>
      <c r="AO233" s="162"/>
      <c r="AP233" s="162"/>
      <c r="AQ233" s="162"/>
      <c r="AR233" s="162"/>
      <c r="AS233" s="162"/>
      <c r="AT233" s="162"/>
      <c r="AU233" s="162"/>
      <c r="AV233" s="162"/>
      <c r="AW233" s="162"/>
      <c r="AX233" s="162"/>
      <c r="AY233" s="162"/>
      <c r="AZ233" s="162"/>
      <c r="BA233" s="162"/>
      <c r="BB233" s="162"/>
      <c r="BC233" s="162"/>
      <c r="BD233" s="162"/>
      <c r="BE233" s="162"/>
      <c r="BF233" s="162"/>
      <c r="BG233" s="162"/>
      <c r="BH233" s="162"/>
      <c r="BI233" s="162"/>
      <c r="BJ233" s="162"/>
      <c r="BK233" s="162"/>
      <c r="BL233" s="162"/>
      <c r="BM233" s="162"/>
      <c r="BN233" s="162"/>
      <c r="BO233" s="162"/>
      <c r="BP233" s="162"/>
    </row>
    <row r="234" spans="1:68" ht="15">
      <c r="A234" s="426"/>
      <c r="B234" s="162"/>
      <c r="C234" s="425"/>
      <c r="D234" s="162"/>
      <c r="E234" s="162"/>
      <c r="F234" s="162"/>
      <c r="G234" s="162"/>
      <c r="H234" s="162"/>
      <c r="I234" s="162"/>
      <c r="J234" s="162"/>
      <c r="K234" s="162"/>
      <c r="L234" s="162"/>
      <c r="M234" s="162"/>
      <c r="N234" s="162"/>
      <c r="O234" s="162"/>
      <c r="P234" s="162"/>
      <c r="Q234" s="162"/>
      <c r="R234" s="162"/>
      <c r="S234" s="162"/>
      <c r="T234" s="162"/>
      <c r="U234" s="162"/>
      <c r="V234" s="162"/>
      <c r="W234" s="162"/>
      <c r="X234" s="162"/>
      <c r="Y234" s="162"/>
      <c r="Z234" s="162"/>
      <c r="AA234" s="162"/>
      <c r="AB234" s="162"/>
      <c r="AC234" s="162"/>
      <c r="AD234" s="162"/>
      <c r="AE234" s="162"/>
      <c r="AF234" s="162"/>
      <c r="AG234" s="162"/>
      <c r="AH234" s="162"/>
      <c r="AI234" s="162"/>
      <c r="AJ234" s="162"/>
      <c r="AK234" s="162"/>
      <c r="AL234" s="162"/>
      <c r="AM234" s="162"/>
      <c r="AN234" s="162"/>
      <c r="AO234" s="162"/>
      <c r="AP234" s="162"/>
      <c r="AQ234" s="162"/>
      <c r="AR234" s="162"/>
      <c r="AS234" s="162"/>
      <c r="AT234" s="162"/>
      <c r="AU234" s="162"/>
      <c r="AV234" s="162"/>
      <c r="AW234" s="162"/>
      <c r="AX234" s="162"/>
      <c r="AY234" s="162"/>
      <c r="AZ234" s="162"/>
      <c r="BA234" s="162"/>
      <c r="BB234" s="162"/>
      <c r="BC234" s="162"/>
      <c r="BD234" s="162"/>
      <c r="BE234" s="162"/>
      <c r="BF234" s="162"/>
      <c r="BG234" s="162"/>
      <c r="BH234" s="162"/>
      <c r="BI234" s="162"/>
      <c r="BJ234" s="162"/>
      <c r="BK234" s="162"/>
      <c r="BL234" s="162"/>
      <c r="BM234" s="162"/>
      <c r="BN234" s="162"/>
      <c r="BO234" s="162"/>
      <c r="BP234" s="162"/>
    </row>
    <row r="235" spans="1:68" ht="15">
      <c r="A235" s="426"/>
      <c r="B235" s="162"/>
      <c r="C235" s="425"/>
      <c r="D235" s="162"/>
      <c r="E235" s="162"/>
      <c r="F235" s="162"/>
      <c r="G235" s="162"/>
      <c r="H235" s="162"/>
      <c r="I235" s="162"/>
      <c r="J235" s="162"/>
      <c r="K235" s="162"/>
      <c r="L235" s="162"/>
      <c r="M235" s="162"/>
      <c r="N235" s="162"/>
      <c r="O235" s="162"/>
      <c r="P235" s="162"/>
      <c r="Q235" s="162"/>
      <c r="R235" s="162"/>
      <c r="S235" s="162"/>
      <c r="T235" s="162"/>
      <c r="U235" s="162"/>
      <c r="V235" s="162"/>
      <c r="W235" s="162"/>
      <c r="X235" s="162"/>
      <c r="Y235" s="162"/>
      <c r="Z235" s="162"/>
      <c r="AA235" s="162"/>
      <c r="AB235" s="162"/>
      <c r="AC235" s="162"/>
      <c r="AD235" s="162"/>
      <c r="AE235" s="162"/>
      <c r="AF235" s="162"/>
      <c r="AG235" s="162"/>
      <c r="AH235" s="162"/>
      <c r="AI235" s="162"/>
      <c r="AJ235" s="162"/>
      <c r="AK235" s="162"/>
      <c r="AL235" s="162"/>
      <c r="AM235" s="162"/>
      <c r="AN235" s="162"/>
      <c r="AO235" s="162"/>
      <c r="AP235" s="162"/>
      <c r="AQ235" s="162"/>
      <c r="AR235" s="162"/>
      <c r="AS235" s="162"/>
      <c r="AT235" s="162"/>
      <c r="AU235" s="162"/>
      <c r="AV235" s="162"/>
      <c r="AW235" s="162"/>
      <c r="AX235" s="162"/>
      <c r="AY235" s="162"/>
      <c r="AZ235" s="162"/>
      <c r="BA235" s="162"/>
      <c r="BB235" s="162"/>
      <c r="BC235" s="162"/>
      <c r="BD235" s="162"/>
      <c r="BE235" s="162"/>
      <c r="BF235" s="162"/>
      <c r="BG235" s="162"/>
      <c r="BH235" s="162"/>
      <c r="BI235" s="162"/>
      <c r="BJ235" s="162"/>
      <c r="BK235" s="162"/>
      <c r="BL235" s="162"/>
      <c r="BM235" s="162"/>
      <c r="BN235" s="162"/>
      <c r="BO235" s="162"/>
      <c r="BP235" s="162"/>
    </row>
    <row r="236" spans="1:68" ht="15">
      <c r="A236" s="426"/>
      <c r="B236" s="162"/>
      <c r="C236" s="425"/>
      <c r="D236" s="162"/>
      <c r="E236" s="162"/>
      <c r="F236" s="162"/>
      <c r="G236" s="162"/>
      <c r="H236" s="162"/>
      <c r="I236" s="162"/>
      <c r="J236" s="162"/>
      <c r="K236" s="162"/>
      <c r="L236" s="162"/>
      <c r="M236" s="162"/>
      <c r="N236" s="162"/>
      <c r="O236" s="162"/>
      <c r="P236" s="162"/>
      <c r="Q236" s="162"/>
      <c r="R236" s="162"/>
      <c r="S236" s="162"/>
      <c r="T236" s="162"/>
      <c r="U236" s="162"/>
      <c r="V236" s="162"/>
      <c r="W236" s="162"/>
      <c r="X236" s="162"/>
      <c r="Y236" s="162"/>
      <c r="Z236" s="162"/>
      <c r="AA236" s="162"/>
      <c r="AB236" s="162"/>
      <c r="AC236" s="162"/>
      <c r="AD236" s="162"/>
      <c r="AE236" s="162"/>
      <c r="AF236" s="162"/>
      <c r="AG236" s="162"/>
      <c r="AH236" s="162"/>
      <c r="AI236" s="162"/>
      <c r="AJ236" s="162"/>
      <c r="AK236" s="162"/>
      <c r="AL236" s="162"/>
      <c r="AM236" s="162"/>
      <c r="AN236" s="162"/>
      <c r="AO236" s="162"/>
      <c r="AP236" s="162"/>
      <c r="AQ236" s="162"/>
      <c r="AR236" s="162"/>
      <c r="AS236" s="162"/>
      <c r="AT236" s="162"/>
      <c r="AU236" s="162"/>
      <c r="AV236" s="162"/>
      <c r="AW236" s="162"/>
      <c r="AX236" s="162"/>
      <c r="AY236" s="162"/>
      <c r="AZ236" s="162"/>
      <c r="BA236" s="162"/>
      <c r="BB236" s="162"/>
      <c r="BC236" s="162"/>
      <c r="BD236" s="162"/>
      <c r="BE236" s="162"/>
      <c r="BF236" s="162"/>
      <c r="BG236" s="162"/>
      <c r="BH236" s="162"/>
      <c r="BI236" s="162"/>
      <c r="BJ236" s="162"/>
      <c r="BK236" s="162"/>
      <c r="BL236" s="162"/>
      <c r="BM236" s="162"/>
      <c r="BN236" s="162"/>
      <c r="BO236" s="162"/>
      <c r="BP236" s="162"/>
    </row>
    <row r="237" spans="1:68" ht="15">
      <c r="A237" s="426"/>
      <c r="B237" s="162"/>
      <c r="C237" s="425"/>
      <c r="D237" s="162"/>
      <c r="E237" s="162"/>
      <c r="F237" s="162"/>
      <c r="G237" s="162"/>
      <c r="H237" s="162"/>
      <c r="I237" s="162"/>
      <c r="J237" s="162"/>
      <c r="K237" s="162"/>
      <c r="L237" s="162"/>
      <c r="M237" s="162"/>
      <c r="N237" s="162"/>
      <c r="O237" s="162"/>
      <c r="P237" s="162"/>
      <c r="Q237" s="162"/>
      <c r="R237" s="162"/>
      <c r="S237" s="162"/>
      <c r="T237" s="162"/>
      <c r="U237" s="162"/>
      <c r="V237" s="162"/>
      <c r="W237" s="162"/>
      <c r="X237" s="162"/>
      <c r="Y237" s="162"/>
      <c r="Z237" s="162"/>
      <c r="AA237" s="162"/>
      <c r="AB237" s="162"/>
      <c r="AC237" s="162"/>
      <c r="AD237" s="162"/>
      <c r="AE237" s="162"/>
      <c r="AF237" s="162"/>
      <c r="AG237" s="162"/>
      <c r="AH237" s="162"/>
      <c r="AI237" s="162"/>
      <c r="AJ237" s="162"/>
      <c r="AK237" s="162"/>
      <c r="AL237" s="162"/>
      <c r="AM237" s="162"/>
      <c r="AN237" s="162"/>
      <c r="AO237" s="162"/>
      <c r="AP237" s="162"/>
      <c r="AQ237" s="162"/>
      <c r="AR237" s="162"/>
      <c r="AS237" s="162"/>
      <c r="AT237" s="162"/>
      <c r="AU237" s="162"/>
      <c r="AV237" s="162"/>
      <c r="AW237" s="162"/>
      <c r="AX237" s="162"/>
      <c r="AY237" s="162"/>
      <c r="AZ237" s="162"/>
      <c r="BA237" s="162"/>
      <c r="BB237" s="162"/>
      <c r="BC237" s="162"/>
      <c r="BD237" s="162"/>
      <c r="BE237" s="162"/>
      <c r="BF237" s="162"/>
      <c r="BG237" s="162"/>
      <c r="BH237" s="162"/>
      <c r="BI237" s="162"/>
      <c r="BJ237" s="162"/>
      <c r="BK237" s="162"/>
      <c r="BL237" s="162"/>
      <c r="BM237" s="162"/>
      <c r="BN237" s="162"/>
      <c r="BO237" s="162"/>
      <c r="BP237" s="162"/>
    </row>
    <row r="238" spans="1:68" ht="15">
      <c r="A238" s="426"/>
      <c r="B238" s="162"/>
      <c r="C238" s="425"/>
      <c r="D238" s="162"/>
      <c r="E238" s="162"/>
      <c r="F238" s="162"/>
      <c r="G238" s="162"/>
      <c r="H238" s="162"/>
      <c r="I238" s="162"/>
      <c r="J238" s="162"/>
      <c r="K238" s="162"/>
      <c r="L238" s="162"/>
      <c r="M238" s="162"/>
      <c r="N238" s="162"/>
      <c r="O238" s="162"/>
      <c r="P238" s="162"/>
      <c r="Q238" s="162"/>
      <c r="R238" s="162"/>
      <c r="S238" s="162"/>
      <c r="T238" s="162"/>
      <c r="U238" s="162"/>
      <c r="V238" s="162"/>
      <c r="W238" s="162"/>
      <c r="X238" s="162"/>
      <c r="Y238" s="162"/>
      <c r="Z238" s="162"/>
      <c r="AA238" s="162"/>
      <c r="AB238" s="162"/>
      <c r="AC238" s="162"/>
      <c r="AD238" s="162"/>
      <c r="AE238" s="162"/>
      <c r="AF238" s="162"/>
      <c r="AG238" s="162"/>
      <c r="AH238" s="162"/>
      <c r="AI238" s="162"/>
      <c r="AJ238" s="162"/>
      <c r="AK238" s="162"/>
      <c r="AL238" s="162"/>
      <c r="AM238" s="162"/>
      <c r="AN238" s="162"/>
      <c r="AO238" s="162"/>
      <c r="AP238" s="162"/>
      <c r="AQ238" s="162"/>
      <c r="AR238" s="162"/>
      <c r="AS238" s="162"/>
      <c r="AT238" s="162"/>
      <c r="AU238" s="162"/>
      <c r="AV238" s="162"/>
      <c r="AW238" s="162"/>
      <c r="AX238" s="162"/>
      <c r="AY238" s="162"/>
      <c r="AZ238" s="162"/>
      <c r="BA238" s="162"/>
      <c r="BB238" s="162"/>
      <c r="BC238" s="162"/>
      <c r="BD238" s="162"/>
      <c r="BE238" s="162"/>
      <c r="BF238" s="162"/>
      <c r="BG238" s="162"/>
      <c r="BH238" s="162"/>
      <c r="BI238" s="162"/>
      <c r="BJ238" s="162"/>
      <c r="BK238" s="162"/>
      <c r="BL238" s="162"/>
      <c r="BM238" s="162"/>
      <c r="BN238" s="162"/>
      <c r="BO238" s="162"/>
      <c r="BP238" s="162"/>
    </row>
    <row r="239" spans="1:68" ht="15">
      <c r="A239" s="426"/>
      <c r="B239" s="162"/>
      <c r="C239" s="425"/>
      <c r="D239" s="162"/>
      <c r="E239" s="162"/>
      <c r="F239" s="162"/>
      <c r="G239" s="162"/>
      <c r="H239" s="162"/>
      <c r="I239" s="162"/>
      <c r="J239" s="162"/>
      <c r="K239" s="162"/>
      <c r="L239" s="162"/>
      <c r="M239" s="162"/>
      <c r="N239" s="162"/>
      <c r="O239" s="162"/>
      <c r="P239" s="162"/>
      <c r="Q239" s="162"/>
      <c r="R239" s="162"/>
      <c r="S239" s="162"/>
      <c r="T239" s="162"/>
      <c r="U239" s="162"/>
      <c r="V239" s="162"/>
      <c r="W239" s="162"/>
      <c r="X239" s="162"/>
      <c r="Y239" s="162"/>
      <c r="Z239" s="162"/>
      <c r="AA239" s="162"/>
      <c r="AB239" s="162"/>
      <c r="AC239" s="162"/>
      <c r="AD239" s="162"/>
      <c r="AE239" s="162"/>
      <c r="AF239" s="162"/>
      <c r="AG239" s="162"/>
      <c r="AH239" s="162"/>
      <c r="AI239" s="162"/>
      <c r="AJ239" s="162"/>
      <c r="AK239" s="162"/>
      <c r="AL239" s="162"/>
      <c r="AM239" s="162"/>
      <c r="AN239" s="162"/>
      <c r="AO239" s="162"/>
      <c r="AP239" s="162"/>
      <c r="AQ239" s="162"/>
      <c r="AR239" s="162"/>
      <c r="AS239" s="162"/>
      <c r="AT239" s="162"/>
      <c r="AU239" s="162"/>
      <c r="AV239" s="162"/>
      <c r="AW239" s="162"/>
      <c r="AX239" s="162"/>
      <c r="AY239" s="162"/>
      <c r="AZ239" s="162"/>
      <c r="BA239" s="162"/>
      <c r="BB239" s="162"/>
      <c r="BC239" s="162"/>
      <c r="BD239" s="162"/>
      <c r="BE239" s="162"/>
      <c r="BF239" s="162"/>
      <c r="BG239" s="162"/>
      <c r="BH239" s="162"/>
      <c r="BI239" s="162"/>
      <c r="BJ239" s="162"/>
      <c r="BK239" s="162"/>
      <c r="BL239" s="162"/>
      <c r="BM239" s="162"/>
      <c r="BN239" s="162"/>
      <c r="BO239" s="162"/>
      <c r="BP239" s="162"/>
    </row>
    <row r="240" spans="1:68" ht="15">
      <c r="A240" s="426"/>
      <c r="B240" s="162"/>
      <c r="C240" s="425"/>
      <c r="D240" s="162"/>
      <c r="E240" s="162"/>
      <c r="F240" s="162"/>
      <c r="G240" s="162"/>
      <c r="H240" s="162"/>
      <c r="I240" s="162"/>
      <c r="J240" s="162"/>
      <c r="K240" s="162"/>
      <c r="L240" s="162"/>
      <c r="M240" s="162"/>
      <c r="N240" s="162"/>
      <c r="O240" s="162"/>
      <c r="P240" s="162"/>
      <c r="Q240" s="162"/>
      <c r="R240" s="162"/>
      <c r="S240" s="162"/>
      <c r="T240" s="162"/>
      <c r="U240" s="162"/>
      <c r="V240" s="162"/>
      <c r="W240" s="162"/>
      <c r="X240" s="162"/>
      <c r="Y240" s="162"/>
      <c r="Z240" s="162"/>
      <c r="AA240" s="162"/>
      <c r="AB240" s="162"/>
      <c r="AC240" s="162"/>
      <c r="AD240" s="162"/>
      <c r="AE240" s="162"/>
      <c r="AF240" s="162"/>
      <c r="AG240" s="162"/>
      <c r="AH240" s="162"/>
      <c r="AI240" s="162"/>
      <c r="AJ240" s="162"/>
      <c r="AK240" s="162"/>
      <c r="AL240" s="162"/>
      <c r="AM240" s="162"/>
      <c r="AN240" s="162"/>
      <c r="AO240" s="162"/>
      <c r="AP240" s="162"/>
      <c r="AQ240" s="162"/>
      <c r="AR240" s="162"/>
      <c r="AS240" s="162"/>
      <c r="AT240" s="162"/>
      <c r="AU240" s="162"/>
      <c r="AV240" s="162"/>
      <c r="AW240" s="162"/>
      <c r="AX240" s="162"/>
      <c r="AY240" s="162"/>
      <c r="AZ240" s="162"/>
      <c r="BA240" s="162"/>
      <c r="BB240" s="162"/>
      <c r="BC240" s="162"/>
      <c r="BD240" s="162"/>
      <c r="BE240" s="162"/>
      <c r="BF240" s="162"/>
      <c r="BG240" s="162"/>
      <c r="BH240" s="162"/>
      <c r="BI240" s="162"/>
      <c r="BJ240" s="162"/>
      <c r="BK240" s="162"/>
      <c r="BL240" s="162"/>
      <c r="BM240" s="162"/>
      <c r="BN240" s="162"/>
      <c r="BO240" s="162"/>
      <c r="BP240" s="162"/>
    </row>
    <row r="241" spans="1:68" ht="15">
      <c r="A241" s="426"/>
      <c r="B241" s="162"/>
      <c r="C241" s="425"/>
      <c r="D241" s="162"/>
      <c r="E241" s="162"/>
      <c r="F241" s="162"/>
      <c r="G241" s="162"/>
      <c r="H241" s="162"/>
      <c r="I241" s="162"/>
      <c r="J241" s="162"/>
      <c r="K241" s="162"/>
      <c r="L241" s="162"/>
      <c r="M241" s="162"/>
      <c r="N241" s="162"/>
      <c r="O241" s="162"/>
      <c r="P241" s="162"/>
      <c r="Q241" s="162"/>
      <c r="R241" s="162"/>
      <c r="S241" s="162"/>
      <c r="T241" s="162"/>
      <c r="U241" s="162"/>
      <c r="V241" s="162"/>
      <c r="W241" s="162"/>
      <c r="X241" s="162"/>
      <c r="Y241" s="162"/>
      <c r="Z241" s="162"/>
      <c r="AA241" s="162"/>
      <c r="AB241" s="162"/>
      <c r="AC241" s="162"/>
      <c r="AD241" s="162"/>
      <c r="AE241" s="162"/>
      <c r="AF241" s="162"/>
      <c r="AG241" s="162"/>
      <c r="AH241" s="162"/>
      <c r="AI241" s="162"/>
      <c r="AJ241" s="162"/>
      <c r="AK241" s="162"/>
      <c r="AL241" s="162"/>
      <c r="AM241" s="162"/>
      <c r="AN241" s="162"/>
      <c r="AO241" s="162"/>
      <c r="AP241" s="162"/>
      <c r="AQ241" s="162"/>
      <c r="AR241" s="162"/>
      <c r="AS241" s="162"/>
      <c r="AT241" s="162"/>
      <c r="AU241" s="162"/>
      <c r="AV241" s="162"/>
      <c r="AW241" s="162"/>
      <c r="AX241" s="162"/>
      <c r="AY241" s="162"/>
      <c r="AZ241" s="162"/>
      <c r="BA241" s="162"/>
      <c r="BB241" s="162"/>
      <c r="BC241" s="162"/>
      <c r="BD241" s="162"/>
      <c r="BE241" s="162"/>
      <c r="BF241" s="162"/>
      <c r="BG241" s="162"/>
      <c r="BH241" s="162"/>
      <c r="BI241" s="162"/>
      <c r="BJ241" s="162"/>
      <c r="BK241" s="162"/>
      <c r="BL241" s="162"/>
      <c r="BM241" s="162"/>
      <c r="BN241" s="162"/>
      <c r="BO241" s="162"/>
      <c r="BP241" s="162"/>
    </row>
    <row r="242" spans="1:68" ht="15">
      <c r="A242" s="426"/>
      <c r="B242" s="162"/>
      <c r="C242" s="425"/>
      <c r="D242" s="162"/>
      <c r="E242" s="162"/>
      <c r="F242" s="162"/>
      <c r="G242" s="162"/>
      <c r="H242" s="162"/>
      <c r="I242" s="162"/>
      <c r="J242" s="162"/>
      <c r="K242" s="162"/>
      <c r="L242" s="162"/>
      <c r="M242" s="162"/>
      <c r="N242" s="162"/>
      <c r="O242" s="162"/>
      <c r="P242" s="162"/>
      <c r="Q242" s="162"/>
      <c r="R242" s="162"/>
      <c r="S242" s="162"/>
      <c r="T242" s="162"/>
      <c r="U242" s="162"/>
      <c r="V242" s="162"/>
      <c r="W242" s="162"/>
      <c r="X242" s="162"/>
      <c r="Y242" s="162"/>
      <c r="Z242" s="162"/>
      <c r="AA242" s="162"/>
      <c r="AB242" s="162"/>
      <c r="AC242" s="162"/>
      <c r="AD242" s="162"/>
      <c r="AE242" s="162"/>
      <c r="AF242" s="162"/>
      <c r="AG242" s="162"/>
      <c r="AH242" s="162"/>
      <c r="AI242" s="162"/>
      <c r="AJ242" s="162"/>
      <c r="AK242" s="162"/>
      <c r="AL242" s="162"/>
      <c r="AM242" s="162"/>
      <c r="AN242" s="162"/>
      <c r="AO242" s="162"/>
      <c r="AP242" s="162"/>
      <c r="AQ242" s="162"/>
      <c r="AR242" s="162"/>
      <c r="AS242" s="162"/>
      <c r="AT242" s="162"/>
      <c r="AU242" s="162"/>
      <c r="AV242" s="162"/>
      <c r="AW242" s="162"/>
      <c r="AX242" s="162"/>
      <c r="AY242" s="162"/>
      <c r="AZ242" s="162"/>
      <c r="BA242" s="162"/>
      <c r="BB242" s="162"/>
      <c r="BC242" s="162"/>
      <c r="BD242" s="162"/>
      <c r="BE242" s="162"/>
      <c r="BF242" s="162"/>
      <c r="BG242" s="162"/>
      <c r="BH242" s="162"/>
      <c r="BI242" s="162"/>
      <c r="BJ242" s="162"/>
      <c r="BK242" s="162"/>
      <c r="BL242" s="162"/>
      <c r="BM242" s="162"/>
      <c r="BN242" s="162"/>
      <c r="BO242" s="162"/>
      <c r="BP242" s="162"/>
    </row>
    <row r="243" spans="1:68" ht="15">
      <c r="A243" s="426"/>
      <c r="B243" s="162"/>
      <c r="C243" s="425"/>
      <c r="D243" s="162"/>
      <c r="E243" s="162"/>
      <c r="F243" s="162"/>
      <c r="G243" s="162"/>
      <c r="H243" s="162"/>
      <c r="I243" s="162"/>
      <c r="J243" s="162"/>
      <c r="K243" s="162"/>
      <c r="L243" s="162"/>
      <c r="M243" s="162"/>
      <c r="N243" s="162"/>
      <c r="O243" s="162"/>
      <c r="P243" s="162"/>
      <c r="Q243" s="162"/>
      <c r="R243" s="162"/>
      <c r="S243" s="162"/>
      <c r="T243" s="162"/>
      <c r="U243" s="162"/>
      <c r="V243" s="162"/>
      <c r="W243" s="162"/>
      <c r="X243" s="162"/>
      <c r="Y243" s="162"/>
      <c r="Z243" s="162"/>
      <c r="AA243" s="162"/>
      <c r="AB243" s="162"/>
      <c r="AC243" s="162"/>
      <c r="AD243" s="162"/>
      <c r="AE243" s="162"/>
      <c r="AF243" s="162"/>
      <c r="AG243" s="162"/>
      <c r="AH243" s="162"/>
      <c r="AI243" s="162"/>
      <c r="AJ243" s="162"/>
      <c r="AK243" s="162"/>
      <c r="AL243" s="162"/>
      <c r="AM243" s="162"/>
      <c r="AN243" s="162"/>
      <c r="AO243" s="162"/>
      <c r="AP243" s="162"/>
      <c r="AQ243" s="162"/>
      <c r="AR243" s="162"/>
      <c r="AS243" s="162"/>
      <c r="AT243" s="162"/>
      <c r="AU243" s="162"/>
      <c r="AV243" s="162"/>
      <c r="AW243" s="162"/>
      <c r="AX243" s="162"/>
      <c r="AY243" s="162"/>
      <c r="AZ243" s="162"/>
      <c r="BA243" s="162"/>
      <c r="BB243" s="162"/>
      <c r="BC243" s="162"/>
      <c r="BD243" s="162"/>
      <c r="BE243" s="162"/>
      <c r="BF243" s="162"/>
      <c r="BG243" s="162"/>
      <c r="BH243" s="162"/>
      <c r="BI243" s="162"/>
      <c r="BJ243" s="162"/>
      <c r="BK243" s="162"/>
      <c r="BL243" s="162"/>
      <c r="BM243" s="162"/>
      <c r="BN243" s="162"/>
      <c r="BO243" s="162"/>
      <c r="BP243" s="162"/>
    </row>
    <row r="244" spans="1:68" ht="15">
      <c r="A244" s="426"/>
      <c r="B244" s="162"/>
      <c r="C244" s="425"/>
      <c r="D244" s="162"/>
      <c r="E244" s="162"/>
      <c r="F244" s="162"/>
      <c r="G244" s="162"/>
      <c r="H244" s="162"/>
      <c r="I244" s="162"/>
      <c r="J244" s="162"/>
      <c r="K244" s="162"/>
      <c r="L244" s="162"/>
      <c r="M244" s="162"/>
      <c r="N244" s="162"/>
      <c r="O244" s="162"/>
      <c r="P244" s="162"/>
      <c r="Q244" s="162"/>
      <c r="R244" s="162"/>
      <c r="S244" s="162"/>
      <c r="T244" s="162"/>
      <c r="U244" s="162"/>
      <c r="V244" s="162"/>
      <c r="W244" s="162"/>
      <c r="X244" s="162"/>
      <c r="Y244" s="162"/>
      <c r="Z244" s="162"/>
      <c r="AA244" s="162"/>
      <c r="AB244" s="162"/>
      <c r="AC244" s="162"/>
      <c r="AD244" s="162"/>
      <c r="AE244" s="162"/>
      <c r="AF244" s="162"/>
      <c r="AG244" s="162"/>
      <c r="AH244" s="162"/>
      <c r="AI244" s="162"/>
      <c r="AJ244" s="162"/>
      <c r="AK244" s="162"/>
      <c r="AL244" s="162"/>
      <c r="AM244" s="162"/>
      <c r="AN244" s="162"/>
      <c r="AO244" s="162"/>
      <c r="AP244" s="162"/>
      <c r="AQ244" s="162"/>
      <c r="AR244" s="162"/>
      <c r="AS244" s="162"/>
      <c r="AT244" s="162"/>
      <c r="AU244" s="162"/>
      <c r="AV244" s="162"/>
      <c r="AW244" s="162"/>
      <c r="AX244" s="162"/>
      <c r="AY244" s="162"/>
      <c r="AZ244" s="162"/>
      <c r="BA244" s="162"/>
      <c r="BB244" s="162"/>
      <c r="BC244" s="162"/>
      <c r="BD244" s="162"/>
      <c r="BE244" s="162"/>
      <c r="BF244" s="162"/>
      <c r="BG244" s="162"/>
      <c r="BH244" s="162"/>
      <c r="BI244" s="162"/>
      <c r="BJ244" s="162"/>
      <c r="BK244" s="162"/>
      <c r="BL244" s="162"/>
      <c r="BM244" s="162"/>
      <c r="BN244" s="162"/>
      <c r="BO244" s="162"/>
      <c r="BP244" s="162"/>
    </row>
    <row r="245" spans="1:68" ht="15">
      <c r="A245" s="426"/>
      <c r="B245" s="162"/>
      <c r="C245" s="425"/>
      <c r="D245" s="162"/>
      <c r="E245" s="162"/>
      <c r="F245" s="162"/>
      <c r="G245" s="162"/>
      <c r="H245" s="162"/>
      <c r="I245" s="162"/>
      <c r="J245" s="162"/>
      <c r="K245" s="162"/>
      <c r="L245" s="162"/>
      <c r="M245" s="162"/>
      <c r="N245" s="162"/>
      <c r="O245" s="162"/>
      <c r="P245" s="162"/>
      <c r="Q245" s="162"/>
      <c r="R245" s="162"/>
      <c r="S245" s="162"/>
      <c r="T245" s="162"/>
      <c r="U245" s="162"/>
      <c r="V245" s="162"/>
      <c r="W245" s="162"/>
      <c r="X245" s="162"/>
      <c r="Y245" s="162"/>
      <c r="Z245" s="162"/>
      <c r="AA245" s="162"/>
      <c r="AB245" s="162"/>
      <c r="AC245" s="162"/>
      <c r="AD245" s="162"/>
      <c r="AE245" s="162"/>
      <c r="AF245" s="162"/>
      <c r="AG245" s="162"/>
      <c r="AH245" s="162"/>
      <c r="AI245" s="162"/>
      <c r="AJ245" s="162"/>
      <c r="AK245" s="162"/>
      <c r="AL245" s="162"/>
      <c r="AM245" s="162"/>
      <c r="AN245" s="162"/>
      <c r="AO245" s="162"/>
      <c r="AP245" s="162"/>
      <c r="AQ245" s="162"/>
      <c r="AR245" s="162"/>
      <c r="AS245" s="162"/>
      <c r="AT245" s="162"/>
      <c r="AU245" s="162"/>
      <c r="AV245" s="162"/>
      <c r="AW245" s="162"/>
      <c r="AX245" s="162"/>
      <c r="AY245" s="162"/>
      <c r="AZ245" s="162"/>
      <c r="BA245" s="162"/>
      <c r="BB245" s="162"/>
      <c r="BC245" s="162"/>
      <c r="BD245" s="162"/>
      <c r="BE245" s="162"/>
      <c r="BF245" s="162"/>
      <c r="BG245" s="162"/>
      <c r="BH245" s="162"/>
      <c r="BI245" s="162"/>
      <c r="BJ245" s="162"/>
      <c r="BK245" s="162"/>
      <c r="BL245" s="162"/>
      <c r="BM245" s="162"/>
      <c r="BN245" s="162"/>
      <c r="BO245" s="162"/>
      <c r="BP245" s="162"/>
    </row>
    <row r="246" spans="1:68" ht="15">
      <c r="A246" s="426"/>
      <c r="B246" s="162"/>
      <c r="C246" s="425"/>
      <c r="D246" s="162"/>
      <c r="E246" s="162"/>
      <c r="F246" s="162"/>
      <c r="G246" s="162"/>
      <c r="H246" s="162"/>
      <c r="I246" s="162"/>
      <c r="J246" s="162"/>
      <c r="K246" s="162"/>
      <c r="L246" s="162"/>
      <c r="M246" s="162"/>
      <c r="N246" s="162"/>
      <c r="O246" s="162"/>
      <c r="P246" s="162"/>
      <c r="Q246" s="162"/>
      <c r="R246" s="162"/>
      <c r="S246" s="162"/>
      <c r="T246" s="162"/>
      <c r="U246" s="162"/>
      <c r="V246" s="162"/>
      <c r="W246" s="162"/>
      <c r="X246" s="162"/>
      <c r="Y246" s="162"/>
      <c r="Z246" s="162"/>
      <c r="AA246" s="162"/>
      <c r="AB246" s="162"/>
      <c r="AC246" s="162"/>
      <c r="AD246" s="162"/>
      <c r="AE246" s="162"/>
      <c r="AF246" s="162"/>
      <c r="AG246" s="162"/>
      <c r="AH246" s="162"/>
      <c r="AI246" s="162"/>
      <c r="AJ246" s="162"/>
      <c r="AK246" s="162"/>
      <c r="AL246" s="162"/>
      <c r="AM246" s="162"/>
      <c r="AN246" s="162"/>
      <c r="AO246" s="162"/>
      <c r="AP246" s="162"/>
      <c r="AQ246" s="162"/>
      <c r="AR246" s="162"/>
      <c r="AS246" s="162"/>
      <c r="AT246" s="162"/>
      <c r="AU246" s="162"/>
      <c r="AV246" s="162"/>
      <c r="AW246" s="162"/>
      <c r="AX246" s="162"/>
      <c r="AY246" s="162"/>
      <c r="AZ246" s="162"/>
      <c r="BA246" s="162"/>
      <c r="BB246" s="162"/>
      <c r="BC246" s="162"/>
      <c r="BD246" s="162"/>
      <c r="BE246" s="162"/>
      <c r="BF246" s="162"/>
      <c r="BG246" s="162"/>
      <c r="BH246" s="162"/>
      <c r="BI246" s="162"/>
      <c r="BJ246" s="162"/>
      <c r="BK246" s="162"/>
      <c r="BL246" s="162"/>
      <c r="BM246" s="162"/>
      <c r="BN246" s="162"/>
      <c r="BO246" s="162"/>
      <c r="BP246" s="162"/>
    </row>
    <row r="247" spans="1:68" ht="15">
      <c r="A247" s="426"/>
      <c r="B247" s="162"/>
      <c r="C247" s="425"/>
      <c r="D247" s="162"/>
      <c r="E247" s="162"/>
      <c r="F247" s="162"/>
      <c r="G247" s="162"/>
      <c r="H247" s="162"/>
      <c r="I247" s="162"/>
      <c r="J247" s="162"/>
      <c r="K247" s="162"/>
      <c r="L247" s="162"/>
      <c r="M247" s="162"/>
      <c r="N247" s="162"/>
      <c r="O247" s="162"/>
      <c r="P247" s="162"/>
      <c r="Q247" s="162"/>
      <c r="R247" s="162"/>
      <c r="S247" s="162"/>
      <c r="T247" s="162"/>
      <c r="U247" s="162"/>
      <c r="V247" s="162"/>
      <c r="W247" s="162"/>
      <c r="X247" s="162"/>
      <c r="Y247" s="162"/>
      <c r="Z247" s="162"/>
      <c r="AA247" s="162"/>
      <c r="AB247" s="162"/>
      <c r="AC247" s="162"/>
      <c r="AD247" s="162"/>
      <c r="AE247" s="162"/>
      <c r="AF247" s="162"/>
      <c r="AG247" s="162"/>
      <c r="AH247" s="162"/>
      <c r="AI247" s="162"/>
      <c r="AJ247" s="162"/>
      <c r="AK247" s="162"/>
      <c r="AL247" s="162"/>
      <c r="AM247" s="162"/>
      <c r="AN247" s="162"/>
      <c r="AO247" s="162"/>
      <c r="AP247" s="162"/>
      <c r="AQ247" s="162"/>
      <c r="AR247" s="162"/>
      <c r="AS247" s="162"/>
      <c r="AT247" s="162"/>
      <c r="AU247" s="162"/>
      <c r="AV247" s="162"/>
      <c r="AW247" s="162"/>
      <c r="AX247" s="162"/>
      <c r="AY247" s="162"/>
      <c r="AZ247" s="162"/>
      <c r="BA247" s="162"/>
      <c r="BB247" s="162"/>
      <c r="BC247" s="162"/>
      <c r="BD247" s="162"/>
      <c r="BE247" s="162"/>
      <c r="BF247" s="162"/>
      <c r="BG247" s="162"/>
      <c r="BH247" s="162"/>
      <c r="BI247" s="162"/>
      <c r="BJ247" s="162"/>
      <c r="BK247" s="162"/>
      <c r="BL247" s="162"/>
      <c r="BM247" s="162"/>
      <c r="BN247" s="162"/>
      <c r="BO247" s="162"/>
      <c r="BP247" s="162"/>
    </row>
    <row r="248" spans="1:68" ht="15">
      <c r="A248" s="426"/>
      <c r="B248" s="162"/>
      <c r="C248" s="425"/>
      <c r="D248" s="162"/>
      <c r="E248" s="162"/>
      <c r="F248" s="162"/>
      <c r="G248" s="162"/>
      <c r="H248" s="162"/>
      <c r="I248" s="162"/>
      <c r="J248" s="162"/>
      <c r="K248" s="162"/>
      <c r="L248" s="162"/>
      <c r="M248" s="162"/>
      <c r="N248" s="162"/>
      <c r="O248" s="162"/>
      <c r="P248" s="162"/>
      <c r="Q248" s="162"/>
      <c r="R248" s="162"/>
      <c r="S248" s="162"/>
      <c r="T248" s="162"/>
      <c r="U248" s="162"/>
      <c r="V248" s="162"/>
      <c r="W248" s="162"/>
      <c r="X248" s="162"/>
      <c r="Y248" s="162"/>
      <c r="Z248" s="162"/>
      <c r="AA248" s="162"/>
      <c r="AB248" s="162"/>
      <c r="AC248" s="162"/>
      <c r="AD248" s="162"/>
      <c r="AE248" s="162"/>
      <c r="AF248" s="162"/>
      <c r="AG248" s="162"/>
      <c r="AH248" s="162"/>
      <c r="AI248" s="162"/>
      <c r="AJ248" s="162"/>
      <c r="AK248" s="162"/>
      <c r="AL248" s="162"/>
      <c r="AM248" s="162"/>
      <c r="AN248" s="162"/>
      <c r="AO248" s="162"/>
      <c r="AP248" s="162"/>
      <c r="AQ248" s="162"/>
      <c r="AR248" s="162"/>
      <c r="AS248" s="162"/>
      <c r="AT248" s="162"/>
      <c r="AU248" s="162"/>
      <c r="AV248" s="162"/>
      <c r="AW248" s="162"/>
      <c r="AX248" s="162"/>
      <c r="AY248" s="162"/>
      <c r="AZ248" s="162"/>
      <c r="BA248" s="162"/>
      <c r="BB248" s="162"/>
      <c r="BC248" s="162"/>
      <c r="BD248" s="162"/>
      <c r="BE248" s="162"/>
      <c r="BF248" s="162"/>
      <c r="BG248" s="162"/>
      <c r="BH248" s="162"/>
      <c r="BI248" s="162"/>
      <c r="BJ248" s="162"/>
      <c r="BK248" s="162"/>
      <c r="BL248" s="162"/>
      <c r="BM248" s="162"/>
      <c r="BN248" s="162"/>
      <c r="BO248" s="162"/>
      <c r="BP248" s="162"/>
    </row>
    <row r="249" spans="1:68" ht="15">
      <c r="A249" s="426"/>
      <c r="B249" s="162"/>
      <c r="C249" s="425"/>
      <c r="D249" s="162"/>
      <c r="E249" s="162"/>
      <c r="F249" s="162"/>
      <c r="G249" s="162"/>
      <c r="H249" s="162"/>
      <c r="I249" s="162"/>
      <c r="J249" s="162"/>
      <c r="K249" s="162"/>
      <c r="L249" s="162"/>
      <c r="M249" s="162"/>
      <c r="N249" s="162"/>
      <c r="O249" s="162"/>
      <c r="P249" s="162"/>
      <c r="Q249" s="162"/>
      <c r="R249" s="162"/>
      <c r="S249" s="162"/>
      <c r="T249" s="162"/>
      <c r="U249" s="162"/>
      <c r="V249" s="162"/>
      <c r="W249" s="162"/>
      <c r="X249" s="162"/>
      <c r="Y249" s="162"/>
      <c r="Z249" s="162"/>
      <c r="AA249" s="162"/>
      <c r="AB249" s="162"/>
      <c r="AC249" s="162"/>
      <c r="AD249" s="162"/>
      <c r="AE249" s="162"/>
      <c r="AF249" s="162"/>
      <c r="AG249" s="162"/>
      <c r="AH249" s="162"/>
      <c r="AI249" s="162"/>
      <c r="AJ249" s="162"/>
      <c r="AK249" s="162"/>
      <c r="AL249" s="162"/>
      <c r="AM249" s="162"/>
      <c r="AN249" s="162"/>
      <c r="AO249" s="162"/>
      <c r="AP249" s="162"/>
      <c r="AQ249" s="162"/>
      <c r="AR249" s="162"/>
      <c r="AS249" s="162"/>
      <c r="AT249" s="162"/>
      <c r="AU249" s="162"/>
      <c r="AV249" s="162"/>
      <c r="AW249" s="162"/>
      <c r="AX249" s="162"/>
      <c r="AY249" s="162"/>
      <c r="AZ249" s="162"/>
      <c r="BA249" s="162"/>
      <c r="BB249" s="162"/>
      <c r="BC249" s="162"/>
      <c r="BD249" s="162"/>
      <c r="BE249" s="162"/>
      <c r="BF249" s="162"/>
      <c r="BG249" s="162"/>
      <c r="BH249" s="162"/>
      <c r="BI249" s="162"/>
      <c r="BJ249" s="162"/>
      <c r="BK249" s="162"/>
      <c r="BL249" s="162"/>
      <c r="BM249" s="162"/>
      <c r="BN249" s="162"/>
      <c r="BO249" s="162"/>
      <c r="BP249" s="162"/>
    </row>
    <row r="250" spans="1:68" ht="15">
      <c r="A250" s="426"/>
      <c r="B250" s="162"/>
      <c r="C250" s="425"/>
      <c r="D250" s="162"/>
      <c r="E250" s="162"/>
      <c r="F250" s="162"/>
      <c r="G250" s="162"/>
      <c r="H250" s="162"/>
      <c r="I250" s="162"/>
      <c r="J250" s="162"/>
      <c r="K250" s="162"/>
      <c r="L250" s="162"/>
      <c r="M250" s="162"/>
      <c r="N250" s="162"/>
      <c r="O250" s="162"/>
      <c r="P250" s="162"/>
      <c r="Q250" s="162"/>
      <c r="R250" s="162"/>
      <c r="S250" s="162"/>
      <c r="T250" s="162"/>
      <c r="U250" s="162"/>
      <c r="V250" s="162"/>
      <c r="W250" s="162"/>
      <c r="X250" s="162"/>
      <c r="Y250" s="162"/>
      <c r="Z250" s="162"/>
      <c r="AA250" s="162"/>
      <c r="AB250" s="162"/>
      <c r="AC250" s="162"/>
      <c r="AD250" s="162"/>
      <c r="AE250" s="162"/>
      <c r="AF250" s="162"/>
      <c r="AG250" s="162"/>
      <c r="AH250" s="162"/>
      <c r="AI250" s="162"/>
      <c r="AJ250" s="162"/>
      <c r="AK250" s="162"/>
      <c r="AL250" s="162"/>
      <c r="AM250" s="162"/>
      <c r="AN250" s="162"/>
      <c r="AO250" s="162"/>
      <c r="AP250" s="162"/>
      <c r="AQ250" s="162"/>
      <c r="AR250" s="162"/>
      <c r="AS250" s="162"/>
      <c r="AT250" s="162"/>
      <c r="AU250" s="162"/>
      <c r="AV250" s="162"/>
      <c r="AW250" s="162"/>
      <c r="AX250" s="162"/>
      <c r="AY250" s="162"/>
      <c r="AZ250" s="162"/>
      <c r="BA250" s="162"/>
      <c r="BB250" s="162"/>
      <c r="BC250" s="162"/>
      <c r="BD250" s="162"/>
      <c r="BE250" s="162"/>
      <c r="BF250" s="162"/>
      <c r="BG250" s="162"/>
      <c r="BH250" s="162"/>
      <c r="BI250" s="162"/>
      <c r="BJ250" s="162"/>
      <c r="BK250" s="162"/>
      <c r="BL250" s="162"/>
      <c r="BM250" s="162"/>
      <c r="BN250" s="162"/>
      <c r="BO250" s="162"/>
      <c r="BP250" s="162"/>
    </row>
    <row r="251" spans="1:68" ht="15">
      <c r="A251" s="426"/>
      <c r="B251" s="162"/>
      <c r="C251" s="425"/>
      <c r="D251" s="162"/>
      <c r="E251" s="162"/>
      <c r="F251" s="162"/>
      <c r="G251" s="162"/>
      <c r="H251" s="162"/>
      <c r="I251" s="162"/>
      <c r="J251" s="162"/>
      <c r="K251" s="162"/>
      <c r="L251" s="162"/>
      <c r="M251" s="162"/>
      <c r="N251" s="162"/>
      <c r="O251" s="162"/>
      <c r="P251" s="162"/>
      <c r="Q251" s="162"/>
      <c r="R251" s="162"/>
      <c r="S251" s="162"/>
      <c r="T251" s="162"/>
      <c r="U251" s="162"/>
      <c r="V251" s="162"/>
      <c r="W251" s="162"/>
      <c r="X251" s="162"/>
      <c r="Y251" s="162"/>
      <c r="Z251" s="162"/>
      <c r="AA251" s="162"/>
      <c r="AB251" s="162"/>
      <c r="AC251" s="162"/>
      <c r="AD251" s="162"/>
      <c r="AE251" s="162"/>
      <c r="AF251" s="162"/>
      <c r="AG251" s="162"/>
      <c r="AH251" s="162"/>
      <c r="AI251" s="162"/>
      <c r="AJ251" s="162"/>
      <c r="AK251" s="162"/>
      <c r="AL251" s="162"/>
      <c r="AM251" s="162"/>
      <c r="AN251" s="162"/>
      <c r="AO251" s="162"/>
      <c r="AP251" s="162"/>
      <c r="AQ251" s="162"/>
      <c r="AR251" s="162"/>
      <c r="AS251" s="162"/>
      <c r="AT251" s="162"/>
      <c r="AU251" s="162"/>
      <c r="AV251" s="162"/>
      <c r="AW251" s="162"/>
      <c r="AX251" s="162"/>
      <c r="AY251" s="162"/>
      <c r="AZ251" s="162"/>
      <c r="BA251" s="162"/>
      <c r="BB251" s="162"/>
      <c r="BC251" s="162"/>
      <c r="BD251" s="162"/>
      <c r="BE251" s="162"/>
      <c r="BF251" s="162"/>
      <c r="BG251" s="162"/>
      <c r="BH251" s="162"/>
      <c r="BI251" s="162"/>
      <c r="BJ251" s="162"/>
      <c r="BK251" s="162"/>
      <c r="BL251" s="162"/>
      <c r="BM251" s="162"/>
      <c r="BN251" s="162"/>
      <c r="BO251" s="162"/>
      <c r="BP251" s="162"/>
    </row>
    <row r="252" spans="1:68" ht="15">
      <c r="A252" s="426"/>
      <c r="B252" s="162"/>
      <c r="C252" s="425"/>
      <c r="D252" s="162"/>
      <c r="E252" s="162"/>
      <c r="F252" s="162"/>
      <c r="G252" s="162"/>
      <c r="H252" s="162"/>
      <c r="I252" s="162"/>
      <c r="J252" s="162"/>
      <c r="K252" s="162"/>
      <c r="L252" s="162"/>
      <c r="M252" s="162"/>
      <c r="N252" s="162"/>
      <c r="O252" s="162"/>
      <c r="P252" s="162"/>
      <c r="Q252" s="162"/>
      <c r="R252" s="162"/>
      <c r="S252" s="162"/>
      <c r="T252" s="162"/>
      <c r="U252" s="162"/>
      <c r="V252" s="162"/>
      <c r="W252" s="162"/>
      <c r="X252" s="162"/>
      <c r="Y252" s="162"/>
      <c r="Z252" s="162"/>
      <c r="AA252" s="162"/>
      <c r="AB252" s="162"/>
      <c r="AC252" s="162"/>
      <c r="AD252" s="162"/>
      <c r="AE252" s="162"/>
      <c r="AF252" s="162"/>
      <c r="AG252" s="162"/>
      <c r="AH252" s="162"/>
      <c r="AI252" s="162"/>
      <c r="AJ252" s="162"/>
      <c r="AK252" s="162"/>
      <c r="AL252" s="162"/>
      <c r="AM252" s="162"/>
      <c r="AN252" s="162"/>
      <c r="AO252" s="162"/>
      <c r="AP252" s="162"/>
      <c r="AQ252" s="162"/>
      <c r="AR252" s="162"/>
      <c r="AS252" s="162"/>
      <c r="AT252" s="162"/>
      <c r="AU252" s="162"/>
      <c r="AV252" s="162"/>
      <c r="AW252" s="162"/>
      <c r="AX252" s="162"/>
      <c r="AY252" s="162"/>
      <c r="AZ252" s="162"/>
      <c r="BA252" s="162"/>
      <c r="BB252" s="162"/>
      <c r="BC252" s="162"/>
      <c r="BD252" s="162"/>
      <c r="BE252" s="162"/>
      <c r="BF252" s="162"/>
      <c r="BG252" s="162"/>
      <c r="BH252" s="162"/>
      <c r="BI252" s="162"/>
      <c r="BJ252" s="162"/>
      <c r="BK252" s="162"/>
      <c r="BL252" s="162"/>
      <c r="BM252" s="162"/>
      <c r="BN252" s="162"/>
      <c r="BO252" s="162"/>
      <c r="BP252" s="162"/>
    </row>
    <row r="253" spans="1:68" ht="15">
      <c r="A253" s="426"/>
      <c r="B253" s="162"/>
      <c r="C253" s="425"/>
      <c r="D253" s="162"/>
      <c r="E253" s="162"/>
      <c r="F253" s="162"/>
      <c r="G253" s="162"/>
      <c r="H253" s="162"/>
      <c r="I253" s="162"/>
      <c r="J253" s="162"/>
      <c r="K253" s="162"/>
      <c r="L253" s="162"/>
      <c r="M253" s="162"/>
      <c r="N253" s="162"/>
      <c r="O253" s="162"/>
      <c r="P253" s="162"/>
      <c r="Q253" s="162"/>
      <c r="R253" s="162"/>
      <c r="S253" s="162"/>
      <c r="T253" s="162"/>
      <c r="U253" s="162"/>
      <c r="V253" s="162"/>
      <c r="W253" s="162"/>
      <c r="X253" s="162"/>
      <c r="Y253" s="162"/>
      <c r="Z253" s="162"/>
      <c r="AA253" s="162"/>
      <c r="AB253" s="162"/>
      <c r="AC253" s="162"/>
      <c r="AD253" s="162"/>
      <c r="AE253" s="162"/>
      <c r="AF253" s="162"/>
      <c r="AG253" s="162"/>
      <c r="AH253" s="162"/>
      <c r="AI253" s="162"/>
      <c r="AJ253" s="162"/>
      <c r="AK253" s="162"/>
      <c r="AL253" s="162"/>
      <c r="AM253" s="162"/>
      <c r="AN253" s="162"/>
      <c r="AO253" s="162"/>
      <c r="AP253" s="162"/>
      <c r="AQ253" s="162"/>
      <c r="AR253" s="162"/>
      <c r="AS253" s="162"/>
      <c r="AT253" s="162"/>
      <c r="AU253" s="162"/>
      <c r="AV253" s="162"/>
      <c r="AW253" s="162"/>
      <c r="AX253" s="162"/>
      <c r="AY253" s="162"/>
      <c r="AZ253" s="162"/>
      <c r="BA253" s="162"/>
      <c r="BB253" s="162"/>
      <c r="BC253" s="162"/>
      <c r="BD253" s="162"/>
      <c r="BE253" s="162"/>
      <c r="BF253" s="162"/>
      <c r="BG253" s="162"/>
      <c r="BH253" s="162"/>
      <c r="BI253" s="162"/>
      <c r="BJ253" s="162"/>
      <c r="BK253" s="162"/>
      <c r="BL253" s="162"/>
      <c r="BM253" s="162"/>
      <c r="BN253" s="162"/>
      <c r="BO253" s="162"/>
      <c r="BP253" s="162"/>
    </row>
    <row r="254" spans="1:68" ht="15">
      <c r="A254" s="426"/>
      <c r="B254" s="162"/>
      <c r="C254" s="425"/>
      <c r="D254" s="162"/>
      <c r="E254" s="162"/>
      <c r="F254" s="162"/>
      <c r="G254" s="162"/>
      <c r="H254" s="162"/>
      <c r="I254" s="162"/>
      <c r="J254" s="162"/>
      <c r="K254" s="162"/>
      <c r="L254" s="162"/>
      <c r="M254" s="162"/>
      <c r="N254" s="162"/>
      <c r="O254" s="162"/>
      <c r="P254" s="162"/>
      <c r="Q254" s="162"/>
      <c r="R254" s="162"/>
      <c r="S254" s="162"/>
      <c r="T254" s="162"/>
      <c r="U254" s="162"/>
      <c r="V254" s="162"/>
      <c r="W254" s="162"/>
      <c r="X254" s="162"/>
      <c r="Y254" s="162"/>
      <c r="Z254" s="162"/>
      <c r="AA254" s="162"/>
      <c r="AB254" s="162"/>
      <c r="AC254" s="162"/>
      <c r="AD254" s="162"/>
      <c r="AE254" s="162"/>
      <c r="AF254" s="162"/>
      <c r="AG254" s="162"/>
      <c r="AH254" s="162"/>
      <c r="AI254" s="162"/>
      <c r="AJ254" s="162"/>
      <c r="AK254" s="162"/>
      <c r="AL254" s="162"/>
      <c r="AM254" s="162"/>
      <c r="AN254" s="162"/>
      <c r="AO254" s="162"/>
      <c r="AP254" s="162"/>
      <c r="AQ254" s="162"/>
      <c r="AR254" s="162"/>
      <c r="AS254" s="162"/>
      <c r="AT254" s="162"/>
      <c r="AU254" s="162"/>
      <c r="AV254" s="162"/>
      <c r="AW254" s="162"/>
      <c r="AX254" s="162"/>
      <c r="AY254" s="162"/>
      <c r="AZ254" s="162"/>
      <c r="BA254" s="162"/>
      <c r="BB254" s="162"/>
      <c r="BC254" s="162"/>
      <c r="BD254" s="162"/>
      <c r="BE254" s="162"/>
      <c r="BF254" s="162"/>
      <c r="BG254" s="162"/>
      <c r="BH254" s="162"/>
      <c r="BI254" s="162"/>
      <c r="BJ254" s="162"/>
      <c r="BK254" s="162"/>
      <c r="BL254" s="162"/>
      <c r="BM254" s="162"/>
      <c r="BN254" s="162"/>
      <c r="BO254" s="162"/>
      <c r="BP254" s="162"/>
    </row>
    <row r="255" spans="1:68" ht="15">
      <c r="A255" s="426"/>
      <c r="B255" s="162"/>
      <c r="C255" s="425"/>
      <c r="D255" s="162"/>
      <c r="E255" s="162"/>
      <c r="F255" s="162"/>
      <c r="G255" s="162"/>
      <c r="H255" s="162"/>
      <c r="I255" s="162"/>
      <c r="J255" s="162"/>
      <c r="K255" s="162"/>
      <c r="L255" s="162"/>
      <c r="M255" s="162"/>
      <c r="N255" s="162"/>
      <c r="O255" s="162"/>
      <c r="P255" s="162"/>
      <c r="Q255" s="162"/>
      <c r="R255" s="162"/>
      <c r="S255" s="162"/>
      <c r="T255" s="162"/>
      <c r="U255" s="162"/>
      <c r="V255" s="162"/>
      <c r="W255" s="162"/>
      <c r="X255" s="162"/>
      <c r="Y255" s="162"/>
      <c r="Z255" s="162"/>
      <c r="AA255" s="162"/>
      <c r="AB255" s="162"/>
      <c r="AC255" s="162"/>
      <c r="AD255" s="162"/>
      <c r="AE255" s="162"/>
      <c r="AF255" s="162"/>
      <c r="AG255" s="162"/>
      <c r="AH255" s="162"/>
      <c r="AI255" s="162"/>
      <c r="AJ255" s="162"/>
      <c r="AK255" s="162"/>
      <c r="AL255" s="162"/>
      <c r="AM255" s="162"/>
      <c r="AN255" s="162"/>
      <c r="AO255" s="162"/>
      <c r="AP255" s="162"/>
      <c r="AQ255" s="162"/>
      <c r="AR255" s="162"/>
      <c r="AS255" s="162"/>
      <c r="AT255" s="162"/>
      <c r="AU255" s="162"/>
      <c r="AV255" s="162"/>
      <c r="AW255" s="162"/>
      <c r="AX255" s="162"/>
      <c r="AY255" s="162"/>
      <c r="AZ255" s="162"/>
      <c r="BA255" s="162"/>
      <c r="BB255" s="162"/>
      <c r="BC255" s="162"/>
      <c r="BD255" s="162"/>
      <c r="BE255" s="162"/>
      <c r="BF255" s="162"/>
      <c r="BG255" s="162"/>
      <c r="BH255" s="162"/>
      <c r="BI255" s="162"/>
      <c r="BJ255" s="162"/>
      <c r="BK255" s="162"/>
      <c r="BL255" s="162"/>
      <c r="BM255" s="162"/>
      <c r="BN255" s="162"/>
      <c r="BO255" s="162"/>
      <c r="BP255" s="162"/>
    </row>
    <row r="256" spans="1:68" ht="15">
      <c r="A256" s="426"/>
      <c r="B256" s="162"/>
      <c r="C256" s="425"/>
      <c r="D256" s="162"/>
      <c r="E256" s="162"/>
      <c r="F256" s="162"/>
      <c r="G256" s="162"/>
      <c r="H256" s="162"/>
      <c r="I256" s="162"/>
      <c r="J256" s="162"/>
      <c r="K256" s="162"/>
      <c r="L256" s="162"/>
      <c r="M256" s="162"/>
      <c r="N256" s="162"/>
      <c r="O256" s="162"/>
      <c r="P256" s="162"/>
      <c r="Q256" s="162"/>
      <c r="R256" s="162"/>
      <c r="S256" s="162"/>
      <c r="T256" s="162"/>
      <c r="U256" s="162"/>
      <c r="V256" s="162"/>
      <c r="W256" s="162"/>
      <c r="X256" s="162"/>
      <c r="Y256" s="162"/>
      <c r="Z256" s="162"/>
      <c r="AA256" s="162"/>
      <c r="AB256" s="162"/>
      <c r="AC256" s="162"/>
      <c r="AD256" s="162"/>
      <c r="AE256" s="162"/>
      <c r="AF256" s="162"/>
      <c r="AG256" s="162"/>
      <c r="AH256" s="162"/>
      <c r="AI256" s="162"/>
      <c r="AJ256" s="162"/>
      <c r="AK256" s="162"/>
      <c r="AL256" s="162"/>
      <c r="AM256" s="162"/>
      <c r="AN256" s="162"/>
      <c r="AO256" s="162"/>
      <c r="AP256" s="162"/>
      <c r="AQ256" s="162"/>
      <c r="AR256" s="162"/>
      <c r="AS256" s="162"/>
      <c r="AT256" s="162"/>
      <c r="AU256" s="162"/>
      <c r="AV256" s="162"/>
      <c r="AW256" s="162"/>
      <c r="AX256" s="162"/>
      <c r="AY256" s="162"/>
      <c r="AZ256" s="162"/>
      <c r="BA256" s="162"/>
      <c r="BB256" s="162"/>
      <c r="BC256" s="162"/>
      <c r="BD256" s="162"/>
      <c r="BE256" s="162"/>
      <c r="BF256" s="162"/>
      <c r="BG256" s="162"/>
      <c r="BH256" s="162"/>
      <c r="BI256" s="162"/>
      <c r="BJ256" s="162"/>
      <c r="BK256" s="162"/>
      <c r="BL256" s="162"/>
      <c r="BM256" s="162"/>
      <c r="BN256" s="162"/>
      <c r="BO256" s="162"/>
      <c r="BP256" s="162"/>
    </row>
    <row r="257" spans="1:68" ht="15">
      <c r="A257" s="426"/>
      <c r="B257" s="162"/>
      <c r="C257" s="425"/>
      <c r="D257" s="162"/>
      <c r="E257" s="162"/>
      <c r="F257" s="162"/>
      <c r="G257" s="162"/>
      <c r="H257" s="162"/>
      <c r="I257" s="162"/>
      <c r="J257" s="162"/>
      <c r="K257" s="162"/>
      <c r="L257" s="162"/>
      <c r="M257" s="162"/>
      <c r="N257" s="162"/>
      <c r="O257" s="162"/>
      <c r="P257" s="162"/>
      <c r="Q257" s="162"/>
      <c r="R257" s="162"/>
      <c r="S257" s="162"/>
      <c r="T257" s="162"/>
      <c r="U257" s="162"/>
      <c r="V257" s="162"/>
      <c r="W257" s="162"/>
      <c r="X257" s="162"/>
      <c r="Y257" s="162"/>
      <c r="Z257" s="162"/>
      <c r="AA257" s="162"/>
      <c r="AB257" s="162"/>
      <c r="AC257" s="162"/>
      <c r="AD257" s="162"/>
      <c r="AE257" s="162"/>
      <c r="AF257" s="162"/>
      <c r="AG257" s="162"/>
      <c r="AH257" s="162"/>
      <c r="AI257" s="162"/>
      <c r="AJ257" s="162"/>
      <c r="AK257" s="162"/>
      <c r="AL257" s="162"/>
      <c r="AM257" s="162"/>
      <c r="AN257" s="162"/>
      <c r="AO257" s="162"/>
      <c r="AP257" s="162"/>
      <c r="AQ257" s="162"/>
      <c r="AR257" s="162"/>
      <c r="AS257" s="162"/>
      <c r="AT257" s="162"/>
      <c r="AU257" s="162"/>
      <c r="AV257" s="162"/>
      <c r="AW257" s="162"/>
      <c r="AX257" s="162"/>
      <c r="AY257" s="162"/>
      <c r="AZ257" s="162"/>
      <c r="BA257" s="162"/>
      <c r="BB257" s="162"/>
      <c r="BC257" s="162"/>
      <c r="BD257" s="162"/>
      <c r="BE257" s="162"/>
      <c r="BF257" s="162"/>
      <c r="BG257" s="162"/>
      <c r="BH257" s="162"/>
      <c r="BI257" s="162"/>
      <c r="BJ257" s="162"/>
      <c r="BK257" s="162"/>
      <c r="BL257" s="162"/>
      <c r="BM257" s="162"/>
      <c r="BN257" s="162"/>
      <c r="BO257" s="162"/>
      <c r="BP257" s="162"/>
    </row>
    <row r="258" spans="1:68" ht="15">
      <c r="A258" s="426"/>
      <c r="B258" s="162"/>
      <c r="C258" s="425"/>
      <c r="D258" s="162"/>
      <c r="E258" s="162"/>
      <c r="F258" s="162"/>
      <c r="G258" s="162"/>
      <c r="H258" s="162"/>
      <c r="I258" s="162"/>
      <c r="J258" s="162"/>
      <c r="K258" s="162"/>
      <c r="L258" s="162"/>
      <c r="M258" s="162"/>
      <c r="N258" s="162"/>
      <c r="O258" s="162"/>
      <c r="P258" s="162"/>
      <c r="Q258" s="162"/>
      <c r="R258" s="162"/>
      <c r="S258" s="162"/>
      <c r="T258" s="162"/>
      <c r="U258" s="162"/>
      <c r="V258" s="162"/>
      <c r="W258" s="162"/>
      <c r="X258" s="162"/>
      <c r="Y258" s="162"/>
      <c r="Z258" s="162"/>
      <c r="AA258" s="162"/>
      <c r="AB258" s="162"/>
      <c r="AC258" s="162"/>
      <c r="AD258" s="162"/>
      <c r="AE258" s="162"/>
      <c r="AF258" s="162"/>
      <c r="AG258" s="162"/>
      <c r="AH258" s="162"/>
      <c r="AI258" s="162"/>
      <c r="AJ258" s="162"/>
      <c r="AK258" s="162"/>
      <c r="AL258" s="162"/>
      <c r="AM258" s="162"/>
      <c r="AN258" s="162"/>
      <c r="AO258" s="162"/>
      <c r="AP258" s="162"/>
      <c r="AQ258" s="162"/>
      <c r="AR258" s="162"/>
      <c r="AS258" s="162"/>
      <c r="AT258" s="162"/>
      <c r="AU258" s="162"/>
      <c r="AV258" s="162"/>
      <c r="AW258" s="162"/>
      <c r="AX258" s="162"/>
      <c r="AY258" s="162"/>
      <c r="AZ258" s="162"/>
      <c r="BA258" s="162"/>
      <c r="BB258" s="162"/>
      <c r="BC258" s="162"/>
      <c r="BD258" s="162"/>
      <c r="BE258" s="162"/>
      <c r="BF258" s="162"/>
      <c r="BG258" s="162"/>
      <c r="BH258" s="162"/>
      <c r="BI258" s="162"/>
      <c r="BJ258" s="162"/>
      <c r="BK258" s="162"/>
      <c r="BL258" s="162"/>
      <c r="BM258" s="162"/>
      <c r="BN258" s="162"/>
      <c r="BO258" s="162"/>
      <c r="BP258" s="162"/>
    </row>
    <row r="259" spans="1:68" ht="15">
      <c r="A259" s="426"/>
      <c r="B259" s="162"/>
      <c r="C259" s="425"/>
      <c r="D259" s="162"/>
      <c r="E259" s="162"/>
      <c r="F259" s="162"/>
      <c r="G259" s="162"/>
      <c r="H259" s="162"/>
      <c r="I259" s="162"/>
      <c r="J259" s="162"/>
      <c r="K259" s="162"/>
      <c r="L259" s="162"/>
      <c r="M259" s="162"/>
      <c r="N259" s="162"/>
      <c r="O259" s="162"/>
      <c r="P259" s="162"/>
      <c r="Q259" s="162"/>
      <c r="R259" s="162"/>
      <c r="S259" s="162"/>
      <c r="T259" s="162"/>
      <c r="U259" s="162"/>
      <c r="V259" s="162"/>
      <c r="W259" s="162"/>
      <c r="X259" s="162"/>
      <c r="Y259" s="162"/>
      <c r="Z259" s="162"/>
      <c r="AA259" s="162"/>
      <c r="AB259" s="162"/>
      <c r="AC259" s="162"/>
      <c r="AD259" s="162"/>
      <c r="AE259" s="162"/>
      <c r="AF259" s="162"/>
      <c r="AG259" s="162"/>
      <c r="AH259" s="162"/>
      <c r="AI259" s="162"/>
      <c r="AJ259" s="162"/>
      <c r="AK259" s="162"/>
      <c r="AL259" s="162"/>
      <c r="AM259" s="162"/>
      <c r="AN259" s="162"/>
      <c r="AO259" s="162"/>
      <c r="AP259" s="162"/>
      <c r="AQ259" s="162"/>
      <c r="AR259" s="162"/>
      <c r="AS259" s="162"/>
      <c r="AT259" s="162"/>
      <c r="AU259" s="162"/>
      <c r="AV259" s="162"/>
      <c r="AW259" s="162"/>
      <c r="AX259" s="162"/>
      <c r="AY259" s="162"/>
      <c r="AZ259" s="162"/>
      <c r="BA259" s="162"/>
      <c r="BB259" s="162"/>
      <c r="BC259" s="162"/>
      <c r="BD259" s="162"/>
      <c r="BE259" s="162"/>
      <c r="BF259" s="162"/>
      <c r="BG259" s="162"/>
      <c r="BH259" s="162"/>
      <c r="BI259" s="162"/>
      <c r="BJ259" s="162"/>
      <c r="BK259" s="162"/>
      <c r="BL259" s="162"/>
      <c r="BM259" s="162"/>
      <c r="BN259" s="162"/>
      <c r="BO259" s="162"/>
      <c r="BP259" s="162"/>
    </row>
    <row r="260" spans="1:68" ht="15">
      <c r="A260" s="426"/>
      <c r="B260" s="162"/>
      <c r="C260" s="425"/>
      <c r="D260" s="162"/>
      <c r="E260" s="162"/>
      <c r="F260" s="162"/>
      <c r="G260" s="162"/>
      <c r="H260" s="162"/>
      <c r="I260" s="162"/>
      <c r="J260" s="162"/>
      <c r="K260" s="162"/>
      <c r="L260" s="162"/>
      <c r="M260" s="162"/>
      <c r="N260" s="162"/>
      <c r="O260" s="162"/>
      <c r="P260" s="162"/>
      <c r="Q260" s="162"/>
      <c r="R260" s="162"/>
      <c r="S260" s="162"/>
      <c r="T260" s="162"/>
      <c r="U260" s="162"/>
      <c r="V260" s="162"/>
      <c r="W260" s="162"/>
      <c r="X260" s="162"/>
      <c r="Y260" s="162"/>
      <c r="Z260" s="162"/>
      <c r="AA260" s="162"/>
      <c r="AB260" s="162"/>
      <c r="AC260" s="162"/>
      <c r="AD260" s="162"/>
      <c r="AE260" s="162"/>
      <c r="AF260" s="162"/>
      <c r="AG260" s="162"/>
      <c r="AH260" s="162"/>
      <c r="AI260" s="162"/>
      <c r="AJ260" s="162"/>
      <c r="AK260" s="162"/>
      <c r="AL260" s="162"/>
      <c r="AM260" s="162"/>
      <c r="AN260" s="162"/>
      <c r="AO260" s="162"/>
      <c r="AP260" s="162"/>
      <c r="AQ260" s="162"/>
      <c r="AR260" s="162"/>
      <c r="AS260" s="162"/>
      <c r="AT260" s="162"/>
      <c r="AU260" s="162"/>
      <c r="AV260" s="162"/>
      <c r="AW260" s="162"/>
      <c r="AX260" s="162"/>
      <c r="AY260" s="162"/>
      <c r="AZ260" s="162"/>
      <c r="BA260" s="162"/>
      <c r="BB260" s="162"/>
      <c r="BC260" s="162"/>
      <c r="BD260" s="162"/>
      <c r="BE260" s="162"/>
      <c r="BF260" s="162"/>
      <c r="BG260" s="162"/>
      <c r="BH260" s="162"/>
      <c r="BI260" s="162"/>
      <c r="BJ260" s="162"/>
      <c r="BK260" s="162"/>
      <c r="BL260" s="162"/>
      <c r="BM260" s="162"/>
      <c r="BN260" s="162"/>
      <c r="BO260" s="162"/>
      <c r="BP260" s="162"/>
    </row>
    <row r="261" spans="1:68" ht="15">
      <c r="A261" s="426"/>
      <c r="B261" s="162"/>
      <c r="C261" s="425"/>
      <c r="D261" s="162"/>
      <c r="E261" s="162"/>
      <c r="F261" s="162"/>
      <c r="G261" s="162"/>
      <c r="H261" s="162"/>
      <c r="I261" s="162"/>
      <c r="J261" s="162"/>
      <c r="K261" s="162"/>
      <c r="L261" s="162"/>
      <c r="M261" s="162"/>
      <c r="N261" s="162"/>
      <c r="O261" s="162"/>
      <c r="P261" s="162"/>
      <c r="Q261" s="162"/>
      <c r="R261" s="162"/>
      <c r="S261" s="162"/>
      <c r="T261" s="162"/>
      <c r="U261" s="162"/>
      <c r="V261" s="162"/>
      <c r="W261" s="162"/>
      <c r="X261" s="162"/>
      <c r="Y261" s="162"/>
      <c r="Z261" s="162"/>
      <c r="AA261" s="162"/>
      <c r="AB261" s="162"/>
      <c r="AC261" s="162"/>
      <c r="AD261" s="162"/>
      <c r="AE261" s="162"/>
      <c r="AF261" s="162"/>
      <c r="AG261" s="162"/>
      <c r="AH261" s="162"/>
      <c r="AI261" s="162"/>
      <c r="AJ261" s="162"/>
      <c r="AK261" s="162"/>
      <c r="AL261" s="162"/>
      <c r="AM261" s="162"/>
      <c r="AN261" s="162"/>
      <c r="AO261" s="162"/>
      <c r="AP261" s="162"/>
      <c r="AQ261" s="162"/>
      <c r="AR261" s="162"/>
      <c r="AS261" s="162"/>
      <c r="AT261" s="162"/>
      <c r="AU261" s="162"/>
      <c r="AV261" s="162"/>
      <c r="AW261" s="162"/>
      <c r="AX261" s="162"/>
      <c r="AY261" s="162"/>
      <c r="AZ261" s="162"/>
      <c r="BA261" s="162"/>
      <c r="BB261" s="162"/>
      <c r="BC261" s="162"/>
      <c r="BD261" s="162"/>
      <c r="BE261" s="162"/>
      <c r="BF261" s="162"/>
      <c r="BG261" s="162"/>
      <c r="BH261" s="162"/>
      <c r="BI261" s="162"/>
      <c r="BJ261" s="162"/>
      <c r="BK261" s="162"/>
      <c r="BL261" s="162"/>
      <c r="BM261" s="162"/>
      <c r="BN261" s="162"/>
      <c r="BO261" s="162"/>
      <c r="BP261" s="162"/>
    </row>
    <row r="262" spans="1:68" ht="15">
      <c r="A262" s="426"/>
      <c r="B262" s="162"/>
      <c r="C262" s="425"/>
      <c r="D262" s="162"/>
      <c r="E262" s="162"/>
      <c r="F262" s="162"/>
      <c r="G262" s="162"/>
      <c r="H262" s="162"/>
      <c r="I262" s="162"/>
      <c r="J262" s="162"/>
      <c r="K262" s="162"/>
      <c r="L262" s="162"/>
      <c r="M262" s="162"/>
      <c r="N262" s="162"/>
      <c r="O262" s="162"/>
      <c r="P262" s="162"/>
      <c r="Q262" s="162"/>
      <c r="R262" s="162"/>
      <c r="S262" s="162"/>
      <c r="T262" s="162"/>
      <c r="U262" s="162"/>
      <c r="V262" s="162"/>
      <c r="W262" s="162"/>
      <c r="X262" s="162"/>
      <c r="Y262" s="162"/>
      <c r="Z262" s="162"/>
      <c r="AA262" s="162"/>
      <c r="AB262" s="162"/>
      <c r="AC262" s="162"/>
      <c r="AD262" s="162"/>
      <c r="AE262" s="162"/>
      <c r="AF262" s="162"/>
      <c r="AG262" s="162"/>
      <c r="AH262" s="162"/>
      <c r="AI262" s="162"/>
      <c r="AJ262" s="162"/>
      <c r="AK262" s="162"/>
      <c r="AL262" s="162"/>
      <c r="AM262" s="162"/>
      <c r="AN262" s="162"/>
      <c r="AO262" s="162"/>
      <c r="AP262" s="162"/>
      <c r="AQ262" s="162"/>
      <c r="AR262" s="162"/>
      <c r="AS262" s="162"/>
      <c r="AT262" s="162"/>
      <c r="AU262" s="162"/>
      <c r="AV262" s="162"/>
      <c r="AW262" s="162"/>
      <c r="AX262" s="162"/>
      <c r="AY262" s="162"/>
      <c r="AZ262" s="162"/>
      <c r="BA262" s="162"/>
      <c r="BB262" s="162"/>
      <c r="BC262" s="162"/>
      <c r="BD262" s="162"/>
      <c r="BE262" s="162"/>
      <c r="BF262" s="162"/>
      <c r="BG262" s="162"/>
      <c r="BH262" s="162"/>
      <c r="BI262" s="162"/>
      <c r="BJ262" s="162"/>
      <c r="BK262" s="162"/>
      <c r="BL262" s="162"/>
      <c r="BM262" s="162"/>
      <c r="BN262" s="162"/>
      <c r="BO262" s="162"/>
      <c r="BP262" s="162"/>
    </row>
    <row r="263" spans="1:68" ht="15">
      <c r="A263" s="426"/>
      <c r="B263" s="162"/>
      <c r="C263" s="425"/>
      <c r="D263" s="162"/>
      <c r="E263" s="162"/>
      <c r="F263" s="162"/>
      <c r="G263" s="162"/>
      <c r="H263" s="162"/>
      <c r="I263" s="162"/>
      <c r="J263" s="162"/>
      <c r="K263" s="162"/>
      <c r="L263" s="162"/>
      <c r="M263" s="162"/>
      <c r="N263" s="162"/>
      <c r="O263" s="162"/>
      <c r="P263" s="162"/>
      <c r="Q263" s="162"/>
      <c r="R263" s="162"/>
      <c r="S263" s="162"/>
      <c r="T263" s="162"/>
      <c r="U263" s="162"/>
      <c r="V263" s="162"/>
      <c r="W263" s="162"/>
      <c r="X263" s="162"/>
      <c r="Y263" s="162"/>
      <c r="Z263" s="162"/>
      <c r="AA263" s="162"/>
      <c r="AB263" s="162"/>
      <c r="AC263" s="162"/>
      <c r="AD263" s="162"/>
      <c r="AE263" s="162"/>
      <c r="AF263" s="162"/>
      <c r="AG263" s="162"/>
      <c r="AH263" s="162"/>
      <c r="AI263" s="162"/>
      <c r="AJ263" s="162"/>
      <c r="AK263" s="162"/>
      <c r="AL263" s="162"/>
      <c r="AM263" s="162"/>
      <c r="AN263" s="162"/>
      <c r="AO263" s="162"/>
      <c r="AP263" s="162"/>
      <c r="AQ263" s="162"/>
      <c r="AR263" s="162"/>
      <c r="AS263" s="162"/>
      <c r="AT263" s="162"/>
      <c r="AU263" s="162"/>
      <c r="AV263" s="162"/>
      <c r="AW263" s="162"/>
      <c r="AX263" s="162"/>
      <c r="AY263" s="162"/>
      <c r="AZ263" s="162"/>
      <c r="BA263" s="162"/>
      <c r="BB263" s="162"/>
      <c r="BC263" s="162"/>
      <c r="BD263" s="162"/>
      <c r="BE263" s="162"/>
      <c r="BF263" s="162"/>
      <c r="BG263" s="162"/>
      <c r="BH263" s="162"/>
      <c r="BI263" s="162"/>
      <c r="BJ263" s="162"/>
      <c r="BK263" s="162"/>
      <c r="BL263" s="162"/>
      <c r="BM263" s="162"/>
      <c r="BN263" s="162"/>
      <c r="BO263" s="162"/>
      <c r="BP263" s="162"/>
    </row>
    <row r="264" spans="1:68" ht="15">
      <c r="A264" s="426"/>
      <c r="B264" s="162"/>
      <c r="C264" s="425"/>
      <c r="D264" s="162"/>
      <c r="E264" s="162"/>
      <c r="F264" s="162"/>
      <c r="G264" s="162"/>
      <c r="H264" s="162"/>
      <c r="I264" s="162"/>
      <c r="J264" s="162"/>
      <c r="K264" s="162"/>
      <c r="L264" s="162"/>
      <c r="M264" s="162"/>
      <c r="N264" s="162"/>
      <c r="O264" s="162"/>
      <c r="P264" s="162"/>
      <c r="Q264" s="162"/>
      <c r="R264" s="162"/>
      <c r="S264" s="162"/>
      <c r="T264" s="162"/>
      <c r="U264" s="162"/>
      <c r="V264" s="162"/>
      <c r="W264" s="162"/>
      <c r="X264" s="162"/>
      <c r="Y264" s="162"/>
      <c r="Z264" s="162"/>
      <c r="AA264" s="162"/>
      <c r="AB264" s="162"/>
      <c r="AC264" s="162"/>
      <c r="AD264" s="162"/>
      <c r="AE264" s="162"/>
      <c r="AF264" s="162"/>
      <c r="AG264" s="162"/>
      <c r="AH264" s="162"/>
      <c r="AI264" s="162"/>
      <c r="AJ264" s="162"/>
      <c r="AK264" s="162"/>
      <c r="AL264" s="162"/>
      <c r="AM264" s="162"/>
      <c r="AN264" s="162"/>
      <c r="AO264" s="162"/>
      <c r="AP264" s="162"/>
      <c r="AQ264" s="162"/>
      <c r="AR264" s="162"/>
      <c r="AS264" s="162"/>
      <c r="AT264" s="162"/>
      <c r="AU264" s="162"/>
      <c r="AV264" s="162"/>
      <c r="AW264" s="162"/>
      <c r="AX264" s="162"/>
      <c r="AY264" s="162"/>
      <c r="AZ264" s="162"/>
      <c r="BA264" s="162"/>
      <c r="BB264" s="162"/>
      <c r="BC264" s="162"/>
      <c r="BD264" s="162"/>
      <c r="BE264" s="162"/>
      <c r="BF264" s="162"/>
      <c r="BG264" s="162"/>
      <c r="BH264" s="162"/>
      <c r="BI264" s="162"/>
      <c r="BJ264" s="162"/>
      <c r="BK264" s="162"/>
      <c r="BL264" s="162"/>
      <c r="BM264" s="162"/>
      <c r="BN264" s="162"/>
      <c r="BO264" s="162"/>
      <c r="BP264" s="162"/>
    </row>
    <row r="265" spans="1:68" ht="15">
      <c r="A265" s="426"/>
      <c r="B265" s="162"/>
      <c r="C265" s="425"/>
      <c r="D265" s="162"/>
      <c r="E265" s="162"/>
      <c r="F265" s="162"/>
      <c r="G265" s="162"/>
      <c r="H265" s="162"/>
      <c r="I265" s="162"/>
      <c r="J265" s="162"/>
      <c r="K265" s="162"/>
      <c r="L265" s="162"/>
      <c r="M265" s="162"/>
      <c r="N265" s="162"/>
      <c r="O265" s="162"/>
      <c r="P265" s="162"/>
      <c r="Q265" s="162"/>
      <c r="R265" s="162"/>
      <c r="S265" s="162"/>
      <c r="T265" s="162"/>
      <c r="U265" s="162"/>
      <c r="V265" s="162"/>
      <c r="W265" s="162"/>
      <c r="X265" s="162"/>
      <c r="Y265" s="162"/>
      <c r="Z265" s="162"/>
      <c r="AA265" s="162"/>
      <c r="AB265" s="162"/>
      <c r="AC265" s="162"/>
      <c r="AD265" s="162"/>
      <c r="AE265" s="162"/>
      <c r="AF265" s="162"/>
      <c r="AG265" s="162"/>
      <c r="AH265" s="162"/>
      <c r="AI265" s="162"/>
      <c r="AJ265" s="162"/>
      <c r="AK265" s="162"/>
      <c r="AL265" s="162"/>
      <c r="AM265" s="162"/>
      <c r="AN265" s="162"/>
      <c r="AO265" s="162"/>
      <c r="AP265" s="162"/>
      <c r="AQ265" s="162"/>
      <c r="AR265" s="162"/>
      <c r="AS265" s="162"/>
      <c r="AT265" s="162"/>
      <c r="AU265" s="162"/>
      <c r="AV265" s="162"/>
      <c r="AW265" s="162"/>
      <c r="AX265" s="162"/>
      <c r="AY265" s="162"/>
      <c r="AZ265" s="162"/>
      <c r="BA265" s="162"/>
      <c r="BB265" s="162"/>
      <c r="BC265" s="162"/>
      <c r="BD265" s="162"/>
      <c r="BE265" s="162"/>
      <c r="BF265" s="162"/>
      <c r="BG265" s="162"/>
      <c r="BH265" s="162"/>
      <c r="BI265" s="162"/>
      <c r="BJ265" s="162"/>
      <c r="BK265" s="162"/>
      <c r="BL265" s="162"/>
      <c r="BM265" s="162"/>
      <c r="BN265" s="162"/>
      <c r="BO265" s="162"/>
      <c r="BP265" s="162"/>
    </row>
    <row r="266" spans="1:68" ht="15">
      <c r="A266" s="426"/>
      <c r="B266" s="162"/>
      <c r="C266" s="425"/>
      <c r="D266" s="162"/>
      <c r="E266" s="162"/>
      <c r="F266" s="162"/>
      <c r="G266" s="162"/>
      <c r="H266" s="162"/>
      <c r="I266" s="162"/>
      <c r="J266" s="162"/>
      <c r="K266" s="162"/>
      <c r="L266" s="162"/>
      <c r="M266" s="162"/>
      <c r="N266" s="162"/>
      <c r="O266" s="162"/>
      <c r="P266" s="162"/>
      <c r="Q266" s="162"/>
      <c r="R266" s="162"/>
      <c r="S266" s="162"/>
      <c r="T266" s="162"/>
      <c r="U266" s="162"/>
      <c r="V266" s="162"/>
      <c r="W266" s="162"/>
      <c r="X266" s="162"/>
      <c r="Y266" s="162"/>
      <c r="Z266" s="162"/>
      <c r="AA266" s="162"/>
      <c r="AB266" s="162"/>
      <c r="AC266" s="162"/>
      <c r="AD266" s="162"/>
      <c r="AE266" s="162"/>
      <c r="AF266" s="162"/>
      <c r="AG266" s="162"/>
      <c r="AH266" s="162"/>
      <c r="AI266" s="162"/>
      <c r="AJ266" s="162"/>
      <c r="AK266" s="162"/>
      <c r="AL266" s="162"/>
      <c r="AM266" s="162"/>
      <c r="AN266" s="162"/>
      <c r="AO266" s="162"/>
      <c r="AP266" s="162"/>
      <c r="AQ266" s="162"/>
      <c r="AR266" s="162"/>
      <c r="AS266" s="162"/>
      <c r="AT266" s="162"/>
      <c r="AU266" s="162"/>
      <c r="AV266" s="162"/>
      <c r="AW266" s="162"/>
      <c r="AX266" s="162"/>
      <c r="AY266" s="162"/>
      <c r="AZ266" s="162"/>
      <c r="BA266" s="162"/>
      <c r="BB266" s="162"/>
      <c r="BC266" s="162"/>
      <c r="BD266" s="162"/>
      <c r="BE266" s="162"/>
      <c r="BF266" s="162"/>
      <c r="BG266" s="162"/>
      <c r="BH266" s="162"/>
      <c r="BI266" s="162"/>
      <c r="BJ266" s="162"/>
      <c r="BK266" s="162"/>
      <c r="BL266" s="162"/>
      <c r="BM266" s="162"/>
      <c r="BN266" s="162"/>
      <c r="BO266" s="162"/>
      <c r="BP266" s="162"/>
    </row>
    <row r="267" spans="1:68" ht="15">
      <c r="A267" s="426"/>
      <c r="B267" s="162"/>
      <c r="C267" s="425"/>
      <c r="D267" s="162"/>
      <c r="E267" s="162"/>
      <c r="F267" s="162"/>
      <c r="G267" s="162"/>
      <c r="H267" s="162"/>
      <c r="I267" s="162"/>
      <c r="J267" s="162"/>
      <c r="K267" s="162"/>
      <c r="L267" s="162"/>
      <c r="M267" s="162"/>
      <c r="N267" s="162"/>
      <c r="O267" s="162"/>
      <c r="P267" s="162"/>
      <c r="Q267" s="162"/>
      <c r="R267" s="162"/>
      <c r="S267" s="162"/>
      <c r="T267" s="162"/>
      <c r="U267" s="162"/>
      <c r="V267" s="162"/>
      <c r="W267" s="162"/>
      <c r="X267" s="162"/>
      <c r="Y267" s="162"/>
      <c r="Z267" s="162"/>
      <c r="AA267" s="162"/>
      <c r="AB267" s="162"/>
      <c r="AC267" s="162"/>
      <c r="AD267" s="162"/>
      <c r="AE267" s="162"/>
      <c r="AF267" s="162"/>
      <c r="AG267" s="162"/>
      <c r="AH267" s="162"/>
      <c r="AI267" s="162"/>
      <c r="AJ267" s="162"/>
      <c r="AK267" s="162"/>
      <c r="AL267" s="162"/>
      <c r="AM267" s="162"/>
      <c r="AN267" s="162"/>
      <c r="AO267" s="162"/>
      <c r="AP267" s="162"/>
      <c r="AQ267" s="162"/>
      <c r="AR267" s="162"/>
      <c r="AS267" s="162"/>
      <c r="AT267" s="162"/>
      <c r="AU267" s="162"/>
      <c r="AV267" s="162"/>
      <c r="AW267" s="162"/>
      <c r="AX267" s="162"/>
      <c r="AY267" s="162"/>
      <c r="AZ267" s="162"/>
      <c r="BA267" s="162"/>
      <c r="BB267" s="162"/>
      <c r="BC267" s="162"/>
      <c r="BD267" s="162"/>
      <c r="BE267" s="162"/>
      <c r="BF267" s="162"/>
      <c r="BG267" s="162"/>
      <c r="BH267" s="162"/>
      <c r="BI267" s="162"/>
      <c r="BJ267" s="162"/>
      <c r="BK267" s="162"/>
      <c r="BL267" s="162"/>
      <c r="BM267" s="162"/>
      <c r="BN267" s="162"/>
      <c r="BO267" s="162"/>
      <c r="BP267" s="162"/>
    </row>
    <row r="268" spans="1:68" ht="15">
      <c r="A268" s="426"/>
      <c r="B268" s="162"/>
      <c r="C268" s="425"/>
      <c r="D268" s="162"/>
      <c r="E268" s="162"/>
      <c r="F268" s="162"/>
      <c r="G268" s="162"/>
      <c r="H268" s="162"/>
      <c r="I268" s="162"/>
      <c r="J268" s="162"/>
      <c r="K268" s="162"/>
      <c r="L268" s="162"/>
      <c r="M268" s="162"/>
      <c r="N268" s="162"/>
      <c r="O268" s="162"/>
      <c r="P268" s="162"/>
      <c r="Q268" s="162"/>
      <c r="R268" s="162"/>
      <c r="S268" s="162"/>
      <c r="T268" s="162"/>
      <c r="U268" s="162"/>
      <c r="V268" s="162"/>
      <c r="W268" s="162"/>
      <c r="X268" s="162"/>
      <c r="Y268" s="162"/>
      <c r="Z268" s="162"/>
      <c r="AA268" s="162"/>
      <c r="AB268" s="162"/>
      <c r="AC268" s="162"/>
      <c r="AD268" s="162"/>
      <c r="AE268" s="162"/>
      <c r="AF268" s="162"/>
      <c r="AG268" s="162"/>
      <c r="AH268" s="162"/>
      <c r="AI268" s="162"/>
      <c r="AJ268" s="162"/>
      <c r="AK268" s="162"/>
      <c r="AL268" s="162"/>
      <c r="AM268" s="162"/>
      <c r="AN268" s="162"/>
      <c r="AO268" s="162"/>
      <c r="AP268" s="162"/>
      <c r="AQ268" s="162"/>
      <c r="AR268" s="162"/>
      <c r="AS268" s="162"/>
      <c r="AT268" s="162"/>
      <c r="AU268" s="162"/>
      <c r="AV268" s="162"/>
      <c r="AW268" s="162"/>
      <c r="AX268" s="162"/>
      <c r="AY268" s="162"/>
      <c r="AZ268" s="162"/>
      <c r="BA268" s="162"/>
      <c r="BB268" s="162"/>
      <c r="BC268" s="162"/>
      <c r="BD268" s="162"/>
      <c r="BE268" s="162"/>
      <c r="BF268" s="162"/>
      <c r="BG268" s="162"/>
      <c r="BH268" s="162"/>
      <c r="BI268" s="162"/>
      <c r="BJ268" s="162"/>
      <c r="BK268" s="162"/>
      <c r="BL268" s="162"/>
      <c r="BM268" s="162"/>
      <c r="BN268" s="162"/>
      <c r="BO268" s="162"/>
      <c r="BP268" s="162"/>
    </row>
    <row r="269" spans="1:68" ht="15">
      <c r="A269" s="426"/>
      <c r="B269" s="162"/>
      <c r="C269" s="425"/>
      <c r="D269" s="162"/>
      <c r="E269" s="162"/>
      <c r="F269" s="162"/>
      <c r="G269" s="162"/>
      <c r="H269" s="162"/>
      <c r="I269" s="162"/>
      <c r="J269" s="162"/>
      <c r="K269" s="162"/>
      <c r="L269" s="162"/>
      <c r="M269" s="162"/>
      <c r="N269" s="162"/>
      <c r="O269" s="162"/>
      <c r="P269" s="162"/>
      <c r="Q269" s="162"/>
      <c r="R269" s="162"/>
      <c r="S269" s="162"/>
      <c r="T269" s="162"/>
      <c r="U269" s="162"/>
      <c r="V269" s="162"/>
      <c r="W269" s="162"/>
      <c r="X269" s="162"/>
      <c r="Y269" s="162"/>
      <c r="Z269" s="162"/>
      <c r="AA269" s="162"/>
      <c r="AB269" s="162"/>
      <c r="AC269" s="162"/>
      <c r="AD269" s="162"/>
      <c r="AE269" s="162"/>
      <c r="AF269" s="162"/>
      <c r="AG269" s="162"/>
      <c r="AH269" s="162"/>
      <c r="AI269" s="162"/>
      <c r="AJ269" s="162"/>
      <c r="AK269" s="162"/>
      <c r="AL269" s="162"/>
      <c r="AM269" s="162"/>
      <c r="AN269" s="162"/>
      <c r="AO269" s="162"/>
      <c r="AP269" s="162"/>
      <c r="AQ269" s="162"/>
      <c r="AR269" s="162"/>
      <c r="AS269" s="162"/>
      <c r="AT269" s="162"/>
      <c r="AU269" s="162"/>
      <c r="AV269" s="162"/>
      <c r="AW269" s="162"/>
      <c r="AX269" s="162"/>
      <c r="AY269" s="162"/>
      <c r="AZ269" s="162"/>
      <c r="BA269" s="162"/>
      <c r="BB269" s="162"/>
      <c r="BC269" s="162"/>
      <c r="BD269" s="162"/>
      <c r="BE269" s="162"/>
      <c r="BF269" s="162"/>
      <c r="BG269" s="162"/>
      <c r="BH269" s="162"/>
      <c r="BI269" s="162"/>
      <c r="BJ269" s="162"/>
      <c r="BK269" s="162"/>
      <c r="BL269" s="162"/>
      <c r="BM269" s="162"/>
      <c r="BN269" s="162"/>
      <c r="BO269" s="162"/>
      <c r="BP269" s="162"/>
    </row>
    <row r="270" spans="1:68" ht="15">
      <c r="A270" s="426"/>
      <c r="B270" s="162"/>
      <c r="C270" s="425"/>
      <c r="D270" s="162"/>
      <c r="E270" s="162"/>
      <c r="F270" s="162"/>
      <c r="G270" s="162"/>
      <c r="H270" s="162"/>
      <c r="I270" s="162"/>
      <c r="J270" s="162"/>
      <c r="K270" s="162"/>
      <c r="L270" s="162"/>
      <c r="M270" s="162"/>
      <c r="N270" s="162"/>
      <c r="O270" s="162"/>
      <c r="P270" s="162"/>
      <c r="Q270" s="162"/>
      <c r="R270" s="162"/>
      <c r="S270" s="162"/>
      <c r="T270" s="162"/>
      <c r="U270" s="162"/>
      <c r="V270" s="162"/>
      <c r="W270" s="162"/>
      <c r="X270" s="162"/>
      <c r="Y270" s="162"/>
      <c r="Z270" s="162"/>
      <c r="AA270" s="162"/>
      <c r="AB270" s="162"/>
      <c r="AC270" s="162"/>
      <c r="AD270" s="162"/>
      <c r="AE270" s="162"/>
      <c r="AF270" s="162"/>
      <c r="AG270" s="162"/>
      <c r="AH270" s="162"/>
      <c r="AI270" s="162"/>
      <c r="AJ270" s="162"/>
      <c r="AK270" s="162"/>
      <c r="AL270" s="162"/>
      <c r="AM270" s="162"/>
      <c r="AN270" s="162"/>
      <c r="AO270" s="162"/>
      <c r="AP270" s="162"/>
      <c r="AQ270" s="162"/>
      <c r="AR270" s="162"/>
      <c r="AS270" s="162"/>
      <c r="AT270" s="162"/>
      <c r="AU270" s="162"/>
      <c r="AV270" s="162"/>
      <c r="AW270" s="162"/>
      <c r="AX270" s="162"/>
      <c r="AY270" s="162"/>
      <c r="AZ270" s="162"/>
      <c r="BA270" s="162"/>
      <c r="BB270" s="162"/>
      <c r="BC270" s="162"/>
      <c r="BD270" s="162"/>
      <c r="BE270" s="162"/>
      <c r="BF270" s="162"/>
      <c r="BG270" s="162"/>
      <c r="BH270" s="162"/>
      <c r="BI270" s="162"/>
      <c r="BJ270" s="162"/>
      <c r="BK270" s="162"/>
      <c r="BL270" s="162"/>
      <c r="BM270" s="162"/>
      <c r="BN270" s="162"/>
      <c r="BO270" s="162"/>
      <c r="BP270" s="162"/>
    </row>
    <row r="271" spans="1:68" ht="15">
      <c r="A271" s="426"/>
      <c r="B271" s="162"/>
      <c r="C271" s="425"/>
      <c r="D271" s="162"/>
      <c r="E271" s="162"/>
      <c r="F271" s="162"/>
      <c r="G271" s="162"/>
      <c r="H271" s="162"/>
      <c r="I271" s="162"/>
      <c r="J271" s="162"/>
      <c r="K271" s="162"/>
      <c r="L271" s="162"/>
      <c r="M271" s="162"/>
      <c r="N271" s="162"/>
      <c r="O271" s="162"/>
      <c r="P271" s="162"/>
      <c r="Q271" s="162"/>
      <c r="R271" s="162"/>
      <c r="S271" s="162"/>
      <c r="T271" s="162"/>
      <c r="U271" s="162"/>
      <c r="V271" s="162"/>
      <c r="W271" s="162"/>
      <c r="X271" s="162"/>
      <c r="Y271" s="162"/>
      <c r="Z271" s="162"/>
      <c r="AA271" s="162"/>
      <c r="AB271" s="162"/>
      <c r="AC271" s="162"/>
      <c r="AD271" s="162"/>
      <c r="AE271" s="162"/>
      <c r="AF271" s="162"/>
      <c r="AG271" s="162"/>
      <c r="AH271" s="162"/>
      <c r="AI271" s="162"/>
      <c r="AJ271" s="162"/>
      <c r="AK271" s="162"/>
      <c r="AL271" s="162"/>
      <c r="AM271" s="162"/>
      <c r="AN271" s="162"/>
      <c r="AO271" s="162"/>
      <c r="AP271" s="162"/>
      <c r="AQ271" s="162"/>
      <c r="AR271" s="162"/>
      <c r="AS271" s="162"/>
      <c r="AT271" s="162"/>
      <c r="AU271" s="162"/>
      <c r="AV271" s="162"/>
      <c r="AW271" s="162"/>
      <c r="AX271" s="162"/>
      <c r="AY271" s="162"/>
      <c r="AZ271" s="162"/>
      <c r="BA271" s="162"/>
      <c r="BB271" s="162"/>
      <c r="BC271" s="162"/>
      <c r="BD271" s="162"/>
      <c r="BE271" s="162"/>
      <c r="BF271" s="162"/>
      <c r="BG271" s="162"/>
      <c r="BH271" s="162"/>
      <c r="BI271" s="162"/>
      <c r="BJ271" s="162"/>
      <c r="BK271" s="162"/>
      <c r="BL271" s="162"/>
      <c r="BM271" s="162"/>
      <c r="BN271" s="162"/>
      <c r="BO271" s="162"/>
      <c r="BP271" s="162"/>
    </row>
    <row r="272" spans="1:68" ht="15">
      <c r="A272" s="426"/>
      <c r="B272" s="162"/>
      <c r="C272" s="425"/>
      <c r="D272" s="162"/>
      <c r="E272" s="162"/>
      <c r="F272" s="162"/>
      <c r="G272" s="162"/>
      <c r="H272" s="162"/>
      <c r="I272" s="162"/>
      <c r="J272" s="162"/>
      <c r="K272" s="162"/>
      <c r="L272" s="162"/>
      <c r="M272" s="162"/>
      <c r="N272" s="162"/>
      <c r="O272" s="162"/>
      <c r="P272" s="162"/>
      <c r="Q272" s="162"/>
      <c r="R272" s="162"/>
      <c r="S272" s="162"/>
      <c r="T272" s="162"/>
      <c r="U272" s="162"/>
      <c r="V272" s="162"/>
      <c r="W272" s="162"/>
      <c r="X272" s="162"/>
      <c r="Y272" s="162"/>
      <c r="Z272" s="162"/>
      <c r="AA272" s="162"/>
      <c r="AB272" s="162"/>
      <c r="AC272" s="162"/>
      <c r="AD272" s="162"/>
      <c r="AE272" s="162"/>
      <c r="AF272" s="162"/>
      <c r="AG272" s="162"/>
      <c r="AH272" s="162"/>
      <c r="AI272" s="162"/>
      <c r="AJ272" s="162"/>
      <c r="AK272" s="162"/>
      <c r="AL272" s="162"/>
      <c r="AM272" s="162"/>
      <c r="AN272" s="162"/>
      <c r="AO272" s="162"/>
      <c r="AP272" s="162"/>
      <c r="AQ272" s="162"/>
      <c r="AR272" s="162"/>
      <c r="AS272" s="162"/>
      <c r="AT272" s="162"/>
      <c r="AU272" s="162"/>
      <c r="AV272" s="162"/>
      <c r="AW272" s="162"/>
      <c r="AX272" s="162"/>
      <c r="AY272" s="162"/>
      <c r="AZ272" s="162"/>
      <c r="BA272" s="162"/>
      <c r="BB272" s="162"/>
      <c r="BC272" s="162"/>
      <c r="BD272" s="162"/>
      <c r="BE272" s="162"/>
      <c r="BF272" s="162"/>
      <c r="BG272" s="162"/>
      <c r="BH272" s="162"/>
      <c r="BI272" s="162"/>
      <c r="BJ272" s="162"/>
      <c r="BK272" s="162"/>
      <c r="BL272" s="162"/>
      <c r="BM272" s="162"/>
      <c r="BN272" s="162"/>
      <c r="BO272" s="162"/>
      <c r="BP272" s="162"/>
    </row>
    <row r="273" spans="1:68" ht="15">
      <c r="A273" s="426"/>
      <c r="B273" s="162"/>
      <c r="C273" s="425"/>
      <c r="D273" s="162"/>
      <c r="E273" s="162"/>
      <c r="F273" s="162"/>
      <c r="G273" s="162"/>
      <c r="H273" s="162"/>
      <c r="I273" s="162"/>
      <c r="J273" s="162"/>
      <c r="K273" s="162"/>
      <c r="L273" s="162"/>
      <c r="M273" s="162"/>
      <c r="N273" s="162"/>
      <c r="O273" s="162"/>
      <c r="P273" s="162"/>
      <c r="Q273" s="162"/>
      <c r="R273" s="162"/>
      <c r="S273" s="162"/>
      <c r="T273" s="162"/>
      <c r="U273" s="162"/>
      <c r="V273" s="162"/>
      <c r="W273" s="162"/>
      <c r="X273" s="162"/>
      <c r="Y273" s="162"/>
      <c r="Z273" s="162"/>
      <c r="AA273" s="162"/>
      <c r="AB273" s="162"/>
      <c r="AC273" s="162"/>
      <c r="AD273" s="162"/>
      <c r="AE273" s="162"/>
      <c r="AF273" s="162"/>
      <c r="AG273" s="162"/>
      <c r="AH273" s="162"/>
      <c r="AI273" s="162"/>
      <c r="AJ273" s="162"/>
      <c r="AK273" s="162"/>
      <c r="AL273" s="162"/>
      <c r="AM273" s="162"/>
      <c r="AN273" s="162"/>
      <c r="AO273" s="162"/>
      <c r="AP273" s="162"/>
      <c r="AQ273" s="162"/>
      <c r="AR273" s="162"/>
      <c r="AS273" s="162"/>
      <c r="AT273" s="162"/>
      <c r="AU273" s="162"/>
      <c r="AV273" s="162"/>
      <c r="AW273" s="162"/>
      <c r="AX273" s="162"/>
      <c r="AY273" s="162"/>
      <c r="AZ273" s="162"/>
      <c r="BA273" s="162"/>
      <c r="BB273" s="162"/>
      <c r="BC273" s="162"/>
      <c r="BD273" s="162"/>
      <c r="BE273" s="162"/>
      <c r="BF273" s="162"/>
      <c r="BG273" s="162"/>
      <c r="BH273" s="162"/>
      <c r="BI273" s="162"/>
      <c r="BJ273" s="162"/>
      <c r="BK273" s="162"/>
      <c r="BL273" s="162"/>
      <c r="BM273" s="162"/>
      <c r="BN273" s="162"/>
      <c r="BO273" s="162"/>
      <c r="BP273" s="162"/>
    </row>
    <row r="274" spans="1:68" ht="15">
      <c r="A274" s="426"/>
      <c r="B274" s="162"/>
      <c r="C274" s="425"/>
      <c r="D274" s="162"/>
      <c r="E274" s="162"/>
      <c r="F274" s="162"/>
      <c r="G274" s="162"/>
      <c r="H274" s="162"/>
      <c r="I274" s="162"/>
      <c r="J274" s="162"/>
      <c r="K274" s="162"/>
      <c r="L274" s="162"/>
      <c r="M274" s="162"/>
      <c r="N274" s="162"/>
      <c r="O274" s="162"/>
      <c r="P274" s="162"/>
      <c r="Q274" s="162"/>
      <c r="R274" s="162"/>
      <c r="S274" s="162"/>
      <c r="T274" s="162"/>
      <c r="U274" s="162"/>
      <c r="V274" s="162"/>
      <c r="W274" s="162"/>
      <c r="X274" s="162"/>
      <c r="Y274" s="162"/>
      <c r="Z274" s="162"/>
      <c r="AA274" s="162"/>
      <c r="AB274" s="162"/>
      <c r="AC274" s="162"/>
      <c r="AD274" s="162"/>
      <c r="AE274" s="162"/>
      <c r="AF274" s="162"/>
      <c r="AG274" s="162"/>
      <c r="AH274" s="162"/>
      <c r="AI274" s="162"/>
      <c r="AJ274" s="162"/>
      <c r="AK274" s="162"/>
      <c r="AL274" s="162"/>
      <c r="AM274" s="162"/>
      <c r="AN274" s="162"/>
      <c r="AO274" s="162"/>
      <c r="AP274" s="162"/>
      <c r="AQ274" s="162"/>
      <c r="AR274" s="162"/>
      <c r="AS274" s="162"/>
      <c r="AT274" s="162"/>
      <c r="AU274" s="162"/>
      <c r="AV274" s="162"/>
      <c r="AW274" s="162"/>
      <c r="AX274" s="162"/>
      <c r="AY274" s="162"/>
      <c r="AZ274" s="162"/>
      <c r="BA274" s="162"/>
      <c r="BB274" s="162"/>
      <c r="BC274" s="162"/>
      <c r="BD274" s="162"/>
      <c r="BE274" s="162"/>
      <c r="BF274" s="162"/>
      <c r="BG274" s="162"/>
      <c r="BH274" s="162"/>
      <c r="BI274" s="162"/>
      <c r="BJ274" s="162"/>
      <c r="BK274" s="162"/>
      <c r="BL274" s="162"/>
      <c r="BM274" s="162"/>
      <c r="BN274" s="162"/>
      <c r="BO274" s="162"/>
      <c r="BP274" s="162"/>
    </row>
    <row r="275" spans="1:68" ht="15">
      <c r="A275" s="426"/>
      <c r="B275" s="162"/>
      <c r="C275" s="425"/>
      <c r="D275" s="162"/>
      <c r="E275" s="162"/>
      <c r="F275" s="162"/>
      <c r="G275" s="162"/>
      <c r="H275" s="162"/>
      <c r="I275" s="162"/>
      <c r="J275" s="162"/>
      <c r="K275" s="162"/>
      <c r="L275" s="162"/>
      <c r="M275" s="162"/>
      <c r="N275" s="162"/>
      <c r="O275" s="162"/>
      <c r="P275" s="162"/>
      <c r="Q275" s="162"/>
      <c r="R275" s="162"/>
      <c r="S275" s="162"/>
      <c r="T275" s="162"/>
      <c r="U275" s="162"/>
      <c r="V275" s="162"/>
      <c r="W275" s="162"/>
      <c r="X275" s="162"/>
      <c r="Y275" s="162"/>
      <c r="Z275" s="162"/>
      <c r="AA275" s="162"/>
      <c r="AB275" s="162"/>
      <c r="AC275" s="162"/>
      <c r="AD275" s="162"/>
      <c r="AE275" s="162"/>
      <c r="AF275" s="162"/>
      <c r="AG275" s="162"/>
      <c r="AH275" s="162"/>
      <c r="AI275" s="162"/>
      <c r="AJ275" s="162"/>
      <c r="AK275" s="162"/>
      <c r="AL275" s="162"/>
      <c r="AM275" s="162"/>
      <c r="AN275" s="162"/>
      <c r="AO275" s="162"/>
      <c r="AP275" s="162"/>
      <c r="AQ275" s="162"/>
      <c r="AR275" s="162"/>
      <c r="AS275" s="162"/>
      <c r="AT275" s="162"/>
      <c r="AU275" s="162"/>
      <c r="AV275" s="162"/>
      <c r="AW275" s="162"/>
      <c r="AX275" s="162"/>
      <c r="AY275" s="162"/>
      <c r="AZ275" s="162"/>
      <c r="BA275" s="162"/>
      <c r="BB275" s="162"/>
      <c r="BC275" s="162"/>
      <c r="BD275" s="162"/>
      <c r="BE275" s="162"/>
      <c r="BF275" s="162"/>
      <c r="BG275" s="162"/>
      <c r="BH275" s="162"/>
      <c r="BI275" s="162"/>
      <c r="BJ275" s="162"/>
      <c r="BK275" s="162"/>
      <c r="BL275" s="162"/>
      <c r="BM275" s="162"/>
      <c r="BN275" s="162"/>
      <c r="BO275" s="162"/>
      <c r="BP275" s="162"/>
    </row>
    <row r="276" spans="1:68" ht="15">
      <c r="A276" s="426"/>
      <c r="B276" s="162"/>
      <c r="C276" s="425"/>
      <c r="D276" s="162"/>
      <c r="E276" s="162"/>
      <c r="F276" s="162"/>
      <c r="G276" s="162"/>
      <c r="H276" s="162"/>
      <c r="I276" s="162"/>
      <c r="J276" s="162"/>
      <c r="K276" s="162"/>
      <c r="L276" s="162"/>
      <c r="M276" s="162"/>
      <c r="N276" s="162"/>
      <c r="O276" s="162"/>
      <c r="P276" s="162"/>
      <c r="Q276" s="162"/>
      <c r="R276" s="162"/>
      <c r="S276" s="162"/>
      <c r="T276" s="162"/>
      <c r="U276" s="162"/>
      <c r="V276" s="162"/>
      <c r="W276" s="162"/>
      <c r="X276" s="162"/>
      <c r="Y276" s="162"/>
      <c r="Z276" s="162"/>
      <c r="AA276" s="162"/>
      <c r="AB276" s="162"/>
      <c r="AC276" s="162"/>
      <c r="AD276" s="162"/>
      <c r="AE276" s="162"/>
      <c r="AF276" s="162"/>
      <c r="AG276" s="162"/>
      <c r="AH276" s="162"/>
      <c r="AI276" s="162"/>
      <c r="AJ276" s="162"/>
      <c r="AK276" s="162"/>
      <c r="AL276" s="162"/>
      <c r="AM276" s="162"/>
      <c r="AN276" s="162"/>
      <c r="AO276" s="162"/>
      <c r="AP276" s="162"/>
      <c r="AQ276" s="162"/>
      <c r="AR276" s="162"/>
      <c r="AS276" s="162"/>
      <c r="AT276" s="162"/>
      <c r="AU276" s="162"/>
      <c r="AV276" s="162"/>
      <c r="AW276" s="162"/>
      <c r="AX276" s="162"/>
      <c r="AY276" s="162"/>
      <c r="AZ276" s="162"/>
      <c r="BA276" s="162"/>
      <c r="BB276" s="162"/>
      <c r="BC276" s="162"/>
      <c r="BD276" s="162"/>
      <c r="BE276" s="162"/>
      <c r="BF276" s="162"/>
      <c r="BG276" s="162"/>
      <c r="BH276" s="162"/>
      <c r="BI276" s="162"/>
      <c r="BJ276" s="162"/>
      <c r="BK276" s="162"/>
      <c r="BL276" s="162"/>
      <c r="BM276" s="162"/>
      <c r="BN276" s="162"/>
      <c r="BO276" s="162"/>
      <c r="BP276" s="162"/>
    </row>
    <row r="277" spans="1:68" ht="15">
      <c r="A277" s="426"/>
      <c r="B277" s="162"/>
      <c r="C277" s="425"/>
      <c r="D277" s="162"/>
      <c r="E277" s="162"/>
      <c r="F277" s="162"/>
      <c r="G277" s="162"/>
      <c r="H277" s="162"/>
      <c r="I277" s="162"/>
      <c r="J277" s="162"/>
      <c r="K277" s="162"/>
      <c r="L277" s="162"/>
      <c r="M277" s="162"/>
      <c r="N277" s="162"/>
      <c r="O277" s="162"/>
      <c r="P277" s="162"/>
      <c r="Q277" s="162"/>
      <c r="R277" s="162"/>
      <c r="S277" s="162"/>
      <c r="T277" s="162"/>
      <c r="U277" s="162"/>
      <c r="V277" s="162"/>
      <c r="W277" s="162"/>
      <c r="X277" s="162"/>
      <c r="Y277" s="162"/>
      <c r="Z277" s="162"/>
      <c r="AA277" s="162"/>
      <c r="AB277" s="162"/>
      <c r="AC277" s="162"/>
      <c r="AD277" s="162"/>
      <c r="AE277" s="162"/>
      <c r="AF277" s="162"/>
      <c r="AG277" s="162"/>
      <c r="AH277" s="162"/>
      <c r="AI277" s="162"/>
      <c r="AJ277" s="162"/>
      <c r="AK277" s="162"/>
      <c r="AL277" s="162"/>
      <c r="AM277" s="162"/>
      <c r="AN277" s="162"/>
      <c r="AO277" s="162"/>
      <c r="AP277" s="162"/>
      <c r="AQ277" s="162"/>
      <c r="AR277" s="162"/>
      <c r="AS277" s="162"/>
      <c r="AT277" s="162"/>
      <c r="AU277" s="162"/>
      <c r="AV277" s="162"/>
      <c r="AW277" s="162"/>
      <c r="AX277" s="162"/>
      <c r="AY277" s="162"/>
      <c r="AZ277" s="162"/>
      <c r="BA277" s="162"/>
      <c r="BB277" s="162"/>
      <c r="BC277" s="162"/>
      <c r="BD277" s="162"/>
      <c r="BE277" s="162"/>
      <c r="BF277" s="162"/>
      <c r="BG277" s="162"/>
      <c r="BH277" s="162"/>
      <c r="BI277" s="162"/>
      <c r="BJ277" s="162"/>
      <c r="BK277" s="162"/>
      <c r="BL277" s="162"/>
      <c r="BM277" s="162"/>
      <c r="BN277" s="162"/>
      <c r="BO277" s="162"/>
      <c r="BP277" s="162"/>
    </row>
    <row r="278" spans="1:68" ht="15">
      <c r="A278" s="426"/>
      <c r="B278" s="162"/>
      <c r="C278" s="425"/>
      <c r="D278" s="162"/>
      <c r="E278" s="162"/>
      <c r="F278" s="162"/>
      <c r="G278" s="162"/>
      <c r="H278" s="162"/>
      <c r="I278" s="162"/>
      <c r="J278" s="162"/>
      <c r="K278" s="162"/>
      <c r="L278" s="162"/>
      <c r="M278" s="162"/>
      <c r="N278" s="162"/>
      <c r="O278" s="162"/>
      <c r="P278" s="162"/>
      <c r="Q278" s="162"/>
      <c r="R278" s="162"/>
      <c r="S278" s="162"/>
      <c r="T278" s="162"/>
      <c r="U278" s="162"/>
      <c r="V278" s="162"/>
      <c r="W278" s="162"/>
      <c r="X278" s="162"/>
      <c r="Y278" s="162"/>
      <c r="Z278" s="162"/>
      <c r="AA278" s="162"/>
      <c r="AB278" s="162"/>
      <c r="AC278" s="162"/>
      <c r="AD278" s="162"/>
      <c r="AE278" s="162"/>
      <c r="AF278" s="162"/>
      <c r="AG278" s="162"/>
      <c r="AH278" s="162"/>
      <c r="AI278" s="162"/>
      <c r="AJ278" s="162"/>
      <c r="AK278" s="162"/>
      <c r="AL278" s="162"/>
      <c r="AM278" s="162"/>
      <c r="AN278" s="162"/>
      <c r="AO278" s="162"/>
      <c r="AP278" s="162"/>
      <c r="AQ278" s="162"/>
      <c r="AR278" s="162"/>
      <c r="AS278" s="162"/>
      <c r="AT278" s="162"/>
      <c r="AU278" s="162"/>
      <c r="AV278" s="162"/>
      <c r="AW278" s="162"/>
      <c r="AX278" s="162"/>
      <c r="AY278" s="162"/>
      <c r="AZ278" s="162"/>
      <c r="BA278" s="162"/>
      <c r="BB278" s="162"/>
      <c r="BC278" s="162"/>
      <c r="BD278" s="162"/>
      <c r="BE278" s="162"/>
      <c r="BF278" s="162"/>
      <c r="BG278" s="162"/>
      <c r="BH278" s="162"/>
      <c r="BI278" s="162"/>
      <c r="BJ278" s="162"/>
      <c r="BK278" s="162"/>
      <c r="BL278" s="162"/>
      <c r="BM278" s="162"/>
      <c r="BN278" s="162"/>
      <c r="BO278" s="162"/>
      <c r="BP278" s="162"/>
    </row>
    <row r="279" spans="1:68" ht="15">
      <c r="A279" s="426"/>
      <c r="B279" s="162"/>
      <c r="C279" s="425"/>
      <c r="D279" s="162"/>
      <c r="E279" s="162"/>
      <c r="F279" s="162"/>
      <c r="G279" s="162"/>
      <c r="H279" s="162"/>
      <c r="I279" s="162"/>
      <c r="J279" s="162"/>
      <c r="K279" s="162"/>
      <c r="L279" s="162"/>
      <c r="M279" s="162"/>
      <c r="N279" s="162"/>
      <c r="O279" s="162"/>
      <c r="P279" s="162"/>
      <c r="Q279" s="162"/>
      <c r="R279" s="162"/>
      <c r="S279" s="162"/>
      <c r="T279" s="162"/>
      <c r="U279" s="162"/>
      <c r="V279" s="162"/>
      <c r="W279" s="162"/>
      <c r="X279" s="162"/>
      <c r="Y279" s="162"/>
      <c r="Z279" s="162"/>
      <c r="AA279" s="162"/>
      <c r="AB279" s="162"/>
      <c r="AC279" s="162"/>
      <c r="AD279" s="162"/>
      <c r="AE279" s="162"/>
      <c r="AF279" s="162"/>
      <c r="AG279" s="162"/>
      <c r="AH279" s="162"/>
      <c r="AI279" s="162"/>
      <c r="AJ279" s="162"/>
      <c r="AK279" s="162"/>
      <c r="AL279" s="162"/>
      <c r="AM279" s="162"/>
      <c r="AN279" s="162"/>
      <c r="AO279" s="162"/>
      <c r="AP279" s="162"/>
      <c r="AQ279" s="162"/>
      <c r="AR279" s="162"/>
      <c r="AS279" s="162"/>
      <c r="AT279" s="162"/>
      <c r="AU279" s="162"/>
      <c r="AV279" s="162"/>
      <c r="AW279" s="162"/>
      <c r="AX279" s="162"/>
      <c r="AY279" s="162"/>
      <c r="AZ279" s="162"/>
      <c r="BA279" s="162"/>
      <c r="BB279" s="162"/>
      <c r="BC279" s="162"/>
      <c r="BD279" s="162"/>
      <c r="BE279" s="162"/>
      <c r="BF279" s="162"/>
      <c r="BG279" s="162"/>
      <c r="BH279" s="162"/>
      <c r="BI279" s="162"/>
      <c r="BJ279" s="162"/>
      <c r="BK279" s="162"/>
      <c r="BL279" s="162"/>
      <c r="BM279" s="162"/>
      <c r="BN279" s="162"/>
      <c r="BO279" s="162"/>
      <c r="BP279" s="162"/>
    </row>
    <row r="280" spans="1:68" ht="15">
      <c r="A280" s="426"/>
      <c r="B280" s="162"/>
      <c r="C280" s="425"/>
      <c r="D280" s="162"/>
      <c r="E280" s="162"/>
      <c r="F280" s="162"/>
      <c r="G280" s="162"/>
      <c r="H280" s="162"/>
      <c r="I280" s="162"/>
      <c r="J280" s="162"/>
      <c r="K280" s="162"/>
      <c r="L280" s="162"/>
      <c r="M280" s="162"/>
      <c r="N280" s="162"/>
      <c r="O280" s="162"/>
      <c r="P280" s="162"/>
      <c r="Q280" s="162"/>
      <c r="R280" s="162"/>
      <c r="S280" s="162"/>
      <c r="T280" s="162"/>
      <c r="U280" s="162"/>
      <c r="V280" s="162"/>
      <c r="W280" s="162"/>
      <c r="X280" s="162"/>
      <c r="Y280" s="162"/>
      <c r="Z280" s="162"/>
      <c r="AA280" s="162"/>
      <c r="AB280" s="162"/>
      <c r="AC280" s="162"/>
      <c r="AD280" s="162"/>
      <c r="AE280" s="162"/>
      <c r="AF280" s="162"/>
      <c r="AG280" s="162"/>
      <c r="AH280" s="162"/>
      <c r="AI280" s="162"/>
      <c r="AJ280" s="162"/>
      <c r="AK280" s="162"/>
      <c r="AL280" s="162"/>
      <c r="AM280" s="162"/>
      <c r="AN280" s="162"/>
      <c r="AO280" s="162"/>
      <c r="AP280" s="162"/>
      <c r="AQ280" s="162"/>
      <c r="AR280" s="162"/>
      <c r="AS280" s="162"/>
      <c r="AT280" s="162"/>
      <c r="AU280" s="162"/>
      <c r="AV280" s="162"/>
      <c r="AW280" s="162"/>
      <c r="AX280" s="162"/>
      <c r="AY280" s="162"/>
      <c r="AZ280" s="162"/>
      <c r="BA280" s="162"/>
      <c r="BB280" s="162"/>
      <c r="BC280" s="162"/>
      <c r="BD280" s="162"/>
      <c r="BE280" s="162"/>
      <c r="BF280" s="162"/>
      <c r="BG280" s="162"/>
      <c r="BH280" s="162"/>
      <c r="BI280" s="162"/>
      <c r="BJ280" s="162"/>
      <c r="BK280" s="162"/>
      <c r="BL280" s="162"/>
      <c r="BM280" s="162"/>
      <c r="BN280" s="162"/>
      <c r="BO280" s="162"/>
      <c r="BP280" s="162"/>
    </row>
    <row r="281" spans="1:68" ht="15">
      <c r="A281" s="426"/>
      <c r="B281" s="162"/>
      <c r="C281" s="425"/>
      <c r="D281" s="162"/>
      <c r="E281" s="162"/>
      <c r="F281" s="162"/>
      <c r="G281" s="162"/>
      <c r="H281" s="162"/>
      <c r="I281" s="162"/>
      <c r="J281" s="162"/>
      <c r="K281" s="162"/>
      <c r="L281" s="162"/>
      <c r="M281" s="162"/>
      <c r="N281" s="162"/>
      <c r="O281" s="162"/>
      <c r="P281" s="162"/>
      <c r="Q281" s="162"/>
      <c r="R281" s="162"/>
      <c r="S281" s="162"/>
      <c r="T281" s="162"/>
      <c r="U281" s="162"/>
      <c r="V281" s="162"/>
      <c r="W281" s="162"/>
      <c r="X281" s="162"/>
      <c r="Y281" s="162"/>
      <c r="Z281" s="162"/>
      <c r="AA281" s="162"/>
      <c r="AB281" s="162"/>
      <c r="AC281" s="162"/>
      <c r="AD281" s="162"/>
      <c r="AE281" s="162"/>
      <c r="AF281" s="162"/>
      <c r="AG281" s="162"/>
      <c r="AH281" s="162"/>
      <c r="AI281" s="162"/>
      <c r="AJ281" s="162"/>
      <c r="AK281" s="162"/>
      <c r="AL281" s="162"/>
      <c r="AM281" s="162"/>
      <c r="AN281" s="162"/>
      <c r="AO281" s="162"/>
      <c r="AP281" s="162"/>
      <c r="AQ281" s="162"/>
      <c r="AR281" s="162"/>
      <c r="AS281" s="162"/>
      <c r="AT281" s="162"/>
      <c r="AU281" s="162"/>
      <c r="AV281" s="162"/>
      <c r="AW281" s="162"/>
      <c r="AX281" s="162"/>
      <c r="AY281" s="162"/>
      <c r="AZ281" s="162"/>
      <c r="BA281" s="162"/>
      <c r="BB281" s="162"/>
      <c r="BC281" s="162"/>
      <c r="BD281" s="162"/>
      <c r="BE281" s="162"/>
      <c r="BF281" s="162"/>
      <c r="BG281" s="162"/>
      <c r="BH281" s="162"/>
      <c r="BI281" s="162"/>
      <c r="BJ281" s="162"/>
      <c r="BK281" s="162"/>
      <c r="BL281" s="162"/>
      <c r="BM281" s="162"/>
      <c r="BN281" s="162"/>
      <c r="BO281" s="162"/>
      <c r="BP281" s="162"/>
    </row>
    <row r="282" spans="1:68" ht="15">
      <c r="A282" s="426"/>
      <c r="B282" s="162"/>
      <c r="C282" s="425"/>
      <c r="D282" s="162"/>
      <c r="E282" s="162"/>
      <c r="F282" s="162"/>
      <c r="G282" s="162"/>
      <c r="H282" s="162"/>
      <c r="I282" s="162"/>
      <c r="J282" s="162"/>
      <c r="K282" s="162"/>
      <c r="L282" s="162"/>
      <c r="M282" s="162"/>
      <c r="N282" s="162"/>
      <c r="O282" s="162"/>
      <c r="P282" s="162"/>
      <c r="Q282" s="162"/>
      <c r="R282" s="162"/>
      <c r="S282" s="162"/>
      <c r="T282" s="162"/>
      <c r="U282" s="162"/>
      <c r="V282" s="162"/>
      <c r="W282" s="162"/>
      <c r="X282" s="162"/>
      <c r="Y282" s="162"/>
      <c r="Z282" s="162"/>
      <c r="AA282" s="162"/>
      <c r="AB282" s="162"/>
      <c r="AC282" s="162"/>
      <c r="AD282" s="162"/>
      <c r="AE282" s="162"/>
      <c r="AF282" s="162"/>
      <c r="AG282" s="162"/>
      <c r="AH282" s="162"/>
      <c r="AI282" s="162"/>
      <c r="AJ282" s="162"/>
      <c r="AK282" s="162"/>
      <c r="AL282" s="162"/>
      <c r="AM282" s="162"/>
      <c r="AN282" s="162"/>
      <c r="AO282" s="162"/>
      <c r="AP282" s="162"/>
      <c r="AQ282" s="162"/>
      <c r="AR282" s="162"/>
      <c r="AS282" s="162"/>
      <c r="AT282" s="162"/>
      <c r="AU282" s="162"/>
      <c r="AV282" s="162"/>
      <c r="AW282" s="162"/>
      <c r="AX282" s="162"/>
      <c r="AY282" s="162"/>
      <c r="AZ282" s="162"/>
      <c r="BA282" s="162"/>
      <c r="BB282" s="162"/>
      <c r="BC282" s="162"/>
      <c r="BD282" s="162"/>
      <c r="BE282" s="162"/>
      <c r="BF282" s="162"/>
      <c r="BG282" s="162"/>
      <c r="BH282" s="162"/>
      <c r="BI282" s="162"/>
      <c r="BJ282" s="162"/>
      <c r="BK282" s="162"/>
      <c r="BL282" s="162"/>
      <c r="BM282" s="162"/>
      <c r="BN282" s="162"/>
      <c r="BO282" s="162"/>
      <c r="BP282" s="162"/>
    </row>
    <row r="283" spans="1:68" ht="15">
      <c r="A283" s="426"/>
      <c r="B283" s="162"/>
      <c r="C283" s="425"/>
      <c r="D283" s="162"/>
      <c r="E283" s="162"/>
      <c r="F283" s="162"/>
      <c r="G283" s="162"/>
      <c r="H283" s="162"/>
      <c r="I283" s="162"/>
      <c r="J283" s="162"/>
      <c r="K283" s="162"/>
      <c r="L283" s="162"/>
      <c r="M283" s="162"/>
      <c r="N283" s="162"/>
      <c r="O283" s="162"/>
      <c r="P283" s="162"/>
      <c r="Q283" s="162"/>
      <c r="R283" s="162"/>
      <c r="S283" s="162"/>
      <c r="T283" s="162"/>
      <c r="U283" s="162"/>
      <c r="V283" s="162"/>
      <c r="W283" s="162"/>
      <c r="X283" s="162"/>
      <c r="Y283" s="162"/>
      <c r="Z283" s="162"/>
      <c r="AA283" s="162"/>
      <c r="AB283" s="162"/>
      <c r="AC283" s="162"/>
      <c r="AD283" s="162"/>
      <c r="AE283" s="162"/>
      <c r="AF283" s="162"/>
      <c r="AG283" s="162"/>
      <c r="AH283" s="162"/>
      <c r="AI283" s="162"/>
      <c r="AJ283" s="162"/>
      <c r="AK283" s="162"/>
      <c r="AL283" s="162"/>
      <c r="AM283" s="162"/>
      <c r="AN283" s="162"/>
      <c r="AO283" s="162"/>
      <c r="AP283" s="162"/>
      <c r="AQ283" s="162"/>
      <c r="AR283" s="162"/>
      <c r="AS283" s="162"/>
      <c r="AT283" s="162"/>
      <c r="AU283" s="162"/>
      <c r="AV283" s="162"/>
      <c r="AW283" s="162"/>
      <c r="AX283" s="162"/>
      <c r="AY283" s="162"/>
      <c r="AZ283" s="162"/>
      <c r="BA283" s="162"/>
      <c r="BB283" s="162"/>
      <c r="BC283" s="162"/>
      <c r="BD283" s="162"/>
      <c r="BE283" s="162"/>
      <c r="BF283" s="162"/>
      <c r="BG283" s="162"/>
      <c r="BH283" s="162"/>
      <c r="BI283" s="162"/>
      <c r="BJ283" s="162"/>
      <c r="BK283" s="162"/>
      <c r="BL283" s="162"/>
      <c r="BM283" s="162"/>
      <c r="BN283" s="162"/>
      <c r="BO283" s="162"/>
      <c r="BP283" s="162"/>
    </row>
    <row r="284" spans="1:68" ht="15">
      <c r="A284" s="426"/>
      <c r="B284" s="162"/>
      <c r="C284" s="425"/>
      <c r="D284" s="162"/>
      <c r="E284" s="162"/>
      <c r="F284" s="162"/>
      <c r="G284" s="162"/>
      <c r="H284" s="162"/>
      <c r="I284" s="162"/>
      <c r="J284" s="162"/>
      <c r="K284" s="162"/>
      <c r="L284" s="162"/>
      <c r="M284" s="162"/>
      <c r="N284" s="162"/>
      <c r="O284" s="162"/>
      <c r="P284" s="162"/>
      <c r="Q284" s="162"/>
      <c r="R284" s="162"/>
      <c r="S284" s="162"/>
      <c r="T284" s="162"/>
      <c r="U284" s="162"/>
      <c r="V284" s="162"/>
      <c r="W284" s="162"/>
      <c r="X284" s="162"/>
      <c r="Y284" s="162"/>
      <c r="Z284" s="162"/>
      <c r="AA284" s="162"/>
      <c r="AB284" s="162"/>
      <c r="AC284" s="162"/>
      <c r="AD284" s="162"/>
      <c r="AE284" s="162"/>
      <c r="AF284" s="162"/>
      <c r="AG284" s="162"/>
      <c r="AH284" s="162"/>
      <c r="AI284" s="162"/>
      <c r="AJ284" s="162"/>
      <c r="AK284" s="162"/>
      <c r="AL284" s="162"/>
      <c r="AM284" s="162"/>
      <c r="AN284" s="162"/>
      <c r="AO284" s="162"/>
      <c r="AP284" s="162"/>
      <c r="AQ284" s="162"/>
      <c r="AR284" s="162"/>
      <c r="AS284" s="162"/>
      <c r="AT284" s="162"/>
      <c r="AU284" s="162"/>
      <c r="AV284" s="162"/>
      <c r="AW284" s="162"/>
      <c r="AX284" s="162"/>
      <c r="AY284" s="162"/>
      <c r="AZ284" s="162"/>
      <c r="BA284" s="162"/>
      <c r="BB284" s="162"/>
      <c r="BC284" s="162"/>
      <c r="BD284" s="162"/>
      <c r="BE284" s="162"/>
      <c r="BF284" s="162"/>
      <c r="BG284" s="162"/>
      <c r="BH284" s="162"/>
      <c r="BI284" s="162"/>
      <c r="BJ284" s="162"/>
      <c r="BK284" s="162"/>
      <c r="BL284" s="162"/>
      <c r="BM284" s="162"/>
      <c r="BN284" s="162"/>
      <c r="BO284" s="162"/>
      <c r="BP284" s="162"/>
    </row>
    <row r="285" spans="1:68" ht="15">
      <c r="A285" s="426"/>
      <c r="B285" s="162"/>
      <c r="C285" s="425"/>
      <c r="D285" s="162"/>
      <c r="E285" s="162"/>
      <c r="F285" s="162"/>
      <c r="G285" s="162"/>
      <c r="H285" s="162"/>
      <c r="I285" s="162"/>
      <c r="J285" s="162"/>
      <c r="K285" s="162"/>
      <c r="L285" s="162"/>
      <c r="M285" s="162"/>
      <c r="N285" s="162"/>
      <c r="O285" s="162"/>
      <c r="P285" s="162"/>
      <c r="Q285" s="162"/>
      <c r="R285" s="162"/>
      <c r="S285" s="162"/>
      <c r="T285" s="162"/>
      <c r="U285" s="162"/>
      <c r="V285" s="162"/>
      <c r="W285" s="162"/>
      <c r="X285" s="162"/>
      <c r="Y285" s="162"/>
      <c r="Z285" s="162"/>
      <c r="AA285" s="162"/>
      <c r="AB285" s="162"/>
      <c r="AC285" s="162"/>
      <c r="AD285" s="162"/>
      <c r="AE285" s="162"/>
      <c r="AF285" s="162"/>
      <c r="AG285" s="162"/>
      <c r="AH285" s="162"/>
      <c r="AI285" s="162"/>
      <c r="AJ285" s="162"/>
      <c r="AK285" s="162"/>
      <c r="AL285" s="162"/>
      <c r="AM285" s="162"/>
      <c r="AN285" s="162"/>
      <c r="AO285" s="162"/>
      <c r="AP285" s="162"/>
      <c r="AQ285" s="162"/>
      <c r="AR285" s="162"/>
      <c r="AS285" s="162"/>
      <c r="AT285" s="162"/>
      <c r="AU285" s="162"/>
      <c r="AV285" s="162"/>
      <c r="AW285" s="162"/>
      <c r="AX285" s="162"/>
      <c r="AY285" s="162"/>
      <c r="AZ285" s="162"/>
      <c r="BA285" s="162"/>
      <c r="BB285" s="162"/>
      <c r="BC285" s="162"/>
      <c r="BD285" s="162"/>
      <c r="BE285" s="162"/>
      <c r="BF285" s="162"/>
      <c r="BG285" s="162"/>
      <c r="BH285" s="162"/>
      <c r="BI285" s="162"/>
      <c r="BJ285" s="162"/>
      <c r="BK285" s="162"/>
      <c r="BL285" s="162"/>
      <c r="BM285" s="162"/>
      <c r="BN285" s="162"/>
      <c r="BO285" s="162"/>
      <c r="BP285" s="162"/>
    </row>
    <row r="286" spans="1:68" ht="15">
      <c r="A286" s="426"/>
      <c r="B286" s="162"/>
      <c r="C286" s="425"/>
      <c r="D286" s="162"/>
      <c r="E286" s="162"/>
      <c r="F286" s="162"/>
      <c r="G286" s="162"/>
      <c r="H286" s="162"/>
      <c r="I286" s="162"/>
      <c r="J286" s="162"/>
      <c r="K286" s="162"/>
      <c r="L286" s="162"/>
      <c r="M286" s="162"/>
      <c r="N286" s="162"/>
      <c r="O286" s="162"/>
      <c r="P286" s="162"/>
      <c r="Q286" s="162"/>
      <c r="R286" s="162"/>
      <c r="S286" s="162"/>
      <c r="T286" s="162"/>
      <c r="U286" s="162"/>
      <c r="V286" s="162"/>
      <c r="W286" s="162"/>
      <c r="X286" s="162"/>
      <c r="Y286" s="162"/>
      <c r="Z286" s="162"/>
      <c r="AA286" s="162"/>
      <c r="AB286" s="162"/>
      <c r="AC286" s="162"/>
      <c r="AD286" s="162"/>
      <c r="AE286" s="162"/>
      <c r="AF286" s="162"/>
      <c r="AG286" s="162"/>
      <c r="AH286" s="162"/>
      <c r="AI286" s="162"/>
      <c r="AJ286" s="162"/>
      <c r="AK286" s="162"/>
      <c r="AL286" s="162"/>
      <c r="AM286" s="162"/>
      <c r="AN286" s="162"/>
      <c r="AO286" s="162"/>
      <c r="AP286" s="162"/>
      <c r="AQ286" s="162"/>
      <c r="AR286" s="162"/>
      <c r="AS286" s="162"/>
      <c r="AT286" s="162"/>
      <c r="AU286" s="162"/>
      <c r="AV286" s="162"/>
      <c r="AW286" s="162"/>
      <c r="AX286" s="162"/>
      <c r="AY286" s="162"/>
      <c r="AZ286" s="162"/>
      <c r="BA286" s="162"/>
      <c r="BB286" s="162"/>
      <c r="BC286" s="162"/>
      <c r="BD286" s="162"/>
      <c r="BE286" s="162"/>
      <c r="BF286" s="162"/>
      <c r="BG286" s="162"/>
      <c r="BH286" s="162"/>
      <c r="BI286" s="162"/>
      <c r="BJ286" s="162"/>
      <c r="BK286" s="162"/>
      <c r="BL286" s="162"/>
      <c r="BM286" s="162"/>
      <c r="BN286" s="162"/>
      <c r="BO286" s="162"/>
      <c r="BP286" s="162"/>
    </row>
    <row r="287" spans="1:68" ht="15">
      <c r="A287" s="426"/>
      <c r="B287" s="162"/>
      <c r="C287" s="425"/>
      <c r="D287" s="162"/>
      <c r="E287" s="162"/>
      <c r="F287" s="162"/>
      <c r="G287" s="162"/>
      <c r="H287" s="162"/>
      <c r="I287" s="162"/>
      <c r="J287" s="162"/>
      <c r="K287" s="162"/>
      <c r="L287" s="162"/>
      <c r="M287" s="162"/>
      <c r="N287" s="162"/>
      <c r="O287" s="162"/>
      <c r="P287" s="162"/>
      <c r="Q287" s="162"/>
      <c r="R287" s="162"/>
      <c r="S287" s="162"/>
      <c r="T287" s="162"/>
      <c r="U287" s="162"/>
      <c r="V287" s="162"/>
      <c r="W287" s="162"/>
      <c r="X287" s="162"/>
      <c r="Y287" s="162"/>
      <c r="Z287" s="162"/>
      <c r="AA287" s="162"/>
      <c r="AB287" s="162"/>
      <c r="AC287" s="162"/>
      <c r="AD287" s="162"/>
      <c r="AE287" s="162"/>
      <c r="AF287" s="162"/>
      <c r="AG287" s="162"/>
      <c r="AH287" s="162"/>
      <c r="AI287" s="162"/>
      <c r="AJ287" s="162"/>
      <c r="AK287" s="162"/>
      <c r="AL287" s="162"/>
      <c r="AM287" s="162"/>
      <c r="AN287" s="162"/>
      <c r="AO287" s="162"/>
      <c r="AP287" s="162"/>
      <c r="AQ287" s="162"/>
      <c r="AR287" s="162"/>
      <c r="AS287" s="162"/>
      <c r="AT287" s="162"/>
      <c r="AU287" s="162"/>
      <c r="AV287" s="162"/>
      <c r="AW287" s="162"/>
      <c r="AX287" s="162"/>
      <c r="AY287" s="162"/>
      <c r="AZ287" s="162"/>
      <c r="BA287" s="162"/>
      <c r="BB287" s="162"/>
      <c r="BC287" s="162"/>
      <c r="BD287" s="162"/>
      <c r="BE287" s="162"/>
      <c r="BF287" s="162"/>
      <c r="BG287" s="162"/>
      <c r="BH287" s="162"/>
      <c r="BI287" s="162"/>
      <c r="BJ287" s="162"/>
      <c r="BK287" s="162"/>
      <c r="BL287" s="162"/>
      <c r="BM287" s="162"/>
      <c r="BN287" s="162"/>
      <c r="BO287" s="162"/>
      <c r="BP287" s="162"/>
    </row>
    <row r="288" spans="1:68" ht="15">
      <c r="A288" s="426"/>
      <c r="B288" s="162"/>
      <c r="C288" s="425"/>
      <c r="D288" s="162"/>
      <c r="E288" s="162"/>
      <c r="F288" s="162"/>
      <c r="G288" s="162"/>
      <c r="H288" s="162"/>
      <c r="I288" s="162"/>
      <c r="J288" s="162"/>
      <c r="K288" s="162"/>
      <c r="L288" s="162"/>
      <c r="M288" s="162"/>
      <c r="N288" s="162"/>
      <c r="O288" s="162"/>
      <c r="P288" s="162"/>
      <c r="Q288" s="162"/>
      <c r="R288" s="162"/>
      <c r="S288" s="162"/>
      <c r="T288" s="162"/>
      <c r="U288" s="162"/>
      <c r="V288" s="162"/>
      <c r="W288" s="162"/>
      <c r="X288" s="162"/>
      <c r="Y288" s="162"/>
      <c r="Z288" s="162"/>
      <c r="AA288" s="162"/>
      <c r="AB288" s="162"/>
      <c r="AC288" s="162"/>
      <c r="AD288" s="162"/>
      <c r="AE288" s="162"/>
      <c r="AF288" s="162"/>
      <c r="AG288" s="162"/>
      <c r="AH288" s="162"/>
      <c r="AI288" s="162"/>
      <c r="AJ288" s="162"/>
      <c r="AK288" s="162"/>
      <c r="AL288" s="162"/>
      <c r="AM288" s="162"/>
      <c r="AN288" s="162"/>
      <c r="AO288" s="162"/>
      <c r="AP288" s="162"/>
      <c r="AQ288" s="162"/>
      <c r="AR288" s="162"/>
      <c r="AS288" s="162"/>
      <c r="AT288" s="162"/>
      <c r="AU288" s="162"/>
      <c r="AV288" s="162"/>
      <c r="AW288" s="162"/>
      <c r="AX288" s="162"/>
      <c r="AY288" s="162"/>
      <c r="AZ288" s="162"/>
      <c r="BA288" s="162"/>
      <c r="BB288" s="162"/>
      <c r="BC288" s="162"/>
      <c r="BD288" s="162"/>
      <c r="BE288" s="162"/>
      <c r="BF288" s="162"/>
      <c r="BG288" s="162"/>
      <c r="BH288" s="162"/>
      <c r="BI288" s="162"/>
      <c r="BJ288" s="162"/>
      <c r="BK288" s="162"/>
      <c r="BL288" s="162"/>
      <c r="BM288" s="162"/>
      <c r="BN288" s="162"/>
      <c r="BO288" s="162"/>
      <c r="BP288" s="162"/>
    </row>
    <row r="289" spans="1:68" ht="15">
      <c r="A289" s="426"/>
      <c r="B289" s="162"/>
      <c r="C289" s="425"/>
      <c r="D289" s="162"/>
      <c r="E289" s="162"/>
      <c r="F289" s="162"/>
      <c r="G289" s="162"/>
      <c r="H289" s="162"/>
      <c r="I289" s="162"/>
      <c r="J289" s="162"/>
      <c r="K289" s="162"/>
      <c r="L289" s="162"/>
      <c r="M289" s="162"/>
      <c r="N289" s="162"/>
      <c r="O289" s="162"/>
      <c r="P289" s="162"/>
      <c r="Q289" s="162"/>
      <c r="R289" s="162"/>
      <c r="S289" s="162"/>
      <c r="T289" s="162"/>
      <c r="U289" s="162"/>
      <c r="V289" s="162"/>
      <c r="W289" s="162"/>
      <c r="X289" s="162"/>
      <c r="Y289" s="162"/>
      <c r="Z289" s="162"/>
      <c r="AA289" s="162"/>
      <c r="AB289" s="162"/>
      <c r="AC289" s="162"/>
      <c r="AD289" s="162"/>
      <c r="AE289" s="162"/>
      <c r="AF289" s="162"/>
      <c r="AG289" s="162"/>
      <c r="AH289" s="162"/>
      <c r="AI289" s="162"/>
      <c r="AJ289" s="162"/>
      <c r="AK289" s="162"/>
      <c r="AL289" s="162"/>
      <c r="AM289" s="162"/>
      <c r="AN289" s="162"/>
      <c r="AO289" s="162"/>
      <c r="AP289" s="162"/>
      <c r="AQ289" s="162"/>
      <c r="AR289" s="162"/>
      <c r="AS289" s="162"/>
      <c r="AT289" s="162"/>
      <c r="AU289" s="162"/>
      <c r="AV289" s="162"/>
      <c r="AW289" s="162"/>
      <c r="AX289" s="162"/>
      <c r="AY289" s="162"/>
      <c r="AZ289" s="162"/>
      <c r="BA289" s="162"/>
      <c r="BB289" s="162"/>
      <c r="BC289" s="162"/>
      <c r="BD289" s="162"/>
      <c r="BE289" s="162"/>
      <c r="BF289" s="162"/>
      <c r="BG289" s="162"/>
      <c r="BH289" s="162"/>
      <c r="BI289" s="162"/>
      <c r="BJ289" s="162"/>
      <c r="BK289" s="162"/>
      <c r="BL289" s="162"/>
      <c r="BM289" s="162"/>
      <c r="BN289" s="162"/>
      <c r="BO289" s="162"/>
      <c r="BP289" s="162"/>
    </row>
    <row r="290" spans="1:68" ht="15">
      <c r="A290" s="426"/>
      <c r="B290" s="162"/>
      <c r="C290" s="425"/>
      <c r="D290" s="162"/>
      <c r="E290" s="162"/>
      <c r="F290" s="162"/>
      <c r="G290" s="162"/>
      <c r="H290" s="162"/>
      <c r="I290" s="162"/>
      <c r="J290" s="162"/>
      <c r="K290" s="162"/>
      <c r="L290" s="162"/>
      <c r="M290" s="162"/>
      <c r="N290" s="162"/>
      <c r="O290" s="162"/>
      <c r="P290" s="162"/>
      <c r="Q290" s="162"/>
      <c r="R290" s="162"/>
      <c r="S290" s="162"/>
      <c r="T290" s="162"/>
      <c r="U290" s="162"/>
      <c r="V290" s="162"/>
      <c r="W290" s="162"/>
      <c r="X290" s="162"/>
      <c r="Y290" s="162"/>
      <c r="Z290" s="162"/>
      <c r="AA290" s="162"/>
      <c r="AB290" s="162"/>
      <c r="AC290" s="162"/>
      <c r="AD290" s="162"/>
      <c r="AE290" s="162"/>
      <c r="AF290" s="162"/>
      <c r="AG290" s="162"/>
      <c r="AH290" s="162"/>
      <c r="AI290" s="162"/>
      <c r="AJ290" s="162"/>
      <c r="AK290" s="162"/>
      <c r="AL290" s="162"/>
      <c r="AM290" s="162"/>
      <c r="AN290" s="162"/>
      <c r="AO290" s="162"/>
      <c r="AP290" s="162"/>
      <c r="AQ290" s="162"/>
      <c r="AR290" s="162"/>
      <c r="AS290" s="162"/>
      <c r="AT290" s="162"/>
      <c r="AU290" s="162"/>
      <c r="AV290" s="162"/>
      <c r="AW290" s="162"/>
      <c r="AX290" s="162"/>
      <c r="AY290" s="162"/>
      <c r="AZ290" s="162"/>
      <c r="BA290" s="162"/>
      <c r="BB290" s="162"/>
      <c r="BC290" s="162"/>
      <c r="BD290" s="162"/>
      <c r="BE290" s="162"/>
      <c r="BF290" s="162"/>
      <c r="BG290" s="162"/>
      <c r="BH290" s="162"/>
      <c r="BI290" s="162"/>
      <c r="BJ290" s="162"/>
      <c r="BK290" s="162"/>
      <c r="BL290" s="162"/>
      <c r="BM290" s="162"/>
      <c r="BN290" s="162"/>
      <c r="BO290" s="162"/>
      <c r="BP290" s="162"/>
    </row>
    <row r="291" spans="1:68" ht="15">
      <c r="A291" s="426"/>
      <c r="B291" s="162"/>
      <c r="C291" s="425"/>
      <c r="D291" s="162"/>
      <c r="E291" s="162"/>
      <c r="F291" s="162"/>
      <c r="G291" s="162"/>
      <c r="H291" s="162"/>
      <c r="I291" s="162"/>
      <c r="J291" s="162"/>
      <c r="K291" s="162"/>
      <c r="L291" s="162"/>
      <c r="M291" s="162"/>
      <c r="N291" s="162"/>
      <c r="O291" s="162"/>
      <c r="P291" s="162"/>
      <c r="Q291" s="162"/>
      <c r="R291" s="162"/>
      <c r="S291" s="162"/>
      <c r="T291" s="162"/>
      <c r="U291" s="162"/>
      <c r="V291" s="162"/>
      <c r="W291" s="162"/>
      <c r="X291" s="162"/>
      <c r="Y291" s="162"/>
      <c r="Z291" s="162"/>
      <c r="AA291" s="162"/>
      <c r="AB291" s="162"/>
      <c r="AC291" s="162"/>
      <c r="AD291" s="162"/>
      <c r="AE291" s="162"/>
      <c r="AF291" s="162"/>
      <c r="AG291" s="162"/>
      <c r="AH291" s="162"/>
      <c r="AI291" s="162"/>
      <c r="AJ291" s="162"/>
      <c r="AK291" s="162"/>
      <c r="AL291" s="162"/>
      <c r="AM291" s="162"/>
      <c r="AN291" s="162"/>
      <c r="AO291" s="162"/>
      <c r="AP291" s="162"/>
      <c r="AQ291" s="162"/>
      <c r="AR291" s="162"/>
      <c r="AS291" s="162"/>
      <c r="AT291" s="162"/>
      <c r="AU291" s="162"/>
      <c r="AV291" s="162"/>
      <c r="AW291" s="162"/>
      <c r="AX291" s="162"/>
      <c r="AY291" s="162"/>
      <c r="AZ291" s="162"/>
      <c r="BA291" s="162"/>
      <c r="BB291" s="162"/>
      <c r="BC291" s="162"/>
      <c r="BD291" s="162"/>
      <c r="BE291" s="162"/>
      <c r="BF291" s="162"/>
      <c r="BG291" s="162"/>
      <c r="BH291" s="162"/>
      <c r="BI291" s="162"/>
      <c r="BJ291" s="162"/>
      <c r="BK291" s="162"/>
      <c r="BL291" s="162"/>
      <c r="BM291" s="162"/>
      <c r="BN291" s="162"/>
      <c r="BO291" s="162"/>
      <c r="BP291" s="162"/>
    </row>
    <row r="292" spans="1:68" ht="15">
      <c r="A292" s="426"/>
      <c r="B292" s="162"/>
      <c r="C292" s="425"/>
      <c r="D292" s="162"/>
      <c r="E292" s="162"/>
      <c r="F292" s="162"/>
      <c r="G292" s="162"/>
      <c r="H292" s="162"/>
      <c r="I292" s="162"/>
      <c r="J292" s="162"/>
      <c r="K292" s="162"/>
      <c r="L292" s="162"/>
      <c r="M292" s="162"/>
      <c r="N292" s="162"/>
      <c r="O292" s="162"/>
      <c r="P292" s="162"/>
      <c r="Q292" s="162"/>
      <c r="R292" s="162"/>
      <c r="S292" s="162"/>
      <c r="T292" s="162"/>
      <c r="U292" s="162"/>
      <c r="V292" s="162"/>
      <c r="W292" s="162"/>
      <c r="X292" s="162"/>
      <c r="Y292" s="162"/>
      <c r="Z292" s="162"/>
      <c r="AA292" s="162"/>
      <c r="AB292" s="162"/>
      <c r="AC292" s="162"/>
      <c r="AD292" s="162"/>
      <c r="AE292" s="162"/>
      <c r="AF292" s="162"/>
      <c r="AG292" s="162"/>
      <c r="AH292" s="162"/>
      <c r="AI292" s="162"/>
      <c r="AJ292" s="162"/>
      <c r="AK292" s="162"/>
      <c r="AL292" s="162"/>
      <c r="AM292" s="162"/>
      <c r="AN292" s="162"/>
      <c r="AO292" s="162"/>
      <c r="AP292" s="162"/>
      <c r="AQ292" s="162"/>
      <c r="AR292" s="162"/>
      <c r="AS292" s="162"/>
      <c r="AT292" s="162"/>
      <c r="AU292" s="162"/>
      <c r="AV292" s="162"/>
      <c r="AW292" s="162"/>
      <c r="AX292" s="162"/>
      <c r="AY292" s="162"/>
      <c r="AZ292" s="162"/>
      <c r="BA292" s="162"/>
      <c r="BB292" s="162"/>
      <c r="BC292" s="162"/>
      <c r="BD292" s="162"/>
      <c r="BE292" s="162"/>
      <c r="BF292" s="162"/>
      <c r="BG292" s="162"/>
      <c r="BH292" s="162"/>
      <c r="BI292" s="162"/>
      <c r="BJ292" s="162"/>
      <c r="BK292" s="162"/>
      <c r="BL292" s="162"/>
      <c r="BM292" s="162"/>
      <c r="BN292" s="162"/>
      <c r="BO292" s="162"/>
      <c r="BP292" s="162"/>
    </row>
    <row r="293" spans="1:68" ht="15">
      <c r="A293" s="426"/>
      <c r="B293" s="162"/>
      <c r="C293" s="425"/>
      <c r="D293" s="162"/>
      <c r="E293" s="162"/>
      <c r="F293" s="162"/>
      <c r="G293" s="162"/>
      <c r="H293" s="162"/>
      <c r="I293" s="162"/>
      <c r="J293" s="162"/>
      <c r="K293" s="162"/>
      <c r="L293" s="162"/>
      <c r="M293" s="162"/>
      <c r="N293" s="162"/>
      <c r="O293" s="162"/>
      <c r="P293" s="162"/>
      <c r="Q293" s="162"/>
      <c r="R293" s="162"/>
      <c r="S293" s="162"/>
      <c r="T293" s="162"/>
      <c r="U293" s="162"/>
      <c r="V293" s="162"/>
      <c r="W293" s="162"/>
      <c r="X293" s="162"/>
      <c r="Y293" s="162"/>
      <c r="Z293" s="162"/>
      <c r="AA293" s="162"/>
      <c r="AB293" s="162"/>
      <c r="AC293" s="162"/>
      <c r="AD293" s="162"/>
      <c r="AE293" s="162"/>
      <c r="AF293" s="162"/>
      <c r="AG293" s="162"/>
      <c r="AH293" s="162"/>
      <c r="AI293" s="162"/>
      <c r="AJ293" s="162"/>
      <c r="AK293" s="162"/>
      <c r="AL293" s="162"/>
      <c r="AM293" s="162"/>
      <c r="AN293" s="162"/>
      <c r="AO293" s="162"/>
      <c r="AP293" s="162"/>
      <c r="AQ293" s="162"/>
      <c r="AR293" s="162"/>
      <c r="AS293" s="162"/>
      <c r="AT293" s="162"/>
      <c r="AU293" s="162"/>
      <c r="AV293" s="162"/>
      <c r="AW293" s="162"/>
      <c r="AX293" s="162"/>
      <c r="AY293" s="162"/>
      <c r="AZ293" s="162"/>
      <c r="BA293" s="162"/>
      <c r="BB293" s="162"/>
      <c r="BC293" s="162"/>
      <c r="BD293" s="162"/>
      <c r="BE293" s="162"/>
      <c r="BF293" s="162"/>
      <c r="BG293" s="162"/>
      <c r="BH293" s="162"/>
      <c r="BI293" s="162"/>
      <c r="BJ293" s="162"/>
      <c r="BK293" s="162"/>
      <c r="BL293" s="162"/>
      <c r="BM293" s="162"/>
      <c r="BN293" s="162"/>
      <c r="BO293" s="162"/>
      <c r="BP293" s="162"/>
    </row>
    <row r="294" spans="1:68" ht="15">
      <c r="A294" s="426"/>
      <c r="B294" s="162"/>
      <c r="C294" s="425"/>
      <c r="D294" s="162"/>
      <c r="E294" s="162"/>
      <c r="F294" s="162"/>
      <c r="G294" s="162"/>
      <c r="H294" s="162"/>
      <c r="I294" s="162"/>
      <c r="J294" s="162"/>
      <c r="K294" s="162"/>
      <c r="L294" s="162"/>
      <c r="M294" s="162"/>
      <c r="N294" s="162"/>
      <c r="O294" s="162"/>
      <c r="P294" s="162"/>
      <c r="Q294" s="162"/>
      <c r="R294" s="162"/>
      <c r="S294" s="162"/>
      <c r="T294" s="162"/>
      <c r="U294" s="162"/>
      <c r="V294" s="162"/>
      <c r="W294" s="162"/>
      <c r="X294" s="162"/>
      <c r="Y294" s="162"/>
      <c r="Z294" s="162"/>
      <c r="AA294" s="162"/>
      <c r="AB294" s="162"/>
      <c r="AC294" s="162"/>
      <c r="AD294" s="162"/>
      <c r="AE294" s="162"/>
      <c r="AF294" s="162"/>
      <c r="AG294" s="162"/>
      <c r="AH294" s="162"/>
      <c r="AI294" s="162"/>
      <c r="AJ294" s="162"/>
      <c r="AK294" s="162"/>
      <c r="AL294" s="162"/>
      <c r="AM294" s="162"/>
      <c r="AN294" s="162"/>
      <c r="AO294" s="162"/>
      <c r="AP294" s="162"/>
      <c r="AQ294" s="162"/>
      <c r="AR294" s="162"/>
      <c r="AS294" s="162"/>
      <c r="AT294" s="162"/>
      <c r="AU294" s="162"/>
      <c r="AV294" s="162"/>
      <c r="AW294" s="162"/>
      <c r="AX294" s="162"/>
      <c r="AY294" s="162"/>
      <c r="AZ294" s="162"/>
      <c r="BA294" s="162"/>
      <c r="BB294" s="162"/>
      <c r="BC294" s="162"/>
      <c r="BD294" s="162"/>
      <c r="BE294" s="162"/>
      <c r="BF294" s="162"/>
      <c r="BG294" s="162"/>
      <c r="BH294" s="162"/>
      <c r="BI294" s="162"/>
      <c r="BJ294" s="162"/>
      <c r="BK294" s="162"/>
      <c r="BL294" s="162"/>
      <c r="BM294" s="162"/>
      <c r="BN294" s="162"/>
      <c r="BO294" s="162"/>
      <c r="BP294" s="162"/>
    </row>
    <row r="295" spans="1:68" ht="15">
      <c r="A295" s="426"/>
      <c r="B295" s="162"/>
      <c r="C295" s="425"/>
      <c r="D295" s="162"/>
      <c r="E295" s="162"/>
      <c r="F295" s="162"/>
      <c r="G295" s="162"/>
      <c r="H295" s="162"/>
      <c r="I295" s="162"/>
      <c r="J295" s="162"/>
      <c r="K295" s="162"/>
      <c r="L295" s="162"/>
      <c r="M295" s="162"/>
      <c r="N295" s="162"/>
      <c r="O295" s="162"/>
      <c r="P295" s="162"/>
      <c r="Q295" s="162"/>
      <c r="R295" s="162"/>
      <c r="S295" s="162"/>
      <c r="T295" s="162"/>
      <c r="U295" s="162"/>
      <c r="V295" s="162"/>
      <c r="W295" s="162"/>
      <c r="X295" s="162"/>
      <c r="Y295" s="162"/>
      <c r="Z295" s="162"/>
      <c r="AA295" s="162"/>
      <c r="AB295" s="162"/>
      <c r="AC295" s="162"/>
      <c r="AD295" s="162"/>
      <c r="AE295" s="162"/>
      <c r="AF295" s="162"/>
      <c r="AG295" s="162"/>
      <c r="AH295" s="162"/>
      <c r="AI295" s="162"/>
      <c r="AJ295" s="162"/>
      <c r="AK295" s="162"/>
      <c r="AL295" s="162"/>
      <c r="AM295" s="162"/>
      <c r="AN295" s="162"/>
      <c r="AO295" s="162"/>
      <c r="AP295" s="162"/>
      <c r="AQ295" s="162"/>
      <c r="AR295" s="162"/>
      <c r="AS295" s="162"/>
      <c r="AT295" s="162"/>
      <c r="AU295" s="162"/>
      <c r="AV295" s="162"/>
      <c r="AW295" s="162"/>
      <c r="AX295" s="162"/>
      <c r="AY295" s="162"/>
      <c r="AZ295" s="162"/>
      <c r="BA295" s="162"/>
      <c r="BB295" s="162"/>
      <c r="BC295" s="162"/>
      <c r="BD295" s="162"/>
      <c r="BE295" s="162"/>
      <c r="BF295" s="162"/>
      <c r="BG295" s="162"/>
      <c r="BH295" s="162"/>
      <c r="BI295" s="162"/>
      <c r="BJ295" s="162"/>
      <c r="BK295" s="162"/>
      <c r="BL295" s="162"/>
      <c r="BM295" s="162"/>
      <c r="BN295" s="162"/>
      <c r="BO295" s="162"/>
      <c r="BP295" s="162"/>
    </row>
    <row r="296" spans="1:68" ht="15">
      <c r="A296" s="426"/>
      <c r="B296" s="162"/>
      <c r="C296" s="425"/>
      <c r="D296" s="162"/>
      <c r="E296" s="162"/>
      <c r="F296" s="162"/>
      <c r="G296" s="162"/>
      <c r="H296" s="162"/>
      <c r="I296" s="162"/>
      <c r="J296" s="162"/>
      <c r="K296" s="162"/>
      <c r="L296" s="162"/>
      <c r="M296" s="162"/>
      <c r="N296" s="162"/>
      <c r="O296" s="162"/>
      <c r="P296" s="162"/>
      <c r="Q296" s="162"/>
      <c r="R296" s="162"/>
      <c r="S296" s="162"/>
      <c r="T296" s="162"/>
      <c r="U296" s="162"/>
      <c r="V296" s="162"/>
      <c r="W296" s="162"/>
      <c r="X296" s="162"/>
      <c r="Y296" s="162"/>
      <c r="Z296" s="162"/>
      <c r="AA296" s="162"/>
      <c r="AB296" s="162"/>
      <c r="AC296" s="162"/>
      <c r="AD296" s="162"/>
      <c r="AE296" s="162"/>
      <c r="AF296" s="162"/>
      <c r="AG296" s="162"/>
      <c r="AH296" s="162"/>
      <c r="AI296" s="162"/>
      <c r="AJ296" s="162"/>
      <c r="AK296" s="162"/>
      <c r="AL296" s="162"/>
      <c r="AM296" s="162"/>
      <c r="AN296" s="162"/>
      <c r="AO296" s="162"/>
      <c r="AP296" s="162"/>
      <c r="AQ296" s="162"/>
      <c r="AR296" s="162"/>
      <c r="AS296" s="162"/>
      <c r="AT296" s="162"/>
      <c r="AU296" s="162"/>
      <c r="AV296" s="162"/>
      <c r="AW296" s="162"/>
      <c r="AX296" s="162"/>
      <c r="AY296" s="162"/>
      <c r="AZ296" s="162"/>
      <c r="BA296" s="162"/>
      <c r="BB296" s="162"/>
      <c r="BC296" s="162"/>
      <c r="BD296" s="162"/>
      <c r="BE296" s="162"/>
      <c r="BF296" s="162"/>
      <c r="BG296" s="162"/>
      <c r="BH296" s="162"/>
      <c r="BI296" s="162"/>
      <c r="BJ296" s="162"/>
      <c r="BK296" s="162"/>
      <c r="BL296" s="162"/>
      <c r="BM296" s="162"/>
      <c r="BN296" s="162"/>
      <c r="BO296" s="162"/>
      <c r="BP296" s="162"/>
    </row>
    <row r="297" spans="1:68" ht="15">
      <c r="A297" s="426"/>
      <c r="B297" s="162"/>
      <c r="C297" s="425"/>
      <c r="D297" s="162"/>
      <c r="E297" s="162"/>
      <c r="F297" s="162"/>
      <c r="G297" s="162"/>
      <c r="H297" s="162"/>
      <c r="I297" s="162"/>
      <c r="J297" s="162"/>
      <c r="K297" s="162"/>
      <c r="L297" s="162"/>
      <c r="M297" s="162"/>
      <c r="N297" s="162"/>
      <c r="O297" s="162"/>
      <c r="P297" s="162"/>
      <c r="Q297" s="162"/>
      <c r="R297" s="162"/>
      <c r="S297" s="162"/>
      <c r="T297" s="162"/>
      <c r="U297" s="162"/>
      <c r="V297" s="162"/>
      <c r="W297" s="162"/>
      <c r="X297" s="162"/>
      <c r="Y297" s="162"/>
      <c r="Z297" s="162"/>
      <c r="AA297" s="162"/>
      <c r="AB297" s="162"/>
      <c r="AC297" s="162"/>
      <c r="AD297" s="162"/>
      <c r="AE297" s="162"/>
      <c r="AF297" s="162"/>
      <c r="AG297" s="162"/>
      <c r="AH297" s="162"/>
      <c r="AI297" s="162"/>
      <c r="AJ297" s="162"/>
      <c r="AK297" s="162"/>
      <c r="AL297" s="162"/>
      <c r="AM297" s="162"/>
      <c r="AN297" s="162"/>
      <c r="AO297" s="162"/>
      <c r="AP297" s="162"/>
      <c r="AQ297" s="162"/>
      <c r="AR297" s="162"/>
      <c r="AS297" s="162"/>
      <c r="AT297" s="162"/>
      <c r="AU297" s="162"/>
      <c r="AV297" s="162"/>
      <c r="AW297" s="162"/>
      <c r="AX297" s="162"/>
      <c r="AY297" s="162"/>
      <c r="AZ297" s="162"/>
      <c r="BA297" s="162"/>
      <c r="BB297" s="162"/>
      <c r="BC297" s="162"/>
      <c r="BD297" s="162"/>
      <c r="BE297" s="162"/>
      <c r="BF297" s="162"/>
      <c r="BG297" s="162"/>
      <c r="BH297" s="162"/>
      <c r="BI297" s="162"/>
      <c r="BJ297" s="162"/>
      <c r="BK297" s="162"/>
      <c r="BL297" s="162"/>
      <c r="BM297" s="162"/>
      <c r="BN297" s="162"/>
      <c r="BO297" s="162"/>
      <c r="BP297" s="162"/>
    </row>
    <row r="298" spans="1:68" ht="15">
      <c r="A298" s="426"/>
      <c r="B298" s="162"/>
      <c r="C298" s="425"/>
      <c r="D298" s="162"/>
      <c r="E298" s="162"/>
      <c r="F298" s="162"/>
      <c r="G298" s="162"/>
      <c r="H298" s="162"/>
      <c r="I298" s="162"/>
      <c r="J298" s="162"/>
      <c r="K298" s="162"/>
      <c r="L298" s="162"/>
      <c r="M298" s="162"/>
      <c r="N298" s="162"/>
      <c r="O298" s="162"/>
      <c r="P298" s="162"/>
      <c r="Q298" s="162"/>
      <c r="R298" s="162"/>
      <c r="S298" s="162"/>
      <c r="T298" s="162"/>
      <c r="U298" s="162"/>
      <c r="V298" s="162"/>
      <c r="W298" s="162"/>
      <c r="X298" s="162"/>
      <c r="Y298" s="162"/>
      <c r="Z298" s="162"/>
      <c r="AA298" s="162"/>
      <c r="AB298" s="162"/>
      <c r="AC298" s="162"/>
      <c r="AD298" s="162"/>
      <c r="AE298" s="162"/>
      <c r="AF298" s="162"/>
      <c r="AG298" s="162"/>
      <c r="AH298" s="162"/>
      <c r="AI298" s="162"/>
      <c r="AJ298" s="162"/>
      <c r="AK298" s="162"/>
      <c r="AL298" s="162"/>
      <c r="AM298" s="162"/>
      <c r="AN298" s="162"/>
      <c r="AO298" s="162"/>
      <c r="AP298" s="162"/>
      <c r="AQ298" s="162"/>
      <c r="AR298" s="162"/>
      <c r="AS298" s="162"/>
      <c r="AT298" s="162"/>
      <c r="AU298" s="162"/>
      <c r="AV298" s="162"/>
      <c r="AW298" s="162"/>
      <c r="AX298" s="162"/>
      <c r="AY298" s="162"/>
      <c r="AZ298" s="162"/>
      <c r="BA298" s="162"/>
      <c r="BB298" s="162"/>
      <c r="BC298" s="162"/>
      <c r="BD298" s="162"/>
      <c r="BE298" s="162"/>
      <c r="BF298" s="162"/>
      <c r="BG298" s="162"/>
      <c r="BH298" s="162"/>
      <c r="BI298" s="162"/>
      <c r="BJ298" s="162"/>
      <c r="BK298" s="162"/>
      <c r="BL298" s="162"/>
      <c r="BM298" s="162"/>
      <c r="BN298" s="162"/>
      <c r="BO298" s="162"/>
      <c r="BP298" s="162"/>
    </row>
    <row r="299" spans="1:68" ht="15">
      <c r="A299" s="426"/>
      <c r="B299" s="162"/>
      <c r="C299" s="425"/>
      <c r="D299" s="162"/>
      <c r="E299" s="162"/>
      <c r="F299" s="162"/>
      <c r="G299" s="162"/>
      <c r="H299" s="162"/>
      <c r="I299" s="162"/>
      <c r="J299" s="162"/>
      <c r="K299" s="162"/>
      <c r="L299" s="162"/>
      <c r="M299" s="162"/>
      <c r="N299" s="162"/>
      <c r="O299" s="162"/>
      <c r="P299" s="162"/>
      <c r="Q299" s="162"/>
      <c r="R299" s="162"/>
      <c r="S299" s="162"/>
      <c r="T299" s="162"/>
      <c r="U299" s="162"/>
      <c r="V299" s="162"/>
      <c r="W299" s="162"/>
      <c r="X299" s="162"/>
      <c r="Y299" s="162"/>
      <c r="Z299" s="162"/>
      <c r="AA299" s="162"/>
      <c r="AB299" s="162"/>
      <c r="AC299" s="162"/>
      <c r="AD299" s="162"/>
      <c r="AE299" s="162"/>
      <c r="AF299" s="162"/>
      <c r="AG299" s="162"/>
      <c r="AH299" s="162"/>
      <c r="AI299" s="162"/>
      <c r="AJ299" s="162"/>
      <c r="AK299" s="162"/>
      <c r="AL299" s="162"/>
      <c r="AM299" s="162"/>
      <c r="AN299" s="162"/>
      <c r="AO299" s="162"/>
      <c r="AP299" s="162"/>
      <c r="AQ299" s="162"/>
      <c r="AR299" s="162"/>
      <c r="AS299" s="162"/>
      <c r="AT299" s="162"/>
      <c r="AU299" s="162"/>
      <c r="AV299" s="162"/>
      <c r="AW299" s="162"/>
      <c r="AX299" s="162"/>
      <c r="AY299" s="162"/>
      <c r="AZ299" s="162"/>
      <c r="BA299" s="162"/>
      <c r="BB299" s="162"/>
      <c r="BC299" s="162"/>
      <c r="BD299" s="162"/>
      <c r="BE299" s="162"/>
      <c r="BF299" s="162"/>
      <c r="BG299" s="162"/>
      <c r="BH299" s="162"/>
      <c r="BI299" s="162"/>
      <c r="BJ299" s="162"/>
      <c r="BK299" s="162"/>
      <c r="BL299" s="162"/>
      <c r="BM299" s="162"/>
      <c r="BN299" s="162"/>
      <c r="BO299" s="162"/>
      <c r="BP299" s="162"/>
    </row>
    <row r="300" spans="1:68" ht="15">
      <c r="A300" s="426"/>
      <c r="B300" s="162"/>
      <c r="C300" s="425"/>
      <c r="D300" s="162"/>
      <c r="E300" s="162"/>
      <c r="F300" s="162"/>
      <c r="G300" s="162"/>
      <c r="H300" s="162"/>
      <c r="I300" s="162"/>
      <c r="J300" s="162"/>
      <c r="K300" s="162"/>
      <c r="L300" s="162"/>
      <c r="M300" s="162"/>
      <c r="N300" s="162"/>
      <c r="O300" s="162"/>
      <c r="P300" s="162"/>
      <c r="Q300" s="162"/>
      <c r="R300" s="162"/>
      <c r="S300" s="162"/>
      <c r="T300" s="162"/>
      <c r="U300" s="162"/>
      <c r="V300" s="162"/>
      <c r="W300" s="162"/>
      <c r="X300" s="162"/>
      <c r="Y300" s="162"/>
      <c r="Z300" s="162"/>
      <c r="AA300" s="162"/>
      <c r="AB300" s="162"/>
      <c r="AC300" s="162"/>
      <c r="AD300" s="162"/>
      <c r="AE300" s="162"/>
      <c r="AF300" s="162"/>
      <c r="AG300" s="162"/>
      <c r="AH300" s="162"/>
      <c r="AI300" s="162"/>
      <c r="AJ300" s="162"/>
      <c r="AK300" s="162"/>
      <c r="AL300" s="162"/>
      <c r="AM300" s="162"/>
      <c r="AN300" s="162"/>
      <c r="AO300" s="162"/>
      <c r="AP300" s="162"/>
      <c r="AQ300" s="162"/>
      <c r="AR300" s="162"/>
      <c r="AS300" s="162"/>
      <c r="AT300" s="162"/>
      <c r="AU300" s="162"/>
      <c r="AV300" s="162"/>
      <c r="AW300" s="162"/>
      <c r="AX300" s="162"/>
      <c r="AY300" s="162"/>
      <c r="AZ300" s="162"/>
      <c r="BA300" s="162"/>
      <c r="BB300" s="162"/>
      <c r="BC300" s="162"/>
      <c r="BD300" s="162"/>
      <c r="BE300" s="162"/>
      <c r="BF300" s="162"/>
      <c r="BG300" s="162"/>
      <c r="BH300" s="162"/>
      <c r="BI300" s="162"/>
      <c r="BJ300" s="162"/>
      <c r="BK300" s="162"/>
      <c r="BL300" s="162"/>
      <c r="BM300" s="162"/>
      <c r="BN300" s="162"/>
      <c r="BO300" s="162"/>
      <c r="BP300" s="162"/>
    </row>
    <row r="301" spans="1:68" ht="15">
      <c r="A301" s="426"/>
      <c r="B301" s="162"/>
      <c r="C301" s="425"/>
      <c r="D301" s="162"/>
      <c r="E301" s="162"/>
      <c r="F301" s="162"/>
      <c r="G301" s="162"/>
      <c r="H301" s="162"/>
      <c r="I301" s="162"/>
      <c r="J301" s="162"/>
      <c r="K301" s="162"/>
      <c r="L301" s="162"/>
      <c r="M301" s="162"/>
      <c r="N301" s="162"/>
      <c r="O301" s="162"/>
      <c r="P301" s="162"/>
      <c r="Q301" s="162"/>
      <c r="R301" s="162"/>
      <c r="S301" s="162"/>
      <c r="T301" s="162"/>
      <c r="U301" s="162"/>
      <c r="V301" s="162"/>
      <c r="W301" s="162"/>
      <c r="X301" s="162"/>
      <c r="Y301" s="162"/>
      <c r="Z301" s="162"/>
      <c r="AA301" s="162"/>
      <c r="AB301" s="162"/>
      <c r="AC301" s="162"/>
      <c r="AD301" s="162"/>
      <c r="AE301" s="162"/>
      <c r="AF301" s="162"/>
      <c r="AG301" s="162"/>
      <c r="AH301" s="162"/>
      <c r="AI301" s="162"/>
      <c r="AJ301" s="162"/>
      <c r="AK301" s="162"/>
      <c r="AL301" s="162"/>
      <c r="AM301" s="162"/>
      <c r="AN301" s="162"/>
      <c r="AO301" s="162"/>
      <c r="AP301" s="162"/>
      <c r="AQ301" s="162"/>
      <c r="AR301" s="162"/>
      <c r="AS301" s="162"/>
      <c r="AT301" s="162"/>
      <c r="AU301" s="162"/>
      <c r="AV301" s="162"/>
      <c r="AW301" s="162"/>
      <c r="AX301" s="162"/>
      <c r="AY301" s="162"/>
      <c r="AZ301" s="162"/>
      <c r="BA301" s="162"/>
      <c r="BB301" s="162"/>
      <c r="BC301" s="162"/>
      <c r="BD301" s="162"/>
      <c r="BE301" s="162"/>
      <c r="BF301" s="162"/>
      <c r="BG301" s="162"/>
      <c r="BH301" s="162"/>
      <c r="BI301" s="162"/>
      <c r="BJ301" s="162"/>
      <c r="BK301" s="162"/>
      <c r="BL301" s="162"/>
      <c r="BM301" s="162"/>
      <c r="BN301" s="162"/>
      <c r="BO301" s="162"/>
      <c r="BP301" s="162"/>
    </row>
    <row r="302" spans="1:68" ht="15">
      <c r="A302" s="426"/>
      <c r="B302" s="162"/>
      <c r="C302" s="425"/>
      <c r="D302" s="162"/>
      <c r="E302" s="162"/>
      <c r="F302" s="162"/>
      <c r="G302" s="162"/>
      <c r="H302" s="162"/>
      <c r="I302" s="162"/>
      <c r="J302" s="162"/>
      <c r="K302" s="162"/>
      <c r="L302" s="162"/>
      <c r="M302" s="162"/>
      <c r="N302" s="162"/>
      <c r="O302" s="162"/>
      <c r="P302" s="162"/>
      <c r="Q302" s="162"/>
      <c r="R302" s="162"/>
      <c r="S302" s="162"/>
      <c r="T302" s="162"/>
      <c r="U302" s="162"/>
      <c r="V302" s="162"/>
      <c r="W302" s="162"/>
      <c r="X302" s="162"/>
      <c r="Y302" s="162"/>
      <c r="Z302" s="162"/>
      <c r="AA302" s="162"/>
      <c r="AB302" s="162"/>
      <c r="AC302" s="162"/>
      <c r="AD302" s="162"/>
      <c r="AE302" s="162"/>
      <c r="AF302" s="162"/>
      <c r="AG302" s="162"/>
      <c r="AH302" s="162"/>
      <c r="AI302" s="162"/>
      <c r="AJ302" s="162"/>
      <c r="AK302" s="162"/>
      <c r="AL302" s="162"/>
      <c r="AM302" s="162"/>
      <c r="AN302" s="162"/>
      <c r="AO302" s="162"/>
      <c r="AP302" s="162"/>
      <c r="AQ302" s="162"/>
      <c r="AR302" s="162"/>
      <c r="AS302" s="162"/>
      <c r="AT302" s="162"/>
      <c r="AU302" s="162"/>
      <c r="AV302" s="162"/>
      <c r="AW302" s="162"/>
      <c r="AX302" s="162"/>
      <c r="AY302" s="162"/>
      <c r="AZ302" s="162"/>
      <c r="BA302" s="162"/>
      <c r="BB302" s="162"/>
      <c r="BC302" s="162"/>
      <c r="BD302" s="162"/>
      <c r="BE302" s="162"/>
      <c r="BF302" s="162"/>
      <c r="BG302" s="162"/>
      <c r="BH302" s="162"/>
      <c r="BI302" s="162"/>
      <c r="BJ302" s="162"/>
      <c r="BK302" s="162"/>
      <c r="BL302" s="162"/>
      <c r="BM302" s="162"/>
      <c r="BN302" s="162"/>
      <c r="BO302" s="162"/>
      <c r="BP302" s="162"/>
    </row>
    <row r="303" spans="1:68" ht="15">
      <c r="A303" s="426"/>
      <c r="B303" s="162"/>
      <c r="C303" s="425"/>
      <c r="D303" s="162"/>
      <c r="E303" s="162"/>
      <c r="F303" s="162"/>
      <c r="G303" s="162"/>
      <c r="H303" s="162"/>
      <c r="I303" s="162"/>
      <c r="J303" s="162"/>
      <c r="K303" s="162"/>
      <c r="L303" s="162"/>
      <c r="M303" s="162"/>
      <c r="N303" s="162"/>
      <c r="O303" s="162"/>
      <c r="P303" s="162"/>
      <c r="Q303" s="162"/>
      <c r="R303" s="162"/>
      <c r="S303" s="162"/>
      <c r="T303" s="162"/>
      <c r="U303" s="162"/>
      <c r="V303" s="162"/>
      <c r="W303" s="162"/>
      <c r="X303" s="162"/>
      <c r="Y303" s="162"/>
      <c r="Z303" s="162"/>
      <c r="AA303" s="162"/>
      <c r="AB303" s="162"/>
      <c r="AC303" s="162"/>
      <c r="AD303" s="162"/>
      <c r="AE303" s="162"/>
      <c r="AF303" s="162"/>
      <c r="AG303" s="162"/>
      <c r="AH303" s="162"/>
      <c r="AI303" s="162"/>
      <c r="AJ303" s="162"/>
      <c r="AK303" s="162"/>
      <c r="AL303" s="162"/>
      <c r="AM303" s="162"/>
      <c r="AN303" s="162"/>
      <c r="AO303" s="162"/>
      <c r="AP303" s="162"/>
      <c r="AQ303" s="162"/>
      <c r="AR303" s="162"/>
      <c r="AS303" s="162"/>
      <c r="AT303" s="162"/>
      <c r="AU303" s="162"/>
      <c r="AV303" s="162"/>
      <c r="AW303" s="162"/>
      <c r="AX303" s="162"/>
      <c r="AY303" s="162"/>
      <c r="AZ303" s="162"/>
      <c r="BA303" s="162"/>
      <c r="BB303" s="162"/>
      <c r="BC303" s="162"/>
      <c r="BD303" s="162"/>
      <c r="BE303" s="162"/>
      <c r="BF303" s="162"/>
      <c r="BG303" s="162"/>
      <c r="BH303" s="162"/>
      <c r="BI303" s="162"/>
      <c r="BJ303" s="162"/>
      <c r="BK303" s="162"/>
      <c r="BL303" s="162"/>
      <c r="BM303" s="162"/>
      <c r="BN303" s="162"/>
      <c r="BO303" s="162"/>
      <c r="BP303" s="162"/>
    </row>
    <row r="304" spans="1:68" ht="15">
      <c r="A304" s="426"/>
      <c r="B304" s="162"/>
      <c r="C304" s="425"/>
      <c r="D304" s="162"/>
      <c r="E304" s="162"/>
      <c r="F304" s="162"/>
      <c r="G304" s="162"/>
      <c r="H304" s="162"/>
      <c r="I304" s="162"/>
      <c r="J304" s="162"/>
      <c r="K304" s="162"/>
      <c r="L304" s="162"/>
      <c r="M304" s="162"/>
      <c r="N304" s="162"/>
      <c r="O304" s="162"/>
      <c r="P304" s="162"/>
      <c r="Q304" s="162"/>
      <c r="R304" s="162"/>
      <c r="S304" s="162"/>
      <c r="T304" s="162"/>
      <c r="U304" s="162"/>
      <c r="V304" s="162"/>
      <c r="W304" s="162"/>
      <c r="X304" s="162"/>
      <c r="Y304" s="162"/>
      <c r="Z304" s="162"/>
      <c r="AA304" s="162"/>
      <c r="AB304" s="162"/>
      <c r="AC304" s="162"/>
      <c r="AD304" s="162"/>
      <c r="AE304" s="162"/>
      <c r="AF304" s="162"/>
      <c r="AG304" s="162"/>
      <c r="AH304" s="162"/>
      <c r="AI304" s="162"/>
      <c r="AJ304" s="162"/>
      <c r="AK304" s="162"/>
      <c r="AL304" s="162"/>
      <c r="AM304" s="162"/>
      <c r="AN304" s="162"/>
      <c r="AO304" s="162"/>
      <c r="AP304" s="162"/>
      <c r="AQ304" s="162"/>
      <c r="AR304" s="162"/>
      <c r="AS304" s="162"/>
      <c r="AT304" s="162"/>
      <c r="AU304" s="162"/>
      <c r="AV304" s="162"/>
      <c r="AW304" s="162"/>
      <c r="AX304" s="162"/>
      <c r="AY304" s="162"/>
      <c r="AZ304" s="162"/>
      <c r="BA304" s="162"/>
      <c r="BB304" s="162"/>
      <c r="BC304" s="162"/>
      <c r="BD304" s="162"/>
      <c r="BE304" s="162"/>
      <c r="BF304" s="162"/>
      <c r="BG304" s="162"/>
      <c r="BH304" s="162"/>
      <c r="BI304" s="162"/>
      <c r="BJ304" s="162"/>
      <c r="BK304" s="162"/>
      <c r="BL304" s="162"/>
      <c r="BM304" s="162"/>
      <c r="BN304" s="162"/>
      <c r="BO304" s="162"/>
      <c r="BP304" s="162"/>
    </row>
    <row r="305" spans="1:68" ht="15">
      <c r="A305" s="426"/>
      <c r="B305" s="162"/>
      <c r="C305" s="425"/>
      <c r="D305" s="162"/>
      <c r="E305" s="162"/>
      <c r="F305" s="162"/>
      <c r="G305" s="162"/>
      <c r="H305" s="162"/>
      <c r="I305" s="162"/>
      <c r="J305" s="162"/>
      <c r="K305" s="162"/>
      <c r="L305" s="162"/>
      <c r="M305" s="162"/>
      <c r="N305" s="162"/>
      <c r="O305" s="162"/>
      <c r="P305" s="162"/>
      <c r="Q305" s="162"/>
      <c r="R305" s="162"/>
      <c r="S305" s="162"/>
      <c r="T305" s="162"/>
      <c r="U305" s="162"/>
      <c r="V305" s="162"/>
      <c r="W305" s="162"/>
      <c r="X305" s="162"/>
      <c r="Y305" s="162"/>
      <c r="Z305" s="162"/>
      <c r="AA305" s="162"/>
      <c r="AB305" s="162"/>
      <c r="AC305" s="162"/>
      <c r="AD305" s="162"/>
      <c r="AE305" s="162"/>
      <c r="AF305" s="162"/>
      <c r="AG305" s="162"/>
      <c r="AH305" s="162"/>
      <c r="AI305" s="162"/>
      <c r="AJ305" s="162"/>
      <c r="AK305" s="162"/>
      <c r="AL305" s="162"/>
      <c r="AM305" s="162"/>
      <c r="AN305" s="162"/>
      <c r="AO305" s="162"/>
      <c r="AP305" s="162"/>
      <c r="AQ305" s="162"/>
      <c r="AR305" s="162"/>
      <c r="AS305" s="162"/>
      <c r="AT305" s="162"/>
      <c r="AU305" s="162"/>
      <c r="AV305" s="162"/>
      <c r="AW305" s="162"/>
      <c r="AX305" s="162"/>
      <c r="AY305" s="162"/>
      <c r="AZ305" s="162"/>
      <c r="BA305" s="162"/>
      <c r="BB305" s="162"/>
      <c r="BC305" s="162"/>
      <c r="BD305" s="162"/>
      <c r="BE305" s="162"/>
      <c r="BF305" s="162"/>
      <c r="BG305" s="162"/>
      <c r="BH305" s="162"/>
      <c r="BI305" s="162"/>
      <c r="BJ305" s="162"/>
      <c r="BK305" s="162"/>
      <c r="BL305" s="162"/>
      <c r="BM305" s="162"/>
      <c r="BN305" s="162"/>
      <c r="BO305" s="162"/>
      <c r="BP305" s="162"/>
    </row>
    <row r="306" spans="1:68" ht="15">
      <c r="A306" s="426"/>
      <c r="B306" s="162"/>
      <c r="C306" s="425"/>
      <c r="D306" s="162"/>
      <c r="E306" s="162"/>
      <c r="F306" s="162"/>
      <c r="G306" s="162"/>
      <c r="H306" s="162"/>
      <c r="I306" s="162"/>
      <c r="J306" s="162"/>
      <c r="K306" s="162"/>
      <c r="L306" s="162"/>
      <c r="M306" s="162"/>
      <c r="N306" s="162"/>
      <c r="O306" s="162"/>
      <c r="P306" s="162"/>
      <c r="Q306" s="162"/>
      <c r="R306" s="162"/>
      <c r="S306" s="162"/>
      <c r="T306" s="162"/>
      <c r="U306" s="162"/>
      <c r="V306" s="162"/>
      <c r="W306" s="162"/>
      <c r="X306" s="162"/>
      <c r="Y306" s="162"/>
      <c r="Z306" s="162"/>
      <c r="AA306" s="162"/>
      <c r="AB306" s="162"/>
      <c r="AC306" s="162"/>
      <c r="AD306" s="162"/>
      <c r="AE306" s="162"/>
      <c r="AF306" s="162"/>
      <c r="AG306" s="162"/>
      <c r="AH306" s="162"/>
      <c r="AI306" s="162"/>
      <c r="AJ306" s="162"/>
      <c r="AK306" s="162"/>
      <c r="AL306" s="162"/>
      <c r="AM306" s="162"/>
      <c r="AN306" s="162"/>
      <c r="AO306" s="162"/>
      <c r="AP306" s="162"/>
      <c r="AQ306" s="162"/>
      <c r="AR306" s="162"/>
      <c r="AS306" s="162"/>
      <c r="AT306" s="162"/>
      <c r="AU306" s="162"/>
      <c r="AV306" s="162"/>
      <c r="AW306" s="162"/>
      <c r="AX306" s="162"/>
      <c r="AY306" s="162"/>
      <c r="AZ306" s="162"/>
      <c r="BA306" s="162"/>
      <c r="BB306" s="162"/>
      <c r="BC306" s="162"/>
      <c r="BD306" s="162"/>
      <c r="BE306" s="162"/>
      <c r="BF306" s="162"/>
      <c r="BG306" s="162"/>
      <c r="BH306" s="162"/>
      <c r="BI306" s="162"/>
      <c r="BJ306" s="162"/>
      <c r="BK306" s="162"/>
      <c r="BL306" s="162"/>
      <c r="BM306" s="162"/>
      <c r="BN306" s="162"/>
      <c r="BO306" s="162"/>
      <c r="BP306" s="162"/>
    </row>
    <row r="307" spans="1:68" ht="15">
      <c r="A307" s="426"/>
      <c r="B307" s="162"/>
      <c r="C307" s="425"/>
      <c r="D307" s="162"/>
      <c r="E307" s="162"/>
      <c r="F307" s="162"/>
      <c r="G307" s="162"/>
      <c r="H307" s="162"/>
      <c r="I307" s="162"/>
      <c r="J307" s="162"/>
      <c r="K307" s="162"/>
      <c r="L307" s="162"/>
      <c r="M307" s="162"/>
      <c r="N307" s="162"/>
      <c r="O307" s="162"/>
      <c r="P307" s="162"/>
      <c r="Q307" s="162"/>
      <c r="R307" s="162"/>
      <c r="S307" s="162"/>
      <c r="T307" s="162"/>
      <c r="U307" s="162"/>
      <c r="V307" s="162"/>
      <c r="W307" s="162"/>
      <c r="X307" s="162"/>
      <c r="Y307" s="162"/>
      <c r="Z307" s="162"/>
      <c r="AA307" s="162"/>
      <c r="AB307" s="162"/>
      <c r="AC307" s="162"/>
      <c r="AD307" s="162"/>
      <c r="AE307" s="162"/>
      <c r="AF307" s="162"/>
      <c r="AG307" s="162"/>
      <c r="AH307" s="162"/>
      <c r="AI307" s="162"/>
      <c r="AJ307" s="162"/>
      <c r="AK307" s="162"/>
      <c r="AL307" s="162"/>
      <c r="AM307" s="162"/>
      <c r="AN307" s="162"/>
      <c r="AO307" s="162"/>
      <c r="AP307" s="162"/>
      <c r="AQ307" s="162"/>
      <c r="AR307" s="162"/>
      <c r="AS307" s="162"/>
      <c r="AT307" s="162"/>
      <c r="AU307" s="162"/>
      <c r="AV307" s="162"/>
      <c r="AW307" s="162"/>
      <c r="AX307" s="162"/>
      <c r="AY307" s="162"/>
      <c r="AZ307" s="162"/>
      <c r="BA307" s="162"/>
      <c r="BB307" s="162"/>
      <c r="BC307" s="162"/>
      <c r="BD307" s="162"/>
      <c r="BE307" s="162"/>
      <c r="BF307" s="162"/>
      <c r="BG307" s="162"/>
      <c r="BH307" s="162"/>
      <c r="BI307" s="162"/>
      <c r="BJ307" s="162"/>
      <c r="BK307" s="162"/>
      <c r="BL307" s="162"/>
      <c r="BM307" s="162"/>
      <c r="BN307" s="162"/>
      <c r="BO307" s="162"/>
      <c r="BP307" s="162"/>
    </row>
    <row r="308" spans="1:68" ht="15">
      <c r="A308" s="426"/>
      <c r="B308" s="162"/>
      <c r="C308" s="425"/>
      <c r="D308" s="162"/>
      <c r="E308" s="162"/>
      <c r="F308" s="162"/>
      <c r="G308" s="162"/>
      <c r="H308" s="162"/>
      <c r="I308" s="162"/>
      <c r="J308" s="162"/>
      <c r="K308" s="162"/>
      <c r="L308" s="162"/>
      <c r="M308" s="162"/>
      <c r="N308" s="162"/>
      <c r="O308" s="162"/>
      <c r="P308" s="162"/>
      <c r="Q308" s="162"/>
      <c r="R308" s="162"/>
      <c r="S308" s="162"/>
      <c r="T308" s="162"/>
      <c r="U308" s="162"/>
      <c r="V308" s="162"/>
      <c r="W308" s="162"/>
      <c r="X308" s="162"/>
      <c r="Y308" s="162"/>
      <c r="Z308" s="162"/>
      <c r="AA308" s="162"/>
      <c r="AB308" s="162"/>
      <c r="AC308" s="162"/>
      <c r="AD308" s="162"/>
      <c r="AE308" s="162"/>
      <c r="AF308" s="162"/>
      <c r="AG308" s="162"/>
      <c r="AH308" s="162"/>
      <c r="AI308" s="162"/>
      <c r="AJ308" s="162"/>
      <c r="AK308" s="162"/>
      <c r="AL308" s="162"/>
      <c r="AM308" s="162"/>
      <c r="AN308" s="162"/>
      <c r="AO308" s="162"/>
      <c r="AP308" s="162"/>
      <c r="AQ308" s="162"/>
      <c r="AR308" s="162"/>
      <c r="AS308" s="162"/>
      <c r="AT308" s="162"/>
      <c r="AU308" s="162"/>
      <c r="AV308" s="162"/>
      <c r="AW308" s="162"/>
      <c r="AX308" s="162"/>
      <c r="AY308" s="162"/>
      <c r="AZ308" s="162"/>
      <c r="BA308" s="162"/>
      <c r="BB308" s="162"/>
      <c r="BC308" s="162"/>
      <c r="BD308" s="162"/>
      <c r="BE308" s="162"/>
      <c r="BF308" s="162"/>
      <c r="BG308" s="162"/>
      <c r="BH308" s="162"/>
      <c r="BI308" s="162"/>
      <c r="BJ308" s="162"/>
      <c r="BK308" s="162"/>
      <c r="BL308" s="162"/>
      <c r="BM308" s="162"/>
      <c r="BN308" s="162"/>
      <c r="BO308" s="162"/>
      <c r="BP308" s="162"/>
    </row>
    <row r="309" spans="1:68" ht="15">
      <c r="A309" s="426"/>
      <c r="B309" s="162"/>
      <c r="C309" s="425"/>
      <c r="D309" s="162"/>
      <c r="E309" s="162"/>
      <c r="F309" s="162"/>
      <c r="G309" s="162"/>
      <c r="H309" s="162"/>
      <c r="I309" s="162"/>
      <c r="J309" s="162"/>
      <c r="K309" s="162"/>
      <c r="L309" s="162"/>
      <c r="M309" s="162"/>
      <c r="N309" s="162"/>
      <c r="O309" s="162"/>
      <c r="P309" s="162"/>
      <c r="Q309" s="162"/>
      <c r="R309" s="162"/>
      <c r="S309" s="162"/>
      <c r="T309" s="162"/>
      <c r="U309" s="162"/>
      <c r="V309" s="162"/>
      <c r="W309" s="162"/>
      <c r="X309" s="162"/>
      <c r="Y309" s="162"/>
      <c r="Z309" s="162"/>
      <c r="AA309" s="162"/>
      <c r="AB309" s="162"/>
      <c r="AC309" s="162"/>
      <c r="AD309" s="162"/>
      <c r="AE309" s="162"/>
      <c r="AF309" s="162"/>
      <c r="AG309" s="162"/>
      <c r="AH309" s="162"/>
      <c r="AI309" s="162"/>
      <c r="AJ309" s="162"/>
      <c r="AK309" s="162"/>
      <c r="AL309" s="162"/>
      <c r="AM309" s="162"/>
      <c r="AN309" s="162"/>
      <c r="AO309" s="162"/>
      <c r="AP309" s="162"/>
      <c r="AQ309" s="162"/>
      <c r="AR309" s="162"/>
      <c r="AS309" s="162"/>
      <c r="AT309" s="162"/>
      <c r="AU309" s="162"/>
      <c r="AV309" s="162"/>
      <c r="AW309" s="162"/>
      <c r="AX309" s="162"/>
      <c r="AY309" s="162"/>
      <c r="AZ309" s="162"/>
      <c r="BA309" s="162"/>
      <c r="BB309" s="162"/>
      <c r="BC309" s="162"/>
      <c r="BD309" s="162"/>
      <c r="BE309" s="162"/>
      <c r="BF309" s="162"/>
      <c r="BG309" s="162"/>
      <c r="BH309" s="162"/>
      <c r="BI309" s="162"/>
      <c r="BJ309" s="162"/>
      <c r="BK309" s="162"/>
      <c r="BL309" s="162"/>
      <c r="BM309" s="162"/>
      <c r="BN309" s="162"/>
      <c r="BO309" s="162"/>
      <c r="BP309" s="162"/>
    </row>
    <row r="310" spans="1:68" ht="15">
      <c r="A310" s="426"/>
      <c r="B310" s="162"/>
      <c r="C310" s="425"/>
      <c r="D310" s="162"/>
      <c r="E310" s="162"/>
      <c r="F310" s="162"/>
      <c r="G310" s="162"/>
      <c r="H310" s="162"/>
      <c r="I310" s="162"/>
      <c r="J310" s="162"/>
      <c r="K310" s="162"/>
      <c r="L310" s="162"/>
      <c r="M310" s="162"/>
      <c r="N310" s="162"/>
      <c r="O310" s="162"/>
      <c r="P310" s="162"/>
      <c r="Q310" s="162"/>
      <c r="R310" s="162"/>
      <c r="S310" s="162"/>
      <c r="T310" s="162"/>
      <c r="U310" s="162"/>
      <c r="V310" s="162"/>
      <c r="W310" s="162"/>
      <c r="X310" s="162"/>
      <c r="Y310" s="162"/>
      <c r="Z310" s="162"/>
      <c r="AA310" s="162"/>
      <c r="AB310" s="162"/>
      <c r="AC310" s="162"/>
      <c r="AD310" s="162"/>
      <c r="AE310" s="162"/>
      <c r="AF310" s="162"/>
      <c r="AG310" s="162"/>
      <c r="AH310" s="162"/>
      <c r="AI310" s="162"/>
      <c r="AJ310" s="162"/>
      <c r="AK310" s="162"/>
      <c r="AL310" s="162"/>
      <c r="AM310" s="162"/>
      <c r="AN310" s="162"/>
      <c r="AO310" s="162"/>
      <c r="AP310" s="162"/>
      <c r="AQ310" s="162"/>
      <c r="AR310" s="162"/>
      <c r="AS310" s="162"/>
      <c r="AT310" s="162"/>
      <c r="AU310" s="162"/>
      <c r="AV310" s="162"/>
      <c r="AW310" s="162"/>
      <c r="AX310" s="162"/>
      <c r="AY310" s="162"/>
      <c r="AZ310" s="162"/>
      <c r="BA310" s="162"/>
      <c r="BB310" s="162"/>
      <c r="BC310" s="162"/>
      <c r="BD310" s="162"/>
      <c r="BE310" s="162"/>
      <c r="BF310" s="162"/>
      <c r="BG310" s="162"/>
      <c r="BH310" s="162"/>
      <c r="BI310" s="162"/>
      <c r="BJ310" s="162"/>
      <c r="BK310" s="162"/>
      <c r="BL310" s="162"/>
      <c r="BM310" s="162"/>
      <c r="BN310" s="162"/>
      <c r="BO310" s="162"/>
      <c r="BP310" s="162"/>
    </row>
    <row r="311" spans="1:68" ht="15">
      <c r="A311" s="426"/>
      <c r="B311" s="162"/>
      <c r="C311" s="425"/>
      <c r="D311" s="162"/>
      <c r="E311" s="162"/>
      <c r="F311" s="162"/>
      <c r="G311" s="162"/>
      <c r="H311" s="162"/>
      <c r="I311" s="162"/>
      <c r="J311" s="162"/>
      <c r="K311" s="162"/>
      <c r="L311" s="162"/>
      <c r="M311" s="162"/>
      <c r="N311" s="162"/>
      <c r="O311" s="162"/>
      <c r="P311" s="162"/>
      <c r="Q311" s="162"/>
      <c r="R311" s="162"/>
      <c r="S311" s="162"/>
      <c r="T311" s="162"/>
      <c r="U311" s="162"/>
      <c r="V311" s="162"/>
      <c r="W311" s="162"/>
      <c r="X311" s="162"/>
      <c r="Y311" s="162"/>
      <c r="Z311" s="162"/>
      <c r="AA311" s="162"/>
      <c r="AB311" s="162"/>
      <c r="AC311" s="162"/>
      <c r="AD311" s="162"/>
      <c r="AE311" s="162"/>
      <c r="AF311" s="162"/>
      <c r="AG311" s="162"/>
      <c r="AH311" s="162"/>
      <c r="AI311" s="162"/>
      <c r="AJ311" s="162"/>
      <c r="AK311" s="162"/>
      <c r="AL311" s="162"/>
      <c r="AM311" s="162"/>
      <c r="AN311" s="162"/>
      <c r="AO311" s="162"/>
      <c r="AP311" s="162"/>
      <c r="AQ311" s="162"/>
      <c r="AR311" s="162"/>
      <c r="AS311" s="162"/>
      <c r="AT311" s="162"/>
      <c r="AU311" s="162"/>
      <c r="AV311" s="162"/>
      <c r="AW311" s="162"/>
      <c r="AX311" s="162"/>
      <c r="AY311" s="162"/>
      <c r="AZ311" s="162"/>
      <c r="BA311" s="162"/>
      <c r="BB311" s="162"/>
      <c r="BC311" s="162"/>
      <c r="BD311" s="162"/>
      <c r="BE311" s="162"/>
      <c r="BF311" s="162"/>
      <c r="BG311" s="162"/>
      <c r="BH311" s="162"/>
      <c r="BI311" s="162"/>
      <c r="BJ311" s="162"/>
      <c r="BK311" s="162"/>
      <c r="BL311" s="162"/>
      <c r="BM311" s="162"/>
      <c r="BN311" s="162"/>
      <c r="BO311" s="162"/>
      <c r="BP311" s="162"/>
    </row>
    <row r="312" spans="1:68" ht="15">
      <c r="A312" s="426"/>
      <c r="B312" s="162"/>
      <c r="C312" s="425"/>
      <c r="D312" s="162"/>
      <c r="E312" s="162"/>
      <c r="F312" s="162"/>
      <c r="G312" s="162"/>
      <c r="H312" s="162"/>
      <c r="I312" s="162"/>
      <c r="J312" s="162"/>
      <c r="K312" s="162"/>
      <c r="L312" s="162"/>
      <c r="M312" s="162"/>
      <c r="N312" s="162"/>
      <c r="O312" s="162"/>
      <c r="P312" s="162"/>
      <c r="Q312" s="162"/>
      <c r="R312" s="162"/>
      <c r="S312" s="162"/>
      <c r="T312" s="162"/>
      <c r="U312" s="162"/>
      <c r="V312" s="162"/>
      <c r="W312" s="162"/>
      <c r="X312" s="162"/>
      <c r="Y312" s="162"/>
      <c r="Z312" s="162"/>
      <c r="AA312" s="162"/>
      <c r="AB312" s="162"/>
      <c r="AC312" s="162"/>
      <c r="AD312" s="162"/>
      <c r="AE312" s="162"/>
      <c r="AF312" s="162"/>
      <c r="AG312" s="162"/>
      <c r="AH312" s="162"/>
      <c r="AI312" s="162"/>
      <c r="AJ312" s="162"/>
      <c r="AK312" s="162"/>
      <c r="AL312" s="162"/>
      <c r="AM312" s="162"/>
      <c r="AN312" s="162"/>
      <c r="AO312" s="162"/>
      <c r="AP312" s="162"/>
      <c r="AQ312" s="162"/>
      <c r="AR312" s="162"/>
      <c r="AS312" s="162"/>
      <c r="AT312" s="162"/>
      <c r="AU312" s="162"/>
      <c r="AV312" s="162"/>
      <c r="AW312" s="162"/>
      <c r="AX312" s="162"/>
      <c r="AY312" s="162"/>
      <c r="AZ312" s="162"/>
      <c r="BA312" s="162"/>
      <c r="BB312" s="162"/>
      <c r="BC312" s="162"/>
      <c r="BD312" s="162"/>
      <c r="BE312" s="162"/>
      <c r="BF312" s="162"/>
      <c r="BG312" s="162"/>
      <c r="BH312" s="162"/>
      <c r="BI312" s="162"/>
      <c r="BJ312" s="162"/>
      <c r="BK312" s="162"/>
      <c r="BL312" s="162"/>
      <c r="BM312" s="162"/>
      <c r="BN312" s="162"/>
      <c r="BO312" s="162"/>
      <c r="BP312" s="162"/>
    </row>
    <row r="313" spans="1:68" ht="15">
      <c r="A313" s="426"/>
      <c r="B313" s="162"/>
      <c r="C313" s="425"/>
      <c r="D313" s="162"/>
      <c r="E313" s="162"/>
      <c r="F313" s="162"/>
      <c r="G313" s="162"/>
      <c r="H313" s="162"/>
      <c r="I313" s="162"/>
      <c r="J313" s="162"/>
      <c r="K313" s="162"/>
      <c r="L313" s="162"/>
      <c r="M313" s="162"/>
      <c r="N313" s="162"/>
      <c r="O313" s="162"/>
      <c r="P313" s="162"/>
      <c r="Q313" s="162"/>
      <c r="R313" s="162"/>
      <c r="S313" s="162"/>
      <c r="T313" s="162"/>
      <c r="U313" s="162"/>
      <c r="V313" s="162"/>
      <c r="W313" s="162"/>
      <c r="X313" s="162"/>
      <c r="Y313" s="162"/>
      <c r="Z313" s="162"/>
      <c r="AA313" s="162"/>
      <c r="AB313" s="162"/>
      <c r="AC313" s="162"/>
      <c r="AD313" s="162"/>
      <c r="AE313" s="162"/>
      <c r="AF313" s="162"/>
      <c r="AG313" s="162"/>
      <c r="AH313" s="162"/>
      <c r="AI313" s="162"/>
      <c r="AJ313" s="162"/>
      <c r="AK313" s="162"/>
      <c r="AL313" s="162"/>
      <c r="AM313" s="162"/>
      <c r="AN313" s="162"/>
      <c r="AO313" s="162"/>
      <c r="AP313" s="162"/>
      <c r="AQ313" s="162"/>
      <c r="AR313" s="162"/>
      <c r="AS313" s="162"/>
      <c r="AT313" s="162"/>
      <c r="AU313" s="162"/>
      <c r="AV313" s="162"/>
      <c r="AW313" s="162"/>
      <c r="AX313" s="162"/>
      <c r="AY313" s="162"/>
      <c r="AZ313" s="162"/>
      <c r="BA313" s="162"/>
      <c r="BB313" s="162"/>
      <c r="BC313" s="162"/>
      <c r="BD313" s="162"/>
      <c r="BE313" s="162"/>
      <c r="BF313" s="162"/>
      <c r="BG313" s="162"/>
      <c r="BH313" s="162"/>
      <c r="BI313" s="162"/>
      <c r="BJ313" s="162"/>
      <c r="BK313" s="162"/>
      <c r="BL313" s="162"/>
      <c r="BM313" s="162"/>
      <c r="BN313" s="162"/>
      <c r="BO313" s="162"/>
      <c r="BP313" s="162"/>
    </row>
    <row r="314" spans="1:68" ht="15">
      <c r="A314" s="426"/>
      <c r="B314" s="162"/>
      <c r="C314" s="425"/>
      <c r="D314" s="162"/>
      <c r="E314" s="162"/>
      <c r="F314" s="162"/>
      <c r="G314" s="162"/>
      <c r="H314" s="162"/>
      <c r="I314" s="162"/>
      <c r="J314" s="162"/>
      <c r="K314" s="162"/>
      <c r="L314" s="162"/>
      <c r="M314" s="162"/>
      <c r="N314" s="162"/>
      <c r="O314" s="162"/>
      <c r="P314" s="162"/>
      <c r="Q314" s="162"/>
      <c r="R314" s="162"/>
      <c r="S314" s="162"/>
      <c r="T314" s="162"/>
      <c r="U314" s="162"/>
      <c r="V314" s="162"/>
      <c r="W314" s="162"/>
      <c r="X314" s="162"/>
      <c r="Y314" s="162"/>
      <c r="Z314" s="162"/>
      <c r="AA314" s="162"/>
      <c r="AB314" s="162"/>
      <c r="AC314" s="162"/>
      <c r="AD314" s="162"/>
      <c r="AE314" s="162"/>
      <c r="AF314" s="162"/>
      <c r="AG314" s="162"/>
      <c r="AH314" s="162"/>
      <c r="AI314" s="162"/>
      <c r="AJ314" s="162"/>
      <c r="AK314" s="162"/>
      <c r="AL314" s="162"/>
      <c r="AM314" s="162"/>
      <c r="AN314" s="162"/>
      <c r="AO314" s="162"/>
      <c r="AP314" s="162"/>
      <c r="AQ314" s="162"/>
      <c r="AR314" s="162"/>
      <c r="AS314" s="162"/>
      <c r="AT314" s="162"/>
      <c r="AU314" s="162"/>
      <c r="AV314" s="162"/>
      <c r="AW314" s="162"/>
      <c r="AX314" s="162"/>
      <c r="AY314" s="162"/>
      <c r="AZ314" s="162"/>
      <c r="BA314" s="162"/>
      <c r="BB314" s="162"/>
      <c r="BC314" s="162"/>
      <c r="BD314" s="162"/>
      <c r="BE314" s="162"/>
      <c r="BF314" s="162"/>
      <c r="BG314" s="162"/>
      <c r="BH314" s="162"/>
      <c r="BI314" s="162"/>
      <c r="BJ314" s="162"/>
      <c r="BK314" s="162"/>
      <c r="BL314" s="162"/>
      <c r="BM314" s="162"/>
      <c r="BN314" s="162"/>
      <c r="BO314" s="162"/>
      <c r="BP314" s="162"/>
    </row>
    <row r="315" spans="1:68" ht="15">
      <c r="A315" s="426"/>
      <c r="B315" s="162"/>
      <c r="C315" s="425"/>
      <c r="D315" s="162"/>
      <c r="E315" s="162"/>
      <c r="F315" s="162"/>
      <c r="G315" s="162"/>
      <c r="H315" s="162"/>
      <c r="I315" s="162"/>
      <c r="J315" s="162"/>
      <c r="K315" s="162"/>
      <c r="L315" s="162"/>
      <c r="M315" s="162"/>
      <c r="N315" s="162"/>
      <c r="O315" s="162"/>
      <c r="P315" s="162"/>
      <c r="Q315" s="162"/>
      <c r="R315" s="162"/>
      <c r="S315" s="162"/>
      <c r="T315" s="162"/>
      <c r="U315" s="162"/>
      <c r="V315" s="162"/>
      <c r="W315" s="162"/>
      <c r="X315" s="162"/>
      <c r="Y315" s="162"/>
      <c r="Z315" s="162"/>
      <c r="AA315" s="162"/>
      <c r="AB315" s="162"/>
      <c r="AC315" s="162"/>
      <c r="AD315" s="162"/>
      <c r="AE315" s="162"/>
      <c r="AF315" s="162"/>
      <c r="AG315" s="162"/>
      <c r="AH315" s="162"/>
      <c r="AI315" s="162"/>
      <c r="AJ315" s="162"/>
      <c r="AK315" s="162"/>
      <c r="AL315" s="162"/>
      <c r="AM315" s="162"/>
      <c r="AN315" s="162"/>
      <c r="AO315" s="162"/>
      <c r="AP315" s="162"/>
      <c r="AQ315" s="162"/>
      <c r="AR315" s="162"/>
      <c r="AS315" s="162"/>
      <c r="AT315" s="162"/>
      <c r="AU315" s="162"/>
      <c r="AV315" s="162"/>
      <c r="AW315" s="162"/>
      <c r="AX315" s="162"/>
      <c r="AY315" s="162"/>
      <c r="AZ315" s="162"/>
      <c r="BA315" s="162"/>
      <c r="BB315" s="162"/>
      <c r="BC315" s="162"/>
      <c r="BD315" s="162"/>
      <c r="BE315" s="162"/>
      <c r="BF315" s="162"/>
      <c r="BG315" s="162"/>
      <c r="BH315" s="162"/>
      <c r="BI315" s="162"/>
      <c r="BJ315" s="162"/>
      <c r="BK315" s="162"/>
      <c r="BL315" s="162"/>
      <c r="BM315" s="162"/>
      <c r="BN315" s="162"/>
      <c r="BO315" s="162"/>
      <c r="BP315" s="162"/>
    </row>
    <row r="316" spans="1:68" ht="15">
      <c r="A316" s="426"/>
      <c r="B316" s="162"/>
      <c r="C316" s="425"/>
      <c r="D316" s="162"/>
      <c r="E316" s="162"/>
      <c r="F316" s="162"/>
      <c r="G316" s="162"/>
      <c r="H316" s="162"/>
      <c r="I316" s="162"/>
      <c r="J316" s="162"/>
      <c r="K316" s="162"/>
      <c r="L316" s="162"/>
      <c r="M316" s="162"/>
      <c r="N316" s="162"/>
      <c r="O316" s="162"/>
      <c r="P316" s="162"/>
      <c r="Q316" s="162"/>
      <c r="R316" s="162"/>
      <c r="S316" s="162"/>
      <c r="T316" s="162"/>
      <c r="U316" s="162"/>
      <c r="V316" s="162"/>
      <c r="W316" s="162"/>
      <c r="X316" s="162"/>
      <c r="Y316" s="162"/>
      <c r="Z316" s="162"/>
      <c r="AA316" s="162"/>
      <c r="AB316" s="162"/>
      <c r="AC316" s="162"/>
      <c r="AD316" s="162"/>
      <c r="AE316" s="162"/>
      <c r="AF316" s="162"/>
      <c r="AG316" s="162"/>
      <c r="AH316" s="162"/>
      <c r="AI316" s="162"/>
      <c r="AJ316" s="162"/>
      <c r="AK316" s="162"/>
      <c r="AL316" s="162"/>
      <c r="AM316" s="162"/>
      <c r="AN316" s="162"/>
      <c r="AO316" s="162"/>
      <c r="AP316" s="162"/>
      <c r="AQ316" s="162"/>
      <c r="AR316" s="162"/>
      <c r="AS316" s="162"/>
      <c r="AT316" s="162"/>
      <c r="AU316" s="162"/>
      <c r="AV316" s="162"/>
      <c r="AW316" s="162"/>
      <c r="AX316" s="162"/>
      <c r="AY316" s="162"/>
      <c r="AZ316" s="162"/>
      <c r="BA316" s="162"/>
      <c r="BB316" s="162"/>
      <c r="BC316" s="162"/>
      <c r="BD316" s="162"/>
      <c r="BE316" s="162"/>
      <c r="BF316" s="162"/>
      <c r="BG316" s="162"/>
      <c r="BH316" s="162"/>
      <c r="BI316" s="162"/>
      <c r="BJ316" s="162"/>
      <c r="BK316" s="162"/>
      <c r="BL316" s="162"/>
      <c r="BM316" s="162"/>
      <c r="BN316" s="162"/>
      <c r="BO316" s="162"/>
      <c r="BP316" s="162"/>
    </row>
    <row r="317" spans="1:68" ht="15">
      <c r="A317" s="426"/>
      <c r="B317" s="162"/>
      <c r="C317" s="425"/>
      <c r="D317" s="162"/>
      <c r="E317" s="162"/>
      <c r="F317" s="162"/>
      <c r="G317" s="162"/>
      <c r="H317" s="162"/>
      <c r="I317" s="162"/>
      <c r="J317" s="162"/>
      <c r="K317" s="162"/>
      <c r="L317" s="162"/>
      <c r="M317" s="162"/>
      <c r="N317" s="162"/>
      <c r="O317" s="162"/>
      <c r="P317" s="162"/>
      <c r="Q317" s="162"/>
      <c r="R317" s="162"/>
      <c r="S317" s="162"/>
      <c r="T317" s="162"/>
      <c r="U317" s="162"/>
      <c r="V317" s="162"/>
      <c r="W317" s="162"/>
      <c r="X317" s="162"/>
      <c r="Y317" s="162"/>
      <c r="Z317" s="162"/>
      <c r="AA317" s="162"/>
      <c r="AB317" s="162"/>
      <c r="AC317" s="162"/>
      <c r="AD317" s="162"/>
      <c r="AE317" s="162"/>
      <c r="AF317" s="162"/>
      <c r="AG317" s="162"/>
      <c r="AH317" s="162"/>
      <c r="AI317" s="162"/>
      <c r="AJ317" s="162"/>
      <c r="AK317" s="162"/>
      <c r="AL317" s="162"/>
      <c r="AM317" s="162"/>
      <c r="AN317" s="162"/>
      <c r="AO317" s="162"/>
      <c r="AP317" s="162"/>
      <c r="AQ317" s="162"/>
      <c r="AR317" s="162"/>
      <c r="AS317" s="162"/>
      <c r="AT317" s="162"/>
      <c r="AU317" s="162"/>
      <c r="AV317" s="162"/>
      <c r="AW317" s="162"/>
      <c r="AX317" s="162"/>
      <c r="AY317" s="162"/>
      <c r="AZ317" s="162"/>
      <c r="BA317" s="162"/>
      <c r="BB317" s="162"/>
      <c r="BC317" s="162"/>
      <c r="BD317" s="162"/>
      <c r="BE317" s="162"/>
      <c r="BF317" s="162"/>
      <c r="BG317" s="162"/>
      <c r="BH317" s="162"/>
      <c r="BI317" s="162"/>
      <c r="BJ317" s="162"/>
      <c r="BK317" s="162"/>
      <c r="BL317" s="162"/>
      <c r="BM317" s="162"/>
      <c r="BN317" s="162"/>
      <c r="BO317" s="162"/>
      <c r="BP317" s="162"/>
    </row>
    <row r="318" spans="1:68" ht="15">
      <c r="A318" s="426"/>
      <c r="B318" s="162"/>
      <c r="C318" s="425"/>
      <c r="D318" s="162"/>
      <c r="E318" s="162"/>
      <c r="F318" s="162"/>
      <c r="G318" s="162"/>
      <c r="H318" s="162"/>
      <c r="I318" s="162"/>
      <c r="J318" s="162"/>
      <c r="K318" s="162"/>
      <c r="L318" s="162"/>
      <c r="M318" s="162"/>
      <c r="N318" s="162"/>
      <c r="O318" s="162"/>
      <c r="P318" s="162"/>
      <c r="Q318" s="162"/>
      <c r="R318" s="162"/>
      <c r="S318" s="162"/>
      <c r="T318" s="162"/>
      <c r="U318" s="162"/>
      <c r="V318" s="162"/>
      <c r="W318" s="162"/>
      <c r="X318" s="162"/>
      <c r="Y318" s="162"/>
      <c r="Z318" s="162"/>
      <c r="AA318" s="162"/>
      <c r="AB318" s="162"/>
      <c r="AC318" s="162"/>
      <c r="AD318" s="162"/>
      <c r="AE318" s="162"/>
      <c r="AF318" s="162"/>
      <c r="AG318" s="162"/>
      <c r="AH318" s="162"/>
      <c r="AI318" s="162"/>
      <c r="AJ318" s="162"/>
      <c r="AK318" s="162"/>
      <c r="AL318" s="162"/>
      <c r="AM318" s="162"/>
      <c r="AN318" s="162"/>
      <c r="AO318" s="162"/>
      <c r="AP318" s="162"/>
      <c r="AQ318" s="162"/>
      <c r="AR318" s="162"/>
      <c r="AS318" s="162"/>
      <c r="AT318" s="162"/>
      <c r="AU318" s="162"/>
      <c r="AV318" s="162"/>
      <c r="AW318" s="162"/>
      <c r="AX318" s="162"/>
      <c r="AY318" s="162"/>
      <c r="AZ318" s="162"/>
      <c r="BA318" s="162"/>
      <c r="BB318" s="162"/>
      <c r="BC318" s="162"/>
      <c r="BD318" s="162"/>
      <c r="BE318" s="162"/>
      <c r="BF318" s="162"/>
      <c r="BG318" s="162"/>
      <c r="BH318" s="162"/>
      <c r="BI318" s="162"/>
      <c r="BJ318" s="162"/>
      <c r="BK318" s="162"/>
      <c r="BL318" s="162"/>
      <c r="BM318" s="162"/>
      <c r="BN318" s="162"/>
      <c r="BO318" s="162"/>
      <c r="BP318" s="162"/>
    </row>
    <row r="319" spans="1:68" ht="15">
      <c r="A319" s="426"/>
      <c r="B319" s="162"/>
      <c r="C319" s="425"/>
      <c r="D319" s="162"/>
      <c r="E319" s="162"/>
      <c r="F319" s="162"/>
      <c r="G319" s="162"/>
      <c r="H319" s="162"/>
      <c r="I319" s="162"/>
      <c r="J319" s="162"/>
      <c r="K319" s="162"/>
      <c r="L319" s="162"/>
      <c r="M319" s="162"/>
      <c r="N319" s="162"/>
      <c r="O319" s="162"/>
      <c r="P319" s="162"/>
      <c r="Q319" s="162"/>
      <c r="R319" s="162"/>
      <c r="S319" s="162"/>
      <c r="T319" s="162"/>
      <c r="U319" s="162"/>
      <c r="V319" s="162"/>
      <c r="W319" s="162"/>
      <c r="X319" s="162"/>
      <c r="Y319" s="162"/>
      <c r="Z319" s="162"/>
      <c r="AA319" s="162"/>
      <c r="AB319" s="162"/>
      <c r="AC319" s="162"/>
      <c r="AD319" s="162"/>
      <c r="AE319" s="162"/>
      <c r="AF319" s="162"/>
      <c r="AG319" s="162"/>
      <c r="AH319" s="162"/>
      <c r="AI319" s="162"/>
      <c r="AJ319" s="162"/>
      <c r="AK319" s="162"/>
      <c r="AL319" s="162"/>
      <c r="AM319" s="162"/>
      <c r="AN319" s="162"/>
      <c r="AO319" s="162"/>
      <c r="AP319" s="162"/>
      <c r="AQ319" s="162"/>
      <c r="AR319" s="162"/>
      <c r="AS319" s="162"/>
      <c r="AT319" s="162"/>
      <c r="AU319" s="162"/>
      <c r="AV319" s="162"/>
      <c r="AW319" s="162"/>
      <c r="AX319" s="162"/>
      <c r="AY319" s="162"/>
      <c r="AZ319" s="162"/>
      <c r="BA319" s="162"/>
      <c r="BB319" s="162"/>
      <c r="BC319" s="162"/>
      <c r="BD319" s="162"/>
      <c r="BE319" s="162"/>
      <c r="BF319" s="162"/>
      <c r="BG319" s="162"/>
      <c r="BH319" s="162"/>
      <c r="BI319" s="162"/>
      <c r="BJ319" s="162"/>
      <c r="BK319" s="162"/>
      <c r="BL319" s="162"/>
      <c r="BM319" s="162"/>
      <c r="BN319" s="162"/>
      <c r="BO319" s="162"/>
      <c r="BP319" s="162"/>
    </row>
    <row r="320" spans="1:68" ht="15">
      <c r="A320" s="426"/>
      <c r="B320" s="162"/>
      <c r="C320" s="425"/>
      <c r="D320" s="162"/>
      <c r="E320" s="162"/>
      <c r="F320" s="162"/>
      <c r="G320" s="162"/>
      <c r="H320" s="162"/>
      <c r="I320" s="162"/>
      <c r="J320" s="162"/>
      <c r="K320" s="162"/>
      <c r="L320" s="162"/>
      <c r="M320" s="162"/>
      <c r="N320" s="162"/>
      <c r="O320" s="162"/>
      <c r="P320" s="162"/>
      <c r="Q320" s="162"/>
      <c r="R320" s="162"/>
      <c r="S320" s="162"/>
      <c r="T320" s="162"/>
      <c r="U320" s="162"/>
      <c r="V320" s="162"/>
      <c r="W320" s="162"/>
      <c r="X320" s="162"/>
      <c r="Y320" s="162"/>
      <c r="Z320" s="162"/>
      <c r="AA320" s="162"/>
      <c r="AB320" s="162"/>
      <c r="AC320" s="162"/>
      <c r="AD320" s="162"/>
      <c r="AE320" s="162"/>
      <c r="AF320" s="162"/>
      <c r="AG320" s="162"/>
      <c r="AH320" s="162"/>
      <c r="AI320" s="162"/>
      <c r="AJ320" s="162"/>
      <c r="AK320" s="162"/>
      <c r="AL320" s="162"/>
      <c r="AM320" s="162"/>
      <c r="AN320" s="162"/>
      <c r="AO320" s="162"/>
      <c r="AP320" s="162"/>
      <c r="AQ320" s="162"/>
      <c r="AR320" s="162"/>
      <c r="AS320" s="162"/>
      <c r="AT320" s="162"/>
      <c r="AU320" s="162"/>
      <c r="AV320" s="162"/>
      <c r="AW320" s="162"/>
      <c r="AX320" s="162"/>
      <c r="AY320" s="162"/>
      <c r="AZ320" s="162"/>
      <c r="BA320" s="162"/>
      <c r="BB320" s="162"/>
      <c r="BC320" s="162"/>
      <c r="BD320" s="162"/>
      <c r="BE320" s="162"/>
      <c r="BF320" s="162"/>
      <c r="BG320" s="162"/>
      <c r="BH320" s="162"/>
      <c r="BI320" s="162"/>
      <c r="BJ320" s="162"/>
      <c r="BK320" s="162"/>
      <c r="BL320" s="162"/>
      <c r="BM320" s="162"/>
      <c r="BN320" s="162"/>
      <c r="BO320" s="162"/>
      <c r="BP320" s="162"/>
    </row>
    <row r="321" spans="1:68" ht="15">
      <c r="A321" s="426"/>
      <c r="B321" s="162"/>
      <c r="C321" s="425"/>
      <c r="D321" s="162"/>
      <c r="E321" s="162"/>
      <c r="F321" s="162"/>
      <c r="G321" s="162"/>
      <c r="H321" s="162"/>
      <c r="I321" s="162"/>
      <c r="J321" s="162"/>
      <c r="K321" s="162"/>
      <c r="L321" s="162"/>
      <c r="M321" s="162"/>
      <c r="N321" s="162"/>
      <c r="O321" s="162"/>
      <c r="P321" s="162"/>
      <c r="Q321" s="162"/>
      <c r="R321" s="162"/>
      <c r="S321" s="162"/>
      <c r="T321" s="162"/>
      <c r="U321" s="162"/>
      <c r="V321" s="162"/>
      <c r="W321" s="162"/>
      <c r="X321" s="162"/>
      <c r="Y321" s="162"/>
      <c r="Z321" s="162"/>
      <c r="AA321" s="162"/>
      <c r="AB321" s="162"/>
      <c r="AC321" s="162"/>
      <c r="AD321" s="162"/>
      <c r="AE321" s="162"/>
      <c r="AF321" s="162"/>
      <c r="AG321" s="162"/>
      <c r="AH321" s="162"/>
      <c r="AI321" s="162"/>
      <c r="AJ321" s="162"/>
      <c r="AK321" s="162"/>
      <c r="AL321" s="162"/>
      <c r="AM321" s="162"/>
      <c r="AN321" s="162"/>
      <c r="AO321" s="162"/>
      <c r="AP321" s="162"/>
      <c r="AQ321" s="162"/>
      <c r="AR321" s="162"/>
      <c r="AS321" s="162"/>
      <c r="AT321" s="162"/>
      <c r="AU321" s="162"/>
      <c r="AV321" s="162"/>
      <c r="AW321" s="162"/>
      <c r="AX321" s="162"/>
      <c r="AY321" s="162"/>
      <c r="AZ321" s="162"/>
      <c r="BA321" s="162"/>
      <c r="BB321" s="162"/>
      <c r="BC321" s="162"/>
      <c r="BD321" s="162"/>
      <c r="BE321" s="162"/>
      <c r="BF321" s="162"/>
      <c r="BG321" s="162"/>
      <c r="BH321" s="162"/>
      <c r="BI321" s="162"/>
      <c r="BJ321" s="162"/>
      <c r="BK321" s="162"/>
      <c r="BL321" s="162"/>
      <c r="BM321" s="162"/>
      <c r="BN321" s="162"/>
      <c r="BO321" s="162"/>
      <c r="BP321" s="162"/>
    </row>
    <row r="322" spans="1:68" ht="15">
      <c r="A322" s="426"/>
      <c r="B322" s="162"/>
      <c r="C322" s="425"/>
      <c r="D322" s="162"/>
      <c r="E322" s="162"/>
      <c r="F322" s="162"/>
      <c r="G322" s="162"/>
      <c r="H322" s="162"/>
      <c r="I322" s="162"/>
      <c r="J322" s="162"/>
      <c r="K322" s="162"/>
      <c r="L322" s="162"/>
      <c r="M322" s="162"/>
      <c r="N322" s="162"/>
      <c r="O322" s="162"/>
      <c r="P322" s="162"/>
      <c r="Q322" s="162"/>
      <c r="R322" s="162"/>
      <c r="S322" s="162"/>
      <c r="T322" s="162"/>
      <c r="U322" s="162"/>
      <c r="V322" s="162"/>
      <c r="W322" s="162"/>
      <c r="X322" s="162"/>
      <c r="Y322" s="162"/>
      <c r="Z322" s="162"/>
      <c r="AA322" s="162"/>
      <c r="AB322" s="162"/>
      <c r="AC322" s="162"/>
      <c r="AD322" s="162"/>
      <c r="AE322" s="162"/>
      <c r="AF322" s="162"/>
      <c r="AG322" s="162"/>
      <c r="AH322" s="162"/>
      <c r="AI322" s="162"/>
      <c r="AJ322" s="162"/>
      <c r="AK322" s="162"/>
      <c r="AL322" s="162"/>
      <c r="AM322" s="162"/>
      <c r="AN322" s="162"/>
      <c r="AO322" s="162"/>
      <c r="AP322" s="162"/>
      <c r="AQ322" s="162"/>
      <c r="AR322" s="162"/>
      <c r="AS322" s="162"/>
      <c r="AT322" s="162"/>
      <c r="AU322" s="162"/>
      <c r="AV322" s="162"/>
      <c r="AW322" s="162"/>
      <c r="AX322" s="162"/>
      <c r="AY322" s="162"/>
      <c r="AZ322" s="162"/>
      <c r="BA322" s="162"/>
      <c r="BB322" s="162"/>
      <c r="BC322" s="162"/>
      <c r="BD322" s="162"/>
      <c r="BE322" s="162"/>
      <c r="BF322" s="162"/>
      <c r="BG322" s="162"/>
      <c r="BH322" s="162"/>
      <c r="BI322" s="162"/>
      <c r="BJ322" s="162"/>
      <c r="BK322" s="162"/>
      <c r="BL322" s="162"/>
      <c r="BM322" s="162"/>
      <c r="BN322" s="162"/>
      <c r="BO322" s="162"/>
      <c r="BP322" s="162"/>
    </row>
    <row r="323" spans="1:68" ht="15">
      <c r="A323" s="426"/>
      <c r="B323" s="162"/>
      <c r="C323" s="425"/>
      <c r="D323" s="162"/>
      <c r="E323" s="162"/>
      <c r="F323" s="162"/>
      <c r="G323" s="162"/>
      <c r="H323" s="162"/>
      <c r="I323" s="162"/>
      <c r="J323" s="162"/>
      <c r="K323" s="162"/>
      <c r="L323" s="162"/>
      <c r="M323" s="162"/>
      <c r="N323" s="162"/>
      <c r="O323" s="162"/>
      <c r="P323" s="162"/>
      <c r="Q323" s="162"/>
      <c r="R323" s="162"/>
      <c r="S323" s="162"/>
      <c r="T323" s="162"/>
      <c r="U323" s="162"/>
      <c r="V323" s="162"/>
      <c r="W323" s="162"/>
      <c r="X323" s="162"/>
      <c r="Y323" s="162"/>
      <c r="Z323" s="162"/>
      <c r="AA323" s="162"/>
      <c r="AB323" s="162"/>
      <c r="AC323" s="162"/>
      <c r="AD323" s="162"/>
      <c r="AE323" s="162"/>
      <c r="AF323" s="162"/>
      <c r="AG323" s="162"/>
      <c r="AH323" s="162"/>
      <c r="AI323" s="162"/>
      <c r="AJ323" s="162"/>
      <c r="AK323" s="162"/>
      <c r="AL323" s="162"/>
      <c r="AM323" s="162"/>
      <c r="AN323" s="162"/>
      <c r="AO323" s="162"/>
      <c r="AP323" s="162"/>
      <c r="AQ323" s="162"/>
      <c r="AR323" s="162"/>
      <c r="AS323" s="162"/>
      <c r="AT323" s="162"/>
      <c r="AU323" s="162"/>
      <c r="AV323" s="162"/>
      <c r="AW323" s="162"/>
      <c r="AX323" s="162"/>
      <c r="AY323" s="162"/>
      <c r="AZ323" s="162"/>
      <c r="BA323" s="162"/>
      <c r="BB323" s="162"/>
      <c r="BC323" s="162"/>
      <c r="BD323" s="162"/>
      <c r="BE323" s="162"/>
      <c r="BF323" s="162"/>
      <c r="BG323" s="162"/>
      <c r="BH323" s="162"/>
      <c r="BI323" s="162"/>
      <c r="BJ323" s="162"/>
      <c r="BK323" s="162"/>
      <c r="BL323" s="162"/>
      <c r="BM323" s="162"/>
      <c r="BN323" s="162"/>
      <c r="BO323" s="162"/>
      <c r="BP323" s="162"/>
    </row>
    <row r="324" spans="1:68" ht="15">
      <c r="A324" s="426"/>
      <c r="B324" s="162"/>
      <c r="C324" s="425"/>
      <c r="D324" s="162"/>
      <c r="E324" s="162"/>
      <c r="F324" s="162"/>
      <c r="G324" s="162"/>
      <c r="H324" s="162"/>
      <c r="I324" s="162"/>
      <c r="J324" s="162"/>
      <c r="K324" s="162"/>
      <c r="L324" s="162"/>
      <c r="M324" s="162"/>
      <c r="N324" s="162"/>
      <c r="O324" s="162"/>
      <c r="P324" s="162"/>
      <c r="Q324" s="162"/>
      <c r="R324" s="162"/>
      <c r="S324" s="162"/>
      <c r="T324" s="162"/>
      <c r="U324" s="162"/>
      <c r="V324" s="162"/>
      <c r="W324" s="162"/>
      <c r="X324" s="162"/>
      <c r="Y324" s="162"/>
      <c r="Z324" s="162"/>
      <c r="AA324" s="162"/>
      <c r="AB324" s="162"/>
      <c r="AC324" s="162"/>
      <c r="AD324" s="162"/>
      <c r="AE324" s="162"/>
      <c r="AF324" s="162"/>
      <c r="AG324" s="162"/>
      <c r="AH324" s="162"/>
      <c r="AI324" s="162"/>
      <c r="AJ324" s="162"/>
      <c r="AK324" s="162"/>
      <c r="AL324" s="162"/>
      <c r="AM324" s="162"/>
      <c r="AN324" s="162"/>
      <c r="AO324" s="162"/>
      <c r="AP324" s="162"/>
      <c r="AQ324" s="162"/>
      <c r="AR324" s="162"/>
      <c r="AS324" s="162"/>
      <c r="AT324" s="162"/>
      <c r="AU324" s="162"/>
      <c r="AV324" s="162"/>
      <c r="AW324" s="162"/>
      <c r="AX324" s="162"/>
      <c r="AY324" s="162"/>
      <c r="AZ324" s="162"/>
      <c r="BA324" s="162"/>
      <c r="BB324" s="162"/>
      <c r="BC324" s="162"/>
      <c r="BD324" s="162"/>
      <c r="BE324" s="162"/>
      <c r="BF324" s="162"/>
      <c r="BG324" s="162"/>
      <c r="BH324" s="162"/>
      <c r="BI324" s="162"/>
      <c r="BJ324" s="162"/>
      <c r="BK324" s="162"/>
      <c r="BL324" s="162"/>
      <c r="BM324" s="162"/>
      <c r="BN324" s="162"/>
      <c r="BO324" s="162"/>
      <c r="BP324" s="162"/>
    </row>
    <row r="325" spans="1:68" ht="15">
      <c r="A325" s="426"/>
      <c r="B325" s="162"/>
      <c r="C325" s="425"/>
      <c r="D325" s="162"/>
      <c r="E325" s="162"/>
      <c r="F325" s="162"/>
      <c r="G325" s="162"/>
      <c r="H325" s="162"/>
      <c r="I325" s="162"/>
      <c r="J325" s="162"/>
      <c r="K325" s="162"/>
      <c r="L325" s="162"/>
      <c r="M325" s="162"/>
      <c r="N325" s="162"/>
      <c r="O325" s="162"/>
      <c r="P325" s="162"/>
      <c r="Q325" s="162"/>
      <c r="R325" s="162"/>
      <c r="S325" s="162"/>
      <c r="T325" s="162"/>
      <c r="U325" s="162"/>
      <c r="V325" s="162"/>
      <c r="W325" s="162"/>
      <c r="X325" s="162"/>
      <c r="Y325" s="162"/>
      <c r="Z325" s="162"/>
      <c r="AA325" s="162"/>
      <c r="AB325" s="162"/>
      <c r="AC325" s="162"/>
      <c r="AD325" s="162"/>
      <c r="AE325" s="162"/>
      <c r="AF325" s="162"/>
      <c r="AG325" s="162"/>
      <c r="AH325" s="162"/>
      <c r="AI325" s="162"/>
      <c r="AJ325" s="162"/>
      <c r="AK325" s="162"/>
      <c r="AL325" s="162"/>
      <c r="AM325" s="162"/>
      <c r="AN325" s="162"/>
      <c r="AO325" s="162"/>
      <c r="AP325" s="162"/>
      <c r="AQ325" s="162"/>
      <c r="AR325" s="162"/>
      <c r="AS325" s="162"/>
      <c r="AT325" s="162"/>
      <c r="AU325" s="162"/>
      <c r="AV325" s="162"/>
      <c r="AW325" s="162"/>
      <c r="AX325" s="162"/>
      <c r="AY325" s="162"/>
      <c r="AZ325" s="162"/>
      <c r="BA325" s="162"/>
      <c r="BB325" s="162"/>
      <c r="BC325" s="162"/>
      <c r="BD325" s="162"/>
      <c r="BE325" s="162"/>
      <c r="BF325" s="162"/>
      <c r="BG325" s="162"/>
      <c r="BH325" s="162"/>
      <c r="BI325" s="162"/>
      <c r="BJ325" s="162"/>
      <c r="BK325" s="162"/>
      <c r="BL325" s="162"/>
      <c r="BM325" s="162"/>
      <c r="BN325" s="162"/>
      <c r="BO325" s="162"/>
      <c r="BP325" s="162"/>
    </row>
    <row r="326" spans="1:68" ht="15">
      <c r="A326" s="426"/>
      <c r="B326" s="162"/>
      <c r="C326" s="425"/>
      <c r="D326" s="162"/>
      <c r="E326" s="162"/>
      <c r="F326" s="162"/>
      <c r="G326" s="162"/>
      <c r="H326" s="162"/>
      <c r="I326" s="162"/>
      <c r="J326" s="162"/>
      <c r="K326" s="162"/>
      <c r="L326" s="162"/>
      <c r="M326" s="162"/>
      <c r="N326" s="162"/>
      <c r="O326" s="162"/>
      <c r="P326" s="162"/>
      <c r="Q326" s="162"/>
      <c r="R326" s="162"/>
      <c r="S326" s="162"/>
      <c r="T326" s="162"/>
      <c r="U326" s="162"/>
      <c r="V326" s="162"/>
      <c r="W326" s="162"/>
      <c r="X326" s="162"/>
      <c r="Y326" s="162"/>
      <c r="Z326" s="162"/>
      <c r="AA326" s="162"/>
      <c r="AB326" s="162"/>
      <c r="AC326" s="162"/>
      <c r="AD326" s="162"/>
      <c r="AE326" s="162"/>
      <c r="AF326" s="162"/>
      <c r="AG326" s="162"/>
      <c r="AH326" s="162"/>
      <c r="AI326" s="162"/>
      <c r="AJ326" s="162"/>
      <c r="AK326" s="162"/>
      <c r="AL326" s="162"/>
      <c r="AM326" s="162"/>
      <c r="AN326" s="162"/>
      <c r="AO326" s="162"/>
      <c r="AP326" s="162"/>
      <c r="AQ326" s="162"/>
      <c r="AR326" s="162"/>
      <c r="AS326" s="162"/>
      <c r="AT326" s="162"/>
      <c r="AU326" s="162"/>
      <c r="AV326" s="162"/>
      <c r="AW326" s="162"/>
      <c r="AX326" s="162"/>
      <c r="AY326" s="162"/>
      <c r="AZ326" s="162"/>
      <c r="BA326" s="162"/>
      <c r="BB326" s="162"/>
      <c r="BC326" s="162"/>
      <c r="BD326" s="162"/>
      <c r="BE326" s="162"/>
      <c r="BF326" s="162"/>
      <c r="BG326" s="162"/>
      <c r="BH326" s="162"/>
      <c r="BI326" s="162"/>
      <c r="BJ326" s="162"/>
      <c r="BK326" s="162"/>
      <c r="BL326" s="162"/>
      <c r="BM326" s="162"/>
      <c r="BN326" s="162"/>
      <c r="BO326" s="162"/>
      <c r="BP326" s="162"/>
    </row>
    <row r="327" spans="1:68" ht="15">
      <c r="A327" s="426"/>
      <c r="B327" s="162"/>
      <c r="C327" s="425"/>
      <c r="D327" s="162"/>
      <c r="E327" s="162"/>
      <c r="F327" s="162"/>
      <c r="G327" s="162"/>
      <c r="H327" s="162"/>
      <c r="I327" s="162"/>
      <c r="J327" s="162"/>
      <c r="K327" s="162"/>
      <c r="L327" s="162"/>
      <c r="M327" s="162"/>
      <c r="N327" s="162"/>
      <c r="O327" s="162"/>
      <c r="P327" s="162"/>
      <c r="Q327" s="162"/>
      <c r="R327" s="162"/>
      <c r="S327" s="162"/>
      <c r="T327" s="162"/>
      <c r="U327" s="162"/>
      <c r="V327" s="162"/>
      <c r="W327" s="162"/>
      <c r="X327" s="162"/>
      <c r="Y327" s="162"/>
      <c r="Z327" s="162"/>
      <c r="AA327" s="162"/>
      <c r="AB327" s="162"/>
      <c r="AC327" s="162"/>
      <c r="AD327" s="162"/>
      <c r="AE327" s="162"/>
      <c r="AF327" s="162"/>
      <c r="AG327" s="162"/>
      <c r="AH327" s="162"/>
      <c r="AI327" s="162"/>
      <c r="AJ327" s="162"/>
      <c r="AK327" s="162"/>
      <c r="AL327" s="162"/>
      <c r="AM327" s="162"/>
      <c r="AN327" s="162"/>
      <c r="AO327" s="162"/>
      <c r="AP327" s="162"/>
      <c r="AQ327" s="162"/>
      <c r="AR327" s="162"/>
      <c r="AS327" s="162"/>
      <c r="AT327" s="162"/>
      <c r="AU327" s="162"/>
      <c r="AV327" s="162"/>
      <c r="AW327" s="162"/>
      <c r="AX327" s="162"/>
      <c r="AY327" s="162"/>
      <c r="AZ327" s="162"/>
      <c r="BA327" s="162"/>
      <c r="BB327" s="162"/>
      <c r="BC327" s="162"/>
      <c r="BD327" s="162"/>
      <c r="BE327" s="162"/>
      <c r="BF327" s="162"/>
      <c r="BG327" s="162"/>
      <c r="BH327" s="162"/>
      <c r="BI327" s="162"/>
      <c r="BJ327" s="162"/>
      <c r="BK327" s="162"/>
      <c r="BL327" s="162"/>
      <c r="BM327" s="162"/>
      <c r="BN327" s="162"/>
      <c r="BO327" s="162"/>
      <c r="BP327" s="162"/>
    </row>
    <row r="328" spans="1:68" ht="15">
      <c r="A328" s="426"/>
      <c r="B328" s="162"/>
      <c r="C328" s="425"/>
      <c r="D328" s="162"/>
      <c r="E328" s="162"/>
      <c r="F328" s="162"/>
      <c r="G328" s="162"/>
      <c r="H328" s="162"/>
      <c r="I328" s="162"/>
      <c r="J328" s="162"/>
      <c r="K328" s="162"/>
      <c r="L328" s="162"/>
      <c r="M328" s="162"/>
      <c r="N328" s="162"/>
      <c r="O328" s="162"/>
      <c r="P328" s="162"/>
      <c r="Q328" s="162"/>
      <c r="R328" s="162"/>
      <c r="S328" s="162"/>
      <c r="T328" s="162"/>
      <c r="U328" s="162"/>
      <c r="V328" s="162"/>
      <c r="W328" s="162"/>
      <c r="X328" s="162"/>
      <c r="Y328" s="162"/>
      <c r="Z328" s="162"/>
      <c r="AA328" s="162"/>
      <c r="AB328" s="162"/>
      <c r="AC328" s="162"/>
      <c r="AD328" s="162"/>
      <c r="AE328" s="162"/>
      <c r="AF328" s="162"/>
      <c r="AG328" s="162"/>
      <c r="AH328" s="162"/>
      <c r="AI328" s="162"/>
      <c r="AJ328" s="162"/>
      <c r="AK328" s="162"/>
      <c r="AL328" s="162"/>
      <c r="AM328" s="162"/>
      <c r="AN328" s="162"/>
      <c r="AO328" s="162"/>
      <c r="AP328" s="162"/>
      <c r="AQ328" s="162"/>
      <c r="AR328" s="162"/>
      <c r="AS328" s="162"/>
      <c r="AT328" s="162"/>
      <c r="AU328" s="162"/>
      <c r="AV328" s="162"/>
      <c r="AW328" s="162"/>
      <c r="AX328" s="162"/>
      <c r="AY328" s="162"/>
      <c r="AZ328" s="162"/>
      <c r="BA328" s="162"/>
      <c r="BB328" s="162"/>
      <c r="BC328" s="162"/>
      <c r="BD328" s="162"/>
      <c r="BE328" s="162"/>
      <c r="BF328" s="162"/>
      <c r="BG328" s="162"/>
      <c r="BH328" s="162"/>
      <c r="BI328" s="162"/>
      <c r="BJ328" s="162"/>
      <c r="BK328" s="162"/>
      <c r="BL328" s="162"/>
      <c r="BM328" s="162"/>
      <c r="BN328" s="162"/>
      <c r="BO328" s="162"/>
      <c r="BP328" s="162"/>
    </row>
    <row r="329" spans="1:68" ht="15">
      <c r="A329" s="426"/>
      <c r="B329" s="162"/>
      <c r="C329" s="425"/>
      <c r="D329" s="162"/>
      <c r="E329" s="162"/>
      <c r="F329" s="162"/>
      <c r="G329" s="162"/>
      <c r="H329" s="162"/>
      <c r="I329" s="162"/>
      <c r="J329" s="162"/>
      <c r="K329" s="162"/>
      <c r="L329" s="162"/>
      <c r="M329" s="162"/>
      <c r="N329" s="162"/>
      <c r="O329" s="162"/>
      <c r="P329" s="162"/>
      <c r="Q329" s="162"/>
      <c r="R329" s="162"/>
      <c r="S329" s="162"/>
      <c r="T329" s="162"/>
      <c r="U329" s="162"/>
      <c r="V329" s="162"/>
      <c r="W329" s="162"/>
      <c r="X329" s="162"/>
      <c r="Y329" s="162"/>
      <c r="Z329" s="162"/>
      <c r="AA329" s="162"/>
      <c r="AB329" s="162"/>
      <c r="AC329" s="162"/>
      <c r="AD329" s="162"/>
      <c r="AE329" s="162"/>
      <c r="AF329" s="162"/>
      <c r="AG329" s="162"/>
      <c r="AH329" s="162"/>
      <c r="AI329" s="162"/>
      <c r="AJ329" s="162"/>
      <c r="AK329" s="162"/>
      <c r="AL329" s="162"/>
      <c r="AM329" s="162"/>
      <c r="AN329" s="162"/>
      <c r="AO329" s="162"/>
      <c r="AP329" s="162"/>
      <c r="AQ329" s="162"/>
      <c r="AR329" s="162"/>
      <c r="AS329" s="162"/>
      <c r="AT329" s="162"/>
      <c r="AU329" s="162"/>
      <c r="AV329" s="162"/>
      <c r="AW329" s="162"/>
      <c r="AX329" s="162"/>
      <c r="AY329" s="162"/>
      <c r="AZ329" s="162"/>
      <c r="BA329" s="162"/>
      <c r="BB329" s="162"/>
      <c r="BC329" s="162"/>
      <c r="BD329" s="162"/>
      <c r="BE329" s="162"/>
      <c r="BF329" s="162"/>
      <c r="BG329" s="162"/>
      <c r="BH329" s="162"/>
      <c r="BI329" s="162"/>
      <c r="BJ329" s="162"/>
      <c r="BK329" s="162"/>
      <c r="BL329" s="162"/>
      <c r="BM329" s="162"/>
      <c r="BN329" s="162"/>
      <c r="BO329" s="162"/>
      <c r="BP329" s="162"/>
    </row>
    <row r="330" spans="1:68" ht="15">
      <c r="A330" s="426"/>
      <c r="B330" s="162"/>
      <c r="C330" s="425"/>
      <c r="D330" s="162"/>
      <c r="E330" s="162"/>
      <c r="F330" s="162"/>
      <c r="G330" s="162"/>
      <c r="H330" s="162"/>
      <c r="I330" s="162"/>
      <c r="J330" s="162"/>
      <c r="K330" s="162"/>
      <c r="L330" s="162"/>
      <c r="M330" s="162"/>
      <c r="N330" s="162"/>
      <c r="O330" s="162"/>
      <c r="P330" s="162"/>
      <c r="Q330" s="162"/>
      <c r="R330" s="162"/>
      <c r="S330" s="162"/>
      <c r="T330" s="162"/>
      <c r="U330" s="162"/>
      <c r="V330" s="162"/>
      <c r="W330" s="162"/>
      <c r="X330" s="162"/>
      <c r="Y330" s="162"/>
      <c r="Z330" s="162"/>
      <c r="AA330" s="162"/>
      <c r="AB330" s="162"/>
      <c r="AC330" s="162"/>
      <c r="AD330" s="162"/>
      <c r="AE330" s="162"/>
      <c r="AF330" s="162"/>
      <c r="AG330" s="162"/>
      <c r="AH330" s="162"/>
      <c r="AI330" s="162"/>
      <c r="AJ330" s="162"/>
      <c r="AK330" s="162"/>
      <c r="AL330" s="162"/>
      <c r="AM330" s="162"/>
      <c r="AN330" s="162"/>
      <c r="AO330" s="162"/>
      <c r="AP330" s="162"/>
      <c r="AQ330" s="162"/>
      <c r="AR330" s="162"/>
      <c r="AS330" s="162"/>
      <c r="AT330" s="162"/>
      <c r="AU330" s="162"/>
      <c r="AV330" s="162"/>
      <c r="AW330" s="162"/>
      <c r="AX330" s="162"/>
      <c r="AY330" s="162"/>
      <c r="AZ330" s="162"/>
      <c r="BA330" s="162"/>
      <c r="BB330" s="162"/>
      <c r="BC330" s="162"/>
      <c r="BD330" s="162"/>
      <c r="BE330" s="162"/>
      <c r="BF330" s="162"/>
      <c r="BG330" s="162"/>
      <c r="BH330" s="162"/>
      <c r="BI330" s="162"/>
      <c r="BJ330" s="162"/>
      <c r="BK330" s="162"/>
      <c r="BL330" s="162"/>
      <c r="BM330" s="162"/>
      <c r="BN330" s="162"/>
      <c r="BO330" s="162"/>
      <c r="BP330" s="162"/>
    </row>
    <row r="331" spans="1:68" ht="15">
      <c r="A331" s="426"/>
      <c r="B331" s="162"/>
      <c r="C331" s="425"/>
      <c r="D331" s="162"/>
      <c r="E331" s="162"/>
      <c r="F331" s="162"/>
      <c r="G331" s="162"/>
      <c r="H331" s="162"/>
      <c r="I331" s="162"/>
      <c r="J331" s="162"/>
      <c r="K331" s="162"/>
      <c r="L331" s="162"/>
      <c r="M331" s="162"/>
      <c r="N331" s="162"/>
      <c r="O331" s="162"/>
      <c r="P331" s="162"/>
      <c r="Q331" s="162"/>
      <c r="R331" s="162"/>
      <c r="S331" s="162"/>
      <c r="T331" s="162"/>
      <c r="U331" s="162"/>
      <c r="V331" s="162"/>
      <c r="W331" s="162"/>
      <c r="X331" s="162"/>
      <c r="Y331" s="162"/>
      <c r="Z331" s="162"/>
      <c r="AA331" s="162"/>
      <c r="AB331" s="162"/>
      <c r="AC331" s="162"/>
      <c r="AD331" s="162"/>
      <c r="AE331" s="162"/>
      <c r="AF331" s="162"/>
      <c r="AG331" s="162"/>
      <c r="AH331" s="162"/>
      <c r="AI331" s="162"/>
      <c r="AJ331" s="162"/>
      <c r="AK331" s="162"/>
      <c r="AL331" s="162"/>
      <c r="AM331" s="162"/>
      <c r="AN331" s="162"/>
      <c r="AO331" s="162"/>
      <c r="AP331" s="162"/>
      <c r="AQ331" s="162"/>
      <c r="AR331" s="162"/>
      <c r="AS331" s="162"/>
      <c r="AT331" s="162"/>
      <c r="AU331" s="162"/>
      <c r="AV331" s="162"/>
      <c r="AW331" s="162"/>
      <c r="AX331" s="162"/>
      <c r="AY331" s="162"/>
      <c r="AZ331" s="162"/>
      <c r="BA331" s="162"/>
      <c r="BB331" s="162"/>
      <c r="BC331" s="162"/>
      <c r="BD331" s="162"/>
      <c r="BE331" s="162"/>
      <c r="BF331" s="162"/>
      <c r="BG331" s="162"/>
      <c r="BH331" s="162"/>
      <c r="BI331" s="162"/>
      <c r="BJ331" s="162"/>
      <c r="BK331" s="162"/>
      <c r="BL331" s="162"/>
      <c r="BM331" s="162"/>
      <c r="BN331" s="162"/>
      <c r="BO331" s="162"/>
      <c r="BP331" s="162"/>
    </row>
    <row r="332" spans="1:68" ht="15">
      <c r="A332" s="426"/>
      <c r="B332" s="162"/>
      <c r="C332" s="425"/>
      <c r="D332" s="162"/>
      <c r="E332" s="162"/>
      <c r="F332" s="162"/>
      <c r="G332" s="162"/>
      <c r="H332" s="162"/>
      <c r="I332" s="162"/>
      <c r="J332" s="162"/>
      <c r="K332" s="162"/>
      <c r="L332" s="162"/>
      <c r="M332" s="162"/>
      <c r="N332" s="162"/>
      <c r="O332" s="162"/>
      <c r="P332" s="162"/>
      <c r="Q332" s="162"/>
      <c r="R332" s="162"/>
      <c r="S332" s="162"/>
      <c r="T332" s="162"/>
      <c r="U332" s="162"/>
      <c r="V332" s="162"/>
      <c r="W332" s="162"/>
      <c r="X332" s="162"/>
      <c r="Y332" s="162"/>
      <c r="Z332" s="162"/>
      <c r="AA332" s="162"/>
      <c r="AB332" s="162"/>
      <c r="AC332" s="162"/>
      <c r="AD332" s="162"/>
      <c r="AE332" s="162"/>
      <c r="AF332" s="162"/>
      <c r="AG332" s="162"/>
      <c r="AH332" s="162"/>
      <c r="AI332" s="162"/>
      <c r="AJ332" s="162"/>
      <c r="AK332" s="162"/>
      <c r="AL332" s="162"/>
      <c r="AM332" s="162"/>
      <c r="AN332" s="162"/>
      <c r="AO332" s="162"/>
      <c r="AP332" s="162"/>
      <c r="AQ332" s="162"/>
      <c r="AR332" s="162"/>
      <c r="AS332" s="162"/>
      <c r="AT332" s="162"/>
      <c r="AU332" s="162"/>
      <c r="AV332" s="162"/>
      <c r="AW332" s="162"/>
      <c r="AX332" s="162"/>
      <c r="AY332" s="162"/>
      <c r="AZ332" s="162"/>
      <c r="BA332" s="162"/>
      <c r="BB332" s="162"/>
      <c r="BC332" s="162"/>
      <c r="BD332" s="162"/>
      <c r="BE332" s="162"/>
      <c r="BF332" s="162"/>
      <c r="BG332" s="162"/>
      <c r="BH332" s="162"/>
      <c r="BI332" s="162"/>
      <c r="BJ332" s="162"/>
      <c r="BK332" s="162"/>
      <c r="BL332" s="162"/>
      <c r="BM332" s="162"/>
      <c r="BN332" s="162"/>
      <c r="BO332" s="162"/>
      <c r="BP332" s="162"/>
    </row>
    <row r="333" spans="1:68" ht="15">
      <c r="A333" s="426"/>
      <c r="B333" s="162"/>
      <c r="C333" s="425"/>
      <c r="D333" s="162"/>
      <c r="E333" s="162"/>
      <c r="F333" s="162"/>
      <c r="G333" s="162"/>
      <c r="H333" s="162"/>
      <c r="I333" s="162"/>
      <c r="J333" s="162"/>
      <c r="K333" s="162"/>
      <c r="L333" s="162"/>
      <c r="M333" s="162"/>
      <c r="N333" s="162"/>
      <c r="O333" s="162"/>
      <c r="P333" s="162"/>
      <c r="Q333" s="162"/>
      <c r="R333" s="162"/>
      <c r="S333" s="162"/>
      <c r="T333" s="162"/>
      <c r="U333" s="162"/>
      <c r="V333" s="162"/>
      <c r="W333" s="162"/>
      <c r="X333" s="162"/>
      <c r="Y333" s="162"/>
      <c r="Z333" s="162"/>
      <c r="AA333" s="162"/>
      <c r="AB333" s="162"/>
      <c r="AC333" s="162"/>
      <c r="AD333" s="162"/>
      <c r="AE333" s="162"/>
      <c r="AF333" s="162"/>
      <c r="AG333" s="162"/>
      <c r="AH333" s="162"/>
      <c r="AI333" s="162"/>
      <c r="AJ333" s="162"/>
      <c r="AK333" s="162"/>
      <c r="AL333" s="162"/>
      <c r="AM333" s="162"/>
      <c r="AN333" s="162"/>
      <c r="AO333" s="162"/>
      <c r="AP333" s="162"/>
      <c r="AQ333" s="162"/>
      <c r="AR333" s="162"/>
      <c r="AS333" s="162"/>
      <c r="AT333" s="162"/>
      <c r="AU333" s="162"/>
      <c r="AV333" s="162"/>
      <c r="AW333" s="162"/>
      <c r="AX333" s="162"/>
      <c r="AY333" s="162"/>
      <c r="AZ333" s="162"/>
      <c r="BA333" s="162"/>
      <c r="BB333" s="162"/>
      <c r="BC333" s="162"/>
      <c r="BD333" s="162"/>
      <c r="BE333" s="162"/>
      <c r="BF333" s="162"/>
      <c r="BG333" s="162"/>
      <c r="BH333" s="162"/>
      <c r="BI333" s="162"/>
      <c r="BJ333" s="162"/>
      <c r="BK333" s="162"/>
      <c r="BL333" s="162"/>
      <c r="BM333" s="162"/>
      <c r="BN333" s="162"/>
      <c r="BO333" s="162"/>
      <c r="BP333" s="162"/>
    </row>
    <row r="334" spans="1:68" ht="15">
      <c r="A334" s="426"/>
      <c r="B334" s="162"/>
      <c r="C334" s="425"/>
      <c r="D334" s="162"/>
      <c r="E334" s="162"/>
      <c r="F334" s="162"/>
      <c r="G334" s="162"/>
      <c r="H334" s="162"/>
      <c r="I334" s="162"/>
      <c r="J334" s="162"/>
      <c r="K334" s="162"/>
      <c r="L334" s="162"/>
      <c r="M334" s="162"/>
      <c r="N334" s="162"/>
      <c r="O334" s="162"/>
      <c r="P334" s="162"/>
      <c r="Q334" s="162"/>
      <c r="R334" s="162"/>
      <c r="S334" s="162"/>
      <c r="T334" s="162"/>
      <c r="U334" s="162"/>
      <c r="V334" s="162"/>
      <c r="W334" s="162"/>
      <c r="X334" s="162"/>
      <c r="Y334" s="162"/>
      <c r="Z334" s="162"/>
      <c r="AA334" s="162"/>
      <c r="AB334" s="162"/>
      <c r="AC334" s="162"/>
      <c r="AD334" s="162"/>
      <c r="AE334" s="162"/>
      <c r="AF334" s="162"/>
      <c r="AG334" s="162"/>
      <c r="AH334" s="162"/>
      <c r="AI334" s="162"/>
      <c r="AJ334" s="162"/>
      <c r="AK334" s="162"/>
      <c r="AL334" s="162"/>
      <c r="AM334" s="162"/>
      <c r="AN334" s="162"/>
      <c r="AO334" s="162"/>
      <c r="AP334" s="162"/>
      <c r="AQ334" s="162"/>
      <c r="AR334" s="162"/>
      <c r="AS334" s="162"/>
      <c r="AT334" s="162"/>
      <c r="AU334" s="162"/>
      <c r="AV334" s="162"/>
      <c r="AW334" s="162"/>
      <c r="AX334" s="162"/>
      <c r="AY334" s="162"/>
      <c r="AZ334" s="162"/>
      <c r="BA334" s="162"/>
      <c r="BB334" s="162"/>
      <c r="BC334" s="162"/>
      <c r="BD334" s="162"/>
      <c r="BE334" s="162"/>
      <c r="BF334" s="162"/>
      <c r="BG334" s="162"/>
      <c r="BH334" s="162"/>
      <c r="BI334" s="162"/>
      <c r="BJ334" s="162"/>
      <c r="BK334" s="162"/>
      <c r="BL334" s="162"/>
      <c r="BM334" s="162"/>
      <c r="BN334" s="162"/>
      <c r="BO334" s="162"/>
      <c r="BP334" s="162"/>
    </row>
    <row r="335" spans="1:68" ht="15">
      <c r="A335" s="426"/>
      <c r="B335" s="162"/>
      <c r="C335" s="425"/>
      <c r="D335" s="162"/>
      <c r="E335" s="162"/>
      <c r="F335" s="162"/>
      <c r="G335" s="162"/>
      <c r="H335" s="162"/>
      <c r="I335" s="162"/>
      <c r="J335" s="162"/>
      <c r="K335" s="162"/>
      <c r="L335" s="162"/>
      <c r="M335" s="162"/>
      <c r="N335" s="162"/>
      <c r="O335" s="162"/>
      <c r="P335" s="162"/>
      <c r="Q335" s="162"/>
      <c r="R335" s="162"/>
      <c r="S335" s="162"/>
      <c r="T335" s="162"/>
      <c r="U335" s="162"/>
      <c r="V335" s="162"/>
      <c r="W335" s="162"/>
      <c r="X335" s="162"/>
      <c r="Y335" s="162"/>
      <c r="Z335" s="162"/>
      <c r="AA335" s="162"/>
      <c r="AB335" s="162"/>
      <c r="AC335" s="162"/>
      <c r="AD335" s="162"/>
      <c r="AE335" s="162"/>
      <c r="AF335" s="162"/>
      <c r="AG335" s="162"/>
      <c r="AH335" s="162"/>
      <c r="AI335" s="162"/>
      <c r="AJ335" s="162"/>
      <c r="AK335" s="162"/>
      <c r="AL335" s="162"/>
      <c r="AM335" s="162"/>
      <c r="AN335" s="162"/>
      <c r="AO335" s="162"/>
      <c r="AP335" s="162"/>
      <c r="AQ335" s="162"/>
      <c r="AR335" s="162"/>
      <c r="AS335" s="162"/>
      <c r="AT335" s="162"/>
      <c r="AU335" s="162"/>
      <c r="AV335" s="162"/>
      <c r="AW335" s="162"/>
      <c r="AX335" s="162"/>
      <c r="AY335" s="162"/>
      <c r="AZ335" s="162"/>
      <c r="BA335" s="162"/>
      <c r="BB335" s="162"/>
      <c r="BC335" s="162"/>
      <c r="BD335" s="162"/>
      <c r="BE335" s="162"/>
      <c r="BF335" s="162"/>
      <c r="BG335" s="162"/>
      <c r="BH335" s="162"/>
      <c r="BI335" s="162"/>
      <c r="BJ335" s="162"/>
      <c r="BK335" s="162"/>
      <c r="BL335" s="162"/>
      <c r="BM335" s="162"/>
      <c r="BN335" s="162"/>
      <c r="BO335" s="162"/>
      <c r="BP335" s="162"/>
    </row>
    <row r="336" spans="1:68" ht="15">
      <c r="A336" s="426"/>
      <c r="B336" s="162"/>
      <c r="C336" s="425"/>
      <c r="D336" s="162"/>
      <c r="E336" s="162"/>
      <c r="F336" s="162"/>
      <c r="G336" s="162"/>
      <c r="H336" s="162"/>
      <c r="I336" s="162"/>
      <c r="J336" s="162"/>
      <c r="K336" s="162"/>
      <c r="L336" s="162"/>
      <c r="M336" s="162"/>
      <c r="N336" s="162"/>
      <c r="O336" s="162"/>
      <c r="P336" s="162"/>
      <c r="Q336" s="162"/>
      <c r="R336" s="162"/>
      <c r="S336" s="162"/>
      <c r="T336" s="162"/>
      <c r="U336" s="162"/>
      <c r="V336" s="162"/>
      <c r="W336" s="162"/>
      <c r="X336" s="162"/>
      <c r="Y336" s="162"/>
      <c r="Z336" s="162"/>
      <c r="AA336" s="162"/>
      <c r="AB336" s="162"/>
      <c r="AC336" s="162"/>
      <c r="AD336" s="162"/>
      <c r="AE336" s="162"/>
      <c r="AF336" s="162"/>
      <c r="AG336" s="162"/>
      <c r="AH336" s="162"/>
      <c r="AI336" s="162"/>
      <c r="AJ336" s="162"/>
      <c r="AK336" s="162"/>
      <c r="AL336" s="162"/>
      <c r="AM336" s="162"/>
      <c r="AN336" s="162"/>
      <c r="AO336" s="162"/>
      <c r="AP336" s="162"/>
      <c r="AQ336" s="162"/>
      <c r="AR336" s="162"/>
      <c r="AS336" s="162"/>
      <c r="AT336" s="162"/>
      <c r="AU336" s="162"/>
      <c r="AV336" s="162"/>
      <c r="AW336" s="162"/>
      <c r="AX336" s="162"/>
      <c r="AY336" s="162"/>
      <c r="AZ336" s="162"/>
      <c r="BA336" s="162"/>
      <c r="BB336" s="162"/>
      <c r="BC336" s="162"/>
      <c r="BD336" s="162"/>
      <c r="BE336" s="162"/>
      <c r="BF336" s="162"/>
      <c r="BG336" s="162"/>
      <c r="BH336" s="162"/>
      <c r="BI336" s="162"/>
      <c r="BJ336" s="162"/>
      <c r="BK336" s="162"/>
      <c r="BL336" s="162"/>
      <c r="BM336" s="162"/>
      <c r="BN336" s="162"/>
      <c r="BO336" s="162"/>
      <c r="BP336" s="162"/>
    </row>
    <row r="337" spans="1:68" ht="15">
      <c r="A337" s="426"/>
      <c r="B337" s="162"/>
      <c r="C337" s="425"/>
      <c r="D337" s="162"/>
      <c r="E337" s="162"/>
      <c r="F337" s="162"/>
      <c r="G337" s="162"/>
      <c r="H337" s="162"/>
      <c r="I337" s="162"/>
      <c r="J337" s="162"/>
      <c r="K337" s="162"/>
      <c r="L337" s="162"/>
      <c r="M337" s="162"/>
      <c r="N337" s="162"/>
      <c r="O337" s="162"/>
      <c r="P337" s="162"/>
      <c r="Q337" s="162"/>
      <c r="R337" s="162"/>
      <c r="S337" s="162"/>
      <c r="T337" s="162"/>
      <c r="U337" s="162"/>
      <c r="V337" s="162"/>
      <c r="W337" s="162"/>
      <c r="X337" s="162"/>
      <c r="Y337" s="162"/>
      <c r="Z337" s="162"/>
      <c r="AA337" s="162"/>
      <c r="AB337" s="162"/>
      <c r="AC337" s="162"/>
      <c r="AD337" s="162"/>
      <c r="AE337" s="162"/>
      <c r="AF337" s="162"/>
      <c r="AG337" s="162"/>
      <c r="AH337" s="162"/>
      <c r="AI337" s="162"/>
      <c r="AJ337" s="162"/>
      <c r="AK337" s="162"/>
      <c r="AL337" s="162"/>
      <c r="AM337" s="162"/>
      <c r="AN337" s="162"/>
      <c r="AO337" s="162"/>
      <c r="AP337" s="162"/>
      <c r="AQ337" s="162"/>
      <c r="AR337" s="162"/>
      <c r="AS337" s="162"/>
      <c r="AT337" s="162"/>
      <c r="AU337" s="162"/>
      <c r="AV337" s="162"/>
      <c r="AW337" s="162"/>
      <c r="AX337" s="162"/>
      <c r="AY337" s="162"/>
      <c r="AZ337" s="162"/>
      <c r="BA337" s="162"/>
      <c r="BB337" s="162"/>
      <c r="BC337" s="162"/>
      <c r="BD337" s="162"/>
      <c r="BE337" s="162"/>
      <c r="BF337" s="162"/>
      <c r="BG337" s="162"/>
      <c r="BH337" s="162"/>
      <c r="BI337" s="162"/>
      <c r="BJ337" s="162"/>
      <c r="BK337" s="162"/>
      <c r="BL337" s="162"/>
      <c r="BM337" s="162"/>
      <c r="BN337" s="162"/>
      <c r="BO337" s="162"/>
      <c r="BP337" s="162"/>
    </row>
    <row r="338" spans="1:68" ht="15">
      <c r="A338" s="426"/>
      <c r="B338" s="162"/>
      <c r="C338" s="425"/>
      <c r="D338" s="162"/>
      <c r="E338" s="162"/>
      <c r="F338" s="162"/>
      <c r="G338" s="162"/>
      <c r="H338" s="162"/>
      <c r="I338" s="162"/>
      <c r="J338" s="162"/>
      <c r="K338" s="162"/>
      <c r="L338" s="162"/>
      <c r="M338" s="162"/>
      <c r="N338" s="162"/>
      <c r="O338" s="162"/>
      <c r="P338" s="162"/>
      <c r="Q338" s="162"/>
      <c r="R338" s="162"/>
      <c r="S338" s="162"/>
      <c r="T338" s="162"/>
      <c r="U338" s="162"/>
      <c r="V338" s="162"/>
      <c r="W338" s="162"/>
      <c r="X338" s="162"/>
      <c r="Y338" s="162"/>
      <c r="Z338" s="162"/>
      <c r="AA338" s="162"/>
      <c r="AB338" s="162"/>
      <c r="AC338" s="162"/>
      <c r="AD338" s="162"/>
      <c r="AE338" s="162"/>
      <c r="AF338" s="162"/>
      <c r="AG338" s="162"/>
      <c r="AH338" s="162"/>
      <c r="AI338" s="162"/>
      <c r="AJ338" s="162"/>
      <c r="AK338" s="162"/>
      <c r="AL338" s="162"/>
      <c r="AM338" s="162"/>
      <c r="AN338" s="162"/>
      <c r="AO338" s="162"/>
      <c r="AP338" s="162"/>
      <c r="AQ338" s="162"/>
      <c r="AR338" s="162"/>
      <c r="AS338" s="162"/>
      <c r="AT338" s="162"/>
      <c r="AU338" s="162"/>
      <c r="AV338" s="162"/>
      <c r="AW338" s="162"/>
      <c r="AX338" s="162"/>
      <c r="AY338" s="162"/>
      <c r="AZ338" s="162"/>
      <c r="BA338" s="162"/>
      <c r="BB338" s="162"/>
      <c r="BC338" s="162"/>
      <c r="BD338" s="162"/>
      <c r="BE338" s="162"/>
      <c r="BF338" s="162"/>
      <c r="BG338" s="162"/>
      <c r="BH338" s="162"/>
      <c r="BI338" s="162"/>
      <c r="BJ338" s="162"/>
      <c r="BK338" s="162"/>
      <c r="BL338" s="162"/>
      <c r="BM338" s="162"/>
      <c r="BN338" s="162"/>
      <c r="BO338" s="162"/>
      <c r="BP338" s="162"/>
    </row>
    <row r="339" spans="1:68" ht="15">
      <c r="A339" s="426"/>
      <c r="B339" s="162"/>
      <c r="C339" s="425"/>
      <c r="D339" s="162"/>
      <c r="E339" s="162"/>
      <c r="F339" s="162"/>
      <c r="G339" s="162"/>
      <c r="H339" s="162"/>
      <c r="I339" s="162"/>
      <c r="J339" s="162"/>
      <c r="K339" s="162"/>
      <c r="L339" s="162"/>
      <c r="M339" s="162"/>
      <c r="N339" s="162"/>
      <c r="O339" s="162"/>
      <c r="P339" s="162"/>
      <c r="Q339" s="162"/>
      <c r="R339" s="162"/>
      <c r="S339" s="162"/>
      <c r="T339" s="162"/>
      <c r="U339" s="162"/>
      <c r="V339" s="162"/>
      <c r="W339" s="162"/>
      <c r="X339" s="162"/>
      <c r="Y339" s="162"/>
      <c r="Z339" s="162"/>
      <c r="AA339" s="162"/>
      <c r="AB339" s="162"/>
      <c r="AC339" s="162"/>
      <c r="AD339" s="162"/>
      <c r="AE339" s="162"/>
      <c r="AF339" s="162"/>
      <c r="AG339" s="162"/>
      <c r="AH339" s="162"/>
      <c r="AI339" s="162"/>
      <c r="AJ339" s="162"/>
      <c r="AK339" s="162"/>
      <c r="AL339" s="162"/>
      <c r="AM339" s="162"/>
      <c r="AN339" s="162"/>
      <c r="AO339" s="162"/>
      <c r="AP339" s="162"/>
      <c r="AQ339" s="162"/>
      <c r="AR339" s="162"/>
      <c r="AS339" s="162"/>
      <c r="AT339" s="162"/>
      <c r="AU339" s="162"/>
      <c r="AV339" s="162"/>
      <c r="AW339" s="162"/>
      <c r="AX339" s="162"/>
      <c r="AY339" s="162"/>
      <c r="AZ339" s="162"/>
      <c r="BA339" s="162"/>
      <c r="BB339" s="162"/>
      <c r="BC339" s="162"/>
      <c r="BD339" s="162"/>
      <c r="BE339" s="162"/>
      <c r="BF339" s="162"/>
      <c r="BG339" s="162"/>
      <c r="BH339" s="162"/>
      <c r="BI339" s="162"/>
      <c r="BJ339" s="162"/>
      <c r="BK339" s="162"/>
      <c r="BL339" s="162"/>
      <c r="BM339" s="162"/>
      <c r="BN339" s="162"/>
      <c r="BO339" s="162"/>
      <c r="BP339" s="162"/>
    </row>
    <row r="340" spans="1:68" ht="15">
      <c r="A340" s="426"/>
      <c r="B340" s="162"/>
      <c r="C340" s="425"/>
      <c r="D340" s="162"/>
      <c r="E340" s="162"/>
      <c r="F340" s="162"/>
      <c r="G340" s="162"/>
      <c r="H340" s="162"/>
      <c r="I340" s="162"/>
      <c r="J340" s="162"/>
      <c r="K340" s="162"/>
      <c r="L340" s="162"/>
      <c r="M340" s="162"/>
      <c r="N340" s="162"/>
      <c r="O340" s="162"/>
      <c r="P340" s="162"/>
      <c r="Q340" s="162"/>
      <c r="R340" s="162"/>
      <c r="S340" s="162"/>
      <c r="T340" s="162"/>
      <c r="U340" s="162"/>
      <c r="V340" s="162"/>
      <c r="W340" s="162"/>
      <c r="X340" s="162"/>
      <c r="Y340" s="162"/>
      <c r="Z340" s="162"/>
      <c r="AA340" s="162"/>
      <c r="AB340" s="162"/>
      <c r="AC340" s="162"/>
      <c r="AD340" s="162"/>
      <c r="AE340" s="162"/>
      <c r="AF340" s="162"/>
      <c r="AG340" s="162"/>
      <c r="AH340" s="162"/>
      <c r="AI340" s="162"/>
      <c r="AJ340" s="162"/>
      <c r="AK340" s="162"/>
      <c r="AL340" s="162"/>
      <c r="AM340" s="162"/>
      <c r="AN340" s="162"/>
      <c r="AO340" s="162"/>
      <c r="AP340" s="162"/>
      <c r="AQ340" s="162"/>
      <c r="AR340" s="162"/>
      <c r="AS340" s="162"/>
      <c r="AT340" s="162"/>
      <c r="AU340" s="162"/>
      <c r="AV340" s="162"/>
      <c r="AW340" s="162"/>
      <c r="AX340" s="162"/>
      <c r="AY340" s="162"/>
      <c r="AZ340" s="162"/>
      <c r="BA340" s="162"/>
      <c r="BB340" s="162"/>
      <c r="BC340" s="162"/>
      <c r="BD340" s="162"/>
      <c r="BE340" s="162"/>
      <c r="BF340" s="162"/>
      <c r="BG340" s="162"/>
      <c r="BH340" s="162"/>
      <c r="BI340" s="162"/>
      <c r="BJ340" s="162"/>
      <c r="BK340" s="162"/>
      <c r="BL340" s="162"/>
      <c r="BM340" s="162"/>
      <c r="BN340" s="162"/>
      <c r="BO340" s="162"/>
      <c r="BP340" s="162"/>
    </row>
    <row r="341" spans="1:68" ht="15">
      <c r="A341" s="426"/>
      <c r="B341" s="162"/>
      <c r="C341" s="425"/>
      <c r="D341" s="162"/>
      <c r="E341" s="162"/>
      <c r="F341" s="162"/>
      <c r="G341" s="162"/>
      <c r="H341" s="162"/>
      <c r="I341" s="162"/>
      <c r="J341" s="162"/>
      <c r="K341" s="162"/>
      <c r="L341" s="162"/>
      <c r="M341" s="162"/>
      <c r="N341" s="162"/>
      <c r="O341" s="162"/>
      <c r="P341" s="162"/>
      <c r="Q341" s="162"/>
      <c r="R341" s="162"/>
      <c r="S341" s="162"/>
      <c r="T341" s="162"/>
      <c r="U341" s="162"/>
      <c r="V341" s="162"/>
      <c r="W341" s="162"/>
      <c r="X341" s="162"/>
      <c r="Y341" s="162"/>
      <c r="Z341" s="162"/>
      <c r="AA341" s="162"/>
      <c r="AB341" s="162"/>
      <c r="AC341" s="162"/>
      <c r="AD341" s="162"/>
      <c r="AE341" s="162"/>
      <c r="AF341" s="162"/>
      <c r="AG341" s="162"/>
      <c r="AH341" s="162"/>
      <c r="AI341" s="162"/>
      <c r="AJ341" s="162"/>
      <c r="AK341" s="162"/>
      <c r="AL341" s="162"/>
      <c r="AM341" s="162"/>
      <c r="AN341" s="162"/>
      <c r="AO341" s="162"/>
      <c r="AP341" s="162"/>
      <c r="AQ341" s="162"/>
      <c r="AR341" s="162"/>
      <c r="AS341" s="162"/>
      <c r="AT341" s="162"/>
      <c r="AU341" s="162"/>
      <c r="AV341" s="162"/>
      <c r="AW341" s="162"/>
      <c r="AX341" s="162"/>
      <c r="AY341" s="162"/>
      <c r="AZ341" s="162"/>
      <c r="BA341" s="162"/>
      <c r="BB341" s="162"/>
      <c r="BC341" s="162"/>
      <c r="BD341" s="162"/>
      <c r="BE341" s="162"/>
      <c r="BF341" s="162"/>
      <c r="BG341" s="162"/>
      <c r="BH341" s="162"/>
      <c r="BI341" s="162"/>
      <c r="BJ341" s="162"/>
      <c r="BK341" s="162"/>
      <c r="BL341" s="162"/>
      <c r="BM341" s="162"/>
      <c r="BN341" s="162"/>
      <c r="BO341" s="162"/>
      <c r="BP341" s="162"/>
    </row>
    <row r="342" spans="1:68" ht="15">
      <c r="A342" s="426"/>
      <c r="B342" s="162"/>
      <c r="C342" s="425"/>
      <c r="D342" s="162"/>
      <c r="E342" s="162"/>
      <c r="F342" s="162"/>
      <c r="G342" s="162"/>
      <c r="H342" s="162"/>
      <c r="I342" s="162"/>
      <c r="J342" s="162"/>
      <c r="K342" s="162"/>
      <c r="L342" s="162"/>
      <c r="M342" s="162"/>
      <c r="N342" s="162"/>
      <c r="O342" s="162"/>
      <c r="P342" s="162"/>
      <c r="Q342" s="162"/>
      <c r="R342" s="162"/>
      <c r="S342" s="162"/>
      <c r="T342" s="162"/>
      <c r="U342" s="162"/>
      <c r="V342" s="162"/>
      <c r="W342" s="162"/>
      <c r="X342" s="162"/>
      <c r="Y342" s="162"/>
      <c r="Z342" s="162"/>
      <c r="AA342" s="162"/>
      <c r="AB342" s="162"/>
      <c r="AC342" s="162"/>
      <c r="AD342" s="162"/>
      <c r="AE342" s="162"/>
      <c r="AF342" s="162"/>
      <c r="AG342" s="162"/>
      <c r="AH342" s="162"/>
      <c r="AI342" s="162"/>
      <c r="AJ342" s="162"/>
      <c r="AK342" s="162"/>
      <c r="AL342" s="162"/>
      <c r="AM342" s="162"/>
      <c r="AN342" s="162"/>
      <c r="AO342" s="162"/>
      <c r="AP342" s="162"/>
      <c r="AQ342" s="162"/>
      <c r="AR342" s="162"/>
      <c r="AS342" s="162"/>
      <c r="AT342" s="162"/>
      <c r="AU342" s="162"/>
      <c r="AV342" s="162"/>
      <c r="AW342" s="162"/>
      <c r="AX342" s="162"/>
      <c r="AY342" s="162"/>
      <c r="AZ342" s="162"/>
      <c r="BA342" s="162"/>
      <c r="BB342" s="162"/>
      <c r="BC342" s="162"/>
      <c r="BD342" s="162"/>
      <c r="BE342" s="162"/>
      <c r="BF342" s="162"/>
      <c r="BG342" s="162"/>
      <c r="BH342" s="162"/>
      <c r="BI342" s="162"/>
      <c r="BJ342" s="162"/>
      <c r="BK342" s="162"/>
      <c r="BL342" s="162"/>
      <c r="BM342" s="162"/>
      <c r="BN342" s="162"/>
      <c r="BO342" s="162"/>
      <c r="BP342" s="162"/>
    </row>
    <row r="343" spans="1:68" ht="15">
      <c r="A343" s="426"/>
      <c r="B343" s="162"/>
      <c r="C343" s="425"/>
      <c r="D343" s="162"/>
      <c r="E343" s="162"/>
      <c r="F343" s="162"/>
      <c r="G343" s="162"/>
      <c r="H343" s="162"/>
      <c r="I343" s="162"/>
      <c r="J343" s="162"/>
      <c r="K343" s="162"/>
      <c r="L343" s="162"/>
      <c r="M343" s="162"/>
      <c r="N343" s="162"/>
      <c r="O343" s="162"/>
      <c r="P343" s="162"/>
      <c r="Q343" s="162"/>
      <c r="R343" s="162"/>
      <c r="S343" s="162"/>
      <c r="T343" s="162"/>
      <c r="U343" s="162"/>
      <c r="V343" s="162"/>
      <c r="W343" s="162"/>
      <c r="X343" s="162"/>
      <c r="Y343" s="162"/>
      <c r="Z343" s="162"/>
      <c r="AA343" s="162"/>
      <c r="AB343" s="162"/>
      <c r="AC343" s="162"/>
      <c r="AD343" s="162"/>
      <c r="AE343" s="162"/>
      <c r="AF343" s="162"/>
      <c r="AG343" s="162"/>
      <c r="AH343" s="162"/>
      <c r="AI343" s="162"/>
      <c r="AJ343" s="162"/>
      <c r="AK343" s="162"/>
      <c r="AL343" s="162"/>
      <c r="AM343" s="162"/>
      <c r="AN343" s="162"/>
      <c r="AO343" s="162"/>
      <c r="AP343" s="162"/>
      <c r="AQ343" s="162"/>
      <c r="AR343" s="162"/>
      <c r="AS343" s="162"/>
      <c r="AT343" s="162"/>
      <c r="AU343" s="162"/>
      <c r="AV343" s="162"/>
      <c r="AW343" s="162"/>
      <c r="AX343" s="162"/>
      <c r="AY343" s="162"/>
      <c r="AZ343" s="162"/>
      <c r="BA343" s="162"/>
      <c r="BB343" s="162"/>
      <c r="BC343" s="162"/>
      <c r="BD343" s="162"/>
      <c r="BE343" s="162"/>
      <c r="BF343" s="162"/>
      <c r="BG343" s="162"/>
      <c r="BH343" s="162"/>
      <c r="BI343" s="162"/>
      <c r="BJ343" s="162"/>
      <c r="BK343" s="162"/>
      <c r="BL343" s="162"/>
      <c r="BM343" s="162"/>
      <c r="BN343" s="162"/>
      <c r="BO343" s="162"/>
      <c r="BP343" s="162"/>
    </row>
    <row r="344" spans="1:68" ht="15">
      <c r="A344" s="426"/>
      <c r="B344" s="162"/>
      <c r="C344" s="425"/>
      <c r="D344" s="162"/>
      <c r="E344" s="162"/>
      <c r="F344" s="162"/>
      <c r="G344" s="162"/>
      <c r="H344" s="162"/>
      <c r="I344" s="162"/>
      <c r="J344" s="162"/>
      <c r="K344" s="162"/>
      <c r="L344" s="162"/>
      <c r="M344" s="162"/>
      <c r="N344" s="162"/>
      <c r="O344" s="162"/>
      <c r="P344" s="162"/>
      <c r="Q344" s="162"/>
      <c r="R344" s="162"/>
      <c r="S344" s="162"/>
      <c r="T344" s="162"/>
      <c r="U344" s="162"/>
      <c r="V344" s="162"/>
      <c r="W344" s="162"/>
      <c r="X344" s="162"/>
      <c r="Y344" s="162"/>
      <c r="Z344" s="162"/>
      <c r="AA344" s="162"/>
      <c r="AB344" s="162"/>
      <c r="AC344" s="162"/>
      <c r="AD344" s="162"/>
      <c r="AE344" s="162"/>
      <c r="AF344" s="162"/>
      <c r="AG344" s="162"/>
      <c r="AH344" s="162"/>
      <c r="AI344" s="162"/>
      <c r="AJ344" s="162"/>
      <c r="AK344" s="162"/>
      <c r="AL344" s="162"/>
      <c r="AM344" s="162"/>
      <c r="AN344" s="162"/>
      <c r="AO344" s="162"/>
      <c r="AP344" s="162"/>
      <c r="AQ344" s="162"/>
      <c r="AR344" s="162"/>
      <c r="AS344" s="162"/>
      <c r="AT344" s="162"/>
      <c r="AU344" s="162"/>
      <c r="AV344" s="162"/>
      <c r="AW344" s="162"/>
      <c r="AX344" s="162"/>
      <c r="AY344" s="162"/>
      <c r="AZ344" s="162"/>
      <c r="BA344" s="162"/>
      <c r="BB344" s="162"/>
      <c r="BC344" s="162"/>
      <c r="BD344" s="162"/>
      <c r="BE344" s="162"/>
      <c r="BF344" s="162"/>
      <c r="BG344" s="162"/>
      <c r="BH344" s="162"/>
      <c r="BI344" s="162"/>
      <c r="BJ344" s="162"/>
      <c r="BK344" s="162"/>
      <c r="BL344" s="162"/>
      <c r="BM344" s="162"/>
      <c r="BN344" s="162"/>
      <c r="BO344" s="162"/>
      <c r="BP344" s="162"/>
    </row>
    <row r="345" spans="1:68" ht="15">
      <c r="A345" s="426"/>
      <c r="B345" s="162"/>
      <c r="C345" s="425"/>
      <c r="D345" s="162"/>
      <c r="E345" s="162"/>
      <c r="F345" s="162"/>
      <c r="G345" s="162"/>
      <c r="H345" s="162"/>
      <c r="I345" s="162"/>
      <c r="J345" s="162"/>
      <c r="K345" s="162"/>
      <c r="L345" s="162"/>
      <c r="M345" s="162"/>
      <c r="N345" s="162"/>
      <c r="O345" s="162"/>
      <c r="P345" s="162"/>
      <c r="Q345" s="162"/>
      <c r="R345" s="162"/>
      <c r="S345" s="162"/>
      <c r="T345" s="162"/>
      <c r="U345" s="162"/>
      <c r="V345" s="162"/>
      <c r="W345" s="162"/>
      <c r="X345" s="162"/>
      <c r="Y345" s="162"/>
      <c r="Z345" s="162"/>
      <c r="AA345" s="162"/>
      <c r="AB345" s="162"/>
      <c r="AC345" s="162"/>
      <c r="AD345" s="162"/>
      <c r="AE345" s="162"/>
      <c r="AF345" s="162"/>
      <c r="AG345" s="162"/>
      <c r="AH345" s="162"/>
      <c r="AI345" s="162"/>
      <c r="AJ345" s="162"/>
      <c r="AK345" s="162"/>
      <c r="AL345" s="162"/>
      <c r="AM345" s="162"/>
      <c r="AN345" s="162"/>
      <c r="AO345" s="162"/>
      <c r="AP345" s="162"/>
      <c r="AQ345" s="162"/>
      <c r="AR345" s="162"/>
      <c r="AS345" s="162"/>
      <c r="AT345" s="162"/>
      <c r="AU345" s="162"/>
      <c r="AV345" s="162"/>
      <c r="AW345" s="162"/>
      <c r="AX345" s="162"/>
      <c r="AY345" s="162"/>
      <c r="AZ345" s="162"/>
      <c r="BA345" s="162"/>
      <c r="BB345" s="162"/>
      <c r="BC345" s="162"/>
      <c r="BD345" s="162"/>
      <c r="BE345" s="162"/>
      <c r="BF345" s="162"/>
      <c r="BG345" s="162"/>
      <c r="BH345" s="162"/>
      <c r="BI345" s="162"/>
      <c r="BJ345" s="162"/>
      <c r="BK345" s="162"/>
      <c r="BL345" s="162"/>
      <c r="BM345" s="162"/>
      <c r="BN345" s="162"/>
      <c r="BO345" s="162"/>
      <c r="BP345" s="162"/>
    </row>
    <row r="346" spans="1:68" ht="15">
      <c r="A346" s="426"/>
      <c r="B346" s="162"/>
      <c r="C346" s="425"/>
      <c r="D346" s="162"/>
      <c r="E346" s="162"/>
      <c r="F346" s="162"/>
      <c r="G346" s="162"/>
      <c r="H346" s="162"/>
      <c r="I346" s="162"/>
      <c r="J346" s="162"/>
      <c r="K346" s="162"/>
      <c r="L346" s="162"/>
      <c r="M346" s="162"/>
      <c r="N346" s="162"/>
      <c r="O346" s="162"/>
      <c r="P346" s="162"/>
      <c r="Q346" s="162"/>
      <c r="R346" s="162"/>
      <c r="S346" s="162"/>
      <c r="T346" s="162"/>
      <c r="U346" s="162"/>
      <c r="V346" s="162"/>
      <c r="W346" s="162"/>
      <c r="X346" s="162"/>
      <c r="Y346" s="162"/>
      <c r="Z346" s="162"/>
      <c r="AA346" s="162"/>
      <c r="AB346" s="162"/>
      <c r="AC346" s="162"/>
      <c r="AD346" s="162"/>
      <c r="AE346" s="162"/>
      <c r="AF346" s="162"/>
      <c r="AG346" s="162"/>
      <c r="AH346" s="162"/>
      <c r="AI346" s="162"/>
      <c r="AJ346" s="162"/>
      <c r="AK346" s="162"/>
      <c r="AL346" s="162"/>
      <c r="AM346" s="162"/>
      <c r="AN346" s="162"/>
      <c r="AO346" s="162"/>
      <c r="AP346" s="162"/>
      <c r="AQ346" s="162"/>
      <c r="AR346" s="162"/>
      <c r="AS346" s="162"/>
      <c r="AT346" s="162"/>
      <c r="AU346" s="162"/>
      <c r="AV346" s="162"/>
      <c r="AW346" s="162"/>
      <c r="AX346" s="162"/>
      <c r="AY346" s="162"/>
      <c r="AZ346" s="162"/>
      <c r="BA346" s="162"/>
      <c r="BB346" s="162"/>
      <c r="BC346" s="162"/>
      <c r="BD346" s="162"/>
      <c r="BE346" s="162"/>
      <c r="BF346" s="162"/>
      <c r="BG346" s="162"/>
      <c r="BH346" s="162"/>
      <c r="BI346" s="162"/>
      <c r="BJ346" s="162"/>
      <c r="BK346" s="162"/>
      <c r="BL346" s="162"/>
      <c r="BM346" s="162"/>
      <c r="BN346" s="162"/>
      <c r="BO346" s="162"/>
      <c r="BP346" s="162"/>
    </row>
    <row r="347" spans="1:68" ht="15">
      <c r="A347" s="426"/>
      <c r="B347" s="162"/>
      <c r="C347" s="425"/>
      <c r="D347" s="162"/>
      <c r="E347" s="162"/>
      <c r="F347" s="162"/>
      <c r="G347" s="162"/>
      <c r="H347" s="162"/>
      <c r="I347" s="162"/>
      <c r="J347" s="162"/>
      <c r="K347" s="162"/>
      <c r="L347" s="162"/>
      <c r="M347" s="162"/>
      <c r="N347" s="162"/>
      <c r="O347" s="162"/>
      <c r="P347" s="162"/>
      <c r="Q347" s="162"/>
      <c r="R347" s="162"/>
      <c r="S347" s="162"/>
      <c r="T347" s="162"/>
      <c r="U347" s="162"/>
      <c r="V347" s="162"/>
      <c r="W347" s="162"/>
      <c r="X347" s="162"/>
      <c r="Y347" s="162"/>
      <c r="Z347" s="162"/>
      <c r="AA347" s="162"/>
      <c r="AB347" s="162"/>
      <c r="AC347" s="162"/>
      <c r="AD347" s="162"/>
      <c r="AE347" s="162"/>
      <c r="AF347" s="162"/>
      <c r="AG347" s="162"/>
      <c r="AH347" s="162"/>
      <c r="AI347" s="162"/>
      <c r="AJ347" s="162"/>
      <c r="AK347" s="162"/>
      <c r="AL347" s="162"/>
      <c r="AM347" s="162"/>
      <c r="AN347" s="162"/>
      <c r="AO347" s="162"/>
      <c r="AP347" s="162"/>
      <c r="AQ347" s="162"/>
      <c r="AR347" s="162"/>
      <c r="AS347" s="162"/>
      <c r="AT347" s="162"/>
      <c r="AU347" s="162"/>
      <c r="AV347" s="162"/>
      <c r="AW347" s="162"/>
      <c r="AX347" s="162"/>
      <c r="AY347" s="162"/>
      <c r="AZ347" s="162"/>
      <c r="BA347" s="162"/>
      <c r="BB347" s="162"/>
      <c r="BC347" s="162"/>
      <c r="BD347" s="162"/>
      <c r="BE347" s="162"/>
      <c r="BF347" s="162"/>
      <c r="BG347" s="162"/>
      <c r="BH347" s="162"/>
      <c r="BI347" s="162"/>
      <c r="BJ347" s="162"/>
      <c r="BK347" s="162"/>
      <c r="BL347" s="162"/>
      <c r="BM347" s="162"/>
      <c r="BN347" s="162"/>
      <c r="BO347" s="162"/>
      <c r="BP347" s="162"/>
    </row>
    <row r="348" spans="1:68" ht="15">
      <c r="A348" s="426"/>
      <c r="B348" s="162"/>
      <c r="C348" s="425"/>
      <c r="D348" s="162"/>
      <c r="E348" s="162"/>
      <c r="F348" s="162"/>
      <c r="G348" s="162"/>
      <c r="H348" s="162"/>
      <c r="I348" s="162"/>
      <c r="J348" s="162"/>
      <c r="K348" s="162"/>
      <c r="L348" s="162"/>
      <c r="M348" s="162"/>
      <c r="N348" s="162"/>
      <c r="O348" s="162"/>
      <c r="P348" s="162"/>
      <c r="Q348" s="162"/>
      <c r="R348" s="162"/>
      <c r="S348" s="162"/>
      <c r="T348" s="162"/>
      <c r="U348" s="162"/>
      <c r="V348" s="162"/>
      <c r="W348" s="162"/>
      <c r="X348" s="162"/>
      <c r="Y348" s="162"/>
      <c r="Z348" s="162"/>
      <c r="AA348" s="162"/>
      <c r="AB348" s="162"/>
      <c r="AC348" s="162"/>
      <c r="AD348" s="162"/>
      <c r="AE348" s="162"/>
      <c r="AF348" s="162"/>
      <c r="AG348" s="162"/>
      <c r="AH348" s="162"/>
      <c r="AI348" s="162"/>
      <c r="AJ348" s="162"/>
      <c r="AK348" s="162"/>
      <c r="AL348" s="162"/>
      <c r="AM348" s="162"/>
      <c r="AN348" s="162"/>
      <c r="AO348" s="162"/>
      <c r="AP348" s="162"/>
      <c r="AQ348" s="162"/>
      <c r="AR348" s="162"/>
      <c r="AS348" s="162"/>
      <c r="AT348" s="162"/>
      <c r="AU348" s="162"/>
      <c r="AV348" s="162"/>
      <c r="AW348" s="162"/>
      <c r="AX348" s="162"/>
      <c r="AY348" s="162"/>
      <c r="AZ348" s="162"/>
      <c r="BA348" s="162"/>
      <c r="BB348" s="162"/>
      <c r="BC348" s="162"/>
      <c r="BD348" s="162"/>
      <c r="BE348" s="162"/>
      <c r="BF348" s="162"/>
      <c r="BG348" s="162"/>
      <c r="BH348" s="162"/>
      <c r="BI348" s="162"/>
      <c r="BJ348" s="162"/>
      <c r="BK348" s="162"/>
      <c r="BL348" s="162"/>
      <c r="BM348" s="162"/>
      <c r="BN348" s="162"/>
      <c r="BO348" s="162"/>
      <c r="BP348" s="162"/>
    </row>
    <row r="349" spans="1:68" ht="15">
      <c r="A349" s="426"/>
      <c r="B349" s="162"/>
      <c r="C349" s="425"/>
      <c r="D349" s="162"/>
      <c r="E349" s="162"/>
      <c r="F349" s="162"/>
      <c r="G349" s="162"/>
      <c r="H349" s="162"/>
      <c r="I349" s="162"/>
      <c r="J349" s="162"/>
      <c r="K349" s="162"/>
      <c r="L349" s="162"/>
      <c r="M349" s="162"/>
      <c r="N349" s="162"/>
      <c r="O349" s="162"/>
      <c r="P349" s="162"/>
      <c r="Q349" s="162"/>
      <c r="R349" s="162"/>
      <c r="S349" s="162"/>
      <c r="T349" s="162"/>
      <c r="U349" s="162"/>
      <c r="V349" s="162"/>
      <c r="W349" s="162"/>
      <c r="X349" s="162"/>
      <c r="Y349" s="162"/>
      <c r="Z349" s="162"/>
      <c r="AA349" s="162"/>
      <c r="AB349" s="162"/>
      <c r="AC349" s="162"/>
      <c r="AD349" s="162"/>
      <c r="AE349" s="162"/>
      <c r="AF349" s="162"/>
      <c r="AG349" s="162"/>
      <c r="AH349" s="162"/>
      <c r="AI349" s="162"/>
      <c r="AJ349" s="162"/>
      <c r="AK349" s="162"/>
      <c r="AL349" s="162"/>
      <c r="AM349" s="162"/>
      <c r="AN349" s="162"/>
      <c r="AO349" s="162"/>
      <c r="AP349" s="162"/>
      <c r="AQ349" s="162"/>
      <c r="AR349" s="162"/>
      <c r="AS349" s="162"/>
      <c r="AT349" s="162"/>
      <c r="AU349" s="162"/>
      <c r="AV349" s="162"/>
      <c r="AW349" s="162"/>
      <c r="AX349" s="162"/>
      <c r="AY349" s="162"/>
      <c r="AZ349" s="162"/>
      <c r="BA349" s="162"/>
      <c r="BB349" s="162"/>
      <c r="BC349" s="162"/>
      <c r="BD349" s="162"/>
      <c r="BE349" s="162"/>
      <c r="BF349" s="162"/>
      <c r="BG349" s="162"/>
      <c r="BH349" s="162"/>
      <c r="BI349" s="162"/>
      <c r="BJ349" s="162"/>
      <c r="BK349" s="162"/>
      <c r="BL349" s="162"/>
      <c r="BM349" s="162"/>
      <c r="BN349" s="162"/>
      <c r="BO349" s="162"/>
      <c r="BP349" s="162"/>
    </row>
    <row r="350" spans="1:68" ht="15">
      <c r="A350" s="426"/>
      <c r="B350" s="162"/>
      <c r="C350" s="425"/>
      <c r="D350" s="162"/>
      <c r="E350" s="162"/>
      <c r="F350" s="162"/>
      <c r="G350" s="162"/>
      <c r="H350" s="162"/>
      <c r="I350" s="162"/>
      <c r="J350" s="162"/>
      <c r="K350" s="162"/>
      <c r="L350" s="162"/>
      <c r="M350" s="162"/>
      <c r="N350" s="162"/>
      <c r="O350" s="162"/>
      <c r="P350" s="162"/>
      <c r="Q350" s="162"/>
      <c r="R350" s="162"/>
      <c r="S350" s="162"/>
      <c r="T350" s="162"/>
      <c r="U350" s="162"/>
      <c r="V350" s="162"/>
      <c r="W350" s="162"/>
      <c r="X350" s="162"/>
      <c r="Y350" s="162"/>
      <c r="Z350" s="162"/>
      <c r="AA350" s="162"/>
      <c r="AB350" s="162"/>
      <c r="AC350" s="162"/>
      <c r="AD350" s="162"/>
      <c r="AE350" s="162"/>
      <c r="AF350" s="162"/>
      <c r="AG350" s="162"/>
      <c r="AH350" s="162"/>
      <c r="AI350" s="162"/>
      <c r="AJ350" s="162"/>
      <c r="AK350" s="162"/>
      <c r="AL350" s="162"/>
      <c r="AM350" s="162"/>
      <c r="AN350" s="162"/>
      <c r="AO350" s="162"/>
      <c r="AP350" s="162"/>
      <c r="AQ350" s="162"/>
      <c r="AR350" s="162"/>
      <c r="AS350" s="162"/>
      <c r="AT350" s="162"/>
      <c r="AU350" s="162"/>
      <c r="AV350" s="162"/>
      <c r="AW350" s="162"/>
      <c r="AX350" s="162"/>
      <c r="AY350" s="162"/>
      <c r="AZ350" s="162"/>
      <c r="BA350" s="162"/>
      <c r="BB350" s="162"/>
      <c r="BC350" s="162"/>
      <c r="BD350" s="162"/>
      <c r="BE350" s="162"/>
      <c r="BF350" s="162"/>
      <c r="BG350" s="162"/>
      <c r="BH350" s="162"/>
      <c r="BI350" s="162"/>
      <c r="BJ350" s="162"/>
      <c r="BK350" s="162"/>
      <c r="BL350" s="162"/>
      <c r="BM350" s="162"/>
      <c r="BN350" s="162"/>
      <c r="BO350" s="162"/>
      <c r="BP350" s="162"/>
    </row>
    <row r="351" spans="1:68" ht="15">
      <c r="A351" s="426"/>
      <c r="B351" s="162"/>
      <c r="C351" s="425"/>
      <c r="D351" s="162"/>
      <c r="E351" s="162"/>
      <c r="F351" s="162"/>
      <c r="G351" s="162"/>
      <c r="H351" s="162"/>
      <c r="I351" s="162"/>
      <c r="J351" s="162"/>
      <c r="K351" s="162"/>
      <c r="L351" s="162"/>
      <c r="M351" s="162"/>
      <c r="N351" s="162"/>
      <c r="O351" s="162"/>
      <c r="P351" s="162"/>
      <c r="Q351" s="162"/>
      <c r="R351" s="162"/>
      <c r="S351" s="162"/>
      <c r="T351" s="162"/>
      <c r="U351" s="162"/>
      <c r="V351" s="162"/>
      <c r="W351" s="162"/>
      <c r="X351" s="162"/>
      <c r="Y351" s="162"/>
      <c r="Z351" s="162"/>
      <c r="AA351" s="162"/>
      <c r="AB351" s="162"/>
      <c r="AC351" s="162"/>
      <c r="AD351" s="162"/>
      <c r="AE351" s="162"/>
      <c r="AF351" s="162"/>
      <c r="AG351" s="162"/>
      <c r="AH351" s="162"/>
      <c r="AI351" s="162"/>
      <c r="AJ351" s="162"/>
      <c r="AK351" s="162"/>
      <c r="AL351" s="162"/>
      <c r="AM351" s="162"/>
      <c r="AN351" s="162"/>
      <c r="AO351" s="162"/>
      <c r="AP351" s="162"/>
      <c r="AQ351" s="162"/>
      <c r="AR351" s="162"/>
      <c r="AS351" s="162"/>
      <c r="AT351" s="162"/>
      <c r="AU351" s="162"/>
      <c r="AV351" s="162"/>
      <c r="AW351" s="162"/>
      <c r="AX351" s="162"/>
      <c r="AY351" s="162"/>
      <c r="AZ351" s="162"/>
      <c r="BA351" s="162"/>
      <c r="BB351" s="162"/>
      <c r="BC351" s="162"/>
      <c r="BD351" s="162"/>
      <c r="BE351" s="162"/>
      <c r="BF351" s="162"/>
      <c r="BG351" s="162"/>
      <c r="BH351" s="162"/>
      <c r="BI351" s="162"/>
      <c r="BJ351" s="162"/>
      <c r="BK351" s="162"/>
      <c r="BL351" s="162"/>
      <c r="BM351" s="162"/>
      <c r="BN351" s="162"/>
      <c r="BO351" s="162"/>
      <c r="BP351" s="162"/>
    </row>
    <row r="352" spans="1:68" ht="15">
      <c r="A352" s="426"/>
      <c r="B352" s="162"/>
      <c r="C352" s="425"/>
      <c r="D352" s="162"/>
      <c r="E352" s="162"/>
      <c r="F352" s="162"/>
      <c r="G352" s="162"/>
      <c r="H352" s="162"/>
      <c r="I352" s="162"/>
      <c r="J352" s="162"/>
      <c r="K352" s="162"/>
      <c r="L352" s="162"/>
      <c r="M352" s="162"/>
      <c r="N352" s="162"/>
      <c r="O352" s="162"/>
      <c r="P352" s="162"/>
      <c r="Q352" s="162"/>
      <c r="R352" s="162"/>
      <c r="S352" s="162"/>
      <c r="T352" s="162"/>
      <c r="U352" s="162"/>
      <c r="V352" s="162"/>
      <c r="W352" s="162"/>
      <c r="X352" s="162"/>
      <c r="Y352" s="162"/>
      <c r="Z352" s="162"/>
      <c r="AA352" s="162"/>
      <c r="AB352" s="162"/>
      <c r="AC352" s="162"/>
      <c r="AD352" s="162"/>
      <c r="AE352" s="162"/>
      <c r="AF352" s="162"/>
      <c r="AG352" s="162"/>
      <c r="AH352" s="162"/>
      <c r="AI352" s="162"/>
      <c r="AJ352" s="162"/>
      <c r="AK352" s="162"/>
      <c r="AL352" s="162"/>
      <c r="AM352" s="162"/>
      <c r="AN352" s="162"/>
      <c r="AO352" s="162"/>
      <c r="AP352" s="162"/>
      <c r="AQ352" s="162"/>
      <c r="AR352" s="162"/>
      <c r="AS352" s="162"/>
      <c r="AT352" s="162"/>
      <c r="AU352" s="162"/>
      <c r="AV352" s="162"/>
      <c r="AW352" s="162"/>
      <c r="AX352" s="162"/>
      <c r="AY352" s="162"/>
      <c r="AZ352" s="162"/>
      <c r="BA352" s="162"/>
      <c r="BB352" s="162"/>
      <c r="BC352" s="162"/>
      <c r="BD352" s="162"/>
      <c r="BE352" s="162"/>
      <c r="BF352" s="162"/>
      <c r="BG352" s="162"/>
      <c r="BH352" s="162"/>
      <c r="BI352" s="162"/>
      <c r="BJ352" s="162"/>
      <c r="BK352" s="162"/>
      <c r="BL352" s="162"/>
      <c r="BM352" s="162"/>
      <c r="BN352" s="162"/>
      <c r="BO352" s="162"/>
      <c r="BP352" s="162"/>
    </row>
    <row r="353" spans="1:68" ht="15">
      <c r="A353" s="426"/>
      <c r="B353" s="162"/>
      <c r="C353" s="425"/>
      <c r="D353" s="162"/>
      <c r="E353" s="162"/>
      <c r="F353" s="162"/>
      <c r="G353" s="162"/>
      <c r="H353" s="162"/>
      <c r="I353" s="162"/>
      <c r="J353" s="162"/>
      <c r="K353" s="162"/>
      <c r="L353" s="162"/>
      <c r="M353" s="162"/>
      <c r="N353" s="162"/>
      <c r="O353" s="162"/>
      <c r="P353" s="162"/>
      <c r="Q353" s="162"/>
      <c r="R353" s="162"/>
      <c r="S353" s="162"/>
      <c r="T353" s="162"/>
      <c r="U353" s="162"/>
      <c r="V353" s="162"/>
      <c r="W353" s="162"/>
      <c r="X353" s="162"/>
      <c r="Y353" s="162"/>
      <c r="Z353" s="162"/>
      <c r="AA353" s="162"/>
      <c r="AB353" s="162"/>
      <c r="AC353" s="162"/>
      <c r="AD353" s="162"/>
      <c r="AE353" s="162"/>
      <c r="AF353" s="162"/>
      <c r="AG353" s="162"/>
      <c r="AH353" s="162"/>
      <c r="AI353" s="162"/>
      <c r="AJ353" s="162"/>
      <c r="AK353" s="162"/>
      <c r="AL353" s="162"/>
      <c r="AM353" s="162"/>
      <c r="AN353" s="162"/>
      <c r="AO353" s="162"/>
      <c r="AP353" s="162"/>
      <c r="AQ353" s="162"/>
      <c r="AR353" s="162"/>
      <c r="AS353" s="162"/>
      <c r="AT353" s="162"/>
      <c r="AU353" s="162"/>
      <c r="AV353" s="162"/>
      <c r="AW353" s="162"/>
      <c r="AX353" s="162"/>
      <c r="AY353" s="162"/>
      <c r="AZ353" s="162"/>
      <c r="BA353" s="162"/>
      <c r="BB353" s="162"/>
      <c r="BC353" s="162"/>
      <c r="BD353" s="162"/>
      <c r="BE353" s="162"/>
      <c r="BF353" s="162"/>
      <c r="BG353" s="162"/>
      <c r="BH353" s="162"/>
      <c r="BI353" s="162"/>
      <c r="BJ353" s="162"/>
      <c r="BK353" s="162"/>
      <c r="BL353" s="162"/>
      <c r="BM353" s="162"/>
      <c r="BN353" s="162"/>
      <c r="BO353" s="162"/>
      <c r="BP353" s="162"/>
    </row>
    <row r="354" spans="1:68" ht="15">
      <c r="A354" s="426"/>
      <c r="B354" s="162"/>
      <c r="C354" s="425"/>
      <c r="D354" s="162"/>
      <c r="E354" s="162"/>
      <c r="F354" s="162"/>
      <c r="G354" s="162"/>
      <c r="H354" s="162"/>
      <c r="I354" s="162"/>
      <c r="J354" s="162"/>
      <c r="K354" s="162"/>
      <c r="L354" s="162"/>
      <c r="M354" s="162"/>
      <c r="N354" s="162"/>
      <c r="O354" s="162"/>
      <c r="P354" s="162"/>
      <c r="Q354" s="162"/>
      <c r="R354" s="162"/>
      <c r="S354" s="162"/>
      <c r="T354" s="162"/>
      <c r="U354" s="162"/>
      <c r="V354" s="162"/>
      <c r="W354" s="162"/>
      <c r="X354" s="162"/>
      <c r="Y354" s="162"/>
      <c r="Z354" s="162"/>
      <c r="AA354" s="162"/>
      <c r="AB354" s="162"/>
      <c r="AC354" s="162"/>
      <c r="AD354" s="162"/>
      <c r="AE354" s="162"/>
      <c r="AF354" s="162"/>
      <c r="AG354" s="162"/>
      <c r="AH354" s="162"/>
      <c r="AI354" s="162"/>
      <c r="AJ354" s="162"/>
      <c r="AK354" s="162"/>
      <c r="AL354" s="162"/>
      <c r="AM354" s="162"/>
      <c r="AN354" s="162"/>
      <c r="AO354" s="162"/>
      <c r="AP354" s="162"/>
      <c r="AQ354" s="162"/>
      <c r="AR354" s="162"/>
      <c r="AS354" s="162"/>
      <c r="AT354" s="162"/>
      <c r="AU354" s="162"/>
      <c r="AV354" s="162"/>
      <c r="AW354" s="162"/>
      <c r="AX354" s="162"/>
      <c r="AY354" s="162"/>
      <c r="AZ354" s="162"/>
      <c r="BA354" s="162"/>
      <c r="BB354" s="162"/>
      <c r="BC354" s="162"/>
      <c r="BD354" s="162"/>
      <c r="BE354" s="162"/>
      <c r="BF354" s="162"/>
      <c r="BG354" s="162"/>
      <c r="BH354" s="162"/>
      <c r="BI354" s="162"/>
      <c r="BJ354" s="162"/>
      <c r="BK354" s="162"/>
      <c r="BL354" s="162"/>
      <c r="BM354" s="162"/>
      <c r="BN354" s="162"/>
      <c r="BO354" s="162"/>
      <c r="BP354" s="162"/>
    </row>
    <row r="355" spans="1:68" ht="15">
      <c r="A355" s="426"/>
      <c r="B355" s="162"/>
      <c r="C355" s="425"/>
      <c r="D355" s="162"/>
      <c r="E355" s="162"/>
      <c r="F355" s="162"/>
      <c r="G355" s="162"/>
      <c r="H355" s="162"/>
      <c r="I355" s="162"/>
      <c r="J355" s="162"/>
      <c r="K355" s="162"/>
      <c r="L355" s="162"/>
      <c r="M355" s="162"/>
      <c r="N355" s="162"/>
      <c r="O355" s="162"/>
      <c r="P355" s="162"/>
      <c r="Q355" s="162"/>
      <c r="R355" s="162"/>
      <c r="S355" s="162"/>
      <c r="T355" s="162"/>
      <c r="U355" s="162"/>
      <c r="V355" s="162"/>
      <c r="W355" s="162"/>
      <c r="X355" s="162"/>
      <c r="Y355" s="162"/>
      <c r="Z355" s="162"/>
      <c r="AA355" s="162"/>
      <c r="AB355" s="162"/>
      <c r="AC355" s="162"/>
      <c r="AD355" s="162"/>
      <c r="AE355" s="162"/>
      <c r="AF355" s="162"/>
      <c r="AG355" s="162"/>
      <c r="AH355" s="162"/>
      <c r="AI355" s="162"/>
      <c r="AJ355" s="162"/>
      <c r="AK355" s="162"/>
      <c r="AL355" s="162"/>
      <c r="AM355" s="162"/>
      <c r="AN355" s="162"/>
      <c r="AO355" s="162"/>
      <c r="AP355" s="162"/>
      <c r="AQ355" s="162"/>
      <c r="AR355" s="162"/>
      <c r="AS355" s="162"/>
      <c r="AT355" s="162"/>
      <c r="AU355" s="162"/>
      <c r="AV355" s="162"/>
      <c r="AW355" s="162"/>
      <c r="AX355" s="162"/>
      <c r="AY355" s="162"/>
      <c r="AZ355" s="162"/>
      <c r="BA355" s="162"/>
      <c r="BB355" s="162"/>
      <c r="BC355" s="162"/>
      <c r="BD355" s="162"/>
      <c r="BE355" s="162"/>
      <c r="BF355" s="162"/>
      <c r="BG355" s="162"/>
      <c r="BH355" s="162"/>
      <c r="BI355" s="162"/>
      <c r="BJ355" s="162"/>
      <c r="BK355" s="162"/>
      <c r="BL355" s="162"/>
      <c r="BM355" s="162"/>
      <c r="BN355" s="162"/>
      <c r="BO355" s="162"/>
      <c r="BP355" s="162"/>
    </row>
    <row r="356" spans="1:68" ht="15">
      <c r="A356" s="426"/>
      <c r="B356" s="162"/>
      <c r="C356" s="425"/>
      <c r="D356" s="162"/>
      <c r="E356" s="162"/>
      <c r="F356" s="162"/>
      <c r="G356" s="162"/>
      <c r="H356" s="162"/>
      <c r="I356" s="162"/>
      <c r="J356" s="162"/>
      <c r="K356" s="162"/>
      <c r="L356" s="162"/>
      <c r="M356" s="162"/>
      <c r="N356" s="162"/>
      <c r="O356" s="162"/>
      <c r="P356" s="162"/>
      <c r="Q356" s="162"/>
      <c r="R356" s="162"/>
      <c r="S356" s="162"/>
      <c r="T356" s="162"/>
      <c r="U356" s="162"/>
      <c r="V356" s="162"/>
      <c r="W356" s="162"/>
      <c r="X356" s="162"/>
      <c r="Y356" s="162"/>
      <c r="Z356" s="162"/>
      <c r="AA356" s="162"/>
      <c r="AB356" s="162"/>
      <c r="AC356" s="162"/>
      <c r="AD356" s="162"/>
      <c r="AE356" s="162"/>
      <c r="AF356" s="162"/>
      <c r="AG356" s="162"/>
      <c r="AH356" s="162"/>
      <c r="AI356" s="162"/>
      <c r="AJ356" s="162"/>
      <c r="AK356" s="162"/>
      <c r="AL356" s="162"/>
      <c r="AM356" s="162"/>
      <c r="AN356" s="162"/>
      <c r="AO356" s="162"/>
      <c r="AP356" s="162"/>
      <c r="AQ356" s="162"/>
      <c r="AR356" s="162"/>
      <c r="AS356" s="162"/>
      <c r="AT356" s="162"/>
      <c r="AU356" s="162"/>
      <c r="AV356" s="162"/>
      <c r="AW356" s="162"/>
      <c r="AX356" s="162"/>
      <c r="AY356" s="162"/>
      <c r="AZ356" s="162"/>
      <c r="BA356" s="162"/>
      <c r="BB356" s="162"/>
      <c r="BC356" s="162"/>
      <c r="BD356" s="162"/>
      <c r="BE356" s="162"/>
      <c r="BF356" s="162"/>
      <c r="BG356" s="162"/>
      <c r="BH356" s="162"/>
      <c r="BI356" s="162"/>
      <c r="BJ356" s="162"/>
      <c r="BK356" s="162"/>
      <c r="BL356" s="162"/>
      <c r="BM356" s="162"/>
      <c r="BN356" s="162"/>
      <c r="BO356" s="162"/>
      <c r="BP356" s="162"/>
    </row>
    <row r="357" spans="1:68" ht="15">
      <c r="A357" s="426"/>
      <c r="B357" s="162"/>
      <c r="C357" s="425"/>
      <c r="D357" s="162"/>
      <c r="E357" s="162"/>
      <c r="F357" s="162"/>
      <c r="G357" s="162"/>
      <c r="H357" s="162"/>
      <c r="I357" s="162"/>
      <c r="J357" s="162"/>
      <c r="K357" s="162"/>
      <c r="L357" s="162"/>
      <c r="M357" s="162"/>
      <c r="N357" s="162"/>
      <c r="O357" s="162"/>
      <c r="P357" s="162"/>
      <c r="Q357" s="162"/>
      <c r="R357" s="162"/>
      <c r="S357" s="162"/>
      <c r="T357" s="162"/>
      <c r="U357" s="162"/>
      <c r="V357" s="162"/>
      <c r="W357" s="162"/>
      <c r="X357" s="162"/>
      <c r="Y357" s="162"/>
      <c r="Z357" s="162"/>
      <c r="AA357" s="162"/>
      <c r="AB357" s="162"/>
      <c r="AC357" s="162"/>
      <c r="AD357" s="162"/>
      <c r="AE357" s="162"/>
      <c r="AF357" s="162"/>
      <c r="AG357" s="162"/>
      <c r="AH357" s="162"/>
      <c r="AI357" s="162"/>
      <c r="AJ357" s="162"/>
      <c r="AK357" s="162"/>
      <c r="AL357" s="162"/>
      <c r="AM357" s="162"/>
      <c r="AN357" s="162"/>
      <c r="AO357" s="162"/>
      <c r="AP357" s="162"/>
      <c r="AQ357" s="162"/>
      <c r="AR357" s="162"/>
      <c r="AS357" s="162"/>
      <c r="AT357" s="162"/>
      <c r="AU357" s="162"/>
      <c r="AV357" s="162"/>
      <c r="AW357" s="162"/>
      <c r="AX357" s="162"/>
      <c r="AY357" s="162"/>
      <c r="AZ357" s="162"/>
      <c r="BA357" s="162"/>
      <c r="BB357" s="162"/>
      <c r="BC357" s="162"/>
      <c r="BD357" s="162"/>
      <c r="BE357" s="162"/>
      <c r="BF357" s="162"/>
      <c r="BG357" s="162"/>
      <c r="BH357" s="162"/>
      <c r="BI357" s="162"/>
      <c r="BJ357" s="162"/>
      <c r="BK357" s="162"/>
      <c r="BL357" s="162"/>
      <c r="BM357" s="162"/>
      <c r="BN357" s="162"/>
      <c r="BO357" s="162"/>
      <c r="BP357" s="162"/>
    </row>
    <row r="358" spans="1:68" ht="15">
      <c r="A358" s="426"/>
      <c r="B358" s="162"/>
      <c r="C358" s="425"/>
      <c r="D358" s="162"/>
      <c r="E358" s="162"/>
      <c r="F358" s="162"/>
      <c r="G358" s="162"/>
      <c r="H358" s="162"/>
      <c r="I358" s="162"/>
      <c r="J358" s="162"/>
      <c r="K358" s="162"/>
      <c r="L358" s="162"/>
      <c r="M358" s="162"/>
      <c r="N358" s="162"/>
      <c r="O358" s="162"/>
      <c r="P358" s="162"/>
      <c r="Q358" s="162"/>
      <c r="R358" s="162"/>
      <c r="S358" s="162"/>
      <c r="T358" s="162"/>
      <c r="U358" s="162"/>
      <c r="V358" s="162"/>
      <c r="W358" s="162"/>
      <c r="X358" s="162"/>
      <c r="Y358" s="162"/>
      <c r="Z358" s="162"/>
      <c r="AA358" s="162"/>
      <c r="AB358" s="162"/>
      <c r="AC358" s="162"/>
      <c r="AD358" s="162"/>
      <c r="AE358" s="162"/>
      <c r="AF358" s="162"/>
      <c r="AG358" s="162"/>
      <c r="AH358" s="162"/>
      <c r="AI358" s="162"/>
      <c r="AJ358" s="162"/>
      <c r="AK358" s="162"/>
      <c r="AL358" s="162"/>
      <c r="AM358" s="162"/>
      <c r="AN358" s="162"/>
      <c r="AO358" s="162"/>
      <c r="AP358" s="162"/>
      <c r="AQ358" s="162"/>
      <c r="AR358" s="162"/>
      <c r="AS358" s="162"/>
      <c r="AT358" s="162"/>
      <c r="AU358" s="162"/>
      <c r="AV358" s="162"/>
      <c r="AW358" s="162"/>
      <c r="AX358" s="162"/>
      <c r="AY358" s="162"/>
      <c r="AZ358" s="162"/>
      <c r="BA358" s="162"/>
      <c r="BB358" s="162"/>
      <c r="BC358" s="162"/>
      <c r="BD358" s="162"/>
      <c r="BE358" s="162"/>
      <c r="BF358" s="162"/>
      <c r="BG358" s="162"/>
      <c r="BH358" s="162"/>
      <c r="BI358" s="162"/>
      <c r="BJ358" s="162"/>
      <c r="BK358" s="162"/>
      <c r="BL358" s="162"/>
      <c r="BM358" s="162"/>
      <c r="BN358" s="162"/>
      <c r="BO358" s="162"/>
      <c r="BP358" s="162"/>
    </row>
    <row r="359" spans="1:68" ht="15">
      <c r="A359" s="426"/>
      <c r="B359" s="162"/>
      <c r="C359" s="425"/>
      <c r="D359" s="162"/>
      <c r="E359" s="162"/>
      <c r="F359" s="162"/>
      <c r="G359" s="162"/>
      <c r="H359" s="162"/>
      <c r="I359" s="162"/>
      <c r="J359" s="162"/>
      <c r="K359" s="162"/>
      <c r="L359" s="162"/>
      <c r="M359" s="162"/>
      <c r="N359" s="162"/>
      <c r="O359" s="162"/>
      <c r="P359" s="162"/>
      <c r="Q359" s="162"/>
      <c r="R359" s="162"/>
      <c r="S359" s="162"/>
      <c r="T359" s="162"/>
      <c r="U359" s="162"/>
      <c r="V359" s="162"/>
      <c r="W359" s="162"/>
      <c r="X359" s="162"/>
      <c r="Y359" s="162"/>
      <c r="Z359" s="162"/>
      <c r="AA359" s="162"/>
      <c r="AB359" s="162"/>
      <c r="AC359" s="162"/>
      <c r="AD359" s="162"/>
      <c r="AE359" s="162"/>
      <c r="AF359" s="162"/>
      <c r="AG359" s="162"/>
      <c r="AH359" s="162"/>
      <c r="AI359" s="162"/>
      <c r="AJ359" s="162"/>
      <c r="AK359" s="162"/>
      <c r="AL359" s="162"/>
      <c r="AM359" s="162"/>
      <c r="AN359" s="162"/>
      <c r="AO359" s="162"/>
      <c r="AP359" s="162"/>
      <c r="AQ359" s="162"/>
      <c r="AR359" s="162"/>
      <c r="AS359" s="162"/>
      <c r="AT359" s="162"/>
      <c r="AU359" s="162"/>
      <c r="AV359" s="162"/>
      <c r="AW359" s="162"/>
      <c r="AX359" s="162"/>
      <c r="AY359" s="162"/>
      <c r="AZ359" s="162"/>
      <c r="BA359" s="162"/>
      <c r="BB359" s="162"/>
      <c r="BC359" s="162"/>
      <c r="BD359" s="162"/>
      <c r="BE359" s="162"/>
      <c r="BF359" s="162"/>
      <c r="BG359" s="162"/>
      <c r="BH359" s="162"/>
      <c r="BI359" s="162"/>
      <c r="BJ359" s="162"/>
      <c r="BK359" s="162"/>
      <c r="BL359" s="162"/>
      <c r="BM359" s="162"/>
      <c r="BN359" s="162"/>
      <c r="BO359" s="162"/>
      <c r="BP359" s="162"/>
    </row>
    <row r="360" spans="1:68" ht="15">
      <c r="A360" s="426"/>
      <c r="B360" s="162"/>
      <c r="C360" s="425"/>
      <c r="D360" s="162"/>
      <c r="E360" s="162"/>
      <c r="F360" s="162"/>
      <c r="G360" s="162"/>
      <c r="H360" s="162"/>
      <c r="I360" s="162"/>
      <c r="J360" s="162"/>
      <c r="K360" s="162"/>
      <c r="L360" s="162"/>
      <c r="M360" s="162"/>
      <c r="N360" s="162"/>
      <c r="O360" s="162"/>
      <c r="P360" s="162"/>
      <c r="Q360" s="162"/>
      <c r="R360" s="162"/>
      <c r="S360" s="162"/>
      <c r="T360" s="162"/>
      <c r="U360" s="162"/>
      <c r="V360" s="162"/>
      <c r="W360" s="162"/>
      <c r="X360" s="162"/>
      <c r="Y360" s="162"/>
      <c r="Z360" s="162"/>
      <c r="AA360" s="162"/>
      <c r="AB360" s="162"/>
      <c r="AC360" s="162"/>
      <c r="AD360" s="162"/>
      <c r="AE360" s="162"/>
      <c r="AF360" s="162"/>
      <c r="AG360" s="162"/>
      <c r="AH360" s="162"/>
      <c r="AI360" s="162"/>
      <c r="AJ360" s="162"/>
      <c r="AK360" s="162"/>
      <c r="AL360" s="162"/>
      <c r="AM360" s="162"/>
      <c r="AN360" s="162"/>
      <c r="AO360" s="162"/>
      <c r="AP360" s="162"/>
      <c r="AQ360" s="162"/>
      <c r="AR360" s="162"/>
      <c r="AS360" s="162"/>
      <c r="AT360" s="162"/>
      <c r="AU360" s="162"/>
      <c r="AV360" s="162"/>
      <c r="AW360" s="162"/>
      <c r="AX360" s="162"/>
      <c r="AY360" s="162"/>
      <c r="AZ360" s="162"/>
      <c r="BA360" s="162"/>
      <c r="BB360" s="162"/>
      <c r="BC360" s="162"/>
      <c r="BD360" s="162"/>
      <c r="BE360" s="162"/>
      <c r="BF360" s="162"/>
      <c r="BG360" s="162"/>
      <c r="BH360" s="162"/>
      <c r="BI360" s="162"/>
      <c r="BJ360" s="162"/>
      <c r="BK360" s="162"/>
      <c r="BL360" s="162"/>
      <c r="BM360" s="162"/>
      <c r="BN360" s="162"/>
      <c r="BO360" s="162"/>
      <c r="BP360" s="162"/>
    </row>
    <row r="361" spans="1:68" ht="15">
      <c r="A361" s="426"/>
      <c r="B361" s="162"/>
      <c r="C361" s="425"/>
      <c r="D361" s="162"/>
      <c r="E361" s="162"/>
      <c r="F361" s="162"/>
      <c r="G361" s="162"/>
      <c r="H361" s="162"/>
      <c r="I361" s="162"/>
      <c r="J361" s="162"/>
      <c r="K361" s="162"/>
      <c r="L361" s="162"/>
      <c r="M361" s="162"/>
      <c r="N361" s="162"/>
      <c r="O361" s="162"/>
      <c r="P361" s="162"/>
      <c r="Q361" s="162"/>
      <c r="R361" s="162"/>
      <c r="S361" s="162"/>
      <c r="T361" s="162"/>
      <c r="U361" s="162"/>
      <c r="V361" s="162"/>
      <c r="W361" s="162"/>
      <c r="X361" s="162"/>
      <c r="Y361" s="162"/>
      <c r="Z361" s="162"/>
      <c r="AA361" s="162"/>
      <c r="AB361" s="162"/>
      <c r="AC361" s="162"/>
      <c r="AD361" s="162"/>
      <c r="AE361" s="162"/>
      <c r="AF361" s="162"/>
      <c r="AG361" s="162"/>
      <c r="AH361" s="162"/>
      <c r="AI361" s="162"/>
      <c r="AJ361" s="162"/>
      <c r="AK361" s="162"/>
      <c r="AL361" s="162"/>
      <c r="AM361" s="162"/>
      <c r="AN361" s="162"/>
      <c r="AO361" s="162"/>
      <c r="AP361" s="162"/>
      <c r="AQ361" s="162"/>
      <c r="AR361" s="162"/>
      <c r="AS361" s="162"/>
      <c r="AT361" s="162"/>
      <c r="AU361" s="162"/>
      <c r="AV361" s="162"/>
      <c r="AW361" s="162"/>
      <c r="AX361" s="162"/>
      <c r="AY361" s="162"/>
      <c r="AZ361" s="162"/>
      <c r="BA361" s="162"/>
      <c r="BB361" s="162"/>
      <c r="BC361" s="162"/>
      <c r="BD361" s="162"/>
      <c r="BE361" s="162"/>
      <c r="BF361" s="162"/>
      <c r="BG361" s="162"/>
      <c r="BH361" s="162"/>
      <c r="BI361" s="162"/>
      <c r="BJ361" s="162"/>
      <c r="BK361" s="162"/>
      <c r="BL361" s="162"/>
      <c r="BM361" s="162"/>
      <c r="BN361" s="162"/>
      <c r="BO361" s="162"/>
      <c r="BP361" s="162"/>
    </row>
    <row r="362" spans="1:68" ht="15">
      <c r="A362" s="426"/>
      <c r="B362" s="162"/>
      <c r="C362" s="425"/>
      <c r="D362" s="162"/>
      <c r="E362" s="162"/>
      <c r="F362" s="162"/>
      <c r="G362" s="162"/>
      <c r="H362" s="162"/>
      <c r="I362" s="162"/>
      <c r="J362" s="162"/>
      <c r="K362" s="162"/>
      <c r="L362" s="162"/>
      <c r="M362" s="162"/>
      <c r="N362" s="162"/>
      <c r="O362" s="162"/>
      <c r="P362" s="162"/>
      <c r="Q362" s="162"/>
      <c r="R362" s="162"/>
      <c r="S362" s="162"/>
      <c r="T362" s="162"/>
      <c r="U362" s="162"/>
      <c r="V362" s="162"/>
      <c r="W362" s="162"/>
      <c r="X362" s="162"/>
      <c r="Y362" s="162"/>
      <c r="Z362" s="162"/>
      <c r="AA362" s="162"/>
      <c r="AB362" s="162"/>
      <c r="AC362" s="162"/>
      <c r="AD362" s="162"/>
      <c r="AE362" s="162"/>
      <c r="AF362" s="162"/>
      <c r="AG362" s="162"/>
      <c r="AH362" s="162"/>
      <c r="AI362" s="162"/>
      <c r="AJ362" s="162"/>
      <c r="AK362" s="162"/>
      <c r="AL362" s="162"/>
      <c r="AM362" s="162"/>
      <c r="AN362" s="162"/>
      <c r="AO362" s="162"/>
      <c r="AP362" s="162"/>
      <c r="AQ362" s="162"/>
      <c r="AR362" s="162"/>
      <c r="AS362" s="162"/>
      <c r="AT362" s="162"/>
      <c r="AU362" s="162"/>
      <c r="AV362" s="162"/>
      <c r="AW362" s="162"/>
      <c r="AX362" s="162"/>
      <c r="AY362" s="162"/>
      <c r="AZ362" s="162"/>
      <c r="BA362" s="162"/>
      <c r="BB362" s="162"/>
      <c r="BC362" s="162"/>
      <c r="BD362" s="162"/>
      <c r="BE362" s="162"/>
      <c r="BF362" s="162"/>
      <c r="BG362" s="162"/>
      <c r="BH362" s="162"/>
      <c r="BI362" s="162"/>
      <c r="BJ362" s="162"/>
      <c r="BK362" s="162"/>
      <c r="BL362" s="162"/>
      <c r="BM362" s="162"/>
      <c r="BN362" s="162"/>
      <c r="BO362" s="162"/>
      <c r="BP362" s="162"/>
    </row>
    <row r="363" spans="1:68" ht="15">
      <c r="A363" s="426"/>
      <c r="B363" s="162"/>
      <c r="C363" s="425"/>
      <c r="D363" s="162"/>
      <c r="E363" s="162"/>
      <c r="F363" s="162"/>
      <c r="G363" s="162"/>
      <c r="H363" s="162"/>
      <c r="I363" s="162"/>
      <c r="J363" s="162"/>
      <c r="K363" s="162"/>
      <c r="L363" s="162"/>
      <c r="M363" s="162"/>
      <c r="N363" s="162"/>
      <c r="O363" s="162"/>
      <c r="P363" s="162"/>
      <c r="Q363" s="162"/>
      <c r="R363" s="162"/>
      <c r="S363" s="162"/>
      <c r="T363" s="162"/>
      <c r="U363" s="162"/>
      <c r="V363" s="162"/>
      <c r="W363" s="162"/>
      <c r="X363" s="162"/>
      <c r="Y363" s="162"/>
      <c r="Z363" s="162"/>
      <c r="AA363" s="162"/>
      <c r="AB363" s="162"/>
      <c r="AC363" s="162"/>
      <c r="AD363" s="162"/>
      <c r="AE363" s="162"/>
      <c r="AF363" s="162"/>
      <c r="AG363" s="162"/>
      <c r="AH363" s="162"/>
      <c r="AI363" s="162"/>
      <c r="AJ363" s="162"/>
      <c r="AK363" s="162"/>
      <c r="AL363" s="162"/>
      <c r="AM363" s="162"/>
      <c r="AN363" s="162"/>
      <c r="AO363" s="162"/>
      <c r="AP363" s="162"/>
      <c r="AQ363" s="162"/>
      <c r="AR363" s="162"/>
      <c r="AS363" s="162"/>
      <c r="AT363" s="162"/>
      <c r="AU363" s="162"/>
      <c r="AV363" s="162"/>
      <c r="AW363" s="162"/>
      <c r="AX363" s="162"/>
      <c r="AY363" s="162"/>
      <c r="AZ363" s="162"/>
      <c r="BA363" s="162"/>
      <c r="BB363" s="162"/>
      <c r="BC363" s="162"/>
      <c r="BD363" s="162"/>
      <c r="BE363" s="162"/>
      <c r="BF363" s="162"/>
      <c r="BG363" s="162"/>
      <c r="BH363" s="162"/>
      <c r="BI363" s="162"/>
      <c r="BJ363" s="162"/>
      <c r="BK363" s="162"/>
      <c r="BL363" s="162"/>
      <c r="BM363" s="162"/>
      <c r="BN363" s="162"/>
      <c r="BO363" s="162"/>
      <c r="BP363" s="162"/>
    </row>
    <row r="364" spans="1:68" ht="15">
      <c r="A364" s="426"/>
      <c r="B364" s="162"/>
      <c r="C364" s="425"/>
      <c r="D364" s="162"/>
      <c r="E364" s="162"/>
      <c r="F364" s="162"/>
      <c r="G364" s="162"/>
      <c r="H364" s="162"/>
      <c r="I364" s="162"/>
      <c r="J364" s="162"/>
      <c r="K364" s="162"/>
      <c r="L364" s="162"/>
      <c r="M364" s="162"/>
      <c r="N364" s="162"/>
      <c r="O364" s="162"/>
      <c r="P364" s="162"/>
      <c r="Q364" s="162"/>
      <c r="R364" s="162"/>
      <c r="S364" s="162"/>
      <c r="T364" s="162"/>
      <c r="U364" s="162"/>
      <c r="V364" s="162"/>
      <c r="W364" s="162"/>
      <c r="X364" s="162"/>
      <c r="Y364" s="162"/>
      <c r="Z364" s="162"/>
      <c r="AA364" s="162"/>
      <c r="AB364" s="162"/>
      <c r="AC364" s="162"/>
      <c r="AD364" s="162"/>
      <c r="AE364" s="162"/>
      <c r="AF364" s="162"/>
      <c r="AG364" s="162"/>
      <c r="AH364" s="162"/>
      <c r="AI364" s="162"/>
      <c r="AJ364" s="162"/>
      <c r="AK364" s="162"/>
      <c r="AL364" s="162"/>
      <c r="AM364" s="162"/>
      <c r="AN364" s="162"/>
      <c r="AO364" s="162"/>
      <c r="AP364" s="162"/>
      <c r="AQ364" s="162"/>
      <c r="AR364" s="162"/>
      <c r="AS364" s="162"/>
      <c r="AT364" s="162"/>
      <c r="AU364" s="162"/>
      <c r="AV364" s="162"/>
      <c r="AW364" s="162"/>
      <c r="AX364" s="162"/>
      <c r="AY364" s="162"/>
      <c r="AZ364" s="162"/>
      <c r="BA364" s="162"/>
      <c r="BB364" s="162"/>
      <c r="BC364" s="162"/>
      <c r="BD364" s="162"/>
      <c r="BE364" s="162"/>
      <c r="BF364" s="162"/>
      <c r="BG364" s="162"/>
      <c r="BH364" s="162"/>
      <c r="BI364" s="162"/>
      <c r="BJ364" s="162"/>
      <c r="BK364" s="162"/>
      <c r="BL364" s="162"/>
      <c r="BM364" s="162"/>
      <c r="BN364" s="162"/>
      <c r="BO364" s="162"/>
      <c r="BP364" s="162"/>
    </row>
    <row r="365" spans="1:68" ht="15">
      <c r="A365" s="426"/>
      <c r="B365" s="162"/>
      <c r="C365" s="425"/>
      <c r="D365" s="162"/>
      <c r="E365" s="162"/>
      <c r="F365" s="162"/>
      <c r="G365" s="162"/>
      <c r="H365" s="162"/>
      <c r="I365" s="162"/>
      <c r="J365" s="162"/>
      <c r="K365" s="162"/>
      <c r="L365" s="162"/>
      <c r="M365" s="162"/>
      <c r="N365" s="162"/>
      <c r="O365" s="162"/>
      <c r="P365" s="162"/>
      <c r="Q365" s="162"/>
      <c r="R365" s="162"/>
      <c r="S365" s="162"/>
      <c r="T365" s="162"/>
      <c r="U365" s="162"/>
      <c r="V365" s="162"/>
      <c r="W365" s="162"/>
      <c r="X365" s="162"/>
      <c r="Y365" s="162"/>
      <c r="Z365" s="162"/>
      <c r="AA365" s="162"/>
      <c r="AB365" s="162"/>
      <c r="AC365" s="162"/>
      <c r="AD365" s="162"/>
      <c r="AE365" s="162"/>
      <c r="AF365" s="162"/>
      <c r="AG365" s="162"/>
      <c r="AH365" s="162"/>
      <c r="AI365" s="162"/>
      <c r="AJ365" s="162"/>
      <c r="AK365" s="162"/>
      <c r="AL365" s="162"/>
      <c r="AM365" s="162"/>
      <c r="AN365" s="162"/>
      <c r="AO365" s="162"/>
      <c r="AP365" s="162"/>
      <c r="AQ365" s="162"/>
      <c r="AR365" s="162"/>
      <c r="AS365" s="162"/>
      <c r="AT365" s="162"/>
      <c r="AU365" s="162"/>
      <c r="AV365" s="162"/>
      <c r="AW365" s="162"/>
      <c r="AX365" s="162"/>
      <c r="AY365" s="162"/>
      <c r="AZ365" s="162"/>
      <c r="BA365" s="162"/>
      <c r="BB365" s="162"/>
      <c r="BC365" s="162"/>
      <c r="BD365" s="162"/>
      <c r="BE365" s="162"/>
      <c r="BF365" s="162"/>
      <c r="BG365" s="162"/>
      <c r="BH365" s="162"/>
      <c r="BI365" s="162"/>
      <c r="BJ365" s="162"/>
      <c r="BK365" s="162"/>
      <c r="BL365" s="162"/>
      <c r="BM365" s="162"/>
      <c r="BN365" s="162"/>
      <c r="BO365" s="162"/>
      <c r="BP365" s="162"/>
    </row>
    <row r="366" spans="1:68" ht="15">
      <c r="A366" s="426"/>
      <c r="B366" s="162"/>
      <c r="C366" s="425"/>
      <c r="D366" s="162"/>
      <c r="E366" s="162"/>
      <c r="F366" s="162"/>
      <c r="G366" s="162"/>
      <c r="H366" s="162"/>
      <c r="I366" s="162"/>
      <c r="J366" s="162"/>
      <c r="K366" s="162"/>
      <c r="L366" s="162"/>
      <c r="M366" s="162"/>
      <c r="N366" s="162"/>
      <c r="O366" s="162"/>
      <c r="P366" s="162"/>
      <c r="Q366" s="162"/>
      <c r="R366" s="162"/>
      <c r="S366" s="162"/>
      <c r="T366" s="162"/>
      <c r="U366" s="162"/>
      <c r="V366" s="162"/>
      <c r="W366" s="162"/>
      <c r="X366" s="162"/>
      <c r="Y366" s="162"/>
      <c r="Z366" s="162"/>
      <c r="AA366" s="162"/>
      <c r="AB366" s="162"/>
      <c r="AC366" s="162"/>
      <c r="AD366" s="162"/>
      <c r="AE366" s="162"/>
      <c r="AF366" s="162"/>
      <c r="AG366" s="162"/>
      <c r="AH366" s="162"/>
      <c r="AI366" s="162"/>
      <c r="AJ366" s="162"/>
      <c r="AK366" s="162"/>
      <c r="AL366" s="162"/>
      <c r="AM366" s="162"/>
      <c r="AN366" s="162"/>
      <c r="AO366" s="162"/>
      <c r="AP366" s="162"/>
      <c r="AQ366" s="162"/>
      <c r="AR366" s="162"/>
      <c r="AS366" s="162"/>
      <c r="AT366" s="162"/>
      <c r="AU366" s="162"/>
      <c r="AV366" s="162"/>
      <c r="AW366" s="162"/>
      <c r="AX366" s="162"/>
      <c r="AY366" s="162"/>
      <c r="AZ366" s="162"/>
      <c r="BA366" s="162"/>
      <c r="BB366" s="162"/>
      <c r="BC366" s="162"/>
      <c r="BD366" s="162"/>
      <c r="BE366" s="162"/>
      <c r="BF366" s="162"/>
      <c r="BG366" s="162"/>
      <c r="BH366" s="162"/>
      <c r="BI366" s="162"/>
      <c r="BJ366" s="162"/>
      <c r="BK366" s="162"/>
      <c r="BL366" s="162"/>
      <c r="BM366" s="162"/>
      <c r="BN366" s="162"/>
      <c r="BO366" s="162"/>
      <c r="BP366" s="162"/>
    </row>
    <row r="367" spans="1:68" ht="15">
      <c r="A367" s="426"/>
      <c r="B367" s="162"/>
      <c r="C367" s="425"/>
      <c r="D367" s="162"/>
      <c r="E367" s="162"/>
      <c r="F367" s="162"/>
      <c r="G367" s="162"/>
      <c r="H367" s="162"/>
      <c r="I367" s="162"/>
      <c r="J367" s="162"/>
      <c r="K367" s="162"/>
      <c r="L367" s="162"/>
      <c r="M367" s="162"/>
      <c r="N367" s="162"/>
      <c r="O367" s="162"/>
      <c r="P367" s="162"/>
      <c r="Q367" s="162"/>
      <c r="R367" s="162"/>
      <c r="S367" s="162"/>
      <c r="T367" s="162"/>
      <c r="U367" s="162"/>
      <c r="V367" s="162"/>
      <c r="W367" s="162"/>
      <c r="X367" s="162"/>
      <c r="Y367" s="162"/>
      <c r="Z367" s="162"/>
      <c r="AA367" s="162"/>
      <c r="AB367" s="162"/>
      <c r="AC367" s="162"/>
      <c r="AD367" s="162"/>
      <c r="AE367" s="162"/>
      <c r="AF367" s="162"/>
      <c r="AG367" s="162"/>
      <c r="AH367" s="162"/>
      <c r="AI367" s="162"/>
      <c r="AJ367" s="162"/>
      <c r="AK367" s="162"/>
      <c r="AL367" s="162"/>
      <c r="AM367" s="162"/>
      <c r="AN367" s="162"/>
      <c r="AO367" s="162"/>
      <c r="AP367" s="162"/>
      <c r="AQ367" s="162"/>
      <c r="AR367" s="162"/>
      <c r="AS367" s="162"/>
      <c r="AT367" s="162"/>
      <c r="AU367" s="162"/>
      <c r="AV367" s="162"/>
      <c r="AW367" s="162"/>
      <c r="AX367" s="162"/>
      <c r="AY367" s="162"/>
      <c r="AZ367" s="162"/>
      <c r="BA367" s="162"/>
      <c r="BB367" s="162"/>
      <c r="BC367" s="162"/>
      <c r="BD367" s="162"/>
      <c r="BE367" s="162"/>
      <c r="BF367" s="162"/>
      <c r="BG367" s="162"/>
      <c r="BH367" s="162"/>
      <c r="BI367" s="162"/>
      <c r="BJ367" s="162"/>
      <c r="BK367" s="162"/>
      <c r="BL367" s="162"/>
      <c r="BM367" s="162"/>
      <c r="BN367" s="162"/>
      <c r="BO367" s="162"/>
      <c r="BP367" s="162"/>
    </row>
    <row r="368" spans="1:68" ht="15">
      <c r="A368" s="426"/>
      <c r="B368" s="162"/>
      <c r="C368" s="425"/>
      <c r="D368" s="162"/>
      <c r="E368" s="162"/>
      <c r="F368" s="162"/>
      <c r="G368" s="162"/>
      <c r="H368" s="162"/>
      <c r="I368" s="162"/>
      <c r="J368" s="162"/>
      <c r="K368" s="162"/>
      <c r="L368" s="162"/>
      <c r="M368" s="162"/>
      <c r="N368" s="162"/>
      <c r="O368" s="162"/>
      <c r="P368" s="162"/>
      <c r="Q368" s="162"/>
      <c r="R368" s="162"/>
      <c r="S368" s="162"/>
      <c r="T368" s="162"/>
      <c r="U368" s="162"/>
      <c r="V368" s="162"/>
      <c r="W368" s="162"/>
      <c r="X368" s="162"/>
      <c r="Y368" s="162"/>
      <c r="Z368" s="162"/>
      <c r="AA368" s="162"/>
      <c r="AB368" s="162"/>
      <c r="AC368" s="162"/>
      <c r="AD368" s="162"/>
      <c r="AE368" s="162"/>
      <c r="AF368" s="162"/>
      <c r="AG368" s="162"/>
      <c r="AH368" s="162"/>
      <c r="AI368" s="162"/>
      <c r="AJ368" s="162"/>
      <c r="AK368" s="162"/>
      <c r="AL368" s="162"/>
      <c r="AM368" s="162"/>
      <c r="AN368" s="162"/>
      <c r="AO368" s="162"/>
      <c r="AP368" s="162"/>
      <c r="AQ368" s="162"/>
      <c r="AR368" s="162"/>
      <c r="AS368" s="162"/>
      <c r="AT368" s="162"/>
      <c r="AU368" s="162"/>
      <c r="AV368" s="162"/>
      <c r="AW368" s="162"/>
      <c r="AX368" s="162"/>
      <c r="AY368" s="162"/>
      <c r="AZ368" s="162"/>
      <c r="BA368" s="162"/>
      <c r="BB368" s="162"/>
      <c r="BC368" s="162"/>
      <c r="BD368" s="162"/>
      <c r="BE368" s="162"/>
      <c r="BF368" s="162"/>
      <c r="BG368" s="162"/>
      <c r="BH368" s="162"/>
      <c r="BI368" s="162"/>
      <c r="BJ368" s="162"/>
      <c r="BK368" s="162"/>
      <c r="BL368" s="162"/>
      <c r="BM368" s="162"/>
      <c r="BN368" s="162"/>
      <c r="BO368" s="162"/>
      <c r="BP368" s="162"/>
    </row>
    <row r="369" spans="1:68" ht="15">
      <c r="A369" s="426"/>
      <c r="B369" s="162"/>
      <c r="C369" s="425"/>
      <c r="D369" s="162"/>
      <c r="E369" s="162"/>
      <c r="F369" s="162"/>
      <c r="G369" s="162"/>
      <c r="H369" s="162"/>
      <c r="I369" s="162"/>
      <c r="J369" s="162"/>
      <c r="K369" s="162"/>
      <c r="L369" s="162"/>
      <c r="M369" s="162"/>
      <c r="N369" s="162"/>
      <c r="O369" s="162"/>
      <c r="P369" s="162"/>
      <c r="Q369" s="162"/>
      <c r="R369" s="162"/>
      <c r="S369" s="162"/>
      <c r="T369" s="162"/>
      <c r="U369" s="162"/>
      <c r="V369" s="162"/>
      <c r="W369" s="162"/>
      <c r="X369" s="162"/>
      <c r="Y369" s="162"/>
      <c r="Z369" s="162"/>
      <c r="AA369" s="162"/>
      <c r="AB369" s="162"/>
      <c r="AC369" s="162"/>
      <c r="AD369" s="162"/>
      <c r="AE369" s="162"/>
      <c r="AF369" s="162"/>
      <c r="AG369" s="162"/>
      <c r="AH369" s="162"/>
      <c r="AI369" s="162"/>
      <c r="AJ369" s="162"/>
      <c r="AK369" s="162"/>
      <c r="AL369" s="162"/>
      <c r="AM369" s="162"/>
      <c r="AN369" s="162"/>
      <c r="AO369" s="162"/>
      <c r="AP369" s="162"/>
      <c r="AQ369" s="162"/>
      <c r="AR369" s="162"/>
      <c r="AS369" s="162"/>
      <c r="AT369" s="162"/>
      <c r="AU369" s="162"/>
      <c r="AV369" s="162"/>
      <c r="AW369" s="162"/>
      <c r="AX369" s="162"/>
      <c r="AY369" s="162"/>
      <c r="AZ369" s="162"/>
      <c r="BA369" s="162"/>
      <c r="BB369" s="162"/>
      <c r="BC369" s="162"/>
      <c r="BD369" s="162"/>
      <c r="BE369" s="162"/>
      <c r="BF369" s="162"/>
      <c r="BG369" s="162"/>
      <c r="BH369" s="162"/>
      <c r="BI369" s="162"/>
      <c r="BJ369" s="162"/>
      <c r="BK369" s="162"/>
      <c r="BL369" s="162"/>
      <c r="BM369" s="162"/>
      <c r="BN369" s="162"/>
      <c r="BO369" s="162"/>
      <c r="BP369" s="162"/>
    </row>
    <row r="370" spans="1:68" ht="15">
      <c r="A370" s="426"/>
      <c r="B370" s="162"/>
      <c r="C370" s="425"/>
      <c r="D370" s="162"/>
      <c r="E370" s="162"/>
      <c r="F370" s="162"/>
      <c r="G370" s="162"/>
      <c r="H370" s="162"/>
      <c r="I370" s="162"/>
      <c r="J370" s="162"/>
      <c r="K370" s="162"/>
      <c r="L370" s="162"/>
      <c r="M370" s="162"/>
      <c r="N370" s="162"/>
      <c r="O370" s="162"/>
      <c r="P370" s="162"/>
      <c r="Q370" s="162"/>
      <c r="R370" s="162"/>
      <c r="S370" s="162"/>
      <c r="T370" s="162"/>
      <c r="U370" s="162"/>
      <c r="V370" s="162"/>
      <c r="W370" s="162"/>
      <c r="X370" s="162"/>
      <c r="Y370" s="162"/>
      <c r="Z370" s="162"/>
      <c r="AA370" s="162"/>
      <c r="AB370" s="162"/>
      <c r="AC370" s="162"/>
      <c r="AD370" s="162"/>
      <c r="AE370" s="162"/>
      <c r="AF370" s="162"/>
      <c r="AG370" s="162"/>
      <c r="AH370" s="162"/>
      <c r="AI370" s="162"/>
      <c r="AJ370" s="162"/>
      <c r="AK370" s="162"/>
      <c r="AL370" s="162"/>
      <c r="AM370" s="162"/>
      <c r="AN370" s="162"/>
      <c r="AO370" s="162"/>
      <c r="AP370" s="162"/>
      <c r="AQ370" s="162"/>
      <c r="AR370" s="162"/>
      <c r="AS370" s="162"/>
      <c r="AT370" s="162"/>
      <c r="AU370" s="162"/>
      <c r="AV370" s="162"/>
      <c r="AW370" s="162"/>
      <c r="AX370" s="162"/>
      <c r="AY370" s="162"/>
      <c r="AZ370" s="162"/>
      <c r="BA370" s="162"/>
      <c r="BB370" s="162"/>
      <c r="BC370" s="162"/>
      <c r="BD370" s="162"/>
      <c r="BE370" s="162"/>
      <c r="BF370" s="162"/>
      <c r="BG370" s="162"/>
      <c r="BH370" s="162"/>
      <c r="BI370" s="162"/>
      <c r="BJ370" s="162"/>
      <c r="BK370" s="162"/>
      <c r="BL370" s="162"/>
      <c r="BM370" s="162"/>
      <c r="BN370" s="162"/>
      <c r="BO370" s="162"/>
      <c r="BP370" s="162"/>
    </row>
    <row r="371" spans="1:68" ht="15">
      <c r="A371" s="426"/>
      <c r="B371" s="162"/>
      <c r="C371" s="425"/>
      <c r="D371" s="162"/>
      <c r="E371" s="162"/>
      <c r="F371" s="162"/>
      <c r="G371" s="162"/>
      <c r="H371" s="162"/>
      <c r="I371" s="162"/>
      <c r="J371" s="162"/>
      <c r="K371" s="162"/>
      <c r="L371" s="162"/>
      <c r="M371" s="162"/>
      <c r="N371" s="162"/>
      <c r="O371" s="162"/>
      <c r="P371" s="162"/>
      <c r="Q371" s="162"/>
      <c r="R371" s="162"/>
      <c r="S371" s="162"/>
      <c r="T371" s="162"/>
      <c r="U371" s="162"/>
      <c r="V371" s="162"/>
      <c r="W371" s="162"/>
      <c r="X371" s="162"/>
      <c r="Y371" s="162"/>
      <c r="Z371" s="162"/>
      <c r="AA371" s="162"/>
      <c r="AB371" s="162"/>
      <c r="AC371" s="162"/>
      <c r="AD371" s="162"/>
      <c r="AE371" s="162"/>
      <c r="AF371" s="162"/>
      <c r="AG371" s="162"/>
      <c r="AH371" s="162"/>
      <c r="AI371" s="162"/>
      <c r="AJ371" s="162"/>
      <c r="AK371" s="162"/>
      <c r="AL371" s="162"/>
      <c r="AM371" s="162"/>
      <c r="AN371" s="162"/>
      <c r="AO371" s="162"/>
      <c r="AP371" s="162"/>
      <c r="AQ371" s="162"/>
      <c r="AR371" s="162"/>
      <c r="AS371" s="162"/>
      <c r="AT371" s="162"/>
      <c r="AU371" s="162"/>
      <c r="AV371" s="162"/>
      <c r="AW371" s="162"/>
      <c r="AX371" s="162"/>
      <c r="AY371" s="162"/>
      <c r="AZ371" s="162"/>
      <c r="BA371" s="162"/>
      <c r="BB371" s="162"/>
      <c r="BC371" s="162"/>
      <c r="BD371" s="162"/>
      <c r="BE371" s="162"/>
      <c r="BF371" s="162"/>
      <c r="BG371" s="162"/>
      <c r="BH371" s="162"/>
      <c r="BI371" s="162"/>
      <c r="BJ371" s="162"/>
      <c r="BK371" s="162"/>
      <c r="BL371" s="162"/>
      <c r="BM371" s="162"/>
      <c r="BN371" s="162"/>
      <c r="BO371" s="162"/>
      <c r="BP371" s="162"/>
    </row>
    <row r="372" spans="1:68" ht="15">
      <c r="A372" s="426"/>
      <c r="B372" s="162"/>
      <c r="C372" s="425"/>
      <c r="D372" s="162"/>
      <c r="E372" s="162"/>
      <c r="F372" s="162"/>
      <c r="G372" s="162"/>
      <c r="H372" s="162"/>
      <c r="I372" s="162"/>
      <c r="J372" s="162"/>
      <c r="K372" s="162"/>
      <c r="L372" s="162"/>
      <c r="M372" s="162"/>
      <c r="N372" s="162"/>
      <c r="O372" s="162"/>
      <c r="P372" s="162"/>
      <c r="Q372" s="162"/>
      <c r="R372" s="162"/>
      <c r="S372" s="162"/>
      <c r="T372" s="162"/>
      <c r="U372" s="162"/>
      <c r="V372" s="162"/>
      <c r="W372" s="162"/>
      <c r="X372" s="162"/>
      <c r="Y372" s="162"/>
      <c r="Z372" s="162"/>
      <c r="AA372" s="162"/>
      <c r="AB372" s="162"/>
      <c r="AC372" s="162"/>
      <c r="AD372" s="162"/>
      <c r="AE372" s="162"/>
      <c r="AF372" s="162"/>
      <c r="AG372" s="162"/>
      <c r="AH372" s="162"/>
      <c r="AI372" s="162"/>
      <c r="AJ372" s="162"/>
      <c r="AK372" s="162"/>
      <c r="AL372" s="162"/>
      <c r="AM372" s="162"/>
      <c r="AN372" s="162"/>
      <c r="AO372" s="162"/>
      <c r="AP372" s="162"/>
      <c r="AQ372" s="162"/>
      <c r="AR372" s="162"/>
      <c r="AS372" s="162"/>
      <c r="AT372" s="162"/>
      <c r="AU372" s="162"/>
      <c r="AV372" s="162"/>
      <c r="AW372" s="162"/>
      <c r="AX372" s="162"/>
      <c r="AY372" s="162"/>
      <c r="AZ372" s="162"/>
      <c r="BA372" s="162"/>
      <c r="BB372" s="162"/>
      <c r="BC372" s="162"/>
      <c r="BD372" s="162"/>
      <c r="BE372" s="162"/>
      <c r="BF372" s="162"/>
      <c r="BG372" s="162"/>
      <c r="BH372" s="162"/>
      <c r="BI372" s="162"/>
      <c r="BJ372" s="162"/>
      <c r="BK372" s="162"/>
      <c r="BL372" s="162"/>
      <c r="BM372" s="162"/>
      <c r="BN372" s="162"/>
      <c r="BO372" s="162"/>
      <c r="BP372" s="162"/>
    </row>
    <row r="373" spans="1:68" ht="15">
      <c r="A373" s="426"/>
      <c r="B373" s="162"/>
      <c r="C373" s="425"/>
      <c r="D373" s="162"/>
      <c r="E373" s="162"/>
      <c r="F373" s="162"/>
      <c r="G373" s="162"/>
      <c r="H373" s="162"/>
      <c r="I373" s="162"/>
      <c r="J373" s="162"/>
      <c r="K373" s="162"/>
      <c r="L373" s="162"/>
      <c r="M373" s="162"/>
      <c r="N373" s="162"/>
      <c r="O373" s="162"/>
      <c r="P373" s="162"/>
      <c r="Q373" s="162"/>
      <c r="R373" s="162"/>
      <c r="S373" s="162"/>
      <c r="T373" s="162"/>
      <c r="U373" s="162"/>
      <c r="V373" s="162"/>
      <c r="W373" s="162"/>
      <c r="X373" s="162"/>
      <c r="Y373" s="162"/>
      <c r="Z373" s="162"/>
      <c r="AA373" s="162"/>
      <c r="AB373" s="162"/>
      <c r="AC373" s="162"/>
      <c r="AD373" s="162"/>
      <c r="AE373" s="162"/>
      <c r="AF373" s="162"/>
      <c r="AG373" s="162"/>
      <c r="AH373" s="162"/>
      <c r="AI373" s="162"/>
      <c r="AJ373" s="162"/>
      <c r="AK373" s="162"/>
      <c r="AL373" s="162"/>
      <c r="AM373" s="162"/>
      <c r="AN373" s="162"/>
      <c r="AO373" s="162"/>
      <c r="AP373" s="162"/>
      <c r="AQ373" s="162"/>
      <c r="AR373" s="162"/>
      <c r="AS373" s="162"/>
      <c r="AT373" s="162"/>
      <c r="AU373" s="162"/>
      <c r="AV373" s="162"/>
      <c r="AW373" s="162"/>
      <c r="AX373" s="162"/>
      <c r="AY373" s="162"/>
      <c r="AZ373" s="162"/>
      <c r="BA373" s="162"/>
      <c r="BB373" s="162"/>
      <c r="BC373" s="162"/>
      <c r="BD373" s="162"/>
      <c r="BE373" s="162"/>
      <c r="BF373" s="162"/>
      <c r="BG373" s="162"/>
      <c r="BH373" s="162"/>
      <c r="BI373" s="162"/>
      <c r="BJ373" s="162"/>
      <c r="BK373" s="162"/>
      <c r="BL373" s="162"/>
      <c r="BM373" s="162"/>
      <c r="BN373" s="162"/>
      <c r="BO373" s="162"/>
      <c r="BP373" s="162"/>
    </row>
    <row r="374" spans="1:68" ht="15">
      <c r="A374" s="426"/>
      <c r="B374" s="162"/>
      <c r="C374" s="425"/>
      <c r="D374" s="162"/>
      <c r="E374" s="162"/>
      <c r="F374" s="162"/>
      <c r="G374" s="162"/>
      <c r="H374" s="162"/>
      <c r="I374" s="162"/>
      <c r="J374" s="162"/>
      <c r="K374" s="162"/>
      <c r="L374" s="162"/>
      <c r="M374" s="162"/>
      <c r="N374" s="162"/>
      <c r="O374" s="162"/>
      <c r="P374" s="162"/>
      <c r="Q374" s="162"/>
      <c r="R374" s="162"/>
      <c r="S374" s="162"/>
      <c r="T374" s="162"/>
      <c r="U374" s="162"/>
      <c r="V374" s="162"/>
      <c r="W374" s="162"/>
      <c r="X374" s="162"/>
      <c r="Y374" s="162"/>
      <c r="Z374" s="162"/>
      <c r="AA374" s="162"/>
      <c r="AB374" s="162"/>
      <c r="AC374" s="162"/>
      <c r="AD374" s="162"/>
      <c r="AE374" s="162"/>
      <c r="AF374" s="162"/>
      <c r="AG374" s="162"/>
      <c r="AH374" s="162"/>
      <c r="AI374" s="162"/>
      <c r="AJ374" s="162"/>
      <c r="AK374" s="162"/>
      <c r="AL374" s="162"/>
      <c r="AM374" s="162"/>
      <c r="AN374" s="162"/>
      <c r="AO374" s="162"/>
      <c r="AP374" s="162"/>
      <c r="AQ374" s="162"/>
      <c r="AR374" s="162"/>
      <c r="AS374" s="162"/>
      <c r="AT374" s="162"/>
      <c r="AU374" s="162"/>
      <c r="AV374" s="162"/>
      <c r="AW374" s="162"/>
      <c r="AX374" s="162"/>
      <c r="AY374" s="162"/>
      <c r="AZ374" s="162"/>
      <c r="BA374" s="162"/>
      <c r="BB374" s="162"/>
      <c r="BC374" s="162"/>
      <c r="BD374" s="162"/>
      <c r="BE374" s="162"/>
      <c r="BF374" s="162"/>
      <c r="BG374" s="162"/>
      <c r="BH374" s="162"/>
      <c r="BI374" s="162"/>
      <c r="BJ374" s="162"/>
      <c r="BK374" s="162"/>
      <c r="BL374" s="162"/>
      <c r="BM374" s="162"/>
      <c r="BN374" s="162"/>
      <c r="BO374" s="162"/>
      <c r="BP374" s="162"/>
    </row>
    <row r="375" spans="1:68" ht="15">
      <c r="A375" s="426"/>
      <c r="B375" s="162"/>
      <c r="C375" s="425"/>
      <c r="D375" s="162"/>
      <c r="E375" s="162"/>
      <c r="F375" s="162"/>
      <c r="G375" s="162"/>
      <c r="H375" s="162"/>
      <c r="I375" s="162"/>
      <c r="J375" s="162"/>
      <c r="K375" s="162"/>
      <c r="L375" s="162"/>
      <c r="M375" s="162"/>
      <c r="N375" s="162"/>
      <c r="O375" s="162"/>
      <c r="P375" s="162"/>
      <c r="Q375" s="162"/>
      <c r="R375" s="162"/>
      <c r="S375" s="162"/>
      <c r="T375" s="162"/>
      <c r="U375" s="162"/>
      <c r="V375" s="162"/>
      <c r="W375" s="162"/>
      <c r="X375" s="162"/>
      <c r="Y375" s="162"/>
      <c r="Z375" s="162"/>
      <c r="AA375" s="162"/>
      <c r="AB375" s="162"/>
      <c r="AC375" s="162"/>
      <c r="AD375" s="162"/>
      <c r="AE375" s="162"/>
      <c r="AF375" s="162"/>
      <c r="AG375" s="162"/>
      <c r="AH375" s="162"/>
      <c r="AI375" s="162"/>
      <c r="AJ375" s="162"/>
      <c r="AK375" s="162"/>
      <c r="AL375" s="162"/>
      <c r="AM375" s="162"/>
      <c r="AN375" s="162"/>
      <c r="AO375" s="162"/>
      <c r="AP375" s="162"/>
      <c r="AQ375" s="162"/>
      <c r="AR375" s="162"/>
      <c r="AS375" s="162"/>
      <c r="AT375" s="162"/>
      <c r="AU375" s="162"/>
      <c r="AV375" s="162"/>
      <c r="AW375" s="162"/>
      <c r="AX375" s="162"/>
      <c r="AY375" s="162"/>
      <c r="AZ375" s="162"/>
      <c r="BA375" s="162"/>
      <c r="BB375" s="162"/>
      <c r="BC375" s="162"/>
      <c r="BD375" s="162"/>
      <c r="BE375" s="162"/>
      <c r="BF375" s="162"/>
      <c r="BG375" s="162"/>
      <c r="BH375" s="162"/>
      <c r="BI375" s="162"/>
      <c r="BJ375" s="162"/>
      <c r="BK375" s="162"/>
      <c r="BL375" s="162"/>
      <c r="BM375" s="162"/>
      <c r="BN375" s="162"/>
      <c r="BO375" s="162"/>
      <c r="BP375" s="162"/>
    </row>
    <row r="376" spans="1:68" ht="15">
      <c r="A376" s="426"/>
      <c r="B376" s="162"/>
      <c r="C376" s="425"/>
      <c r="D376" s="162"/>
      <c r="E376" s="162"/>
      <c r="F376" s="162"/>
      <c r="G376" s="162"/>
      <c r="H376" s="162"/>
      <c r="I376" s="162"/>
      <c r="J376" s="162"/>
      <c r="K376" s="162"/>
      <c r="L376" s="162"/>
      <c r="M376" s="162"/>
      <c r="N376" s="162"/>
      <c r="O376" s="162"/>
      <c r="P376" s="162"/>
      <c r="Q376" s="162"/>
      <c r="R376" s="162"/>
      <c r="S376" s="162"/>
      <c r="T376" s="162"/>
      <c r="U376" s="162"/>
      <c r="V376" s="162"/>
      <c r="W376" s="162"/>
      <c r="X376" s="162"/>
      <c r="Y376" s="162"/>
      <c r="Z376" s="162"/>
      <c r="AA376" s="162"/>
      <c r="AB376" s="162"/>
      <c r="AC376" s="162"/>
      <c r="AD376" s="162"/>
      <c r="AE376" s="162"/>
      <c r="AF376" s="162"/>
      <c r="AG376" s="162"/>
      <c r="AH376" s="162"/>
      <c r="AI376" s="162"/>
      <c r="AJ376" s="162"/>
      <c r="AK376" s="162"/>
      <c r="AL376" s="162"/>
      <c r="AM376" s="162"/>
      <c r="AN376" s="162"/>
      <c r="AO376" s="162"/>
      <c r="AP376" s="162"/>
      <c r="AQ376" s="162"/>
      <c r="AR376" s="162"/>
      <c r="AS376" s="162"/>
      <c r="AT376" s="162"/>
      <c r="AU376" s="162"/>
      <c r="AV376" s="162"/>
      <c r="AW376" s="162"/>
      <c r="AX376" s="162"/>
      <c r="AY376" s="162"/>
      <c r="AZ376" s="162"/>
      <c r="BA376" s="162"/>
      <c r="BB376" s="162"/>
      <c r="BC376" s="162"/>
      <c r="BD376" s="162"/>
      <c r="BE376" s="162"/>
      <c r="BF376" s="162"/>
      <c r="BG376" s="162"/>
      <c r="BH376" s="162"/>
      <c r="BI376" s="162"/>
      <c r="BJ376" s="162"/>
      <c r="BK376" s="162"/>
      <c r="BL376" s="162"/>
      <c r="BM376" s="162"/>
      <c r="BN376" s="162"/>
      <c r="BO376" s="162"/>
      <c r="BP376" s="162"/>
    </row>
    <row r="377" spans="1:68" ht="15">
      <c r="A377" s="426"/>
      <c r="B377" s="162"/>
      <c r="C377" s="425"/>
      <c r="D377" s="162"/>
      <c r="E377" s="162"/>
      <c r="F377" s="162"/>
      <c r="G377" s="162"/>
      <c r="H377" s="162"/>
      <c r="I377" s="162"/>
      <c r="J377" s="162"/>
      <c r="K377" s="162"/>
      <c r="L377" s="162"/>
      <c r="M377" s="162"/>
      <c r="N377" s="162"/>
      <c r="O377" s="162"/>
      <c r="P377" s="162"/>
      <c r="Q377" s="162"/>
      <c r="R377" s="162"/>
      <c r="S377" s="162"/>
      <c r="T377" s="162"/>
      <c r="U377" s="162"/>
      <c r="V377" s="162"/>
      <c r="W377" s="162"/>
      <c r="X377" s="162"/>
      <c r="Y377" s="162"/>
      <c r="Z377" s="162"/>
      <c r="AA377" s="162"/>
      <c r="AB377" s="162"/>
      <c r="AC377" s="162"/>
      <c r="AD377" s="162"/>
      <c r="AE377" s="162"/>
      <c r="AF377" s="162"/>
      <c r="AG377" s="162"/>
      <c r="AH377" s="162"/>
      <c r="AI377" s="162"/>
      <c r="AJ377" s="162"/>
      <c r="AK377" s="162"/>
      <c r="AL377" s="162"/>
      <c r="AM377" s="162"/>
      <c r="AN377" s="162"/>
      <c r="AO377" s="162"/>
      <c r="AP377" s="162"/>
      <c r="AQ377" s="162"/>
      <c r="AR377" s="162"/>
      <c r="AS377" s="162"/>
      <c r="AT377" s="162"/>
      <c r="AU377" s="162"/>
      <c r="AV377" s="162"/>
      <c r="AW377" s="162"/>
      <c r="AX377" s="162"/>
      <c r="AY377" s="162"/>
      <c r="AZ377" s="162"/>
      <c r="BA377" s="162"/>
      <c r="BB377" s="162"/>
      <c r="BC377" s="162"/>
      <c r="BD377" s="162"/>
      <c r="BE377" s="162"/>
      <c r="BF377" s="162"/>
      <c r="BG377" s="162"/>
      <c r="BH377" s="162"/>
      <c r="BI377" s="162"/>
      <c r="BJ377" s="162"/>
      <c r="BK377" s="162"/>
      <c r="BL377" s="162"/>
      <c r="BM377" s="162"/>
      <c r="BN377" s="162"/>
      <c r="BO377" s="162"/>
      <c r="BP377" s="162"/>
    </row>
    <row r="378" spans="1:68" ht="15">
      <c r="A378" s="426"/>
      <c r="B378" s="162"/>
      <c r="C378" s="425"/>
      <c r="D378" s="162"/>
      <c r="E378" s="162"/>
      <c r="F378" s="162"/>
      <c r="G378" s="162"/>
      <c r="H378" s="162"/>
      <c r="I378" s="162"/>
      <c r="J378" s="162"/>
      <c r="K378" s="162"/>
      <c r="L378" s="162"/>
      <c r="M378" s="162"/>
      <c r="N378" s="162"/>
      <c r="O378" s="162"/>
      <c r="P378" s="162"/>
      <c r="Q378" s="162"/>
      <c r="R378" s="162"/>
      <c r="S378" s="162"/>
      <c r="T378" s="162"/>
      <c r="U378" s="162"/>
      <c r="V378" s="162"/>
      <c r="W378" s="162"/>
      <c r="X378" s="162"/>
      <c r="Y378" s="162"/>
      <c r="Z378" s="162"/>
      <c r="AA378" s="162"/>
      <c r="AB378" s="162"/>
      <c r="AC378" s="162"/>
      <c r="AD378" s="162"/>
      <c r="AE378" s="162"/>
      <c r="AF378" s="162"/>
      <c r="AG378" s="162"/>
      <c r="AH378" s="162"/>
      <c r="AI378" s="162"/>
      <c r="AJ378" s="162"/>
      <c r="AK378" s="162"/>
      <c r="AL378" s="162"/>
      <c r="AM378" s="162"/>
      <c r="AN378" s="162"/>
      <c r="AO378" s="162"/>
      <c r="AP378" s="162"/>
      <c r="AQ378" s="162"/>
      <c r="AR378" s="162"/>
      <c r="AS378" s="162"/>
      <c r="AT378" s="162"/>
      <c r="AU378" s="162"/>
      <c r="AV378" s="162"/>
      <c r="AW378" s="162"/>
      <c r="AX378" s="162"/>
      <c r="AY378" s="162"/>
      <c r="AZ378" s="162"/>
      <c r="BA378" s="162"/>
      <c r="BB378" s="162"/>
      <c r="BC378" s="162"/>
      <c r="BD378" s="162"/>
      <c r="BE378" s="162"/>
      <c r="BF378" s="162"/>
      <c r="BG378" s="162"/>
      <c r="BH378" s="162"/>
      <c r="BI378" s="162"/>
      <c r="BJ378" s="162"/>
      <c r="BK378" s="162"/>
      <c r="BL378" s="162"/>
      <c r="BM378" s="162"/>
      <c r="BN378" s="162"/>
      <c r="BO378" s="162"/>
      <c r="BP378" s="162"/>
    </row>
    <row r="379" spans="1:68" ht="15">
      <c r="A379" s="426"/>
      <c r="B379" s="162"/>
      <c r="C379" s="425"/>
      <c r="D379" s="162"/>
      <c r="E379" s="162"/>
      <c r="F379" s="162"/>
      <c r="G379" s="162"/>
      <c r="H379" s="162"/>
      <c r="I379" s="162"/>
      <c r="J379" s="162"/>
      <c r="K379" s="162"/>
      <c r="L379" s="162"/>
      <c r="M379" s="162"/>
      <c r="N379" s="162"/>
      <c r="O379" s="162"/>
      <c r="P379" s="162"/>
      <c r="Q379" s="162"/>
      <c r="R379" s="162"/>
      <c r="S379" s="162"/>
      <c r="T379" s="162"/>
      <c r="U379" s="162"/>
      <c r="V379" s="162"/>
      <c r="W379" s="162"/>
      <c r="X379" s="162"/>
      <c r="Y379" s="162"/>
      <c r="Z379" s="162"/>
      <c r="AA379" s="162"/>
      <c r="AB379" s="162"/>
      <c r="AC379" s="162"/>
      <c r="AD379" s="162"/>
      <c r="AE379" s="162"/>
      <c r="AF379" s="162"/>
      <c r="AG379" s="162"/>
      <c r="AH379" s="162"/>
      <c r="AI379" s="162"/>
      <c r="AJ379" s="162"/>
      <c r="AK379" s="162"/>
      <c r="AL379" s="162"/>
      <c r="AM379" s="162"/>
      <c r="AN379" s="162"/>
      <c r="AO379" s="162"/>
      <c r="AP379" s="162"/>
      <c r="AQ379" s="162"/>
      <c r="AR379" s="162"/>
      <c r="AS379" s="162"/>
      <c r="AT379" s="162"/>
      <c r="AU379" s="162"/>
      <c r="AV379" s="162"/>
      <c r="AW379" s="162"/>
      <c r="AX379" s="162"/>
      <c r="AY379" s="162"/>
      <c r="AZ379" s="162"/>
      <c r="BA379" s="162"/>
      <c r="BB379" s="162"/>
      <c r="BC379" s="162"/>
      <c r="BD379" s="162"/>
      <c r="BE379" s="162"/>
      <c r="BF379" s="162"/>
      <c r="BG379" s="162"/>
      <c r="BH379" s="162"/>
      <c r="BI379" s="162"/>
      <c r="BJ379" s="162"/>
      <c r="BK379" s="162"/>
      <c r="BL379" s="162"/>
      <c r="BM379" s="162"/>
      <c r="BN379" s="162"/>
      <c r="BO379" s="162"/>
      <c r="BP379" s="162"/>
    </row>
    <row r="380" spans="1:68" ht="15">
      <c r="A380" s="426"/>
      <c r="B380" s="162"/>
      <c r="C380" s="425"/>
      <c r="D380" s="162"/>
      <c r="E380" s="162"/>
      <c r="F380" s="162"/>
      <c r="G380" s="162"/>
      <c r="H380" s="162"/>
      <c r="I380" s="162"/>
      <c r="J380" s="162"/>
      <c r="K380" s="162"/>
      <c r="L380" s="162"/>
      <c r="M380" s="162"/>
      <c r="N380" s="162"/>
      <c r="O380" s="162"/>
      <c r="P380" s="162"/>
      <c r="Q380" s="162"/>
      <c r="R380" s="162"/>
      <c r="S380" s="162"/>
      <c r="T380" s="162"/>
      <c r="U380" s="162"/>
      <c r="V380" s="162"/>
      <c r="W380" s="162"/>
      <c r="X380" s="162"/>
      <c r="Y380" s="162"/>
      <c r="Z380" s="162"/>
      <c r="AA380" s="162"/>
      <c r="AB380" s="162"/>
      <c r="AC380" s="162"/>
      <c r="AD380" s="162"/>
      <c r="AE380" s="162"/>
      <c r="AF380" s="162"/>
      <c r="AG380" s="162"/>
      <c r="AH380" s="162"/>
      <c r="AI380" s="162"/>
      <c r="AJ380" s="162"/>
      <c r="AK380" s="162"/>
      <c r="AL380" s="162"/>
      <c r="AM380" s="162"/>
      <c r="AN380" s="162"/>
      <c r="AO380" s="162"/>
      <c r="AP380" s="162"/>
      <c r="AQ380" s="162"/>
      <c r="AR380" s="162"/>
      <c r="AS380" s="162"/>
      <c r="AT380" s="162"/>
      <c r="AU380" s="162"/>
      <c r="AV380" s="162"/>
      <c r="AW380" s="162"/>
      <c r="AX380" s="162"/>
      <c r="AY380" s="162"/>
      <c r="AZ380" s="162"/>
      <c r="BA380" s="162"/>
      <c r="BB380" s="162"/>
      <c r="BC380" s="162"/>
      <c r="BD380" s="162"/>
      <c r="BE380" s="162"/>
      <c r="BF380" s="162"/>
      <c r="BG380" s="162"/>
      <c r="BH380" s="162"/>
      <c r="BI380" s="162"/>
      <c r="BJ380" s="162"/>
      <c r="BK380" s="162"/>
      <c r="BL380" s="162"/>
      <c r="BM380" s="162"/>
      <c r="BN380" s="162"/>
      <c r="BO380" s="162"/>
      <c r="BP380" s="162"/>
    </row>
    <row r="381" spans="1:68" ht="15">
      <c r="A381" s="426"/>
      <c r="B381" s="162"/>
      <c r="C381" s="425"/>
      <c r="D381" s="162"/>
      <c r="E381" s="162"/>
      <c r="F381" s="162"/>
      <c r="G381" s="162"/>
      <c r="H381" s="162"/>
      <c r="I381" s="162"/>
      <c r="J381" s="162"/>
      <c r="K381" s="162"/>
      <c r="L381" s="162"/>
      <c r="M381" s="162"/>
      <c r="N381" s="162"/>
      <c r="O381" s="162"/>
      <c r="P381" s="162"/>
      <c r="Q381" s="162"/>
      <c r="R381" s="162"/>
      <c r="S381" s="162"/>
      <c r="T381" s="162"/>
      <c r="U381" s="162"/>
      <c r="V381" s="162"/>
      <c r="W381" s="162"/>
      <c r="X381" s="162"/>
      <c r="Y381" s="162"/>
      <c r="Z381" s="162"/>
      <c r="AA381" s="162"/>
      <c r="AB381" s="162"/>
      <c r="AC381" s="162"/>
      <c r="AD381" s="162"/>
      <c r="AE381" s="162"/>
      <c r="AF381" s="162"/>
      <c r="AG381" s="162"/>
      <c r="AH381" s="162"/>
      <c r="AI381" s="162"/>
      <c r="AJ381" s="162"/>
      <c r="AK381" s="162"/>
      <c r="AL381" s="162"/>
      <c r="AM381" s="162"/>
      <c r="AN381" s="162"/>
      <c r="AO381" s="162"/>
      <c r="AP381" s="162"/>
      <c r="AQ381" s="162"/>
      <c r="AR381" s="162"/>
      <c r="AS381" s="162"/>
      <c r="AT381" s="162"/>
      <c r="AU381" s="162"/>
      <c r="AV381" s="162"/>
      <c r="AW381" s="162"/>
      <c r="AX381" s="162"/>
      <c r="AY381" s="162"/>
      <c r="AZ381" s="162"/>
      <c r="BA381" s="162"/>
      <c r="BB381" s="162"/>
      <c r="BC381" s="162"/>
      <c r="BD381" s="162"/>
      <c r="BE381" s="162"/>
      <c r="BF381" s="162"/>
      <c r="BG381" s="162"/>
      <c r="BH381" s="162"/>
      <c r="BI381" s="162"/>
      <c r="BJ381" s="162"/>
      <c r="BK381" s="162"/>
      <c r="BL381" s="162"/>
      <c r="BM381" s="162"/>
      <c r="BN381" s="162"/>
      <c r="BO381" s="162"/>
      <c r="BP381" s="162"/>
    </row>
    <row r="382" spans="1:68" ht="15">
      <c r="A382" s="426"/>
      <c r="B382" s="162"/>
      <c r="C382" s="425"/>
      <c r="D382" s="162"/>
      <c r="E382" s="162"/>
      <c r="F382" s="162"/>
      <c r="G382" s="162"/>
      <c r="H382" s="162"/>
      <c r="I382" s="162"/>
      <c r="J382" s="162"/>
      <c r="K382" s="162"/>
      <c r="L382" s="162"/>
      <c r="M382" s="162"/>
      <c r="N382" s="162"/>
      <c r="O382" s="162"/>
      <c r="P382" s="162"/>
      <c r="Q382" s="162"/>
      <c r="R382" s="162"/>
      <c r="S382" s="162"/>
      <c r="T382" s="162"/>
      <c r="U382" s="162"/>
      <c r="V382" s="162"/>
      <c r="W382" s="162"/>
      <c r="X382" s="162"/>
      <c r="Y382" s="162"/>
      <c r="Z382" s="162"/>
      <c r="AA382" s="162"/>
      <c r="AB382" s="162"/>
      <c r="AC382" s="162"/>
      <c r="AD382" s="162"/>
      <c r="AE382" s="162"/>
      <c r="AF382" s="162"/>
      <c r="AG382" s="162"/>
      <c r="AH382" s="162"/>
      <c r="AI382" s="162"/>
      <c r="AJ382" s="162"/>
      <c r="AK382" s="162"/>
      <c r="AL382" s="162"/>
      <c r="AM382" s="162"/>
      <c r="AN382" s="162"/>
      <c r="AO382" s="162"/>
      <c r="AP382" s="162"/>
      <c r="AQ382" s="162"/>
      <c r="AR382" s="162"/>
      <c r="AS382" s="162"/>
      <c r="AT382" s="162"/>
      <c r="AU382" s="162"/>
      <c r="AV382" s="162"/>
      <c r="AW382" s="162"/>
      <c r="AX382" s="162"/>
      <c r="AY382" s="162"/>
      <c r="AZ382" s="162"/>
      <c r="BA382" s="162"/>
      <c r="BB382" s="162"/>
      <c r="BC382" s="162"/>
      <c r="BD382" s="162"/>
      <c r="BE382" s="162"/>
      <c r="BF382" s="162"/>
      <c r="BG382" s="162"/>
      <c r="BH382" s="162"/>
      <c r="BI382" s="162"/>
      <c r="BJ382" s="162"/>
      <c r="BK382" s="162"/>
      <c r="BL382" s="162"/>
      <c r="BM382" s="162"/>
      <c r="BN382" s="162"/>
      <c r="BO382" s="162"/>
      <c r="BP382" s="162"/>
    </row>
    <row r="383" spans="1:68" ht="15">
      <c r="A383" s="426"/>
      <c r="B383" s="162"/>
      <c r="C383" s="425"/>
      <c r="D383" s="162"/>
      <c r="E383" s="162"/>
      <c r="F383" s="162"/>
      <c r="G383" s="162"/>
      <c r="H383" s="162"/>
      <c r="I383" s="162"/>
      <c r="J383" s="162"/>
      <c r="K383" s="162"/>
      <c r="L383" s="162"/>
      <c r="M383" s="162"/>
      <c r="N383" s="162"/>
      <c r="O383" s="162"/>
      <c r="P383" s="162"/>
      <c r="Q383" s="162"/>
      <c r="R383" s="162"/>
      <c r="S383" s="162"/>
      <c r="T383" s="162"/>
      <c r="U383" s="162"/>
      <c r="V383" s="162"/>
      <c r="W383" s="162"/>
      <c r="X383" s="162"/>
      <c r="Y383" s="162"/>
      <c r="Z383" s="162"/>
      <c r="AA383" s="162"/>
      <c r="AB383" s="162"/>
      <c r="AC383" s="162"/>
      <c r="AD383" s="162"/>
      <c r="AE383" s="162"/>
      <c r="AF383" s="162"/>
      <c r="AG383" s="162"/>
      <c r="AH383" s="162"/>
      <c r="AI383" s="162"/>
      <c r="AJ383" s="162"/>
      <c r="AK383" s="162"/>
      <c r="AL383" s="162"/>
      <c r="AM383" s="162"/>
      <c r="AN383" s="162"/>
      <c r="AO383" s="162"/>
      <c r="AP383" s="162"/>
      <c r="AQ383" s="162"/>
      <c r="AR383" s="162"/>
      <c r="AS383" s="162"/>
      <c r="AT383" s="162"/>
      <c r="AU383" s="162"/>
      <c r="AV383" s="162"/>
      <c r="AW383" s="162"/>
      <c r="AX383" s="162"/>
      <c r="AY383" s="162"/>
      <c r="AZ383" s="162"/>
      <c r="BA383" s="162"/>
      <c r="BB383" s="162"/>
      <c r="BC383" s="162"/>
      <c r="BD383" s="162"/>
      <c r="BE383" s="162"/>
      <c r="BF383" s="162"/>
      <c r="BG383" s="162"/>
      <c r="BH383" s="162"/>
      <c r="BI383" s="162"/>
      <c r="BJ383" s="162"/>
      <c r="BK383" s="162"/>
      <c r="BL383" s="162"/>
      <c r="BM383" s="162"/>
      <c r="BN383" s="162"/>
      <c r="BO383" s="162"/>
      <c r="BP383" s="162"/>
    </row>
    <row r="384" spans="1:68" ht="15">
      <c r="A384" s="426"/>
      <c r="B384" s="162"/>
      <c r="C384" s="425"/>
      <c r="D384" s="162"/>
      <c r="E384" s="162"/>
      <c r="F384" s="162"/>
      <c r="G384" s="162"/>
      <c r="H384" s="162"/>
      <c r="I384" s="162"/>
      <c r="J384" s="162"/>
      <c r="K384" s="162"/>
      <c r="L384" s="162"/>
      <c r="M384" s="162"/>
      <c r="N384" s="162"/>
      <c r="O384" s="162"/>
      <c r="P384" s="162"/>
      <c r="Q384" s="162"/>
      <c r="R384" s="162"/>
      <c r="S384" s="162"/>
      <c r="T384" s="162"/>
      <c r="U384" s="162"/>
      <c r="V384" s="162"/>
      <c r="W384" s="162"/>
      <c r="X384" s="162"/>
      <c r="Y384" s="162"/>
      <c r="Z384" s="162"/>
      <c r="AA384" s="162"/>
      <c r="AB384" s="162"/>
      <c r="AC384" s="162"/>
      <c r="AD384" s="162"/>
      <c r="AE384" s="162"/>
      <c r="AF384" s="162"/>
      <c r="AG384" s="162"/>
      <c r="AH384" s="162"/>
      <c r="AI384" s="162"/>
      <c r="AJ384" s="162"/>
      <c r="AK384" s="162"/>
      <c r="AL384" s="162"/>
      <c r="AM384" s="162"/>
      <c r="AN384" s="162"/>
      <c r="AO384" s="162"/>
      <c r="AP384" s="162"/>
      <c r="AQ384" s="162"/>
      <c r="AR384" s="162"/>
      <c r="AS384" s="162"/>
      <c r="AT384" s="162"/>
      <c r="AU384" s="162"/>
      <c r="AV384" s="162"/>
      <c r="AW384" s="162"/>
      <c r="AX384" s="162"/>
      <c r="AY384" s="162"/>
      <c r="AZ384" s="162"/>
      <c r="BA384" s="162"/>
      <c r="BB384" s="162"/>
      <c r="BC384" s="162"/>
      <c r="BD384" s="162"/>
      <c r="BE384" s="162"/>
      <c r="BF384" s="162"/>
      <c r="BG384" s="162"/>
      <c r="BH384" s="162"/>
      <c r="BI384" s="162"/>
      <c r="BJ384" s="162"/>
      <c r="BK384" s="162"/>
      <c r="BL384" s="162"/>
      <c r="BM384" s="162"/>
      <c r="BN384" s="162"/>
      <c r="BO384" s="162"/>
      <c r="BP384" s="162"/>
    </row>
    <row r="385" spans="1:68" ht="15">
      <c r="A385" s="426"/>
      <c r="B385" s="162"/>
      <c r="C385" s="425"/>
      <c r="D385" s="162"/>
      <c r="E385" s="162"/>
      <c r="F385" s="162"/>
      <c r="G385" s="162"/>
      <c r="H385" s="162"/>
      <c r="I385" s="162"/>
      <c r="J385" s="162"/>
      <c r="K385" s="162"/>
      <c r="L385" s="162"/>
      <c r="M385" s="162"/>
      <c r="N385" s="162"/>
      <c r="O385" s="162"/>
      <c r="P385" s="162"/>
      <c r="Q385" s="162"/>
      <c r="R385" s="162"/>
      <c r="S385" s="162"/>
      <c r="T385" s="162"/>
      <c r="U385" s="162"/>
      <c r="V385" s="162"/>
      <c r="W385" s="162"/>
      <c r="X385" s="162"/>
      <c r="Y385" s="162"/>
      <c r="Z385" s="162"/>
      <c r="AA385" s="162"/>
      <c r="AB385" s="162"/>
      <c r="AC385" s="162"/>
      <c r="AD385" s="162"/>
      <c r="AE385" s="162"/>
      <c r="AF385" s="162"/>
      <c r="AG385" s="162"/>
      <c r="AH385" s="162"/>
      <c r="AI385" s="162"/>
      <c r="AJ385" s="162"/>
      <c r="AK385" s="162"/>
      <c r="AL385" s="162"/>
      <c r="AM385" s="162"/>
      <c r="AN385" s="162"/>
      <c r="AO385" s="162"/>
      <c r="AP385" s="162"/>
      <c r="AQ385" s="162"/>
      <c r="AR385" s="162"/>
      <c r="AS385" s="162"/>
      <c r="AT385" s="162"/>
      <c r="AU385" s="162"/>
      <c r="AV385" s="162"/>
      <c r="AW385" s="162"/>
      <c r="AX385" s="162"/>
      <c r="AY385" s="162"/>
      <c r="AZ385" s="162"/>
      <c r="BA385" s="162"/>
      <c r="BB385" s="162"/>
      <c r="BC385" s="162"/>
      <c r="BD385" s="162"/>
      <c r="BE385" s="162"/>
      <c r="BF385" s="162"/>
      <c r="BG385" s="162"/>
      <c r="BH385" s="162"/>
      <c r="BI385" s="162"/>
      <c r="BJ385" s="162"/>
      <c r="BK385" s="162"/>
      <c r="BL385" s="162"/>
      <c r="BM385" s="162"/>
      <c r="BN385" s="162"/>
      <c r="BO385" s="162"/>
      <c r="BP385" s="162"/>
    </row>
    <row r="386" spans="1:68" ht="15">
      <c r="A386" s="426"/>
      <c r="B386" s="162"/>
      <c r="C386" s="425"/>
      <c r="D386" s="162"/>
      <c r="E386" s="162"/>
      <c r="F386" s="162"/>
      <c r="G386" s="162"/>
      <c r="H386" s="162"/>
      <c r="I386" s="162"/>
      <c r="J386" s="162"/>
      <c r="K386" s="162"/>
      <c r="L386" s="162"/>
      <c r="M386" s="162"/>
      <c r="N386" s="162"/>
      <c r="O386" s="162"/>
      <c r="P386" s="162"/>
      <c r="Q386" s="162"/>
      <c r="R386" s="162"/>
      <c r="S386" s="162"/>
      <c r="T386" s="162"/>
      <c r="U386" s="162"/>
      <c r="V386" s="162"/>
      <c r="W386" s="162"/>
      <c r="X386" s="162"/>
      <c r="Y386" s="162"/>
      <c r="Z386" s="162"/>
      <c r="AA386" s="162"/>
      <c r="AB386" s="162"/>
      <c r="AC386" s="162"/>
      <c r="AD386" s="162"/>
      <c r="AE386" s="162"/>
      <c r="AF386" s="162"/>
      <c r="AG386" s="162"/>
      <c r="AH386" s="162"/>
      <c r="AI386" s="162"/>
      <c r="AJ386" s="162"/>
      <c r="AK386" s="162"/>
      <c r="AL386" s="162"/>
      <c r="AM386" s="162"/>
      <c r="AN386" s="162"/>
      <c r="AO386" s="162"/>
      <c r="AP386" s="162"/>
      <c r="AQ386" s="162"/>
      <c r="AR386" s="162"/>
      <c r="AS386" s="162"/>
      <c r="AT386" s="162"/>
      <c r="AU386" s="162"/>
      <c r="AV386" s="162"/>
      <c r="AW386" s="162"/>
      <c r="AX386" s="162"/>
      <c r="AY386" s="162"/>
      <c r="AZ386" s="162"/>
      <c r="BA386" s="162"/>
      <c r="BB386" s="162"/>
      <c r="BC386" s="162"/>
      <c r="BD386" s="162"/>
      <c r="BE386" s="162"/>
      <c r="BF386" s="162"/>
      <c r="BG386" s="162"/>
      <c r="BH386" s="162"/>
      <c r="BI386" s="162"/>
      <c r="BJ386" s="162"/>
      <c r="BK386" s="162"/>
      <c r="BL386" s="162"/>
      <c r="BM386" s="162"/>
      <c r="BN386" s="162"/>
      <c r="BO386" s="162"/>
      <c r="BP386" s="162"/>
    </row>
    <row r="387" spans="1:68" ht="15">
      <c r="A387" s="426"/>
      <c r="B387" s="162"/>
      <c r="C387" s="425"/>
      <c r="D387" s="162"/>
      <c r="E387" s="162"/>
      <c r="F387" s="162"/>
      <c r="G387" s="162"/>
      <c r="H387" s="162"/>
      <c r="I387" s="162"/>
      <c r="J387" s="162"/>
      <c r="K387" s="162"/>
      <c r="L387" s="162"/>
      <c r="M387" s="162"/>
      <c r="N387" s="162"/>
      <c r="O387" s="162"/>
      <c r="P387" s="162"/>
      <c r="Q387" s="162"/>
      <c r="R387" s="162"/>
      <c r="S387" s="162"/>
      <c r="T387" s="162"/>
      <c r="U387" s="162"/>
      <c r="V387" s="162"/>
      <c r="W387" s="162"/>
      <c r="X387" s="162"/>
      <c r="Y387" s="162"/>
      <c r="Z387" s="162"/>
      <c r="AA387" s="162"/>
      <c r="AB387" s="162"/>
      <c r="AC387" s="162"/>
      <c r="AD387" s="162"/>
      <c r="AE387" s="162"/>
      <c r="AF387" s="162"/>
      <c r="AG387" s="162"/>
      <c r="AH387" s="162"/>
      <c r="AI387" s="162"/>
      <c r="AJ387" s="162"/>
      <c r="AK387" s="162"/>
      <c r="AL387" s="162"/>
      <c r="AM387" s="162"/>
      <c r="AN387" s="162"/>
      <c r="AO387" s="162"/>
      <c r="AP387" s="162"/>
      <c r="AQ387" s="162"/>
      <c r="AR387" s="162"/>
      <c r="AS387" s="162"/>
      <c r="AT387" s="162"/>
      <c r="AU387" s="162"/>
      <c r="AV387" s="162"/>
      <c r="AW387" s="162"/>
      <c r="AX387" s="162"/>
      <c r="AY387" s="162"/>
      <c r="AZ387" s="162"/>
      <c r="BA387" s="162"/>
      <c r="BB387" s="162"/>
      <c r="BC387" s="162"/>
      <c r="BD387" s="162"/>
      <c r="BE387" s="162"/>
      <c r="BF387" s="162"/>
      <c r="BG387" s="162"/>
      <c r="BH387" s="162"/>
      <c r="BI387" s="162"/>
      <c r="BJ387" s="162"/>
      <c r="BK387" s="162"/>
      <c r="BL387" s="162"/>
      <c r="BM387" s="162"/>
      <c r="BN387" s="162"/>
      <c r="BO387" s="162"/>
      <c r="BP387" s="162"/>
    </row>
    <row r="388" spans="1:68" ht="15">
      <c r="A388" s="426"/>
      <c r="B388" s="162"/>
      <c r="C388" s="425"/>
      <c r="D388" s="162"/>
      <c r="E388" s="162"/>
      <c r="F388" s="162"/>
      <c r="G388" s="162"/>
      <c r="H388" s="162"/>
      <c r="I388" s="162"/>
      <c r="J388" s="162"/>
      <c r="K388" s="162"/>
      <c r="L388" s="162"/>
      <c r="M388" s="162"/>
      <c r="N388" s="162"/>
      <c r="O388" s="162"/>
      <c r="P388" s="162"/>
      <c r="Q388" s="162"/>
      <c r="R388" s="162"/>
      <c r="S388" s="162"/>
      <c r="T388" s="162"/>
      <c r="U388" s="162"/>
      <c r="V388" s="162"/>
      <c r="W388" s="162"/>
      <c r="X388" s="162"/>
      <c r="Y388" s="162"/>
      <c r="Z388" s="162"/>
      <c r="AA388" s="162"/>
      <c r="AB388" s="162"/>
      <c r="AC388" s="162"/>
      <c r="AD388" s="162"/>
      <c r="AE388" s="162"/>
      <c r="AF388" s="162"/>
      <c r="AG388" s="162"/>
      <c r="AH388" s="162"/>
      <c r="AI388" s="162"/>
      <c r="AJ388" s="162"/>
      <c r="AK388" s="162"/>
      <c r="AL388" s="162"/>
      <c r="AM388" s="162"/>
      <c r="AN388" s="162"/>
      <c r="AO388" s="162"/>
      <c r="AP388" s="162"/>
      <c r="AQ388" s="162"/>
      <c r="AR388" s="162"/>
      <c r="AS388" s="162"/>
      <c r="AT388" s="162"/>
      <c r="AU388" s="162"/>
      <c r="AV388" s="162"/>
      <c r="AW388" s="162"/>
      <c r="AX388" s="162"/>
      <c r="AY388" s="162"/>
      <c r="AZ388" s="162"/>
      <c r="BA388" s="162"/>
      <c r="BB388" s="162"/>
      <c r="BC388" s="162"/>
      <c r="BD388" s="162"/>
      <c r="BE388" s="162"/>
      <c r="BF388" s="162"/>
      <c r="BG388" s="162"/>
      <c r="BH388" s="162"/>
      <c r="BI388" s="162"/>
      <c r="BJ388" s="162"/>
      <c r="BK388" s="162"/>
      <c r="BL388" s="162"/>
      <c r="BM388" s="162"/>
      <c r="BN388" s="162"/>
      <c r="BO388" s="162"/>
      <c r="BP388" s="162"/>
    </row>
    <row r="389" spans="1:68" ht="15">
      <c r="A389" s="426"/>
      <c r="B389" s="162"/>
      <c r="C389" s="425"/>
      <c r="D389" s="162"/>
      <c r="E389" s="162"/>
      <c r="F389" s="162"/>
      <c r="G389" s="162"/>
      <c r="H389" s="162"/>
      <c r="I389" s="162"/>
      <c r="J389" s="162"/>
      <c r="K389" s="162"/>
      <c r="L389" s="162"/>
      <c r="M389" s="162"/>
      <c r="N389" s="162"/>
      <c r="O389" s="162"/>
      <c r="P389" s="162"/>
      <c r="Q389" s="162"/>
      <c r="R389" s="162"/>
      <c r="S389" s="162"/>
      <c r="T389" s="162"/>
      <c r="U389" s="162"/>
      <c r="V389" s="162"/>
      <c r="W389" s="162"/>
      <c r="X389" s="162"/>
      <c r="Y389" s="162"/>
      <c r="Z389" s="162"/>
      <c r="AA389" s="162"/>
      <c r="AB389" s="162"/>
      <c r="AC389" s="162"/>
      <c r="AD389" s="162"/>
      <c r="AE389" s="162"/>
      <c r="AF389" s="162"/>
      <c r="AG389" s="162"/>
      <c r="AH389" s="162"/>
      <c r="AI389" s="162"/>
      <c r="AJ389" s="162"/>
      <c r="AK389" s="162"/>
      <c r="AL389" s="162"/>
      <c r="AM389" s="162"/>
      <c r="AN389" s="162"/>
      <c r="AO389" s="162"/>
      <c r="AP389" s="162"/>
      <c r="AQ389" s="162"/>
      <c r="AR389" s="162"/>
      <c r="AS389" s="162"/>
      <c r="AT389" s="162"/>
      <c r="AU389" s="162"/>
      <c r="AV389" s="162"/>
      <c r="AW389" s="162"/>
      <c r="AX389" s="162"/>
      <c r="AY389" s="162"/>
      <c r="AZ389" s="162"/>
      <c r="BA389" s="162"/>
      <c r="BB389" s="162"/>
      <c r="BC389" s="162"/>
      <c r="BD389" s="162"/>
      <c r="BE389" s="162"/>
      <c r="BF389" s="162"/>
      <c r="BG389" s="162"/>
      <c r="BH389" s="162"/>
      <c r="BI389" s="162"/>
      <c r="BJ389" s="162"/>
      <c r="BK389" s="162"/>
      <c r="BL389" s="162"/>
      <c r="BM389" s="162"/>
      <c r="BN389" s="162"/>
      <c r="BO389" s="162"/>
      <c r="BP389" s="162"/>
    </row>
    <row r="390" spans="1:68" ht="15">
      <c r="A390" s="426"/>
      <c r="B390" s="162"/>
      <c r="C390" s="425"/>
      <c r="D390" s="162"/>
      <c r="E390" s="162"/>
      <c r="F390" s="162"/>
      <c r="G390" s="162"/>
      <c r="H390" s="162"/>
      <c r="I390" s="162"/>
      <c r="J390" s="162"/>
      <c r="K390" s="162"/>
      <c r="L390" s="162"/>
      <c r="M390" s="162"/>
      <c r="N390" s="162"/>
      <c r="O390" s="162"/>
      <c r="P390" s="162"/>
      <c r="Q390" s="162"/>
      <c r="R390" s="162"/>
      <c r="S390" s="162"/>
      <c r="T390" s="162"/>
      <c r="U390" s="162"/>
      <c r="V390" s="162"/>
      <c r="W390" s="162"/>
      <c r="X390" s="162"/>
      <c r="Y390" s="162"/>
      <c r="Z390" s="162"/>
      <c r="AA390" s="162"/>
      <c r="AB390" s="162"/>
      <c r="AC390" s="162"/>
      <c r="AD390" s="162"/>
      <c r="AE390" s="162"/>
      <c r="AF390" s="162"/>
      <c r="AG390" s="162"/>
      <c r="AH390" s="162"/>
      <c r="AI390" s="162"/>
      <c r="AJ390" s="162"/>
      <c r="AK390" s="162"/>
      <c r="AL390" s="162"/>
      <c r="AM390" s="162"/>
      <c r="AN390" s="162"/>
      <c r="AO390" s="162"/>
      <c r="AP390" s="162"/>
      <c r="AQ390" s="162"/>
      <c r="AR390" s="162"/>
      <c r="AS390" s="162"/>
      <c r="AT390" s="162"/>
      <c r="AU390" s="162"/>
      <c r="AV390" s="162"/>
      <c r="AW390" s="162"/>
      <c r="AX390" s="162"/>
      <c r="AY390" s="162"/>
      <c r="AZ390" s="162"/>
      <c r="BA390" s="162"/>
      <c r="BB390" s="162"/>
      <c r="BC390" s="162"/>
      <c r="BD390" s="162"/>
      <c r="BE390" s="162"/>
      <c r="BF390" s="162"/>
      <c r="BG390" s="162"/>
      <c r="BH390" s="162"/>
      <c r="BI390" s="162"/>
      <c r="BJ390" s="162"/>
      <c r="BK390" s="162"/>
      <c r="BL390" s="162"/>
      <c r="BM390" s="162"/>
      <c r="BN390" s="162"/>
      <c r="BO390" s="162"/>
      <c r="BP390" s="162"/>
    </row>
    <row r="391" spans="1:68" ht="15">
      <c r="A391" s="426"/>
      <c r="B391" s="162"/>
      <c r="C391" s="425"/>
      <c r="D391" s="162"/>
      <c r="E391" s="162"/>
      <c r="F391" s="162"/>
      <c r="G391" s="162"/>
      <c r="H391" s="162"/>
      <c r="I391" s="162"/>
      <c r="J391" s="162"/>
      <c r="K391" s="162"/>
      <c r="L391" s="162"/>
      <c r="M391" s="162"/>
      <c r="N391" s="162"/>
      <c r="O391" s="162"/>
      <c r="P391" s="162"/>
      <c r="Q391" s="162"/>
      <c r="R391" s="162"/>
      <c r="S391" s="162"/>
      <c r="T391" s="162"/>
      <c r="U391" s="162"/>
      <c r="V391" s="162"/>
      <c r="W391" s="162"/>
      <c r="X391" s="162"/>
      <c r="Y391" s="162"/>
      <c r="Z391" s="162"/>
      <c r="AA391" s="162"/>
      <c r="AB391" s="162"/>
      <c r="AC391" s="162"/>
      <c r="AD391" s="162"/>
      <c r="AE391" s="162"/>
      <c r="AF391" s="162"/>
      <c r="AG391" s="162"/>
      <c r="AH391" s="162"/>
      <c r="AI391" s="162"/>
      <c r="AJ391" s="162"/>
      <c r="AK391" s="162"/>
      <c r="AL391" s="162"/>
      <c r="AM391" s="162"/>
      <c r="AN391" s="162"/>
      <c r="AO391" s="162"/>
      <c r="AP391" s="162"/>
      <c r="AQ391" s="162"/>
      <c r="AR391" s="162"/>
      <c r="AS391" s="162"/>
      <c r="AT391" s="162"/>
      <c r="AU391" s="162"/>
      <c r="AV391" s="162"/>
      <c r="AW391" s="162"/>
      <c r="AX391" s="162"/>
      <c r="AY391" s="162"/>
      <c r="AZ391" s="162"/>
      <c r="BA391" s="162"/>
      <c r="BB391" s="162"/>
      <c r="BC391" s="162"/>
      <c r="BD391" s="162"/>
      <c r="BE391" s="162"/>
      <c r="BF391" s="162"/>
      <c r="BG391" s="162"/>
      <c r="BH391" s="162"/>
      <c r="BI391" s="162"/>
      <c r="BJ391" s="162"/>
      <c r="BK391" s="162"/>
      <c r="BL391" s="162"/>
      <c r="BM391" s="162"/>
      <c r="BN391" s="162"/>
      <c r="BO391" s="162"/>
      <c r="BP391" s="162"/>
    </row>
    <row r="392" spans="1:68" ht="15">
      <c r="A392" s="426"/>
      <c r="B392" s="162"/>
      <c r="C392" s="425"/>
      <c r="D392" s="162"/>
      <c r="E392" s="162"/>
      <c r="F392" s="162"/>
      <c r="G392" s="162"/>
      <c r="H392" s="162"/>
      <c r="I392" s="162"/>
      <c r="J392" s="162"/>
      <c r="K392" s="162"/>
      <c r="L392" s="162"/>
      <c r="M392" s="162"/>
      <c r="N392" s="162"/>
      <c r="O392" s="162"/>
      <c r="P392" s="162"/>
      <c r="Q392" s="162"/>
      <c r="R392" s="162"/>
      <c r="S392" s="162"/>
      <c r="T392" s="162"/>
      <c r="U392" s="162"/>
      <c r="V392" s="162"/>
      <c r="W392" s="162"/>
      <c r="X392" s="162"/>
      <c r="Y392" s="162"/>
      <c r="Z392" s="162"/>
      <c r="AA392" s="162"/>
      <c r="AB392" s="162"/>
      <c r="AC392" s="162"/>
      <c r="AD392" s="162"/>
      <c r="AE392" s="162"/>
      <c r="AF392" s="162"/>
      <c r="AG392" s="162"/>
      <c r="AH392" s="162"/>
      <c r="AI392" s="162"/>
      <c r="AJ392" s="162"/>
      <c r="AK392" s="162"/>
      <c r="AL392" s="162"/>
      <c r="AM392" s="162"/>
      <c r="AN392" s="162"/>
      <c r="AO392" s="162"/>
      <c r="AP392" s="162"/>
      <c r="AQ392" s="162"/>
      <c r="AR392" s="162"/>
      <c r="AS392" s="162"/>
      <c r="AT392" s="162"/>
      <c r="AU392" s="162"/>
      <c r="AV392" s="162"/>
      <c r="AW392" s="162"/>
      <c r="AX392" s="162"/>
      <c r="AY392" s="162"/>
      <c r="AZ392" s="162"/>
      <c r="BA392" s="162"/>
      <c r="BB392" s="162"/>
      <c r="BC392" s="162"/>
      <c r="BD392" s="162"/>
      <c r="BE392" s="162"/>
      <c r="BF392" s="162"/>
      <c r="BG392" s="162"/>
      <c r="BH392" s="162"/>
      <c r="BI392" s="162"/>
      <c r="BJ392" s="162"/>
      <c r="BK392" s="162"/>
      <c r="BL392" s="162"/>
      <c r="BM392" s="162"/>
      <c r="BN392" s="162"/>
      <c r="BO392" s="162"/>
      <c r="BP392" s="162"/>
    </row>
    <row r="393" spans="1:68" ht="15">
      <c r="A393" s="426"/>
      <c r="B393" s="162"/>
      <c r="C393" s="425"/>
      <c r="D393" s="162"/>
      <c r="E393" s="162"/>
      <c r="F393" s="162"/>
      <c r="G393" s="162"/>
      <c r="H393" s="162"/>
      <c r="I393" s="162"/>
      <c r="J393" s="162"/>
      <c r="K393" s="162"/>
      <c r="L393" s="162"/>
      <c r="M393" s="162"/>
      <c r="N393" s="162"/>
      <c r="O393" s="162"/>
      <c r="P393" s="162"/>
      <c r="Q393" s="162"/>
      <c r="R393" s="162"/>
      <c r="S393" s="162"/>
      <c r="T393" s="162"/>
      <c r="U393" s="162"/>
      <c r="V393" s="162"/>
      <c r="W393" s="162"/>
      <c r="X393" s="162"/>
      <c r="Y393" s="162"/>
      <c r="Z393" s="162"/>
      <c r="AA393" s="162"/>
      <c r="AB393" s="162"/>
      <c r="AC393" s="162"/>
      <c r="AD393" s="162"/>
      <c r="AE393" s="162"/>
      <c r="AF393" s="162"/>
      <c r="AG393" s="162"/>
      <c r="AH393" s="162"/>
      <c r="AI393" s="162"/>
      <c r="AJ393" s="162"/>
      <c r="AK393" s="162"/>
      <c r="AL393" s="162"/>
      <c r="AM393" s="162"/>
      <c r="AN393" s="162"/>
      <c r="AO393" s="162"/>
      <c r="AP393" s="162"/>
      <c r="AQ393" s="162"/>
      <c r="AR393" s="162"/>
      <c r="AS393" s="162"/>
      <c r="AT393" s="162"/>
      <c r="AU393" s="162"/>
      <c r="AV393" s="162"/>
      <c r="AW393" s="162"/>
      <c r="AX393" s="162"/>
      <c r="AY393" s="162"/>
      <c r="AZ393" s="162"/>
      <c r="BA393" s="162"/>
      <c r="BB393" s="162"/>
      <c r="BC393" s="162"/>
      <c r="BD393" s="162"/>
      <c r="BE393" s="162"/>
      <c r="BF393" s="162"/>
      <c r="BG393" s="162"/>
      <c r="BH393" s="162"/>
      <c r="BI393" s="162"/>
      <c r="BJ393" s="162"/>
      <c r="BK393" s="162"/>
      <c r="BL393" s="162"/>
      <c r="BM393" s="162"/>
      <c r="BN393" s="162"/>
      <c r="BO393" s="162"/>
      <c r="BP393" s="162"/>
    </row>
    <row r="394" spans="1:68" ht="15">
      <c r="A394" s="426"/>
      <c r="B394" s="162"/>
      <c r="C394" s="425"/>
      <c r="D394" s="162"/>
      <c r="E394" s="162"/>
      <c r="F394" s="162"/>
      <c r="G394" s="162"/>
      <c r="H394" s="162"/>
      <c r="I394" s="162"/>
      <c r="J394" s="162"/>
      <c r="K394" s="162"/>
      <c r="L394" s="162"/>
      <c r="M394" s="162"/>
      <c r="N394" s="162"/>
      <c r="O394" s="162"/>
      <c r="P394" s="162"/>
      <c r="Q394" s="162"/>
      <c r="R394" s="162"/>
      <c r="S394" s="162"/>
      <c r="T394" s="162"/>
      <c r="U394" s="162"/>
      <c r="V394" s="162"/>
      <c r="W394" s="162"/>
      <c r="X394" s="162"/>
      <c r="Y394" s="162"/>
      <c r="Z394" s="162"/>
      <c r="AA394" s="162"/>
      <c r="AB394" s="162"/>
      <c r="AC394" s="162"/>
      <c r="AD394" s="162"/>
      <c r="AE394" s="162"/>
      <c r="AF394" s="162"/>
      <c r="AG394" s="162"/>
      <c r="AH394" s="162"/>
      <c r="AI394" s="162"/>
      <c r="AJ394" s="162"/>
      <c r="AK394" s="162"/>
      <c r="AL394" s="162"/>
      <c r="AM394" s="162"/>
      <c r="AN394" s="162"/>
      <c r="AO394" s="162"/>
      <c r="AP394" s="162"/>
      <c r="AQ394" s="162"/>
      <c r="AR394" s="162"/>
      <c r="AS394" s="162"/>
      <c r="AT394" s="162"/>
      <c r="AU394" s="162"/>
      <c r="AV394" s="162"/>
      <c r="AW394" s="162"/>
      <c r="AX394" s="162"/>
      <c r="AY394" s="162"/>
      <c r="AZ394" s="162"/>
      <c r="BA394" s="162"/>
      <c r="BB394" s="162"/>
      <c r="BC394" s="162"/>
      <c r="BD394" s="162"/>
      <c r="BE394" s="162"/>
      <c r="BF394" s="162"/>
      <c r="BG394" s="162"/>
      <c r="BH394" s="162"/>
      <c r="BI394" s="162"/>
      <c r="BJ394" s="162"/>
      <c r="BK394" s="162"/>
      <c r="BL394" s="162"/>
      <c r="BM394" s="162"/>
      <c r="BN394" s="162"/>
      <c r="BO394" s="162"/>
      <c r="BP394" s="162"/>
    </row>
    <row r="395" spans="1:68" ht="15">
      <c r="A395" s="426"/>
      <c r="B395" s="162"/>
      <c r="C395" s="425"/>
      <c r="D395" s="162"/>
      <c r="E395" s="162"/>
      <c r="F395" s="162"/>
      <c r="G395" s="162"/>
      <c r="H395" s="162"/>
      <c r="I395" s="162"/>
      <c r="J395" s="162"/>
      <c r="K395" s="162"/>
      <c r="L395" s="162"/>
      <c r="M395" s="162"/>
      <c r="N395" s="162"/>
      <c r="O395" s="162"/>
      <c r="P395" s="162"/>
      <c r="Q395" s="162"/>
      <c r="R395" s="162"/>
      <c r="S395" s="162"/>
      <c r="T395" s="162"/>
      <c r="U395" s="162"/>
      <c r="V395" s="162"/>
      <c r="W395" s="162"/>
      <c r="X395" s="162"/>
      <c r="Y395" s="162"/>
      <c r="Z395" s="162"/>
      <c r="AA395" s="162"/>
      <c r="AB395" s="162"/>
      <c r="AC395" s="162"/>
      <c r="AD395" s="162"/>
      <c r="AE395" s="162"/>
      <c r="AF395" s="162"/>
      <c r="AG395" s="162"/>
      <c r="AH395" s="162"/>
      <c r="AI395" s="162"/>
      <c r="AJ395" s="162"/>
      <c r="AK395" s="162"/>
      <c r="AL395" s="162"/>
      <c r="AM395" s="162"/>
      <c r="AN395" s="162"/>
      <c r="AO395" s="162"/>
      <c r="AP395" s="162"/>
      <c r="AQ395" s="162"/>
      <c r="AR395" s="162"/>
      <c r="AS395" s="162"/>
      <c r="AT395" s="162"/>
      <c r="AU395" s="162"/>
      <c r="AV395" s="162"/>
      <c r="AW395" s="162"/>
      <c r="AX395" s="162"/>
      <c r="AY395" s="162"/>
      <c r="AZ395" s="162"/>
      <c r="BA395" s="162"/>
      <c r="BB395" s="162"/>
      <c r="BC395" s="162"/>
      <c r="BD395" s="162"/>
      <c r="BE395" s="162"/>
      <c r="BF395" s="162"/>
      <c r="BG395" s="162"/>
      <c r="BH395" s="162"/>
      <c r="BI395" s="162"/>
      <c r="BJ395" s="162"/>
      <c r="BK395" s="162"/>
      <c r="BL395" s="162"/>
      <c r="BM395" s="162"/>
      <c r="BN395" s="162"/>
      <c r="BO395" s="162"/>
      <c r="BP395" s="162"/>
    </row>
    <row r="396" spans="1:68" ht="15">
      <c r="A396" s="426"/>
      <c r="B396" s="162"/>
      <c r="C396" s="425"/>
      <c r="D396" s="162"/>
      <c r="E396" s="162"/>
      <c r="F396" s="162"/>
      <c r="G396" s="162"/>
      <c r="H396" s="162"/>
      <c r="I396" s="162"/>
      <c r="J396" s="162"/>
      <c r="K396" s="162"/>
      <c r="L396" s="162"/>
      <c r="M396" s="162"/>
      <c r="N396" s="162"/>
      <c r="O396" s="162"/>
      <c r="P396" s="162"/>
      <c r="Q396" s="162"/>
      <c r="R396" s="162"/>
      <c r="S396" s="162"/>
      <c r="T396" s="162"/>
      <c r="U396" s="162"/>
      <c r="V396" s="162"/>
      <c r="W396" s="162"/>
      <c r="X396" s="162"/>
      <c r="Y396" s="162"/>
      <c r="Z396" s="162"/>
      <c r="AA396" s="162"/>
      <c r="AB396" s="162"/>
      <c r="AC396" s="162"/>
      <c r="AD396" s="162"/>
      <c r="AE396" s="162"/>
      <c r="AF396" s="162"/>
      <c r="AG396" s="162"/>
      <c r="AH396" s="162"/>
      <c r="AI396" s="162"/>
      <c r="AJ396" s="162"/>
      <c r="AK396" s="162"/>
      <c r="AL396" s="162"/>
      <c r="AM396" s="162"/>
      <c r="AN396" s="162"/>
      <c r="AO396" s="162"/>
      <c r="AP396" s="162"/>
      <c r="AQ396" s="162"/>
      <c r="AR396" s="162"/>
      <c r="AS396" s="162"/>
      <c r="AT396" s="162"/>
      <c r="AU396" s="162"/>
      <c r="AV396" s="162"/>
      <c r="AW396" s="162"/>
      <c r="AX396" s="162"/>
      <c r="AY396" s="162"/>
      <c r="AZ396" s="162"/>
      <c r="BA396" s="162"/>
      <c r="BB396" s="162"/>
      <c r="BC396" s="162"/>
      <c r="BD396" s="162"/>
      <c r="BE396" s="162"/>
      <c r="BF396" s="162"/>
      <c r="BG396" s="162"/>
      <c r="BH396" s="162"/>
      <c r="BI396" s="162"/>
      <c r="BJ396" s="162"/>
      <c r="BK396" s="162"/>
      <c r="BL396" s="162"/>
      <c r="BM396" s="162"/>
      <c r="BN396" s="162"/>
      <c r="BO396" s="162"/>
      <c r="BP396" s="162"/>
    </row>
    <row r="397" spans="1:68" ht="15">
      <c r="A397" s="426"/>
      <c r="B397" s="162"/>
      <c r="C397" s="425"/>
      <c r="D397" s="162"/>
      <c r="E397" s="162"/>
      <c r="F397" s="162"/>
      <c r="G397" s="162"/>
      <c r="H397" s="162"/>
      <c r="I397" s="162"/>
      <c r="J397" s="162"/>
      <c r="K397" s="162"/>
      <c r="L397" s="162"/>
      <c r="M397" s="162"/>
      <c r="N397" s="162"/>
      <c r="O397" s="162"/>
      <c r="P397" s="162"/>
      <c r="Q397" s="162"/>
      <c r="R397" s="162"/>
      <c r="S397" s="162"/>
      <c r="T397" s="162"/>
      <c r="U397" s="162"/>
      <c r="V397" s="162"/>
      <c r="W397" s="162"/>
      <c r="X397" s="162"/>
      <c r="Y397" s="162"/>
      <c r="Z397" s="162"/>
      <c r="AA397" s="162"/>
      <c r="AB397" s="162"/>
      <c r="AC397" s="162"/>
      <c r="AD397" s="162"/>
      <c r="AE397" s="162"/>
      <c r="AF397" s="162"/>
      <c r="AG397" s="162"/>
      <c r="AH397" s="162"/>
      <c r="AI397" s="162"/>
      <c r="AJ397" s="162"/>
      <c r="AK397" s="162"/>
      <c r="AL397" s="162"/>
      <c r="AM397" s="162"/>
      <c r="AN397" s="162"/>
      <c r="AO397" s="162"/>
      <c r="AP397" s="162"/>
      <c r="AQ397" s="162"/>
      <c r="AR397" s="162"/>
      <c r="AS397" s="162"/>
      <c r="AT397" s="162"/>
      <c r="AU397" s="162"/>
      <c r="AV397" s="162"/>
      <c r="AW397" s="162"/>
      <c r="AX397" s="162"/>
      <c r="AY397" s="162"/>
      <c r="AZ397" s="162"/>
      <c r="BA397" s="162"/>
      <c r="BB397" s="162"/>
      <c r="BC397" s="162"/>
      <c r="BD397" s="162"/>
      <c r="BE397" s="162"/>
      <c r="BF397" s="162"/>
      <c r="BG397" s="162"/>
      <c r="BH397" s="162"/>
      <c r="BI397" s="162"/>
      <c r="BJ397" s="162"/>
      <c r="BK397" s="162"/>
      <c r="BL397" s="162"/>
      <c r="BM397" s="162"/>
      <c r="BN397" s="162"/>
      <c r="BO397" s="162"/>
      <c r="BP397" s="162"/>
    </row>
    <row r="398" spans="1:68" ht="15">
      <c r="A398" s="426"/>
      <c r="B398" s="162"/>
      <c r="C398" s="425"/>
      <c r="D398" s="162"/>
      <c r="E398" s="162"/>
      <c r="F398" s="162"/>
      <c r="G398" s="162"/>
      <c r="H398" s="162"/>
      <c r="I398" s="162"/>
      <c r="J398" s="162"/>
      <c r="K398" s="162"/>
      <c r="L398" s="162"/>
      <c r="M398" s="162"/>
      <c r="N398" s="162"/>
      <c r="O398" s="162"/>
      <c r="P398" s="162"/>
      <c r="Q398" s="162"/>
      <c r="R398" s="162"/>
      <c r="S398" s="162"/>
      <c r="T398" s="162"/>
      <c r="U398" s="162"/>
      <c r="V398" s="162"/>
      <c r="W398" s="162"/>
      <c r="X398" s="162"/>
      <c r="Y398" s="162"/>
      <c r="Z398" s="162"/>
      <c r="AA398" s="162"/>
      <c r="AB398" s="162"/>
      <c r="AC398" s="162"/>
      <c r="AD398" s="162"/>
      <c r="AE398" s="162"/>
      <c r="AF398" s="162"/>
      <c r="AG398" s="162"/>
      <c r="AH398" s="162"/>
      <c r="AI398" s="162"/>
      <c r="AJ398" s="162"/>
      <c r="AK398" s="162"/>
      <c r="AL398" s="162"/>
      <c r="AM398" s="162"/>
      <c r="AN398" s="162"/>
      <c r="AO398" s="162"/>
      <c r="AP398" s="162"/>
      <c r="AQ398" s="162"/>
      <c r="AR398" s="162"/>
      <c r="AS398" s="162"/>
      <c r="AT398" s="162"/>
      <c r="AU398" s="162"/>
      <c r="AV398" s="162"/>
      <c r="AW398" s="162"/>
      <c r="AX398" s="162"/>
      <c r="AY398" s="162"/>
      <c r="AZ398" s="162"/>
      <c r="BA398" s="162"/>
      <c r="BB398" s="162"/>
      <c r="BC398" s="162"/>
      <c r="BD398" s="162"/>
      <c r="BE398" s="162"/>
      <c r="BF398" s="162"/>
      <c r="BG398" s="162"/>
      <c r="BH398" s="162"/>
      <c r="BI398" s="162"/>
      <c r="BJ398" s="162"/>
      <c r="BK398" s="162"/>
      <c r="BL398" s="162"/>
      <c r="BM398" s="162"/>
      <c r="BN398" s="162"/>
      <c r="BO398" s="162"/>
      <c r="BP398" s="162"/>
    </row>
    <row r="399" spans="1:68" ht="15">
      <c r="A399" s="426"/>
      <c r="B399" s="162"/>
      <c r="C399" s="425"/>
      <c r="D399" s="162"/>
      <c r="E399" s="162"/>
      <c r="F399" s="162"/>
      <c r="G399" s="162"/>
      <c r="H399" s="162"/>
      <c r="I399" s="162"/>
      <c r="J399" s="162"/>
      <c r="K399" s="162"/>
      <c r="L399" s="162"/>
      <c r="M399" s="162"/>
      <c r="N399" s="162"/>
      <c r="O399" s="162"/>
      <c r="P399" s="162"/>
      <c r="Q399" s="162"/>
      <c r="R399" s="162"/>
      <c r="S399" s="162"/>
      <c r="T399" s="162"/>
      <c r="U399" s="162"/>
      <c r="V399" s="162"/>
      <c r="W399" s="162"/>
      <c r="X399" s="162"/>
      <c r="Y399" s="162"/>
      <c r="Z399" s="162"/>
      <c r="AA399" s="162"/>
      <c r="AB399" s="162"/>
      <c r="AC399" s="162"/>
      <c r="AD399" s="162"/>
      <c r="AE399" s="162"/>
      <c r="AF399" s="162"/>
      <c r="AG399" s="162"/>
      <c r="AH399" s="162"/>
      <c r="AI399" s="162"/>
      <c r="AJ399" s="162"/>
      <c r="AK399" s="162"/>
      <c r="AL399" s="162"/>
      <c r="AM399" s="162"/>
      <c r="AN399" s="162"/>
      <c r="AO399" s="162"/>
      <c r="AP399" s="162"/>
      <c r="AQ399" s="162"/>
      <c r="AR399" s="162"/>
      <c r="AS399" s="162"/>
      <c r="AT399" s="162"/>
      <c r="AU399" s="162"/>
      <c r="AV399" s="162"/>
      <c r="AW399" s="162"/>
      <c r="AX399" s="162"/>
      <c r="AY399" s="162"/>
      <c r="AZ399" s="162"/>
      <c r="BA399" s="162"/>
      <c r="BB399" s="162"/>
      <c r="BC399" s="162"/>
      <c r="BD399" s="162"/>
      <c r="BE399" s="162"/>
      <c r="BF399" s="162"/>
      <c r="BG399" s="162"/>
      <c r="BH399" s="162"/>
      <c r="BI399" s="162"/>
      <c r="BJ399" s="162"/>
      <c r="BK399" s="162"/>
      <c r="BL399" s="162"/>
      <c r="BM399" s="162"/>
      <c r="BN399" s="162"/>
      <c r="BO399" s="162"/>
      <c r="BP399" s="162"/>
    </row>
    <row r="400" spans="1:68" ht="15">
      <c r="A400" s="426"/>
      <c r="B400" s="162"/>
      <c r="C400" s="425"/>
      <c r="D400" s="162"/>
      <c r="E400" s="162"/>
      <c r="F400" s="162"/>
      <c r="G400" s="162"/>
      <c r="H400" s="162"/>
      <c r="I400" s="162"/>
      <c r="J400" s="162"/>
      <c r="K400" s="162"/>
      <c r="L400" s="162"/>
      <c r="M400" s="162"/>
      <c r="N400" s="162"/>
      <c r="O400" s="162"/>
      <c r="P400" s="162"/>
      <c r="Q400" s="162"/>
      <c r="R400" s="162"/>
      <c r="S400" s="162"/>
      <c r="T400" s="162"/>
      <c r="U400" s="162"/>
      <c r="V400" s="162"/>
      <c r="W400" s="162"/>
      <c r="X400" s="162"/>
      <c r="Y400" s="162"/>
      <c r="Z400" s="162"/>
      <c r="AA400" s="162"/>
      <c r="AB400" s="162"/>
      <c r="AC400" s="162"/>
      <c r="AD400" s="162"/>
      <c r="AE400" s="162"/>
      <c r="AF400" s="162"/>
      <c r="AG400" s="162"/>
      <c r="AH400" s="162"/>
      <c r="AI400" s="162"/>
      <c r="AJ400" s="162"/>
      <c r="AK400" s="162"/>
      <c r="AL400" s="162"/>
      <c r="AM400" s="162"/>
      <c r="AN400" s="162"/>
      <c r="AO400" s="162"/>
      <c r="AP400" s="162"/>
      <c r="AQ400" s="162"/>
      <c r="AR400" s="162"/>
      <c r="AS400" s="162"/>
      <c r="AT400" s="162"/>
      <c r="AU400" s="162"/>
      <c r="AV400" s="162"/>
      <c r="AW400" s="162"/>
      <c r="AX400" s="162"/>
      <c r="AY400" s="162"/>
      <c r="AZ400" s="162"/>
      <c r="BA400" s="162"/>
      <c r="BB400" s="162"/>
      <c r="BC400" s="162"/>
      <c r="BD400" s="162"/>
      <c r="BE400" s="162"/>
      <c r="BF400" s="162"/>
      <c r="BG400" s="162"/>
      <c r="BH400" s="162"/>
      <c r="BI400" s="162"/>
      <c r="BJ400" s="162"/>
      <c r="BK400" s="162"/>
      <c r="BL400" s="162"/>
      <c r="BM400" s="162"/>
      <c r="BN400" s="162"/>
      <c r="BO400" s="162"/>
      <c r="BP400" s="162"/>
    </row>
    <row r="401" spans="1:68" ht="15">
      <c r="A401" s="426"/>
      <c r="B401" s="162"/>
      <c r="C401" s="425"/>
      <c r="D401" s="162"/>
      <c r="E401" s="162"/>
      <c r="F401" s="162"/>
      <c r="G401" s="162"/>
      <c r="H401" s="162"/>
      <c r="I401" s="162"/>
      <c r="J401" s="162"/>
      <c r="K401" s="162"/>
      <c r="L401" s="162"/>
      <c r="M401" s="162"/>
      <c r="N401" s="162"/>
      <c r="O401" s="162"/>
      <c r="P401" s="162"/>
      <c r="Q401" s="162"/>
      <c r="R401" s="162"/>
      <c r="S401" s="162"/>
      <c r="T401" s="162"/>
      <c r="U401" s="162"/>
      <c r="V401" s="162"/>
      <c r="W401" s="162"/>
      <c r="X401" s="162"/>
      <c r="Y401" s="162"/>
      <c r="Z401" s="162"/>
      <c r="AA401" s="162"/>
      <c r="AB401" s="162"/>
      <c r="AC401" s="162"/>
      <c r="AD401" s="162"/>
      <c r="AE401" s="162"/>
      <c r="AF401" s="162"/>
      <c r="AG401" s="162"/>
      <c r="AH401" s="162"/>
      <c r="AI401" s="162"/>
      <c r="AJ401" s="162"/>
      <c r="AK401" s="162"/>
      <c r="AL401" s="162"/>
      <c r="AM401" s="162"/>
      <c r="AN401" s="162"/>
      <c r="AO401" s="162"/>
      <c r="AP401" s="162"/>
      <c r="AQ401" s="162"/>
      <c r="AR401" s="162"/>
      <c r="AS401" s="162"/>
      <c r="AT401" s="162"/>
      <c r="AU401" s="162"/>
      <c r="AV401" s="162"/>
      <c r="AW401" s="162"/>
      <c r="AX401" s="162"/>
      <c r="AY401" s="162"/>
      <c r="AZ401" s="162"/>
      <c r="BA401" s="162"/>
      <c r="BB401" s="162"/>
      <c r="BC401" s="162"/>
      <c r="BD401" s="162"/>
      <c r="BE401" s="162"/>
      <c r="BF401" s="162"/>
      <c r="BG401" s="162"/>
      <c r="BH401" s="162"/>
      <c r="BI401" s="162"/>
      <c r="BJ401" s="162"/>
      <c r="BK401" s="162"/>
      <c r="BL401" s="162"/>
      <c r="BM401" s="162"/>
      <c r="BN401" s="162"/>
      <c r="BO401" s="162"/>
      <c r="BP401" s="162"/>
    </row>
    <row r="402" spans="1:68" ht="15">
      <c r="A402" s="426"/>
      <c r="B402" s="162"/>
      <c r="C402" s="425"/>
      <c r="D402" s="162"/>
      <c r="E402" s="162"/>
      <c r="F402" s="162"/>
      <c r="G402" s="162"/>
      <c r="H402" s="162"/>
      <c r="I402" s="162"/>
      <c r="J402" s="162"/>
      <c r="K402" s="162"/>
      <c r="L402" s="162"/>
      <c r="M402" s="162"/>
      <c r="N402" s="162"/>
      <c r="O402" s="162"/>
      <c r="P402" s="162"/>
      <c r="Q402" s="162"/>
      <c r="R402" s="162"/>
      <c r="S402" s="162"/>
      <c r="T402" s="162"/>
      <c r="U402" s="162"/>
      <c r="V402" s="162"/>
      <c r="W402" s="162"/>
      <c r="X402" s="162"/>
      <c r="Y402" s="162"/>
      <c r="Z402" s="162"/>
      <c r="AA402" s="162"/>
      <c r="AB402" s="162"/>
      <c r="AC402" s="162"/>
      <c r="AD402" s="162"/>
      <c r="AE402" s="162"/>
      <c r="AF402" s="162"/>
      <c r="AG402" s="162"/>
      <c r="AH402" s="162"/>
      <c r="AI402" s="162"/>
      <c r="AJ402" s="162"/>
      <c r="AK402" s="162"/>
      <c r="AL402" s="162"/>
      <c r="AM402" s="162"/>
      <c r="AN402" s="162"/>
      <c r="AO402" s="162"/>
      <c r="AP402" s="162"/>
      <c r="AQ402" s="162"/>
      <c r="AR402" s="162"/>
      <c r="AS402" s="162"/>
      <c r="AT402" s="162"/>
      <c r="AU402" s="162"/>
      <c r="AV402" s="162"/>
      <c r="AW402" s="162"/>
      <c r="AX402" s="162"/>
      <c r="AY402" s="162"/>
      <c r="AZ402" s="162"/>
      <c r="BA402" s="162"/>
      <c r="BB402" s="162"/>
      <c r="BC402" s="162"/>
      <c r="BD402" s="162"/>
      <c r="BE402" s="162"/>
      <c r="BF402" s="162"/>
      <c r="BG402" s="162"/>
      <c r="BH402" s="162"/>
      <c r="BI402" s="162"/>
      <c r="BJ402" s="162"/>
      <c r="BK402" s="162"/>
      <c r="BL402" s="162"/>
      <c r="BM402" s="162"/>
      <c r="BN402" s="162"/>
      <c r="BO402" s="162"/>
      <c r="BP402" s="162"/>
    </row>
    <row r="403" spans="1:68" ht="15">
      <c r="A403" s="426"/>
      <c r="B403" s="162"/>
      <c r="C403" s="425"/>
      <c r="D403" s="162"/>
      <c r="E403" s="162"/>
      <c r="F403" s="162"/>
      <c r="G403" s="162"/>
      <c r="H403" s="162"/>
      <c r="I403" s="162"/>
      <c r="J403" s="162"/>
      <c r="K403" s="162"/>
      <c r="L403" s="162"/>
      <c r="M403" s="162"/>
      <c r="N403" s="162"/>
      <c r="O403" s="162"/>
      <c r="P403" s="162"/>
      <c r="Q403" s="162"/>
      <c r="R403" s="162"/>
      <c r="S403" s="162"/>
      <c r="T403" s="162"/>
      <c r="U403" s="162"/>
      <c r="V403" s="162"/>
      <c r="W403" s="162"/>
      <c r="X403" s="162"/>
      <c r="Y403" s="162"/>
      <c r="Z403" s="162"/>
      <c r="AA403" s="162"/>
      <c r="AB403" s="162"/>
      <c r="AC403" s="162"/>
      <c r="AD403" s="162"/>
      <c r="AE403" s="162"/>
      <c r="AF403" s="162"/>
      <c r="AG403" s="162"/>
      <c r="AH403" s="162"/>
      <c r="AI403" s="162"/>
      <c r="AJ403" s="162"/>
      <c r="AK403" s="162"/>
      <c r="AL403" s="162"/>
      <c r="AM403" s="162"/>
      <c r="AN403" s="162"/>
      <c r="AO403" s="162"/>
      <c r="AP403" s="162"/>
      <c r="AQ403" s="162"/>
      <c r="AR403" s="162"/>
      <c r="AS403" s="162"/>
      <c r="AT403" s="162"/>
      <c r="AU403" s="162"/>
      <c r="AV403" s="162"/>
      <c r="AW403" s="162"/>
      <c r="AX403" s="162"/>
      <c r="AY403" s="162"/>
      <c r="AZ403" s="162"/>
      <c r="BA403" s="162"/>
      <c r="BB403" s="162"/>
      <c r="BC403" s="162"/>
      <c r="BD403" s="162"/>
      <c r="BE403" s="162"/>
      <c r="BF403" s="162"/>
      <c r="BG403" s="162"/>
      <c r="BH403" s="162"/>
      <c r="BI403" s="162"/>
      <c r="BJ403" s="162"/>
      <c r="BK403" s="162"/>
      <c r="BL403" s="162"/>
      <c r="BM403" s="162"/>
      <c r="BN403" s="162"/>
      <c r="BO403" s="162"/>
      <c r="BP403" s="162"/>
    </row>
    <row r="404" spans="1:68" ht="15">
      <c r="A404" s="426"/>
      <c r="B404" s="162"/>
      <c r="C404" s="425"/>
      <c r="D404" s="162"/>
      <c r="E404" s="162"/>
      <c r="F404" s="162"/>
      <c r="G404" s="162"/>
      <c r="H404" s="162"/>
      <c r="I404" s="162"/>
      <c r="J404" s="162"/>
      <c r="K404" s="162"/>
      <c r="L404" s="162"/>
      <c r="M404" s="162"/>
      <c r="N404" s="162"/>
      <c r="O404" s="162"/>
      <c r="P404" s="162"/>
      <c r="Q404" s="162"/>
      <c r="R404" s="162"/>
      <c r="S404" s="162"/>
      <c r="T404" s="162"/>
      <c r="U404" s="162"/>
      <c r="V404" s="162"/>
      <c r="W404" s="162"/>
      <c r="X404" s="162"/>
      <c r="Y404" s="162"/>
      <c r="Z404" s="162"/>
      <c r="AA404" s="162"/>
      <c r="AB404" s="162"/>
      <c r="AC404" s="162"/>
      <c r="AD404" s="162"/>
      <c r="AE404" s="162"/>
      <c r="AF404" s="162"/>
      <c r="AG404" s="162"/>
      <c r="AH404" s="162"/>
      <c r="AI404" s="162"/>
      <c r="AJ404" s="162"/>
      <c r="AK404" s="162"/>
      <c r="AL404" s="162"/>
      <c r="AM404" s="162"/>
      <c r="AN404" s="162"/>
      <c r="AO404" s="162"/>
      <c r="AP404" s="162"/>
      <c r="AQ404" s="162"/>
      <c r="AR404" s="162"/>
      <c r="AS404" s="162"/>
      <c r="AT404" s="162"/>
      <c r="AU404" s="162"/>
      <c r="AV404" s="162"/>
      <c r="AW404" s="162"/>
      <c r="AX404" s="162"/>
      <c r="AY404" s="162"/>
      <c r="AZ404" s="162"/>
      <c r="BA404" s="162"/>
      <c r="BB404" s="162"/>
      <c r="BC404" s="162"/>
      <c r="BD404" s="162"/>
      <c r="BE404" s="162"/>
      <c r="BF404" s="162"/>
      <c r="BG404" s="162"/>
      <c r="BH404" s="162"/>
      <c r="BI404" s="162"/>
      <c r="BJ404" s="162"/>
      <c r="BK404" s="162"/>
      <c r="BL404" s="162"/>
      <c r="BM404" s="162"/>
      <c r="BN404" s="162"/>
      <c r="BO404" s="162"/>
      <c r="BP404" s="162"/>
    </row>
    <row r="405" spans="1:68" ht="15">
      <c r="A405" s="426"/>
      <c r="B405" s="162"/>
      <c r="C405" s="425"/>
      <c r="D405" s="162"/>
      <c r="E405" s="162"/>
      <c r="F405" s="162"/>
      <c r="G405" s="162"/>
      <c r="H405" s="162"/>
      <c r="I405" s="162"/>
      <c r="J405" s="162"/>
      <c r="K405" s="162"/>
      <c r="L405" s="162"/>
      <c r="M405" s="162"/>
      <c r="N405" s="162"/>
      <c r="O405" s="162"/>
      <c r="P405" s="162"/>
      <c r="Q405" s="162"/>
      <c r="R405" s="162"/>
      <c r="S405" s="162"/>
      <c r="T405" s="162"/>
      <c r="U405" s="162"/>
      <c r="V405" s="162"/>
      <c r="W405" s="162"/>
      <c r="X405" s="162"/>
      <c r="Y405" s="162"/>
      <c r="Z405" s="162"/>
      <c r="AA405" s="162"/>
      <c r="AB405" s="162"/>
      <c r="AC405" s="162"/>
      <c r="AD405" s="162"/>
      <c r="AE405" s="162"/>
      <c r="AF405" s="162"/>
      <c r="AG405" s="162"/>
      <c r="AH405" s="162"/>
      <c r="AI405" s="162"/>
      <c r="AJ405" s="162"/>
      <c r="AK405" s="162"/>
      <c r="AL405" s="162"/>
      <c r="AM405" s="162"/>
      <c r="AN405" s="162"/>
      <c r="AO405" s="162"/>
      <c r="AP405" s="162"/>
      <c r="AQ405" s="162"/>
      <c r="AR405" s="162"/>
      <c r="AS405" s="162"/>
      <c r="AT405" s="162"/>
      <c r="AU405" s="162"/>
      <c r="AV405" s="162"/>
      <c r="AW405" s="162"/>
      <c r="AX405" s="162"/>
      <c r="AY405" s="162"/>
      <c r="AZ405" s="162"/>
      <c r="BA405" s="162"/>
      <c r="BB405" s="162"/>
      <c r="BC405" s="162"/>
      <c r="BD405" s="162"/>
      <c r="BE405" s="162"/>
      <c r="BF405" s="162"/>
      <c r="BG405" s="162"/>
      <c r="BH405" s="162"/>
      <c r="BI405" s="162"/>
      <c r="BJ405" s="162"/>
      <c r="BK405" s="162"/>
      <c r="BL405" s="162"/>
      <c r="BM405" s="162"/>
      <c r="BN405" s="162"/>
      <c r="BO405" s="162"/>
      <c r="BP405" s="162"/>
    </row>
    <row r="406" spans="1:68" ht="15">
      <c r="A406" s="426"/>
      <c r="B406" s="162"/>
      <c r="C406" s="425"/>
      <c r="D406" s="162"/>
      <c r="E406" s="162"/>
      <c r="F406" s="162"/>
      <c r="G406" s="162"/>
      <c r="H406" s="162"/>
      <c r="I406" s="162"/>
      <c r="J406" s="162"/>
      <c r="K406" s="162"/>
      <c r="L406" s="162"/>
      <c r="M406" s="162"/>
      <c r="N406" s="162"/>
      <c r="O406" s="162"/>
      <c r="P406" s="162"/>
      <c r="Q406" s="162"/>
      <c r="R406" s="162"/>
      <c r="S406" s="162"/>
      <c r="T406" s="162"/>
      <c r="U406" s="162"/>
      <c r="V406" s="162"/>
      <c r="W406" s="162"/>
      <c r="X406" s="162"/>
      <c r="Y406" s="162"/>
      <c r="Z406" s="162"/>
      <c r="AA406" s="162"/>
      <c r="AB406" s="162"/>
      <c r="AC406" s="162"/>
      <c r="AD406" s="162"/>
      <c r="AE406" s="162"/>
      <c r="AF406" s="162"/>
      <c r="AG406" s="162"/>
      <c r="AH406" s="162"/>
      <c r="AI406" s="162"/>
      <c r="AJ406" s="162"/>
      <c r="AK406" s="162"/>
      <c r="AL406" s="162"/>
      <c r="AM406" s="162"/>
      <c r="AN406" s="162"/>
      <c r="AO406" s="162"/>
      <c r="AP406" s="162"/>
      <c r="AQ406" s="162"/>
      <c r="AR406" s="162"/>
      <c r="AS406" s="162"/>
      <c r="AT406" s="162"/>
      <c r="AU406" s="162"/>
      <c r="AV406" s="162"/>
      <c r="AW406" s="162"/>
      <c r="AX406" s="162"/>
      <c r="AY406" s="162"/>
      <c r="AZ406" s="162"/>
      <c r="BA406" s="162"/>
      <c r="BB406" s="162"/>
      <c r="BC406" s="162"/>
      <c r="BD406" s="162"/>
      <c r="BE406" s="162"/>
      <c r="BF406" s="162"/>
      <c r="BG406" s="162"/>
      <c r="BH406" s="162"/>
      <c r="BI406" s="162"/>
      <c r="BJ406" s="162"/>
      <c r="BK406" s="162"/>
      <c r="BL406" s="162"/>
      <c r="BM406" s="162"/>
      <c r="BN406" s="162"/>
      <c r="BO406" s="162"/>
      <c r="BP406" s="162"/>
    </row>
    <row r="407" spans="1:68" ht="15">
      <c r="A407" s="426"/>
      <c r="B407" s="162"/>
      <c r="C407" s="425"/>
      <c r="D407" s="162"/>
      <c r="E407" s="162"/>
      <c r="F407" s="162"/>
      <c r="G407" s="162"/>
      <c r="H407" s="162"/>
      <c r="I407" s="162"/>
      <c r="J407" s="162"/>
      <c r="K407" s="162"/>
      <c r="L407" s="162"/>
      <c r="M407" s="162"/>
      <c r="N407" s="162"/>
      <c r="O407" s="162"/>
      <c r="P407" s="162"/>
      <c r="Q407" s="162"/>
      <c r="R407" s="162"/>
      <c r="S407" s="162"/>
      <c r="T407" s="162"/>
      <c r="U407" s="162"/>
      <c r="V407" s="162"/>
      <c r="W407" s="162"/>
      <c r="X407" s="162"/>
      <c r="Y407" s="162"/>
      <c r="Z407" s="162"/>
      <c r="AA407" s="162"/>
      <c r="AB407" s="162"/>
      <c r="AC407" s="162"/>
      <c r="AD407" s="162"/>
      <c r="AE407" s="162"/>
      <c r="AF407" s="162"/>
      <c r="AG407" s="162"/>
      <c r="AH407" s="162"/>
      <c r="AI407" s="162"/>
      <c r="AJ407" s="162"/>
      <c r="AK407" s="162"/>
      <c r="AL407" s="162"/>
      <c r="AM407" s="162"/>
      <c r="AN407" s="162"/>
      <c r="AO407" s="162"/>
      <c r="AP407" s="162"/>
      <c r="AQ407" s="162"/>
      <c r="AR407" s="162"/>
      <c r="AS407" s="162"/>
      <c r="AT407" s="162"/>
      <c r="AU407" s="162"/>
      <c r="AV407" s="162"/>
      <c r="AW407" s="162"/>
      <c r="AX407" s="162"/>
      <c r="AY407" s="162"/>
      <c r="AZ407" s="162"/>
      <c r="BA407" s="162"/>
      <c r="BB407" s="162"/>
      <c r="BC407" s="162"/>
      <c r="BD407" s="162"/>
      <c r="BE407" s="162"/>
      <c r="BF407" s="162"/>
      <c r="BG407" s="162"/>
      <c r="BH407" s="162"/>
      <c r="BI407" s="162"/>
      <c r="BJ407" s="162"/>
      <c r="BK407" s="162"/>
      <c r="BL407" s="162"/>
      <c r="BM407" s="162"/>
      <c r="BN407" s="162"/>
      <c r="BO407" s="162"/>
      <c r="BP407" s="162"/>
    </row>
    <row r="408" spans="1:68" ht="15">
      <c r="A408" s="426"/>
      <c r="B408" s="162"/>
      <c r="C408" s="425"/>
      <c r="D408" s="162"/>
      <c r="E408" s="162"/>
      <c r="F408" s="162"/>
      <c r="G408" s="162"/>
      <c r="H408" s="162"/>
      <c r="I408" s="162"/>
      <c r="J408" s="162"/>
      <c r="K408" s="162"/>
      <c r="L408" s="162"/>
      <c r="M408" s="162"/>
      <c r="N408" s="162"/>
      <c r="O408" s="162"/>
      <c r="P408" s="162"/>
      <c r="Q408" s="162"/>
      <c r="R408" s="162"/>
      <c r="S408" s="162"/>
      <c r="T408" s="162"/>
      <c r="U408" s="162"/>
      <c r="V408" s="162"/>
      <c r="W408" s="162"/>
      <c r="X408" s="162"/>
      <c r="Y408" s="162"/>
      <c r="Z408" s="162"/>
      <c r="AA408" s="162"/>
      <c r="AB408" s="162"/>
      <c r="AC408" s="162"/>
      <c r="AD408" s="162"/>
      <c r="AE408" s="162"/>
      <c r="AF408" s="162"/>
      <c r="AG408" s="162"/>
      <c r="AH408" s="162"/>
      <c r="AI408" s="162"/>
      <c r="AJ408" s="162"/>
      <c r="AK408" s="162"/>
      <c r="AL408" s="162"/>
      <c r="AM408" s="162"/>
      <c r="AN408" s="162"/>
      <c r="AO408" s="162"/>
      <c r="AP408" s="162"/>
      <c r="AQ408" s="162"/>
      <c r="AR408" s="162"/>
      <c r="AS408" s="162"/>
      <c r="AT408" s="162"/>
      <c r="AU408" s="162"/>
      <c r="AV408" s="162"/>
      <c r="AW408" s="162"/>
      <c r="AX408" s="162"/>
      <c r="AY408" s="162"/>
      <c r="AZ408" s="162"/>
      <c r="BA408" s="162"/>
      <c r="BB408" s="162"/>
      <c r="BC408" s="162"/>
      <c r="BD408" s="162"/>
      <c r="BE408" s="162"/>
      <c r="BF408" s="162"/>
      <c r="BG408" s="162"/>
      <c r="BH408" s="162"/>
      <c r="BI408" s="162"/>
      <c r="BJ408" s="162"/>
      <c r="BK408" s="162"/>
      <c r="BL408" s="162"/>
      <c r="BM408" s="162"/>
      <c r="BN408" s="162"/>
      <c r="BO408" s="162"/>
      <c r="BP408" s="162"/>
    </row>
    <row r="409" spans="1:68" ht="15">
      <c r="A409" s="426"/>
      <c r="B409" s="162"/>
      <c r="C409" s="425"/>
      <c r="D409" s="162"/>
      <c r="E409" s="162"/>
      <c r="F409" s="162"/>
      <c r="G409" s="162"/>
      <c r="H409" s="162"/>
      <c r="I409" s="162"/>
      <c r="J409" s="162"/>
      <c r="K409" s="162"/>
      <c r="L409" s="162"/>
      <c r="M409" s="162"/>
      <c r="N409" s="162"/>
      <c r="O409" s="162"/>
      <c r="P409" s="162"/>
      <c r="Q409" s="162"/>
      <c r="R409" s="162"/>
      <c r="S409" s="162"/>
      <c r="T409" s="162"/>
      <c r="U409" s="162"/>
      <c r="V409" s="162"/>
      <c r="W409" s="162"/>
      <c r="X409" s="162"/>
      <c r="Y409" s="162"/>
      <c r="Z409" s="162"/>
      <c r="AA409" s="162"/>
      <c r="AB409" s="162"/>
      <c r="AC409" s="162"/>
      <c r="AD409" s="162"/>
      <c r="AE409" s="162"/>
      <c r="AF409" s="162"/>
      <c r="AG409" s="162"/>
      <c r="AH409" s="162"/>
      <c r="AI409" s="162"/>
      <c r="AJ409" s="162"/>
      <c r="AK409" s="162"/>
      <c r="AL409" s="162"/>
      <c r="AM409" s="162"/>
      <c r="AN409" s="162"/>
      <c r="AO409" s="162"/>
      <c r="AP409" s="162"/>
      <c r="AQ409" s="162"/>
      <c r="AR409" s="162"/>
      <c r="AS409" s="162"/>
      <c r="AT409" s="162"/>
      <c r="AU409" s="162"/>
      <c r="AV409" s="162"/>
      <c r="AW409" s="162"/>
      <c r="AX409" s="162"/>
      <c r="AY409" s="162"/>
      <c r="AZ409" s="162"/>
      <c r="BA409" s="162"/>
      <c r="BB409" s="162"/>
      <c r="BC409" s="162"/>
      <c r="BD409" s="162"/>
      <c r="BE409" s="162"/>
      <c r="BF409" s="162"/>
      <c r="BG409" s="162"/>
      <c r="BH409" s="162"/>
      <c r="BI409" s="162"/>
      <c r="BJ409" s="162"/>
      <c r="BK409" s="162"/>
      <c r="BL409" s="162"/>
      <c r="BM409" s="162"/>
      <c r="BN409" s="162"/>
      <c r="BO409" s="162"/>
      <c r="BP409" s="162"/>
    </row>
    <row r="410" spans="1:68" ht="15">
      <c r="A410" s="426"/>
      <c r="B410" s="162"/>
      <c r="C410" s="425"/>
      <c r="D410" s="162"/>
      <c r="E410" s="162"/>
      <c r="F410" s="162"/>
      <c r="G410" s="162"/>
      <c r="H410" s="162"/>
      <c r="I410" s="162"/>
      <c r="J410" s="162"/>
      <c r="K410" s="162"/>
      <c r="L410" s="162"/>
      <c r="M410" s="162"/>
      <c r="N410" s="162"/>
      <c r="O410" s="162"/>
      <c r="P410" s="162"/>
      <c r="Q410" s="162"/>
      <c r="R410" s="162"/>
      <c r="S410" s="162"/>
      <c r="T410" s="162"/>
      <c r="U410" s="162"/>
      <c r="V410" s="162"/>
      <c r="W410" s="162"/>
      <c r="X410" s="162"/>
      <c r="Y410" s="162"/>
      <c r="Z410" s="162"/>
      <c r="AA410" s="162"/>
      <c r="AB410" s="162"/>
      <c r="AC410" s="162"/>
      <c r="AD410" s="162"/>
      <c r="AE410" s="162"/>
      <c r="AF410" s="162"/>
      <c r="AG410" s="162"/>
      <c r="AH410" s="162"/>
      <c r="AI410" s="162"/>
      <c r="AJ410" s="162"/>
      <c r="AK410" s="162"/>
      <c r="AL410" s="162"/>
      <c r="AM410" s="162"/>
      <c r="AN410" s="162"/>
      <c r="AO410" s="162"/>
      <c r="AP410" s="162"/>
      <c r="AQ410" s="162"/>
      <c r="AR410" s="162"/>
      <c r="AS410" s="162"/>
      <c r="AT410" s="162"/>
      <c r="AU410" s="162"/>
      <c r="AV410" s="162"/>
      <c r="AW410" s="162"/>
      <c r="AX410" s="162"/>
      <c r="AY410" s="162"/>
      <c r="AZ410" s="162"/>
      <c r="BA410" s="162"/>
      <c r="BB410" s="162"/>
      <c r="BC410" s="162"/>
      <c r="BD410" s="162"/>
      <c r="BE410" s="162"/>
      <c r="BF410" s="162"/>
      <c r="BG410" s="162"/>
      <c r="BH410" s="162"/>
      <c r="BI410" s="162"/>
      <c r="BJ410" s="162"/>
      <c r="BK410" s="162"/>
      <c r="BL410" s="162"/>
      <c r="BM410" s="162"/>
      <c r="BN410" s="162"/>
      <c r="BO410" s="162"/>
      <c r="BP410" s="162"/>
    </row>
    <row r="411" spans="1:68" ht="15">
      <c r="A411" s="426"/>
      <c r="B411" s="162"/>
      <c r="C411" s="425"/>
      <c r="D411" s="162"/>
      <c r="E411" s="162"/>
      <c r="F411" s="162"/>
      <c r="G411" s="162"/>
      <c r="H411" s="162"/>
      <c r="I411" s="162"/>
      <c r="J411" s="162"/>
      <c r="K411" s="162"/>
      <c r="L411" s="162"/>
      <c r="M411" s="162"/>
      <c r="N411" s="162"/>
      <c r="O411" s="162"/>
      <c r="P411" s="162"/>
      <c r="Q411" s="162"/>
      <c r="R411" s="162"/>
      <c r="S411" s="162"/>
      <c r="T411" s="162"/>
      <c r="U411" s="162"/>
      <c r="V411" s="162"/>
      <c r="W411" s="162"/>
      <c r="X411" s="162"/>
      <c r="Y411" s="162"/>
      <c r="Z411" s="162"/>
      <c r="AA411" s="162"/>
      <c r="AB411" s="162"/>
      <c r="AC411" s="162"/>
      <c r="AD411" s="162"/>
      <c r="AE411" s="162"/>
      <c r="AF411" s="162"/>
      <c r="AG411" s="162"/>
      <c r="AH411" s="162"/>
      <c r="AI411" s="162"/>
      <c r="AJ411" s="162"/>
      <c r="AK411" s="162"/>
      <c r="AL411" s="162"/>
      <c r="AM411" s="162"/>
      <c r="AN411" s="162"/>
      <c r="AO411" s="162"/>
      <c r="AP411" s="162"/>
      <c r="AQ411" s="162"/>
      <c r="AR411" s="162"/>
      <c r="AS411" s="162"/>
      <c r="AT411" s="162"/>
      <c r="AU411" s="162"/>
      <c r="AV411" s="162"/>
      <c r="AW411" s="162"/>
      <c r="AX411" s="162"/>
      <c r="AY411" s="162"/>
      <c r="AZ411" s="162"/>
      <c r="BA411" s="162"/>
      <c r="BB411" s="162"/>
      <c r="BC411" s="162"/>
      <c r="BD411" s="162"/>
      <c r="BE411" s="162"/>
      <c r="BF411" s="162"/>
      <c r="BG411" s="162"/>
      <c r="BH411" s="162"/>
      <c r="BI411" s="162"/>
      <c r="BJ411" s="162"/>
      <c r="BK411" s="162"/>
      <c r="BL411" s="162"/>
      <c r="BM411" s="162"/>
      <c r="BN411" s="162"/>
      <c r="BO411" s="162"/>
      <c r="BP411" s="162"/>
    </row>
    <row r="412" spans="1:68" ht="15">
      <c r="A412" s="426"/>
      <c r="B412" s="162"/>
      <c r="C412" s="425"/>
      <c r="D412" s="162"/>
      <c r="E412" s="162"/>
      <c r="F412" s="162"/>
      <c r="G412" s="162"/>
      <c r="H412" s="162"/>
      <c r="I412" s="162"/>
      <c r="J412" s="162"/>
      <c r="K412" s="162"/>
      <c r="L412" s="162"/>
      <c r="M412" s="162"/>
      <c r="N412" s="162"/>
      <c r="O412" s="162"/>
      <c r="P412" s="162"/>
      <c r="Q412" s="162"/>
      <c r="R412" s="162"/>
      <c r="S412" s="162"/>
      <c r="T412" s="162"/>
      <c r="U412" s="162"/>
      <c r="V412" s="162"/>
      <c r="W412" s="162"/>
      <c r="X412" s="162"/>
      <c r="Y412" s="162"/>
      <c r="Z412" s="162"/>
      <c r="AA412" s="162"/>
      <c r="AB412" s="162"/>
      <c r="AC412" s="162"/>
      <c r="AD412" s="162"/>
      <c r="AE412" s="162"/>
      <c r="AF412" s="162"/>
      <c r="AG412" s="162"/>
      <c r="AH412" s="162"/>
      <c r="AI412" s="162"/>
      <c r="AJ412" s="162"/>
      <c r="AK412" s="162"/>
      <c r="AL412" s="162"/>
      <c r="AM412" s="162"/>
      <c r="AN412" s="162"/>
      <c r="AO412" s="162"/>
      <c r="AP412" s="162"/>
      <c r="AQ412" s="162"/>
      <c r="AR412" s="162"/>
      <c r="AS412" s="162"/>
      <c r="AT412" s="162"/>
      <c r="AU412" s="162"/>
      <c r="AV412" s="162"/>
      <c r="AW412" s="162"/>
      <c r="AX412" s="162"/>
      <c r="AY412" s="162"/>
      <c r="AZ412" s="162"/>
      <c r="BA412" s="162"/>
      <c r="BB412" s="162"/>
      <c r="BC412" s="162"/>
      <c r="BD412" s="162"/>
      <c r="BE412" s="162"/>
      <c r="BF412" s="162"/>
      <c r="BG412" s="162"/>
      <c r="BH412" s="162"/>
      <c r="BI412" s="162"/>
      <c r="BJ412" s="162"/>
      <c r="BK412" s="162"/>
      <c r="BL412" s="162"/>
      <c r="BM412" s="162"/>
      <c r="BN412" s="162"/>
      <c r="BO412" s="162"/>
      <c r="BP412" s="162"/>
    </row>
    <row r="413" spans="1:68" ht="15">
      <c r="A413" s="426"/>
      <c r="B413" s="162"/>
      <c r="C413" s="425"/>
      <c r="D413" s="162"/>
      <c r="E413" s="162"/>
      <c r="F413" s="162"/>
      <c r="G413" s="162"/>
      <c r="H413" s="162"/>
      <c r="I413" s="162"/>
      <c r="J413" s="162"/>
      <c r="K413" s="162"/>
      <c r="L413" s="162"/>
      <c r="M413" s="162"/>
      <c r="N413" s="162"/>
      <c r="O413" s="162"/>
      <c r="P413" s="162"/>
      <c r="Q413" s="162"/>
      <c r="R413" s="162"/>
      <c r="S413" s="162"/>
      <c r="T413" s="162"/>
      <c r="U413" s="162"/>
      <c r="V413" s="162"/>
      <c r="W413" s="162"/>
      <c r="X413" s="162"/>
      <c r="Y413" s="162"/>
      <c r="Z413" s="162"/>
      <c r="AA413" s="162"/>
      <c r="AB413" s="162"/>
      <c r="AC413" s="162"/>
      <c r="AD413" s="162"/>
      <c r="AE413" s="162"/>
      <c r="AF413" s="162"/>
      <c r="AG413" s="162"/>
      <c r="AH413" s="162"/>
      <c r="AI413" s="162"/>
      <c r="AJ413" s="162"/>
      <c r="AK413" s="162"/>
      <c r="AL413" s="162"/>
      <c r="AM413" s="162"/>
      <c r="AN413" s="162"/>
      <c r="AO413" s="162"/>
      <c r="AP413" s="162"/>
      <c r="AQ413" s="162"/>
      <c r="AR413" s="162"/>
      <c r="AS413" s="162"/>
      <c r="AT413" s="162"/>
      <c r="AU413" s="162"/>
      <c r="AV413" s="162"/>
      <c r="AW413" s="162"/>
      <c r="AX413" s="162"/>
      <c r="AY413" s="162"/>
      <c r="AZ413" s="162"/>
      <c r="BA413" s="162"/>
      <c r="BB413" s="162"/>
      <c r="BC413" s="162"/>
      <c r="BD413" s="162"/>
      <c r="BE413" s="162"/>
      <c r="BF413" s="162"/>
      <c r="BG413" s="162"/>
      <c r="BH413" s="162"/>
      <c r="BI413" s="162"/>
      <c r="BJ413" s="162"/>
      <c r="BK413" s="162"/>
      <c r="BL413" s="162"/>
      <c r="BM413" s="162"/>
      <c r="BN413" s="162"/>
      <c r="BO413" s="162"/>
      <c r="BP413" s="162"/>
    </row>
    <row r="414" spans="1:68" ht="15">
      <c r="A414" s="426"/>
      <c r="B414" s="162"/>
      <c r="C414" s="425"/>
      <c r="D414" s="162"/>
      <c r="E414" s="162"/>
      <c r="F414" s="162"/>
      <c r="G414" s="162"/>
      <c r="H414" s="162"/>
      <c r="I414" s="162"/>
      <c r="J414" s="162"/>
      <c r="K414" s="162"/>
      <c r="L414" s="162"/>
      <c r="M414" s="162"/>
      <c r="N414" s="162"/>
      <c r="O414" s="162"/>
      <c r="P414" s="162"/>
      <c r="Q414" s="162"/>
      <c r="R414" s="162"/>
      <c r="S414" s="162"/>
      <c r="T414" s="162"/>
      <c r="U414" s="162"/>
      <c r="V414" s="162"/>
      <c r="W414" s="162"/>
      <c r="X414" s="162"/>
      <c r="Y414" s="162"/>
      <c r="Z414" s="162"/>
      <c r="AA414" s="162"/>
      <c r="AB414" s="162"/>
      <c r="AC414" s="162"/>
      <c r="AD414" s="162"/>
      <c r="AE414" s="162"/>
      <c r="AF414" s="162"/>
      <c r="AG414" s="162"/>
      <c r="AH414" s="162"/>
      <c r="AI414" s="162"/>
      <c r="AJ414" s="162"/>
      <c r="AK414" s="162"/>
      <c r="AL414" s="162"/>
      <c r="AM414" s="162"/>
      <c r="AN414" s="162"/>
      <c r="AO414" s="162"/>
      <c r="AP414" s="162"/>
      <c r="AQ414" s="162"/>
      <c r="AR414" s="162"/>
      <c r="AS414" s="162"/>
      <c r="AT414" s="162"/>
      <c r="AU414" s="162"/>
      <c r="AV414" s="162"/>
      <c r="AW414" s="162"/>
      <c r="AX414" s="162"/>
      <c r="AY414" s="162"/>
      <c r="AZ414" s="162"/>
      <c r="BA414" s="162"/>
      <c r="BB414" s="162"/>
      <c r="BC414" s="162"/>
      <c r="BD414" s="162"/>
      <c r="BE414" s="162"/>
      <c r="BF414" s="162"/>
      <c r="BG414" s="162"/>
      <c r="BH414" s="162"/>
      <c r="BI414" s="162"/>
      <c r="BJ414" s="162"/>
      <c r="BK414" s="162"/>
      <c r="BL414" s="162"/>
      <c r="BM414" s="162"/>
      <c r="BN414" s="162"/>
      <c r="BO414" s="162"/>
      <c r="BP414" s="162"/>
    </row>
    <row r="415" spans="1:68" ht="15">
      <c r="A415" s="426"/>
      <c r="B415" s="162"/>
      <c r="C415" s="425"/>
      <c r="D415" s="162"/>
      <c r="E415" s="162"/>
      <c r="F415" s="162"/>
      <c r="G415" s="162"/>
      <c r="H415" s="162"/>
      <c r="I415" s="162"/>
      <c r="J415" s="162"/>
      <c r="K415" s="162"/>
      <c r="L415" s="162"/>
      <c r="M415" s="162"/>
      <c r="N415" s="162"/>
      <c r="O415" s="162"/>
      <c r="P415" s="162"/>
      <c r="Q415" s="162"/>
      <c r="R415" s="162"/>
      <c r="S415" s="162"/>
      <c r="T415" s="162"/>
      <c r="U415" s="162"/>
      <c r="V415" s="162"/>
      <c r="W415" s="162"/>
      <c r="X415" s="162"/>
      <c r="Y415" s="162"/>
      <c r="Z415" s="162"/>
      <c r="AA415" s="162"/>
      <c r="AB415" s="162"/>
      <c r="AC415" s="162"/>
      <c r="AD415" s="162"/>
      <c r="AE415" s="162"/>
      <c r="AF415" s="162"/>
      <c r="AG415" s="162"/>
      <c r="AH415" s="162"/>
      <c r="AI415" s="162"/>
      <c r="AJ415" s="162"/>
      <c r="AK415" s="162"/>
      <c r="AL415" s="162"/>
      <c r="AM415" s="162"/>
      <c r="AN415" s="162"/>
      <c r="AO415" s="162"/>
      <c r="AP415" s="162"/>
      <c r="AQ415" s="162"/>
      <c r="AR415" s="162"/>
      <c r="AS415" s="162"/>
      <c r="AT415" s="162"/>
      <c r="AU415" s="162"/>
      <c r="AV415" s="162"/>
      <c r="AW415" s="162"/>
      <c r="AX415" s="162"/>
      <c r="AY415" s="162"/>
      <c r="AZ415" s="162"/>
      <c r="BA415" s="162"/>
      <c r="BB415" s="162"/>
      <c r="BC415" s="162"/>
      <c r="BD415" s="162"/>
      <c r="BE415" s="162"/>
      <c r="BF415" s="162"/>
      <c r="BG415" s="162"/>
      <c r="BH415" s="162"/>
      <c r="BI415" s="162"/>
      <c r="BJ415" s="162"/>
      <c r="BK415" s="162"/>
      <c r="BL415" s="162"/>
      <c r="BM415" s="162"/>
      <c r="BN415" s="162"/>
      <c r="BO415" s="162"/>
      <c r="BP415" s="162"/>
    </row>
    <row r="416" spans="1:68" ht="15">
      <c r="A416" s="426"/>
      <c r="B416" s="162"/>
      <c r="C416" s="425"/>
      <c r="D416" s="162"/>
      <c r="E416" s="162"/>
      <c r="F416" s="162"/>
      <c r="G416" s="162"/>
      <c r="H416" s="162"/>
      <c r="I416" s="162"/>
      <c r="J416" s="162"/>
      <c r="K416" s="162"/>
      <c r="L416" s="162"/>
      <c r="M416" s="162"/>
      <c r="N416" s="162"/>
      <c r="O416" s="162"/>
      <c r="P416" s="162"/>
      <c r="Q416" s="162"/>
      <c r="R416" s="162"/>
      <c r="S416" s="162"/>
      <c r="T416" s="162"/>
      <c r="U416" s="162"/>
      <c r="V416" s="162"/>
      <c r="W416" s="162"/>
      <c r="X416" s="162"/>
      <c r="Y416" s="162"/>
      <c r="Z416" s="162"/>
      <c r="AA416" s="162"/>
      <c r="AB416" s="162"/>
      <c r="AC416" s="162"/>
      <c r="AD416" s="162"/>
      <c r="AE416" s="162"/>
      <c r="AF416" s="162"/>
      <c r="AG416" s="162"/>
      <c r="AH416" s="162"/>
      <c r="AI416" s="162"/>
      <c r="AJ416" s="162"/>
      <c r="AK416" s="162"/>
      <c r="AL416" s="162"/>
      <c r="AM416" s="162"/>
      <c r="AN416" s="162"/>
      <c r="AO416" s="162"/>
      <c r="AP416" s="162"/>
      <c r="AQ416" s="162"/>
      <c r="AR416" s="162"/>
      <c r="AS416" s="162"/>
      <c r="AT416" s="162"/>
      <c r="AU416" s="162"/>
      <c r="AV416" s="162"/>
      <c r="AW416" s="162"/>
      <c r="AX416" s="162"/>
      <c r="AY416" s="162"/>
      <c r="AZ416" s="162"/>
      <c r="BA416" s="162"/>
      <c r="BB416" s="162"/>
      <c r="BC416" s="162"/>
      <c r="BD416" s="162"/>
      <c r="BE416" s="162"/>
      <c r="BF416" s="162"/>
      <c r="BG416" s="162"/>
      <c r="BH416" s="162"/>
      <c r="BI416" s="162"/>
      <c r="BJ416" s="162"/>
      <c r="BK416" s="162"/>
      <c r="BL416" s="162"/>
      <c r="BM416" s="162"/>
      <c r="BN416" s="162"/>
      <c r="BO416" s="162"/>
      <c r="BP416" s="162"/>
    </row>
    <row r="417" spans="1:68" ht="15">
      <c r="A417" s="426"/>
      <c r="B417" s="162"/>
      <c r="C417" s="425"/>
      <c r="D417" s="162"/>
      <c r="E417" s="162"/>
      <c r="F417" s="162"/>
      <c r="G417" s="162"/>
      <c r="H417" s="162"/>
      <c r="I417" s="162"/>
      <c r="J417" s="162"/>
      <c r="K417" s="162"/>
      <c r="L417" s="162"/>
      <c r="M417" s="162"/>
      <c r="N417" s="162"/>
      <c r="O417" s="162"/>
      <c r="P417" s="162"/>
      <c r="Q417" s="162"/>
      <c r="R417" s="162"/>
      <c r="S417" s="162"/>
      <c r="T417" s="162"/>
      <c r="U417" s="162"/>
      <c r="V417" s="162"/>
      <c r="W417" s="162"/>
      <c r="X417" s="162"/>
      <c r="Y417" s="162"/>
      <c r="Z417" s="162"/>
      <c r="AA417" s="162"/>
      <c r="AB417" s="162"/>
      <c r="AC417" s="162"/>
      <c r="AD417" s="162"/>
      <c r="AE417" s="162"/>
      <c r="AF417" s="162"/>
      <c r="AG417" s="162"/>
      <c r="AH417" s="162"/>
      <c r="AI417" s="162"/>
      <c r="AJ417" s="162"/>
      <c r="AK417" s="162"/>
      <c r="AL417" s="162"/>
      <c r="AM417" s="162"/>
      <c r="AN417" s="162"/>
      <c r="AO417" s="162"/>
      <c r="AP417" s="162"/>
      <c r="AQ417" s="162"/>
      <c r="AR417" s="162"/>
      <c r="AS417" s="162"/>
      <c r="AT417" s="162"/>
      <c r="AU417" s="162"/>
      <c r="AV417" s="162"/>
      <c r="AW417" s="162"/>
      <c r="AX417" s="162"/>
      <c r="AY417" s="162"/>
      <c r="AZ417" s="162"/>
      <c r="BA417" s="162"/>
      <c r="BB417" s="162"/>
      <c r="BC417" s="162"/>
      <c r="BD417" s="162"/>
      <c r="BE417" s="162"/>
      <c r="BF417" s="162"/>
      <c r="BG417" s="162"/>
      <c r="BH417" s="162"/>
      <c r="BI417" s="162"/>
      <c r="BJ417" s="162"/>
      <c r="BK417" s="162"/>
      <c r="BL417" s="162"/>
      <c r="BM417" s="162"/>
      <c r="BN417" s="162"/>
      <c r="BO417" s="162"/>
      <c r="BP417" s="162"/>
    </row>
    <row r="418" spans="1:68" ht="15">
      <c r="A418" s="426"/>
      <c r="B418" s="162"/>
      <c r="C418" s="425"/>
      <c r="D418" s="162"/>
      <c r="E418" s="162"/>
      <c r="F418" s="162"/>
      <c r="G418" s="162"/>
      <c r="H418" s="162"/>
      <c r="I418" s="162"/>
      <c r="J418" s="162"/>
      <c r="K418" s="162"/>
      <c r="L418" s="162"/>
      <c r="M418" s="162"/>
      <c r="N418" s="162"/>
      <c r="O418" s="162"/>
      <c r="P418" s="162"/>
      <c r="Q418" s="162"/>
      <c r="R418" s="162"/>
      <c r="S418" s="162"/>
      <c r="T418" s="162"/>
      <c r="U418" s="162"/>
      <c r="V418" s="162"/>
      <c r="W418" s="162"/>
      <c r="X418" s="162"/>
      <c r="Y418" s="162"/>
      <c r="Z418" s="162"/>
      <c r="AA418" s="162"/>
      <c r="AB418" s="162"/>
      <c r="AC418" s="162"/>
      <c r="AD418" s="162"/>
      <c r="AE418" s="162"/>
      <c r="AF418" s="162"/>
      <c r="AG418" s="162"/>
      <c r="AH418" s="162"/>
      <c r="AI418" s="162"/>
      <c r="AJ418" s="162"/>
      <c r="AK418" s="162"/>
      <c r="AL418" s="162"/>
      <c r="AM418" s="162"/>
      <c r="AN418" s="162"/>
      <c r="AO418" s="162"/>
      <c r="AP418" s="162"/>
      <c r="AQ418" s="162"/>
      <c r="AR418" s="162"/>
      <c r="AS418" s="162"/>
      <c r="AT418" s="162"/>
      <c r="AU418" s="162"/>
      <c r="AV418" s="162"/>
      <c r="AW418" s="162"/>
      <c r="AX418" s="162"/>
      <c r="AY418" s="162"/>
      <c r="AZ418" s="162"/>
      <c r="BA418" s="162"/>
      <c r="BB418" s="162"/>
      <c r="BC418" s="162"/>
      <c r="BD418" s="162"/>
      <c r="BE418" s="162"/>
      <c r="BF418" s="162"/>
      <c r="BG418" s="162"/>
      <c r="BH418" s="162"/>
      <c r="BI418" s="162"/>
      <c r="BJ418" s="162"/>
      <c r="BK418" s="162"/>
      <c r="BL418" s="162"/>
      <c r="BM418" s="162"/>
      <c r="BN418" s="162"/>
      <c r="BO418" s="162"/>
      <c r="BP418" s="162"/>
    </row>
    <row r="419" spans="1:68" ht="15">
      <c r="A419" s="426"/>
      <c r="B419" s="162"/>
      <c r="C419" s="425"/>
      <c r="D419" s="162"/>
      <c r="E419" s="162"/>
      <c r="F419" s="162"/>
      <c r="G419" s="162"/>
      <c r="H419" s="162"/>
      <c r="I419" s="162"/>
      <c r="J419" s="162"/>
      <c r="K419" s="162"/>
      <c r="L419" s="162"/>
      <c r="M419" s="162"/>
      <c r="N419" s="162"/>
      <c r="O419" s="162"/>
      <c r="P419" s="162"/>
      <c r="Q419" s="162"/>
      <c r="R419" s="162"/>
      <c r="S419" s="162"/>
      <c r="T419" s="162"/>
      <c r="U419" s="162"/>
      <c r="V419" s="162"/>
      <c r="W419" s="162"/>
      <c r="X419" s="162"/>
      <c r="Y419" s="162"/>
      <c r="Z419" s="162"/>
      <c r="AA419" s="162"/>
      <c r="AB419" s="162"/>
      <c r="AC419" s="162"/>
      <c r="AD419" s="162"/>
      <c r="AE419" s="162"/>
      <c r="AF419" s="162"/>
      <c r="AG419" s="162"/>
      <c r="AH419" s="162"/>
      <c r="AI419" s="162"/>
      <c r="AJ419" s="162"/>
      <c r="AK419" s="162"/>
      <c r="AL419" s="162"/>
      <c r="AM419" s="162"/>
      <c r="AN419" s="162"/>
      <c r="AO419" s="162"/>
      <c r="AP419" s="162"/>
      <c r="AQ419" s="162"/>
      <c r="AR419" s="162"/>
      <c r="AS419" s="162"/>
      <c r="AT419" s="162"/>
      <c r="AU419" s="162"/>
      <c r="AV419" s="162"/>
      <c r="AW419" s="162"/>
      <c r="AX419" s="162"/>
      <c r="AY419" s="162"/>
      <c r="AZ419" s="162"/>
      <c r="BA419" s="162"/>
      <c r="BB419" s="162"/>
      <c r="BC419" s="162"/>
      <c r="BD419" s="162"/>
      <c r="BE419" s="162"/>
      <c r="BF419" s="162"/>
      <c r="BG419" s="162"/>
      <c r="BH419" s="162"/>
      <c r="BI419" s="162"/>
      <c r="BJ419" s="162"/>
      <c r="BK419" s="162"/>
      <c r="BL419" s="162"/>
      <c r="BM419" s="162"/>
      <c r="BN419" s="162"/>
      <c r="BO419" s="162"/>
      <c r="BP419" s="162"/>
    </row>
    <row r="420" spans="1:68" ht="15">
      <c r="A420" s="426"/>
      <c r="B420" s="162"/>
      <c r="C420" s="425"/>
      <c r="D420" s="162"/>
      <c r="E420" s="162"/>
      <c r="F420" s="162"/>
      <c r="G420" s="162"/>
      <c r="H420" s="162"/>
      <c r="I420" s="162"/>
      <c r="J420" s="162"/>
      <c r="K420" s="162"/>
      <c r="L420" s="162"/>
      <c r="M420" s="162"/>
      <c r="N420" s="162"/>
      <c r="O420" s="162"/>
      <c r="P420" s="162"/>
      <c r="Q420" s="162"/>
      <c r="R420" s="162"/>
      <c r="S420" s="162"/>
      <c r="T420" s="162"/>
      <c r="U420" s="162"/>
      <c r="V420" s="162"/>
      <c r="W420" s="162"/>
      <c r="X420" s="162"/>
      <c r="Y420" s="162"/>
      <c r="Z420" s="162"/>
      <c r="AA420" s="162"/>
      <c r="AB420" s="162"/>
      <c r="AC420" s="162"/>
      <c r="AD420" s="162"/>
      <c r="AE420" s="162"/>
      <c r="AF420" s="162"/>
      <c r="AG420" s="162"/>
      <c r="AH420" s="162"/>
      <c r="AI420" s="162"/>
      <c r="AJ420" s="162"/>
      <c r="AK420" s="162"/>
      <c r="AL420" s="162"/>
      <c r="AM420" s="162"/>
      <c r="AN420" s="162"/>
      <c r="AO420" s="162"/>
      <c r="AP420" s="162"/>
      <c r="AQ420" s="162"/>
      <c r="AR420" s="162"/>
      <c r="AS420" s="162"/>
      <c r="AT420" s="162"/>
      <c r="AU420" s="162"/>
      <c r="AV420" s="162"/>
      <c r="AW420" s="162"/>
      <c r="AX420" s="162"/>
      <c r="AY420" s="162"/>
      <c r="AZ420" s="162"/>
      <c r="BA420" s="162"/>
      <c r="BB420" s="162"/>
      <c r="BC420" s="162"/>
      <c r="BD420" s="162"/>
      <c r="BE420" s="162"/>
      <c r="BF420" s="162"/>
      <c r="BG420" s="162"/>
      <c r="BH420" s="162"/>
      <c r="BI420" s="162"/>
      <c r="BJ420" s="162"/>
      <c r="BK420" s="162"/>
      <c r="BL420" s="162"/>
      <c r="BM420" s="162"/>
      <c r="BN420" s="162"/>
      <c r="BO420" s="162"/>
      <c r="BP420" s="162"/>
    </row>
    <row r="421" spans="1:68" ht="15">
      <c r="A421" s="426"/>
      <c r="B421" s="162"/>
      <c r="C421" s="425"/>
      <c r="D421" s="162"/>
      <c r="E421" s="162"/>
      <c r="F421" s="162"/>
      <c r="G421" s="162"/>
      <c r="H421" s="162"/>
      <c r="I421" s="162"/>
      <c r="J421" s="162"/>
      <c r="K421" s="162"/>
      <c r="L421" s="162"/>
      <c r="M421" s="162"/>
      <c r="N421" s="162"/>
      <c r="O421" s="162"/>
      <c r="P421" s="162"/>
      <c r="Q421" s="162"/>
      <c r="R421" s="162"/>
      <c r="S421" s="162"/>
      <c r="T421" s="162"/>
      <c r="U421" s="162"/>
      <c r="V421" s="162"/>
      <c r="W421" s="162"/>
      <c r="X421" s="162"/>
      <c r="Y421" s="162"/>
      <c r="Z421" s="162"/>
      <c r="AA421" s="162"/>
      <c r="AB421" s="162"/>
      <c r="AC421" s="162"/>
      <c r="AD421" s="162"/>
      <c r="AE421" s="162"/>
      <c r="AF421" s="162"/>
      <c r="AG421" s="162"/>
      <c r="AH421" s="162"/>
      <c r="AI421" s="162"/>
      <c r="AJ421" s="162"/>
      <c r="AK421" s="162"/>
      <c r="AL421" s="162"/>
      <c r="AM421" s="162"/>
      <c r="AN421" s="162"/>
      <c r="AO421" s="162"/>
      <c r="AP421" s="162"/>
      <c r="AQ421" s="162"/>
      <c r="AR421" s="162"/>
      <c r="AS421" s="162"/>
      <c r="AT421" s="162"/>
      <c r="AU421" s="162"/>
      <c r="AV421" s="162"/>
      <c r="AW421" s="162"/>
      <c r="AX421" s="162"/>
      <c r="AY421" s="162"/>
      <c r="AZ421" s="162"/>
      <c r="BA421" s="162"/>
      <c r="BB421" s="162"/>
      <c r="BC421" s="162"/>
      <c r="BD421" s="162"/>
      <c r="BE421" s="162"/>
      <c r="BF421" s="162"/>
      <c r="BG421" s="162"/>
      <c r="BH421" s="162"/>
      <c r="BI421" s="162"/>
      <c r="BJ421" s="162"/>
      <c r="BK421" s="162"/>
      <c r="BL421" s="162"/>
      <c r="BM421" s="162"/>
      <c r="BN421" s="162"/>
      <c r="BO421" s="162"/>
      <c r="BP421" s="162"/>
    </row>
    <row r="422" spans="1:68" ht="15">
      <c r="A422" s="426"/>
      <c r="B422" s="162"/>
      <c r="C422" s="425"/>
      <c r="D422" s="162"/>
      <c r="E422" s="162"/>
      <c r="F422" s="162"/>
      <c r="G422" s="162"/>
      <c r="H422" s="162"/>
      <c r="I422" s="162"/>
      <c r="J422" s="162"/>
      <c r="K422" s="162"/>
      <c r="L422" s="162"/>
      <c r="M422" s="162"/>
      <c r="N422" s="162"/>
      <c r="O422" s="162"/>
      <c r="P422" s="162"/>
      <c r="Q422" s="162"/>
      <c r="R422" s="162"/>
      <c r="S422" s="162"/>
      <c r="T422" s="162"/>
      <c r="U422" s="162"/>
      <c r="V422" s="162"/>
      <c r="W422" s="162"/>
      <c r="X422" s="162"/>
      <c r="Y422" s="162"/>
      <c r="Z422" s="162"/>
      <c r="AA422" s="162"/>
      <c r="AB422" s="162"/>
      <c r="AC422" s="162"/>
      <c r="AD422" s="162"/>
      <c r="AE422" s="162"/>
      <c r="AF422" s="162"/>
      <c r="AG422" s="162"/>
      <c r="AH422" s="162"/>
      <c r="AI422" s="162"/>
      <c r="AJ422" s="162"/>
      <c r="AK422" s="162"/>
      <c r="AL422" s="162"/>
      <c r="AM422" s="162"/>
      <c r="AN422" s="162"/>
      <c r="AO422" s="162"/>
      <c r="AP422" s="162"/>
      <c r="AQ422" s="162"/>
      <c r="AR422" s="162"/>
      <c r="AS422" s="162"/>
      <c r="AT422" s="162"/>
      <c r="AU422" s="162"/>
      <c r="AV422" s="162"/>
      <c r="AW422" s="162"/>
      <c r="AX422" s="162"/>
      <c r="AY422" s="162"/>
      <c r="AZ422" s="162"/>
      <c r="BA422" s="162"/>
      <c r="BB422" s="162"/>
      <c r="BC422" s="162"/>
      <c r="BD422" s="162"/>
      <c r="BE422" s="162"/>
      <c r="BF422" s="162"/>
      <c r="BG422" s="162"/>
      <c r="BH422" s="162"/>
      <c r="BI422" s="162"/>
      <c r="BJ422" s="162"/>
      <c r="BK422" s="162"/>
      <c r="BL422" s="162"/>
      <c r="BM422" s="162"/>
      <c r="BN422" s="162"/>
      <c r="BO422" s="162"/>
      <c r="BP422" s="162"/>
    </row>
    <row r="423" spans="1:68" ht="15">
      <c r="A423" s="426"/>
      <c r="B423" s="162"/>
      <c r="C423" s="425"/>
      <c r="D423" s="162"/>
      <c r="E423" s="162"/>
      <c r="F423" s="162"/>
      <c r="G423" s="162"/>
      <c r="H423" s="162"/>
      <c r="I423" s="162"/>
      <c r="J423" s="162"/>
      <c r="K423" s="162"/>
      <c r="L423" s="162"/>
      <c r="M423" s="162"/>
      <c r="N423" s="162"/>
      <c r="O423" s="162"/>
      <c r="P423" s="162"/>
      <c r="Q423" s="162"/>
      <c r="R423" s="162"/>
      <c r="S423" s="162"/>
      <c r="T423" s="162"/>
      <c r="U423" s="162"/>
      <c r="V423" s="162"/>
      <c r="W423" s="162"/>
      <c r="X423" s="162"/>
      <c r="Y423" s="162"/>
      <c r="Z423" s="162"/>
      <c r="AA423" s="162"/>
      <c r="AB423" s="162"/>
      <c r="AC423" s="162"/>
      <c r="AD423" s="162"/>
      <c r="AE423" s="162"/>
      <c r="AF423" s="162"/>
      <c r="AG423" s="162"/>
      <c r="AH423" s="162"/>
      <c r="AI423" s="162"/>
      <c r="AJ423" s="162"/>
      <c r="AK423" s="162"/>
      <c r="AL423" s="162"/>
      <c r="AM423" s="162"/>
      <c r="AN423" s="162"/>
      <c r="AO423" s="162"/>
      <c r="AP423" s="162"/>
      <c r="AQ423" s="162"/>
      <c r="AR423" s="162"/>
      <c r="AS423" s="162"/>
      <c r="AT423" s="162"/>
      <c r="AU423" s="162"/>
      <c r="AV423" s="162"/>
      <c r="AW423" s="162"/>
      <c r="AX423" s="162"/>
      <c r="AY423" s="162"/>
      <c r="AZ423" s="162"/>
      <c r="BA423" s="162"/>
      <c r="BB423" s="162"/>
      <c r="BC423" s="162"/>
      <c r="BD423" s="162"/>
      <c r="BE423" s="162"/>
      <c r="BF423" s="162"/>
      <c r="BG423" s="162"/>
      <c r="BH423" s="162"/>
      <c r="BI423" s="162"/>
      <c r="BJ423" s="162"/>
      <c r="BK423" s="162"/>
      <c r="BL423" s="162"/>
      <c r="BM423" s="162"/>
      <c r="BN423" s="162"/>
      <c r="BO423" s="162"/>
      <c r="BP423" s="162"/>
    </row>
    <row r="424" spans="1:68" ht="15">
      <c r="A424" s="426"/>
      <c r="B424" s="162"/>
      <c r="C424" s="425"/>
      <c r="D424" s="162"/>
      <c r="E424" s="162"/>
      <c r="F424" s="162"/>
      <c r="G424" s="162"/>
      <c r="H424" s="162"/>
      <c r="I424" s="162"/>
      <c r="J424" s="162"/>
      <c r="K424" s="162"/>
      <c r="L424" s="162"/>
      <c r="M424" s="162"/>
      <c r="N424" s="162"/>
      <c r="O424" s="162"/>
      <c r="P424" s="162"/>
      <c r="Q424" s="162"/>
      <c r="R424" s="162"/>
      <c r="S424" s="162"/>
      <c r="T424" s="162"/>
      <c r="U424" s="162"/>
      <c r="V424" s="162"/>
      <c r="W424" s="162"/>
      <c r="X424" s="162"/>
      <c r="Y424" s="162"/>
      <c r="Z424" s="162"/>
      <c r="AA424" s="162"/>
      <c r="AB424" s="162"/>
      <c r="AC424" s="162"/>
      <c r="AD424" s="162"/>
      <c r="AE424" s="162"/>
      <c r="AF424" s="162"/>
      <c r="AG424" s="162"/>
      <c r="AH424" s="162"/>
      <c r="AI424" s="162"/>
      <c r="AJ424" s="162"/>
      <c r="AK424" s="162"/>
      <c r="AL424" s="162"/>
      <c r="AM424" s="162"/>
      <c r="AN424" s="162"/>
      <c r="AO424" s="162"/>
      <c r="AP424" s="162"/>
      <c r="AQ424" s="162"/>
      <c r="AR424" s="162"/>
      <c r="AS424" s="162"/>
      <c r="AT424" s="162"/>
      <c r="AU424" s="162"/>
      <c r="AV424" s="162"/>
      <c r="AW424" s="162"/>
      <c r="AX424" s="162"/>
      <c r="AY424" s="162"/>
      <c r="AZ424" s="162"/>
      <c r="BA424" s="162"/>
      <c r="BB424" s="162"/>
      <c r="BC424" s="162"/>
      <c r="BD424" s="162"/>
      <c r="BE424" s="162"/>
      <c r="BF424" s="162"/>
      <c r="BG424" s="162"/>
      <c r="BH424" s="162"/>
      <c r="BI424" s="162"/>
      <c r="BJ424" s="162"/>
      <c r="BK424" s="162"/>
      <c r="BL424" s="162"/>
      <c r="BM424" s="162"/>
      <c r="BN424" s="162"/>
      <c r="BO424" s="162"/>
      <c r="BP424" s="162"/>
    </row>
    <row r="425" spans="1:68" ht="15">
      <c r="A425" s="426"/>
      <c r="B425" s="162"/>
      <c r="C425" s="425"/>
      <c r="D425" s="162"/>
      <c r="E425" s="162"/>
      <c r="F425" s="162"/>
      <c r="G425" s="162"/>
      <c r="H425" s="162"/>
      <c r="I425" s="162"/>
      <c r="J425" s="162"/>
      <c r="K425" s="162"/>
      <c r="L425" s="162"/>
      <c r="M425" s="162"/>
      <c r="N425" s="162"/>
      <c r="O425" s="162"/>
      <c r="P425" s="162"/>
      <c r="Q425" s="162"/>
      <c r="R425" s="162"/>
      <c r="S425" s="162"/>
      <c r="T425" s="162"/>
      <c r="U425" s="162"/>
      <c r="V425" s="162"/>
      <c r="W425" s="162"/>
      <c r="X425" s="162"/>
      <c r="Y425" s="162"/>
      <c r="Z425" s="162"/>
      <c r="AA425" s="162"/>
      <c r="AB425" s="162"/>
      <c r="AC425" s="162"/>
      <c r="AD425" s="162"/>
      <c r="AE425" s="162"/>
      <c r="AF425" s="162"/>
      <c r="AG425" s="162"/>
      <c r="AH425" s="162"/>
      <c r="AI425" s="162"/>
      <c r="AJ425" s="162"/>
      <c r="AK425" s="162"/>
      <c r="AL425" s="162"/>
      <c r="AM425" s="162"/>
      <c r="AN425" s="162"/>
      <c r="AO425" s="162"/>
      <c r="AP425" s="162"/>
      <c r="AQ425" s="162"/>
      <c r="AR425" s="162"/>
      <c r="AS425" s="162"/>
      <c r="AT425" s="162"/>
      <c r="AU425" s="162"/>
      <c r="AV425" s="162"/>
      <c r="AW425" s="162"/>
      <c r="AX425" s="162"/>
      <c r="AY425" s="162"/>
      <c r="AZ425" s="162"/>
      <c r="BA425" s="162"/>
      <c r="BB425" s="162"/>
      <c r="BC425" s="162"/>
      <c r="BD425" s="162"/>
      <c r="BE425" s="162"/>
      <c r="BF425" s="162"/>
      <c r="BG425" s="162"/>
      <c r="BH425" s="162"/>
      <c r="BI425" s="162"/>
      <c r="BJ425" s="162"/>
      <c r="BK425" s="162"/>
      <c r="BL425" s="162"/>
      <c r="BM425" s="162"/>
      <c r="BN425" s="162"/>
      <c r="BO425" s="162"/>
      <c r="BP425" s="162"/>
    </row>
    <row r="426" spans="1:68" ht="15">
      <c r="A426" s="426"/>
      <c r="B426" s="162"/>
      <c r="C426" s="425"/>
      <c r="D426" s="162"/>
      <c r="E426" s="162"/>
      <c r="F426" s="162"/>
      <c r="G426" s="162"/>
      <c r="H426" s="162"/>
      <c r="I426" s="162"/>
      <c r="J426" s="162"/>
      <c r="K426" s="162"/>
      <c r="L426" s="162"/>
      <c r="M426" s="162"/>
      <c r="N426" s="162"/>
      <c r="O426" s="162"/>
      <c r="P426" s="162"/>
      <c r="Q426" s="162"/>
      <c r="R426" s="162"/>
      <c r="S426" s="162"/>
      <c r="T426" s="162"/>
      <c r="U426" s="162"/>
      <c r="V426" s="162"/>
      <c r="W426" s="162"/>
      <c r="X426" s="162"/>
      <c r="Y426" s="162"/>
      <c r="Z426" s="162"/>
      <c r="AA426" s="162"/>
      <c r="AB426" s="162"/>
      <c r="AC426" s="162"/>
      <c r="AD426" s="162"/>
      <c r="AE426" s="162"/>
      <c r="AF426" s="162"/>
      <c r="AG426" s="162"/>
      <c r="AH426" s="162"/>
      <c r="AI426" s="162"/>
      <c r="AJ426" s="162"/>
      <c r="AK426" s="162"/>
      <c r="AL426" s="162"/>
      <c r="AM426" s="162"/>
      <c r="AN426" s="162"/>
      <c r="AO426" s="162"/>
      <c r="AP426" s="162"/>
      <c r="AQ426" s="162"/>
      <c r="AR426" s="162"/>
      <c r="AS426" s="162"/>
      <c r="AT426" s="162"/>
      <c r="AU426" s="162"/>
      <c r="AV426" s="162"/>
      <c r="AW426" s="162"/>
      <c r="AX426" s="162"/>
      <c r="AY426" s="162"/>
      <c r="AZ426" s="162"/>
      <c r="BA426" s="162"/>
      <c r="BB426" s="162"/>
      <c r="BC426" s="162"/>
      <c r="BD426" s="162"/>
      <c r="BE426" s="162"/>
      <c r="BF426" s="162"/>
      <c r="BG426" s="162"/>
      <c r="BH426" s="162"/>
      <c r="BI426" s="162"/>
      <c r="BJ426" s="162"/>
      <c r="BK426" s="162"/>
      <c r="BL426" s="162"/>
      <c r="BM426" s="162"/>
      <c r="BN426" s="162"/>
      <c r="BO426" s="162"/>
      <c r="BP426" s="162"/>
    </row>
    <row r="427" spans="1:68" ht="15">
      <c r="A427" s="426"/>
      <c r="B427" s="162"/>
      <c r="C427" s="425"/>
      <c r="D427" s="162"/>
      <c r="E427" s="162"/>
      <c r="F427" s="162"/>
      <c r="G427" s="162"/>
      <c r="H427" s="162"/>
      <c r="I427" s="162"/>
      <c r="J427" s="162"/>
      <c r="K427" s="162"/>
      <c r="L427" s="162"/>
      <c r="M427" s="162"/>
      <c r="N427" s="162"/>
      <c r="O427" s="162"/>
      <c r="P427" s="162"/>
      <c r="Q427" s="162"/>
      <c r="R427" s="162"/>
      <c r="S427" s="162"/>
      <c r="T427" s="162"/>
      <c r="U427" s="162"/>
      <c r="V427" s="162"/>
      <c r="W427" s="162"/>
      <c r="X427" s="162"/>
      <c r="Y427" s="162"/>
      <c r="Z427" s="162"/>
      <c r="AA427" s="162"/>
      <c r="AB427" s="162"/>
      <c r="AC427" s="162"/>
      <c r="AD427" s="162"/>
      <c r="AE427" s="162"/>
      <c r="AF427" s="162"/>
      <c r="AG427" s="162"/>
      <c r="AH427" s="162"/>
      <c r="AI427" s="162"/>
      <c r="AJ427" s="162"/>
      <c r="AK427" s="162"/>
      <c r="AL427" s="162"/>
      <c r="AM427" s="162"/>
      <c r="AN427" s="162"/>
      <c r="AO427" s="162"/>
      <c r="AP427" s="162"/>
      <c r="AQ427" s="162"/>
      <c r="AR427" s="162"/>
      <c r="AS427" s="162"/>
      <c r="AT427" s="162"/>
      <c r="AU427" s="162"/>
      <c r="AV427" s="162"/>
      <c r="AW427" s="162"/>
      <c r="AX427" s="162"/>
      <c r="AY427" s="162"/>
      <c r="AZ427" s="162"/>
      <c r="BA427" s="162"/>
      <c r="BB427" s="162"/>
      <c r="BC427" s="162"/>
      <c r="BD427" s="162"/>
      <c r="BE427" s="162"/>
      <c r="BF427" s="162"/>
      <c r="BG427" s="162"/>
      <c r="BH427" s="162"/>
      <c r="BI427" s="162"/>
      <c r="BJ427" s="162"/>
      <c r="BK427" s="162"/>
      <c r="BL427" s="162"/>
      <c r="BM427" s="162"/>
      <c r="BN427" s="162"/>
      <c r="BO427" s="162"/>
      <c r="BP427" s="162"/>
    </row>
    <row r="428" spans="1:68" ht="15">
      <c r="A428" s="426"/>
      <c r="B428" s="162"/>
      <c r="C428" s="425"/>
      <c r="D428" s="162"/>
      <c r="E428" s="162"/>
      <c r="F428" s="162"/>
      <c r="G428" s="162"/>
      <c r="H428" s="162"/>
      <c r="I428" s="162"/>
      <c r="J428" s="162"/>
      <c r="K428" s="162"/>
      <c r="L428" s="162"/>
      <c r="M428" s="162"/>
      <c r="N428" s="162"/>
      <c r="O428" s="162"/>
      <c r="P428" s="162"/>
      <c r="Q428" s="162"/>
      <c r="R428" s="162"/>
      <c r="S428" s="162"/>
      <c r="T428" s="162"/>
      <c r="U428" s="162"/>
      <c r="V428" s="162"/>
      <c r="W428" s="162"/>
      <c r="X428" s="162"/>
      <c r="Y428" s="162"/>
      <c r="Z428" s="162"/>
      <c r="AA428" s="162"/>
      <c r="AB428" s="162"/>
      <c r="AC428" s="162"/>
      <c r="AD428" s="162"/>
      <c r="AE428" s="162"/>
      <c r="AF428" s="162"/>
      <c r="AG428" s="162"/>
      <c r="AH428" s="162"/>
      <c r="AI428" s="162"/>
      <c r="AJ428" s="162"/>
      <c r="AK428" s="162"/>
      <c r="AL428" s="162"/>
      <c r="AM428" s="162"/>
      <c r="AN428" s="162"/>
      <c r="AO428" s="162"/>
      <c r="AP428" s="162"/>
      <c r="AQ428" s="162"/>
      <c r="AR428" s="162"/>
      <c r="AS428" s="162"/>
      <c r="AT428" s="162"/>
      <c r="AU428" s="162"/>
      <c r="AV428" s="162"/>
      <c r="AW428" s="162"/>
      <c r="AX428" s="162"/>
      <c r="AY428" s="162"/>
      <c r="AZ428" s="162"/>
      <c r="BA428" s="162"/>
      <c r="BB428" s="162"/>
      <c r="BC428" s="162"/>
      <c r="BD428" s="162"/>
      <c r="BE428" s="162"/>
      <c r="BF428" s="162"/>
      <c r="BG428" s="162"/>
      <c r="BH428" s="162"/>
      <c r="BI428" s="162"/>
      <c r="BJ428" s="162"/>
      <c r="BK428" s="162"/>
      <c r="BL428" s="162"/>
      <c r="BM428" s="162"/>
      <c r="BN428" s="162"/>
      <c r="BO428" s="162"/>
      <c r="BP428" s="162"/>
    </row>
    <row r="429" spans="1:68" ht="15">
      <c r="A429" s="426"/>
      <c r="B429" s="162"/>
      <c r="C429" s="425"/>
      <c r="D429" s="162"/>
      <c r="E429" s="162"/>
      <c r="F429" s="162"/>
      <c r="G429" s="162"/>
      <c r="H429" s="162"/>
      <c r="I429" s="162"/>
      <c r="J429" s="162"/>
      <c r="K429" s="162"/>
      <c r="L429" s="162"/>
      <c r="M429" s="162"/>
      <c r="N429" s="162"/>
      <c r="O429" s="162"/>
      <c r="P429" s="162"/>
      <c r="Q429" s="162"/>
      <c r="R429" s="162"/>
      <c r="S429" s="162"/>
      <c r="T429" s="162"/>
      <c r="U429" s="162"/>
      <c r="V429" s="162"/>
      <c r="W429" s="162"/>
      <c r="X429" s="162"/>
      <c r="Y429" s="162"/>
      <c r="Z429" s="162"/>
      <c r="AA429" s="162"/>
      <c r="AB429" s="162"/>
      <c r="AC429" s="162"/>
      <c r="AD429" s="162"/>
      <c r="AE429" s="162"/>
      <c r="AF429" s="162"/>
      <c r="AG429" s="162"/>
      <c r="AH429" s="162"/>
      <c r="AI429" s="162"/>
      <c r="AJ429" s="162"/>
      <c r="AK429" s="162"/>
      <c r="AL429" s="162"/>
      <c r="AM429" s="162"/>
      <c r="AN429" s="162"/>
      <c r="AO429" s="162"/>
      <c r="AP429" s="162"/>
      <c r="AQ429" s="162"/>
      <c r="AR429" s="162"/>
      <c r="AS429" s="162"/>
      <c r="AT429" s="162"/>
      <c r="AU429" s="162"/>
      <c r="AV429" s="162"/>
      <c r="AW429" s="162"/>
      <c r="AX429" s="162"/>
      <c r="AY429" s="162"/>
      <c r="AZ429" s="162"/>
      <c r="BA429" s="162"/>
      <c r="BB429" s="162"/>
      <c r="BC429" s="162"/>
      <c r="BD429" s="162"/>
      <c r="BE429" s="162"/>
      <c r="BF429" s="162"/>
      <c r="BG429" s="162"/>
      <c r="BH429" s="162"/>
      <c r="BI429" s="162"/>
      <c r="BJ429" s="162"/>
      <c r="BK429" s="162"/>
      <c r="BL429" s="162"/>
      <c r="BM429" s="162"/>
      <c r="BN429" s="162"/>
      <c r="BO429" s="162"/>
      <c r="BP429" s="162"/>
    </row>
    <row r="430" spans="1:68" ht="15">
      <c r="A430" s="426"/>
      <c r="B430" s="162"/>
      <c r="C430" s="425"/>
      <c r="D430" s="162"/>
      <c r="E430" s="162"/>
      <c r="F430" s="162"/>
      <c r="G430" s="162"/>
      <c r="H430" s="162"/>
      <c r="I430" s="162"/>
      <c r="J430" s="162"/>
      <c r="K430" s="162"/>
      <c r="L430" s="162"/>
      <c r="M430" s="162"/>
      <c r="N430" s="162"/>
      <c r="O430" s="162"/>
      <c r="P430" s="162"/>
      <c r="Q430" s="162"/>
      <c r="R430" s="162"/>
      <c r="S430" s="162"/>
      <c r="T430" s="162"/>
      <c r="U430" s="162"/>
      <c r="V430" s="162"/>
      <c r="W430" s="162"/>
      <c r="X430" s="162"/>
      <c r="Y430" s="162"/>
      <c r="Z430" s="162"/>
      <c r="AA430" s="162"/>
      <c r="AB430" s="162"/>
      <c r="AC430" s="162"/>
      <c r="AD430" s="162"/>
      <c r="AE430" s="162"/>
      <c r="AF430" s="162"/>
      <c r="AG430" s="162"/>
      <c r="AH430" s="162"/>
      <c r="AI430" s="162"/>
      <c r="AJ430" s="162"/>
      <c r="AK430" s="162"/>
      <c r="AL430" s="162"/>
      <c r="AM430" s="162"/>
      <c r="AN430" s="162"/>
      <c r="AO430" s="162"/>
      <c r="AP430" s="162"/>
      <c r="AQ430" s="162"/>
      <c r="AR430" s="162"/>
      <c r="AS430" s="162"/>
      <c r="AT430" s="162"/>
      <c r="AU430" s="162"/>
      <c r="AV430" s="162"/>
      <c r="AW430" s="162"/>
      <c r="AX430" s="162"/>
      <c r="AY430" s="162"/>
      <c r="AZ430" s="162"/>
      <c r="BA430" s="162"/>
      <c r="BB430" s="162"/>
      <c r="BC430" s="162"/>
      <c r="BD430" s="162"/>
      <c r="BE430" s="162"/>
      <c r="BF430" s="162"/>
      <c r="BG430" s="162"/>
      <c r="BH430" s="162"/>
      <c r="BI430" s="162"/>
      <c r="BJ430" s="162"/>
      <c r="BK430" s="162"/>
      <c r="BL430" s="162"/>
      <c r="BM430" s="162"/>
      <c r="BN430" s="162"/>
      <c r="BO430" s="162"/>
      <c r="BP430" s="162"/>
    </row>
    <row r="431" spans="1:68" ht="15">
      <c r="A431" s="426"/>
      <c r="B431" s="162"/>
      <c r="C431" s="425"/>
      <c r="D431" s="162"/>
      <c r="E431" s="162"/>
      <c r="F431" s="162"/>
      <c r="G431" s="162"/>
      <c r="H431" s="162"/>
      <c r="I431" s="162"/>
      <c r="J431" s="162"/>
      <c r="K431" s="162"/>
      <c r="L431" s="162"/>
      <c r="M431" s="162"/>
      <c r="N431" s="162"/>
      <c r="O431" s="162"/>
      <c r="P431" s="162"/>
      <c r="Q431" s="162"/>
      <c r="R431" s="162"/>
      <c r="S431" s="162"/>
      <c r="T431" s="162"/>
      <c r="U431" s="162"/>
      <c r="V431" s="162"/>
      <c r="W431" s="162"/>
      <c r="X431" s="162"/>
      <c r="Y431" s="162"/>
      <c r="Z431" s="162"/>
      <c r="AA431" s="162"/>
      <c r="AB431" s="162"/>
      <c r="AC431" s="162"/>
      <c r="AD431" s="162"/>
      <c r="AE431" s="162"/>
      <c r="AF431" s="162"/>
      <c r="AG431" s="162"/>
      <c r="AH431" s="162"/>
      <c r="AI431" s="162"/>
      <c r="AJ431" s="162"/>
      <c r="AK431" s="162"/>
      <c r="AL431" s="162"/>
      <c r="AM431" s="162"/>
      <c r="AN431" s="162"/>
      <c r="AO431" s="162"/>
      <c r="AP431" s="162"/>
      <c r="AQ431" s="162"/>
      <c r="AR431" s="162"/>
      <c r="AS431" s="162"/>
      <c r="AT431" s="162"/>
      <c r="AU431" s="162"/>
      <c r="AV431" s="162"/>
      <c r="AW431" s="162"/>
      <c r="AX431" s="162"/>
      <c r="AY431" s="162"/>
      <c r="AZ431" s="162"/>
      <c r="BA431" s="162"/>
      <c r="BB431" s="162"/>
      <c r="BC431" s="162"/>
      <c r="BD431" s="162"/>
      <c r="BE431" s="162"/>
      <c r="BF431" s="162"/>
      <c r="BG431" s="162"/>
      <c r="BH431" s="162"/>
      <c r="BI431" s="162"/>
      <c r="BJ431" s="162"/>
      <c r="BK431" s="162"/>
      <c r="BL431" s="162"/>
      <c r="BM431" s="162"/>
      <c r="BN431" s="162"/>
      <c r="BO431" s="162"/>
      <c r="BP431" s="162"/>
    </row>
    <row r="432" spans="1:68" ht="15">
      <c r="A432" s="426"/>
      <c r="B432" s="162"/>
      <c r="C432" s="425"/>
      <c r="D432" s="162"/>
      <c r="E432" s="162"/>
      <c r="F432" s="162"/>
      <c r="G432" s="162"/>
      <c r="H432" s="162"/>
      <c r="I432" s="162"/>
      <c r="J432" s="162"/>
      <c r="K432" s="162"/>
      <c r="L432" s="162"/>
      <c r="M432" s="162"/>
      <c r="N432" s="162"/>
      <c r="O432" s="162"/>
      <c r="P432" s="162"/>
      <c r="Q432" s="162"/>
      <c r="R432" s="162"/>
      <c r="S432" s="162"/>
      <c r="T432" s="162"/>
      <c r="U432" s="162"/>
      <c r="V432" s="162"/>
      <c r="W432" s="162"/>
      <c r="X432" s="162"/>
      <c r="Y432" s="162"/>
      <c r="Z432" s="162"/>
      <c r="AA432" s="162"/>
      <c r="AB432" s="162"/>
      <c r="AC432" s="162"/>
      <c r="AD432" s="162"/>
      <c r="AE432" s="162"/>
      <c r="AF432" s="162"/>
      <c r="AG432" s="162"/>
      <c r="AH432" s="162"/>
      <c r="AI432" s="162"/>
      <c r="AJ432" s="162"/>
      <c r="AK432" s="162"/>
      <c r="AL432" s="162"/>
      <c r="AM432" s="162"/>
      <c r="AN432" s="162"/>
      <c r="AO432" s="162"/>
      <c r="AP432" s="162"/>
      <c r="AQ432" s="162"/>
      <c r="AR432" s="162"/>
      <c r="AS432" s="162"/>
      <c r="AT432" s="162"/>
      <c r="AU432" s="162"/>
      <c r="AV432" s="162"/>
      <c r="AW432" s="162"/>
      <c r="AX432" s="162"/>
      <c r="AY432" s="162"/>
      <c r="AZ432" s="162"/>
      <c r="BA432" s="162"/>
      <c r="BB432" s="162"/>
      <c r="BC432" s="162"/>
      <c r="BD432" s="162"/>
      <c r="BE432" s="162"/>
      <c r="BF432" s="162"/>
      <c r="BG432" s="162"/>
      <c r="BH432" s="162"/>
      <c r="BI432" s="162"/>
      <c r="BJ432" s="162"/>
      <c r="BK432" s="162"/>
      <c r="BL432" s="162"/>
      <c r="BM432" s="162"/>
      <c r="BN432" s="162"/>
      <c r="BO432" s="162"/>
      <c r="BP432" s="162"/>
    </row>
    <row r="433" spans="1:68" ht="15">
      <c r="A433" s="426"/>
      <c r="B433" s="162"/>
      <c r="C433" s="425"/>
      <c r="D433" s="162"/>
      <c r="E433" s="162"/>
      <c r="F433" s="162"/>
      <c r="G433" s="162"/>
      <c r="H433" s="162"/>
      <c r="I433" s="162"/>
      <c r="J433" s="162"/>
      <c r="K433" s="162"/>
      <c r="L433" s="162"/>
      <c r="M433" s="162"/>
      <c r="N433" s="162"/>
      <c r="O433" s="162"/>
      <c r="P433" s="162"/>
      <c r="Q433" s="162"/>
      <c r="R433" s="162"/>
      <c r="S433" s="162"/>
      <c r="T433" s="162"/>
      <c r="U433" s="162"/>
      <c r="V433" s="162"/>
      <c r="W433" s="162"/>
      <c r="X433" s="162"/>
      <c r="Y433" s="162"/>
      <c r="Z433" s="162"/>
      <c r="AA433" s="162"/>
      <c r="AB433" s="162"/>
      <c r="AC433" s="162"/>
      <c r="AD433" s="162"/>
      <c r="AE433" s="162"/>
      <c r="AF433" s="162"/>
      <c r="AG433" s="162"/>
      <c r="AH433" s="162"/>
      <c r="AI433" s="162"/>
      <c r="AJ433" s="162"/>
      <c r="AK433" s="162"/>
      <c r="AL433" s="162"/>
      <c r="AM433" s="162"/>
      <c r="AN433" s="162"/>
      <c r="AO433" s="162"/>
      <c r="AP433" s="162"/>
      <c r="AQ433" s="162"/>
      <c r="AR433" s="162"/>
      <c r="AS433" s="162"/>
      <c r="AT433" s="162"/>
      <c r="AU433" s="162"/>
      <c r="AV433" s="162"/>
      <c r="AW433" s="162"/>
      <c r="AX433" s="162"/>
      <c r="AY433" s="162"/>
      <c r="AZ433" s="162"/>
      <c r="BA433" s="162"/>
      <c r="BB433" s="162"/>
      <c r="BC433" s="162"/>
      <c r="BD433" s="162"/>
      <c r="BE433" s="162"/>
      <c r="BF433" s="162"/>
      <c r="BG433" s="162"/>
      <c r="BH433" s="162"/>
      <c r="BI433" s="162"/>
      <c r="BJ433" s="162"/>
      <c r="BK433" s="162"/>
      <c r="BL433" s="162"/>
      <c r="BM433" s="162"/>
      <c r="BN433" s="162"/>
      <c r="BO433" s="162"/>
      <c r="BP433" s="162"/>
    </row>
    <row r="434" spans="1:68" ht="15">
      <c r="A434" s="426"/>
      <c r="B434" s="162"/>
      <c r="C434" s="425"/>
      <c r="D434" s="162"/>
      <c r="E434" s="162"/>
      <c r="F434" s="162"/>
      <c r="G434" s="162"/>
      <c r="H434" s="162"/>
      <c r="I434" s="162"/>
      <c r="J434" s="162"/>
      <c r="K434" s="162"/>
      <c r="L434" s="162"/>
      <c r="M434" s="162"/>
      <c r="N434" s="162"/>
      <c r="O434" s="162"/>
      <c r="P434" s="162"/>
      <c r="Q434" s="162"/>
      <c r="R434" s="162"/>
      <c r="S434" s="162"/>
      <c r="T434" s="162"/>
      <c r="U434" s="162"/>
      <c r="V434" s="162"/>
      <c r="W434" s="162"/>
      <c r="X434" s="162"/>
      <c r="Y434" s="162"/>
      <c r="Z434" s="162"/>
      <c r="AA434" s="162"/>
      <c r="AB434" s="162"/>
      <c r="AC434" s="162"/>
      <c r="AD434" s="162"/>
      <c r="AE434" s="162"/>
      <c r="AF434" s="162"/>
      <c r="AG434" s="162"/>
      <c r="AH434" s="162"/>
      <c r="AI434" s="162"/>
      <c r="AJ434" s="162"/>
      <c r="AK434" s="162"/>
      <c r="AL434" s="162"/>
      <c r="AM434" s="162"/>
      <c r="AN434" s="162"/>
      <c r="AO434" s="162"/>
      <c r="AP434" s="162"/>
      <c r="AQ434" s="162"/>
      <c r="AR434" s="162"/>
      <c r="AS434" s="162"/>
      <c r="AT434" s="162"/>
      <c r="AU434" s="162"/>
      <c r="AV434" s="162"/>
      <c r="AW434" s="162"/>
      <c r="AX434" s="162"/>
      <c r="AY434" s="162"/>
      <c r="AZ434" s="162"/>
      <c r="BA434" s="162"/>
      <c r="BB434" s="162"/>
      <c r="BC434" s="162"/>
      <c r="BD434" s="162"/>
      <c r="BE434" s="162"/>
      <c r="BF434" s="162"/>
      <c r="BG434" s="162"/>
      <c r="BH434" s="162"/>
      <c r="BI434" s="162"/>
      <c r="BJ434" s="162"/>
      <c r="BK434" s="162"/>
      <c r="BL434" s="162"/>
      <c r="BM434" s="162"/>
      <c r="BN434" s="162"/>
      <c r="BO434" s="162"/>
      <c r="BP434" s="162"/>
    </row>
    <row r="435" spans="1:68" ht="15">
      <c r="A435" s="426"/>
      <c r="B435" s="162"/>
      <c r="C435" s="425"/>
      <c r="D435" s="162"/>
      <c r="E435" s="162"/>
      <c r="F435" s="162"/>
      <c r="G435" s="162"/>
      <c r="H435" s="162"/>
      <c r="I435" s="162"/>
      <c r="J435" s="162"/>
      <c r="K435" s="162"/>
      <c r="L435" s="162"/>
      <c r="M435" s="162"/>
      <c r="N435" s="162"/>
      <c r="O435" s="162"/>
      <c r="P435" s="162"/>
      <c r="Q435" s="162"/>
      <c r="R435" s="162"/>
      <c r="S435" s="162"/>
      <c r="T435" s="162"/>
      <c r="U435" s="162"/>
      <c r="V435" s="162"/>
      <c r="W435" s="162"/>
      <c r="X435" s="162"/>
      <c r="Y435" s="162"/>
      <c r="Z435" s="162"/>
      <c r="AA435" s="162"/>
      <c r="AB435" s="162"/>
      <c r="AC435" s="162"/>
      <c r="AD435" s="162"/>
      <c r="AE435" s="162"/>
      <c r="AF435" s="162"/>
      <c r="AG435" s="162"/>
      <c r="AH435" s="162"/>
      <c r="AI435" s="162"/>
      <c r="AJ435" s="162"/>
      <c r="AK435" s="162"/>
      <c r="AL435" s="162"/>
      <c r="AM435" s="162"/>
      <c r="AN435" s="162"/>
      <c r="AO435" s="162"/>
      <c r="AP435" s="162"/>
      <c r="AQ435" s="162"/>
      <c r="AR435" s="162"/>
      <c r="AS435" s="162"/>
      <c r="AT435" s="162"/>
      <c r="AU435" s="162"/>
      <c r="AV435" s="162"/>
      <c r="AW435" s="162"/>
      <c r="AX435" s="162"/>
      <c r="AY435" s="162"/>
      <c r="AZ435" s="162"/>
      <c r="BA435" s="162"/>
      <c r="BB435" s="162"/>
      <c r="BC435" s="162"/>
      <c r="BD435" s="162"/>
      <c r="BE435" s="162"/>
      <c r="BF435" s="162"/>
      <c r="BG435" s="162"/>
      <c r="BH435" s="162"/>
      <c r="BI435" s="162"/>
      <c r="BJ435" s="162"/>
      <c r="BK435" s="162"/>
      <c r="BL435" s="162"/>
      <c r="BM435" s="162"/>
      <c r="BN435" s="162"/>
      <c r="BO435" s="162"/>
      <c r="BP435" s="162"/>
    </row>
    <row r="436" spans="1:68" ht="15">
      <c r="A436" s="426"/>
      <c r="B436" s="162"/>
      <c r="C436" s="425"/>
      <c r="D436" s="162"/>
      <c r="E436" s="162"/>
      <c r="F436" s="162"/>
      <c r="G436" s="162"/>
      <c r="H436" s="162"/>
      <c r="I436" s="162"/>
      <c r="J436" s="162"/>
      <c r="K436" s="162"/>
      <c r="L436" s="162"/>
      <c r="M436" s="162"/>
      <c r="N436" s="162"/>
      <c r="O436" s="162"/>
      <c r="P436" s="162"/>
      <c r="Q436" s="162"/>
      <c r="R436" s="162"/>
      <c r="S436" s="162"/>
      <c r="T436" s="162"/>
      <c r="U436" s="162"/>
      <c r="V436" s="162"/>
      <c r="W436" s="162"/>
      <c r="X436" s="162"/>
      <c r="Y436" s="162"/>
      <c r="Z436" s="162"/>
      <c r="AA436" s="162"/>
      <c r="AB436" s="162"/>
      <c r="AC436" s="162"/>
      <c r="AD436" s="162"/>
      <c r="AE436" s="162"/>
      <c r="AF436" s="162"/>
      <c r="AG436" s="162"/>
      <c r="AH436" s="162"/>
      <c r="AI436" s="162"/>
      <c r="AJ436" s="162"/>
      <c r="AK436" s="162"/>
      <c r="AL436" s="162"/>
      <c r="AM436" s="162"/>
      <c r="AN436" s="162"/>
      <c r="AO436" s="162"/>
      <c r="AP436" s="162"/>
      <c r="AQ436" s="162"/>
      <c r="AR436" s="162"/>
      <c r="AS436" s="162"/>
      <c r="AT436" s="162"/>
      <c r="AU436" s="162"/>
      <c r="AV436" s="162"/>
      <c r="AW436" s="162"/>
      <c r="AX436" s="162"/>
      <c r="AY436" s="162"/>
      <c r="AZ436" s="162"/>
      <c r="BA436" s="162"/>
      <c r="BB436" s="162"/>
      <c r="BC436" s="162"/>
      <c r="BD436" s="162"/>
      <c r="BE436" s="162"/>
      <c r="BF436" s="162"/>
      <c r="BG436" s="162"/>
      <c r="BH436" s="162"/>
      <c r="BI436" s="162"/>
      <c r="BJ436" s="162"/>
      <c r="BK436" s="162"/>
      <c r="BL436" s="162"/>
      <c r="BM436" s="162"/>
      <c r="BN436" s="162"/>
      <c r="BO436" s="162"/>
      <c r="BP436" s="162"/>
    </row>
    <row r="437" spans="1:68" ht="15">
      <c r="A437" s="426"/>
      <c r="B437" s="162"/>
      <c r="C437" s="425"/>
      <c r="D437" s="162"/>
      <c r="E437" s="162"/>
      <c r="F437" s="162"/>
      <c r="G437" s="162"/>
      <c r="H437" s="162"/>
      <c r="I437" s="162"/>
      <c r="J437" s="162"/>
      <c r="K437" s="162"/>
      <c r="L437" s="162"/>
      <c r="M437" s="162"/>
      <c r="N437" s="162"/>
      <c r="O437" s="162"/>
      <c r="P437" s="162"/>
      <c r="Q437" s="162"/>
      <c r="R437" s="162"/>
      <c r="S437" s="162"/>
      <c r="T437" s="162"/>
      <c r="U437" s="162"/>
      <c r="V437" s="162"/>
      <c r="W437" s="162"/>
      <c r="X437" s="162"/>
      <c r="Y437" s="162"/>
      <c r="Z437" s="162"/>
      <c r="AA437" s="162"/>
      <c r="AB437" s="162"/>
      <c r="AC437" s="162"/>
      <c r="AD437" s="162"/>
      <c r="AE437" s="162"/>
      <c r="AF437" s="162"/>
      <c r="AG437" s="162"/>
      <c r="AH437" s="162"/>
      <c r="AI437" s="162"/>
      <c r="AJ437" s="162"/>
      <c r="AK437" s="162"/>
      <c r="AL437" s="162"/>
      <c r="AM437" s="162"/>
      <c r="AN437" s="162"/>
      <c r="AO437" s="162"/>
      <c r="AP437" s="162"/>
      <c r="AQ437" s="162"/>
      <c r="AR437" s="162"/>
      <c r="AS437" s="162"/>
      <c r="AT437" s="162"/>
      <c r="AU437" s="162"/>
      <c r="AV437" s="162"/>
      <c r="AW437" s="162"/>
      <c r="AX437" s="162"/>
      <c r="AY437" s="162"/>
      <c r="AZ437" s="162"/>
      <c r="BA437" s="162"/>
      <c r="BB437" s="162"/>
      <c r="BC437" s="162"/>
      <c r="BD437" s="162"/>
      <c r="BE437" s="162"/>
      <c r="BF437" s="162"/>
      <c r="BG437" s="162"/>
      <c r="BH437" s="162"/>
      <c r="BI437" s="162"/>
      <c r="BJ437" s="162"/>
      <c r="BK437" s="162"/>
      <c r="BL437" s="162"/>
      <c r="BM437" s="162"/>
      <c r="BN437" s="162"/>
      <c r="BO437" s="162"/>
      <c r="BP437" s="162"/>
    </row>
    <row r="438" spans="1:68" ht="15">
      <c r="A438" s="426"/>
      <c r="B438" s="162"/>
      <c r="C438" s="425"/>
      <c r="D438" s="162"/>
      <c r="E438" s="162"/>
      <c r="F438" s="162"/>
      <c r="G438" s="162"/>
      <c r="H438" s="162"/>
      <c r="I438" s="162"/>
      <c r="J438" s="162"/>
      <c r="K438" s="162"/>
      <c r="L438" s="162"/>
      <c r="M438" s="162"/>
      <c r="N438" s="162"/>
      <c r="O438" s="162"/>
      <c r="P438" s="162"/>
      <c r="Q438" s="162"/>
      <c r="R438" s="162"/>
      <c r="S438" s="162"/>
      <c r="T438" s="162"/>
      <c r="U438" s="162"/>
      <c r="V438" s="162"/>
      <c r="W438" s="162"/>
      <c r="X438" s="162"/>
      <c r="Y438" s="162"/>
      <c r="Z438" s="162"/>
      <c r="AA438" s="162"/>
      <c r="AB438" s="162"/>
      <c r="AC438" s="162"/>
      <c r="AD438" s="162"/>
      <c r="AE438" s="162"/>
      <c r="AF438" s="162"/>
      <c r="AG438" s="162"/>
      <c r="AH438" s="162"/>
      <c r="AI438" s="162"/>
      <c r="AJ438" s="162"/>
      <c r="AK438" s="162"/>
      <c r="AL438" s="162"/>
      <c r="AM438" s="162"/>
      <c r="AN438" s="162"/>
      <c r="AO438" s="162"/>
      <c r="AP438" s="162"/>
      <c r="AQ438" s="162"/>
      <c r="AR438" s="162"/>
      <c r="AS438" s="162"/>
      <c r="AT438" s="162"/>
      <c r="AU438" s="162"/>
      <c r="AV438" s="162"/>
      <c r="AW438" s="162"/>
      <c r="AX438" s="162"/>
      <c r="AY438" s="162"/>
      <c r="AZ438" s="162"/>
      <c r="BA438" s="162"/>
      <c r="BB438" s="162"/>
      <c r="BC438" s="162"/>
      <c r="BD438" s="162"/>
      <c r="BE438" s="162"/>
      <c r="BF438" s="162"/>
      <c r="BG438" s="162"/>
      <c r="BH438" s="162"/>
      <c r="BI438" s="162"/>
      <c r="BJ438" s="162"/>
      <c r="BK438" s="162"/>
      <c r="BL438" s="162"/>
      <c r="BM438" s="162"/>
      <c r="BN438" s="162"/>
      <c r="BO438" s="162"/>
      <c r="BP438" s="162"/>
    </row>
    <row r="439" spans="1:68" ht="15">
      <c r="A439" s="426"/>
      <c r="B439" s="162"/>
      <c r="C439" s="425"/>
      <c r="D439" s="162"/>
      <c r="E439" s="162"/>
      <c r="F439" s="162"/>
      <c r="G439" s="162"/>
      <c r="H439" s="162"/>
      <c r="I439" s="162"/>
      <c r="J439" s="162"/>
      <c r="K439" s="162"/>
      <c r="L439" s="162"/>
      <c r="M439" s="162"/>
      <c r="N439" s="162"/>
      <c r="O439" s="162"/>
      <c r="P439" s="162"/>
      <c r="Q439" s="162"/>
      <c r="R439" s="162"/>
      <c r="S439" s="162"/>
      <c r="T439" s="162"/>
      <c r="U439" s="162"/>
      <c r="V439" s="162"/>
      <c r="W439" s="162"/>
      <c r="X439" s="162"/>
      <c r="Y439" s="162"/>
      <c r="Z439" s="162"/>
      <c r="AA439" s="162"/>
      <c r="AB439" s="162"/>
      <c r="AC439" s="162"/>
      <c r="AD439" s="162"/>
      <c r="AE439" s="162"/>
      <c r="AF439" s="162"/>
      <c r="AG439" s="162"/>
      <c r="AH439" s="162"/>
      <c r="AI439" s="162"/>
      <c r="AJ439" s="162"/>
      <c r="AK439" s="162"/>
      <c r="AL439" s="162"/>
      <c r="AM439" s="162"/>
      <c r="AN439" s="162"/>
      <c r="AO439" s="162"/>
      <c r="AP439" s="162"/>
      <c r="AQ439" s="162"/>
      <c r="AR439" s="162"/>
      <c r="AS439" s="162"/>
      <c r="AT439" s="162"/>
      <c r="AU439" s="162"/>
      <c r="AV439" s="162"/>
      <c r="AW439" s="162"/>
      <c r="AX439" s="162"/>
      <c r="AY439" s="162"/>
      <c r="AZ439" s="162"/>
      <c r="BA439" s="162"/>
      <c r="BB439" s="162"/>
      <c r="BC439" s="162"/>
      <c r="BD439" s="162"/>
      <c r="BE439" s="162"/>
      <c r="BF439" s="162"/>
      <c r="BG439" s="162"/>
      <c r="BH439" s="162"/>
      <c r="BI439" s="162"/>
      <c r="BJ439" s="162"/>
      <c r="BK439" s="162"/>
      <c r="BL439" s="162"/>
      <c r="BM439" s="162"/>
      <c r="BN439" s="162"/>
      <c r="BO439" s="162"/>
      <c r="BP439" s="162"/>
    </row>
    <row r="440" spans="1:68" ht="15">
      <c r="A440" s="426"/>
      <c r="B440" s="162"/>
      <c r="C440" s="425"/>
      <c r="D440" s="162"/>
      <c r="E440" s="162"/>
      <c r="F440" s="162"/>
      <c r="G440" s="162"/>
      <c r="H440" s="162"/>
      <c r="I440" s="162"/>
      <c r="J440" s="162"/>
      <c r="K440" s="162"/>
      <c r="L440" s="162"/>
      <c r="M440" s="162"/>
      <c r="N440" s="162"/>
      <c r="O440" s="162"/>
      <c r="P440" s="162"/>
      <c r="Q440" s="162"/>
      <c r="R440" s="162"/>
      <c r="S440" s="162"/>
      <c r="T440" s="162"/>
      <c r="U440" s="162"/>
      <c r="V440" s="162"/>
      <c r="W440" s="162"/>
      <c r="X440" s="162"/>
      <c r="Y440" s="162"/>
      <c r="Z440" s="162"/>
      <c r="AA440" s="162"/>
      <c r="AB440" s="162"/>
      <c r="AC440" s="162"/>
      <c r="AD440" s="162"/>
      <c r="AE440" s="162"/>
      <c r="AF440" s="162"/>
      <c r="AG440" s="162"/>
      <c r="AH440" s="162"/>
      <c r="AI440" s="162"/>
      <c r="AJ440" s="162"/>
      <c r="AK440" s="162"/>
      <c r="AL440" s="162"/>
      <c r="AM440" s="162"/>
      <c r="AN440" s="162"/>
      <c r="AO440" s="162"/>
      <c r="AP440" s="162"/>
      <c r="AQ440" s="162"/>
      <c r="AR440" s="162"/>
      <c r="AS440" s="162"/>
      <c r="AT440" s="162"/>
      <c r="AU440" s="162"/>
      <c r="AV440" s="162"/>
      <c r="AW440" s="162"/>
      <c r="AX440" s="162"/>
      <c r="AY440" s="162"/>
      <c r="AZ440" s="162"/>
      <c r="BA440" s="162"/>
      <c r="BB440" s="162"/>
      <c r="BC440" s="162"/>
      <c r="BD440" s="162"/>
      <c r="BE440" s="162"/>
      <c r="BF440" s="162"/>
      <c r="BG440" s="162"/>
      <c r="BH440" s="162"/>
      <c r="BI440" s="162"/>
      <c r="BJ440" s="162"/>
      <c r="BK440" s="162"/>
      <c r="BL440" s="162"/>
      <c r="BM440" s="162"/>
      <c r="BN440" s="162"/>
      <c r="BO440" s="162"/>
      <c r="BP440" s="162"/>
    </row>
    <row r="441" spans="1:68" ht="15">
      <c r="A441" s="426"/>
      <c r="B441" s="162"/>
      <c r="C441" s="425"/>
      <c r="D441" s="162"/>
      <c r="E441" s="162"/>
      <c r="F441" s="162"/>
      <c r="G441" s="162"/>
      <c r="H441" s="162"/>
      <c r="I441" s="162"/>
      <c r="J441" s="162"/>
      <c r="K441" s="162"/>
      <c r="L441" s="162"/>
      <c r="M441" s="162"/>
      <c r="N441" s="162"/>
      <c r="O441" s="162"/>
      <c r="P441" s="162"/>
      <c r="Q441" s="162"/>
      <c r="R441" s="162"/>
      <c r="S441" s="162"/>
      <c r="T441" s="162"/>
      <c r="U441" s="162"/>
      <c r="V441" s="162"/>
      <c r="W441" s="162"/>
      <c r="X441" s="162"/>
      <c r="Y441" s="162"/>
      <c r="Z441" s="162"/>
      <c r="AA441" s="162"/>
      <c r="AB441" s="162"/>
      <c r="AC441" s="162"/>
      <c r="AD441" s="162"/>
      <c r="AE441" s="162"/>
      <c r="AF441" s="162"/>
      <c r="AG441" s="162"/>
      <c r="AH441" s="162"/>
      <c r="AI441" s="162"/>
      <c r="AJ441" s="162"/>
      <c r="AK441" s="162"/>
      <c r="AL441" s="162"/>
      <c r="AM441" s="162"/>
      <c r="AN441" s="162"/>
      <c r="AO441" s="162"/>
      <c r="AP441" s="162"/>
      <c r="AQ441" s="162"/>
      <c r="AR441" s="162"/>
      <c r="AS441" s="162"/>
      <c r="AT441" s="162"/>
      <c r="AU441" s="162"/>
      <c r="AV441" s="162"/>
      <c r="AW441" s="162"/>
      <c r="AX441" s="162"/>
      <c r="AY441" s="162"/>
      <c r="AZ441" s="162"/>
      <c r="BA441" s="162"/>
      <c r="BB441" s="162"/>
      <c r="BC441" s="162"/>
      <c r="BD441" s="162"/>
      <c r="BE441" s="162"/>
      <c r="BF441" s="162"/>
      <c r="BG441" s="162"/>
      <c r="BH441" s="162"/>
      <c r="BI441" s="162"/>
      <c r="BJ441" s="162"/>
      <c r="BK441" s="162"/>
      <c r="BL441" s="162"/>
      <c r="BM441" s="162"/>
      <c r="BN441" s="162"/>
      <c r="BO441" s="162"/>
      <c r="BP441" s="162"/>
    </row>
    <row r="442" spans="1:68" ht="15">
      <c r="A442" s="426"/>
      <c r="B442" s="162"/>
      <c r="C442" s="425"/>
      <c r="D442" s="162"/>
      <c r="E442" s="162"/>
      <c r="F442" s="162"/>
      <c r="G442" s="162"/>
      <c r="H442" s="162"/>
      <c r="I442" s="162"/>
      <c r="J442" s="162"/>
      <c r="K442" s="162"/>
      <c r="L442" s="162"/>
      <c r="M442" s="162"/>
      <c r="N442" s="162"/>
      <c r="O442" s="162"/>
      <c r="P442" s="162"/>
      <c r="Q442" s="162"/>
      <c r="R442" s="162"/>
      <c r="S442" s="162"/>
      <c r="T442" s="162"/>
      <c r="U442" s="162"/>
      <c r="V442" s="162"/>
      <c r="W442" s="162"/>
      <c r="X442" s="162"/>
      <c r="Y442" s="162"/>
      <c r="Z442" s="162"/>
      <c r="AA442" s="162"/>
      <c r="AB442" s="162"/>
      <c r="AC442" s="162"/>
      <c r="AD442" s="162"/>
      <c r="AE442" s="162"/>
      <c r="AF442" s="162"/>
      <c r="AG442" s="162"/>
      <c r="AH442" s="162"/>
      <c r="AI442" s="162"/>
      <c r="AJ442" s="162"/>
      <c r="AK442" s="162"/>
      <c r="AL442" s="162"/>
      <c r="AM442" s="162"/>
      <c r="AN442" s="162"/>
      <c r="AO442" s="162"/>
      <c r="AP442" s="162"/>
      <c r="AQ442" s="162"/>
      <c r="AR442" s="162"/>
      <c r="AS442" s="162"/>
      <c r="AT442" s="162"/>
      <c r="AU442" s="162"/>
      <c r="AV442" s="162"/>
      <c r="AW442" s="162"/>
      <c r="AX442" s="162"/>
      <c r="AY442" s="162"/>
      <c r="AZ442" s="162"/>
      <c r="BA442" s="162"/>
      <c r="BB442" s="162"/>
      <c r="BC442" s="162"/>
      <c r="BD442" s="162"/>
      <c r="BE442" s="162"/>
      <c r="BF442" s="162"/>
      <c r="BG442" s="162"/>
      <c r="BH442" s="162"/>
      <c r="BI442" s="162"/>
      <c r="BJ442" s="162"/>
      <c r="BK442" s="162"/>
      <c r="BL442" s="162"/>
      <c r="BM442" s="162"/>
      <c r="BN442" s="162"/>
      <c r="BO442" s="162"/>
      <c r="BP442" s="162"/>
    </row>
    <row r="443" spans="1:68" ht="15">
      <c r="A443" s="426"/>
      <c r="B443" s="162"/>
      <c r="C443" s="425"/>
      <c r="D443" s="162"/>
      <c r="E443" s="162"/>
      <c r="F443" s="162"/>
      <c r="G443" s="162"/>
      <c r="H443" s="162"/>
      <c r="I443" s="162"/>
      <c r="J443" s="162"/>
      <c r="K443" s="162"/>
      <c r="L443" s="162"/>
      <c r="M443" s="162"/>
      <c r="N443" s="162"/>
      <c r="O443" s="162"/>
      <c r="P443" s="162"/>
      <c r="Q443" s="162"/>
      <c r="R443" s="162"/>
      <c r="S443" s="162"/>
      <c r="T443" s="162"/>
      <c r="U443" s="162"/>
      <c r="V443" s="162"/>
      <c r="W443" s="162"/>
      <c r="X443" s="162"/>
      <c r="Y443" s="162"/>
      <c r="Z443" s="162"/>
      <c r="AA443" s="162"/>
      <c r="AB443" s="162"/>
      <c r="AC443" s="162"/>
      <c r="AD443" s="162"/>
      <c r="AE443" s="162"/>
      <c r="AF443" s="162"/>
      <c r="AG443" s="162"/>
      <c r="AH443" s="162"/>
      <c r="AI443" s="162"/>
      <c r="AJ443" s="162"/>
      <c r="AK443" s="162"/>
      <c r="AL443" s="162"/>
      <c r="AM443" s="162"/>
      <c r="AN443" s="162"/>
      <c r="AO443" s="162"/>
      <c r="AP443" s="162"/>
      <c r="AQ443" s="162"/>
      <c r="AR443" s="162"/>
      <c r="AS443" s="162"/>
      <c r="AT443" s="162"/>
      <c r="AU443" s="162"/>
      <c r="AV443" s="162"/>
      <c r="AW443" s="162"/>
      <c r="AX443" s="162"/>
      <c r="AY443" s="162"/>
      <c r="AZ443" s="162"/>
      <c r="BA443" s="162"/>
      <c r="BB443" s="162"/>
      <c r="BC443" s="162"/>
      <c r="BD443" s="162"/>
      <c r="BE443" s="162"/>
      <c r="BF443" s="162"/>
      <c r="BG443" s="162"/>
      <c r="BH443" s="162"/>
      <c r="BI443" s="162"/>
      <c r="BJ443" s="162"/>
      <c r="BK443" s="162"/>
      <c r="BL443" s="162"/>
      <c r="BM443" s="162"/>
      <c r="BN443" s="162"/>
      <c r="BO443" s="162"/>
      <c r="BP443" s="162"/>
    </row>
    <row r="444" spans="1:68" ht="15">
      <c r="A444" s="426"/>
      <c r="B444" s="162"/>
      <c r="C444" s="425"/>
      <c r="D444" s="162"/>
      <c r="E444" s="162"/>
      <c r="F444" s="162"/>
      <c r="G444" s="162"/>
      <c r="H444" s="162"/>
      <c r="I444" s="162"/>
      <c r="J444" s="162"/>
      <c r="K444" s="162"/>
      <c r="L444" s="162"/>
      <c r="M444" s="162"/>
      <c r="N444" s="162"/>
      <c r="O444" s="162"/>
      <c r="P444" s="162"/>
      <c r="Q444" s="162"/>
      <c r="R444" s="162"/>
      <c r="S444" s="162"/>
      <c r="T444" s="162"/>
      <c r="U444" s="162"/>
      <c r="V444" s="162"/>
      <c r="W444" s="162"/>
      <c r="X444" s="162"/>
      <c r="Y444" s="162"/>
      <c r="Z444" s="162"/>
      <c r="AA444" s="162"/>
      <c r="AB444" s="162"/>
      <c r="AC444" s="162"/>
      <c r="AD444" s="162"/>
      <c r="AE444" s="162"/>
      <c r="AF444" s="162"/>
      <c r="AG444" s="162"/>
      <c r="AH444" s="162"/>
      <c r="AI444" s="162"/>
      <c r="AJ444" s="162"/>
      <c r="AK444" s="162"/>
      <c r="AL444" s="162"/>
      <c r="AM444" s="162"/>
      <c r="AN444" s="162"/>
      <c r="AO444" s="162"/>
      <c r="AP444" s="162"/>
      <c r="AQ444" s="162"/>
      <c r="AR444" s="162"/>
      <c r="AS444" s="162"/>
      <c r="AT444" s="162"/>
      <c r="AU444" s="162"/>
      <c r="AV444" s="162"/>
      <c r="AW444" s="162"/>
      <c r="AX444" s="162"/>
      <c r="AY444" s="162"/>
      <c r="AZ444" s="162"/>
      <c r="BA444" s="162"/>
      <c r="BB444" s="162"/>
      <c r="BC444" s="162"/>
      <c r="BD444" s="162"/>
      <c r="BE444" s="162"/>
      <c r="BF444" s="162"/>
      <c r="BG444" s="162"/>
      <c r="BH444" s="162"/>
      <c r="BI444" s="162"/>
      <c r="BJ444" s="162"/>
      <c r="BK444" s="162"/>
      <c r="BL444" s="162"/>
      <c r="BM444" s="162"/>
      <c r="BN444" s="162"/>
      <c r="BO444" s="162"/>
      <c r="BP444" s="162"/>
    </row>
    <row r="445" spans="1:68" ht="15">
      <c r="A445" s="426"/>
      <c r="B445" s="162"/>
      <c r="C445" s="425"/>
      <c r="D445" s="162"/>
      <c r="E445" s="162"/>
      <c r="F445" s="162"/>
      <c r="G445" s="162"/>
      <c r="H445" s="162"/>
      <c r="I445" s="162"/>
      <c r="J445" s="162"/>
      <c r="K445" s="162"/>
      <c r="L445" s="162"/>
      <c r="M445" s="162"/>
      <c r="N445" s="162"/>
      <c r="O445" s="162"/>
      <c r="P445" s="162"/>
      <c r="Q445" s="162"/>
      <c r="R445" s="162"/>
      <c r="S445" s="162"/>
      <c r="T445" s="162"/>
      <c r="U445" s="162"/>
      <c r="V445" s="162"/>
      <c r="W445" s="162"/>
      <c r="X445" s="162"/>
      <c r="Y445" s="162"/>
      <c r="Z445" s="162"/>
      <c r="AA445" s="162"/>
      <c r="AB445" s="162"/>
      <c r="AC445" s="162"/>
      <c r="AD445" s="162"/>
      <c r="AE445" s="162"/>
      <c r="AF445" s="162"/>
      <c r="AG445" s="162"/>
      <c r="AH445" s="162"/>
      <c r="AI445" s="162"/>
      <c r="AJ445" s="162"/>
      <c r="AK445" s="162"/>
      <c r="AL445" s="162"/>
      <c r="AM445" s="162"/>
      <c r="AN445" s="162"/>
      <c r="AO445" s="162"/>
      <c r="AP445" s="162"/>
      <c r="AQ445" s="162"/>
      <c r="AR445" s="162"/>
      <c r="AS445" s="162"/>
      <c r="AT445" s="162"/>
      <c r="AU445" s="162"/>
      <c r="AV445" s="162"/>
      <c r="AW445" s="162"/>
      <c r="AX445" s="162"/>
      <c r="AY445" s="162"/>
      <c r="AZ445" s="162"/>
      <c r="BA445" s="162"/>
      <c r="BB445" s="162"/>
      <c r="BC445" s="162"/>
      <c r="BD445" s="162"/>
      <c r="BE445" s="162"/>
      <c r="BF445" s="162"/>
      <c r="BG445" s="162"/>
      <c r="BH445" s="162"/>
      <c r="BI445" s="162"/>
      <c r="BJ445" s="162"/>
      <c r="BK445" s="162"/>
      <c r="BL445" s="162"/>
      <c r="BM445" s="162"/>
      <c r="BN445" s="162"/>
      <c r="BO445" s="162"/>
      <c r="BP445" s="162"/>
    </row>
    <row r="446" spans="1:68" ht="15">
      <c r="A446" s="426"/>
      <c r="B446" s="162"/>
      <c r="C446" s="425"/>
      <c r="D446" s="162"/>
      <c r="E446" s="162"/>
      <c r="F446" s="162"/>
      <c r="G446" s="162"/>
      <c r="H446" s="162"/>
      <c r="I446" s="162"/>
      <c r="J446" s="162"/>
      <c r="K446" s="162"/>
      <c r="L446" s="162"/>
      <c r="M446" s="162"/>
      <c r="N446" s="162"/>
      <c r="O446" s="162"/>
      <c r="P446" s="162"/>
      <c r="Q446" s="162"/>
      <c r="R446" s="162"/>
      <c r="S446" s="162"/>
      <c r="T446" s="162"/>
      <c r="U446" s="162"/>
      <c r="V446" s="162"/>
      <c r="W446" s="162"/>
      <c r="X446" s="162"/>
      <c r="Y446" s="162"/>
      <c r="Z446" s="162"/>
      <c r="AA446" s="162"/>
      <c r="AB446" s="162"/>
      <c r="AC446" s="162"/>
      <c r="AD446" s="162"/>
      <c r="AE446" s="162"/>
      <c r="AF446" s="162"/>
      <c r="AG446" s="162"/>
      <c r="AH446" s="162"/>
      <c r="AI446" s="162"/>
      <c r="AJ446" s="162"/>
      <c r="AK446" s="162"/>
      <c r="AL446" s="162"/>
      <c r="AM446" s="162"/>
      <c r="AN446" s="162"/>
      <c r="AO446" s="162"/>
      <c r="AP446" s="162"/>
      <c r="AQ446" s="162"/>
      <c r="AR446" s="162"/>
      <c r="AS446" s="162"/>
      <c r="AT446" s="162"/>
      <c r="AU446" s="162"/>
      <c r="AV446" s="162"/>
      <c r="AW446" s="162"/>
      <c r="AX446" s="162"/>
      <c r="AY446" s="162"/>
      <c r="AZ446" s="162"/>
      <c r="BA446" s="162"/>
      <c r="BB446" s="162"/>
      <c r="BC446" s="162"/>
      <c r="BD446" s="162"/>
      <c r="BE446" s="162"/>
      <c r="BF446" s="162"/>
      <c r="BG446" s="162"/>
      <c r="BH446" s="162"/>
      <c r="BI446" s="162"/>
      <c r="BJ446" s="162"/>
      <c r="BK446" s="162"/>
      <c r="BL446" s="162"/>
      <c r="BM446" s="162"/>
      <c r="BN446" s="162"/>
      <c r="BO446" s="162"/>
      <c r="BP446" s="162"/>
    </row>
    <row r="447" spans="1:68" ht="15">
      <c r="A447" s="426"/>
      <c r="B447" s="162"/>
      <c r="C447" s="425"/>
      <c r="D447" s="162"/>
      <c r="E447" s="162"/>
      <c r="F447" s="162"/>
      <c r="G447" s="162"/>
      <c r="H447" s="162"/>
      <c r="I447" s="162"/>
      <c r="J447" s="162"/>
      <c r="K447" s="162"/>
      <c r="L447" s="162"/>
      <c r="M447" s="162"/>
      <c r="N447" s="162"/>
      <c r="O447" s="162"/>
      <c r="P447" s="162"/>
      <c r="Q447" s="162"/>
      <c r="R447" s="162"/>
      <c r="S447" s="162"/>
      <c r="T447" s="162"/>
      <c r="U447" s="162"/>
      <c r="V447" s="162"/>
      <c r="W447" s="162"/>
      <c r="X447" s="162"/>
      <c r="Y447" s="162"/>
      <c r="Z447" s="162"/>
      <c r="AA447" s="162"/>
      <c r="AB447" s="162"/>
      <c r="AC447" s="162"/>
      <c r="AD447" s="162"/>
      <c r="AE447" s="162"/>
      <c r="AF447" s="162"/>
      <c r="AG447" s="162"/>
      <c r="AH447" s="162"/>
      <c r="AI447" s="162"/>
      <c r="AJ447" s="162"/>
      <c r="AK447" s="162"/>
      <c r="AL447" s="162"/>
      <c r="AM447" s="162"/>
      <c r="AN447" s="162"/>
      <c r="AO447" s="162"/>
      <c r="AP447" s="162"/>
      <c r="AQ447" s="162"/>
      <c r="AR447" s="162"/>
      <c r="AS447" s="162"/>
      <c r="AT447" s="162"/>
      <c r="AU447" s="162"/>
      <c r="AV447" s="162"/>
      <c r="AW447" s="162"/>
      <c r="AX447" s="162"/>
      <c r="AY447" s="162"/>
      <c r="AZ447" s="162"/>
      <c r="BA447" s="162"/>
      <c r="BB447" s="162"/>
      <c r="BC447" s="162"/>
      <c r="BD447" s="162"/>
      <c r="BE447" s="162"/>
      <c r="BF447" s="162"/>
      <c r="BG447" s="162"/>
      <c r="BH447" s="162"/>
      <c r="BI447" s="162"/>
      <c r="BJ447" s="162"/>
      <c r="BK447" s="162"/>
      <c r="BL447" s="162"/>
      <c r="BM447" s="162"/>
      <c r="BN447" s="162"/>
      <c r="BO447" s="162"/>
      <c r="BP447" s="162"/>
    </row>
    <row r="448" spans="1:68" ht="15">
      <c r="A448" s="426"/>
      <c r="B448" s="162"/>
      <c r="C448" s="425"/>
      <c r="D448" s="162"/>
      <c r="E448" s="162"/>
      <c r="F448" s="162"/>
      <c r="G448" s="162"/>
      <c r="H448" s="162"/>
      <c r="I448" s="162"/>
      <c r="J448" s="162"/>
      <c r="K448" s="162"/>
      <c r="L448" s="162"/>
      <c r="M448" s="162"/>
      <c r="N448" s="162"/>
      <c r="O448" s="162"/>
      <c r="P448" s="162"/>
      <c r="Q448" s="162"/>
      <c r="R448" s="162"/>
      <c r="S448" s="162"/>
      <c r="T448" s="162"/>
      <c r="U448" s="162"/>
      <c r="V448" s="162"/>
      <c r="W448" s="162"/>
      <c r="X448" s="162"/>
      <c r="Y448" s="162"/>
      <c r="Z448" s="162"/>
      <c r="AA448" s="162"/>
      <c r="AB448" s="162"/>
      <c r="AC448" s="162"/>
      <c r="AD448" s="162"/>
      <c r="AE448" s="162"/>
      <c r="AF448" s="162"/>
      <c r="AG448" s="162"/>
      <c r="AH448" s="162"/>
      <c r="AI448" s="162"/>
      <c r="AJ448" s="162"/>
      <c r="AK448" s="162"/>
      <c r="AL448" s="162"/>
      <c r="AM448" s="162"/>
      <c r="AN448" s="162"/>
      <c r="AO448" s="162"/>
      <c r="AP448" s="162"/>
      <c r="AQ448" s="162"/>
      <c r="AR448" s="162"/>
      <c r="AS448" s="162"/>
      <c r="AT448" s="162"/>
      <c r="AU448" s="162"/>
      <c r="AV448" s="162"/>
      <c r="AW448" s="162"/>
      <c r="AX448" s="162"/>
      <c r="AY448" s="162"/>
      <c r="AZ448" s="162"/>
      <c r="BA448" s="162"/>
      <c r="BB448" s="162"/>
      <c r="BC448" s="162"/>
      <c r="BD448" s="162"/>
      <c r="BE448" s="162"/>
      <c r="BF448" s="162"/>
      <c r="BG448" s="162"/>
      <c r="BH448" s="162"/>
      <c r="BI448" s="162"/>
      <c r="BJ448" s="162"/>
      <c r="BK448" s="162"/>
      <c r="BL448" s="162"/>
      <c r="BM448" s="162"/>
      <c r="BN448" s="162"/>
      <c r="BO448" s="162"/>
      <c r="BP448" s="162"/>
    </row>
    <row r="449" spans="1:68" ht="15">
      <c r="A449" s="426"/>
      <c r="B449" s="162"/>
      <c r="C449" s="425"/>
      <c r="D449" s="162"/>
      <c r="E449" s="162"/>
      <c r="F449" s="162"/>
      <c r="G449" s="162"/>
      <c r="H449" s="162"/>
      <c r="I449" s="162"/>
      <c r="J449" s="162"/>
      <c r="K449" s="162"/>
      <c r="L449" s="162"/>
      <c r="M449" s="162"/>
      <c r="N449" s="162"/>
      <c r="O449" s="162"/>
      <c r="P449" s="162"/>
      <c r="Q449" s="162"/>
      <c r="R449" s="162"/>
      <c r="S449" s="162"/>
      <c r="T449" s="162"/>
      <c r="U449" s="162"/>
      <c r="V449" s="162"/>
      <c r="W449" s="162"/>
      <c r="X449" s="162"/>
      <c r="Y449" s="162"/>
      <c r="Z449" s="162"/>
      <c r="AA449" s="162"/>
      <c r="AB449" s="162"/>
      <c r="AC449" s="162"/>
      <c r="AD449" s="162"/>
      <c r="AE449" s="162"/>
      <c r="AF449" s="162"/>
      <c r="AG449" s="162"/>
      <c r="AH449" s="162"/>
      <c r="AI449" s="162"/>
      <c r="AJ449" s="162"/>
      <c r="AK449" s="162"/>
      <c r="AL449" s="162"/>
      <c r="AM449" s="162"/>
      <c r="AN449" s="162"/>
      <c r="AO449" s="162"/>
      <c r="AP449" s="162"/>
      <c r="AQ449" s="162"/>
      <c r="AR449" s="162"/>
      <c r="AS449" s="162"/>
      <c r="AT449" s="162"/>
      <c r="AU449" s="162"/>
      <c r="AV449" s="162"/>
      <c r="AW449" s="162"/>
      <c r="AX449" s="162"/>
      <c r="AY449" s="162"/>
      <c r="AZ449" s="162"/>
      <c r="BA449" s="162"/>
      <c r="BB449" s="162"/>
      <c r="BC449" s="162"/>
      <c r="BD449" s="162"/>
      <c r="BE449" s="162"/>
      <c r="BF449" s="162"/>
      <c r="BG449" s="162"/>
      <c r="BH449" s="162"/>
      <c r="BI449" s="162"/>
      <c r="BJ449" s="162"/>
      <c r="BK449" s="162"/>
      <c r="BL449" s="162"/>
      <c r="BM449" s="162"/>
      <c r="BN449" s="162"/>
      <c r="BO449" s="162"/>
      <c r="BP449" s="162"/>
    </row>
    <row r="450" spans="1:68" ht="15">
      <c r="A450" s="426"/>
      <c r="B450" s="162"/>
      <c r="C450" s="425"/>
      <c r="D450" s="162"/>
      <c r="E450" s="162"/>
      <c r="F450" s="162"/>
      <c r="G450" s="162"/>
      <c r="H450" s="162"/>
      <c r="I450" s="162"/>
      <c r="J450" s="162"/>
      <c r="K450" s="162"/>
      <c r="L450" s="162"/>
      <c r="M450" s="162"/>
      <c r="N450" s="162"/>
      <c r="O450" s="162"/>
      <c r="P450" s="162"/>
      <c r="Q450" s="162"/>
      <c r="R450" s="162"/>
      <c r="S450" s="162"/>
      <c r="T450" s="162"/>
      <c r="U450" s="162"/>
      <c r="V450" s="162"/>
      <c r="W450" s="162"/>
      <c r="X450" s="162"/>
      <c r="Y450" s="162"/>
      <c r="Z450" s="162"/>
      <c r="AA450" s="162"/>
      <c r="AB450" s="162"/>
      <c r="AC450" s="162"/>
      <c r="AD450" s="162"/>
      <c r="AE450" s="162"/>
      <c r="AF450" s="162"/>
      <c r="AG450" s="162"/>
      <c r="AH450" s="162"/>
      <c r="AI450" s="162"/>
      <c r="AJ450" s="162"/>
      <c r="AK450" s="162"/>
      <c r="AL450" s="162"/>
      <c r="AM450" s="162"/>
      <c r="AN450" s="162"/>
      <c r="AO450" s="162"/>
      <c r="AP450" s="162"/>
      <c r="AQ450" s="162"/>
      <c r="AR450" s="162"/>
      <c r="AS450" s="162"/>
      <c r="AT450" s="162"/>
      <c r="AU450" s="162"/>
      <c r="AV450" s="162"/>
      <c r="AW450" s="162"/>
      <c r="AX450" s="162"/>
      <c r="AY450" s="162"/>
      <c r="AZ450" s="162"/>
      <c r="BA450" s="162"/>
      <c r="BB450" s="162"/>
      <c r="BC450" s="162"/>
      <c r="BD450" s="162"/>
      <c r="BE450" s="162"/>
      <c r="BF450" s="162"/>
      <c r="BG450" s="162"/>
      <c r="BH450" s="162"/>
      <c r="BI450" s="162"/>
      <c r="BJ450" s="162"/>
      <c r="BK450" s="162"/>
      <c r="BL450" s="162"/>
      <c r="BM450" s="162"/>
      <c r="BN450" s="162"/>
      <c r="BO450" s="162"/>
      <c r="BP450" s="162"/>
    </row>
    <row r="451" spans="1:68" ht="15">
      <c r="A451" s="426"/>
      <c r="B451" s="162"/>
      <c r="C451" s="425"/>
      <c r="D451" s="162"/>
      <c r="E451" s="162"/>
      <c r="F451" s="162"/>
      <c r="G451" s="162"/>
      <c r="H451" s="162"/>
      <c r="I451" s="162"/>
      <c r="J451" s="162"/>
      <c r="K451" s="162"/>
      <c r="L451" s="162"/>
      <c r="M451" s="162"/>
      <c r="N451" s="162"/>
      <c r="O451" s="162"/>
      <c r="P451" s="162"/>
      <c r="Q451" s="162"/>
      <c r="R451" s="162"/>
      <c r="S451" s="162"/>
      <c r="T451" s="162"/>
      <c r="U451" s="162"/>
      <c r="V451" s="162"/>
      <c r="W451" s="162"/>
      <c r="X451" s="162"/>
      <c r="Y451" s="162"/>
      <c r="Z451" s="162"/>
      <c r="AA451" s="162"/>
      <c r="AB451" s="162"/>
      <c r="AC451" s="162"/>
      <c r="AD451" s="162"/>
      <c r="AE451" s="162"/>
      <c r="AF451" s="162"/>
      <c r="AG451" s="162"/>
      <c r="AH451" s="162"/>
      <c r="AI451" s="162"/>
      <c r="AJ451" s="162"/>
      <c r="AK451" s="162"/>
      <c r="AL451" s="162"/>
      <c r="AM451" s="162"/>
      <c r="AN451" s="162"/>
      <c r="AO451" s="162"/>
      <c r="AP451" s="162"/>
      <c r="AQ451" s="162"/>
      <c r="AR451" s="162"/>
      <c r="AS451" s="162"/>
      <c r="AT451" s="162"/>
      <c r="AU451" s="162"/>
      <c r="AV451" s="162"/>
      <c r="AW451" s="162"/>
      <c r="AX451" s="162"/>
      <c r="AY451" s="162"/>
      <c r="AZ451" s="162"/>
      <c r="BA451" s="162"/>
      <c r="BB451" s="162"/>
      <c r="BC451" s="162"/>
      <c r="BD451" s="162"/>
      <c r="BE451" s="162"/>
      <c r="BF451" s="162"/>
      <c r="BG451" s="162"/>
      <c r="BH451" s="162"/>
      <c r="BI451" s="162"/>
      <c r="BJ451" s="162"/>
      <c r="BK451" s="162"/>
      <c r="BL451" s="162"/>
      <c r="BM451" s="162"/>
      <c r="BN451" s="162"/>
      <c r="BO451" s="162"/>
      <c r="BP451" s="162"/>
    </row>
    <row r="452" spans="1:68" ht="15">
      <c r="A452" s="426"/>
      <c r="B452" s="162"/>
      <c r="C452" s="425"/>
      <c r="D452" s="162"/>
      <c r="E452" s="162"/>
      <c r="F452" s="162"/>
      <c r="G452" s="162"/>
      <c r="H452" s="162"/>
      <c r="I452" s="162"/>
      <c r="J452" s="162"/>
      <c r="K452" s="162"/>
      <c r="L452" s="162"/>
      <c r="M452" s="162"/>
      <c r="N452" s="162"/>
      <c r="O452" s="162"/>
      <c r="P452" s="162"/>
      <c r="Q452" s="162"/>
      <c r="R452" s="162"/>
      <c r="S452" s="162"/>
      <c r="T452" s="162"/>
      <c r="U452" s="162"/>
      <c r="V452" s="162"/>
      <c r="W452" s="162"/>
      <c r="X452" s="162"/>
      <c r="Y452" s="162"/>
      <c r="Z452" s="162"/>
      <c r="AA452" s="162"/>
      <c r="AB452" s="162"/>
      <c r="AC452" s="162"/>
      <c r="AD452" s="162"/>
      <c r="AE452" s="162"/>
      <c r="AF452" s="162"/>
      <c r="AG452" s="162"/>
      <c r="AH452" s="162"/>
      <c r="AI452" s="162"/>
      <c r="AJ452" s="162"/>
      <c r="AK452" s="162"/>
      <c r="AL452" s="162"/>
      <c r="AM452" s="162"/>
      <c r="AN452" s="162"/>
      <c r="AO452" s="162"/>
      <c r="AP452" s="162"/>
      <c r="AQ452" s="162"/>
      <c r="AR452" s="162"/>
      <c r="AS452" s="162"/>
      <c r="AT452" s="162"/>
      <c r="AU452" s="162"/>
      <c r="AV452" s="162"/>
      <c r="AW452" s="162"/>
      <c r="AX452" s="162"/>
      <c r="AY452" s="162"/>
      <c r="AZ452" s="162"/>
      <c r="BA452" s="162"/>
      <c r="BB452" s="162"/>
      <c r="BC452" s="162"/>
      <c r="BD452" s="162"/>
      <c r="BE452" s="162"/>
      <c r="BF452" s="162"/>
      <c r="BG452" s="162"/>
      <c r="BH452" s="162"/>
      <c r="BI452" s="162"/>
      <c r="BJ452" s="162"/>
      <c r="BK452" s="162"/>
      <c r="BL452" s="162"/>
      <c r="BM452" s="162"/>
      <c r="BN452" s="162"/>
      <c r="BO452" s="162"/>
      <c r="BP452" s="162"/>
    </row>
    <row r="453" spans="1:68" ht="15">
      <c r="A453" s="426"/>
      <c r="B453" s="162"/>
      <c r="C453" s="425"/>
      <c r="D453" s="162"/>
      <c r="E453" s="162"/>
      <c r="F453" s="162"/>
      <c r="G453" s="162"/>
      <c r="H453" s="162"/>
      <c r="I453" s="162"/>
      <c r="J453" s="162"/>
      <c r="K453" s="162"/>
      <c r="L453" s="162"/>
      <c r="M453" s="162"/>
      <c r="N453" s="162"/>
      <c r="O453" s="162"/>
      <c r="P453" s="162"/>
      <c r="Q453" s="162"/>
      <c r="R453" s="162"/>
      <c r="S453" s="162"/>
      <c r="T453" s="162"/>
      <c r="U453" s="162"/>
      <c r="V453" s="162"/>
      <c r="W453" s="162"/>
      <c r="X453" s="162"/>
      <c r="Y453" s="162"/>
      <c r="Z453" s="162"/>
      <c r="AA453" s="162"/>
      <c r="AB453" s="162"/>
      <c r="AC453" s="162"/>
      <c r="AD453" s="162"/>
      <c r="AE453" s="162"/>
      <c r="AF453" s="162"/>
      <c r="AG453" s="162"/>
      <c r="AH453" s="162"/>
      <c r="AI453" s="162"/>
      <c r="AJ453" s="162"/>
      <c r="AK453" s="162"/>
      <c r="AL453" s="162"/>
      <c r="AM453" s="162"/>
      <c r="AN453" s="162"/>
      <c r="AO453" s="162"/>
      <c r="AP453" s="162"/>
      <c r="AQ453" s="162"/>
      <c r="AR453" s="162"/>
      <c r="AS453" s="162"/>
      <c r="AT453" s="162"/>
      <c r="AU453" s="162"/>
      <c r="AV453" s="162"/>
      <c r="AW453" s="162"/>
      <c r="AX453" s="162"/>
      <c r="AY453" s="162"/>
      <c r="AZ453" s="162"/>
      <c r="BA453" s="162"/>
      <c r="BB453" s="162"/>
      <c r="BC453" s="162"/>
      <c r="BD453" s="162"/>
      <c r="BE453" s="162"/>
      <c r="BF453" s="162"/>
      <c r="BG453" s="162"/>
      <c r="BH453" s="162"/>
      <c r="BI453" s="162"/>
      <c r="BJ453" s="162"/>
      <c r="BK453" s="162"/>
      <c r="BL453" s="162"/>
      <c r="BM453" s="162"/>
      <c r="BN453" s="162"/>
      <c r="BO453" s="162"/>
      <c r="BP453" s="162"/>
    </row>
    <row r="454" spans="1:68" ht="15">
      <c r="A454" s="426"/>
      <c r="B454" s="162"/>
      <c r="C454" s="425"/>
      <c r="D454" s="162"/>
      <c r="E454" s="162"/>
      <c r="F454" s="162"/>
      <c r="G454" s="162"/>
      <c r="H454" s="162"/>
      <c r="I454" s="162"/>
      <c r="J454" s="162"/>
      <c r="K454" s="162"/>
      <c r="L454" s="162"/>
      <c r="M454" s="162"/>
      <c r="N454" s="162"/>
      <c r="O454" s="162"/>
      <c r="P454" s="162"/>
      <c r="Q454" s="162"/>
      <c r="R454" s="162"/>
      <c r="S454" s="162"/>
      <c r="T454" s="162"/>
      <c r="U454" s="162"/>
      <c r="V454" s="162"/>
      <c r="W454" s="162"/>
      <c r="X454" s="162"/>
      <c r="Y454" s="162"/>
      <c r="Z454" s="162"/>
      <c r="AA454" s="162"/>
      <c r="AB454" s="162"/>
      <c r="AC454" s="162"/>
      <c r="AD454" s="162"/>
      <c r="AE454" s="162"/>
      <c r="AF454" s="162"/>
      <c r="AG454" s="162"/>
      <c r="AH454" s="162"/>
      <c r="AI454" s="162"/>
      <c r="AJ454" s="162"/>
      <c r="AK454" s="162"/>
      <c r="AL454" s="162"/>
      <c r="AM454" s="162"/>
      <c r="AN454" s="162"/>
      <c r="AO454" s="162"/>
      <c r="AP454" s="162"/>
      <c r="AQ454" s="162"/>
      <c r="AR454" s="162"/>
      <c r="AS454" s="162"/>
      <c r="AT454" s="162"/>
      <c r="AU454" s="162"/>
      <c r="AV454" s="162"/>
      <c r="AW454" s="162"/>
      <c r="AX454" s="162"/>
      <c r="AY454" s="162"/>
      <c r="AZ454" s="162"/>
      <c r="BA454" s="162"/>
      <c r="BB454" s="162"/>
      <c r="BC454" s="162"/>
      <c r="BD454" s="162"/>
      <c r="BE454" s="162"/>
      <c r="BF454" s="162"/>
      <c r="BG454" s="162"/>
      <c r="BH454" s="162"/>
      <c r="BI454" s="162"/>
      <c r="BJ454" s="162"/>
      <c r="BK454" s="162"/>
      <c r="BL454" s="162"/>
      <c r="BM454" s="162"/>
      <c r="BN454" s="162"/>
      <c r="BO454" s="162"/>
      <c r="BP454" s="162"/>
    </row>
    <row r="455" spans="1:68" ht="15">
      <c r="A455" s="426"/>
      <c r="B455" s="162"/>
      <c r="C455" s="425"/>
      <c r="D455" s="162"/>
      <c r="E455" s="162"/>
      <c r="F455" s="162"/>
      <c r="G455" s="162"/>
      <c r="H455" s="162"/>
      <c r="I455" s="162"/>
      <c r="J455" s="162"/>
      <c r="K455" s="162"/>
      <c r="L455" s="162"/>
      <c r="M455" s="162"/>
      <c r="N455" s="162"/>
      <c r="O455" s="162"/>
      <c r="P455" s="162"/>
      <c r="Q455" s="162"/>
      <c r="R455" s="162"/>
      <c r="S455" s="162"/>
      <c r="T455" s="162"/>
      <c r="U455" s="162"/>
      <c r="V455" s="162"/>
      <c r="W455" s="162"/>
      <c r="X455" s="162"/>
      <c r="Y455" s="162"/>
      <c r="Z455" s="162"/>
      <c r="AA455" s="162"/>
      <c r="AB455" s="162"/>
      <c r="AC455" s="162"/>
      <c r="AD455" s="162"/>
      <c r="AE455" s="162"/>
      <c r="AF455" s="162"/>
      <c r="AG455" s="162"/>
      <c r="AH455" s="162"/>
      <c r="AI455" s="162"/>
      <c r="AJ455" s="162"/>
      <c r="AK455" s="162"/>
      <c r="AL455" s="162"/>
      <c r="AM455" s="162"/>
      <c r="AN455" s="162"/>
      <c r="AO455" s="162"/>
      <c r="AP455" s="162"/>
      <c r="AQ455" s="162"/>
      <c r="AR455" s="162"/>
      <c r="AS455" s="162"/>
      <c r="AT455" s="162"/>
      <c r="AU455" s="162"/>
      <c r="AV455" s="162"/>
      <c r="AW455" s="162"/>
      <c r="AX455" s="162"/>
      <c r="AY455" s="162"/>
      <c r="AZ455" s="162"/>
      <c r="BA455" s="162"/>
      <c r="BB455" s="162"/>
      <c r="BC455" s="162"/>
      <c r="BD455" s="162"/>
      <c r="BE455" s="162"/>
      <c r="BF455" s="162"/>
      <c r="BG455" s="162"/>
      <c r="BH455" s="162"/>
      <c r="BI455" s="162"/>
      <c r="BJ455" s="162"/>
      <c r="BK455" s="162"/>
      <c r="BL455" s="162"/>
      <c r="BM455" s="162"/>
      <c r="BN455" s="162"/>
      <c r="BO455" s="162"/>
      <c r="BP455" s="162"/>
    </row>
    <row r="456" spans="1:68" ht="15">
      <c r="A456" s="426"/>
      <c r="B456" s="162"/>
      <c r="C456" s="425"/>
      <c r="D456" s="162"/>
      <c r="E456" s="162"/>
      <c r="F456" s="162"/>
      <c r="G456" s="162"/>
      <c r="H456" s="162"/>
      <c r="I456" s="162"/>
      <c r="J456" s="162"/>
      <c r="K456" s="162"/>
      <c r="L456" s="162"/>
      <c r="M456" s="162"/>
      <c r="N456" s="162"/>
      <c r="O456" s="162"/>
      <c r="P456" s="162"/>
      <c r="Q456" s="162"/>
      <c r="R456" s="162"/>
      <c r="S456" s="162"/>
      <c r="T456" s="162"/>
      <c r="U456" s="162"/>
      <c r="V456" s="162"/>
      <c r="W456" s="162"/>
      <c r="X456" s="162"/>
      <c r="Y456" s="162"/>
      <c r="Z456" s="162"/>
      <c r="AA456" s="162"/>
      <c r="AB456" s="162"/>
      <c r="AC456" s="162"/>
      <c r="AD456" s="162"/>
      <c r="AE456" s="162"/>
      <c r="AF456" s="162"/>
      <c r="AG456" s="162"/>
      <c r="AH456" s="162"/>
      <c r="AI456" s="162"/>
      <c r="AJ456" s="162"/>
      <c r="AK456" s="162"/>
      <c r="AL456" s="162"/>
      <c r="AM456" s="162"/>
      <c r="AN456" s="162"/>
      <c r="AO456" s="162"/>
      <c r="AP456" s="162"/>
      <c r="AQ456" s="162"/>
      <c r="AR456" s="162"/>
      <c r="AS456" s="162"/>
      <c r="AT456" s="162"/>
      <c r="AU456" s="162"/>
      <c r="AV456" s="162"/>
      <c r="AW456" s="162"/>
      <c r="AX456" s="162"/>
      <c r="AY456" s="162"/>
      <c r="AZ456" s="162"/>
      <c r="BA456" s="162"/>
      <c r="BB456" s="162"/>
      <c r="BC456" s="162"/>
      <c r="BD456" s="162"/>
      <c r="BE456" s="162"/>
      <c r="BF456" s="162"/>
      <c r="BG456" s="162"/>
      <c r="BH456" s="162"/>
      <c r="BI456" s="162"/>
      <c r="BJ456" s="162"/>
      <c r="BK456" s="162"/>
      <c r="BL456" s="162"/>
      <c r="BM456" s="162"/>
      <c r="BN456" s="162"/>
      <c r="BO456" s="162"/>
      <c r="BP456" s="162"/>
    </row>
    <row r="457" spans="1:68" ht="15">
      <c r="A457" s="426"/>
      <c r="B457" s="162"/>
      <c r="C457" s="425"/>
      <c r="D457" s="162"/>
      <c r="E457" s="162"/>
      <c r="F457" s="162"/>
      <c r="G457" s="162"/>
      <c r="H457" s="162"/>
      <c r="I457" s="162"/>
      <c r="J457" s="162"/>
      <c r="K457" s="162"/>
      <c r="L457" s="162"/>
      <c r="M457" s="162"/>
      <c r="N457" s="162"/>
      <c r="O457" s="162"/>
      <c r="P457" s="162"/>
      <c r="Q457" s="162"/>
      <c r="R457" s="162"/>
      <c r="S457" s="162"/>
      <c r="T457" s="162"/>
      <c r="U457" s="162"/>
      <c r="V457" s="162"/>
      <c r="W457" s="162"/>
      <c r="X457" s="162"/>
      <c r="Y457" s="162"/>
      <c r="Z457" s="162"/>
      <c r="AA457" s="162"/>
      <c r="AB457" s="162"/>
      <c r="AC457" s="162"/>
      <c r="AD457" s="162"/>
      <c r="AE457" s="162"/>
      <c r="AF457" s="162"/>
      <c r="AG457" s="162"/>
      <c r="AH457" s="162"/>
      <c r="AI457" s="162"/>
      <c r="AJ457" s="162"/>
      <c r="AK457" s="162"/>
      <c r="AL457" s="162"/>
      <c r="AM457" s="162"/>
      <c r="AN457" s="162"/>
      <c r="AO457" s="162"/>
      <c r="AP457" s="162"/>
      <c r="AQ457" s="162"/>
      <c r="AR457" s="162"/>
      <c r="AS457" s="162"/>
      <c r="AT457" s="162"/>
      <c r="AU457" s="162"/>
      <c r="AV457" s="162"/>
      <c r="AW457" s="162"/>
      <c r="AX457" s="162"/>
      <c r="AY457" s="162"/>
      <c r="AZ457" s="162"/>
      <c r="BA457" s="162"/>
      <c r="BB457" s="162"/>
      <c r="BC457" s="162"/>
      <c r="BD457" s="162"/>
      <c r="BE457" s="162"/>
      <c r="BF457" s="162"/>
      <c r="BG457" s="162"/>
      <c r="BH457" s="162"/>
      <c r="BI457" s="162"/>
      <c r="BJ457" s="162"/>
      <c r="BK457" s="162"/>
      <c r="BL457" s="162"/>
      <c r="BM457" s="162"/>
      <c r="BN457" s="162"/>
      <c r="BO457" s="162"/>
      <c r="BP457" s="162"/>
    </row>
    <row r="458" spans="1:68" ht="15">
      <c r="A458" s="426"/>
      <c r="B458" s="162"/>
      <c r="C458" s="425"/>
      <c r="D458" s="162"/>
      <c r="E458" s="162"/>
      <c r="F458" s="162"/>
      <c r="G458" s="162"/>
      <c r="H458" s="162"/>
      <c r="I458" s="162"/>
      <c r="J458" s="162"/>
      <c r="K458" s="162"/>
      <c r="L458" s="162"/>
      <c r="M458" s="162"/>
      <c r="N458" s="162"/>
      <c r="O458" s="162"/>
      <c r="P458" s="162"/>
      <c r="Q458" s="162"/>
      <c r="R458" s="162"/>
      <c r="S458" s="162"/>
      <c r="T458" s="162"/>
      <c r="U458" s="162"/>
      <c r="V458" s="162"/>
      <c r="W458" s="162"/>
      <c r="X458" s="162"/>
      <c r="Y458" s="162"/>
      <c r="Z458" s="162"/>
      <c r="AA458" s="162"/>
      <c r="AB458" s="162"/>
      <c r="AC458" s="162"/>
      <c r="AD458" s="162"/>
      <c r="AE458" s="162"/>
      <c r="AF458" s="162"/>
      <c r="AG458" s="162"/>
      <c r="AH458" s="162"/>
      <c r="AI458" s="162"/>
      <c r="AJ458" s="162"/>
      <c r="AK458" s="162"/>
      <c r="AL458" s="162"/>
      <c r="AM458" s="162"/>
      <c r="AN458" s="162"/>
      <c r="AO458" s="162"/>
      <c r="AP458" s="162"/>
      <c r="AQ458" s="162"/>
      <c r="AR458" s="162"/>
      <c r="AS458" s="162"/>
      <c r="AT458" s="162"/>
      <c r="AU458" s="162"/>
      <c r="AV458" s="162"/>
      <c r="AW458" s="162"/>
      <c r="AX458" s="162"/>
      <c r="AY458" s="162"/>
      <c r="AZ458" s="162"/>
      <c r="BA458" s="162"/>
      <c r="BB458" s="162"/>
      <c r="BC458" s="162"/>
      <c r="BD458" s="162"/>
      <c r="BE458" s="162"/>
      <c r="BF458" s="162"/>
      <c r="BG458" s="162"/>
      <c r="BH458" s="162"/>
      <c r="BI458" s="162"/>
      <c r="BJ458" s="162"/>
      <c r="BK458" s="162"/>
      <c r="BL458" s="162"/>
      <c r="BM458" s="162"/>
      <c r="BN458" s="162"/>
      <c r="BO458" s="162"/>
      <c r="BP458" s="162"/>
    </row>
    <row r="459" spans="1:68" ht="15">
      <c r="A459" s="426"/>
      <c r="B459" s="162"/>
      <c r="C459" s="425"/>
      <c r="D459" s="162"/>
      <c r="E459" s="162"/>
      <c r="F459" s="162"/>
      <c r="G459" s="162"/>
      <c r="H459" s="162"/>
      <c r="I459" s="162"/>
      <c r="J459" s="162"/>
      <c r="K459" s="162"/>
      <c r="L459" s="162"/>
      <c r="M459" s="162"/>
      <c r="N459" s="162"/>
      <c r="O459" s="162"/>
      <c r="P459" s="162"/>
      <c r="Q459" s="162"/>
      <c r="R459" s="162"/>
      <c r="S459" s="162"/>
      <c r="T459" s="162"/>
      <c r="U459" s="162"/>
      <c r="V459" s="162"/>
      <c r="W459" s="162"/>
      <c r="X459" s="162"/>
      <c r="Y459" s="162"/>
      <c r="Z459" s="162"/>
      <c r="AA459" s="162"/>
      <c r="AB459" s="162"/>
      <c r="AC459" s="162"/>
      <c r="AD459" s="162"/>
      <c r="AE459" s="162"/>
      <c r="AF459" s="162"/>
      <c r="AG459" s="162"/>
      <c r="AH459" s="162"/>
      <c r="AI459" s="162"/>
      <c r="AJ459" s="162"/>
      <c r="AK459" s="162"/>
      <c r="AL459" s="162"/>
      <c r="AM459" s="162"/>
      <c r="AN459" s="162"/>
      <c r="AO459" s="162"/>
      <c r="AP459" s="162"/>
      <c r="AQ459" s="162"/>
      <c r="AR459" s="162"/>
      <c r="AS459" s="162"/>
      <c r="AT459" s="162"/>
      <c r="AU459" s="162"/>
      <c r="AV459" s="162"/>
      <c r="AW459" s="162"/>
      <c r="AX459" s="162"/>
      <c r="AY459" s="162"/>
      <c r="AZ459" s="162"/>
      <c r="BA459" s="162"/>
      <c r="BB459" s="162"/>
      <c r="BC459" s="162"/>
      <c r="BD459" s="162"/>
      <c r="BE459" s="162"/>
      <c r="BF459" s="162"/>
      <c r="BG459" s="162"/>
      <c r="BH459" s="162"/>
      <c r="BI459" s="162"/>
      <c r="BJ459" s="162"/>
      <c r="BK459" s="162"/>
      <c r="BL459" s="162"/>
      <c r="BM459" s="162"/>
      <c r="BN459" s="162"/>
      <c r="BO459" s="162"/>
      <c r="BP459" s="162"/>
    </row>
    <row r="460" spans="1:68" ht="15">
      <c r="A460" s="426"/>
      <c r="B460" s="162"/>
      <c r="C460" s="425"/>
      <c r="D460" s="162"/>
      <c r="E460" s="162"/>
      <c r="F460" s="162"/>
      <c r="G460" s="162"/>
      <c r="H460" s="162"/>
      <c r="I460" s="162"/>
      <c r="J460" s="162"/>
      <c r="K460" s="162"/>
      <c r="L460" s="162"/>
      <c r="M460" s="162"/>
      <c r="N460" s="162"/>
      <c r="O460" s="162"/>
      <c r="P460" s="162"/>
      <c r="Q460" s="162"/>
      <c r="R460" s="162"/>
      <c r="S460" s="162"/>
      <c r="T460" s="162"/>
      <c r="U460" s="162"/>
      <c r="V460" s="162"/>
      <c r="W460" s="162"/>
      <c r="X460" s="162"/>
      <c r="Y460" s="162"/>
      <c r="Z460" s="162"/>
      <c r="AA460" s="162"/>
      <c r="AB460" s="162"/>
      <c r="AC460" s="162"/>
      <c r="AD460" s="162"/>
      <c r="AE460" s="162"/>
      <c r="AF460" s="162"/>
      <c r="AG460" s="162"/>
      <c r="AH460" s="162"/>
      <c r="AI460" s="162"/>
      <c r="AJ460" s="162"/>
      <c r="AK460" s="162"/>
      <c r="AL460" s="162"/>
      <c r="AM460" s="162"/>
      <c r="AN460" s="162"/>
      <c r="AO460" s="162"/>
      <c r="AP460" s="162"/>
      <c r="AQ460" s="162"/>
      <c r="AR460" s="162"/>
      <c r="AS460" s="162"/>
      <c r="AT460" s="162"/>
      <c r="AU460" s="162"/>
      <c r="AV460" s="162"/>
      <c r="AW460" s="162"/>
      <c r="AX460" s="162"/>
      <c r="AY460" s="162"/>
      <c r="AZ460" s="162"/>
      <c r="BA460" s="162"/>
      <c r="BB460" s="162"/>
      <c r="BC460" s="162"/>
      <c r="BD460" s="162"/>
      <c r="BE460" s="162"/>
      <c r="BF460" s="162"/>
      <c r="BG460" s="162"/>
      <c r="BH460" s="162"/>
      <c r="BI460" s="162"/>
      <c r="BJ460" s="162"/>
      <c r="BK460" s="162"/>
      <c r="BL460" s="162"/>
      <c r="BM460" s="162"/>
      <c r="BN460" s="162"/>
      <c r="BO460" s="162"/>
      <c r="BP460" s="162"/>
    </row>
    <row r="461" spans="1:68" ht="15">
      <c r="A461" s="426"/>
      <c r="B461" s="162"/>
      <c r="C461" s="425"/>
      <c r="D461" s="162"/>
      <c r="E461" s="162"/>
      <c r="F461" s="162"/>
      <c r="G461" s="162"/>
      <c r="H461" s="162"/>
      <c r="I461" s="162"/>
      <c r="J461" s="162"/>
      <c r="K461" s="162"/>
      <c r="L461" s="162"/>
      <c r="M461" s="162"/>
      <c r="N461" s="162"/>
      <c r="O461" s="162"/>
      <c r="P461" s="162"/>
      <c r="Q461" s="162"/>
      <c r="R461" s="162"/>
      <c r="S461" s="162"/>
      <c r="T461" s="162"/>
      <c r="U461" s="162"/>
      <c r="V461" s="162"/>
      <c r="W461" s="162"/>
      <c r="X461" s="162"/>
      <c r="Y461" s="162"/>
      <c r="Z461" s="162"/>
      <c r="AA461" s="162"/>
      <c r="AB461" s="162"/>
      <c r="AC461" s="162"/>
      <c r="AD461" s="162"/>
      <c r="AE461" s="162"/>
      <c r="AF461" s="162"/>
      <c r="AG461" s="162"/>
      <c r="AH461" s="162"/>
      <c r="AI461" s="162"/>
      <c r="AJ461" s="162"/>
      <c r="AK461" s="162"/>
      <c r="AL461" s="162"/>
      <c r="AM461" s="162"/>
      <c r="AN461" s="162"/>
      <c r="AO461" s="162"/>
      <c r="AP461" s="162"/>
      <c r="AQ461" s="162"/>
      <c r="AR461" s="162"/>
      <c r="AS461" s="162"/>
      <c r="AT461" s="162"/>
      <c r="AU461" s="162"/>
      <c r="AV461" s="162"/>
      <c r="AW461" s="162"/>
      <c r="AX461" s="162"/>
      <c r="AY461" s="162"/>
      <c r="AZ461" s="162"/>
      <c r="BA461" s="162"/>
      <c r="BB461" s="162"/>
      <c r="BC461" s="162"/>
      <c r="BD461" s="162"/>
      <c r="BE461" s="162"/>
      <c r="BF461" s="162"/>
      <c r="BG461" s="162"/>
      <c r="BH461" s="162"/>
      <c r="BI461" s="162"/>
      <c r="BJ461" s="162"/>
      <c r="BK461" s="162"/>
      <c r="BL461" s="162"/>
      <c r="BM461" s="162"/>
      <c r="BN461" s="162"/>
      <c r="BO461" s="162"/>
      <c r="BP461" s="162"/>
    </row>
    <row r="462" spans="1:68" ht="15">
      <c r="A462" s="426"/>
      <c r="B462" s="162"/>
      <c r="C462" s="425"/>
      <c r="D462" s="162"/>
      <c r="E462" s="162"/>
      <c r="F462" s="162"/>
      <c r="G462" s="162"/>
      <c r="H462" s="162"/>
      <c r="I462" s="162"/>
      <c r="J462" s="162"/>
      <c r="K462" s="162"/>
      <c r="L462" s="162"/>
      <c r="M462" s="162"/>
      <c r="N462" s="162"/>
      <c r="O462" s="162"/>
      <c r="P462" s="162"/>
      <c r="Q462" s="162"/>
      <c r="R462" s="162"/>
      <c r="S462" s="162"/>
      <c r="T462" s="162"/>
      <c r="U462" s="162"/>
      <c r="V462" s="162"/>
      <c r="W462" s="162"/>
      <c r="X462" s="162"/>
      <c r="Y462" s="162"/>
      <c r="Z462" s="162"/>
      <c r="AA462" s="162"/>
      <c r="AB462" s="162"/>
      <c r="AC462" s="162"/>
      <c r="AD462" s="162"/>
      <c r="AE462" s="162"/>
      <c r="AF462" s="162"/>
      <c r="AG462" s="162"/>
      <c r="AH462" s="162"/>
      <c r="AI462" s="162"/>
      <c r="AJ462" s="162"/>
      <c r="AK462" s="162"/>
      <c r="AL462" s="162"/>
      <c r="AM462" s="162"/>
      <c r="AN462" s="162"/>
      <c r="AO462" s="162"/>
      <c r="AP462" s="162"/>
      <c r="AQ462" s="162"/>
      <c r="AR462" s="162"/>
      <c r="AS462" s="162"/>
      <c r="AT462" s="162"/>
      <c r="AU462" s="162"/>
      <c r="AV462" s="162"/>
      <c r="AW462" s="162"/>
      <c r="AX462" s="162"/>
      <c r="AY462" s="162"/>
      <c r="AZ462" s="162"/>
      <c r="BA462" s="162"/>
      <c r="BB462" s="162"/>
      <c r="BC462" s="162"/>
      <c r="BD462" s="162"/>
      <c r="BE462" s="162"/>
      <c r="BF462" s="162"/>
      <c r="BG462" s="162"/>
      <c r="BH462" s="162"/>
      <c r="BI462" s="162"/>
      <c r="BJ462" s="162"/>
      <c r="BK462" s="162"/>
      <c r="BL462" s="162"/>
      <c r="BM462" s="162"/>
      <c r="BN462" s="162"/>
      <c r="BO462" s="162"/>
      <c r="BP462" s="162"/>
    </row>
    <row r="463" spans="1:68" ht="15">
      <c r="A463" s="426"/>
      <c r="B463" s="162"/>
      <c r="C463" s="425"/>
      <c r="D463" s="162"/>
      <c r="E463" s="162"/>
      <c r="F463" s="162"/>
      <c r="G463" s="162"/>
      <c r="H463" s="162"/>
      <c r="I463" s="162"/>
      <c r="J463" s="162"/>
      <c r="K463" s="162"/>
      <c r="L463" s="162"/>
      <c r="M463" s="162"/>
      <c r="N463" s="162"/>
      <c r="O463" s="162"/>
      <c r="P463" s="162"/>
      <c r="Q463" s="162"/>
      <c r="R463" s="162"/>
      <c r="S463" s="162"/>
      <c r="T463" s="162"/>
      <c r="U463" s="162"/>
      <c r="V463" s="162"/>
      <c r="W463" s="162"/>
      <c r="X463" s="162"/>
      <c r="Y463" s="162"/>
      <c r="Z463" s="162"/>
      <c r="AA463" s="162"/>
      <c r="AB463" s="162"/>
      <c r="AC463" s="162"/>
      <c r="AD463" s="162"/>
      <c r="AE463" s="162"/>
      <c r="AF463" s="162"/>
      <c r="AG463" s="162"/>
      <c r="AH463" s="162"/>
      <c r="AI463" s="162"/>
      <c r="AJ463" s="162"/>
      <c r="AK463" s="162"/>
      <c r="AL463" s="162"/>
      <c r="AM463" s="162"/>
      <c r="AN463" s="162"/>
      <c r="AO463" s="162"/>
      <c r="AP463" s="162"/>
      <c r="AQ463" s="162"/>
      <c r="AR463" s="162"/>
      <c r="AS463" s="162"/>
      <c r="AT463" s="162"/>
      <c r="AU463" s="162"/>
      <c r="AV463" s="162"/>
      <c r="AW463" s="162"/>
      <c r="AX463" s="162"/>
      <c r="AY463" s="162"/>
      <c r="AZ463" s="162"/>
      <c r="BA463" s="162"/>
      <c r="BB463" s="162"/>
      <c r="BC463" s="162"/>
      <c r="BD463" s="162"/>
      <c r="BE463" s="162"/>
      <c r="BF463" s="162"/>
      <c r="BG463" s="162"/>
      <c r="BH463" s="162"/>
      <c r="BI463" s="162"/>
      <c r="BJ463" s="162"/>
      <c r="BK463" s="162"/>
      <c r="BL463" s="162"/>
      <c r="BM463" s="162"/>
      <c r="BN463" s="162"/>
      <c r="BO463" s="162"/>
      <c r="BP463" s="162"/>
    </row>
    <row r="464" spans="1:68" ht="15">
      <c r="A464" s="426"/>
      <c r="B464" s="162"/>
      <c r="C464" s="425"/>
      <c r="D464" s="162"/>
      <c r="E464" s="162"/>
      <c r="F464" s="162"/>
      <c r="G464" s="162"/>
      <c r="H464" s="162"/>
      <c r="I464" s="162"/>
      <c r="J464" s="162"/>
      <c r="K464" s="162"/>
      <c r="L464" s="162"/>
      <c r="M464" s="162"/>
      <c r="N464" s="162"/>
      <c r="O464" s="162"/>
      <c r="P464" s="162"/>
      <c r="Q464" s="162"/>
      <c r="R464" s="162"/>
      <c r="S464" s="162"/>
      <c r="T464" s="162"/>
      <c r="U464" s="162"/>
      <c r="V464" s="162"/>
      <c r="W464" s="162"/>
      <c r="X464" s="162"/>
      <c r="Y464" s="162"/>
      <c r="Z464" s="162"/>
      <c r="AA464" s="162"/>
      <c r="AB464" s="162"/>
      <c r="AC464" s="162"/>
      <c r="AD464" s="162"/>
      <c r="AE464" s="162"/>
      <c r="AF464" s="162"/>
      <c r="AG464" s="162"/>
      <c r="AH464" s="162"/>
      <c r="AI464" s="162"/>
      <c r="AJ464" s="162"/>
      <c r="AK464" s="162"/>
      <c r="AL464" s="162"/>
      <c r="AM464" s="162"/>
      <c r="AN464" s="162"/>
      <c r="AO464" s="162"/>
      <c r="AP464" s="162"/>
      <c r="AQ464" s="162"/>
      <c r="AR464" s="162"/>
      <c r="AS464" s="162"/>
      <c r="AT464" s="162"/>
      <c r="AU464" s="162"/>
      <c r="AV464" s="162"/>
      <c r="AW464" s="162"/>
      <c r="AX464" s="162"/>
      <c r="AY464" s="162"/>
      <c r="AZ464" s="162"/>
      <c r="BA464" s="162"/>
      <c r="BB464" s="162"/>
      <c r="BC464" s="162"/>
      <c r="BD464" s="162"/>
      <c r="BE464" s="162"/>
      <c r="BF464" s="162"/>
      <c r="BG464" s="162"/>
      <c r="BH464" s="162"/>
      <c r="BI464" s="162"/>
      <c r="BJ464" s="162"/>
      <c r="BK464" s="162"/>
      <c r="BL464" s="162"/>
      <c r="BM464" s="162"/>
      <c r="BN464" s="162"/>
      <c r="BO464" s="162"/>
      <c r="BP464" s="162"/>
    </row>
    <row r="465" spans="1:68" ht="15">
      <c r="A465" s="426"/>
      <c r="B465" s="162"/>
      <c r="C465" s="425"/>
      <c r="D465" s="162"/>
      <c r="E465" s="162"/>
      <c r="F465" s="162"/>
      <c r="G465" s="162"/>
      <c r="H465" s="162"/>
      <c r="I465" s="162"/>
      <c r="J465" s="162"/>
      <c r="K465" s="162"/>
      <c r="L465" s="162"/>
      <c r="M465" s="162"/>
      <c r="N465" s="162"/>
      <c r="O465" s="162"/>
      <c r="P465" s="162"/>
      <c r="Q465" s="162"/>
      <c r="R465" s="162"/>
      <c r="S465" s="162"/>
      <c r="T465" s="162"/>
      <c r="U465" s="162"/>
      <c r="V465" s="162"/>
      <c r="W465" s="162"/>
      <c r="X465" s="162"/>
      <c r="Y465" s="162"/>
      <c r="Z465" s="162"/>
      <c r="AA465" s="162"/>
      <c r="AB465" s="162"/>
      <c r="AC465" s="162"/>
      <c r="AD465" s="162"/>
      <c r="AE465" s="162"/>
      <c r="AF465" s="162"/>
      <c r="AG465" s="162"/>
      <c r="AH465" s="162"/>
      <c r="AI465" s="162"/>
      <c r="AJ465" s="162"/>
      <c r="AK465" s="162"/>
      <c r="AL465" s="162"/>
      <c r="AM465" s="162"/>
      <c r="AN465" s="162"/>
      <c r="AO465" s="162"/>
      <c r="AP465" s="162"/>
      <c r="AQ465" s="162"/>
      <c r="AR465" s="162"/>
      <c r="AS465" s="162"/>
      <c r="AT465" s="162"/>
      <c r="AU465" s="162"/>
      <c r="AV465" s="162"/>
      <c r="AW465" s="162"/>
      <c r="AX465" s="162"/>
      <c r="AY465" s="162"/>
      <c r="AZ465" s="162"/>
      <c r="BA465" s="162"/>
      <c r="BB465" s="162"/>
      <c r="BC465" s="162"/>
      <c r="BD465" s="162"/>
      <c r="BE465" s="162"/>
      <c r="BF465" s="162"/>
      <c r="BG465" s="162"/>
      <c r="BH465" s="162"/>
      <c r="BI465" s="162"/>
      <c r="BJ465" s="162"/>
      <c r="BK465" s="162"/>
      <c r="BL465" s="162"/>
      <c r="BM465" s="162"/>
      <c r="BN465" s="162"/>
      <c r="BO465" s="162"/>
      <c r="BP465" s="162"/>
    </row>
    <row r="466" spans="1:68" ht="15">
      <c r="A466" s="426"/>
      <c r="B466" s="162"/>
      <c r="C466" s="425"/>
      <c r="D466" s="162"/>
      <c r="E466" s="162"/>
      <c r="F466" s="162"/>
      <c r="G466" s="162"/>
      <c r="H466" s="162"/>
      <c r="I466" s="162"/>
      <c r="J466" s="162"/>
      <c r="K466" s="162"/>
      <c r="L466" s="162"/>
      <c r="M466" s="162"/>
      <c r="N466" s="162"/>
      <c r="O466" s="162"/>
      <c r="P466" s="162"/>
      <c r="Q466" s="162"/>
      <c r="R466" s="162"/>
      <c r="S466" s="162"/>
      <c r="T466" s="162"/>
      <c r="U466" s="162"/>
      <c r="V466" s="162"/>
      <c r="W466" s="162"/>
      <c r="X466" s="162"/>
      <c r="Y466" s="162"/>
      <c r="Z466" s="162"/>
      <c r="AA466" s="162"/>
      <c r="AB466" s="162"/>
      <c r="AC466" s="162"/>
      <c r="AD466" s="162"/>
      <c r="AE466" s="162"/>
      <c r="AF466" s="162"/>
      <c r="AG466" s="162"/>
      <c r="AH466" s="162"/>
      <c r="AI466" s="162"/>
      <c r="AJ466" s="162"/>
      <c r="AK466" s="162"/>
      <c r="AL466" s="162"/>
      <c r="AM466" s="162"/>
      <c r="AN466" s="162"/>
      <c r="AO466" s="162"/>
      <c r="AP466" s="162"/>
      <c r="AQ466" s="162"/>
      <c r="AR466" s="162"/>
      <c r="AS466" s="162"/>
      <c r="AT466" s="162"/>
      <c r="AU466" s="162"/>
      <c r="AV466" s="162"/>
      <c r="AW466" s="162"/>
      <c r="AX466" s="162"/>
      <c r="AY466" s="162"/>
      <c r="AZ466" s="162"/>
      <c r="BA466" s="162"/>
      <c r="BB466" s="162"/>
      <c r="BC466" s="162"/>
      <c r="BD466" s="162"/>
      <c r="BE466" s="162"/>
      <c r="BF466" s="162"/>
      <c r="BG466" s="162"/>
      <c r="BH466" s="162"/>
      <c r="BI466" s="162"/>
      <c r="BJ466" s="162"/>
      <c r="BK466" s="162"/>
      <c r="BL466" s="162"/>
      <c r="BM466" s="162"/>
      <c r="BN466" s="162"/>
      <c r="BO466" s="162"/>
      <c r="BP466" s="162"/>
    </row>
    <row r="467" spans="1:68" ht="15">
      <c r="A467" s="426"/>
      <c r="B467" s="162"/>
      <c r="C467" s="425"/>
      <c r="D467" s="162"/>
      <c r="E467" s="162"/>
      <c r="F467" s="162"/>
      <c r="G467" s="162"/>
      <c r="H467" s="162"/>
      <c r="I467" s="162"/>
      <c r="J467" s="162"/>
      <c r="K467" s="162"/>
      <c r="L467" s="162"/>
      <c r="M467" s="162"/>
      <c r="N467" s="162"/>
      <c r="O467" s="162"/>
      <c r="P467" s="162"/>
      <c r="Q467" s="162"/>
      <c r="R467" s="162"/>
      <c r="S467" s="162"/>
      <c r="T467" s="162"/>
      <c r="U467" s="162"/>
      <c r="V467" s="162"/>
      <c r="W467" s="162"/>
      <c r="X467" s="162"/>
      <c r="Y467" s="162"/>
      <c r="Z467" s="162"/>
      <c r="AA467" s="162"/>
      <c r="AB467" s="162"/>
      <c r="AC467" s="162"/>
      <c r="AD467" s="162"/>
      <c r="AE467" s="162"/>
      <c r="AF467" s="162"/>
      <c r="AG467" s="162"/>
      <c r="AH467" s="162"/>
      <c r="AI467" s="162"/>
      <c r="AJ467" s="162"/>
      <c r="AK467" s="162"/>
      <c r="AL467" s="162"/>
      <c r="AM467" s="162"/>
      <c r="AN467" s="162"/>
      <c r="AO467" s="162"/>
      <c r="AP467" s="162"/>
      <c r="AQ467" s="162"/>
      <c r="AR467" s="162"/>
      <c r="AS467" s="162"/>
      <c r="AT467" s="162"/>
      <c r="AU467" s="162"/>
      <c r="AV467" s="162"/>
      <c r="AW467" s="162"/>
      <c r="AX467" s="162"/>
      <c r="AY467" s="162"/>
      <c r="AZ467" s="162"/>
      <c r="BA467" s="162"/>
      <c r="BB467" s="162"/>
      <c r="BC467" s="162"/>
      <c r="BD467" s="162"/>
      <c r="BE467" s="162"/>
      <c r="BF467" s="162"/>
      <c r="BG467" s="162"/>
      <c r="BH467" s="162"/>
      <c r="BI467" s="162"/>
      <c r="BJ467" s="162"/>
      <c r="BK467" s="162"/>
      <c r="BL467" s="162"/>
      <c r="BM467" s="162"/>
      <c r="BN467" s="162"/>
      <c r="BO467" s="162"/>
      <c r="BP467" s="162"/>
    </row>
    <row r="468" spans="1:68" ht="15">
      <c r="A468" s="426"/>
      <c r="B468" s="162"/>
      <c r="C468" s="425"/>
      <c r="D468" s="162"/>
      <c r="E468" s="162"/>
      <c r="F468" s="162"/>
      <c r="G468" s="162"/>
      <c r="H468" s="162"/>
      <c r="I468" s="162"/>
      <c r="J468" s="162"/>
      <c r="K468" s="162"/>
      <c r="L468" s="162"/>
      <c r="M468" s="162"/>
      <c r="N468" s="162"/>
      <c r="O468" s="162"/>
      <c r="P468" s="162"/>
      <c r="Q468" s="162"/>
      <c r="R468" s="162"/>
      <c r="S468" s="162"/>
      <c r="T468" s="162"/>
      <c r="U468" s="162"/>
      <c r="V468" s="162"/>
      <c r="W468" s="162"/>
      <c r="X468" s="162"/>
      <c r="Y468" s="162"/>
      <c r="Z468" s="162"/>
      <c r="AA468" s="162"/>
      <c r="AB468" s="162"/>
      <c r="AC468" s="162"/>
      <c r="AD468" s="162"/>
      <c r="AE468" s="162"/>
      <c r="AF468" s="162"/>
      <c r="AG468" s="162"/>
      <c r="AH468" s="162"/>
      <c r="AI468" s="162"/>
      <c r="AJ468" s="162"/>
      <c r="AK468" s="162"/>
      <c r="AL468" s="162"/>
      <c r="AM468" s="162"/>
      <c r="AN468" s="162"/>
      <c r="AO468" s="162"/>
      <c r="AP468" s="162"/>
      <c r="AQ468" s="162"/>
      <c r="AR468" s="162"/>
      <c r="AS468" s="162"/>
      <c r="AT468" s="162"/>
      <c r="AU468" s="162"/>
      <c r="AV468" s="162"/>
      <c r="AW468" s="162"/>
      <c r="AX468" s="162"/>
      <c r="AY468" s="162"/>
      <c r="AZ468" s="162"/>
      <c r="BA468" s="162"/>
      <c r="BB468" s="162"/>
      <c r="BC468" s="162"/>
      <c r="BD468" s="162"/>
      <c r="BE468" s="162"/>
      <c r="BF468" s="162"/>
      <c r="BG468" s="162"/>
      <c r="BH468" s="162"/>
      <c r="BI468" s="162"/>
      <c r="BJ468" s="162"/>
      <c r="BK468" s="162"/>
      <c r="BL468" s="162"/>
      <c r="BM468" s="162"/>
      <c r="BN468" s="162"/>
      <c r="BO468" s="162"/>
      <c r="BP468" s="162"/>
    </row>
    <row r="469" spans="1:68" ht="15">
      <c r="A469" s="426"/>
      <c r="B469" s="162"/>
      <c r="C469" s="425"/>
      <c r="D469" s="162"/>
      <c r="E469" s="162"/>
      <c r="F469" s="162"/>
      <c r="G469" s="162"/>
      <c r="H469" s="162"/>
      <c r="I469" s="162"/>
      <c r="J469" s="162"/>
      <c r="K469" s="162"/>
      <c r="L469" s="162"/>
      <c r="M469" s="162"/>
      <c r="N469" s="162"/>
      <c r="O469" s="162"/>
      <c r="P469" s="162"/>
      <c r="Q469" s="162"/>
      <c r="R469" s="162"/>
      <c r="S469" s="162"/>
      <c r="T469" s="162"/>
      <c r="U469" s="162"/>
      <c r="V469" s="162"/>
      <c r="W469" s="162"/>
      <c r="X469" s="162"/>
      <c r="Y469" s="162"/>
      <c r="Z469" s="162"/>
      <c r="AA469" s="162"/>
      <c r="AB469" s="162"/>
      <c r="AC469" s="162"/>
      <c r="AD469" s="162"/>
      <c r="AE469" s="162"/>
      <c r="AF469" s="162"/>
      <c r="AG469" s="162"/>
      <c r="AH469" s="162"/>
      <c r="AI469" s="162"/>
      <c r="AJ469" s="162"/>
      <c r="AK469" s="162"/>
      <c r="AL469" s="162"/>
      <c r="AM469" s="162"/>
      <c r="AN469" s="162"/>
      <c r="AO469" s="162"/>
      <c r="AP469" s="162"/>
      <c r="AQ469" s="162"/>
      <c r="AR469" s="162"/>
      <c r="AS469" s="162"/>
      <c r="AT469" s="162"/>
      <c r="AU469" s="162"/>
      <c r="AV469" s="162"/>
      <c r="AW469" s="162"/>
      <c r="AX469" s="162"/>
      <c r="AY469" s="162"/>
      <c r="AZ469" s="162"/>
      <c r="BA469" s="162"/>
      <c r="BB469" s="162"/>
      <c r="BC469" s="162"/>
      <c r="BD469" s="162"/>
      <c r="BE469" s="162"/>
      <c r="BF469" s="162"/>
      <c r="BG469" s="162"/>
      <c r="BH469" s="162"/>
      <c r="BI469" s="162"/>
      <c r="BJ469" s="162"/>
      <c r="BK469" s="162"/>
      <c r="BL469" s="162"/>
      <c r="BM469" s="162"/>
      <c r="BN469" s="162"/>
      <c r="BO469" s="162"/>
      <c r="BP469" s="162"/>
    </row>
    <row r="470" spans="1:68" ht="15">
      <c r="A470" s="426"/>
      <c r="B470" s="162"/>
      <c r="C470" s="425"/>
      <c r="D470" s="162"/>
      <c r="E470" s="162"/>
      <c r="F470" s="162"/>
      <c r="G470" s="162"/>
      <c r="H470" s="162"/>
      <c r="I470" s="162"/>
      <c r="J470" s="162"/>
      <c r="K470" s="162"/>
      <c r="L470" s="162"/>
      <c r="M470" s="162"/>
      <c r="N470" s="162"/>
      <c r="O470" s="162"/>
      <c r="P470" s="162"/>
      <c r="Q470" s="162"/>
      <c r="R470" s="162"/>
      <c r="S470" s="162"/>
      <c r="T470" s="162"/>
      <c r="U470" s="162"/>
      <c r="V470" s="162"/>
      <c r="W470" s="162"/>
      <c r="X470" s="162"/>
      <c r="Y470" s="162"/>
      <c r="Z470" s="162"/>
      <c r="AA470" s="162"/>
      <c r="AB470" s="162"/>
      <c r="AC470" s="162"/>
      <c r="AD470" s="162"/>
      <c r="AE470" s="162"/>
      <c r="AF470" s="162"/>
      <c r="AG470" s="162"/>
      <c r="AH470" s="162"/>
      <c r="AI470" s="162"/>
      <c r="AJ470" s="162"/>
      <c r="AK470" s="162"/>
      <c r="AL470" s="162"/>
      <c r="AM470" s="162"/>
      <c r="AN470" s="162"/>
      <c r="AO470" s="162"/>
      <c r="AP470" s="162"/>
      <c r="AQ470" s="162"/>
      <c r="AR470" s="162"/>
      <c r="AS470" s="162"/>
      <c r="AT470" s="162"/>
      <c r="AU470" s="162"/>
      <c r="AV470" s="162"/>
      <c r="AW470" s="162"/>
      <c r="AX470" s="162"/>
      <c r="AY470" s="162"/>
      <c r="AZ470" s="162"/>
      <c r="BA470" s="162"/>
      <c r="BB470" s="162"/>
      <c r="BC470" s="162"/>
      <c r="BD470" s="162"/>
      <c r="BE470" s="162"/>
      <c r="BF470" s="162"/>
      <c r="BG470" s="162"/>
      <c r="BH470" s="162"/>
      <c r="BI470" s="162"/>
      <c r="BJ470" s="162"/>
      <c r="BK470" s="162"/>
      <c r="BL470" s="162"/>
      <c r="BM470" s="162"/>
      <c r="BN470" s="162"/>
      <c r="BO470" s="162"/>
      <c r="BP470" s="162"/>
    </row>
    <row r="471" spans="1:68" ht="15">
      <c r="A471" s="426"/>
      <c r="B471" s="162"/>
      <c r="C471" s="425"/>
      <c r="D471" s="162"/>
      <c r="E471" s="162"/>
      <c r="F471" s="162"/>
      <c r="G471" s="162"/>
      <c r="H471" s="162"/>
      <c r="I471" s="162"/>
      <c r="J471" s="162"/>
      <c r="K471" s="162"/>
      <c r="L471" s="162"/>
      <c r="M471" s="162"/>
      <c r="N471" s="162"/>
      <c r="O471" s="162"/>
      <c r="P471" s="162"/>
      <c r="Q471" s="162"/>
      <c r="R471" s="162"/>
      <c r="S471" s="162"/>
      <c r="T471" s="162"/>
      <c r="U471" s="162"/>
      <c r="V471" s="162"/>
      <c r="W471" s="162"/>
      <c r="X471" s="162"/>
      <c r="Y471" s="162"/>
      <c r="Z471" s="162"/>
      <c r="AA471" s="162"/>
      <c r="AB471" s="162"/>
      <c r="AC471" s="162"/>
      <c r="AD471" s="162"/>
      <c r="AE471" s="162"/>
      <c r="AF471" s="162"/>
      <c r="AG471" s="162"/>
      <c r="AH471" s="162"/>
      <c r="AI471" s="162"/>
      <c r="AJ471" s="162"/>
      <c r="AK471" s="162"/>
      <c r="AL471" s="162"/>
      <c r="AM471" s="162"/>
      <c r="AN471" s="162"/>
      <c r="AO471" s="162"/>
      <c r="AP471" s="162"/>
      <c r="AQ471" s="162"/>
      <c r="AR471" s="162"/>
      <c r="AS471" s="162"/>
      <c r="AT471" s="162"/>
      <c r="AU471" s="162"/>
      <c r="AV471" s="162"/>
      <c r="AW471" s="162"/>
      <c r="AX471" s="162"/>
      <c r="AY471" s="162"/>
      <c r="AZ471" s="162"/>
      <c r="BA471" s="162"/>
      <c r="BB471" s="162"/>
      <c r="BC471" s="162"/>
      <c r="BD471" s="162"/>
      <c r="BE471" s="162"/>
      <c r="BF471" s="162"/>
      <c r="BG471" s="162"/>
      <c r="BH471" s="162"/>
      <c r="BI471" s="162"/>
      <c r="BJ471" s="162"/>
      <c r="BK471" s="162"/>
      <c r="BL471" s="162"/>
      <c r="BM471" s="162"/>
      <c r="BN471" s="162"/>
      <c r="BO471" s="162"/>
      <c r="BP471" s="162"/>
    </row>
    <row r="472" spans="1:68" ht="15">
      <c r="A472" s="426"/>
      <c r="B472" s="162"/>
      <c r="C472" s="425"/>
      <c r="D472" s="162"/>
      <c r="E472" s="162"/>
      <c r="F472" s="162"/>
      <c r="G472" s="162"/>
      <c r="H472" s="162"/>
      <c r="I472" s="162"/>
      <c r="J472" s="162"/>
      <c r="K472" s="162"/>
      <c r="L472" s="162"/>
      <c r="M472" s="162"/>
      <c r="N472" s="162"/>
      <c r="O472" s="162"/>
      <c r="P472" s="162"/>
      <c r="Q472" s="162"/>
      <c r="R472" s="162"/>
      <c r="S472" s="162"/>
      <c r="T472" s="162"/>
      <c r="U472" s="162"/>
      <c r="V472" s="162"/>
      <c r="W472" s="162"/>
      <c r="X472" s="162"/>
      <c r="Y472" s="162"/>
      <c r="Z472" s="162"/>
      <c r="AA472" s="162"/>
      <c r="AB472" s="162"/>
      <c r="AC472" s="162"/>
      <c r="AD472" s="162"/>
      <c r="AE472" s="162"/>
      <c r="AF472" s="162"/>
      <c r="AG472" s="162"/>
      <c r="AH472" s="162"/>
      <c r="AI472" s="162"/>
      <c r="AJ472" s="162"/>
      <c r="AK472" s="162"/>
      <c r="AL472" s="162"/>
      <c r="AM472" s="162"/>
      <c r="AN472" s="162"/>
      <c r="AO472" s="162"/>
      <c r="AP472" s="162"/>
      <c r="AQ472" s="162"/>
      <c r="AR472" s="162"/>
      <c r="AS472" s="162"/>
      <c r="AT472" s="162"/>
      <c r="AU472" s="162"/>
      <c r="AV472" s="162"/>
      <c r="AW472" s="162"/>
      <c r="AX472" s="162"/>
      <c r="AY472" s="162"/>
      <c r="AZ472" s="162"/>
      <c r="BA472" s="162"/>
      <c r="BB472" s="162"/>
      <c r="BC472" s="162"/>
      <c r="BD472" s="162"/>
      <c r="BE472" s="162"/>
      <c r="BF472" s="162"/>
      <c r="BG472" s="162"/>
      <c r="BH472" s="162"/>
      <c r="BI472" s="162"/>
      <c r="BJ472" s="162"/>
      <c r="BK472" s="162"/>
      <c r="BL472" s="162"/>
      <c r="BM472" s="162"/>
      <c r="BN472" s="162"/>
      <c r="BO472" s="162"/>
      <c r="BP472" s="162"/>
    </row>
    <row r="473" spans="1:68" ht="15">
      <c r="A473" s="426"/>
      <c r="B473" s="162"/>
      <c r="C473" s="425"/>
      <c r="D473" s="162"/>
      <c r="E473" s="162"/>
      <c r="F473" s="162"/>
      <c r="G473" s="162"/>
      <c r="H473" s="162"/>
      <c r="I473" s="162"/>
      <c r="J473" s="162"/>
      <c r="K473" s="162"/>
      <c r="L473" s="162"/>
      <c r="M473" s="162"/>
      <c r="N473" s="162"/>
      <c r="O473" s="162"/>
      <c r="P473" s="162"/>
      <c r="Q473" s="162"/>
      <c r="R473" s="162"/>
      <c r="S473" s="162"/>
      <c r="T473" s="162"/>
      <c r="U473" s="162"/>
      <c r="V473" s="162"/>
      <c r="W473" s="162"/>
      <c r="X473" s="162"/>
      <c r="Y473" s="162"/>
      <c r="Z473" s="162"/>
      <c r="AA473" s="162"/>
      <c r="AB473" s="162"/>
      <c r="AC473" s="162"/>
      <c r="AD473" s="162"/>
      <c r="AE473" s="162"/>
      <c r="AF473" s="162"/>
      <c r="AG473" s="162"/>
      <c r="AH473" s="162"/>
      <c r="AI473" s="162"/>
      <c r="AJ473" s="162"/>
      <c r="AK473" s="162"/>
      <c r="AL473" s="162"/>
      <c r="AM473" s="162"/>
      <c r="AN473" s="162"/>
      <c r="AO473" s="162"/>
      <c r="AP473" s="162"/>
      <c r="AQ473" s="162"/>
      <c r="AR473" s="162"/>
      <c r="AS473" s="162"/>
      <c r="AT473" s="162"/>
      <c r="AU473" s="162"/>
      <c r="AV473" s="162"/>
      <c r="AW473" s="162"/>
      <c r="AX473" s="162"/>
      <c r="AY473" s="162"/>
      <c r="AZ473" s="162"/>
      <c r="BA473" s="162"/>
      <c r="BB473" s="162"/>
      <c r="BC473" s="162"/>
      <c r="BD473" s="162"/>
      <c r="BE473" s="162"/>
      <c r="BF473" s="162"/>
      <c r="BG473" s="162"/>
      <c r="BH473" s="162"/>
      <c r="BI473" s="162"/>
      <c r="BJ473" s="162"/>
      <c r="BK473" s="162"/>
      <c r="BL473" s="162"/>
      <c r="BM473" s="162"/>
      <c r="BN473" s="162"/>
      <c r="BO473" s="162"/>
      <c r="BP473" s="162"/>
    </row>
    <row r="474" spans="1:68" ht="15">
      <c r="A474" s="426"/>
      <c r="B474" s="162"/>
      <c r="C474" s="425"/>
      <c r="D474" s="162"/>
      <c r="E474" s="162"/>
      <c r="F474" s="162"/>
      <c r="G474" s="162"/>
      <c r="H474" s="162"/>
      <c r="I474" s="162"/>
      <c r="J474" s="162"/>
      <c r="K474" s="162"/>
      <c r="L474" s="162"/>
      <c r="M474" s="162"/>
      <c r="N474" s="162"/>
      <c r="O474" s="162"/>
      <c r="P474" s="162"/>
      <c r="Q474" s="162"/>
      <c r="R474" s="162"/>
      <c r="S474" s="162"/>
      <c r="T474" s="162"/>
      <c r="U474" s="162"/>
      <c r="V474" s="162"/>
      <c r="W474" s="162"/>
      <c r="X474" s="162"/>
      <c r="Y474" s="162"/>
      <c r="Z474" s="162"/>
      <c r="AA474" s="162"/>
      <c r="AB474" s="162"/>
      <c r="AC474" s="162"/>
      <c r="AD474" s="162"/>
      <c r="AE474" s="162"/>
      <c r="AF474" s="162"/>
      <c r="AG474" s="162"/>
      <c r="AH474" s="162"/>
      <c r="AI474" s="162"/>
      <c r="AJ474" s="162"/>
      <c r="AK474" s="162"/>
      <c r="AL474" s="162"/>
      <c r="AM474" s="162"/>
      <c r="AN474" s="162"/>
      <c r="AO474" s="162"/>
      <c r="AP474" s="162"/>
      <c r="AQ474" s="162"/>
      <c r="AR474" s="162"/>
      <c r="AS474" s="162"/>
      <c r="AT474" s="162"/>
      <c r="AU474" s="162"/>
      <c r="AV474" s="162"/>
      <c r="AW474" s="162"/>
      <c r="AX474" s="162"/>
      <c r="AY474" s="162"/>
      <c r="AZ474" s="162"/>
      <c r="BA474" s="162"/>
      <c r="BB474" s="162"/>
      <c r="BC474" s="162"/>
      <c r="BD474" s="162"/>
      <c r="BE474" s="162"/>
      <c r="BF474" s="162"/>
      <c r="BG474" s="162"/>
      <c r="BH474" s="162"/>
      <c r="BI474" s="162"/>
      <c r="BJ474" s="162"/>
      <c r="BK474" s="162"/>
      <c r="BL474" s="162"/>
      <c r="BM474" s="162"/>
      <c r="BN474" s="162"/>
      <c r="BO474" s="162"/>
      <c r="BP474" s="162"/>
    </row>
    <row r="475" spans="1:68" ht="15">
      <c r="A475" s="426"/>
      <c r="B475" s="162"/>
      <c r="C475" s="425"/>
      <c r="D475" s="162"/>
      <c r="E475" s="162"/>
      <c r="F475" s="162"/>
      <c r="G475" s="162"/>
      <c r="H475" s="162"/>
      <c r="I475" s="162"/>
      <c r="J475" s="162"/>
      <c r="K475" s="162"/>
      <c r="L475" s="162"/>
      <c r="M475" s="162"/>
      <c r="N475" s="162"/>
      <c r="O475" s="162"/>
      <c r="P475" s="162"/>
      <c r="Q475" s="162"/>
      <c r="R475" s="162"/>
      <c r="S475" s="162"/>
      <c r="T475" s="162"/>
      <c r="U475" s="162"/>
      <c r="V475" s="162"/>
      <c r="W475" s="162"/>
      <c r="X475" s="162"/>
      <c r="Y475" s="162"/>
      <c r="Z475" s="162"/>
      <c r="AA475" s="162"/>
      <c r="AB475" s="162"/>
      <c r="AC475" s="162"/>
      <c r="AD475" s="162"/>
      <c r="AE475" s="162"/>
      <c r="AF475" s="162"/>
      <c r="AG475" s="162"/>
      <c r="AH475" s="162"/>
      <c r="AI475" s="162"/>
      <c r="AJ475" s="162"/>
      <c r="AK475" s="162"/>
      <c r="AL475" s="162"/>
      <c r="AM475" s="162"/>
      <c r="AN475" s="162"/>
      <c r="AO475" s="162"/>
      <c r="AP475" s="162"/>
      <c r="AQ475" s="162"/>
      <c r="AR475" s="162"/>
      <c r="AS475" s="162"/>
      <c r="AT475" s="162"/>
      <c r="AU475" s="162"/>
      <c r="AV475" s="162"/>
      <c r="AW475" s="162"/>
      <c r="AX475" s="162"/>
      <c r="AY475" s="162"/>
      <c r="AZ475" s="162"/>
      <c r="BA475" s="162"/>
      <c r="BB475" s="162"/>
      <c r="BC475" s="162"/>
      <c r="BD475" s="162"/>
      <c r="BE475" s="162"/>
      <c r="BF475" s="162"/>
      <c r="BG475" s="162"/>
      <c r="BH475" s="162"/>
      <c r="BI475" s="162"/>
      <c r="BJ475" s="162"/>
      <c r="BK475" s="162"/>
      <c r="BL475" s="162"/>
      <c r="BM475" s="162"/>
      <c r="BN475" s="162"/>
      <c r="BO475" s="162"/>
      <c r="BP475" s="162"/>
    </row>
    <row r="476" spans="1:68" ht="15">
      <c r="A476" s="426"/>
      <c r="B476" s="162"/>
      <c r="C476" s="425"/>
      <c r="D476" s="162"/>
      <c r="E476" s="162"/>
      <c r="F476" s="162"/>
      <c r="G476" s="162"/>
      <c r="H476" s="162"/>
      <c r="I476" s="162"/>
      <c r="J476" s="162"/>
      <c r="K476" s="162"/>
      <c r="L476" s="162"/>
      <c r="M476" s="162"/>
      <c r="N476" s="162"/>
      <c r="O476" s="162"/>
      <c r="P476" s="162"/>
      <c r="Q476" s="162"/>
      <c r="R476" s="162"/>
      <c r="S476" s="162"/>
      <c r="T476" s="162"/>
      <c r="U476" s="162"/>
      <c r="V476" s="162"/>
      <c r="W476" s="162"/>
      <c r="X476" s="162"/>
      <c r="Y476" s="162"/>
      <c r="Z476" s="162"/>
      <c r="AA476" s="162"/>
      <c r="AB476" s="162"/>
      <c r="AC476" s="162"/>
      <c r="AD476" s="162"/>
      <c r="AE476" s="162"/>
      <c r="AF476" s="162"/>
      <c r="AG476" s="162"/>
      <c r="AH476" s="162"/>
      <c r="AI476" s="162"/>
      <c r="AJ476" s="162"/>
      <c r="AK476" s="162"/>
      <c r="AL476" s="162"/>
      <c r="AM476" s="162"/>
      <c r="AN476" s="162"/>
      <c r="AO476" s="162"/>
      <c r="AP476" s="162"/>
      <c r="AQ476" s="162"/>
      <c r="AR476" s="162"/>
      <c r="AS476" s="162"/>
      <c r="AT476" s="162"/>
      <c r="AU476" s="162"/>
      <c r="AV476" s="162"/>
      <c r="AW476" s="162"/>
      <c r="AX476" s="162"/>
      <c r="AY476" s="162"/>
      <c r="AZ476" s="162"/>
      <c r="BA476" s="162"/>
      <c r="BB476" s="162"/>
      <c r="BC476" s="162"/>
      <c r="BD476" s="162"/>
      <c r="BE476" s="162"/>
      <c r="BF476" s="162"/>
      <c r="BG476" s="162"/>
      <c r="BH476" s="162"/>
      <c r="BI476" s="162"/>
      <c r="BJ476" s="162"/>
      <c r="BK476" s="162"/>
      <c r="BL476" s="162"/>
      <c r="BM476" s="162"/>
      <c r="BN476" s="162"/>
      <c r="BO476" s="162"/>
      <c r="BP476" s="162"/>
    </row>
    <row r="477" spans="1:68" ht="15">
      <c r="A477" s="426"/>
      <c r="B477" s="162"/>
      <c r="C477" s="425"/>
      <c r="D477" s="162"/>
      <c r="E477" s="162"/>
      <c r="F477" s="162"/>
      <c r="G477" s="162"/>
      <c r="H477" s="162"/>
      <c r="I477" s="162"/>
      <c r="J477" s="162"/>
      <c r="K477" s="162"/>
      <c r="L477" s="162"/>
      <c r="M477" s="162"/>
      <c r="N477" s="162"/>
      <c r="O477" s="162"/>
      <c r="P477" s="162"/>
      <c r="Q477" s="162"/>
      <c r="R477" s="162"/>
      <c r="S477" s="162"/>
      <c r="T477" s="162"/>
      <c r="U477" s="162"/>
      <c r="V477" s="162"/>
      <c r="W477" s="162"/>
      <c r="X477" s="162"/>
      <c r="Y477" s="162"/>
      <c r="Z477" s="162"/>
      <c r="AA477" s="162"/>
      <c r="AB477" s="162"/>
      <c r="AC477" s="162"/>
      <c r="AD477" s="162"/>
      <c r="AE477" s="162"/>
      <c r="AF477" s="162"/>
      <c r="AG477" s="162"/>
      <c r="AH477" s="162"/>
      <c r="AI477" s="162"/>
      <c r="AJ477" s="162"/>
      <c r="AK477" s="162"/>
      <c r="AL477" s="162"/>
      <c r="AM477" s="162"/>
      <c r="AN477" s="162"/>
      <c r="AO477" s="162"/>
      <c r="AP477" s="162"/>
      <c r="AQ477" s="162"/>
      <c r="AR477" s="162"/>
      <c r="AS477" s="162"/>
      <c r="AT477" s="162"/>
      <c r="AU477" s="162"/>
      <c r="AV477" s="162"/>
      <c r="AW477" s="162"/>
      <c r="AX477" s="162"/>
      <c r="AY477" s="162"/>
      <c r="AZ477" s="162"/>
      <c r="BA477" s="162"/>
      <c r="BB477" s="162"/>
      <c r="BC477" s="162"/>
      <c r="BD477" s="162"/>
      <c r="BE477" s="162"/>
      <c r="BF477" s="162"/>
      <c r="BG477" s="162"/>
      <c r="BH477" s="162"/>
      <c r="BI477" s="162"/>
      <c r="BJ477" s="162"/>
      <c r="BK477" s="162"/>
      <c r="BL477" s="162"/>
      <c r="BM477" s="162"/>
      <c r="BN477" s="162"/>
      <c r="BO477" s="162"/>
      <c r="BP477" s="162"/>
    </row>
    <row r="478" spans="1:68" ht="15">
      <c r="A478" s="426"/>
      <c r="B478" s="162"/>
      <c r="C478" s="425"/>
      <c r="D478" s="162"/>
      <c r="E478" s="162"/>
      <c r="F478" s="162"/>
      <c r="G478" s="162"/>
      <c r="H478" s="162"/>
      <c r="I478" s="162"/>
      <c r="J478" s="162"/>
      <c r="K478" s="162"/>
      <c r="L478" s="162"/>
      <c r="M478" s="162"/>
      <c r="N478" s="162"/>
      <c r="O478" s="162"/>
      <c r="P478" s="162"/>
      <c r="Q478" s="162"/>
      <c r="R478" s="162"/>
      <c r="S478" s="162"/>
      <c r="T478" s="162"/>
      <c r="U478" s="162"/>
      <c r="V478" s="162"/>
      <c r="W478" s="162"/>
      <c r="X478" s="162"/>
      <c r="Y478" s="162"/>
      <c r="Z478" s="162"/>
      <c r="AA478" s="162"/>
      <c r="AB478" s="162"/>
      <c r="AC478" s="162"/>
      <c r="AD478" s="162"/>
      <c r="AE478" s="162"/>
      <c r="AF478" s="162"/>
      <c r="AG478" s="162"/>
      <c r="AH478" s="162"/>
      <c r="AI478" s="162"/>
      <c r="AJ478" s="162"/>
      <c r="AK478" s="162"/>
      <c r="AL478" s="162"/>
      <c r="AM478" s="162"/>
      <c r="AN478" s="162"/>
      <c r="AO478" s="162"/>
      <c r="AP478" s="162"/>
      <c r="AQ478" s="162"/>
      <c r="AR478" s="162"/>
      <c r="AS478" s="162"/>
      <c r="AT478" s="162"/>
      <c r="AU478" s="162"/>
      <c r="AV478" s="162"/>
      <c r="AW478" s="162"/>
      <c r="AX478" s="162"/>
      <c r="AY478" s="162"/>
      <c r="AZ478" s="162"/>
      <c r="BA478" s="162"/>
      <c r="BB478" s="162"/>
      <c r="BC478" s="162"/>
      <c r="BD478" s="162"/>
      <c r="BE478" s="162"/>
      <c r="BF478" s="162"/>
      <c r="BG478" s="162"/>
      <c r="BH478" s="162"/>
      <c r="BI478" s="162"/>
      <c r="BJ478" s="162"/>
      <c r="BK478" s="162"/>
      <c r="BL478" s="162"/>
      <c r="BM478" s="162"/>
      <c r="BN478" s="162"/>
      <c r="BO478" s="162"/>
      <c r="BP478" s="162"/>
    </row>
    <row r="479" spans="1:68" ht="15">
      <c r="A479" s="426"/>
      <c r="B479" s="162"/>
      <c r="C479" s="425"/>
      <c r="D479" s="162"/>
      <c r="E479" s="162"/>
      <c r="F479" s="162"/>
      <c r="G479" s="162"/>
      <c r="H479" s="162"/>
      <c r="I479" s="162"/>
      <c r="J479" s="162"/>
      <c r="K479" s="162"/>
      <c r="L479" s="162"/>
      <c r="M479" s="162"/>
      <c r="N479" s="162"/>
      <c r="O479" s="162"/>
      <c r="P479" s="162"/>
      <c r="Q479" s="162"/>
      <c r="R479" s="162"/>
      <c r="S479" s="162"/>
      <c r="T479" s="162"/>
      <c r="U479" s="162"/>
      <c r="V479" s="162"/>
      <c r="W479" s="162"/>
      <c r="X479" s="162"/>
      <c r="Y479" s="162"/>
      <c r="Z479" s="162"/>
      <c r="AA479" s="162"/>
      <c r="AB479" s="162"/>
      <c r="AC479" s="162"/>
      <c r="AD479" s="162"/>
      <c r="AE479" s="162"/>
      <c r="AF479" s="162"/>
      <c r="AG479" s="162"/>
      <c r="AH479" s="162"/>
      <c r="AI479" s="162"/>
      <c r="AJ479" s="162"/>
      <c r="AK479" s="162"/>
      <c r="AL479" s="162"/>
      <c r="AM479" s="162"/>
      <c r="AN479" s="162"/>
      <c r="AO479" s="162"/>
      <c r="AP479" s="162"/>
      <c r="AQ479" s="162"/>
      <c r="AR479" s="162"/>
      <c r="AS479" s="162"/>
      <c r="AT479" s="162"/>
      <c r="AU479" s="162"/>
      <c r="AV479" s="162"/>
      <c r="AW479" s="162"/>
      <c r="AX479" s="162"/>
      <c r="AY479" s="162"/>
      <c r="AZ479" s="162"/>
      <c r="BA479" s="162"/>
      <c r="BB479" s="162"/>
      <c r="BC479" s="162"/>
      <c r="BD479" s="162"/>
      <c r="BE479" s="162"/>
      <c r="BF479" s="162"/>
      <c r="BG479" s="162"/>
      <c r="BH479" s="162"/>
      <c r="BI479" s="162"/>
      <c r="BJ479" s="162"/>
      <c r="BK479" s="162"/>
      <c r="BL479" s="162"/>
      <c r="BM479" s="162"/>
      <c r="BN479" s="162"/>
      <c r="BO479" s="162"/>
      <c r="BP479" s="162"/>
    </row>
    <row r="480" spans="1:68" ht="15">
      <c r="A480" s="426"/>
      <c r="B480" s="162"/>
      <c r="C480" s="425"/>
      <c r="D480" s="162"/>
      <c r="E480" s="162"/>
      <c r="F480" s="162"/>
      <c r="G480" s="162"/>
      <c r="H480" s="162"/>
      <c r="I480" s="162"/>
      <c r="J480" s="162"/>
      <c r="K480" s="162"/>
      <c r="L480" s="162"/>
      <c r="M480" s="162"/>
      <c r="N480" s="162"/>
      <c r="O480" s="162"/>
      <c r="P480" s="162"/>
      <c r="Q480" s="162"/>
      <c r="R480" s="162"/>
      <c r="S480" s="162"/>
      <c r="T480" s="162"/>
      <c r="U480" s="162"/>
      <c r="V480" s="162"/>
      <c r="W480" s="162"/>
      <c r="X480" s="162"/>
      <c r="Y480" s="162"/>
      <c r="Z480" s="162"/>
      <c r="AA480" s="162"/>
      <c r="AB480" s="162"/>
      <c r="AC480" s="162"/>
      <c r="AD480" s="162"/>
      <c r="AE480" s="162"/>
      <c r="AF480" s="162"/>
      <c r="AG480" s="162"/>
      <c r="AH480" s="162"/>
      <c r="AI480" s="162"/>
      <c r="AJ480" s="162"/>
      <c r="AK480" s="162"/>
      <c r="AL480" s="162"/>
      <c r="AM480" s="162"/>
      <c r="AN480" s="162"/>
      <c r="AO480" s="162"/>
      <c r="AP480" s="162"/>
      <c r="AQ480" s="162"/>
      <c r="AR480" s="162"/>
      <c r="AS480" s="162"/>
      <c r="AT480" s="162"/>
      <c r="AU480" s="162"/>
      <c r="AV480" s="162"/>
      <c r="AW480" s="162"/>
      <c r="AX480" s="162"/>
      <c r="AY480" s="162"/>
      <c r="AZ480" s="162"/>
      <c r="BA480" s="162"/>
      <c r="BB480" s="162"/>
      <c r="BC480" s="162"/>
      <c r="BD480" s="162"/>
      <c r="BE480" s="162"/>
      <c r="BF480" s="162"/>
      <c r="BG480" s="162"/>
      <c r="BH480" s="162"/>
      <c r="BI480" s="162"/>
      <c r="BJ480" s="162"/>
      <c r="BK480" s="162"/>
      <c r="BL480" s="162"/>
      <c r="BM480" s="162"/>
      <c r="BN480" s="162"/>
      <c r="BO480" s="162"/>
      <c r="BP480" s="162"/>
    </row>
    <row r="481" spans="1:68" ht="15">
      <c r="A481" s="426"/>
      <c r="B481" s="162"/>
      <c r="C481" s="425"/>
      <c r="D481" s="162"/>
      <c r="E481" s="162"/>
      <c r="F481" s="162"/>
      <c r="G481" s="162"/>
      <c r="H481" s="162"/>
      <c r="I481" s="162"/>
      <c r="J481" s="162"/>
      <c r="K481" s="162"/>
      <c r="L481" s="162"/>
      <c r="M481" s="162"/>
      <c r="N481" s="162"/>
      <c r="O481" s="162"/>
      <c r="P481" s="162"/>
      <c r="Q481" s="162"/>
      <c r="R481" s="162"/>
      <c r="S481" s="162"/>
      <c r="T481" s="162"/>
      <c r="U481" s="162"/>
      <c r="V481" s="162"/>
      <c r="W481" s="162"/>
      <c r="X481" s="162"/>
      <c r="Y481" s="162"/>
      <c r="Z481" s="162"/>
      <c r="AA481" s="162"/>
      <c r="AB481" s="162"/>
      <c r="AC481" s="162"/>
      <c r="AD481" s="162"/>
      <c r="AE481" s="162"/>
      <c r="AF481" s="162"/>
      <c r="AG481" s="162"/>
      <c r="AH481" s="162"/>
      <c r="AI481" s="162"/>
      <c r="AJ481" s="162"/>
      <c r="AK481" s="162"/>
      <c r="AL481" s="162"/>
      <c r="AM481" s="162"/>
      <c r="AN481" s="162"/>
      <c r="AO481" s="162"/>
      <c r="AP481" s="162"/>
      <c r="AQ481" s="162"/>
      <c r="AR481" s="162"/>
      <c r="AS481" s="162"/>
      <c r="AT481" s="162"/>
      <c r="AU481" s="162"/>
      <c r="AV481" s="162"/>
      <c r="AW481" s="162"/>
      <c r="AX481" s="162"/>
      <c r="AY481" s="162"/>
      <c r="AZ481" s="162"/>
      <c r="BA481" s="162"/>
      <c r="BB481" s="162"/>
      <c r="BC481" s="162"/>
      <c r="BD481" s="162"/>
      <c r="BE481" s="162"/>
      <c r="BF481" s="162"/>
      <c r="BG481" s="162"/>
      <c r="BH481" s="162"/>
      <c r="BI481" s="162"/>
      <c r="BJ481" s="162"/>
      <c r="BK481" s="162"/>
      <c r="BL481" s="162"/>
      <c r="BM481" s="162"/>
      <c r="BN481" s="162"/>
      <c r="BO481" s="162"/>
      <c r="BP481" s="162"/>
    </row>
    <row r="482" spans="1:68" ht="15">
      <c r="A482" s="426"/>
      <c r="B482" s="162"/>
      <c r="C482" s="425"/>
      <c r="D482" s="162"/>
      <c r="E482" s="162"/>
      <c r="F482" s="162"/>
      <c r="G482" s="162"/>
      <c r="H482" s="162"/>
      <c r="I482" s="162"/>
      <c r="J482" s="162"/>
      <c r="K482" s="162"/>
      <c r="L482" s="162"/>
      <c r="M482" s="162"/>
      <c r="N482" s="162"/>
      <c r="O482" s="162"/>
      <c r="P482" s="162"/>
      <c r="Q482" s="162"/>
      <c r="R482" s="162"/>
      <c r="S482" s="162"/>
      <c r="T482" s="162"/>
      <c r="U482" s="162"/>
      <c r="V482" s="162"/>
      <c r="W482" s="162"/>
      <c r="X482" s="162"/>
      <c r="Y482" s="162"/>
      <c r="Z482" s="162"/>
      <c r="AA482" s="162"/>
      <c r="AB482" s="162"/>
      <c r="AC482" s="162"/>
      <c r="AD482" s="162"/>
      <c r="AE482" s="162"/>
      <c r="AF482" s="162"/>
      <c r="AG482" s="162"/>
      <c r="AH482" s="162"/>
      <c r="AI482" s="162"/>
      <c r="AJ482" s="162"/>
      <c r="AK482" s="162"/>
      <c r="AL482" s="162"/>
      <c r="AM482" s="162"/>
      <c r="AN482" s="162"/>
      <c r="AO482" s="162"/>
      <c r="AP482" s="162"/>
      <c r="AQ482" s="162"/>
      <c r="AR482" s="162"/>
      <c r="AS482" s="162"/>
      <c r="AT482" s="162"/>
      <c r="AU482" s="162"/>
      <c r="AV482" s="162"/>
      <c r="AW482" s="162"/>
      <c r="AX482" s="162"/>
      <c r="AY482" s="162"/>
      <c r="AZ482" s="162"/>
      <c r="BA482" s="162"/>
      <c r="BB482" s="162"/>
      <c r="BC482" s="162"/>
      <c r="BD482" s="162"/>
      <c r="BE482" s="162"/>
      <c r="BF482" s="162"/>
      <c r="BG482" s="162"/>
      <c r="BH482" s="162"/>
      <c r="BI482" s="162"/>
      <c r="BJ482" s="162"/>
      <c r="BK482" s="162"/>
      <c r="BL482" s="162"/>
      <c r="BM482" s="162"/>
      <c r="BN482" s="162"/>
      <c r="BO482" s="162"/>
      <c r="BP482" s="162"/>
    </row>
    <row r="483" spans="1:68" ht="15">
      <c r="A483" s="426"/>
      <c r="B483" s="162"/>
      <c r="C483" s="425"/>
      <c r="D483" s="162"/>
      <c r="E483" s="162"/>
      <c r="F483" s="162"/>
      <c r="G483" s="162"/>
      <c r="H483" s="162"/>
      <c r="I483" s="162"/>
      <c r="J483" s="162"/>
      <c r="K483" s="162"/>
      <c r="L483" s="162"/>
      <c r="M483" s="162"/>
      <c r="N483" s="162"/>
      <c r="O483" s="162"/>
      <c r="P483" s="162"/>
      <c r="Q483" s="162"/>
      <c r="R483" s="162"/>
      <c r="S483" s="162"/>
      <c r="T483" s="162"/>
      <c r="U483" s="162"/>
      <c r="V483" s="162"/>
      <c r="W483" s="162"/>
      <c r="X483" s="162"/>
      <c r="Y483" s="162"/>
      <c r="Z483" s="162"/>
      <c r="AA483" s="162"/>
      <c r="AB483" s="162"/>
      <c r="AC483" s="162"/>
      <c r="AD483" s="162"/>
      <c r="AE483" s="162"/>
      <c r="AF483" s="162"/>
      <c r="AG483" s="162"/>
      <c r="AH483" s="162"/>
      <c r="AI483" s="162"/>
      <c r="AJ483" s="162"/>
      <c r="AK483" s="162"/>
      <c r="AL483" s="162"/>
      <c r="AM483" s="162"/>
      <c r="AN483" s="162"/>
      <c r="AO483" s="162"/>
      <c r="AP483" s="162"/>
      <c r="AQ483" s="162"/>
      <c r="AR483" s="162"/>
      <c r="AS483" s="162"/>
      <c r="AT483" s="162"/>
      <c r="AU483" s="162"/>
      <c r="AV483" s="162"/>
      <c r="AW483" s="162"/>
      <c r="AX483" s="162"/>
      <c r="AY483" s="162"/>
      <c r="AZ483" s="162"/>
      <c r="BA483" s="162"/>
      <c r="BB483" s="162"/>
      <c r="BC483" s="162"/>
      <c r="BD483" s="162"/>
      <c r="BE483" s="162"/>
      <c r="BF483" s="162"/>
      <c r="BG483" s="162"/>
      <c r="BH483" s="162"/>
      <c r="BI483" s="162"/>
      <c r="BJ483" s="162"/>
      <c r="BK483" s="162"/>
      <c r="BL483" s="162"/>
      <c r="BM483" s="162"/>
      <c r="BN483" s="162"/>
      <c r="BO483" s="162"/>
      <c r="BP483" s="162"/>
    </row>
    <row r="484" spans="1:68" ht="15">
      <c r="A484" s="426"/>
      <c r="B484" s="162"/>
      <c r="C484" s="425"/>
      <c r="D484" s="162"/>
      <c r="E484" s="162"/>
      <c r="F484" s="162"/>
      <c r="G484" s="162"/>
      <c r="H484" s="162"/>
      <c r="I484" s="162"/>
      <c r="J484" s="162"/>
      <c r="K484" s="162"/>
      <c r="L484" s="162"/>
      <c r="M484" s="162"/>
      <c r="N484" s="162"/>
      <c r="O484" s="162"/>
      <c r="P484" s="162"/>
      <c r="Q484" s="162"/>
      <c r="R484" s="162"/>
      <c r="S484" s="162"/>
      <c r="T484" s="162"/>
      <c r="U484" s="162"/>
      <c r="V484" s="162"/>
      <c r="W484" s="162"/>
      <c r="X484" s="162"/>
      <c r="Y484" s="162"/>
      <c r="Z484" s="162"/>
      <c r="AA484" s="162"/>
      <c r="AB484" s="162"/>
      <c r="AC484" s="162"/>
      <c r="AD484" s="162"/>
      <c r="AE484" s="162"/>
      <c r="AF484" s="162"/>
      <c r="AG484" s="162"/>
      <c r="AH484" s="162"/>
      <c r="AI484" s="162"/>
      <c r="AJ484" s="162"/>
      <c r="AK484" s="162"/>
      <c r="AL484" s="162"/>
      <c r="AM484" s="162"/>
      <c r="AN484" s="162"/>
      <c r="AO484" s="162"/>
      <c r="AP484" s="162"/>
      <c r="AQ484" s="162"/>
      <c r="AR484" s="162"/>
      <c r="AS484" s="162"/>
      <c r="AT484" s="162"/>
      <c r="AU484" s="162"/>
      <c r="AV484" s="162"/>
      <c r="AW484" s="162"/>
      <c r="AX484" s="162"/>
      <c r="AY484" s="162"/>
      <c r="AZ484" s="162"/>
      <c r="BA484" s="162"/>
      <c r="BB484" s="162"/>
      <c r="BC484" s="162"/>
      <c r="BD484" s="162"/>
      <c r="BE484" s="162"/>
      <c r="BF484" s="162"/>
      <c r="BG484" s="162"/>
      <c r="BH484" s="162"/>
      <c r="BI484" s="162"/>
      <c r="BJ484" s="162"/>
      <c r="BK484" s="162"/>
      <c r="BL484" s="162"/>
      <c r="BM484" s="162"/>
      <c r="BN484" s="162"/>
      <c r="BO484" s="162"/>
      <c r="BP484" s="162"/>
    </row>
    <row r="485" spans="1:68" ht="15">
      <c r="A485" s="426"/>
      <c r="B485" s="162"/>
      <c r="C485" s="425"/>
      <c r="D485" s="162"/>
      <c r="E485" s="162"/>
      <c r="F485" s="162"/>
      <c r="G485" s="162"/>
      <c r="H485" s="162"/>
      <c r="I485" s="162"/>
      <c r="J485" s="162"/>
      <c r="K485" s="162"/>
      <c r="L485" s="162"/>
      <c r="M485" s="162"/>
      <c r="N485" s="162"/>
      <c r="O485" s="162"/>
      <c r="P485" s="162"/>
      <c r="Q485" s="162"/>
      <c r="R485" s="162"/>
      <c r="S485" s="162"/>
      <c r="T485" s="162"/>
      <c r="U485" s="162"/>
      <c r="V485" s="162"/>
      <c r="W485" s="162"/>
      <c r="X485" s="162"/>
      <c r="Y485" s="162"/>
      <c r="Z485" s="162"/>
      <c r="AA485" s="162"/>
      <c r="AB485" s="162"/>
      <c r="AC485" s="162"/>
      <c r="AD485" s="162"/>
      <c r="AE485" s="162"/>
      <c r="AF485" s="162"/>
      <c r="AG485" s="162"/>
      <c r="AH485" s="162"/>
      <c r="AI485" s="162"/>
      <c r="AJ485" s="162"/>
      <c r="AK485" s="162"/>
      <c r="AL485" s="162"/>
      <c r="AM485" s="162"/>
      <c r="AN485" s="162"/>
      <c r="AO485" s="162"/>
      <c r="AP485" s="162"/>
      <c r="AQ485" s="162"/>
      <c r="AR485" s="162"/>
      <c r="AS485" s="162"/>
      <c r="AT485" s="162"/>
      <c r="AU485" s="162"/>
      <c r="AV485" s="162"/>
      <c r="AW485" s="162"/>
      <c r="AX485" s="162"/>
      <c r="AY485" s="162"/>
      <c r="AZ485" s="162"/>
      <c r="BA485" s="162"/>
      <c r="BB485" s="162"/>
      <c r="BC485" s="162"/>
      <c r="BD485" s="162"/>
      <c r="BE485" s="162"/>
      <c r="BF485" s="162"/>
      <c r="BG485" s="162"/>
      <c r="BH485" s="162"/>
      <c r="BI485" s="162"/>
      <c r="BJ485" s="162"/>
      <c r="BK485" s="162"/>
      <c r="BL485" s="162"/>
      <c r="BM485" s="162"/>
      <c r="BN485" s="162"/>
      <c r="BO485" s="162"/>
      <c r="BP485" s="162"/>
    </row>
    <row r="486" spans="1:68" ht="15">
      <c r="A486" s="426"/>
      <c r="B486" s="162"/>
      <c r="C486" s="425"/>
      <c r="D486" s="162"/>
      <c r="E486" s="162"/>
      <c r="F486" s="162"/>
      <c r="G486" s="162"/>
      <c r="H486" s="162"/>
      <c r="I486" s="162"/>
      <c r="J486" s="162"/>
      <c r="K486" s="162"/>
      <c r="L486" s="162"/>
      <c r="M486" s="162"/>
      <c r="N486" s="162"/>
      <c r="O486" s="162"/>
      <c r="P486" s="162"/>
      <c r="Q486" s="162"/>
      <c r="R486" s="162"/>
      <c r="S486" s="162"/>
      <c r="T486" s="162"/>
      <c r="U486" s="162"/>
      <c r="V486" s="162"/>
      <c r="W486" s="162"/>
      <c r="X486" s="162"/>
      <c r="Y486" s="162"/>
      <c r="Z486" s="162"/>
      <c r="AA486" s="162"/>
      <c r="AB486" s="162"/>
      <c r="AC486" s="162"/>
      <c r="AD486" s="162"/>
      <c r="AE486" s="162"/>
      <c r="AF486" s="162"/>
      <c r="AG486" s="162"/>
      <c r="AH486" s="162"/>
      <c r="AI486" s="162"/>
      <c r="AJ486" s="162"/>
      <c r="AK486" s="162"/>
      <c r="AL486" s="162"/>
      <c r="AM486" s="162"/>
      <c r="AN486" s="162"/>
      <c r="AO486" s="162"/>
      <c r="AP486" s="162"/>
      <c r="AQ486" s="162"/>
      <c r="AR486" s="162"/>
      <c r="AS486" s="162"/>
      <c r="AT486" s="162"/>
      <c r="AU486" s="162"/>
      <c r="AV486" s="162"/>
      <c r="AW486" s="162"/>
      <c r="AX486" s="162"/>
      <c r="AY486" s="162"/>
      <c r="AZ486" s="162"/>
      <c r="BA486" s="162"/>
      <c r="BB486" s="162"/>
      <c r="BC486" s="162"/>
      <c r="BD486" s="162"/>
      <c r="BE486" s="162"/>
      <c r="BF486" s="162"/>
      <c r="BG486" s="162"/>
      <c r="BH486" s="162"/>
      <c r="BI486" s="162"/>
      <c r="BJ486" s="162"/>
      <c r="BK486" s="162"/>
      <c r="BL486" s="162"/>
      <c r="BM486" s="162"/>
      <c r="BN486" s="162"/>
      <c r="BO486" s="162"/>
      <c r="BP486" s="162"/>
    </row>
    <row r="487" spans="1:68" ht="15">
      <c r="A487" s="426"/>
      <c r="B487" s="162"/>
      <c r="C487" s="425"/>
      <c r="D487" s="162"/>
      <c r="E487" s="162"/>
      <c r="F487" s="162"/>
      <c r="G487" s="162"/>
      <c r="H487" s="162"/>
      <c r="I487" s="162"/>
      <c r="J487" s="162"/>
      <c r="K487" s="162"/>
      <c r="L487" s="162"/>
      <c r="M487" s="162"/>
      <c r="N487" s="162"/>
      <c r="O487" s="162"/>
      <c r="P487" s="162"/>
      <c r="Q487" s="162"/>
      <c r="R487" s="162"/>
      <c r="S487" s="162"/>
      <c r="T487" s="162"/>
      <c r="U487" s="162"/>
      <c r="V487" s="162"/>
      <c r="W487" s="162"/>
      <c r="X487" s="162"/>
      <c r="Y487" s="162"/>
      <c r="Z487" s="162"/>
      <c r="AA487" s="162"/>
      <c r="AB487" s="162"/>
      <c r="AC487" s="162"/>
      <c r="AD487" s="162"/>
      <c r="AE487" s="162"/>
      <c r="AF487" s="162"/>
      <c r="AG487" s="162"/>
      <c r="AH487" s="162"/>
      <c r="AI487" s="162"/>
      <c r="AJ487" s="162"/>
      <c r="AK487" s="162"/>
      <c r="AL487" s="162"/>
      <c r="AM487" s="162"/>
      <c r="AN487" s="162"/>
      <c r="AO487" s="162"/>
      <c r="AP487" s="162"/>
      <c r="AQ487" s="162"/>
      <c r="AR487" s="162"/>
      <c r="AS487" s="162"/>
      <c r="AT487" s="162"/>
      <c r="AU487" s="162"/>
      <c r="AV487" s="162"/>
      <c r="AW487" s="162"/>
      <c r="AX487" s="162"/>
      <c r="AY487" s="162"/>
      <c r="AZ487" s="162"/>
      <c r="BA487" s="162"/>
      <c r="BB487" s="162"/>
      <c r="BC487" s="162"/>
      <c r="BD487" s="162"/>
      <c r="BE487" s="162"/>
      <c r="BF487" s="162"/>
      <c r="BG487" s="162"/>
      <c r="BH487" s="162"/>
      <c r="BI487" s="162"/>
      <c r="BJ487" s="162"/>
      <c r="BK487" s="162"/>
      <c r="BL487" s="162"/>
      <c r="BM487" s="162"/>
      <c r="BN487" s="162"/>
      <c r="BO487" s="162"/>
      <c r="BP487" s="162"/>
    </row>
    <row r="488" spans="1:68" ht="15">
      <c r="A488" s="426"/>
      <c r="B488" s="162"/>
      <c r="C488" s="425"/>
      <c r="D488" s="162"/>
      <c r="E488" s="162"/>
      <c r="F488" s="162"/>
      <c r="G488" s="162"/>
      <c r="H488" s="162"/>
      <c r="I488" s="162"/>
      <c r="J488" s="162"/>
      <c r="K488" s="162"/>
      <c r="L488" s="162"/>
      <c r="M488" s="162"/>
      <c r="N488" s="162"/>
      <c r="O488" s="162"/>
      <c r="P488" s="162"/>
      <c r="Q488" s="162"/>
      <c r="R488" s="162"/>
      <c r="S488" s="162"/>
      <c r="T488" s="162"/>
      <c r="U488" s="162"/>
      <c r="V488" s="162"/>
      <c r="W488" s="162"/>
      <c r="X488" s="162"/>
      <c r="Y488" s="162"/>
      <c r="Z488" s="162"/>
      <c r="AA488" s="162"/>
      <c r="AB488" s="162"/>
      <c r="AC488" s="162"/>
      <c r="AD488" s="162"/>
      <c r="AE488" s="162"/>
      <c r="AF488" s="162"/>
      <c r="AG488" s="162"/>
      <c r="AH488" s="162"/>
      <c r="AI488" s="162"/>
      <c r="AJ488" s="162"/>
      <c r="AK488" s="162"/>
      <c r="AL488" s="162"/>
      <c r="AM488" s="162"/>
      <c r="AN488" s="162"/>
      <c r="AO488" s="162"/>
      <c r="AP488" s="162"/>
      <c r="AQ488" s="162"/>
      <c r="AR488" s="162"/>
      <c r="AS488" s="162"/>
      <c r="AT488" s="162"/>
      <c r="AU488" s="162"/>
      <c r="AV488" s="162"/>
      <c r="AW488" s="162"/>
      <c r="AX488" s="162"/>
      <c r="AY488" s="162"/>
      <c r="AZ488" s="162"/>
      <c r="BA488" s="162"/>
      <c r="BB488" s="162"/>
      <c r="BC488" s="162"/>
      <c r="BD488" s="162"/>
      <c r="BE488" s="162"/>
      <c r="BF488" s="162"/>
      <c r="BG488" s="162"/>
      <c r="BH488" s="162"/>
      <c r="BI488" s="162"/>
      <c r="BJ488" s="162"/>
      <c r="BK488" s="162"/>
      <c r="BL488" s="162"/>
      <c r="BM488" s="162"/>
      <c r="BN488" s="162"/>
      <c r="BO488" s="162"/>
      <c r="BP488" s="162"/>
    </row>
    <row r="489" spans="1:68" ht="15">
      <c r="A489" s="426"/>
      <c r="B489" s="162"/>
      <c r="C489" s="425"/>
      <c r="D489" s="162"/>
      <c r="E489" s="162"/>
      <c r="F489" s="162"/>
      <c r="G489" s="162"/>
      <c r="H489" s="162"/>
      <c r="I489" s="162"/>
      <c r="J489" s="162"/>
      <c r="K489" s="162"/>
      <c r="L489" s="162"/>
      <c r="M489" s="162"/>
      <c r="N489" s="162"/>
      <c r="O489" s="162"/>
      <c r="P489" s="162"/>
      <c r="Q489" s="162"/>
      <c r="R489" s="162"/>
      <c r="S489" s="162"/>
      <c r="T489" s="162"/>
      <c r="U489" s="162"/>
      <c r="V489" s="162"/>
      <c r="W489" s="162"/>
      <c r="X489" s="162"/>
      <c r="Y489" s="162"/>
      <c r="Z489" s="162"/>
      <c r="AA489" s="162"/>
      <c r="AB489" s="162"/>
      <c r="AC489" s="162"/>
      <c r="AD489" s="162"/>
      <c r="AE489" s="162"/>
      <c r="AF489" s="162"/>
      <c r="AG489" s="162"/>
      <c r="AH489" s="162"/>
      <c r="AI489" s="162"/>
      <c r="AJ489" s="162"/>
      <c r="AK489" s="162"/>
      <c r="AL489" s="162"/>
      <c r="AM489" s="162"/>
      <c r="AN489" s="162"/>
      <c r="AO489" s="162"/>
      <c r="AP489" s="162"/>
      <c r="AQ489" s="162"/>
      <c r="AR489" s="162"/>
      <c r="AS489" s="162"/>
      <c r="AT489" s="162"/>
      <c r="AU489" s="162"/>
      <c r="AV489" s="162"/>
      <c r="AW489" s="162"/>
      <c r="AX489" s="162"/>
      <c r="AY489" s="162"/>
      <c r="AZ489" s="162"/>
      <c r="BA489" s="162"/>
      <c r="BB489" s="162"/>
      <c r="BC489" s="162"/>
      <c r="BD489" s="162"/>
      <c r="BE489" s="162"/>
      <c r="BF489" s="162"/>
      <c r="BG489" s="162"/>
      <c r="BH489" s="162"/>
      <c r="BI489" s="162"/>
      <c r="BJ489" s="162"/>
      <c r="BK489" s="162"/>
      <c r="BL489" s="162"/>
      <c r="BM489" s="162"/>
      <c r="BN489" s="162"/>
      <c r="BO489" s="162"/>
      <c r="BP489" s="162"/>
    </row>
    <row r="490" spans="1:68" ht="15">
      <c r="A490" s="426"/>
      <c r="B490" s="162"/>
      <c r="C490" s="425"/>
      <c r="D490" s="162"/>
      <c r="E490" s="162"/>
      <c r="F490" s="162"/>
      <c r="G490" s="162"/>
      <c r="H490" s="162"/>
      <c r="I490" s="162"/>
      <c r="J490" s="162"/>
      <c r="K490" s="162"/>
      <c r="L490" s="162"/>
      <c r="M490" s="162"/>
      <c r="N490" s="162"/>
      <c r="O490" s="162"/>
      <c r="P490" s="162"/>
      <c r="Q490" s="162"/>
      <c r="R490" s="162"/>
      <c r="S490" s="162"/>
      <c r="T490" s="162"/>
      <c r="U490" s="162"/>
      <c r="V490" s="162"/>
      <c r="W490" s="162"/>
      <c r="X490" s="162"/>
      <c r="Y490" s="162"/>
      <c r="Z490" s="162"/>
      <c r="AA490" s="162"/>
      <c r="AB490" s="162"/>
      <c r="AC490" s="162"/>
      <c r="AD490" s="162"/>
      <c r="AE490" s="162"/>
      <c r="AF490" s="162"/>
      <c r="AG490" s="162"/>
      <c r="AH490" s="162"/>
      <c r="AI490" s="162"/>
      <c r="AJ490" s="162"/>
      <c r="AK490" s="162"/>
      <c r="AL490" s="162"/>
      <c r="AM490" s="162"/>
      <c r="AN490" s="162"/>
      <c r="AO490" s="162"/>
      <c r="AP490" s="162"/>
      <c r="AQ490" s="162"/>
      <c r="AR490" s="162"/>
      <c r="AS490" s="162"/>
      <c r="AT490" s="162"/>
      <c r="AU490" s="162"/>
      <c r="AV490" s="162"/>
      <c r="AW490" s="162"/>
      <c r="AX490" s="162"/>
      <c r="AY490" s="162"/>
      <c r="AZ490" s="162"/>
      <c r="BA490" s="162"/>
      <c r="BB490" s="162"/>
      <c r="BC490" s="162"/>
      <c r="BD490" s="162"/>
      <c r="BE490" s="162"/>
      <c r="BF490" s="162"/>
      <c r="BG490" s="162"/>
      <c r="BH490" s="162"/>
      <c r="BI490" s="162"/>
      <c r="BJ490" s="162"/>
      <c r="BK490" s="162"/>
      <c r="BL490" s="162"/>
      <c r="BM490" s="162"/>
      <c r="BN490" s="162"/>
      <c r="BO490" s="162"/>
      <c r="BP490" s="162"/>
    </row>
    <row r="491" spans="1:68" ht="15">
      <c r="A491" s="426"/>
      <c r="B491" s="162"/>
      <c r="C491" s="425"/>
      <c r="D491" s="162"/>
      <c r="E491" s="162"/>
      <c r="F491" s="162"/>
      <c r="G491" s="162"/>
      <c r="H491" s="162"/>
      <c r="I491" s="162"/>
      <c r="J491" s="162"/>
      <c r="K491" s="162"/>
      <c r="L491" s="162"/>
      <c r="M491" s="162"/>
      <c r="N491" s="162"/>
      <c r="O491" s="162"/>
      <c r="P491" s="162"/>
      <c r="Q491" s="162"/>
      <c r="R491" s="162"/>
      <c r="S491" s="162"/>
      <c r="T491" s="162"/>
      <c r="U491" s="162"/>
      <c r="V491" s="162"/>
      <c r="W491" s="162"/>
      <c r="X491" s="162"/>
      <c r="Y491" s="162"/>
      <c r="Z491" s="162"/>
      <c r="AA491" s="162"/>
      <c r="AB491" s="162"/>
      <c r="AC491" s="162"/>
      <c r="AD491" s="162"/>
      <c r="AE491" s="162"/>
      <c r="AF491" s="162"/>
      <c r="AG491" s="162"/>
      <c r="AH491" s="162"/>
      <c r="AI491" s="162"/>
      <c r="AJ491" s="162"/>
      <c r="AK491" s="162"/>
      <c r="AL491" s="162"/>
      <c r="AM491" s="162"/>
      <c r="AN491" s="162"/>
      <c r="AO491" s="162"/>
      <c r="AP491" s="162"/>
      <c r="AQ491" s="162"/>
      <c r="AR491" s="162"/>
      <c r="AS491" s="162"/>
      <c r="AT491" s="162"/>
      <c r="AU491" s="162"/>
      <c r="AV491" s="162"/>
      <c r="AW491" s="162"/>
      <c r="AX491" s="162"/>
      <c r="AY491" s="162"/>
      <c r="AZ491" s="162"/>
      <c r="BA491" s="162"/>
      <c r="BB491" s="162"/>
      <c r="BC491" s="162"/>
      <c r="BD491" s="162"/>
      <c r="BE491" s="162"/>
      <c r="BF491" s="162"/>
      <c r="BG491" s="162"/>
      <c r="BH491" s="162"/>
      <c r="BI491" s="162"/>
      <c r="BJ491" s="162"/>
      <c r="BK491" s="162"/>
      <c r="BL491" s="162"/>
      <c r="BM491" s="162"/>
      <c r="BN491" s="162"/>
      <c r="BO491" s="162"/>
      <c r="BP491" s="162"/>
    </row>
    <row r="492" spans="1:68" ht="15">
      <c r="A492" s="426"/>
      <c r="B492" s="162"/>
      <c r="C492" s="425"/>
      <c r="D492" s="162"/>
      <c r="E492" s="162"/>
      <c r="F492" s="162"/>
      <c r="G492" s="162"/>
      <c r="H492" s="162"/>
      <c r="I492" s="162"/>
      <c r="J492" s="162"/>
      <c r="K492" s="162"/>
      <c r="L492" s="162"/>
      <c r="M492" s="162"/>
      <c r="N492" s="162"/>
      <c r="O492" s="162"/>
      <c r="P492" s="162"/>
      <c r="Q492" s="162"/>
      <c r="R492" s="162"/>
      <c r="S492" s="162"/>
      <c r="T492" s="162"/>
      <c r="U492" s="162"/>
      <c r="V492" s="162"/>
      <c r="W492" s="162"/>
      <c r="X492" s="162"/>
      <c r="Y492" s="162"/>
      <c r="Z492" s="162"/>
      <c r="AA492" s="162"/>
      <c r="AB492" s="162"/>
      <c r="AC492" s="162"/>
      <c r="AD492" s="162"/>
      <c r="AE492" s="162"/>
      <c r="AF492" s="162"/>
      <c r="AG492" s="162"/>
      <c r="AH492" s="162"/>
      <c r="AI492" s="162"/>
      <c r="AJ492" s="162"/>
      <c r="AK492" s="162"/>
      <c r="AL492" s="162"/>
      <c r="AM492" s="162"/>
      <c r="AN492" s="162"/>
      <c r="AO492" s="162"/>
      <c r="AP492" s="162"/>
      <c r="AQ492" s="162"/>
      <c r="AR492" s="162"/>
      <c r="AS492" s="162"/>
      <c r="AT492" s="162"/>
      <c r="AU492" s="162"/>
      <c r="AV492" s="162"/>
      <c r="AW492" s="162"/>
      <c r="AX492" s="162"/>
      <c r="AY492" s="162"/>
      <c r="AZ492" s="162"/>
      <c r="BA492" s="162"/>
      <c r="BB492" s="162"/>
      <c r="BC492" s="162"/>
      <c r="BD492" s="162"/>
      <c r="BE492" s="162"/>
      <c r="BF492" s="162"/>
      <c r="BG492" s="162"/>
      <c r="BH492" s="162"/>
      <c r="BI492" s="162"/>
      <c r="BJ492" s="162"/>
      <c r="BK492" s="162"/>
      <c r="BL492" s="162"/>
      <c r="BM492" s="162"/>
      <c r="BN492" s="162"/>
      <c r="BO492" s="162"/>
      <c r="BP492" s="162"/>
    </row>
    <row r="493" spans="1:68" ht="15">
      <c r="A493" s="426"/>
      <c r="B493" s="162"/>
      <c r="C493" s="425"/>
      <c r="D493" s="162"/>
      <c r="E493" s="162"/>
      <c r="F493" s="162"/>
      <c r="G493" s="162"/>
      <c r="H493" s="162"/>
      <c r="I493" s="162"/>
      <c r="J493" s="162"/>
      <c r="K493" s="162"/>
      <c r="L493" s="162"/>
      <c r="M493" s="162"/>
      <c r="N493" s="162"/>
      <c r="O493" s="162"/>
      <c r="P493" s="162"/>
      <c r="Q493" s="162"/>
      <c r="R493" s="162"/>
      <c r="S493" s="162"/>
      <c r="T493" s="162"/>
      <c r="U493" s="162"/>
      <c r="V493" s="162"/>
      <c r="W493" s="162"/>
      <c r="X493" s="162"/>
      <c r="Y493" s="162"/>
      <c r="Z493" s="162"/>
      <c r="AA493" s="162"/>
      <c r="AB493" s="162"/>
      <c r="AC493" s="162"/>
      <c r="AD493" s="162"/>
      <c r="AE493" s="162"/>
      <c r="AF493" s="162"/>
      <c r="AG493" s="162"/>
      <c r="AH493" s="162"/>
      <c r="AI493" s="162"/>
      <c r="AJ493" s="162"/>
      <c r="AK493" s="162"/>
      <c r="AL493" s="162"/>
      <c r="AM493" s="162"/>
      <c r="AN493" s="162"/>
      <c r="AO493" s="162"/>
      <c r="AP493" s="162"/>
      <c r="AQ493" s="162"/>
      <c r="AR493" s="162"/>
      <c r="AS493" s="162"/>
      <c r="AT493" s="162"/>
      <c r="AU493" s="162"/>
      <c r="AV493" s="162"/>
      <c r="AW493" s="162"/>
      <c r="AX493" s="162"/>
      <c r="AY493" s="162"/>
      <c r="AZ493" s="162"/>
      <c r="BA493" s="162"/>
      <c r="BB493" s="162"/>
      <c r="BC493" s="162"/>
      <c r="BD493" s="162"/>
      <c r="BE493" s="162"/>
      <c r="BF493" s="162"/>
      <c r="BG493" s="162"/>
      <c r="BH493" s="162"/>
      <c r="BI493" s="162"/>
      <c r="BJ493" s="162"/>
      <c r="BK493" s="162"/>
      <c r="BL493" s="162"/>
      <c r="BM493" s="162"/>
      <c r="BN493" s="162"/>
      <c r="BO493" s="162"/>
      <c r="BP493" s="162"/>
    </row>
    <row r="494" spans="1:68" ht="15">
      <c r="A494" s="426"/>
      <c r="B494" s="162"/>
      <c r="C494" s="425"/>
      <c r="D494" s="162"/>
      <c r="E494" s="162"/>
      <c r="F494" s="162"/>
      <c r="G494" s="162"/>
      <c r="H494" s="162"/>
      <c r="I494" s="162"/>
      <c r="J494" s="162"/>
      <c r="K494" s="162"/>
      <c r="L494" s="162"/>
      <c r="M494" s="162"/>
      <c r="N494" s="162"/>
      <c r="O494" s="162"/>
      <c r="P494" s="162"/>
      <c r="Q494" s="162"/>
      <c r="R494" s="162"/>
      <c r="S494" s="162"/>
      <c r="T494" s="162"/>
      <c r="U494" s="162"/>
      <c r="V494" s="162"/>
      <c r="W494" s="162"/>
      <c r="X494" s="162"/>
      <c r="Y494" s="162"/>
      <c r="Z494" s="162"/>
      <c r="AA494" s="162"/>
      <c r="AB494" s="162"/>
      <c r="AC494" s="162"/>
      <c r="AD494" s="162"/>
      <c r="AE494" s="162"/>
      <c r="AF494" s="162"/>
      <c r="AG494" s="162"/>
      <c r="AH494" s="162"/>
      <c r="AI494" s="162"/>
      <c r="AJ494" s="162"/>
      <c r="AK494" s="162"/>
      <c r="AL494" s="162"/>
      <c r="AM494" s="162"/>
      <c r="AN494" s="162"/>
      <c r="AO494" s="162"/>
      <c r="AP494" s="162"/>
      <c r="AQ494" s="162"/>
      <c r="AR494" s="162"/>
      <c r="AS494" s="162"/>
      <c r="AT494" s="162"/>
      <c r="AU494" s="162"/>
      <c r="AV494" s="162"/>
      <c r="AW494" s="162"/>
      <c r="AX494" s="162"/>
      <c r="AY494" s="162"/>
      <c r="AZ494" s="162"/>
      <c r="BA494" s="162"/>
      <c r="BB494" s="162"/>
      <c r="BC494" s="162"/>
      <c r="BD494" s="162"/>
      <c r="BE494" s="162"/>
      <c r="BF494" s="162"/>
      <c r="BG494" s="162"/>
      <c r="BH494" s="162"/>
      <c r="BI494" s="162"/>
      <c r="BJ494" s="162"/>
      <c r="BK494" s="162"/>
      <c r="BL494" s="162"/>
      <c r="BM494" s="162"/>
      <c r="BN494" s="162"/>
      <c r="BO494" s="162"/>
      <c r="BP494" s="162"/>
    </row>
    <row r="495" spans="1:68" ht="15">
      <c r="A495" s="426"/>
      <c r="B495" s="162"/>
      <c r="C495" s="425"/>
      <c r="D495" s="162"/>
      <c r="E495" s="162"/>
      <c r="F495" s="162"/>
      <c r="G495" s="162"/>
      <c r="H495" s="162"/>
      <c r="I495" s="162"/>
      <c r="J495" s="162"/>
      <c r="K495" s="162"/>
      <c r="L495" s="162"/>
      <c r="M495" s="162"/>
      <c r="N495" s="162"/>
      <c r="O495" s="162"/>
      <c r="P495" s="162"/>
      <c r="Q495" s="162"/>
      <c r="R495" s="162"/>
      <c r="S495" s="162"/>
      <c r="T495" s="162"/>
      <c r="U495" s="162"/>
      <c r="V495" s="162"/>
      <c r="W495" s="162"/>
      <c r="X495" s="162"/>
      <c r="Y495" s="162"/>
      <c r="Z495" s="162"/>
      <c r="AA495" s="162"/>
      <c r="AB495" s="162"/>
      <c r="AC495" s="162"/>
      <c r="AD495" s="162"/>
      <c r="AE495" s="162"/>
      <c r="AF495" s="162"/>
      <c r="AG495" s="162"/>
      <c r="AH495" s="162"/>
      <c r="AI495" s="162"/>
      <c r="AJ495" s="162"/>
      <c r="AK495" s="162"/>
      <c r="AL495" s="162"/>
      <c r="AM495" s="162"/>
      <c r="AN495" s="162"/>
      <c r="AO495" s="162"/>
      <c r="AP495" s="162"/>
      <c r="AQ495" s="162"/>
      <c r="AR495" s="162"/>
      <c r="AS495" s="162"/>
      <c r="AT495" s="162"/>
      <c r="AU495" s="162"/>
      <c r="AV495" s="162"/>
      <c r="AW495" s="162"/>
      <c r="AX495" s="162"/>
      <c r="AY495" s="162"/>
      <c r="AZ495" s="162"/>
      <c r="BA495" s="162"/>
      <c r="BB495" s="162"/>
      <c r="BC495" s="162"/>
      <c r="BD495" s="162"/>
      <c r="BE495" s="162"/>
      <c r="BF495" s="162"/>
      <c r="BG495" s="162"/>
      <c r="BH495" s="162"/>
      <c r="BI495" s="162"/>
      <c r="BJ495" s="162"/>
      <c r="BK495" s="162"/>
      <c r="BL495" s="162"/>
      <c r="BM495" s="162"/>
      <c r="BN495" s="162"/>
      <c r="BO495" s="162"/>
      <c r="BP495" s="162"/>
    </row>
    <row r="496" spans="1:68" ht="15">
      <c r="A496" s="426"/>
      <c r="B496" s="162"/>
      <c r="C496" s="425"/>
      <c r="D496" s="162"/>
      <c r="E496" s="162"/>
      <c r="F496" s="162"/>
      <c r="G496" s="162"/>
      <c r="H496" s="162"/>
      <c r="I496" s="162"/>
      <c r="J496" s="162"/>
      <c r="K496" s="162"/>
      <c r="L496" s="162"/>
      <c r="M496" s="162"/>
      <c r="N496" s="162"/>
      <c r="O496" s="162"/>
      <c r="P496" s="162"/>
      <c r="Q496" s="162"/>
      <c r="R496" s="162"/>
      <c r="S496" s="162"/>
      <c r="T496" s="162"/>
      <c r="U496" s="162"/>
      <c r="V496" s="162"/>
      <c r="W496" s="162"/>
      <c r="X496" s="162"/>
      <c r="Y496" s="162"/>
      <c r="Z496" s="162"/>
      <c r="AA496" s="162"/>
      <c r="AB496" s="162"/>
      <c r="AC496" s="162"/>
      <c r="AD496" s="162"/>
      <c r="AE496" s="162"/>
      <c r="AF496" s="162"/>
      <c r="AG496" s="162"/>
      <c r="AH496" s="162"/>
      <c r="AI496" s="162"/>
      <c r="AJ496" s="162"/>
      <c r="AK496" s="162"/>
      <c r="AL496" s="162"/>
      <c r="AM496" s="162"/>
      <c r="AN496" s="162"/>
      <c r="AO496" s="162"/>
      <c r="AP496" s="162"/>
      <c r="AQ496" s="162"/>
      <c r="AR496" s="162"/>
      <c r="AS496" s="162"/>
      <c r="AT496" s="162"/>
      <c r="AU496" s="162"/>
      <c r="AV496" s="162"/>
      <c r="AW496" s="162"/>
      <c r="AX496" s="162"/>
      <c r="AY496" s="162"/>
      <c r="AZ496" s="162"/>
      <c r="BA496" s="162"/>
      <c r="BB496" s="162"/>
      <c r="BC496" s="162"/>
      <c r="BD496" s="162"/>
      <c r="BE496" s="162"/>
      <c r="BF496" s="162"/>
      <c r="BG496" s="162"/>
      <c r="BH496" s="162"/>
      <c r="BI496" s="162"/>
      <c r="BJ496" s="162"/>
      <c r="BK496" s="162"/>
      <c r="BL496" s="162"/>
      <c r="BM496" s="162"/>
      <c r="BN496" s="162"/>
      <c r="BO496" s="162"/>
      <c r="BP496" s="162"/>
    </row>
    <row r="497" spans="1:68" ht="15">
      <c r="A497" s="426"/>
      <c r="B497" s="162"/>
      <c r="C497" s="425"/>
      <c r="D497" s="162"/>
      <c r="E497" s="162"/>
      <c r="F497" s="162"/>
      <c r="G497" s="162"/>
      <c r="H497" s="162"/>
      <c r="I497" s="162"/>
      <c r="J497" s="162"/>
      <c r="K497" s="162"/>
      <c r="L497" s="162"/>
      <c r="M497" s="162"/>
      <c r="N497" s="162"/>
      <c r="O497" s="162"/>
      <c r="P497" s="162"/>
      <c r="Q497" s="162"/>
      <c r="R497" s="162"/>
      <c r="S497" s="162"/>
      <c r="T497" s="162"/>
      <c r="U497" s="162"/>
      <c r="V497" s="162"/>
      <c r="W497" s="162"/>
      <c r="X497" s="162"/>
      <c r="Y497" s="162"/>
      <c r="Z497" s="162"/>
      <c r="AA497" s="162"/>
      <c r="AB497" s="162"/>
      <c r="AC497" s="162"/>
      <c r="AD497" s="162"/>
      <c r="AE497" s="162"/>
      <c r="AF497" s="162"/>
      <c r="AG497" s="162"/>
      <c r="AH497" s="162"/>
      <c r="AI497" s="162"/>
      <c r="AJ497" s="162"/>
      <c r="AK497" s="162"/>
      <c r="AL497" s="162"/>
      <c r="AM497" s="162"/>
      <c r="AN497" s="162"/>
      <c r="AO497" s="162"/>
      <c r="AP497" s="162"/>
      <c r="AQ497" s="162"/>
      <c r="AR497" s="162"/>
      <c r="AS497" s="162"/>
      <c r="AT497" s="162"/>
      <c r="AU497" s="162"/>
      <c r="AV497" s="162"/>
      <c r="AW497" s="162"/>
      <c r="AX497" s="162"/>
      <c r="AY497" s="162"/>
      <c r="AZ497" s="162"/>
      <c r="BA497" s="162"/>
      <c r="BB497" s="162"/>
      <c r="BC497" s="162"/>
      <c r="BD497" s="162"/>
      <c r="BE497" s="162"/>
      <c r="BF497" s="162"/>
      <c r="BG497" s="162"/>
      <c r="BH497" s="162"/>
      <c r="BI497" s="162"/>
      <c r="BJ497" s="162"/>
      <c r="BK497" s="162"/>
      <c r="BL497" s="162"/>
      <c r="BM497" s="162"/>
      <c r="BN497" s="162"/>
      <c r="BO497" s="162"/>
      <c r="BP497" s="162"/>
    </row>
    <row r="498" spans="1:68" ht="15">
      <c r="A498" s="426"/>
      <c r="B498" s="162"/>
      <c r="C498" s="425"/>
      <c r="D498" s="162"/>
      <c r="E498" s="162"/>
      <c r="F498" s="162"/>
      <c r="G498" s="162"/>
      <c r="H498" s="162"/>
      <c r="I498" s="162"/>
      <c r="J498" s="162"/>
      <c r="K498" s="162"/>
      <c r="L498" s="162"/>
      <c r="M498" s="162"/>
      <c r="N498" s="162"/>
      <c r="O498" s="162"/>
      <c r="P498" s="162"/>
      <c r="Q498" s="162"/>
      <c r="R498" s="162"/>
      <c r="S498" s="162"/>
      <c r="T498" s="162"/>
      <c r="U498" s="162"/>
      <c r="V498" s="162"/>
      <c r="W498" s="162"/>
      <c r="X498" s="162"/>
      <c r="Y498" s="162"/>
      <c r="Z498" s="162"/>
      <c r="AA498" s="162"/>
      <c r="AB498" s="162"/>
      <c r="AC498" s="162"/>
      <c r="AD498" s="162"/>
      <c r="AE498" s="162"/>
      <c r="AF498" s="162"/>
      <c r="AG498" s="162"/>
      <c r="AH498" s="162"/>
      <c r="AI498" s="162"/>
      <c r="AJ498" s="162"/>
      <c r="AK498" s="162"/>
      <c r="AL498" s="162"/>
      <c r="AM498" s="162"/>
      <c r="AN498" s="162"/>
      <c r="AO498" s="162"/>
      <c r="AP498" s="162"/>
      <c r="AQ498" s="162"/>
      <c r="AR498" s="162"/>
      <c r="AS498" s="162"/>
      <c r="AT498" s="162"/>
      <c r="AU498" s="162"/>
      <c r="AV498" s="162"/>
      <c r="AW498" s="162"/>
      <c r="AX498" s="162"/>
      <c r="AY498" s="162"/>
      <c r="AZ498" s="162"/>
      <c r="BA498" s="162"/>
      <c r="BB498" s="162"/>
      <c r="BC498" s="162"/>
      <c r="BD498" s="162"/>
      <c r="BE498" s="162"/>
      <c r="BF498" s="162"/>
      <c r="BG498" s="162"/>
      <c r="BH498" s="162"/>
      <c r="BI498" s="162"/>
      <c r="BJ498" s="162"/>
      <c r="BK498" s="162"/>
      <c r="BL498" s="162"/>
      <c r="BM498" s="162"/>
      <c r="BN498" s="162"/>
      <c r="BO498" s="162"/>
      <c r="BP498" s="162"/>
    </row>
    <row r="499" spans="1:68" ht="15">
      <c r="A499" s="426"/>
      <c r="B499" s="162"/>
      <c r="C499" s="425"/>
      <c r="D499" s="162"/>
      <c r="E499" s="162"/>
      <c r="F499" s="162"/>
      <c r="G499" s="162"/>
      <c r="H499" s="162"/>
      <c r="I499" s="162"/>
      <c r="J499" s="162"/>
      <c r="K499" s="162"/>
      <c r="L499" s="162"/>
      <c r="M499" s="162"/>
      <c r="N499" s="162"/>
      <c r="O499" s="162"/>
      <c r="P499" s="162"/>
      <c r="Q499" s="162"/>
      <c r="R499" s="162"/>
      <c r="S499" s="162"/>
      <c r="T499" s="162"/>
      <c r="U499" s="162"/>
      <c r="V499" s="162"/>
      <c r="W499" s="162"/>
      <c r="X499" s="162"/>
      <c r="Y499" s="162"/>
      <c r="Z499" s="162"/>
      <c r="AA499" s="162"/>
      <c r="AB499" s="162"/>
      <c r="AC499" s="162"/>
      <c r="AD499" s="162"/>
      <c r="AE499" s="162"/>
      <c r="AF499" s="162"/>
      <c r="AG499" s="162"/>
      <c r="AH499" s="162"/>
      <c r="AI499" s="162"/>
      <c r="AJ499" s="162"/>
      <c r="AK499" s="162"/>
      <c r="AL499" s="162"/>
      <c r="AM499" s="162"/>
      <c r="AN499" s="162"/>
      <c r="AO499" s="162"/>
      <c r="AP499" s="162"/>
      <c r="AQ499" s="162"/>
      <c r="AR499" s="162"/>
      <c r="AS499" s="162"/>
      <c r="AT499" s="162"/>
      <c r="AU499" s="162"/>
      <c r="AV499" s="162"/>
      <c r="AW499" s="162"/>
      <c r="AX499" s="162"/>
      <c r="AY499" s="162"/>
      <c r="AZ499" s="162"/>
      <c r="BA499" s="162"/>
      <c r="BB499" s="162"/>
      <c r="BC499" s="162"/>
      <c r="BD499" s="162"/>
      <c r="BE499" s="162"/>
      <c r="BF499" s="162"/>
      <c r="BG499" s="162"/>
      <c r="BH499" s="162"/>
      <c r="BI499" s="162"/>
      <c r="BJ499" s="162"/>
      <c r="BK499" s="162"/>
      <c r="BL499" s="162"/>
      <c r="BM499" s="162"/>
      <c r="BN499" s="162"/>
      <c r="BO499" s="162"/>
      <c r="BP499" s="162"/>
    </row>
    <row r="500" spans="1:68" ht="15">
      <c r="A500" s="426"/>
      <c r="B500" s="162"/>
      <c r="C500" s="425"/>
      <c r="D500" s="162"/>
      <c r="E500" s="162"/>
      <c r="F500" s="162"/>
      <c r="G500" s="162"/>
      <c r="H500" s="162"/>
      <c r="I500" s="162"/>
      <c r="J500" s="162"/>
      <c r="K500" s="162"/>
      <c r="L500" s="162"/>
      <c r="M500" s="162"/>
      <c r="N500" s="162"/>
      <c r="O500" s="162"/>
      <c r="P500" s="162"/>
      <c r="Q500" s="162"/>
      <c r="R500" s="162"/>
      <c r="S500" s="162"/>
      <c r="T500" s="162"/>
      <c r="U500" s="162"/>
      <c r="V500" s="162"/>
      <c r="W500" s="162"/>
      <c r="X500" s="162"/>
      <c r="Y500" s="162"/>
      <c r="Z500" s="162"/>
      <c r="AA500" s="162"/>
      <c r="AB500" s="162"/>
      <c r="AC500" s="162"/>
      <c r="AD500" s="162"/>
      <c r="AE500" s="162"/>
      <c r="AF500" s="162"/>
      <c r="AG500" s="162"/>
      <c r="AH500" s="162"/>
      <c r="AI500" s="162"/>
      <c r="AJ500" s="162"/>
      <c r="AK500" s="162"/>
      <c r="AL500" s="162"/>
      <c r="AM500" s="162"/>
      <c r="AN500" s="162"/>
      <c r="AO500" s="162"/>
      <c r="AP500" s="162"/>
      <c r="AQ500" s="162"/>
      <c r="AR500" s="162"/>
      <c r="AS500" s="162"/>
      <c r="AT500" s="162"/>
      <c r="AU500" s="162"/>
      <c r="AV500" s="162"/>
      <c r="AW500" s="162"/>
      <c r="AX500" s="162"/>
      <c r="AY500" s="162"/>
      <c r="AZ500" s="162"/>
      <c r="BA500" s="162"/>
      <c r="BB500" s="162"/>
      <c r="BC500" s="162"/>
      <c r="BD500" s="162"/>
      <c r="BE500" s="162"/>
      <c r="BF500" s="162"/>
      <c r="BG500" s="162"/>
      <c r="BH500" s="162"/>
      <c r="BI500" s="162"/>
      <c r="BJ500" s="162"/>
      <c r="BK500" s="162"/>
      <c r="BL500" s="162"/>
      <c r="BM500" s="162"/>
      <c r="BN500" s="162"/>
      <c r="BO500" s="162"/>
      <c r="BP500" s="162"/>
    </row>
    <row r="501" spans="1:68" ht="15">
      <c r="A501" s="426"/>
      <c r="B501" s="162"/>
      <c r="C501" s="425"/>
      <c r="D501" s="162"/>
      <c r="E501" s="162"/>
      <c r="F501" s="162"/>
      <c r="G501" s="162"/>
      <c r="H501" s="162"/>
      <c r="I501" s="162"/>
      <c r="J501" s="162"/>
      <c r="K501" s="162"/>
      <c r="L501" s="162"/>
      <c r="M501" s="162"/>
      <c r="N501" s="162"/>
      <c r="O501" s="162"/>
      <c r="P501" s="162"/>
      <c r="Q501" s="162"/>
      <c r="R501" s="162"/>
      <c r="S501" s="162"/>
      <c r="T501" s="162"/>
      <c r="U501" s="162"/>
      <c r="V501" s="162"/>
      <c r="W501" s="162"/>
      <c r="X501" s="162"/>
      <c r="Y501" s="162"/>
      <c r="Z501" s="162"/>
      <c r="AA501" s="162"/>
      <c r="AB501" s="162"/>
      <c r="AC501" s="162"/>
      <c r="AD501" s="162"/>
      <c r="AE501" s="162"/>
      <c r="AF501" s="162"/>
      <c r="AG501" s="162"/>
      <c r="AH501" s="162"/>
      <c r="AI501" s="162"/>
      <c r="AJ501" s="162"/>
      <c r="AK501" s="162"/>
      <c r="AL501" s="162"/>
      <c r="AM501" s="162"/>
      <c r="AN501" s="162"/>
      <c r="AO501" s="162"/>
      <c r="AP501" s="162"/>
      <c r="AQ501" s="162"/>
      <c r="AR501" s="162"/>
      <c r="AS501" s="162"/>
      <c r="AT501" s="162"/>
      <c r="AU501" s="162"/>
      <c r="AV501" s="162"/>
      <c r="AW501" s="162"/>
      <c r="AX501" s="162"/>
      <c r="AY501" s="162"/>
      <c r="AZ501" s="162"/>
      <c r="BA501" s="162"/>
      <c r="BB501" s="162"/>
      <c r="BC501" s="162"/>
      <c r="BD501" s="162"/>
      <c r="BE501" s="162"/>
      <c r="BF501" s="162"/>
      <c r="BG501" s="162"/>
      <c r="BH501" s="162"/>
      <c r="BI501" s="162"/>
      <c r="BJ501" s="162"/>
      <c r="BK501" s="162"/>
      <c r="BL501" s="162"/>
      <c r="BM501" s="162"/>
      <c r="BN501" s="162"/>
      <c r="BO501" s="162"/>
      <c r="BP501" s="162"/>
    </row>
    <row r="502" spans="1:68" ht="15">
      <c r="A502" s="426"/>
      <c r="B502" s="162"/>
      <c r="C502" s="425"/>
      <c r="D502" s="162"/>
      <c r="E502" s="162"/>
      <c r="F502" s="162"/>
      <c r="G502" s="162"/>
      <c r="H502" s="162"/>
      <c r="I502" s="162"/>
      <c r="J502" s="162"/>
      <c r="K502" s="162"/>
      <c r="L502" s="162"/>
      <c r="M502" s="162"/>
      <c r="N502" s="162"/>
      <c r="O502" s="162"/>
      <c r="P502" s="162"/>
      <c r="Q502" s="162"/>
      <c r="R502" s="162"/>
      <c r="S502" s="162"/>
      <c r="T502" s="162"/>
      <c r="U502" s="162"/>
      <c r="V502" s="162"/>
      <c r="W502" s="162"/>
      <c r="X502" s="162"/>
      <c r="Y502" s="162"/>
      <c r="Z502" s="162"/>
      <c r="AA502" s="162"/>
      <c r="AB502" s="162"/>
      <c r="AC502" s="162"/>
      <c r="AD502" s="162"/>
      <c r="AE502" s="162"/>
      <c r="AF502" s="162"/>
      <c r="AG502" s="162"/>
      <c r="AH502" s="162"/>
      <c r="AI502" s="162"/>
      <c r="AJ502" s="162"/>
      <c r="AK502" s="162"/>
      <c r="AL502" s="162"/>
      <c r="AM502" s="162"/>
      <c r="AN502" s="162"/>
      <c r="AO502" s="162"/>
      <c r="AP502" s="162"/>
      <c r="AQ502" s="162"/>
      <c r="AR502" s="162"/>
      <c r="AS502" s="162"/>
      <c r="AT502" s="162"/>
      <c r="AU502" s="162"/>
      <c r="AV502" s="162"/>
      <c r="AW502" s="162"/>
      <c r="AX502" s="162"/>
      <c r="AY502" s="162"/>
      <c r="AZ502" s="162"/>
      <c r="BA502" s="162"/>
      <c r="BB502" s="162"/>
      <c r="BC502" s="162"/>
      <c r="BD502" s="162"/>
      <c r="BE502" s="162"/>
      <c r="BF502" s="162"/>
      <c r="BG502" s="162"/>
      <c r="BH502" s="162"/>
      <c r="BI502" s="162"/>
      <c r="BJ502" s="162"/>
      <c r="BK502" s="162"/>
      <c r="BL502" s="162"/>
      <c r="BM502" s="162"/>
      <c r="BN502" s="162"/>
      <c r="BO502" s="162"/>
      <c r="BP502" s="162"/>
    </row>
    <row r="503" spans="1:68" ht="15">
      <c r="A503" s="426"/>
      <c r="B503" s="162"/>
      <c r="C503" s="425"/>
      <c r="D503" s="162"/>
      <c r="E503" s="162"/>
      <c r="F503" s="162"/>
      <c r="G503" s="162"/>
      <c r="H503" s="162"/>
      <c r="I503" s="162"/>
      <c r="J503" s="162"/>
      <c r="K503" s="162"/>
      <c r="L503" s="162"/>
      <c r="M503" s="162"/>
      <c r="N503" s="162"/>
      <c r="O503" s="162"/>
      <c r="P503" s="162"/>
      <c r="Q503" s="162"/>
      <c r="R503" s="162"/>
      <c r="S503" s="162"/>
      <c r="T503" s="162"/>
      <c r="U503" s="162"/>
      <c r="V503" s="162"/>
      <c r="W503" s="162"/>
      <c r="X503" s="162"/>
      <c r="Y503" s="162"/>
      <c r="Z503" s="162"/>
      <c r="AA503" s="162"/>
      <c r="AB503" s="162"/>
      <c r="AC503" s="162"/>
      <c r="AD503" s="162"/>
      <c r="AE503" s="162"/>
      <c r="AF503" s="162"/>
      <c r="AG503" s="162"/>
      <c r="AH503" s="162"/>
      <c r="AI503" s="162"/>
      <c r="AJ503" s="162"/>
      <c r="AK503" s="162"/>
      <c r="AL503" s="162"/>
      <c r="AM503" s="162"/>
      <c r="AN503" s="162"/>
      <c r="AO503" s="162"/>
      <c r="AP503" s="162"/>
      <c r="AQ503" s="162"/>
      <c r="AR503" s="162"/>
      <c r="AS503" s="162"/>
      <c r="AT503" s="162"/>
      <c r="AU503" s="162"/>
      <c r="AV503" s="162"/>
      <c r="AW503" s="162"/>
      <c r="AX503" s="162"/>
      <c r="AY503" s="162"/>
      <c r="AZ503" s="162"/>
      <c r="BA503" s="162"/>
      <c r="BB503" s="162"/>
      <c r="BC503" s="162"/>
      <c r="BD503" s="162"/>
      <c r="BE503" s="162"/>
      <c r="BF503" s="162"/>
      <c r="BG503" s="162"/>
      <c r="BH503" s="162"/>
      <c r="BI503" s="162"/>
      <c r="BJ503" s="162"/>
      <c r="BK503" s="162"/>
      <c r="BL503" s="162"/>
      <c r="BM503" s="162"/>
      <c r="BN503" s="162"/>
      <c r="BO503" s="162"/>
      <c r="BP503" s="162"/>
    </row>
    <row r="504" spans="1:68" ht="15">
      <c r="A504" s="426"/>
      <c r="B504" s="162"/>
      <c r="C504" s="425"/>
      <c r="D504" s="162"/>
      <c r="E504" s="162"/>
      <c r="F504" s="162"/>
      <c r="G504" s="162"/>
      <c r="H504" s="162"/>
      <c r="I504" s="162"/>
      <c r="J504" s="162"/>
      <c r="K504" s="162"/>
      <c r="L504" s="162"/>
      <c r="M504" s="162"/>
      <c r="N504" s="162"/>
      <c r="O504" s="162"/>
      <c r="P504" s="162"/>
      <c r="Q504" s="162"/>
      <c r="R504" s="162"/>
      <c r="S504" s="162"/>
      <c r="T504" s="162"/>
      <c r="U504" s="162"/>
      <c r="V504" s="162"/>
      <c r="W504" s="162"/>
      <c r="X504" s="162"/>
      <c r="Y504" s="162"/>
      <c r="Z504" s="162"/>
      <c r="AA504" s="162"/>
      <c r="AB504" s="162"/>
      <c r="AC504" s="162"/>
      <c r="AD504" s="162"/>
      <c r="AE504" s="162"/>
      <c r="AF504" s="162"/>
      <c r="AG504" s="162"/>
      <c r="AH504" s="162"/>
      <c r="AI504" s="162"/>
      <c r="AJ504" s="162"/>
      <c r="AK504" s="162"/>
      <c r="AL504" s="162"/>
      <c r="AM504" s="162"/>
      <c r="AN504" s="162"/>
      <c r="AO504" s="162"/>
      <c r="AP504" s="162"/>
      <c r="AQ504" s="162"/>
      <c r="AR504" s="162"/>
      <c r="AS504" s="162"/>
      <c r="AT504" s="162"/>
      <c r="AU504" s="162"/>
      <c r="AV504" s="162"/>
      <c r="AW504" s="162"/>
      <c r="AX504" s="162"/>
      <c r="AY504" s="162"/>
      <c r="AZ504" s="162"/>
      <c r="BA504" s="162"/>
      <c r="BB504" s="162"/>
      <c r="BC504" s="162"/>
      <c r="BD504" s="162"/>
      <c r="BE504" s="162"/>
      <c r="BF504" s="162"/>
      <c r="BG504" s="162"/>
      <c r="BH504" s="162"/>
      <c r="BI504" s="162"/>
      <c r="BJ504" s="162"/>
      <c r="BK504" s="162"/>
      <c r="BL504" s="162"/>
      <c r="BM504" s="162"/>
      <c r="BN504" s="162"/>
      <c r="BO504" s="162"/>
      <c r="BP504" s="162"/>
    </row>
    <row r="505" spans="1:68" ht="15">
      <c r="A505" s="426"/>
      <c r="B505" s="162"/>
      <c r="C505" s="425"/>
      <c r="D505" s="162"/>
      <c r="E505" s="162"/>
      <c r="F505" s="162"/>
      <c r="G505" s="162"/>
      <c r="H505" s="162"/>
      <c r="I505" s="162"/>
      <c r="J505" s="162"/>
      <c r="K505" s="162"/>
      <c r="L505" s="162"/>
      <c r="M505" s="162"/>
      <c r="N505" s="162"/>
      <c r="O505" s="162"/>
      <c r="P505" s="162"/>
      <c r="Q505" s="162"/>
      <c r="R505" s="162"/>
      <c r="S505" s="162"/>
      <c r="T505" s="162"/>
      <c r="U505" s="162"/>
      <c r="V505" s="162"/>
      <c r="W505" s="162"/>
      <c r="X505" s="162"/>
      <c r="Y505" s="162"/>
      <c r="Z505" s="162"/>
      <c r="AA505" s="162"/>
      <c r="AB505" s="162"/>
      <c r="AC505" s="162"/>
      <c r="AD505" s="162"/>
      <c r="AE505" s="162"/>
      <c r="AF505" s="162"/>
      <c r="AG505" s="162"/>
      <c r="AH505" s="162"/>
      <c r="AI505" s="162"/>
      <c r="AJ505" s="162"/>
      <c r="AK505" s="162"/>
      <c r="AL505" s="162"/>
      <c r="AM505" s="162"/>
      <c r="AN505" s="162"/>
      <c r="AO505" s="162"/>
      <c r="AP505" s="162"/>
      <c r="AQ505" s="162"/>
      <c r="AR505" s="162"/>
      <c r="AS505" s="162"/>
      <c r="AT505" s="162"/>
      <c r="AU505" s="162"/>
      <c r="AV505" s="162"/>
      <c r="AW505" s="162"/>
      <c r="AX505" s="162"/>
      <c r="AY505" s="162"/>
      <c r="AZ505" s="162"/>
      <c r="BA505" s="162"/>
      <c r="BB505" s="162"/>
      <c r="BC505" s="162"/>
      <c r="BD505" s="162"/>
      <c r="BE505" s="162"/>
      <c r="BF505" s="162"/>
      <c r="BG505" s="162"/>
      <c r="BH505" s="162"/>
      <c r="BI505" s="162"/>
      <c r="BJ505" s="162"/>
      <c r="BK505" s="162"/>
      <c r="BL505" s="162"/>
      <c r="BM505" s="162"/>
      <c r="BN505" s="162"/>
      <c r="BO505" s="162"/>
      <c r="BP505" s="162"/>
    </row>
    <row r="506" spans="1:68" ht="15">
      <c r="A506" s="426"/>
      <c r="B506" s="162"/>
      <c r="C506" s="425"/>
      <c r="D506" s="162"/>
      <c r="E506" s="162"/>
      <c r="F506" s="162"/>
      <c r="G506" s="162"/>
      <c r="H506" s="162"/>
      <c r="I506" s="162"/>
      <c r="J506" s="162"/>
      <c r="K506" s="162"/>
      <c r="L506" s="162"/>
      <c r="M506" s="162"/>
      <c r="N506" s="162"/>
      <c r="O506" s="162"/>
      <c r="P506" s="162"/>
      <c r="Q506" s="162"/>
      <c r="R506" s="162"/>
      <c r="S506" s="162"/>
      <c r="T506" s="162"/>
      <c r="U506" s="162"/>
      <c r="V506" s="162"/>
      <c r="W506" s="162"/>
      <c r="X506" s="162"/>
      <c r="Y506" s="162"/>
      <c r="Z506" s="162"/>
      <c r="AA506" s="162"/>
      <c r="AB506" s="162"/>
      <c r="AC506" s="162"/>
      <c r="AD506" s="162"/>
      <c r="AE506" s="162"/>
      <c r="AF506" s="162"/>
      <c r="AG506" s="162"/>
      <c r="AH506" s="162"/>
      <c r="AI506" s="162"/>
      <c r="AJ506" s="162"/>
      <c r="AK506" s="162"/>
      <c r="AL506" s="162"/>
      <c r="AM506" s="162"/>
      <c r="AN506" s="162"/>
      <c r="AO506" s="162"/>
      <c r="AP506" s="162"/>
      <c r="AQ506" s="162"/>
      <c r="AR506" s="162"/>
      <c r="AS506" s="162"/>
      <c r="AT506" s="162"/>
      <c r="AU506" s="162"/>
      <c r="AV506" s="162"/>
      <c r="AW506" s="162"/>
      <c r="AX506" s="162"/>
      <c r="AY506" s="162"/>
      <c r="AZ506" s="162"/>
      <c r="BA506" s="162"/>
      <c r="BB506" s="162"/>
      <c r="BC506" s="162"/>
      <c r="BD506" s="162"/>
      <c r="BE506" s="162"/>
      <c r="BF506" s="162"/>
      <c r="BG506" s="162"/>
      <c r="BH506" s="162"/>
      <c r="BI506" s="162"/>
      <c r="BJ506" s="162"/>
      <c r="BK506" s="162"/>
      <c r="BL506" s="162"/>
      <c r="BM506" s="162"/>
      <c r="BN506" s="162"/>
      <c r="BO506" s="162"/>
      <c r="BP506" s="162"/>
    </row>
    <row r="507" spans="1:68" ht="15">
      <c r="A507" s="426"/>
      <c r="B507" s="162"/>
      <c r="C507" s="425"/>
      <c r="D507" s="162"/>
      <c r="E507" s="162"/>
      <c r="F507" s="162"/>
      <c r="G507" s="162"/>
      <c r="H507" s="162"/>
      <c r="I507" s="162"/>
      <c r="J507" s="162"/>
      <c r="K507" s="162"/>
      <c r="L507" s="162"/>
      <c r="M507" s="162"/>
      <c r="N507" s="162"/>
      <c r="O507" s="162"/>
      <c r="P507" s="162"/>
      <c r="Q507" s="162"/>
      <c r="R507" s="162"/>
      <c r="S507" s="162"/>
      <c r="T507" s="162"/>
      <c r="U507" s="162"/>
      <c r="V507" s="162"/>
      <c r="W507" s="162"/>
      <c r="X507" s="162"/>
      <c r="Y507" s="162"/>
      <c r="Z507" s="162"/>
      <c r="AA507" s="162"/>
      <c r="AB507" s="162"/>
      <c r="AC507" s="162"/>
      <c r="AD507" s="162"/>
      <c r="AE507" s="162"/>
      <c r="AF507" s="162"/>
      <c r="AG507" s="162"/>
      <c r="AH507" s="162"/>
      <c r="AI507" s="162"/>
      <c r="AJ507" s="162"/>
      <c r="AK507" s="162"/>
      <c r="AL507" s="162"/>
      <c r="AM507" s="162"/>
      <c r="AN507" s="162"/>
      <c r="AO507" s="162"/>
      <c r="AP507" s="162"/>
      <c r="AQ507" s="162"/>
      <c r="AR507" s="162"/>
      <c r="AS507" s="162"/>
      <c r="AT507" s="162"/>
      <c r="AU507" s="162"/>
      <c r="AV507" s="162"/>
      <c r="AW507" s="162"/>
      <c r="AX507" s="162"/>
      <c r="AY507" s="162"/>
      <c r="AZ507" s="162"/>
      <c r="BA507" s="162"/>
      <c r="BB507" s="162"/>
      <c r="BC507" s="162"/>
      <c r="BD507" s="162"/>
      <c r="BE507" s="162"/>
      <c r="BF507" s="162"/>
      <c r="BG507" s="162"/>
      <c r="BH507" s="162"/>
      <c r="BI507" s="162"/>
      <c r="BJ507" s="162"/>
      <c r="BK507" s="162"/>
      <c r="BL507" s="162"/>
      <c r="BM507" s="162"/>
      <c r="BN507" s="162"/>
      <c r="BO507" s="162"/>
      <c r="BP507" s="162"/>
    </row>
    <row r="508" spans="1:68" ht="15">
      <c r="A508" s="426"/>
      <c r="B508" s="162"/>
      <c r="C508" s="425"/>
      <c r="D508" s="162"/>
      <c r="E508" s="162"/>
      <c r="F508" s="162"/>
      <c r="G508" s="162"/>
      <c r="H508" s="162"/>
      <c r="I508" s="162"/>
      <c r="J508" s="162"/>
      <c r="K508" s="162"/>
      <c r="L508" s="162"/>
      <c r="M508" s="162"/>
      <c r="N508" s="162"/>
      <c r="O508" s="162"/>
      <c r="P508" s="162"/>
      <c r="Q508" s="162"/>
      <c r="R508" s="162"/>
      <c r="S508" s="162"/>
      <c r="T508" s="162"/>
      <c r="U508" s="162"/>
      <c r="V508" s="162"/>
      <c r="W508" s="162"/>
      <c r="X508" s="162"/>
      <c r="Y508" s="162"/>
      <c r="Z508" s="162"/>
      <c r="AA508" s="162"/>
      <c r="AB508" s="162"/>
      <c r="AC508" s="162"/>
      <c r="AD508" s="162"/>
      <c r="AE508" s="162"/>
      <c r="AF508" s="162"/>
      <c r="AG508" s="162"/>
      <c r="AH508" s="162"/>
      <c r="AI508" s="162"/>
      <c r="AJ508" s="162"/>
      <c r="AK508" s="162"/>
      <c r="AL508" s="162"/>
      <c r="AM508" s="162"/>
      <c r="AN508" s="162"/>
      <c r="AO508" s="162"/>
      <c r="AP508" s="162"/>
      <c r="AQ508" s="162"/>
      <c r="AR508" s="162"/>
      <c r="AS508" s="162"/>
      <c r="AT508" s="162"/>
      <c r="AU508" s="162"/>
      <c r="AV508" s="162"/>
      <c r="AW508" s="162"/>
      <c r="AX508" s="162"/>
      <c r="AY508" s="162"/>
      <c r="AZ508" s="162"/>
      <c r="BA508" s="162"/>
      <c r="BB508" s="162"/>
      <c r="BC508" s="162"/>
      <c r="BD508" s="162"/>
      <c r="BE508" s="162"/>
      <c r="BF508" s="162"/>
      <c r="BG508" s="162"/>
      <c r="BH508" s="162"/>
      <c r="BI508" s="162"/>
      <c r="BJ508" s="162"/>
      <c r="BK508" s="162"/>
      <c r="BL508" s="162"/>
      <c r="BM508" s="162"/>
      <c r="BN508" s="162"/>
      <c r="BO508" s="162"/>
      <c r="BP508" s="162"/>
    </row>
    <row r="509" spans="1:68" ht="15">
      <c r="A509" s="426"/>
      <c r="B509" s="162"/>
      <c r="C509" s="425"/>
      <c r="D509" s="162"/>
      <c r="E509" s="162"/>
      <c r="F509" s="162"/>
      <c r="G509" s="162"/>
      <c r="H509" s="162"/>
      <c r="I509" s="162"/>
      <c r="J509" s="162"/>
      <c r="K509" s="162"/>
      <c r="L509" s="162"/>
      <c r="M509" s="162"/>
      <c r="N509" s="162"/>
      <c r="O509" s="162"/>
      <c r="P509" s="162"/>
      <c r="Q509" s="162"/>
      <c r="R509" s="162"/>
      <c r="S509" s="162"/>
      <c r="T509" s="162"/>
      <c r="U509" s="162"/>
      <c r="V509" s="162"/>
      <c r="W509" s="162"/>
      <c r="X509" s="162"/>
      <c r="Y509" s="162"/>
      <c r="Z509" s="162"/>
      <c r="AA509" s="162"/>
      <c r="AB509" s="162"/>
      <c r="AC509" s="162"/>
      <c r="AD509" s="162"/>
      <c r="AE509" s="162"/>
      <c r="AF509" s="162"/>
      <c r="AG509" s="162"/>
      <c r="AH509" s="162"/>
      <c r="AI509" s="162"/>
      <c r="AJ509" s="162"/>
      <c r="AK509" s="162"/>
      <c r="AL509" s="162"/>
      <c r="AM509" s="162"/>
      <c r="AN509" s="162"/>
      <c r="AO509" s="162"/>
      <c r="AP509" s="162"/>
      <c r="AQ509" s="162"/>
      <c r="AR509" s="162"/>
      <c r="AS509" s="162"/>
      <c r="AT509" s="162"/>
      <c r="AU509" s="162"/>
      <c r="AV509" s="162"/>
      <c r="AW509" s="162"/>
      <c r="AX509" s="162"/>
      <c r="AY509" s="162"/>
      <c r="AZ509" s="162"/>
      <c r="BA509" s="162"/>
      <c r="BB509" s="162"/>
      <c r="BC509" s="162"/>
      <c r="BD509" s="162"/>
      <c r="BE509" s="162"/>
      <c r="BF509" s="162"/>
      <c r="BG509" s="162"/>
      <c r="BH509" s="162"/>
      <c r="BI509" s="162"/>
      <c r="BJ509" s="162"/>
      <c r="BK509" s="162"/>
      <c r="BL509" s="162"/>
      <c r="BM509" s="162"/>
      <c r="BN509" s="162"/>
      <c r="BO509" s="162"/>
      <c r="BP509" s="162"/>
    </row>
    <row r="510" spans="1:68" ht="15">
      <c r="A510" s="426"/>
      <c r="B510" s="162"/>
      <c r="C510" s="425"/>
      <c r="D510" s="162"/>
      <c r="E510" s="162"/>
      <c r="F510" s="162"/>
      <c r="G510" s="162"/>
      <c r="H510" s="162"/>
      <c r="I510" s="162"/>
      <c r="J510" s="162"/>
      <c r="K510" s="162"/>
      <c r="L510" s="162"/>
      <c r="M510" s="162"/>
      <c r="N510" s="162"/>
      <c r="O510" s="162"/>
      <c r="P510" s="162"/>
      <c r="Q510" s="162"/>
      <c r="R510" s="162"/>
      <c r="S510" s="162"/>
      <c r="T510" s="162"/>
      <c r="U510" s="162"/>
      <c r="V510" s="162"/>
      <c r="W510" s="162"/>
      <c r="X510" s="162"/>
      <c r="Y510" s="162"/>
      <c r="Z510" s="162"/>
      <c r="AA510" s="162"/>
      <c r="AB510" s="162"/>
      <c r="AC510" s="162"/>
      <c r="AD510" s="162"/>
      <c r="AE510" s="162"/>
      <c r="AF510" s="162"/>
      <c r="AG510" s="162"/>
      <c r="AH510" s="162"/>
      <c r="AI510" s="162"/>
      <c r="AJ510" s="162"/>
      <c r="AK510" s="162"/>
      <c r="AL510" s="162"/>
      <c r="AM510" s="162"/>
      <c r="AN510" s="162"/>
      <c r="AO510" s="162"/>
      <c r="AP510" s="162"/>
      <c r="AQ510" s="162"/>
      <c r="AR510" s="162"/>
      <c r="AS510" s="162"/>
      <c r="AT510" s="162"/>
      <c r="AU510" s="162"/>
      <c r="AV510" s="162"/>
      <c r="AW510" s="162"/>
      <c r="AX510" s="162"/>
      <c r="AY510" s="162"/>
      <c r="AZ510" s="162"/>
      <c r="BA510" s="162"/>
      <c r="BB510" s="162"/>
      <c r="BC510" s="162"/>
      <c r="BD510" s="162"/>
      <c r="BE510" s="162"/>
      <c r="BF510" s="162"/>
      <c r="BG510" s="162"/>
      <c r="BH510" s="162"/>
      <c r="BI510" s="162"/>
      <c r="BJ510" s="162"/>
      <c r="BK510" s="162"/>
      <c r="BL510" s="162"/>
      <c r="BM510" s="162"/>
      <c r="BN510" s="162"/>
      <c r="BO510" s="162"/>
      <c r="BP510" s="162"/>
    </row>
    <row r="511" spans="1:68" ht="15">
      <c r="A511" s="426"/>
      <c r="B511" s="162"/>
      <c r="C511" s="425"/>
      <c r="D511" s="162"/>
      <c r="E511" s="162"/>
      <c r="F511" s="162"/>
      <c r="G511" s="162"/>
      <c r="H511" s="162"/>
      <c r="I511" s="162"/>
      <c r="J511" s="162"/>
      <c r="K511" s="162"/>
      <c r="L511" s="162"/>
      <c r="M511" s="162"/>
      <c r="N511" s="162"/>
      <c r="O511" s="162"/>
      <c r="P511" s="162"/>
      <c r="Q511" s="162"/>
      <c r="R511" s="162"/>
      <c r="S511" s="162"/>
      <c r="T511" s="162"/>
      <c r="U511" s="162"/>
      <c r="V511" s="162"/>
      <c r="W511" s="162"/>
      <c r="X511" s="162"/>
      <c r="Y511" s="162"/>
      <c r="Z511" s="162"/>
      <c r="AA511" s="162"/>
      <c r="AB511" s="162"/>
      <c r="AC511" s="162"/>
      <c r="AD511" s="162"/>
      <c r="AE511" s="162"/>
      <c r="AF511" s="162"/>
      <c r="AG511" s="162"/>
      <c r="AH511" s="162"/>
      <c r="AI511" s="162"/>
      <c r="AJ511" s="162"/>
      <c r="AK511" s="162"/>
      <c r="AL511" s="162"/>
      <c r="AM511" s="162"/>
      <c r="AN511" s="162"/>
      <c r="AO511" s="162"/>
      <c r="AP511" s="162"/>
      <c r="AQ511" s="162"/>
      <c r="AR511" s="162"/>
      <c r="AS511" s="162"/>
      <c r="AT511" s="162"/>
      <c r="AU511" s="162"/>
      <c r="AV511" s="162"/>
      <c r="AW511" s="162"/>
      <c r="AX511" s="162"/>
      <c r="AY511" s="162"/>
      <c r="AZ511" s="162"/>
      <c r="BA511" s="162"/>
      <c r="BB511" s="162"/>
      <c r="BC511" s="162"/>
      <c r="BD511" s="162"/>
      <c r="BE511" s="162"/>
      <c r="BF511" s="162"/>
      <c r="BG511" s="162"/>
      <c r="BH511" s="162"/>
      <c r="BI511" s="162"/>
      <c r="BJ511" s="162"/>
      <c r="BK511" s="162"/>
      <c r="BL511" s="162"/>
      <c r="BM511" s="162"/>
      <c r="BN511" s="162"/>
      <c r="BO511" s="162"/>
      <c r="BP511" s="162"/>
    </row>
    <row r="512" spans="1:68" ht="15">
      <c r="A512" s="426"/>
      <c r="B512" s="162"/>
      <c r="C512" s="425"/>
      <c r="D512" s="162"/>
      <c r="E512" s="162"/>
      <c r="F512" s="162"/>
      <c r="G512" s="162"/>
      <c r="H512" s="162"/>
      <c r="I512" s="162"/>
      <c r="J512" s="162"/>
      <c r="K512" s="162"/>
      <c r="L512" s="162"/>
      <c r="M512" s="162"/>
      <c r="N512" s="162"/>
      <c r="O512" s="162"/>
      <c r="P512" s="162"/>
      <c r="Q512" s="162"/>
      <c r="R512" s="162"/>
      <c r="S512" s="162"/>
      <c r="T512" s="162"/>
      <c r="U512" s="162"/>
      <c r="V512" s="162"/>
      <c r="W512" s="162"/>
      <c r="X512" s="162"/>
      <c r="Y512" s="162"/>
      <c r="Z512" s="162"/>
      <c r="AA512" s="162"/>
      <c r="AB512" s="162"/>
      <c r="AC512" s="162"/>
      <c r="AD512" s="162"/>
      <c r="AE512" s="162"/>
      <c r="AF512" s="162"/>
      <c r="AG512" s="162"/>
      <c r="AH512" s="162"/>
      <c r="AI512" s="162"/>
      <c r="AJ512" s="162"/>
      <c r="AK512" s="162"/>
      <c r="AL512" s="162"/>
      <c r="AM512" s="162"/>
      <c r="AN512" s="162"/>
      <c r="AO512" s="162"/>
      <c r="AP512" s="162"/>
      <c r="AQ512" s="162"/>
      <c r="AR512" s="162"/>
      <c r="AS512" s="162"/>
      <c r="AT512" s="162"/>
      <c r="AU512" s="162"/>
      <c r="AV512" s="162"/>
      <c r="AW512" s="162"/>
      <c r="AX512" s="162"/>
      <c r="AY512" s="162"/>
      <c r="AZ512" s="162"/>
      <c r="BA512" s="162"/>
      <c r="BB512" s="162"/>
      <c r="BC512" s="162"/>
      <c r="BD512" s="162"/>
      <c r="BE512" s="162"/>
      <c r="BF512" s="162"/>
      <c r="BG512" s="162"/>
      <c r="BH512" s="162"/>
      <c r="BI512" s="162"/>
      <c r="BJ512" s="162"/>
      <c r="BK512" s="162"/>
      <c r="BL512" s="162"/>
      <c r="BM512" s="162"/>
      <c r="BN512" s="162"/>
      <c r="BO512" s="162"/>
      <c r="BP512" s="162"/>
    </row>
    <row r="513" spans="1:68" ht="15">
      <c r="A513" s="426"/>
      <c r="B513" s="162"/>
      <c r="C513" s="425"/>
      <c r="D513" s="162"/>
      <c r="E513" s="162"/>
      <c r="F513" s="162"/>
      <c r="G513" s="162"/>
      <c r="H513" s="162"/>
      <c r="I513" s="162"/>
      <c r="J513" s="162"/>
      <c r="K513" s="162"/>
      <c r="L513" s="162"/>
      <c r="M513" s="162"/>
      <c r="N513" s="162"/>
      <c r="O513" s="162"/>
      <c r="P513" s="162"/>
      <c r="Q513" s="162"/>
      <c r="R513" s="162"/>
      <c r="S513" s="162"/>
      <c r="T513" s="162"/>
      <c r="U513" s="162"/>
      <c r="V513" s="162"/>
      <c r="W513" s="162"/>
      <c r="X513" s="162"/>
      <c r="Y513" s="162"/>
      <c r="Z513" s="162"/>
      <c r="AA513" s="162"/>
      <c r="AB513" s="162"/>
      <c r="AC513" s="162"/>
      <c r="AD513" s="162"/>
      <c r="AE513" s="162"/>
      <c r="AF513" s="162"/>
      <c r="AG513" s="162"/>
      <c r="AH513" s="162"/>
      <c r="AI513" s="162"/>
      <c r="AJ513" s="162"/>
      <c r="AK513" s="162"/>
      <c r="AL513" s="162"/>
      <c r="AM513" s="162"/>
      <c r="AN513" s="162"/>
      <c r="AO513" s="162"/>
      <c r="AP513" s="162"/>
      <c r="AQ513" s="162"/>
      <c r="AR513" s="162"/>
      <c r="AS513" s="162"/>
      <c r="AT513" s="162"/>
      <c r="AU513" s="162"/>
      <c r="AV513" s="162"/>
      <c r="AW513" s="162"/>
      <c r="AX513" s="162"/>
      <c r="AY513" s="162"/>
      <c r="AZ513" s="162"/>
      <c r="BA513" s="162"/>
      <c r="BB513" s="162"/>
      <c r="BC513" s="162"/>
      <c r="BD513" s="162"/>
      <c r="BE513" s="162"/>
      <c r="BF513" s="162"/>
      <c r="BG513" s="162"/>
      <c r="BH513" s="162"/>
      <c r="BI513" s="162"/>
      <c r="BJ513" s="162"/>
      <c r="BK513" s="162"/>
      <c r="BL513" s="162"/>
      <c r="BM513" s="162"/>
      <c r="BN513" s="162"/>
      <c r="BO513" s="162"/>
      <c r="BP513" s="162"/>
    </row>
    <row r="514" spans="1:68" ht="15">
      <c r="A514" s="426"/>
      <c r="B514" s="162"/>
      <c r="C514" s="425"/>
      <c r="D514" s="162"/>
      <c r="E514" s="162"/>
      <c r="F514" s="162"/>
      <c r="G514" s="162"/>
      <c r="H514" s="162"/>
      <c r="I514" s="162"/>
      <c r="J514" s="162"/>
      <c r="K514" s="162"/>
      <c r="L514" s="162"/>
      <c r="M514" s="162"/>
      <c r="N514" s="162"/>
      <c r="O514" s="162"/>
      <c r="P514" s="162"/>
      <c r="Q514" s="162"/>
      <c r="R514" s="162"/>
      <c r="S514" s="162"/>
      <c r="T514" s="162"/>
      <c r="U514" s="162"/>
      <c r="V514" s="162"/>
      <c r="W514" s="162"/>
      <c r="X514" s="162"/>
      <c r="Y514" s="162"/>
      <c r="Z514" s="162"/>
      <c r="AA514" s="162"/>
      <c r="AB514" s="162"/>
      <c r="AC514" s="162"/>
      <c r="AD514" s="162"/>
      <c r="AE514" s="162"/>
      <c r="AF514" s="162"/>
      <c r="AG514" s="162"/>
      <c r="AH514" s="162"/>
      <c r="AI514" s="162"/>
      <c r="AJ514" s="162"/>
      <c r="AK514" s="162"/>
      <c r="AL514" s="162"/>
      <c r="AM514" s="162"/>
      <c r="AN514" s="162"/>
      <c r="AO514" s="162"/>
      <c r="AP514" s="162"/>
      <c r="AQ514" s="162"/>
      <c r="AR514" s="162"/>
      <c r="AS514" s="162"/>
      <c r="AT514" s="162"/>
      <c r="AU514" s="162"/>
      <c r="AV514" s="162"/>
      <c r="AW514" s="162"/>
      <c r="AX514" s="162"/>
      <c r="AY514" s="162"/>
      <c r="AZ514" s="162"/>
      <c r="BA514" s="162"/>
      <c r="BB514" s="162"/>
      <c r="BC514" s="162"/>
      <c r="BD514" s="162"/>
      <c r="BE514" s="162"/>
      <c r="BF514" s="162"/>
      <c r="BG514" s="162"/>
      <c r="BH514" s="162"/>
      <c r="BI514" s="162"/>
      <c r="BJ514" s="162"/>
      <c r="BK514" s="162"/>
      <c r="BL514" s="162"/>
      <c r="BM514" s="162"/>
      <c r="BN514" s="162"/>
      <c r="BO514" s="162"/>
      <c r="BP514" s="162"/>
    </row>
    <row r="515" spans="1:68" ht="15">
      <c r="A515" s="426"/>
      <c r="B515" s="162"/>
      <c r="C515" s="425"/>
      <c r="D515" s="162"/>
      <c r="E515" s="162"/>
      <c r="F515" s="162"/>
      <c r="G515" s="162"/>
      <c r="H515" s="162"/>
      <c r="I515" s="162"/>
      <c r="J515" s="162"/>
      <c r="K515" s="162"/>
      <c r="L515" s="162"/>
      <c r="M515" s="162"/>
      <c r="N515" s="162"/>
      <c r="O515" s="162"/>
      <c r="P515" s="162"/>
      <c r="Q515" s="162"/>
      <c r="R515" s="162"/>
      <c r="S515" s="162"/>
      <c r="T515" s="162"/>
      <c r="U515" s="162"/>
      <c r="V515" s="162"/>
      <c r="W515" s="162"/>
      <c r="X515" s="162"/>
      <c r="Y515" s="162"/>
      <c r="Z515" s="162"/>
      <c r="AA515" s="162"/>
      <c r="AB515" s="162"/>
      <c r="AC515" s="162"/>
      <c r="AD515" s="162"/>
      <c r="AE515" s="162"/>
      <c r="AF515" s="162"/>
      <c r="AG515" s="162"/>
      <c r="AH515" s="162"/>
      <c r="AI515" s="162"/>
      <c r="AJ515" s="162"/>
      <c r="AK515" s="162"/>
      <c r="AL515" s="162"/>
      <c r="AM515" s="162"/>
      <c r="AN515" s="162"/>
      <c r="AO515" s="162"/>
      <c r="AP515" s="162"/>
      <c r="AQ515" s="162"/>
      <c r="AR515" s="162"/>
      <c r="AS515" s="162"/>
      <c r="AT515" s="162"/>
      <c r="AU515" s="162"/>
      <c r="AV515" s="162"/>
      <c r="AW515" s="162"/>
      <c r="AX515" s="162"/>
      <c r="AY515" s="162"/>
      <c r="AZ515" s="162"/>
      <c r="BA515" s="162"/>
      <c r="BB515" s="162"/>
      <c r="BC515" s="162"/>
      <c r="BD515" s="162"/>
      <c r="BE515" s="162"/>
      <c r="BF515" s="162"/>
      <c r="BG515" s="162"/>
      <c r="BH515" s="162"/>
      <c r="BI515" s="162"/>
      <c r="BJ515" s="162"/>
      <c r="BK515" s="162"/>
      <c r="BL515" s="162"/>
      <c r="BM515" s="162"/>
      <c r="BN515" s="162"/>
      <c r="BO515" s="162"/>
      <c r="BP515" s="162"/>
    </row>
    <row r="516" spans="1:68" ht="15">
      <c r="A516" s="426"/>
      <c r="B516" s="162"/>
      <c r="C516" s="425"/>
      <c r="D516" s="162"/>
      <c r="E516" s="162"/>
      <c r="F516" s="162"/>
      <c r="G516" s="162"/>
      <c r="H516" s="162"/>
      <c r="I516" s="162"/>
      <c r="J516" s="162"/>
      <c r="K516" s="162"/>
      <c r="L516" s="162"/>
      <c r="M516" s="162"/>
      <c r="N516" s="162"/>
      <c r="O516" s="162"/>
      <c r="P516" s="162"/>
      <c r="Q516" s="162"/>
      <c r="R516" s="162"/>
      <c r="S516" s="162"/>
      <c r="T516" s="162"/>
      <c r="U516" s="162"/>
      <c r="V516" s="162"/>
      <c r="W516" s="162"/>
      <c r="X516" s="162"/>
      <c r="Y516" s="162"/>
      <c r="Z516" s="162"/>
      <c r="AA516" s="162"/>
      <c r="AB516" s="162"/>
      <c r="AC516" s="162"/>
      <c r="AD516" s="162"/>
      <c r="AE516" s="162"/>
      <c r="AF516" s="162"/>
      <c r="AG516" s="162"/>
      <c r="AH516" s="162"/>
      <c r="AI516" s="162"/>
      <c r="AJ516" s="162"/>
      <c r="AK516" s="162"/>
      <c r="AL516" s="162"/>
      <c r="AM516" s="162"/>
      <c r="AN516" s="162"/>
      <c r="AO516" s="162"/>
      <c r="AP516" s="162"/>
      <c r="AQ516" s="162"/>
      <c r="AR516" s="162"/>
      <c r="AS516" s="162"/>
      <c r="AT516" s="162"/>
      <c r="AU516" s="162"/>
      <c r="AV516" s="162"/>
      <c r="AW516" s="162"/>
      <c r="AX516" s="162"/>
      <c r="AY516" s="162"/>
      <c r="AZ516" s="162"/>
      <c r="BA516" s="162"/>
      <c r="BB516" s="162"/>
      <c r="BC516" s="162"/>
      <c r="BD516" s="162"/>
      <c r="BE516" s="162"/>
      <c r="BF516" s="162"/>
      <c r="BG516" s="162"/>
      <c r="BH516" s="162"/>
      <c r="BI516" s="162"/>
      <c r="BJ516" s="162"/>
      <c r="BK516" s="162"/>
      <c r="BL516" s="162"/>
      <c r="BM516" s="162"/>
      <c r="BN516" s="162"/>
      <c r="BO516" s="162"/>
      <c r="BP516" s="162"/>
    </row>
    <row r="517" spans="1:68" ht="15">
      <c r="A517" s="426"/>
      <c r="B517" s="162"/>
      <c r="C517" s="425"/>
      <c r="D517" s="162"/>
      <c r="E517" s="162"/>
      <c r="F517" s="162"/>
      <c r="G517" s="162"/>
      <c r="H517" s="162"/>
      <c r="I517" s="162"/>
      <c r="J517" s="162"/>
      <c r="K517" s="162"/>
      <c r="L517" s="162"/>
      <c r="M517" s="162"/>
      <c r="N517" s="162"/>
      <c r="O517" s="162"/>
      <c r="P517" s="162"/>
      <c r="Q517" s="162"/>
      <c r="R517" s="162"/>
      <c r="S517" s="162"/>
      <c r="T517" s="162"/>
      <c r="U517" s="162"/>
      <c r="V517" s="162"/>
      <c r="W517" s="162"/>
      <c r="X517" s="162"/>
      <c r="Y517" s="162"/>
      <c r="Z517" s="162"/>
      <c r="AA517" s="162"/>
      <c r="AB517" s="162"/>
      <c r="AC517" s="162"/>
      <c r="AD517" s="162"/>
      <c r="AE517" s="162"/>
      <c r="AF517" s="162"/>
      <c r="AG517" s="162"/>
      <c r="AH517" s="162"/>
      <c r="AI517" s="162"/>
      <c r="AJ517" s="162"/>
      <c r="AK517" s="162"/>
      <c r="AL517" s="162"/>
      <c r="AM517" s="162"/>
      <c r="AN517" s="162"/>
      <c r="AO517" s="162"/>
      <c r="AP517" s="162"/>
      <c r="AQ517" s="162"/>
      <c r="AR517" s="162"/>
      <c r="AS517" s="162"/>
      <c r="AT517" s="162"/>
      <c r="AU517" s="162"/>
      <c r="AV517" s="162"/>
      <c r="AW517" s="162"/>
      <c r="AX517" s="162"/>
      <c r="AY517" s="162"/>
      <c r="AZ517" s="162"/>
      <c r="BA517" s="162"/>
      <c r="BB517" s="162"/>
      <c r="BC517" s="162"/>
      <c r="BD517" s="162"/>
      <c r="BE517" s="162"/>
      <c r="BF517" s="162"/>
      <c r="BG517" s="162"/>
      <c r="BH517" s="162"/>
      <c r="BI517" s="162"/>
      <c r="BJ517" s="162"/>
      <c r="BK517" s="162"/>
      <c r="BL517" s="162"/>
      <c r="BM517" s="162"/>
      <c r="BN517" s="162"/>
      <c r="BO517" s="162"/>
      <c r="BP517" s="162"/>
    </row>
    <row r="518" spans="1:68" ht="15">
      <c r="A518" s="426"/>
      <c r="B518" s="162"/>
      <c r="C518" s="425"/>
      <c r="D518" s="162"/>
      <c r="E518" s="162"/>
      <c r="F518" s="162"/>
      <c r="G518" s="162"/>
      <c r="H518" s="162"/>
      <c r="I518" s="162"/>
      <c r="J518" s="162"/>
      <c r="K518" s="162"/>
      <c r="L518" s="162"/>
      <c r="M518" s="162"/>
      <c r="N518" s="162"/>
      <c r="O518" s="162"/>
      <c r="P518" s="162"/>
      <c r="Q518" s="162"/>
      <c r="R518" s="162"/>
      <c r="S518" s="162"/>
      <c r="T518" s="162"/>
      <c r="U518" s="162"/>
      <c r="V518" s="162"/>
      <c r="W518" s="162"/>
      <c r="X518" s="162"/>
      <c r="Y518" s="162"/>
      <c r="Z518" s="162"/>
      <c r="AA518" s="162"/>
      <c r="AB518" s="162"/>
      <c r="AC518" s="162"/>
      <c r="AD518" s="162"/>
      <c r="AE518" s="162"/>
      <c r="AF518" s="162"/>
      <c r="AG518" s="162"/>
      <c r="AH518" s="162"/>
      <c r="AI518" s="162"/>
      <c r="AJ518" s="162"/>
      <c r="AK518" s="162"/>
      <c r="AL518" s="162"/>
      <c r="AM518" s="162"/>
      <c r="AN518" s="162"/>
      <c r="AO518" s="162"/>
      <c r="AP518" s="162"/>
      <c r="AQ518" s="162"/>
      <c r="AR518" s="162"/>
      <c r="AS518" s="162"/>
      <c r="AT518" s="162"/>
      <c r="AU518" s="162"/>
      <c r="AV518" s="162"/>
      <c r="AW518" s="162"/>
      <c r="AX518" s="162"/>
      <c r="AY518" s="162"/>
      <c r="AZ518" s="162"/>
      <c r="BA518" s="162"/>
      <c r="BB518" s="162"/>
      <c r="BC518" s="162"/>
      <c r="BD518" s="162"/>
      <c r="BE518" s="162"/>
      <c r="BF518" s="162"/>
      <c r="BG518" s="162"/>
      <c r="BH518" s="162"/>
      <c r="BI518" s="162"/>
      <c r="BJ518" s="162"/>
      <c r="BK518" s="162"/>
      <c r="BL518" s="162"/>
      <c r="BM518" s="162"/>
      <c r="BN518" s="162"/>
      <c r="BO518" s="162"/>
      <c r="BP518" s="162"/>
    </row>
    <row r="519" spans="1:68" ht="15">
      <c r="A519" s="426"/>
      <c r="B519" s="162"/>
      <c r="C519" s="425"/>
      <c r="D519" s="162"/>
      <c r="E519" s="162"/>
      <c r="F519" s="162"/>
      <c r="G519" s="162"/>
      <c r="H519" s="162"/>
      <c r="I519" s="162"/>
      <c r="J519" s="162"/>
      <c r="K519" s="162"/>
      <c r="L519" s="162"/>
      <c r="M519" s="162"/>
      <c r="N519" s="162"/>
      <c r="O519" s="162"/>
      <c r="P519" s="162"/>
      <c r="Q519" s="162"/>
      <c r="R519" s="162"/>
      <c r="S519" s="162"/>
      <c r="T519" s="162"/>
      <c r="U519" s="162"/>
      <c r="V519" s="162"/>
      <c r="W519" s="162"/>
      <c r="X519" s="162"/>
      <c r="Y519" s="162"/>
      <c r="Z519" s="162"/>
      <c r="AA519" s="162"/>
      <c r="AB519" s="162"/>
      <c r="AC519" s="162"/>
      <c r="AD519" s="162"/>
      <c r="AE519" s="162"/>
      <c r="AF519" s="162"/>
      <c r="AG519" s="162"/>
      <c r="AH519" s="162"/>
      <c r="AI519" s="162"/>
      <c r="AJ519" s="162"/>
      <c r="AK519" s="162"/>
      <c r="AL519" s="162"/>
      <c r="AM519" s="162"/>
      <c r="AN519" s="162"/>
      <c r="AO519" s="162"/>
      <c r="AP519" s="162"/>
      <c r="AQ519" s="162"/>
      <c r="AR519" s="162"/>
      <c r="AS519" s="162"/>
      <c r="AT519" s="162"/>
      <c r="AU519" s="162"/>
      <c r="AV519" s="162"/>
      <c r="AW519" s="162"/>
      <c r="AX519" s="162"/>
      <c r="AY519" s="162"/>
      <c r="AZ519" s="162"/>
      <c r="BA519" s="162"/>
      <c r="BB519" s="162"/>
      <c r="BC519" s="162"/>
      <c r="BD519" s="162"/>
      <c r="BE519" s="162"/>
      <c r="BF519" s="162"/>
      <c r="BG519" s="162"/>
      <c r="BH519" s="162"/>
      <c r="BI519" s="162"/>
      <c r="BJ519" s="162"/>
      <c r="BK519" s="162"/>
      <c r="BL519" s="162"/>
      <c r="BM519" s="162"/>
      <c r="BN519" s="162"/>
      <c r="BO519" s="162"/>
      <c r="BP519" s="162"/>
    </row>
    <row r="520" spans="1:68" ht="15">
      <c r="A520" s="426"/>
      <c r="B520" s="162"/>
      <c r="C520" s="425"/>
      <c r="D520" s="162"/>
      <c r="E520" s="162"/>
      <c r="F520" s="162"/>
      <c r="G520" s="162"/>
      <c r="H520" s="162"/>
      <c r="I520" s="162"/>
      <c r="J520" s="162"/>
      <c r="K520" s="162"/>
      <c r="L520" s="162"/>
      <c r="M520" s="162"/>
      <c r="N520" s="162"/>
      <c r="O520" s="162"/>
      <c r="P520" s="162"/>
      <c r="Q520" s="162"/>
      <c r="R520" s="162"/>
      <c r="S520" s="162"/>
      <c r="T520" s="162"/>
      <c r="U520" s="162"/>
      <c r="V520" s="162"/>
      <c r="W520" s="162"/>
      <c r="X520" s="162"/>
      <c r="Y520" s="162"/>
      <c r="Z520" s="162"/>
      <c r="AA520" s="162"/>
      <c r="AB520" s="162"/>
      <c r="AC520" s="162"/>
      <c r="AD520" s="162"/>
      <c r="AE520" s="162"/>
      <c r="AF520" s="162"/>
      <c r="AG520" s="162"/>
      <c r="AH520" s="162"/>
      <c r="AI520" s="162"/>
      <c r="AJ520" s="162"/>
      <c r="AK520" s="162"/>
      <c r="AL520" s="162"/>
      <c r="AM520" s="162"/>
      <c r="AN520" s="162"/>
      <c r="AO520" s="162"/>
      <c r="AP520" s="162"/>
      <c r="AQ520" s="162"/>
      <c r="AR520" s="162"/>
      <c r="AS520" s="162"/>
      <c r="AT520" s="162"/>
      <c r="AU520" s="162"/>
      <c r="AV520" s="162"/>
      <c r="AW520" s="162"/>
      <c r="AX520" s="162"/>
      <c r="AY520" s="162"/>
      <c r="AZ520" s="162"/>
      <c r="BA520" s="162"/>
      <c r="BB520" s="162"/>
      <c r="BC520" s="162"/>
      <c r="BD520" s="162"/>
      <c r="BE520" s="162"/>
      <c r="BF520" s="162"/>
      <c r="BG520" s="162"/>
      <c r="BH520" s="162"/>
      <c r="BI520" s="162"/>
      <c r="BJ520" s="162"/>
      <c r="BK520" s="162"/>
      <c r="BL520" s="162"/>
      <c r="BM520" s="162"/>
      <c r="BN520" s="162"/>
      <c r="BO520" s="162"/>
      <c r="BP520" s="162"/>
    </row>
    <row r="521" spans="1:68" ht="15">
      <c r="A521" s="426"/>
      <c r="B521" s="162"/>
      <c r="C521" s="425"/>
      <c r="D521" s="162"/>
      <c r="E521" s="162"/>
      <c r="F521" s="162"/>
      <c r="G521" s="162"/>
      <c r="H521" s="162"/>
      <c r="I521" s="162"/>
      <c r="J521" s="162"/>
      <c r="K521" s="162"/>
      <c r="L521" s="162"/>
      <c r="M521" s="162"/>
      <c r="N521" s="162"/>
      <c r="O521" s="162"/>
      <c r="P521" s="162"/>
      <c r="Q521" s="162"/>
      <c r="R521" s="162"/>
      <c r="S521" s="162"/>
      <c r="T521" s="162"/>
      <c r="U521" s="162"/>
      <c r="V521" s="162"/>
      <c r="W521" s="162"/>
      <c r="X521" s="162"/>
      <c r="Y521" s="162"/>
      <c r="Z521" s="162"/>
      <c r="AA521" s="162"/>
      <c r="AB521" s="162"/>
      <c r="AC521" s="162"/>
      <c r="AD521" s="162"/>
      <c r="AE521" s="162"/>
      <c r="AF521" s="162"/>
      <c r="AG521" s="162"/>
      <c r="AH521" s="162"/>
      <c r="AI521" s="162"/>
      <c r="AJ521" s="162"/>
      <c r="AK521" s="162"/>
      <c r="AL521" s="162"/>
      <c r="AM521" s="162"/>
      <c r="AN521" s="162"/>
      <c r="AO521" s="162"/>
      <c r="AP521" s="162"/>
      <c r="AQ521" s="162"/>
      <c r="AR521" s="162"/>
      <c r="AS521" s="162"/>
      <c r="AT521" s="162"/>
      <c r="AU521" s="162"/>
      <c r="AV521" s="162"/>
      <c r="AW521" s="162"/>
      <c r="AX521" s="162"/>
      <c r="AY521" s="162"/>
      <c r="AZ521" s="162"/>
      <c r="BA521" s="162"/>
      <c r="BB521" s="162"/>
      <c r="BC521" s="162"/>
      <c r="BD521" s="162"/>
      <c r="BE521" s="162"/>
      <c r="BF521" s="162"/>
      <c r="BG521" s="162"/>
      <c r="BH521" s="162"/>
      <c r="BI521" s="162"/>
      <c r="BJ521" s="162"/>
      <c r="BK521" s="162"/>
      <c r="BL521" s="162"/>
      <c r="BM521" s="162"/>
      <c r="BN521" s="162"/>
      <c r="BO521" s="162"/>
      <c r="BP521" s="162"/>
    </row>
    <row r="522" spans="1:68" ht="15">
      <c r="A522" s="426"/>
      <c r="B522" s="162"/>
      <c r="C522" s="425"/>
      <c r="D522" s="162"/>
      <c r="E522" s="162"/>
      <c r="F522" s="162"/>
      <c r="G522" s="162"/>
      <c r="H522" s="162"/>
      <c r="I522" s="162"/>
      <c r="J522" s="162"/>
      <c r="K522" s="162"/>
      <c r="L522" s="162"/>
      <c r="M522" s="162"/>
      <c r="N522" s="162"/>
      <c r="O522" s="162"/>
      <c r="P522" s="162"/>
      <c r="Q522" s="162"/>
      <c r="R522" s="162"/>
      <c r="S522" s="162"/>
      <c r="T522" s="162"/>
      <c r="U522" s="162"/>
      <c r="V522" s="162"/>
      <c r="W522" s="162"/>
      <c r="X522" s="162"/>
      <c r="Y522" s="162"/>
      <c r="Z522" s="162"/>
      <c r="AA522" s="162"/>
      <c r="AB522" s="162"/>
      <c r="AC522" s="162"/>
      <c r="AD522" s="162"/>
      <c r="AE522" s="162"/>
      <c r="AF522" s="162"/>
      <c r="AG522" s="162"/>
      <c r="AH522" s="162"/>
      <c r="AI522" s="162"/>
      <c r="AJ522" s="162"/>
      <c r="AK522" s="162"/>
      <c r="AL522" s="162"/>
      <c r="AM522" s="162"/>
      <c r="AN522" s="162"/>
      <c r="AO522" s="162"/>
      <c r="AP522" s="162"/>
      <c r="AQ522" s="162"/>
      <c r="AR522" s="162"/>
      <c r="AS522" s="162"/>
      <c r="AT522" s="162"/>
      <c r="AU522" s="162"/>
      <c r="AV522" s="162"/>
      <c r="AW522" s="162"/>
      <c r="AX522" s="162"/>
      <c r="AY522" s="162"/>
      <c r="AZ522" s="162"/>
      <c r="BA522" s="162"/>
      <c r="BB522" s="162"/>
      <c r="BC522" s="162"/>
      <c r="BD522" s="162"/>
      <c r="BE522" s="162"/>
      <c r="BF522" s="162"/>
      <c r="BG522" s="162"/>
      <c r="BH522" s="162"/>
      <c r="BI522" s="162"/>
      <c r="BJ522" s="162"/>
      <c r="BK522" s="162"/>
      <c r="BL522" s="162"/>
      <c r="BM522" s="162"/>
      <c r="BN522" s="162"/>
      <c r="BO522" s="162"/>
      <c r="BP522" s="162"/>
    </row>
    <row r="523" spans="1:68" ht="15">
      <c r="A523" s="426"/>
      <c r="B523" s="162"/>
      <c r="C523" s="425"/>
      <c r="D523" s="162"/>
      <c r="E523" s="162"/>
      <c r="F523" s="162"/>
      <c r="G523" s="162"/>
      <c r="H523" s="162"/>
      <c r="I523" s="162"/>
      <c r="J523" s="162"/>
      <c r="K523" s="162"/>
      <c r="L523" s="162"/>
      <c r="M523" s="162"/>
      <c r="N523" s="162"/>
      <c r="O523" s="162"/>
      <c r="P523" s="162"/>
      <c r="Q523" s="162"/>
      <c r="R523" s="162"/>
      <c r="S523" s="162"/>
      <c r="T523" s="162"/>
      <c r="U523" s="162"/>
      <c r="V523" s="162"/>
      <c r="W523" s="162"/>
      <c r="X523" s="162"/>
      <c r="Y523" s="162"/>
      <c r="Z523" s="162"/>
      <c r="AA523" s="162"/>
      <c r="AB523" s="162"/>
      <c r="AC523" s="162"/>
      <c r="AD523" s="162"/>
      <c r="AE523" s="162"/>
      <c r="AF523" s="162"/>
      <c r="AG523" s="162"/>
      <c r="AH523" s="162"/>
      <c r="AI523" s="162"/>
      <c r="AJ523" s="162"/>
      <c r="AK523" s="162"/>
      <c r="AL523" s="162"/>
      <c r="AM523" s="162"/>
      <c r="AN523" s="162"/>
      <c r="AO523" s="162"/>
      <c r="AP523" s="162"/>
      <c r="AQ523" s="162"/>
      <c r="AR523" s="162"/>
      <c r="AS523" s="162"/>
      <c r="AT523" s="162"/>
      <c r="AU523" s="162"/>
      <c r="AV523" s="162"/>
      <c r="AW523" s="162"/>
      <c r="AX523" s="162"/>
      <c r="AY523" s="162"/>
      <c r="AZ523" s="162"/>
      <c r="BA523" s="162"/>
      <c r="BB523" s="162"/>
      <c r="BC523" s="162"/>
      <c r="BD523" s="162"/>
      <c r="BE523" s="162"/>
      <c r="BF523" s="162"/>
      <c r="BG523" s="162"/>
      <c r="BH523" s="162"/>
      <c r="BI523" s="162"/>
      <c r="BJ523" s="162"/>
      <c r="BK523" s="162"/>
      <c r="BL523" s="162"/>
      <c r="BM523" s="162"/>
      <c r="BN523" s="162"/>
      <c r="BO523" s="162"/>
      <c r="BP523" s="162"/>
    </row>
    <row r="524" spans="1:68" ht="15">
      <c r="A524" s="426"/>
      <c r="B524" s="162"/>
      <c r="C524" s="425"/>
      <c r="D524" s="162"/>
      <c r="E524" s="162"/>
      <c r="F524" s="162"/>
      <c r="G524" s="162"/>
      <c r="H524" s="162"/>
      <c r="I524" s="162"/>
      <c r="J524" s="162"/>
      <c r="K524" s="162"/>
      <c r="L524" s="162"/>
      <c r="M524" s="162"/>
      <c r="N524" s="162"/>
      <c r="O524" s="162"/>
      <c r="P524" s="162"/>
      <c r="Q524" s="162"/>
      <c r="R524" s="162"/>
      <c r="S524" s="162"/>
      <c r="T524" s="162"/>
      <c r="U524" s="162"/>
      <c r="V524" s="162"/>
      <c r="W524" s="162"/>
      <c r="X524" s="162"/>
      <c r="Y524" s="162"/>
      <c r="Z524" s="162"/>
      <c r="AA524" s="162"/>
      <c r="AB524" s="162"/>
      <c r="AC524" s="162"/>
      <c r="AD524" s="162"/>
      <c r="AE524" s="162"/>
      <c r="AF524" s="162"/>
      <c r="AG524" s="162"/>
      <c r="AH524" s="162"/>
      <c r="AI524" s="162"/>
      <c r="AJ524" s="162"/>
      <c r="AK524" s="162"/>
      <c r="AL524" s="162"/>
      <c r="AM524" s="162"/>
      <c r="AN524" s="162"/>
      <c r="AO524" s="162"/>
      <c r="AP524" s="162"/>
      <c r="AQ524" s="162"/>
      <c r="AR524" s="162"/>
      <c r="AS524" s="162"/>
      <c r="AT524" s="162"/>
      <c r="AU524" s="162"/>
      <c r="AV524" s="162"/>
      <c r="AW524" s="162"/>
      <c r="AX524" s="162"/>
      <c r="AY524" s="162"/>
      <c r="AZ524" s="162"/>
      <c r="BA524" s="162"/>
      <c r="BB524" s="162"/>
      <c r="BC524" s="162"/>
      <c r="BD524" s="162"/>
      <c r="BE524" s="162"/>
      <c r="BF524" s="162"/>
      <c r="BG524" s="162"/>
      <c r="BH524" s="162"/>
      <c r="BI524" s="162"/>
      <c r="BJ524" s="162"/>
      <c r="BK524" s="162"/>
      <c r="BL524" s="162"/>
      <c r="BM524" s="162"/>
      <c r="BN524" s="162"/>
      <c r="BO524" s="162"/>
      <c r="BP524" s="162"/>
    </row>
    <row r="525" spans="1:68" ht="15">
      <c r="A525" s="426"/>
      <c r="B525" s="162"/>
      <c r="C525" s="425"/>
      <c r="D525" s="162"/>
      <c r="E525" s="162"/>
      <c r="F525" s="162"/>
      <c r="G525" s="162"/>
      <c r="H525" s="162"/>
      <c r="I525" s="162"/>
      <c r="J525" s="162"/>
      <c r="K525" s="162"/>
      <c r="L525" s="162"/>
      <c r="M525" s="162"/>
      <c r="N525" s="162"/>
      <c r="O525" s="162"/>
      <c r="P525" s="162"/>
      <c r="Q525" s="162"/>
      <c r="R525" s="162"/>
      <c r="S525" s="162"/>
      <c r="T525" s="162"/>
      <c r="U525" s="162"/>
      <c r="V525" s="162"/>
      <c r="W525" s="162"/>
      <c r="X525" s="162"/>
      <c r="Y525" s="162"/>
      <c r="Z525" s="162"/>
      <c r="AA525" s="162"/>
      <c r="AB525" s="162"/>
      <c r="AC525" s="162"/>
      <c r="AD525" s="162"/>
      <c r="AE525" s="162"/>
      <c r="AF525" s="162"/>
      <c r="AG525" s="162"/>
      <c r="AH525" s="162"/>
      <c r="AI525" s="162"/>
      <c r="AJ525" s="162"/>
      <c r="AK525" s="162"/>
      <c r="AL525" s="162"/>
      <c r="AM525" s="162"/>
      <c r="AN525" s="162"/>
      <c r="AO525" s="162"/>
      <c r="AP525" s="162"/>
      <c r="AQ525" s="162"/>
      <c r="AR525" s="162"/>
      <c r="AS525" s="162"/>
      <c r="AT525" s="162"/>
      <c r="AU525" s="162"/>
      <c r="AV525" s="162"/>
      <c r="AW525" s="162"/>
      <c r="AX525" s="162"/>
      <c r="AY525" s="162"/>
      <c r="AZ525" s="162"/>
      <c r="BA525" s="162"/>
      <c r="BB525" s="162"/>
      <c r="BC525" s="162"/>
      <c r="BD525" s="162"/>
      <c r="BE525" s="162"/>
      <c r="BF525" s="162"/>
      <c r="BG525" s="162"/>
      <c r="BH525" s="162"/>
      <c r="BI525" s="162"/>
      <c r="BJ525" s="162"/>
      <c r="BK525" s="162"/>
      <c r="BL525" s="162"/>
      <c r="BM525" s="162"/>
      <c r="BN525" s="162"/>
      <c r="BO525" s="162"/>
      <c r="BP525" s="162"/>
    </row>
    <row r="526" spans="1:68" ht="15">
      <c r="A526" s="426"/>
      <c r="B526" s="162"/>
      <c r="C526" s="425"/>
      <c r="D526" s="162"/>
      <c r="E526" s="162"/>
      <c r="F526" s="162"/>
      <c r="G526" s="162"/>
      <c r="H526" s="162"/>
      <c r="I526" s="162"/>
      <c r="J526" s="162"/>
      <c r="K526" s="162"/>
      <c r="L526" s="162"/>
      <c r="M526" s="162"/>
      <c r="N526" s="162"/>
      <c r="O526" s="162"/>
      <c r="P526" s="162"/>
      <c r="Q526" s="162"/>
      <c r="R526" s="162"/>
      <c r="S526" s="162"/>
      <c r="T526" s="162"/>
      <c r="U526" s="162"/>
      <c r="V526" s="162"/>
      <c r="W526" s="162"/>
      <c r="X526" s="162"/>
      <c r="Y526" s="162"/>
      <c r="Z526" s="162"/>
      <c r="AA526" s="162"/>
      <c r="AB526" s="162"/>
      <c r="AC526" s="162"/>
      <c r="AD526" s="162"/>
      <c r="AE526" s="162"/>
      <c r="AF526" s="162"/>
      <c r="AG526" s="162"/>
      <c r="AH526" s="162"/>
      <c r="AI526" s="162"/>
      <c r="AJ526" s="162"/>
      <c r="AK526" s="162"/>
      <c r="AL526" s="162"/>
      <c r="AM526" s="162"/>
      <c r="AN526" s="162"/>
      <c r="AO526" s="162"/>
      <c r="AP526" s="162"/>
      <c r="AQ526" s="162"/>
      <c r="AR526" s="162"/>
      <c r="AS526" s="162"/>
      <c r="AT526" s="162"/>
      <c r="AU526" s="162"/>
      <c r="AV526" s="162"/>
      <c r="AW526" s="162"/>
      <c r="AX526" s="162"/>
      <c r="AY526" s="162"/>
      <c r="AZ526" s="162"/>
      <c r="BA526" s="162"/>
      <c r="BB526" s="162"/>
      <c r="BC526" s="162"/>
      <c r="BD526" s="162"/>
      <c r="BE526" s="162"/>
      <c r="BF526" s="162"/>
      <c r="BG526" s="162"/>
      <c r="BH526" s="162"/>
      <c r="BI526" s="162"/>
      <c r="BJ526" s="162"/>
      <c r="BK526" s="162"/>
      <c r="BL526" s="162"/>
      <c r="BM526" s="162"/>
      <c r="BN526" s="162"/>
      <c r="BO526" s="162"/>
      <c r="BP526" s="162"/>
    </row>
    <row r="527" spans="1:68" ht="15">
      <c r="A527" s="426"/>
      <c r="B527" s="162"/>
      <c r="C527" s="425"/>
      <c r="D527" s="162"/>
      <c r="E527" s="162"/>
      <c r="F527" s="162"/>
      <c r="G527" s="162"/>
      <c r="H527" s="162"/>
      <c r="I527" s="162"/>
      <c r="J527" s="162"/>
      <c r="K527" s="162"/>
      <c r="L527" s="162"/>
      <c r="M527" s="162"/>
      <c r="N527" s="162"/>
      <c r="O527" s="162"/>
      <c r="P527" s="162"/>
      <c r="Q527" s="162"/>
      <c r="R527" s="162"/>
      <c r="S527" s="162"/>
      <c r="T527" s="162"/>
      <c r="U527" s="162"/>
      <c r="V527" s="162"/>
      <c r="W527" s="162"/>
      <c r="X527" s="162"/>
      <c r="Y527" s="162"/>
      <c r="Z527" s="162"/>
      <c r="AA527" s="162"/>
      <c r="AB527" s="162"/>
      <c r="AC527" s="162"/>
      <c r="AD527" s="162"/>
      <c r="AE527" s="162"/>
      <c r="AF527" s="162"/>
      <c r="AG527" s="162"/>
      <c r="AH527" s="162"/>
      <c r="AI527" s="162"/>
      <c r="AJ527" s="162"/>
      <c r="AK527" s="162"/>
      <c r="AL527" s="162"/>
      <c r="AM527" s="162"/>
      <c r="AN527" s="162"/>
      <c r="AO527" s="162"/>
      <c r="AP527" s="162"/>
      <c r="AQ527" s="162"/>
      <c r="AR527" s="162"/>
      <c r="AS527" s="162"/>
      <c r="AT527" s="162"/>
      <c r="AU527" s="162"/>
      <c r="AV527" s="162"/>
      <c r="AW527" s="162"/>
      <c r="AX527" s="162"/>
      <c r="AY527" s="162"/>
      <c r="AZ527" s="162"/>
      <c r="BA527" s="162"/>
      <c r="BB527" s="162"/>
      <c r="BC527" s="162"/>
      <c r="BD527" s="162"/>
      <c r="BE527" s="162"/>
      <c r="BF527" s="162"/>
      <c r="BG527" s="162"/>
      <c r="BH527" s="162"/>
      <c r="BI527" s="162"/>
      <c r="BJ527" s="162"/>
      <c r="BK527" s="162"/>
      <c r="BL527" s="162"/>
      <c r="BM527" s="162"/>
      <c r="BN527" s="162"/>
      <c r="BO527" s="162"/>
      <c r="BP527" s="162"/>
    </row>
    <row r="528" spans="1:68" ht="15">
      <c r="A528" s="426"/>
      <c r="B528" s="162"/>
      <c r="C528" s="425"/>
      <c r="D528" s="162"/>
      <c r="E528" s="162"/>
      <c r="F528" s="162"/>
      <c r="G528" s="162"/>
      <c r="H528" s="162"/>
      <c r="I528" s="162"/>
      <c r="J528" s="162"/>
      <c r="K528" s="162"/>
      <c r="L528" s="162"/>
      <c r="M528" s="162"/>
      <c r="N528" s="162"/>
      <c r="O528" s="162"/>
      <c r="P528" s="162"/>
      <c r="Q528" s="162"/>
      <c r="R528" s="162"/>
      <c r="S528" s="162"/>
      <c r="T528" s="162"/>
      <c r="U528" s="162"/>
      <c r="V528" s="162"/>
      <c r="W528" s="162"/>
      <c r="X528" s="162"/>
      <c r="Y528" s="162"/>
      <c r="Z528" s="162"/>
      <c r="AA528" s="162"/>
      <c r="AB528" s="162"/>
      <c r="AC528" s="162"/>
      <c r="AD528" s="162"/>
      <c r="AE528" s="162"/>
      <c r="AF528" s="162"/>
      <c r="AG528" s="162"/>
      <c r="AH528" s="162"/>
      <c r="AI528" s="162"/>
      <c r="AJ528" s="162"/>
      <c r="AK528" s="162"/>
      <c r="AL528" s="162"/>
      <c r="AM528" s="162"/>
      <c r="AN528" s="162"/>
      <c r="AO528" s="162"/>
      <c r="AP528" s="162"/>
      <c r="AQ528" s="162"/>
      <c r="AR528" s="162"/>
      <c r="AS528" s="162"/>
      <c r="AT528" s="162"/>
      <c r="AU528" s="162"/>
      <c r="AV528" s="162"/>
      <c r="AW528" s="162"/>
      <c r="AX528" s="162"/>
      <c r="AY528" s="162"/>
      <c r="AZ528" s="162"/>
      <c r="BA528" s="162"/>
      <c r="BB528" s="162"/>
      <c r="BC528" s="162"/>
      <c r="BD528" s="162"/>
      <c r="BE528" s="162"/>
      <c r="BF528" s="162"/>
      <c r="BG528" s="162"/>
      <c r="BH528" s="162"/>
      <c r="BI528" s="162"/>
      <c r="BJ528" s="162"/>
      <c r="BK528" s="162"/>
      <c r="BL528" s="162"/>
      <c r="BM528" s="162"/>
      <c r="BN528" s="162"/>
      <c r="BO528" s="162"/>
      <c r="BP528" s="162"/>
    </row>
    <row r="529" spans="1:68" ht="15">
      <c r="A529" s="426"/>
      <c r="B529" s="162"/>
      <c r="C529" s="425"/>
      <c r="D529" s="162"/>
      <c r="E529" s="162"/>
      <c r="F529" s="162"/>
      <c r="G529" s="162"/>
      <c r="H529" s="162"/>
      <c r="I529" s="162"/>
      <c r="J529" s="162"/>
      <c r="K529" s="162"/>
      <c r="L529" s="162"/>
      <c r="M529" s="162"/>
      <c r="N529" s="162"/>
      <c r="O529" s="162"/>
      <c r="P529" s="162"/>
      <c r="Q529" s="162"/>
      <c r="R529" s="162"/>
      <c r="S529" s="162"/>
      <c r="T529" s="162"/>
      <c r="U529" s="162"/>
      <c r="V529" s="162"/>
      <c r="W529" s="162"/>
      <c r="X529" s="162"/>
      <c r="Y529" s="162"/>
      <c r="Z529" s="162"/>
      <c r="AA529" s="162"/>
      <c r="AB529" s="162"/>
      <c r="AC529" s="162"/>
      <c r="AD529" s="162"/>
      <c r="AE529" s="162"/>
      <c r="AF529" s="162"/>
      <c r="AG529" s="162"/>
      <c r="AH529" s="162"/>
      <c r="AI529" s="162"/>
      <c r="AJ529" s="162"/>
      <c r="AK529" s="162"/>
      <c r="AL529" s="162"/>
      <c r="AM529" s="162"/>
      <c r="AN529" s="162"/>
      <c r="AO529" s="162"/>
      <c r="AP529" s="162"/>
      <c r="AQ529" s="162"/>
      <c r="AR529" s="162"/>
      <c r="AS529" s="162"/>
      <c r="AT529" s="162"/>
      <c r="AU529" s="162"/>
      <c r="AV529" s="162"/>
      <c r="AW529" s="162"/>
      <c r="AX529" s="162"/>
      <c r="AY529" s="162"/>
      <c r="AZ529" s="162"/>
      <c r="BA529" s="162"/>
      <c r="BB529" s="162"/>
      <c r="BC529" s="162"/>
      <c r="BD529" s="162"/>
      <c r="BE529" s="162"/>
      <c r="BF529" s="162"/>
      <c r="BG529" s="162"/>
      <c r="BH529" s="162"/>
      <c r="BI529" s="162"/>
      <c r="BJ529" s="162"/>
      <c r="BK529" s="162"/>
      <c r="BL529" s="162"/>
      <c r="BM529" s="162"/>
      <c r="BN529" s="162"/>
      <c r="BO529" s="162"/>
      <c r="BP529" s="162"/>
    </row>
    <row r="530" spans="1:68" ht="15">
      <c r="A530" s="426"/>
      <c r="B530" s="162"/>
      <c r="C530" s="425"/>
      <c r="D530" s="162"/>
      <c r="E530" s="162"/>
      <c r="F530" s="162"/>
      <c r="G530" s="162"/>
      <c r="H530" s="162"/>
      <c r="I530" s="162"/>
      <c r="J530" s="162"/>
      <c r="K530" s="162"/>
      <c r="L530" s="162"/>
      <c r="M530" s="162"/>
      <c r="N530" s="162"/>
      <c r="O530" s="162"/>
      <c r="P530" s="162"/>
      <c r="Q530" s="162"/>
      <c r="R530" s="162"/>
      <c r="S530" s="162"/>
      <c r="T530" s="162"/>
      <c r="U530" s="162"/>
      <c r="V530" s="162"/>
      <c r="W530" s="162"/>
      <c r="X530" s="162"/>
      <c r="Y530" s="162"/>
      <c r="Z530" s="162"/>
      <c r="AA530" s="162"/>
      <c r="AB530" s="162"/>
      <c r="AC530" s="162"/>
      <c r="AD530" s="162"/>
      <c r="AE530" s="162"/>
      <c r="AF530" s="162"/>
      <c r="AG530" s="162"/>
      <c r="AH530" s="162"/>
      <c r="AI530" s="162"/>
      <c r="AJ530" s="162"/>
      <c r="AK530" s="162"/>
      <c r="AL530" s="162"/>
      <c r="AM530" s="162"/>
      <c r="AN530" s="162"/>
      <c r="AO530" s="162"/>
      <c r="AP530" s="162"/>
      <c r="AQ530" s="162"/>
      <c r="AR530" s="162"/>
      <c r="AS530" s="162"/>
      <c r="AT530" s="162"/>
      <c r="AU530" s="162"/>
      <c r="AV530" s="162"/>
      <c r="AW530" s="162"/>
      <c r="AX530" s="162"/>
      <c r="AY530" s="162"/>
      <c r="AZ530" s="162"/>
      <c r="BA530" s="162"/>
      <c r="BB530" s="162"/>
      <c r="BC530" s="162"/>
      <c r="BD530" s="162"/>
      <c r="BE530" s="162"/>
      <c r="BF530" s="162"/>
      <c r="BG530" s="162"/>
      <c r="BH530" s="162"/>
      <c r="BI530" s="162"/>
      <c r="BJ530" s="162"/>
      <c r="BK530" s="162"/>
      <c r="BL530" s="162"/>
      <c r="BM530" s="162"/>
      <c r="BN530" s="162"/>
      <c r="BO530" s="162"/>
      <c r="BP530" s="162"/>
    </row>
    <row r="531" spans="1:68" ht="15">
      <c r="A531" s="426"/>
      <c r="B531" s="162"/>
      <c r="C531" s="425"/>
      <c r="D531" s="162"/>
      <c r="E531" s="162"/>
      <c r="F531" s="162"/>
      <c r="G531" s="162"/>
      <c r="H531" s="162"/>
      <c r="I531" s="162"/>
      <c r="J531" s="162"/>
      <c r="K531" s="162"/>
      <c r="L531" s="162"/>
      <c r="M531" s="162"/>
      <c r="N531" s="162"/>
      <c r="O531" s="162"/>
      <c r="P531" s="162"/>
      <c r="Q531" s="162"/>
      <c r="R531" s="162"/>
      <c r="S531" s="162"/>
      <c r="T531" s="162"/>
      <c r="U531" s="162"/>
      <c r="V531" s="162"/>
      <c r="W531" s="162"/>
      <c r="X531" s="162"/>
      <c r="Y531" s="162"/>
      <c r="Z531" s="162"/>
      <c r="AA531" s="162"/>
      <c r="AB531" s="162"/>
      <c r="AC531" s="162"/>
      <c r="AD531" s="162"/>
      <c r="AE531" s="162"/>
      <c r="AF531" s="162"/>
      <c r="AG531" s="162"/>
      <c r="AH531" s="162"/>
      <c r="AI531" s="162"/>
      <c r="AJ531" s="162"/>
      <c r="AK531" s="162"/>
      <c r="AL531" s="162"/>
      <c r="AM531" s="162"/>
      <c r="AN531" s="162"/>
      <c r="AO531" s="162"/>
      <c r="AP531" s="162"/>
      <c r="AQ531" s="162"/>
      <c r="AR531" s="162"/>
      <c r="AS531" s="162"/>
      <c r="AT531" s="162"/>
      <c r="AU531" s="162"/>
      <c r="AV531" s="162"/>
      <c r="AW531" s="162"/>
      <c r="AX531" s="162"/>
      <c r="AY531" s="162"/>
      <c r="AZ531" s="162"/>
      <c r="BA531" s="162"/>
      <c r="BB531" s="162"/>
      <c r="BC531" s="162"/>
      <c r="BD531" s="162"/>
      <c r="BE531" s="162"/>
      <c r="BF531" s="162"/>
      <c r="BG531" s="162"/>
      <c r="BH531" s="162"/>
      <c r="BI531" s="162"/>
      <c r="BJ531" s="162"/>
      <c r="BK531" s="162"/>
      <c r="BL531" s="162"/>
      <c r="BM531" s="162"/>
      <c r="BN531" s="162"/>
      <c r="BO531" s="162"/>
      <c r="BP531" s="162"/>
    </row>
    <row r="532" spans="1:68" ht="15">
      <c r="A532" s="426"/>
      <c r="B532" s="162"/>
      <c r="C532" s="425"/>
      <c r="D532" s="162"/>
      <c r="E532" s="162"/>
      <c r="F532" s="162"/>
      <c r="G532" s="162"/>
      <c r="H532" s="162"/>
      <c r="I532" s="162"/>
      <c r="J532" s="162"/>
      <c r="K532" s="162"/>
      <c r="L532" s="162"/>
      <c r="M532" s="162"/>
      <c r="N532" s="162"/>
      <c r="O532" s="162"/>
      <c r="P532" s="162"/>
      <c r="Q532" s="162"/>
      <c r="R532" s="162"/>
      <c r="S532" s="162"/>
      <c r="T532" s="162"/>
      <c r="U532" s="162"/>
      <c r="V532" s="162"/>
      <c r="W532" s="162"/>
      <c r="X532" s="162"/>
      <c r="Y532" s="162"/>
      <c r="Z532" s="162"/>
      <c r="AA532" s="162"/>
      <c r="AB532" s="162"/>
      <c r="AC532" s="162"/>
      <c r="AD532" s="162"/>
      <c r="AE532" s="162"/>
      <c r="AF532" s="162"/>
      <c r="AG532" s="162"/>
      <c r="AH532" s="162"/>
      <c r="AI532" s="162"/>
      <c r="AJ532" s="162"/>
      <c r="AK532" s="162"/>
      <c r="AL532" s="162"/>
      <c r="AM532" s="162"/>
      <c r="AN532" s="162"/>
      <c r="AO532" s="162"/>
      <c r="AP532" s="162"/>
      <c r="AQ532" s="162"/>
      <c r="AR532" s="162"/>
      <c r="AS532" s="162"/>
      <c r="AT532" s="162"/>
      <c r="AU532" s="162"/>
      <c r="AV532" s="162"/>
      <c r="AW532" s="162"/>
      <c r="AX532" s="162"/>
      <c r="AY532" s="162"/>
      <c r="AZ532" s="162"/>
      <c r="BA532" s="162"/>
      <c r="BB532" s="162"/>
      <c r="BC532" s="162"/>
      <c r="BD532" s="162"/>
      <c r="BE532" s="162"/>
      <c r="BF532" s="162"/>
      <c r="BG532" s="162"/>
      <c r="BH532" s="162"/>
      <c r="BI532" s="162"/>
      <c r="BJ532" s="162"/>
      <c r="BK532" s="162"/>
      <c r="BL532" s="162"/>
      <c r="BM532" s="162"/>
      <c r="BN532" s="162"/>
      <c r="BO532" s="162"/>
      <c r="BP532" s="162"/>
    </row>
    <row r="533" spans="1:68" ht="15">
      <c r="A533" s="426"/>
      <c r="B533" s="162"/>
      <c r="C533" s="425"/>
      <c r="D533" s="162"/>
      <c r="E533" s="162"/>
      <c r="F533" s="162"/>
      <c r="G533" s="162"/>
      <c r="H533" s="162"/>
      <c r="I533" s="162"/>
      <c r="J533" s="162"/>
      <c r="K533" s="162"/>
      <c r="L533" s="162"/>
      <c r="M533" s="162"/>
      <c r="N533" s="162"/>
      <c r="O533" s="162"/>
      <c r="P533" s="162"/>
      <c r="Q533" s="162"/>
      <c r="R533" s="162"/>
      <c r="S533" s="162"/>
      <c r="T533" s="162"/>
      <c r="U533" s="162"/>
      <c r="V533" s="162"/>
      <c r="W533" s="162"/>
      <c r="X533" s="162"/>
      <c r="Y533" s="162"/>
      <c r="Z533" s="162"/>
      <c r="AA533" s="162"/>
      <c r="AB533" s="162"/>
      <c r="AC533" s="162"/>
      <c r="AD533" s="162"/>
      <c r="AE533" s="162"/>
      <c r="AF533" s="162"/>
      <c r="AG533" s="162"/>
      <c r="AH533" s="162"/>
      <c r="AI533" s="162"/>
      <c r="AJ533" s="162"/>
      <c r="AK533" s="162"/>
      <c r="AL533" s="162"/>
      <c r="AM533" s="162"/>
      <c r="AN533" s="162"/>
      <c r="AO533" s="162"/>
      <c r="AP533" s="162"/>
      <c r="AQ533" s="162"/>
      <c r="AR533" s="162"/>
      <c r="AS533" s="162"/>
      <c r="AT533" s="162"/>
      <c r="AU533" s="162"/>
      <c r="AV533" s="162"/>
      <c r="AW533" s="162"/>
      <c r="AX533" s="162"/>
      <c r="AY533" s="162"/>
      <c r="AZ533" s="162"/>
      <c r="BA533" s="162"/>
      <c r="BB533" s="162"/>
      <c r="BC533" s="162"/>
      <c r="BD533" s="162"/>
      <c r="BE533" s="162"/>
      <c r="BF533" s="162"/>
      <c r="BG533" s="162"/>
      <c r="BH533" s="162"/>
      <c r="BI533" s="162"/>
      <c r="BJ533" s="162"/>
      <c r="BK533" s="162"/>
      <c r="BL533" s="162"/>
      <c r="BM533" s="162"/>
      <c r="BN533" s="162"/>
      <c r="BO533" s="162"/>
      <c r="BP533" s="162"/>
    </row>
    <row r="534" spans="1:68" ht="15">
      <c r="A534" s="426"/>
      <c r="B534" s="162"/>
      <c r="C534" s="425"/>
      <c r="D534" s="162"/>
      <c r="E534" s="162"/>
      <c r="F534" s="162"/>
      <c r="G534" s="162"/>
      <c r="H534" s="162"/>
      <c r="I534" s="162"/>
      <c r="J534" s="162"/>
      <c r="K534" s="162"/>
      <c r="L534" s="162"/>
      <c r="M534" s="162"/>
      <c r="N534" s="162"/>
      <c r="O534" s="162"/>
      <c r="P534" s="162"/>
      <c r="Q534" s="162"/>
      <c r="R534" s="162"/>
      <c r="S534" s="162"/>
      <c r="T534" s="162"/>
      <c r="U534" s="162"/>
      <c r="V534" s="162"/>
      <c r="W534" s="162"/>
      <c r="X534" s="162"/>
      <c r="Y534" s="162"/>
      <c r="Z534" s="162"/>
      <c r="AA534" s="162"/>
      <c r="AB534" s="162"/>
      <c r="AC534" s="162"/>
      <c r="AD534" s="162"/>
      <c r="AE534" s="162"/>
      <c r="AF534" s="162"/>
      <c r="AG534" s="162"/>
      <c r="AH534" s="162"/>
      <c r="AI534" s="162"/>
      <c r="AJ534" s="162"/>
      <c r="AK534" s="162"/>
      <c r="AL534" s="162"/>
      <c r="AM534" s="162"/>
      <c r="AN534" s="162"/>
      <c r="AO534" s="162"/>
      <c r="AP534" s="162"/>
      <c r="AQ534" s="162"/>
      <c r="AR534" s="162"/>
      <c r="AS534" s="162"/>
      <c r="AT534" s="162"/>
      <c r="AU534" s="162"/>
      <c r="AV534" s="162"/>
      <c r="AW534" s="162"/>
      <c r="AX534" s="162"/>
      <c r="AY534" s="162"/>
      <c r="AZ534" s="162"/>
      <c r="BA534" s="162"/>
      <c r="BB534" s="162"/>
      <c r="BC534" s="162"/>
      <c r="BD534" s="162"/>
      <c r="BE534" s="162"/>
      <c r="BF534" s="162"/>
      <c r="BG534" s="162"/>
      <c r="BH534" s="162"/>
      <c r="BI534" s="162"/>
      <c r="BJ534" s="162"/>
      <c r="BK534" s="162"/>
      <c r="BL534" s="162"/>
      <c r="BM534" s="162"/>
      <c r="BN534" s="162"/>
      <c r="BO534" s="162"/>
      <c r="BP534" s="162"/>
    </row>
    <row r="535" spans="1:68" ht="15">
      <c r="A535" s="426"/>
      <c r="B535" s="162"/>
      <c r="C535" s="425"/>
      <c r="D535" s="162"/>
      <c r="E535" s="162"/>
      <c r="F535" s="162"/>
      <c r="G535" s="162"/>
      <c r="H535" s="162"/>
      <c r="I535" s="162"/>
      <c r="J535" s="162"/>
      <c r="K535" s="162"/>
      <c r="L535" s="162"/>
      <c r="M535" s="162"/>
      <c r="N535" s="162"/>
      <c r="O535" s="162"/>
      <c r="P535" s="162"/>
      <c r="Q535" s="162"/>
      <c r="R535" s="162"/>
      <c r="S535" s="162"/>
      <c r="T535" s="162"/>
      <c r="U535" s="162"/>
      <c r="V535" s="162"/>
      <c r="W535" s="162"/>
      <c r="X535" s="162"/>
      <c r="Y535" s="162"/>
      <c r="Z535" s="162"/>
      <c r="AA535" s="162"/>
      <c r="AB535" s="162"/>
      <c r="AC535" s="162"/>
      <c r="AD535" s="162"/>
      <c r="AE535" s="162"/>
      <c r="AF535" s="162"/>
      <c r="AG535" s="162"/>
      <c r="AH535" s="162"/>
      <c r="AI535" s="162"/>
      <c r="AJ535" s="162"/>
      <c r="AK535" s="162"/>
      <c r="AL535" s="162"/>
      <c r="AM535" s="162"/>
      <c r="AN535" s="162"/>
      <c r="AO535" s="162"/>
      <c r="AP535" s="162"/>
      <c r="AQ535" s="162"/>
      <c r="AR535" s="162"/>
      <c r="AS535" s="162"/>
      <c r="AT535" s="162"/>
      <c r="AU535" s="162"/>
      <c r="AV535" s="162"/>
      <c r="AW535" s="162"/>
      <c r="AX535" s="162"/>
      <c r="AY535" s="162"/>
      <c r="AZ535" s="162"/>
      <c r="BA535" s="162"/>
      <c r="BB535" s="162"/>
      <c r="BC535" s="162"/>
      <c r="BD535" s="162"/>
      <c r="BE535" s="162"/>
      <c r="BF535" s="162"/>
      <c r="BG535" s="162"/>
      <c r="BH535" s="162"/>
      <c r="BI535" s="162"/>
      <c r="BJ535" s="162"/>
      <c r="BK535" s="162"/>
      <c r="BL535" s="162"/>
      <c r="BM535" s="162"/>
      <c r="BN535" s="162"/>
      <c r="BO535" s="162"/>
      <c r="BP535" s="162"/>
    </row>
    <row r="536" spans="1:68" ht="15">
      <c r="A536" s="426"/>
      <c r="B536" s="162"/>
      <c r="C536" s="425"/>
      <c r="D536" s="162"/>
      <c r="E536" s="162"/>
      <c r="F536" s="162"/>
      <c r="G536" s="162"/>
      <c r="H536" s="162"/>
      <c r="I536" s="162"/>
      <c r="J536" s="162"/>
      <c r="K536" s="162"/>
      <c r="L536" s="162"/>
      <c r="M536" s="162"/>
      <c r="N536" s="162"/>
      <c r="O536" s="162"/>
      <c r="P536" s="162"/>
      <c r="Q536" s="162"/>
      <c r="R536" s="162"/>
      <c r="S536" s="162"/>
      <c r="T536" s="162"/>
      <c r="U536" s="162"/>
      <c r="V536" s="162"/>
      <c r="W536" s="162"/>
      <c r="X536" s="162"/>
      <c r="Y536" s="162"/>
      <c r="Z536" s="162"/>
      <c r="AA536" s="162"/>
      <c r="AB536" s="162"/>
      <c r="AC536" s="162"/>
      <c r="AD536" s="162"/>
      <c r="AE536" s="162"/>
      <c r="AF536" s="162"/>
      <c r="AG536" s="162"/>
      <c r="AH536" s="162"/>
      <c r="AI536" s="162"/>
      <c r="AJ536" s="162"/>
      <c r="AK536" s="162"/>
      <c r="AL536" s="162"/>
      <c r="AM536" s="162"/>
      <c r="AN536" s="162"/>
      <c r="AO536" s="162"/>
      <c r="AP536" s="162"/>
      <c r="AQ536" s="162"/>
      <c r="AR536" s="162"/>
      <c r="AS536" s="162"/>
      <c r="AT536" s="162"/>
      <c r="AU536" s="162"/>
      <c r="AV536" s="162"/>
      <c r="AW536" s="162"/>
      <c r="AX536" s="162"/>
      <c r="AY536" s="162"/>
      <c r="AZ536" s="162"/>
      <c r="BA536" s="162"/>
      <c r="BB536" s="162"/>
      <c r="BC536" s="162"/>
      <c r="BD536" s="162"/>
      <c r="BE536" s="162"/>
      <c r="BF536" s="162"/>
      <c r="BG536" s="162"/>
      <c r="BH536" s="162"/>
      <c r="BI536" s="162"/>
      <c r="BJ536" s="162"/>
      <c r="BK536" s="162"/>
      <c r="BL536" s="162"/>
      <c r="BM536" s="162"/>
      <c r="BN536" s="162"/>
      <c r="BO536" s="162"/>
      <c r="BP536" s="162"/>
    </row>
    <row r="537" spans="1:68" ht="15">
      <c r="A537" s="426"/>
      <c r="B537" s="162"/>
      <c r="C537" s="425"/>
      <c r="D537" s="162"/>
      <c r="E537" s="162"/>
      <c r="F537" s="162"/>
      <c r="G537" s="162"/>
      <c r="H537" s="162"/>
      <c r="I537" s="162"/>
      <c r="J537" s="162"/>
      <c r="K537" s="162"/>
      <c r="L537" s="162"/>
      <c r="M537" s="162"/>
      <c r="N537" s="162"/>
      <c r="O537" s="162"/>
      <c r="P537" s="162"/>
      <c r="Q537" s="162"/>
      <c r="R537" s="162"/>
      <c r="S537" s="162"/>
      <c r="T537" s="162"/>
      <c r="U537" s="162"/>
      <c r="V537" s="162"/>
      <c r="W537" s="162"/>
      <c r="X537" s="162"/>
      <c r="Y537" s="162"/>
      <c r="Z537" s="162"/>
      <c r="AA537" s="162"/>
      <c r="AB537" s="162"/>
      <c r="AC537" s="162"/>
      <c r="AD537" s="162"/>
      <c r="AE537" s="162"/>
      <c r="AF537" s="162"/>
      <c r="AG537" s="162"/>
      <c r="AH537" s="162"/>
      <c r="AI537" s="162"/>
      <c r="AJ537" s="162"/>
      <c r="AK537" s="162"/>
      <c r="AL537" s="162"/>
      <c r="AM537" s="162"/>
      <c r="AN537" s="162"/>
      <c r="AO537" s="162"/>
      <c r="AP537" s="162"/>
      <c r="AQ537" s="162"/>
      <c r="AR537" s="162"/>
      <c r="AS537" s="162"/>
      <c r="AT537" s="162"/>
      <c r="AU537" s="162"/>
      <c r="AV537" s="162"/>
      <c r="AW537" s="162"/>
      <c r="AX537" s="162"/>
      <c r="AY537" s="162"/>
      <c r="AZ537" s="162"/>
      <c r="BA537" s="162"/>
      <c r="BB537" s="162"/>
      <c r="BC537" s="162"/>
      <c r="BD537" s="162"/>
      <c r="BE537" s="162"/>
      <c r="BF537" s="162"/>
      <c r="BG537" s="162"/>
      <c r="BH537" s="162"/>
      <c r="BI537" s="162"/>
      <c r="BJ537" s="162"/>
      <c r="BK537" s="162"/>
      <c r="BL537" s="162"/>
      <c r="BM537" s="162"/>
      <c r="BN537" s="162"/>
      <c r="BO537" s="162"/>
      <c r="BP537" s="162"/>
    </row>
    <row r="538" spans="1:68" ht="15">
      <c r="A538" s="426"/>
      <c r="B538" s="162"/>
      <c r="C538" s="425"/>
      <c r="D538" s="162"/>
      <c r="E538" s="162"/>
      <c r="F538" s="162"/>
      <c r="G538" s="162"/>
      <c r="H538" s="162"/>
      <c r="I538" s="162"/>
      <c r="J538" s="162"/>
      <c r="K538" s="162"/>
      <c r="L538" s="162"/>
      <c r="M538" s="162"/>
      <c r="N538" s="162"/>
      <c r="O538" s="162"/>
      <c r="P538" s="162"/>
      <c r="Q538" s="162"/>
      <c r="R538" s="162"/>
      <c r="S538" s="162"/>
      <c r="T538" s="162"/>
      <c r="U538" s="162"/>
      <c r="V538" s="162"/>
      <c r="W538" s="162"/>
      <c r="X538" s="162"/>
      <c r="Y538" s="162"/>
      <c r="Z538" s="162"/>
      <c r="AA538" s="162"/>
      <c r="AB538" s="162"/>
      <c r="AC538" s="162"/>
      <c r="AD538" s="162"/>
      <c r="AE538" s="162"/>
      <c r="AF538" s="162"/>
      <c r="AG538" s="162"/>
      <c r="AH538" s="162"/>
      <c r="AI538" s="162"/>
      <c r="AJ538" s="162"/>
      <c r="AK538" s="162"/>
      <c r="AL538" s="162"/>
      <c r="AM538" s="162"/>
      <c r="AN538" s="162"/>
      <c r="AO538" s="162"/>
      <c r="AP538" s="162"/>
      <c r="AQ538" s="162"/>
      <c r="AR538" s="162"/>
      <c r="AS538" s="162"/>
      <c r="AT538" s="162"/>
      <c r="AU538" s="162"/>
      <c r="AV538" s="162"/>
      <c r="AW538" s="162"/>
      <c r="AX538" s="162"/>
      <c r="AY538" s="162"/>
      <c r="AZ538" s="162"/>
      <c r="BA538" s="162"/>
      <c r="BB538" s="162"/>
      <c r="BC538" s="162"/>
      <c r="BD538" s="162"/>
      <c r="BE538" s="162"/>
      <c r="BF538" s="162"/>
      <c r="BG538" s="162"/>
      <c r="BH538" s="162"/>
      <c r="BI538" s="162"/>
      <c r="BJ538" s="162"/>
      <c r="BK538" s="162"/>
      <c r="BL538" s="162"/>
      <c r="BM538" s="162"/>
      <c r="BN538" s="162"/>
      <c r="BO538" s="162"/>
      <c r="BP538" s="162"/>
    </row>
    <row r="539" spans="1:68" ht="15">
      <c r="A539" s="426"/>
      <c r="B539" s="162"/>
      <c r="C539" s="425"/>
      <c r="D539" s="162"/>
      <c r="E539" s="162"/>
      <c r="F539" s="162"/>
      <c r="G539" s="162"/>
      <c r="H539" s="162"/>
      <c r="I539" s="162"/>
      <c r="J539" s="162"/>
      <c r="K539" s="162"/>
      <c r="L539" s="162"/>
      <c r="M539" s="162"/>
      <c r="N539" s="162"/>
      <c r="O539" s="162"/>
      <c r="P539" s="162"/>
      <c r="Q539" s="162"/>
      <c r="R539" s="162"/>
      <c r="S539" s="162"/>
      <c r="T539" s="162"/>
      <c r="U539" s="162"/>
      <c r="V539" s="162"/>
      <c r="W539" s="162"/>
      <c r="X539" s="162"/>
      <c r="Y539" s="162"/>
      <c r="Z539" s="162"/>
      <c r="AA539" s="162"/>
      <c r="AB539" s="162"/>
      <c r="AC539" s="162"/>
      <c r="AD539" s="162"/>
      <c r="AE539" s="162"/>
      <c r="AF539" s="162"/>
      <c r="AG539" s="162"/>
      <c r="AH539" s="162"/>
      <c r="AI539" s="162"/>
      <c r="AJ539" s="162"/>
      <c r="AK539" s="162"/>
      <c r="AL539" s="162"/>
      <c r="AM539" s="162"/>
      <c r="AN539" s="162"/>
      <c r="AO539" s="162"/>
      <c r="AP539" s="162"/>
      <c r="AQ539" s="162"/>
      <c r="AR539" s="162"/>
      <c r="AS539" s="162"/>
      <c r="AT539" s="162"/>
      <c r="AU539" s="162"/>
      <c r="AV539" s="162"/>
      <c r="AW539" s="162"/>
      <c r="AX539" s="162"/>
      <c r="AY539" s="162"/>
      <c r="AZ539" s="162"/>
      <c r="BA539" s="162"/>
      <c r="BB539" s="162"/>
      <c r="BC539" s="162"/>
      <c r="BD539" s="162"/>
      <c r="BE539" s="162"/>
      <c r="BF539" s="162"/>
      <c r="BG539" s="162"/>
      <c r="BH539" s="162"/>
      <c r="BI539" s="162"/>
      <c r="BJ539" s="162"/>
      <c r="BK539" s="162"/>
      <c r="BL539" s="162"/>
      <c r="BM539" s="162"/>
      <c r="BN539" s="162"/>
      <c r="BO539" s="162"/>
      <c r="BP539" s="162"/>
    </row>
    <row r="540" spans="1:68" ht="15">
      <c r="A540" s="426"/>
      <c r="B540" s="162"/>
      <c r="C540" s="425"/>
      <c r="D540" s="162"/>
      <c r="E540" s="162"/>
      <c r="F540" s="162"/>
      <c r="G540" s="162"/>
      <c r="H540" s="162"/>
      <c r="I540" s="162"/>
      <c r="J540" s="162"/>
      <c r="K540" s="162"/>
      <c r="L540" s="162"/>
      <c r="M540" s="162"/>
      <c r="N540" s="162"/>
      <c r="O540" s="162"/>
      <c r="P540" s="162"/>
      <c r="Q540" s="162"/>
      <c r="R540" s="162"/>
      <c r="S540" s="162"/>
      <c r="T540" s="162"/>
      <c r="U540" s="162"/>
      <c r="V540" s="162"/>
      <c r="W540" s="162"/>
      <c r="X540" s="162"/>
      <c r="Y540" s="162"/>
      <c r="Z540" s="162"/>
      <c r="AA540" s="162"/>
      <c r="AB540" s="162"/>
      <c r="AC540" s="162"/>
      <c r="AD540" s="162"/>
      <c r="AE540" s="162"/>
      <c r="AF540" s="162"/>
      <c r="AG540" s="162"/>
      <c r="AH540" s="162"/>
      <c r="AI540" s="162"/>
      <c r="AJ540" s="162"/>
      <c r="AK540" s="162"/>
      <c r="AL540" s="162"/>
      <c r="AM540" s="162"/>
      <c r="AN540" s="162"/>
      <c r="AO540" s="162"/>
      <c r="AP540" s="162"/>
      <c r="AQ540" s="162"/>
      <c r="AR540" s="162"/>
      <c r="AS540" s="162"/>
      <c r="AT540" s="162"/>
      <c r="AU540" s="162"/>
      <c r="AV540" s="162"/>
      <c r="AW540" s="162"/>
      <c r="AX540" s="162"/>
      <c r="AY540" s="162"/>
      <c r="AZ540" s="162"/>
      <c r="BA540" s="162"/>
      <c r="BB540" s="162"/>
      <c r="BC540" s="162"/>
      <c r="BD540" s="162"/>
      <c r="BE540" s="162"/>
      <c r="BF540" s="162"/>
      <c r="BG540" s="162"/>
      <c r="BH540" s="162"/>
      <c r="BI540" s="162"/>
      <c r="BJ540" s="162"/>
      <c r="BK540" s="162"/>
      <c r="BL540" s="162"/>
      <c r="BM540" s="162"/>
      <c r="BN540" s="162"/>
      <c r="BO540" s="162"/>
      <c r="BP540" s="162"/>
    </row>
    <row r="541" spans="1:68" ht="15">
      <c r="A541" s="426"/>
      <c r="B541" s="162"/>
      <c r="C541" s="425"/>
      <c r="D541" s="162"/>
      <c r="E541" s="162"/>
      <c r="F541" s="162"/>
      <c r="G541" s="162"/>
      <c r="H541" s="162"/>
      <c r="I541" s="162"/>
      <c r="J541" s="162"/>
      <c r="K541" s="162"/>
      <c r="L541" s="162"/>
      <c r="M541" s="162"/>
      <c r="N541" s="162"/>
      <c r="O541" s="162"/>
      <c r="P541" s="162"/>
      <c r="Q541" s="162"/>
      <c r="R541" s="162"/>
      <c r="S541" s="162"/>
      <c r="T541" s="162"/>
      <c r="U541" s="162"/>
      <c r="V541" s="162"/>
      <c r="W541" s="162"/>
      <c r="X541" s="162"/>
      <c r="Y541" s="162"/>
      <c r="Z541" s="162"/>
      <c r="AA541" s="162"/>
      <c r="AB541" s="162"/>
      <c r="AC541" s="162"/>
      <c r="AD541" s="162"/>
      <c r="AE541" s="162"/>
      <c r="AF541" s="162"/>
      <c r="AG541" s="162"/>
      <c r="AH541" s="162"/>
      <c r="AI541" s="162"/>
      <c r="AJ541" s="162"/>
      <c r="AK541" s="162"/>
      <c r="AL541" s="162"/>
      <c r="AM541" s="162"/>
      <c r="AN541" s="162"/>
      <c r="AO541" s="162"/>
      <c r="AP541" s="162"/>
      <c r="AQ541" s="162"/>
      <c r="AR541" s="162"/>
      <c r="AS541" s="162"/>
      <c r="AT541" s="162"/>
      <c r="AU541" s="162"/>
      <c r="AV541" s="162"/>
      <c r="AW541" s="162"/>
      <c r="AX541" s="162"/>
      <c r="AY541" s="162"/>
      <c r="AZ541" s="162"/>
      <c r="BA541" s="162"/>
      <c r="BB541" s="162"/>
      <c r="BC541" s="162"/>
      <c r="BD541" s="162"/>
      <c r="BE541" s="162"/>
      <c r="BF541" s="162"/>
      <c r="BG541" s="162"/>
      <c r="BH541" s="162"/>
      <c r="BI541" s="162"/>
      <c r="BJ541" s="162"/>
      <c r="BK541" s="162"/>
      <c r="BL541" s="162"/>
      <c r="BM541" s="162"/>
      <c r="BN541" s="162"/>
      <c r="BO541" s="162"/>
      <c r="BP541" s="162"/>
    </row>
    <row r="542" spans="1:68" ht="15">
      <c r="A542" s="426"/>
      <c r="B542" s="162"/>
      <c r="C542" s="425"/>
      <c r="D542" s="162"/>
      <c r="E542" s="162"/>
      <c r="F542" s="162"/>
      <c r="G542" s="162"/>
      <c r="H542" s="162"/>
      <c r="I542" s="162"/>
      <c r="J542" s="162"/>
      <c r="K542" s="162"/>
      <c r="L542" s="162"/>
      <c r="M542" s="162"/>
      <c r="N542" s="162"/>
      <c r="O542" s="162"/>
      <c r="P542" s="162"/>
      <c r="Q542" s="162"/>
      <c r="R542" s="162"/>
      <c r="S542" s="162"/>
      <c r="T542" s="162"/>
      <c r="U542" s="162"/>
      <c r="V542" s="162"/>
      <c r="W542" s="162"/>
      <c r="X542" s="162"/>
      <c r="Y542" s="162"/>
      <c r="Z542" s="162"/>
      <c r="AA542" s="162"/>
      <c r="AB542" s="162"/>
      <c r="AC542" s="162"/>
      <c r="AD542" s="162"/>
      <c r="AE542" s="162"/>
      <c r="AF542" s="162"/>
      <c r="AG542" s="162"/>
      <c r="AH542" s="162"/>
      <c r="AI542" s="162"/>
      <c r="AJ542" s="162"/>
      <c r="AK542" s="162"/>
      <c r="AL542" s="162"/>
      <c r="AM542" s="162"/>
      <c r="AN542" s="162"/>
      <c r="AO542" s="162"/>
      <c r="AP542" s="162"/>
      <c r="AQ542" s="162"/>
      <c r="AR542" s="162"/>
      <c r="AS542" s="162"/>
      <c r="AT542" s="162"/>
      <c r="AU542" s="162"/>
      <c r="AV542" s="162"/>
      <c r="AW542" s="162"/>
      <c r="AX542" s="162"/>
      <c r="AY542" s="162"/>
      <c r="AZ542" s="162"/>
      <c r="BA542" s="162"/>
      <c r="BB542" s="162"/>
      <c r="BC542" s="162"/>
      <c r="BD542" s="162"/>
      <c r="BE542" s="162"/>
      <c r="BF542" s="162"/>
      <c r="BG542" s="162"/>
      <c r="BH542" s="162"/>
      <c r="BI542" s="162"/>
      <c r="BJ542" s="162"/>
      <c r="BK542" s="162"/>
      <c r="BL542" s="162"/>
      <c r="BM542" s="162"/>
      <c r="BN542" s="162"/>
      <c r="BO542" s="162"/>
      <c r="BP542" s="162"/>
    </row>
    <row r="543" spans="1:68" ht="15">
      <c r="A543" s="426"/>
      <c r="B543" s="162"/>
      <c r="C543" s="425"/>
      <c r="D543" s="162"/>
      <c r="E543" s="162"/>
      <c r="F543" s="162"/>
      <c r="G543" s="162"/>
      <c r="H543" s="162"/>
      <c r="I543" s="162"/>
      <c r="J543" s="162"/>
      <c r="K543" s="162"/>
      <c r="L543" s="162"/>
      <c r="M543" s="162"/>
      <c r="N543" s="162"/>
      <c r="O543" s="162"/>
      <c r="P543" s="162"/>
      <c r="Q543" s="162"/>
      <c r="R543" s="162"/>
      <c r="S543" s="162"/>
      <c r="T543" s="162"/>
      <c r="U543" s="162"/>
      <c r="V543" s="162"/>
      <c r="W543" s="162"/>
      <c r="X543" s="162"/>
      <c r="Y543" s="162"/>
      <c r="Z543" s="162"/>
      <c r="AA543" s="162"/>
      <c r="AB543" s="162"/>
      <c r="AC543" s="162"/>
      <c r="AD543" s="162"/>
      <c r="AE543" s="162"/>
      <c r="AF543" s="162"/>
      <c r="AG543" s="162"/>
      <c r="AH543" s="162"/>
      <c r="AI543" s="162"/>
      <c r="AJ543" s="162"/>
      <c r="AK543" s="162"/>
      <c r="AL543" s="162"/>
      <c r="AM543" s="162"/>
      <c r="AN543" s="162"/>
      <c r="AO543" s="162"/>
      <c r="AP543" s="162"/>
      <c r="AQ543" s="162"/>
      <c r="AR543" s="162"/>
      <c r="AS543" s="162"/>
      <c r="AT543" s="162"/>
      <c r="AU543" s="162"/>
      <c r="AV543" s="162"/>
      <c r="AW543" s="162"/>
      <c r="AX543" s="162"/>
      <c r="AY543" s="162"/>
      <c r="AZ543" s="162"/>
      <c r="BA543" s="162"/>
      <c r="BB543" s="162"/>
      <c r="BC543" s="162"/>
      <c r="BD543" s="162"/>
      <c r="BE543" s="162"/>
      <c r="BF543" s="162"/>
      <c r="BG543" s="162"/>
      <c r="BH543" s="162"/>
      <c r="BI543" s="162"/>
      <c r="BJ543" s="162"/>
      <c r="BK543" s="162"/>
      <c r="BL543" s="162"/>
      <c r="BM543" s="162"/>
      <c r="BN543" s="162"/>
      <c r="BO543" s="162"/>
      <c r="BP543" s="162"/>
    </row>
    <row r="544" spans="1:68" ht="15">
      <c r="A544" s="426"/>
      <c r="B544" s="162"/>
      <c r="C544" s="425"/>
      <c r="D544" s="162"/>
      <c r="E544" s="162"/>
      <c r="F544" s="162"/>
      <c r="G544" s="162"/>
      <c r="H544" s="162"/>
      <c r="I544" s="162"/>
      <c r="J544" s="162"/>
      <c r="K544" s="162"/>
      <c r="L544" s="162"/>
      <c r="M544" s="162"/>
      <c r="N544" s="162"/>
      <c r="O544" s="162"/>
      <c r="P544" s="162"/>
      <c r="Q544" s="162"/>
      <c r="R544" s="162"/>
      <c r="S544" s="162"/>
      <c r="T544" s="162"/>
      <c r="U544" s="162"/>
      <c r="V544" s="162"/>
      <c r="W544" s="162"/>
      <c r="X544" s="162"/>
      <c r="Y544" s="162"/>
      <c r="Z544" s="162"/>
      <c r="AA544" s="162"/>
      <c r="AB544" s="162"/>
      <c r="AC544" s="162"/>
      <c r="AD544" s="162"/>
      <c r="AE544" s="162"/>
      <c r="AF544" s="162"/>
      <c r="AG544" s="162"/>
      <c r="AH544" s="162"/>
      <c r="AI544" s="162"/>
      <c r="AJ544" s="162"/>
      <c r="AK544" s="162"/>
      <c r="AL544" s="162"/>
      <c r="AM544" s="162"/>
      <c r="AN544" s="162"/>
      <c r="AO544" s="162"/>
      <c r="AP544" s="162"/>
      <c r="AQ544" s="162"/>
      <c r="AR544" s="162"/>
      <c r="AS544" s="162"/>
      <c r="AT544" s="162"/>
      <c r="AU544" s="162"/>
      <c r="AV544" s="162"/>
      <c r="AW544" s="162"/>
      <c r="AX544" s="162"/>
      <c r="AY544" s="162"/>
      <c r="AZ544" s="162"/>
      <c r="BA544" s="162"/>
      <c r="BB544" s="162"/>
      <c r="BC544" s="162"/>
      <c r="BD544" s="162"/>
      <c r="BE544" s="162"/>
      <c r="BF544" s="162"/>
      <c r="BG544" s="162"/>
      <c r="BH544" s="162"/>
      <c r="BI544" s="162"/>
      <c r="BJ544" s="162"/>
      <c r="BK544" s="162"/>
      <c r="BL544" s="162"/>
      <c r="BM544" s="162"/>
      <c r="BN544" s="162"/>
      <c r="BO544" s="162"/>
      <c r="BP544" s="162"/>
    </row>
    <row r="545" spans="1:68" ht="15">
      <c r="A545" s="426"/>
      <c r="B545" s="162"/>
      <c r="C545" s="425"/>
      <c r="D545" s="162"/>
      <c r="E545" s="162"/>
      <c r="F545" s="162"/>
      <c r="G545" s="162"/>
      <c r="H545" s="162"/>
      <c r="I545" s="162"/>
      <c r="J545" s="162"/>
      <c r="K545" s="162"/>
      <c r="L545" s="162"/>
      <c r="M545" s="162"/>
      <c r="N545" s="162"/>
      <c r="O545" s="162"/>
      <c r="P545" s="162"/>
      <c r="Q545" s="162"/>
      <c r="R545" s="162"/>
      <c r="S545" s="162"/>
      <c r="T545" s="162"/>
      <c r="U545" s="162"/>
      <c r="V545" s="162"/>
      <c r="W545" s="162"/>
      <c r="X545" s="162"/>
      <c r="Y545" s="162"/>
      <c r="Z545" s="162"/>
      <c r="AA545" s="162"/>
      <c r="AB545" s="162"/>
      <c r="AC545" s="162"/>
      <c r="AD545" s="162"/>
      <c r="AE545" s="162"/>
      <c r="AF545" s="162"/>
      <c r="AG545" s="162"/>
      <c r="AH545" s="162"/>
      <c r="AI545" s="162"/>
      <c r="AJ545" s="162"/>
      <c r="AK545" s="162"/>
      <c r="AL545" s="162"/>
      <c r="AM545" s="162"/>
      <c r="AN545" s="162"/>
      <c r="AO545" s="162"/>
      <c r="AP545" s="162"/>
      <c r="AQ545" s="162"/>
      <c r="AR545" s="162"/>
      <c r="AS545" s="162"/>
      <c r="AT545" s="162"/>
      <c r="AU545" s="162"/>
      <c r="AV545" s="162"/>
      <c r="AW545" s="162"/>
      <c r="AX545" s="162"/>
      <c r="AY545" s="162"/>
      <c r="AZ545" s="162"/>
      <c r="BA545" s="162"/>
      <c r="BB545" s="162"/>
      <c r="BC545" s="162"/>
      <c r="BD545" s="162"/>
      <c r="BE545" s="162"/>
      <c r="BF545" s="162"/>
      <c r="BG545" s="162"/>
      <c r="BH545" s="162"/>
      <c r="BI545" s="162"/>
      <c r="BJ545" s="162"/>
      <c r="BK545" s="162"/>
      <c r="BL545" s="162"/>
      <c r="BM545" s="162"/>
      <c r="BN545" s="162"/>
      <c r="BO545" s="162"/>
      <c r="BP545" s="162"/>
    </row>
    <row r="546" spans="1:68" ht="15">
      <c r="A546" s="426"/>
      <c r="B546" s="162"/>
      <c r="C546" s="425"/>
      <c r="D546" s="162"/>
      <c r="E546" s="162"/>
      <c r="F546" s="162"/>
      <c r="G546" s="162"/>
      <c r="H546" s="162"/>
      <c r="I546" s="162"/>
      <c r="J546" s="162"/>
      <c r="K546" s="162"/>
      <c r="L546" s="162"/>
      <c r="M546" s="162"/>
      <c r="N546" s="162"/>
      <c r="O546" s="162"/>
      <c r="P546" s="162"/>
      <c r="Q546" s="162"/>
      <c r="R546" s="162"/>
      <c r="S546" s="162"/>
      <c r="T546" s="162"/>
      <c r="U546" s="162"/>
      <c r="V546" s="162"/>
      <c r="W546" s="162"/>
      <c r="X546" s="162"/>
      <c r="Y546" s="162"/>
      <c r="Z546" s="162"/>
      <c r="AA546" s="162"/>
      <c r="AB546" s="162"/>
      <c r="AC546" s="162"/>
      <c r="AD546" s="162"/>
      <c r="AE546" s="162"/>
      <c r="AF546" s="162"/>
      <c r="AG546" s="162"/>
      <c r="AH546" s="162"/>
      <c r="AI546" s="162"/>
      <c r="AJ546" s="162"/>
      <c r="AK546" s="162"/>
      <c r="AL546" s="162"/>
      <c r="AM546" s="162"/>
      <c r="AN546" s="162"/>
      <c r="AO546" s="162"/>
      <c r="AP546" s="162"/>
      <c r="AQ546" s="162"/>
      <c r="AR546" s="162"/>
      <c r="AS546" s="162"/>
      <c r="AT546" s="162"/>
      <c r="AU546" s="162"/>
      <c r="AV546" s="162"/>
      <c r="AW546" s="162"/>
      <c r="AX546" s="162"/>
      <c r="AY546" s="162"/>
      <c r="AZ546" s="162"/>
      <c r="BA546" s="162"/>
      <c r="BB546" s="162"/>
      <c r="BC546" s="162"/>
      <c r="BD546" s="162"/>
      <c r="BE546" s="162"/>
      <c r="BF546" s="162"/>
      <c r="BG546" s="162"/>
      <c r="BH546" s="162"/>
      <c r="BI546" s="162"/>
      <c r="BJ546" s="162"/>
      <c r="BK546" s="162"/>
      <c r="BL546" s="162"/>
      <c r="BM546" s="162"/>
      <c r="BN546" s="162"/>
      <c r="BO546" s="162"/>
      <c r="BP546" s="162"/>
    </row>
    <row r="547" spans="1:68" ht="15">
      <c r="A547" s="426"/>
      <c r="B547" s="162"/>
      <c r="C547" s="425"/>
      <c r="D547" s="162"/>
      <c r="E547" s="162"/>
      <c r="F547" s="162"/>
      <c r="G547" s="162"/>
      <c r="H547" s="162"/>
      <c r="I547" s="162"/>
      <c r="J547" s="162"/>
      <c r="K547" s="162"/>
      <c r="L547" s="162"/>
      <c r="M547" s="162"/>
      <c r="N547" s="162"/>
      <c r="O547" s="162"/>
      <c r="P547" s="162"/>
      <c r="Q547" s="162"/>
      <c r="R547" s="162"/>
      <c r="S547" s="162"/>
      <c r="T547" s="162"/>
      <c r="U547" s="162"/>
      <c r="V547" s="162"/>
      <c r="W547" s="162"/>
      <c r="X547" s="162"/>
      <c r="Y547" s="162"/>
      <c r="Z547" s="162"/>
      <c r="AA547" s="162"/>
      <c r="AB547" s="162"/>
      <c r="AC547" s="162"/>
      <c r="AD547" s="162"/>
      <c r="AE547" s="162"/>
      <c r="AF547" s="162"/>
      <c r="AG547" s="162"/>
      <c r="AH547" s="162"/>
      <c r="AI547" s="162"/>
      <c r="AJ547" s="162"/>
      <c r="AK547" s="162"/>
      <c r="AL547" s="162"/>
      <c r="AM547" s="162"/>
      <c r="AN547" s="162"/>
      <c r="AO547" s="162"/>
      <c r="AP547" s="162"/>
      <c r="AQ547" s="162"/>
      <c r="AR547" s="162"/>
      <c r="AS547" s="162"/>
      <c r="AT547" s="162"/>
      <c r="AU547" s="162"/>
      <c r="AV547" s="162"/>
      <c r="AW547" s="162"/>
      <c r="AX547" s="162"/>
      <c r="AY547" s="162"/>
      <c r="AZ547" s="162"/>
      <c r="BA547" s="162"/>
      <c r="BB547" s="162"/>
      <c r="BC547" s="162"/>
      <c r="BD547" s="162"/>
      <c r="BE547" s="162"/>
      <c r="BF547" s="162"/>
      <c r="BG547" s="162"/>
      <c r="BH547" s="162"/>
      <c r="BI547" s="162"/>
      <c r="BJ547" s="162"/>
      <c r="BK547" s="162"/>
      <c r="BL547" s="162"/>
      <c r="BM547" s="162"/>
      <c r="BN547" s="162"/>
      <c r="BO547" s="162"/>
      <c r="BP547" s="162"/>
    </row>
    <row r="548" spans="1:68" ht="15">
      <c r="A548" s="426"/>
      <c r="B548" s="162"/>
      <c r="C548" s="425"/>
      <c r="D548" s="162"/>
      <c r="E548" s="162"/>
      <c r="F548" s="162"/>
      <c r="G548" s="162"/>
      <c r="H548" s="162"/>
      <c r="I548" s="162"/>
      <c r="J548" s="162"/>
      <c r="K548" s="162"/>
      <c r="L548" s="162"/>
      <c r="M548" s="162"/>
      <c r="N548" s="162"/>
      <c r="O548" s="162"/>
      <c r="P548" s="162"/>
      <c r="Q548" s="162"/>
      <c r="R548" s="162"/>
      <c r="S548" s="162"/>
      <c r="T548" s="162"/>
      <c r="U548" s="162"/>
      <c r="V548" s="162"/>
      <c r="W548" s="162"/>
      <c r="X548" s="162"/>
      <c r="Y548" s="162"/>
      <c r="Z548" s="162"/>
      <c r="AA548" s="162"/>
      <c r="AB548" s="162"/>
      <c r="AC548" s="162"/>
      <c r="AD548" s="162"/>
      <c r="AE548" s="162"/>
      <c r="AF548" s="162"/>
      <c r="AG548" s="162"/>
      <c r="AH548" s="162"/>
      <c r="AI548" s="162"/>
      <c r="AJ548" s="162"/>
      <c r="AK548" s="162"/>
      <c r="AL548" s="162"/>
      <c r="AM548" s="162"/>
      <c r="AN548" s="162"/>
      <c r="AO548" s="162"/>
      <c r="AP548" s="162"/>
      <c r="AQ548" s="162"/>
      <c r="AR548" s="162"/>
      <c r="AS548" s="162"/>
      <c r="AT548" s="162"/>
      <c r="AU548" s="162"/>
      <c r="AV548" s="162"/>
      <c r="AW548" s="162"/>
      <c r="AX548" s="162"/>
      <c r="AY548" s="162"/>
      <c r="AZ548" s="162"/>
      <c r="BA548" s="162"/>
      <c r="BB548" s="162"/>
      <c r="BC548" s="162"/>
      <c r="BD548" s="162"/>
      <c r="BE548" s="162"/>
      <c r="BF548" s="162"/>
      <c r="BG548" s="162"/>
      <c r="BH548" s="162"/>
      <c r="BI548" s="162"/>
      <c r="BJ548" s="162"/>
      <c r="BK548" s="162"/>
      <c r="BL548" s="162"/>
      <c r="BM548" s="162"/>
      <c r="BN548" s="162"/>
      <c r="BO548" s="162"/>
      <c r="BP548" s="162"/>
    </row>
    <row r="549" spans="1:68" ht="15">
      <c r="A549" s="426"/>
      <c r="B549" s="162"/>
      <c r="C549" s="425"/>
      <c r="D549" s="162"/>
      <c r="E549" s="162"/>
      <c r="F549" s="162"/>
      <c r="G549" s="162"/>
      <c r="H549" s="162"/>
      <c r="I549" s="162"/>
      <c r="J549" s="162"/>
      <c r="K549" s="162"/>
      <c r="L549" s="162"/>
      <c r="M549" s="162"/>
      <c r="N549" s="162"/>
      <c r="O549" s="162"/>
      <c r="P549" s="162"/>
      <c r="Q549" s="162"/>
      <c r="R549" s="162"/>
      <c r="S549" s="162"/>
      <c r="T549" s="162"/>
      <c r="U549" s="162"/>
      <c r="V549" s="162"/>
      <c r="W549" s="162"/>
      <c r="X549" s="162"/>
      <c r="Y549" s="162"/>
      <c r="Z549" s="162"/>
      <c r="AA549" s="162"/>
      <c r="AB549" s="162"/>
      <c r="AC549" s="162"/>
      <c r="AD549" s="162"/>
      <c r="AE549" s="162"/>
      <c r="AF549" s="162"/>
      <c r="AG549" s="162"/>
      <c r="AH549" s="162"/>
      <c r="AI549" s="162"/>
      <c r="AJ549" s="162"/>
      <c r="AK549" s="162"/>
      <c r="AL549" s="162"/>
      <c r="AM549" s="162"/>
      <c r="AN549" s="162"/>
      <c r="AO549" s="162"/>
      <c r="AP549" s="162"/>
      <c r="AQ549" s="162"/>
      <c r="AR549" s="162"/>
      <c r="AS549" s="162"/>
      <c r="AT549" s="162"/>
      <c r="AU549" s="162"/>
      <c r="AV549" s="162"/>
      <c r="AW549" s="162"/>
      <c r="AX549" s="162"/>
      <c r="AY549" s="162"/>
      <c r="AZ549" s="162"/>
      <c r="BA549" s="162"/>
      <c r="BB549" s="162"/>
      <c r="BC549" s="162"/>
      <c r="BD549" s="162"/>
      <c r="BE549" s="162"/>
      <c r="BF549" s="162"/>
      <c r="BG549" s="162"/>
      <c r="BH549" s="162"/>
      <c r="BI549" s="162"/>
      <c r="BJ549" s="162"/>
      <c r="BK549" s="162"/>
      <c r="BL549" s="162"/>
      <c r="BM549" s="162"/>
      <c r="BN549" s="162"/>
      <c r="BO549" s="162"/>
      <c r="BP549" s="162"/>
    </row>
    <row r="550" spans="1:68" ht="15">
      <c r="A550" s="426"/>
      <c r="B550" s="162"/>
      <c r="C550" s="425"/>
      <c r="D550" s="162"/>
      <c r="E550" s="162"/>
      <c r="F550" s="162"/>
      <c r="G550" s="162"/>
      <c r="H550" s="162"/>
      <c r="I550" s="162"/>
      <c r="J550" s="162"/>
      <c r="K550" s="162"/>
      <c r="L550" s="162"/>
      <c r="M550" s="162"/>
      <c r="N550" s="162"/>
      <c r="O550" s="162"/>
      <c r="P550" s="162"/>
      <c r="Q550" s="162"/>
      <c r="R550" s="162"/>
      <c r="S550" s="162"/>
      <c r="T550" s="162"/>
      <c r="U550" s="162"/>
      <c r="V550" s="162"/>
      <c r="W550" s="162"/>
      <c r="X550" s="162"/>
      <c r="Y550" s="162"/>
      <c r="Z550" s="162"/>
      <c r="AA550" s="162"/>
      <c r="AB550" s="162"/>
      <c r="AC550" s="162"/>
      <c r="AD550" s="162"/>
      <c r="AE550" s="162"/>
      <c r="AF550" s="162"/>
      <c r="AG550" s="162"/>
      <c r="AH550" s="162"/>
      <c r="AI550" s="162"/>
      <c r="AJ550" s="162"/>
      <c r="AK550" s="162"/>
      <c r="AL550" s="162"/>
      <c r="AM550" s="162"/>
      <c r="AN550" s="162"/>
      <c r="AO550" s="162"/>
      <c r="AP550" s="162"/>
      <c r="AQ550" s="162"/>
      <c r="AR550" s="162"/>
      <c r="AS550" s="162"/>
      <c r="AT550" s="162"/>
      <c r="AU550" s="162"/>
      <c r="AV550" s="162"/>
      <c r="AW550" s="162"/>
      <c r="AX550" s="162"/>
      <c r="AY550" s="162"/>
      <c r="AZ550" s="162"/>
      <c r="BA550" s="162"/>
      <c r="BB550" s="162"/>
      <c r="BC550" s="162"/>
      <c r="BD550" s="162"/>
      <c r="BE550" s="162"/>
      <c r="BF550" s="162"/>
      <c r="BG550" s="162"/>
      <c r="BH550" s="162"/>
      <c r="BI550" s="162"/>
      <c r="BJ550" s="162"/>
      <c r="BK550" s="162"/>
      <c r="BL550" s="162"/>
      <c r="BM550" s="162"/>
      <c r="BN550" s="162"/>
      <c r="BO550" s="162"/>
      <c r="BP550" s="162"/>
    </row>
    <row r="551" spans="1:68" ht="15">
      <c r="A551" s="426"/>
      <c r="B551" s="162"/>
      <c r="C551" s="425"/>
      <c r="D551" s="162"/>
      <c r="E551" s="162"/>
      <c r="F551" s="162"/>
      <c r="G551" s="162"/>
      <c r="H551" s="162"/>
      <c r="I551" s="162"/>
      <c r="J551" s="162"/>
      <c r="K551" s="162"/>
      <c r="L551" s="162"/>
      <c r="M551" s="162"/>
      <c r="N551" s="162"/>
      <c r="O551" s="162"/>
      <c r="P551" s="162"/>
      <c r="Q551" s="162"/>
      <c r="R551" s="162"/>
      <c r="S551" s="162"/>
      <c r="T551" s="162"/>
      <c r="U551" s="162"/>
      <c r="V551" s="162"/>
      <c r="W551" s="162"/>
      <c r="X551" s="162"/>
      <c r="Y551" s="162"/>
      <c r="Z551" s="162"/>
      <c r="AA551" s="162"/>
      <c r="AB551" s="162"/>
      <c r="AC551" s="162"/>
      <c r="AD551" s="162"/>
      <c r="AE551" s="162"/>
      <c r="AF551" s="162"/>
      <c r="AG551" s="162"/>
      <c r="AH551" s="162"/>
      <c r="AI551" s="162"/>
      <c r="AJ551" s="162"/>
      <c r="AK551" s="162"/>
      <c r="AL551" s="162"/>
      <c r="AM551" s="162"/>
      <c r="AN551" s="162"/>
      <c r="AO551" s="162"/>
      <c r="AP551" s="162"/>
      <c r="AQ551" s="162"/>
      <c r="AR551" s="162"/>
      <c r="AS551" s="162"/>
      <c r="AT551" s="162"/>
      <c r="AU551" s="162"/>
      <c r="AV551" s="162"/>
      <c r="AW551" s="162"/>
      <c r="AX551" s="162"/>
      <c r="AY551" s="162"/>
      <c r="AZ551" s="162"/>
      <c r="BA551" s="162"/>
      <c r="BB551" s="162"/>
      <c r="BC551" s="162"/>
      <c r="BD551" s="162"/>
      <c r="BE551" s="162"/>
      <c r="BF551" s="162"/>
      <c r="BG551" s="162"/>
      <c r="BH551" s="162"/>
      <c r="BI551" s="162"/>
      <c r="BJ551" s="162"/>
      <c r="BK551" s="162"/>
      <c r="BL551" s="162"/>
      <c r="BM551" s="162"/>
      <c r="BN551" s="162"/>
      <c r="BO551" s="162"/>
      <c r="BP551" s="162"/>
    </row>
    <row r="552" spans="1:68" ht="15">
      <c r="A552" s="426"/>
      <c r="B552" s="162"/>
      <c r="C552" s="425"/>
      <c r="D552" s="162"/>
      <c r="E552" s="162"/>
      <c r="F552" s="162"/>
      <c r="G552" s="162"/>
      <c r="H552" s="162"/>
      <c r="I552" s="162"/>
      <c r="J552" s="162"/>
      <c r="K552" s="162"/>
      <c r="L552" s="162"/>
      <c r="M552" s="162"/>
      <c r="N552" s="162"/>
      <c r="O552" s="162"/>
      <c r="P552" s="162"/>
      <c r="Q552" s="162"/>
      <c r="R552" s="162"/>
      <c r="S552" s="162"/>
      <c r="T552" s="162"/>
      <c r="U552" s="162"/>
      <c r="V552" s="162"/>
      <c r="W552" s="162"/>
      <c r="X552" s="162"/>
      <c r="Y552" s="162"/>
      <c r="Z552" s="162"/>
      <c r="AA552" s="162"/>
      <c r="AB552" s="162"/>
      <c r="AC552" s="162"/>
      <c r="AD552" s="162"/>
      <c r="AE552" s="162"/>
      <c r="AF552" s="162"/>
      <c r="AG552" s="162"/>
      <c r="AH552" s="162"/>
      <c r="AI552" s="162"/>
      <c r="AJ552" s="162"/>
      <c r="AK552" s="162"/>
      <c r="AL552" s="162"/>
      <c r="AM552" s="162"/>
      <c r="AN552" s="162"/>
      <c r="AO552" s="162"/>
      <c r="AP552" s="162"/>
      <c r="AQ552" s="162"/>
      <c r="AR552" s="162"/>
      <c r="AS552" s="162"/>
      <c r="AT552" s="162"/>
      <c r="AU552" s="162"/>
      <c r="AV552" s="162"/>
      <c r="AW552" s="162"/>
      <c r="AX552" s="162"/>
      <c r="AY552" s="162"/>
      <c r="AZ552" s="162"/>
      <c r="BA552" s="162"/>
      <c r="BB552" s="162"/>
      <c r="BC552" s="162"/>
      <c r="BD552" s="162"/>
      <c r="BE552" s="162"/>
      <c r="BF552" s="162"/>
      <c r="BG552" s="162"/>
      <c r="BH552" s="162"/>
      <c r="BI552" s="162"/>
      <c r="BJ552" s="162"/>
      <c r="BK552" s="162"/>
      <c r="BL552" s="162"/>
      <c r="BM552" s="162"/>
      <c r="BN552" s="162"/>
      <c r="BO552" s="162"/>
      <c r="BP552" s="162"/>
    </row>
    <row r="553" spans="1:68" ht="15">
      <c r="A553" s="426"/>
      <c r="B553" s="162"/>
      <c r="C553" s="425"/>
      <c r="D553" s="162"/>
      <c r="E553" s="162"/>
      <c r="F553" s="162"/>
      <c r="G553" s="162"/>
      <c r="H553" s="162"/>
      <c r="I553" s="162"/>
      <c r="J553" s="162"/>
      <c r="K553" s="162"/>
      <c r="L553" s="162"/>
      <c r="M553" s="162"/>
      <c r="N553" s="162"/>
      <c r="O553" s="162"/>
      <c r="P553" s="162"/>
      <c r="Q553" s="162"/>
      <c r="R553" s="162"/>
      <c r="S553" s="162"/>
      <c r="T553" s="162"/>
      <c r="U553" s="162"/>
      <c r="V553" s="162"/>
      <c r="W553" s="162"/>
      <c r="X553" s="162"/>
      <c r="Y553" s="162"/>
      <c r="Z553" s="162"/>
      <c r="AA553" s="162"/>
      <c r="AB553" s="162"/>
      <c r="AC553" s="162"/>
      <c r="AD553" s="162"/>
      <c r="AE553" s="162"/>
      <c r="AF553" s="162"/>
      <c r="AG553" s="162"/>
      <c r="AH553" s="162"/>
      <c r="AI553" s="162"/>
      <c r="AJ553" s="162"/>
      <c r="AK553" s="162"/>
      <c r="AL553" s="162"/>
      <c r="AM553" s="162"/>
      <c r="AN553" s="162"/>
      <c r="AO553" s="162"/>
      <c r="AP553" s="162"/>
      <c r="AQ553" s="162"/>
      <c r="AR553" s="162"/>
      <c r="AS553" s="162"/>
      <c r="AT553" s="162"/>
      <c r="AU553" s="162"/>
      <c r="AV553" s="162"/>
      <c r="AW553" s="162"/>
      <c r="AX553" s="162"/>
      <c r="AY553" s="162"/>
      <c r="AZ553" s="162"/>
      <c r="BA553" s="162"/>
      <c r="BB553" s="162"/>
      <c r="BC553" s="162"/>
      <c r="BD553" s="162"/>
      <c r="BE553" s="162"/>
      <c r="BF553" s="162"/>
      <c r="BG553" s="162"/>
      <c r="BH553" s="162"/>
      <c r="BI553" s="162"/>
      <c r="BJ553" s="162"/>
      <c r="BK553" s="162"/>
      <c r="BL553" s="162"/>
      <c r="BM553" s="162"/>
      <c r="BN553" s="162"/>
      <c r="BO553" s="162"/>
      <c r="BP553" s="162"/>
    </row>
    <row r="554" spans="1:68" ht="15">
      <c r="A554" s="426"/>
      <c r="B554" s="162"/>
      <c r="C554" s="425"/>
      <c r="D554" s="162"/>
      <c r="E554" s="162"/>
      <c r="F554" s="162"/>
      <c r="G554" s="162"/>
      <c r="H554" s="162"/>
      <c r="I554" s="162"/>
      <c r="J554" s="162"/>
      <c r="K554" s="162"/>
      <c r="L554" s="162"/>
      <c r="M554" s="162"/>
      <c r="N554" s="162"/>
      <c r="O554" s="162"/>
      <c r="P554" s="162"/>
      <c r="Q554" s="162"/>
      <c r="R554" s="162"/>
      <c r="S554" s="162"/>
      <c r="T554" s="162"/>
      <c r="U554" s="162"/>
      <c r="V554" s="162"/>
      <c r="W554" s="162"/>
      <c r="X554" s="162"/>
      <c r="Y554" s="162"/>
      <c r="Z554" s="162"/>
      <c r="AA554" s="162"/>
      <c r="AB554" s="162"/>
      <c r="AC554" s="162"/>
      <c r="AD554" s="162"/>
      <c r="AE554" s="162"/>
      <c r="AF554" s="162"/>
      <c r="AG554" s="162"/>
      <c r="AH554" s="162"/>
      <c r="AI554" s="162"/>
      <c r="AJ554" s="162"/>
      <c r="AK554" s="162"/>
      <c r="AL554" s="162"/>
      <c r="AM554" s="162"/>
      <c r="AN554" s="162"/>
      <c r="AO554" s="162"/>
      <c r="AP554" s="162"/>
      <c r="AQ554" s="162"/>
      <c r="AR554" s="162"/>
      <c r="AS554" s="162"/>
      <c r="AT554" s="162"/>
      <c r="AU554" s="162"/>
      <c r="AV554" s="162"/>
      <c r="AW554" s="162"/>
      <c r="AX554" s="162"/>
      <c r="AY554" s="162"/>
      <c r="AZ554" s="162"/>
      <c r="BA554" s="162"/>
      <c r="BB554" s="162"/>
      <c r="BC554" s="162"/>
      <c r="BD554" s="162"/>
      <c r="BE554" s="162"/>
      <c r="BF554" s="162"/>
      <c r="BG554" s="162"/>
      <c r="BH554" s="162"/>
      <c r="BI554" s="162"/>
      <c r="BJ554" s="162"/>
      <c r="BK554" s="162"/>
      <c r="BL554" s="162"/>
      <c r="BM554" s="162"/>
      <c r="BN554" s="162"/>
      <c r="BO554" s="162"/>
      <c r="BP554" s="162"/>
    </row>
    <row r="555" spans="1:68" ht="15">
      <c r="A555" s="426"/>
      <c r="B555" s="162"/>
      <c r="C555" s="425"/>
      <c r="D555" s="162"/>
      <c r="E555" s="162"/>
      <c r="F555" s="162"/>
      <c r="G555" s="162"/>
      <c r="H555" s="162"/>
      <c r="I555" s="162"/>
      <c r="J555" s="162"/>
      <c r="K555" s="162"/>
      <c r="L555" s="162"/>
      <c r="M555" s="162"/>
      <c r="N555" s="162"/>
      <c r="O555" s="162"/>
      <c r="P555" s="162"/>
      <c r="Q555" s="162"/>
      <c r="R555" s="162"/>
      <c r="S555" s="162"/>
      <c r="T555" s="162"/>
      <c r="U555" s="162"/>
      <c r="V555" s="162"/>
      <c r="W555" s="162"/>
      <c r="X555" s="162"/>
      <c r="Y555" s="162"/>
      <c r="Z555" s="162"/>
      <c r="AA555" s="162"/>
      <c r="AB555" s="162"/>
      <c r="AC555" s="162"/>
      <c r="AD555" s="162"/>
      <c r="AE555" s="162"/>
      <c r="AF555" s="162"/>
      <c r="AG555" s="162"/>
      <c r="AH555" s="162"/>
      <c r="AI555" s="162"/>
      <c r="AJ555" s="162"/>
      <c r="AK555" s="162"/>
      <c r="AL555" s="162"/>
      <c r="AM555" s="162"/>
      <c r="AN555" s="162"/>
      <c r="AO555" s="162"/>
      <c r="AP555" s="162"/>
      <c r="AQ555" s="162"/>
      <c r="AR555" s="162"/>
      <c r="AS555" s="162"/>
      <c r="AT555" s="162"/>
      <c r="AU555" s="162"/>
      <c r="AV555" s="162"/>
      <c r="AW555" s="162"/>
      <c r="AX555" s="162"/>
      <c r="AY555" s="162"/>
      <c r="AZ555" s="162"/>
      <c r="BA555" s="162"/>
      <c r="BB555" s="162"/>
      <c r="BC555" s="162"/>
      <c r="BD555" s="162"/>
      <c r="BE555" s="162"/>
      <c r="BF555" s="162"/>
      <c r="BG555" s="162"/>
      <c r="BH555" s="162"/>
      <c r="BI555" s="162"/>
      <c r="BJ555" s="162"/>
      <c r="BK555" s="162"/>
      <c r="BL555" s="162"/>
      <c r="BM555" s="162"/>
      <c r="BN555" s="162"/>
      <c r="BO555" s="162"/>
      <c r="BP555" s="162"/>
    </row>
    <row r="556" spans="1:68" ht="15">
      <c r="A556" s="426"/>
      <c r="B556" s="162"/>
      <c r="C556" s="425"/>
      <c r="D556" s="162"/>
      <c r="E556" s="162"/>
      <c r="F556" s="162"/>
      <c r="G556" s="162"/>
      <c r="H556" s="162"/>
      <c r="I556" s="162"/>
      <c r="J556" s="162"/>
      <c r="K556" s="162"/>
      <c r="L556" s="162"/>
      <c r="M556" s="162"/>
      <c r="N556" s="162"/>
      <c r="O556" s="162"/>
      <c r="P556" s="162"/>
      <c r="Q556" s="162"/>
      <c r="R556" s="162"/>
      <c r="S556" s="162"/>
      <c r="T556" s="162"/>
      <c r="U556" s="162"/>
      <c r="V556" s="162"/>
      <c r="W556" s="162"/>
      <c r="X556" s="162"/>
      <c r="Y556" s="162"/>
      <c r="Z556" s="162"/>
      <c r="AA556" s="162"/>
      <c r="AB556" s="162"/>
      <c r="AC556" s="162"/>
      <c r="AD556" s="162"/>
      <c r="AE556" s="162"/>
      <c r="AF556" s="162"/>
      <c r="AG556" s="162"/>
      <c r="AH556" s="162"/>
      <c r="AI556" s="162"/>
      <c r="AJ556" s="162"/>
      <c r="AK556" s="162"/>
      <c r="AL556" s="162"/>
      <c r="AM556" s="162"/>
      <c r="AN556" s="162"/>
      <c r="AO556" s="162"/>
      <c r="AP556" s="162"/>
      <c r="AQ556" s="162"/>
      <c r="AR556" s="162"/>
      <c r="AS556" s="162"/>
      <c r="AT556" s="162"/>
      <c r="AU556" s="162"/>
      <c r="AV556" s="162"/>
      <c r="AW556" s="162"/>
      <c r="AX556" s="162"/>
      <c r="AY556" s="162"/>
      <c r="AZ556" s="162"/>
      <c r="BA556" s="162"/>
      <c r="BB556" s="162"/>
      <c r="BC556" s="162"/>
      <c r="BD556" s="162"/>
      <c r="BE556" s="162"/>
      <c r="BF556" s="162"/>
      <c r="BG556" s="162"/>
      <c r="BH556" s="162"/>
      <c r="BI556" s="162"/>
      <c r="BJ556" s="162"/>
      <c r="BK556" s="162"/>
      <c r="BL556" s="162"/>
      <c r="BM556" s="162"/>
      <c r="BN556" s="162"/>
      <c r="BO556" s="162"/>
      <c r="BP556" s="162"/>
    </row>
    <row r="557" spans="1:68" ht="15">
      <c r="A557" s="426"/>
      <c r="B557" s="162"/>
      <c r="C557" s="425"/>
      <c r="D557" s="162"/>
      <c r="E557" s="162"/>
      <c r="F557" s="162"/>
      <c r="G557" s="162"/>
      <c r="H557" s="162"/>
      <c r="I557" s="162"/>
      <c r="J557" s="162"/>
      <c r="K557" s="162"/>
      <c r="L557" s="162"/>
      <c r="M557" s="162"/>
      <c r="N557" s="162"/>
      <c r="O557" s="162"/>
      <c r="P557" s="162"/>
      <c r="Q557" s="162"/>
      <c r="R557" s="162"/>
      <c r="S557" s="162"/>
      <c r="T557" s="162"/>
      <c r="U557" s="162"/>
      <c r="V557" s="162"/>
      <c r="W557" s="162"/>
      <c r="X557" s="162"/>
      <c r="Y557" s="162"/>
      <c r="Z557" s="162"/>
      <c r="AA557" s="162"/>
      <c r="AB557" s="162"/>
      <c r="AC557" s="162"/>
      <c r="AD557" s="162"/>
      <c r="AE557" s="162"/>
      <c r="AF557" s="162"/>
      <c r="AG557" s="162"/>
      <c r="AH557" s="162"/>
      <c r="AI557" s="162"/>
      <c r="AJ557" s="162"/>
      <c r="AK557" s="162"/>
      <c r="AL557" s="162"/>
      <c r="AM557" s="162"/>
      <c r="AN557" s="162"/>
      <c r="AO557" s="162"/>
      <c r="AP557" s="162"/>
      <c r="AQ557" s="162"/>
      <c r="AR557" s="162"/>
      <c r="AS557" s="162"/>
      <c r="AT557" s="162"/>
      <c r="AU557" s="162"/>
      <c r="AV557" s="162"/>
      <c r="AW557" s="162"/>
      <c r="AX557" s="162"/>
      <c r="AY557" s="162"/>
      <c r="AZ557" s="162"/>
      <c r="BA557" s="162"/>
      <c r="BB557" s="162"/>
      <c r="BC557" s="162"/>
      <c r="BD557" s="162"/>
      <c r="BE557" s="162"/>
      <c r="BF557" s="162"/>
      <c r="BG557" s="162"/>
      <c r="BH557" s="162"/>
      <c r="BI557" s="162"/>
      <c r="BJ557" s="162"/>
      <c r="BK557" s="162"/>
      <c r="BL557" s="162"/>
      <c r="BM557" s="162"/>
      <c r="BN557" s="162"/>
      <c r="BO557" s="162"/>
      <c r="BP557" s="162"/>
    </row>
    <row r="558" spans="1:68" ht="15">
      <c r="A558" s="426"/>
      <c r="B558" s="162"/>
      <c r="C558" s="425"/>
      <c r="D558" s="162"/>
      <c r="E558" s="162"/>
      <c r="F558" s="162"/>
      <c r="G558" s="162"/>
      <c r="H558" s="162"/>
      <c r="I558" s="162"/>
      <c r="J558" s="162"/>
      <c r="K558" s="162"/>
      <c r="L558" s="162"/>
      <c r="M558" s="162"/>
      <c r="N558" s="162"/>
      <c r="O558" s="162"/>
      <c r="P558" s="162"/>
      <c r="Q558" s="162"/>
      <c r="R558" s="162"/>
      <c r="S558" s="162"/>
      <c r="T558" s="162"/>
      <c r="U558" s="162"/>
      <c r="V558" s="162"/>
      <c r="W558" s="162"/>
      <c r="X558" s="162"/>
      <c r="Y558" s="162"/>
      <c r="Z558" s="162"/>
      <c r="AA558" s="162"/>
      <c r="AB558" s="162"/>
      <c r="AC558" s="162"/>
      <c r="AD558" s="162"/>
      <c r="AE558" s="162"/>
      <c r="AF558" s="162"/>
      <c r="AG558" s="162"/>
      <c r="AH558" s="162"/>
      <c r="AI558" s="162"/>
      <c r="AJ558" s="162"/>
      <c r="AK558" s="162"/>
      <c r="AL558" s="162"/>
      <c r="AM558" s="162"/>
      <c r="AN558" s="162"/>
      <c r="AO558" s="162"/>
      <c r="AP558" s="162"/>
      <c r="AQ558" s="162"/>
      <c r="AR558" s="162"/>
      <c r="AS558" s="162"/>
      <c r="AT558" s="162"/>
      <c r="AU558" s="162"/>
      <c r="AV558" s="162"/>
      <c r="AW558" s="162"/>
      <c r="AX558" s="162"/>
      <c r="AY558" s="162"/>
      <c r="AZ558" s="162"/>
      <c r="BA558" s="162"/>
      <c r="BB558" s="162"/>
      <c r="BC558" s="162"/>
      <c r="BD558" s="162"/>
      <c r="BE558" s="162"/>
      <c r="BF558" s="162"/>
      <c r="BG558" s="162"/>
      <c r="BH558" s="162"/>
      <c r="BI558" s="162"/>
      <c r="BJ558" s="162"/>
      <c r="BK558" s="162"/>
      <c r="BL558" s="162"/>
      <c r="BM558" s="162"/>
      <c r="BN558" s="162"/>
      <c r="BO558" s="162"/>
      <c r="BP558" s="162"/>
    </row>
    <row r="559" spans="1:68" ht="15">
      <c r="A559" s="426"/>
      <c r="B559" s="162"/>
      <c r="C559" s="425"/>
      <c r="D559" s="162"/>
      <c r="E559" s="162"/>
      <c r="F559" s="162"/>
      <c r="G559" s="162"/>
      <c r="H559" s="162"/>
      <c r="I559" s="162"/>
      <c r="J559" s="162"/>
      <c r="K559" s="162"/>
      <c r="L559" s="162"/>
      <c r="M559" s="162"/>
      <c r="N559" s="162"/>
      <c r="O559" s="162"/>
      <c r="P559" s="162"/>
      <c r="Q559" s="162"/>
      <c r="R559" s="162"/>
      <c r="S559" s="162"/>
      <c r="T559" s="162"/>
      <c r="U559" s="162"/>
      <c r="V559" s="162"/>
      <c r="W559" s="162"/>
      <c r="X559" s="162"/>
      <c r="Y559" s="162"/>
      <c r="Z559" s="162"/>
      <c r="AA559" s="162"/>
      <c r="AB559" s="162"/>
      <c r="AC559" s="162"/>
      <c r="AD559" s="162"/>
      <c r="AE559" s="162"/>
      <c r="AF559" s="162"/>
      <c r="AG559" s="162"/>
      <c r="AH559" s="162"/>
      <c r="AI559" s="162"/>
      <c r="AJ559" s="162"/>
      <c r="AK559" s="162"/>
      <c r="AL559" s="162"/>
      <c r="AM559" s="162"/>
      <c r="AN559" s="162"/>
      <c r="AO559" s="162"/>
      <c r="AP559" s="162"/>
      <c r="AQ559" s="162"/>
      <c r="AR559" s="162"/>
      <c r="AS559" s="162"/>
      <c r="AT559" s="162"/>
      <c r="AU559" s="162"/>
      <c r="AV559" s="162"/>
      <c r="AW559" s="162"/>
      <c r="AX559" s="162"/>
      <c r="AY559" s="162"/>
      <c r="AZ559" s="162"/>
      <c r="BA559" s="162"/>
      <c r="BB559" s="162"/>
      <c r="BC559" s="162"/>
      <c r="BD559" s="162"/>
      <c r="BE559" s="162"/>
      <c r="BF559" s="162"/>
      <c r="BG559" s="162"/>
      <c r="BH559" s="162"/>
      <c r="BI559" s="162"/>
      <c r="BJ559" s="162"/>
      <c r="BK559" s="162"/>
      <c r="BL559" s="162"/>
      <c r="BM559" s="162"/>
      <c r="BN559" s="162"/>
      <c r="BO559" s="162"/>
      <c r="BP559" s="162"/>
    </row>
    <row r="560" spans="1:68" ht="15">
      <c r="A560" s="426"/>
      <c r="B560" s="162"/>
      <c r="C560" s="425"/>
      <c r="D560" s="162"/>
      <c r="E560" s="162"/>
      <c r="F560" s="162"/>
      <c r="G560" s="162"/>
      <c r="H560" s="162"/>
      <c r="I560" s="162"/>
      <c r="J560" s="162"/>
      <c r="K560" s="162"/>
      <c r="L560" s="162"/>
      <c r="M560" s="162"/>
      <c r="N560" s="162"/>
      <c r="O560" s="162"/>
      <c r="P560" s="162"/>
      <c r="Q560" s="162"/>
      <c r="R560" s="162"/>
      <c r="S560" s="162"/>
      <c r="T560" s="162"/>
      <c r="U560" s="162"/>
      <c r="V560" s="162"/>
      <c r="W560" s="162"/>
      <c r="X560" s="162"/>
      <c r="Y560" s="162"/>
      <c r="Z560" s="162"/>
      <c r="AA560" s="162"/>
      <c r="AB560" s="162"/>
      <c r="AC560" s="162"/>
      <c r="AD560" s="162"/>
      <c r="AE560" s="162"/>
      <c r="AF560" s="162"/>
      <c r="AG560" s="162"/>
      <c r="AH560" s="162"/>
      <c r="AI560" s="162"/>
      <c r="AJ560" s="162"/>
      <c r="AK560" s="162"/>
      <c r="AL560" s="162"/>
      <c r="AM560" s="162"/>
      <c r="AN560" s="162"/>
      <c r="AO560" s="162"/>
      <c r="AP560" s="162"/>
      <c r="AQ560" s="162"/>
      <c r="AR560" s="162"/>
      <c r="AS560" s="162"/>
      <c r="AT560" s="162"/>
      <c r="AU560" s="162"/>
      <c r="AV560" s="162"/>
      <c r="AW560" s="162"/>
      <c r="AX560" s="162"/>
      <c r="AY560" s="162"/>
      <c r="AZ560" s="162"/>
      <c r="BA560" s="162"/>
      <c r="BB560" s="162"/>
      <c r="BC560" s="162"/>
      <c r="BD560" s="162"/>
      <c r="BE560" s="162"/>
      <c r="BF560" s="162"/>
      <c r="BG560" s="162"/>
      <c r="BH560" s="162"/>
      <c r="BI560" s="162"/>
      <c r="BJ560" s="162"/>
      <c r="BK560" s="162"/>
      <c r="BL560" s="162"/>
      <c r="BM560" s="162"/>
      <c r="BN560" s="162"/>
      <c r="BO560" s="162"/>
      <c r="BP560" s="162"/>
    </row>
    <row r="561" spans="1:68" ht="15">
      <c r="A561" s="426"/>
      <c r="B561" s="162"/>
      <c r="C561" s="425"/>
      <c r="D561" s="162"/>
      <c r="E561" s="162"/>
      <c r="F561" s="162"/>
      <c r="G561" s="162"/>
      <c r="H561" s="162"/>
      <c r="I561" s="162"/>
      <c r="J561" s="162"/>
      <c r="K561" s="162"/>
      <c r="L561" s="162"/>
      <c r="M561" s="162"/>
      <c r="N561" s="162"/>
      <c r="O561" s="162"/>
      <c r="P561" s="162"/>
      <c r="Q561" s="162"/>
      <c r="R561" s="162"/>
      <c r="S561" s="162"/>
      <c r="T561" s="162"/>
      <c r="U561" s="162"/>
      <c r="V561" s="162"/>
      <c r="W561" s="162"/>
      <c r="X561" s="162"/>
      <c r="Y561" s="162"/>
      <c r="Z561" s="162"/>
      <c r="AA561" s="162"/>
      <c r="AB561" s="162"/>
      <c r="AC561" s="162"/>
      <c r="AD561" s="162"/>
      <c r="AE561" s="162"/>
      <c r="AF561" s="162"/>
      <c r="AG561" s="162"/>
      <c r="AH561" s="162"/>
      <c r="AI561" s="162"/>
      <c r="AJ561" s="162"/>
      <c r="AK561" s="162"/>
      <c r="AL561" s="162"/>
      <c r="AM561" s="162"/>
      <c r="AN561" s="162"/>
      <c r="AO561" s="162"/>
      <c r="AP561" s="162"/>
      <c r="AQ561" s="162"/>
      <c r="AR561" s="162"/>
      <c r="AS561" s="162"/>
      <c r="AT561" s="162"/>
      <c r="AU561" s="162"/>
      <c r="AV561" s="162"/>
      <c r="AW561" s="162"/>
      <c r="AX561" s="162"/>
      <c r="AY561" s="162"/>
      <c r="AZ561" s="162"/>
      <c r="BA561" s="162"/>
      <c r="BB561" s="162"/>
      <c r="BC561" s="162"/>
      <c r="BD561" s="162"/>
      <c r="BE561" s="162"/>
      <c r="BF561" s="162"/>
      <c r="BG561" s="162"/>
      <c r="BH561" s="162"/>
      <c r="BI561" s="162"/>
      <c r="BJ561" s="162"/>
      <c r="BK561" s="162"/>
      <c r="BL561" s="162"/>
      <c r="BM561" s="162"/>
      <c r="BN561" s="162"/>
      <c r="BO561" s="162"/>
      <c r="BP561" s="162"/>
    </row>
    <row r="562" spans="1:68" ht="15">
      <c r="A562" s="426"/>
      <c r="B562" s="162"/>
      <c r="C562" s="425"/>
      <c r="D562" s="162"/>
      <c r="E562" s="162"/>
      <c r="F562" s="162"/>
      <c r="G562" s="162"/>
      <c r="H562" s="162"/>
      <c r="I562" s="162"/>
      <c r="J562" s="162"/>
      <c r="K562" s="162"/>
      <c r="L562" s="162"/>
      <c r="M562" s="162"/>
      <c r="N562" s="162"/>
      <c r="O562" s="162"/>
      <c r="P562" s="162"/>
      <c r="Q562" s="162"/>
      <c r="R562" s="162"/>
      <c r="S562" s="162"/>
      <c r="T562" s="162"/>
      <c r="U562" s="162"/>
      <c r="V562" s="162"/>
      <c r="W562" s="162"/>
      <c r="X562" s="162"/>
      <c r="Y562" s="162"/>
      <c r="Z562" s="162"/>
      <c r="AA562" s="162"/>
      <c r="AB562" s="162"/>
      <c r="AC562" s="162"/>
      <c r="AD562" s="162"/>
      <c r="AE562" s="162"/>
      <c r="AF562" s="162"/>
      <c r="AG562" s="162"/>
      <c r="AH562" s="162"/>
      <c r="AI562" s="162"/>
      <c r="AJ562" s="162"/>
      <c r="AK562" s="162"/>
      <c r="AL562" s="162"/>
      <c r="AM562" s="162"/>
      <c r="AN562" s="162"/>
      <c r="AO562" s="162"/>
      <c r="AP562" s="162"/>
      <c r="AQ562" s="162"/>
      <c r="AR562" s="162"/>
      <c r="AS562" s="162"/>
      <c r="AT562" s="162"/>
      <c r="AU562" s="162"/>
      <c r="AV562" s="162"/>
      <c r="AW562" s="162"/>
      <c r="AX562" s="162"/>
      <c r="AY562" s="162"/>
      <c r="AZ562" s="162"/>
      <c r="BA562" s="162"/>
      <c r="BB562" s="162"/>
      <c r="BC562" s="162"/>
      <c r="BD562" s="162"/>
      <c r="BE562" s="162"/>
      <c r="BF562" s="162"/>
      <c r="BG562" s="162"/>
      <c r="BH562" s="162"/>
      <c r="BI562" s="162"/>
      <c r="BJ562" s="162"/>
      <c r="BK562" s="162"/>
      <c r="BL562" s="162"/>
      <c r="BM562" s="162"/>
      <c r="BN562" s="162"/>
      <c r="BO562" s="162"/>
      <c r="BP562" s="162"/>
    </row>
    <row r="563" spans="1:68" ht="15">
      <c r="A563" s="426"/>
      <c r="B563" s="162"/>
      <c r="C563" s="425"/>
      <c r="D563" s="162"/>
      <c r="E563" s="162"/>
      <c r="F563" s="162"/>
      <c r="G563" s="162"/>
      <c r="H563" s="162"/>
      <c r="I563" s="162"/>
      <c r="J563" s="162"/>
      <c r="K563" s="162"/>
      <c r="L563" s="162"/>
      <c r="M563" s="162"/>
      <c r="N563" s="162"/>
      <c r="O563" s="162"/>
      <c r="P563" s="162"/>
      <c r="Q563" s="162"/>
      <c r="R563" s="162"/>
      <c r="S563" s="162"/>
      <c r="T563" s="162"/>
      <c r="U563" s="162"/>
      <c r="V563" s="162"/>
      <c r="W563" s="162"/>
      <c r="X563" s="162"/>
      <c r="Y563" s="162"/>
      <c r="Z563" s="162"/>
      <c r="AA563" s="162"/>
      <c r="AB563" s="162"/>
      <c r="AC563" s="162"/>
      <c r="AD563" s="162"/>
      <c r="AE563" s="162"/>
      <c r="AF563" s="162"/>
      <c r="AG563" s="162"/>
      <c r="AH563" s="162"/>
      <c r="AI563" s="162"/>
      <c r="AJ563" s="162"/>
      <c r="AK563" s="162"/>
      <c r="AL563" s="162"/>
      <c r="AM563" s="162"/>
      <c r="AN563" s="162"/>
      <c r="AO563" s="162"/>
      <c r="AP563" s="162"/>
      <c r="AQ563" s="162"/>
      <c r="AR563" s="162"/>
      <c r="AS563" s="162"/>
      <c r="AT563" s="162"/>
      <c r="AU563" s="162"/>
      <c r="AV563" s="162"/>
      <c r="AW563" s="162"/>
      <c r="AX563" s="162"/>
      <c r="AY563" s="162"/>
      <c r="AZ563" s="162"/>
      <c r="BA563" s="162"/>
      <c r="BB563" s="162"/>
      <c r="BC563" s="162"/>
      <c r="BD563" s="162"/>
      <c r="BE563" s="162"/>
      <c r="BF563" s="162"/>
      <c r="BG563" s="162"/>
      <c r="BH563" s="162"/>
      <c r="BI563" s="162"/>
      <c r="BJ563" s="162"/>
      <c r="BK563" s="162"/>
      <c r="BL563" s="162"/>
      <c r="BM563" s="162"/>
      <c r="BN563" s="162"/>
      <c r="BO563" s="162"/>
      <c r="BP563" s="162"/>
    </row>
    <row r="564" spans="1:68" ht="15">
      <c r="A564" s="426"/>
      <c r="B564" s="162"/>
      <c r="C564" s="425"/>
      <c r="D564" s="162"/>
      <c r="E564" s="162"/>
      <c r="F564" s="162"/>
      <c r="G564" s="162"/>
      <c r="H564" s="162"/>
      <c r="I564" s="162"/>
      <c r="J564" s="162"/>
      <c r="K564" s="162"/>
      <c r="L564" s="162"/>
      <c r="M564" s="162"/>
      <c r="N564" s="162"/>
      <c r="O564" s="162"/>
      <c r="P564" s="162"/>
      <c r="Q564" s="162"/>
      <c r="R564" s="162"/>
      <c r="S564" s="162"/>
      <c r="T564" s="162"/>
      <c r="U564" s="162"/>
      <c r="V564" s="162"/>
      <c r="W564" s="162"/>
      <c r="X564" s="162"/>
      <c r="Y564" s="162"/>
      <c r="Z564" s="162"/>
      <c r="AA564" s="162"/>
      <c r="AB564" s="162"/>
      <c r="AC564" s="162"/>
      <c r="AD564" s="162"/>
      <c r="AE564" s="162"/>
      <c r="AF564" s="162"/>
      <c r="AG564" s="162"/>
      <c r="AH564" s="162"/>
      <c r="AI564" s="162"/>
      <c r="AJ564" s="162"/>
      <c r="AK564" s="162"/>
      <c r="AL564" s="162"/>
      <c r="AM564" s="162"/>
      <c r="AN564" s="162"/>
      <c r="AO564" s="162"/>
      <c r="AP564" s="162"/>
      <c r="AQ564" s="162"/>
      <c r="AR564" s="162"/>
      <c r="AS564" s="162"/>
      <c r="AT564" s="162"/>
      <c r="AU564" s="162"/>
      <c r="AV564" s="162"/>
      <c r="AW564" s="162"/>
      <c r="AX564" s="162"/>
      <c r="AY564" s="162"/>
      <c r="AZ564" s="162"/>
      <c r="BA564" s="162"/>
      <c r="BB564" s="162"/>
      <c r="BC564" s="162"/>
      <c r="BD564" s="162"/>
      <c r="BE564" s="162"/>
      <c r="BF564" s="162"/>
      <c r="BG564" s="162"/>
      <c r="BH564" s="162"/>
      <c r="BI564" s="162"/>
      <c r="BJ564" s="162"/>
      <c r="BK564" s="162"/>
      <c r="BL564" s="162"/>
      <c r="BM564" s="162"/>
      <c r="BN564" s="162"/>
      <c r="BO564" s="162"/>
      <c r="BP564" s="162"/>
    </row>
    <row r="565" spans="1:68" ht="15">
      <c r="A565" s="426"/>
      <c r="B565" s="162"/>
      <c r="C565" s="425"/>
      <c r="D565" s="162"/>
      <c r="E565" s="162"/>
      <c r="F565" s="162"/>
      <c r="G565" s="162"/>
      <c r="H565" s="162"/>
      <c r="I565" s="162"/>
      <c r="J565" s="162"/>
      <c r="K565" s="162"/>
      <c r="L565" s="162"/>
      <c r="M565" s="162"/>
      <c r="N565" s="162"/>
      <c r="O565" s="162"/>
      <c r="P565" s="162"/>
      <c r="Q565" s="162"/>
      <c r="R565" s="162"/>
      <c r="S565" s="162"/>
      <c r="T565" s="162"/>
      <c r="U565" s="162"/>
      <c r="V565" s="162"/>
      <c r="W565" s="162"/>
      <c r="X565" s="162"/>
      <c r="Y565" s="162"/>
      <c r="Z565" s="162"/>
      <c r="AA565" s="162"/>
      <c r="AB565" s="162"/>
      <c r="AC565" s="162"/>
      <c r="AD565" s="162"/>
      <c r="AE565" s="162"/>
      <c r="AF565" s="162"/>
      <c r="AG565" s="162"/>
      <c r="AH565" s="162"/>
      <c r="AI565" s="162"/>
      <c r="AJ565" s="162"/>
      <c r="AK565" s="162"/>
      <c r="AL565" s="162"/>
      <c r="AM565" s="162"/>
      <c r="AN565" s="162"/>
      <c r="AO565" s="162"/>
      <c r="AP565" s="162"/>
      <c r="AQ565" s="162"/>
      <c r="AR565" s="162"/>
      <c r="AS565" s="162"/>
      <c r="AT565" s="162"/>
      <c r="AU565" s="162"/>
      <c r="AV565" s="162"/>
      <c r="AW565" s="162"/>
      <c r="AX565" s="162"/>
      <c r="AY565" s="162"/>
      <c r="AZ565" s="162"/>
      <c r="BA565" s="162"/>
      <c r="BB565" s="162"/>
      <c r="BC565" s="162"/>
      <c r="BD565" s="162"/>
      <c r="BE565" s="162"/>
      <c r="BF565" s="162"/>
      <c r="BG565" s="162"/>
      <c r="BH565" s="162"/>
      <c r="BI565" s="162"/>
      <c r="BJ565" s="162"/>
      <c r="BK565" s="162"/>
      <c r="BL565" s="162"/>
      <c r="BM565" s="162"/>
      <c r="BN565" s="162"/>
      <c r="BO565" s="162"/>
      <c r="BP565" s="162"/>
    </row>
    <row r="566" spans="1:68" ht="15">
      <c r="A566" s="426"/>
      <c r="B566" s="162"/>
      <c r="C566" s="425"/>
      <c r="D566" s="162"/>
      <c r="E566" s="162"/>
      <c r="F566" s="162"/>
      <c r="G566" s="162"/>
      <c r="H566" s="162"/>
      <c r="I566" s="162"/>
      <c r="J566" s="162"/>
      <c r="K566" s="162"/>
      <c r="L566" s="162"/>
      <c r="M566" s="162"/>
      <c r="N566" s="162"/>
      <c r="O566" s="162"/>
      <c r="P566" s="162"/>
      <c r="Q566" s="162"/>
      <c r="R566" s="162"/>
      <c r="S566" s="162"/>
      <c r="T566" s="162"/>
      <c r="U566" s="162"/>
      <c r="V566" s="162"/>
      <c r="W566" s="162"/>
      <c r="X566" s="162"/>
      <c r="Y566" s="162"/>
      <c r="Z566" s="162"/>
      <c r="AA566" s="162"/>
      <c r="AB566" s="162"/>
      <c r="AC566" s="162"/>
      <c r="AD566" s="162"/>
      <c r="AE566" s="162"/>
      <c r="AF566" s="162"/>
      <c r="AG566" s="162"/>
      <c r="AH566" s="162"/>
      <c r="AI566" s="162"/>
      <c r="AJ566" s="162"/>
      <c r="AK566" s="162"/>
      <c r="AL566" s="162"/>
      <c r="AM566" s="162"/>
      <c r="AN566" s="162"/>
      <c r="AO566" s="162"/>
      <c r="AP566" s="162"/>
      <c r="AQ566" s="162"/>
      <c r="AR566" s="162"/>
      <c r="AS566" s="162"/>
      <c r="AT566" s="162"/>
      <c r="AU566" s="162"/>
      <c r="AV566" s="162"/>
      <c r="AW566" s="162"/>
      <c r="AX566" s="162"/>
      <c r="AY566" s="162"/>
      <c r="AZ566" s="162"/>
      <c r="BA566" s="162"/>
      <c r="BB566" s="162"/>
      <c r="BC566" s="162"/>
      <c r="BD566" s="162"/>
      <c r="BE566" s="162"/>
      <c r="BF566" s="162"/>
      <c r="BG566" s="162"/>
      <c r="BH566" s="162"/>
      <c r="BI566" s="162"/>
      <c r="BJ566" s="162"/>
      <c r="BK566" s="162"/>
      <c r="BL566" s="162"/>
      <c r="BM566" s="162"/>
      <c r="BN566" s="162"/>
      <c r="BO566" s="162"/>
      <c r="BP566" s="162"/>
    </row>
    <row r="567" spans="1:68" ht="15">
      <c r="A567" s="426"/>
      <c r="B567" s="162"/>
      <c r="C567" s="425"/>
      <c r="D567" s="162"/>
      <c r="E567" s="162"/>
      <c r="F567" s="162"/>
      <c r="G567" s="162"/>
      <c r="H567" s="162"/>
      <c r="I567" s="162"/>
      <c r="J567" s="162"/>
      <c r="K567" s="162"/>
      <c r="L567" s="162"/>
      <c r="M567" s="162"/>
      <c r="N567" s="162"/>
      <c r="O567" s="162"/>
      <c r="P567" s="162"/>
      <c r="Q567" s="162"/>
      <c r="R567" s="162"/>
      <c r="S567" s="162"/>
      <c r="T567" s="162"/>
      <c r="U567" s="162"/>
      <c r="V567" s="162"/>
      <c r="W567" s="162"/>
      <c r="X567" s="162"/>
      <c r="Y567" s="162"/>
      <c r="Z567" s="162"/>
      <c r="AA567" s="162"/>
      <c r="AB567" s="162"/>
      <c r="AC567" s="162"/>
      <c r="AD567" s="162"/>
      <c r="AE567" s="162"/>
      <c r="AF567" s="162"/>
      <c r="AG567" s="162"/>
      <c r="AH567" s="162"/>
      <c r="AI567" s="162"/>
      <c r="AJ567" s="162"/>
      <c r="AK567" s="162"/>
      <c r="AL567" s="162"/>
      <c r="AM567" s="162"/>
      <c r="AN567" s="162"/>
      <c r="AO567" s="162"/>
      <c r="AP567" s="162"/>
      <c r="AQ567" s="162"/>
      <c r="AR567" s="162"/>
      <c r="AS567" s="162"/>
      <c r="AT567" s="162"/>
      <c r="AU567" s="162"/>
      <c r="AV567" s="162"/>
      <c r="AW567" s="162"/>
      <c r="AX567" s="162"/>
      <c r="AY567" s="162"/>
      <c r="AZ567" s="162"/>
      <c r="BA567" s="162"/>
      <c r="BB567" s="162"/>
      <c r="BC567" s="162"/>
      <c r="BD567" s="162"/>
      <c r="BE567" s="162"/>
      <c r="BF567" s="162"/>
      <c r="BG567" s="162"/>
      <c r="BH567" s="162"/>
      <c r="BI567" s="162"/>
      <c r="BJ567" s="162"/>
      <c r="BK567" s="162"/>
      <c r="BL567" s="162"/>
      <c r="BM567" s="162"/>
      <c r="BN567" s="162"/>
      <c r="BO567" s="162"/>
      <c r="BP567" s="162"/>
    </row>
    <row r="568" spans="1:68" ht="15">
      <c r="A568" s="426"/>
      <c r="B568" s="162"/>
      <c r="C568" s="425"/>
      <c r="D568" s="162"/>
      <c r="E568" s="162"/>
      <c r="F568" s="162"/>
      <c r="G568" s="162"/>
      <c r="H568" s="162"/>
      <c r="I568" s="162"/>
      <c r="J568" s="162"/>
      <c r="K568" s="162"/>
      <c r="L568" s="162"/>
      <c r="M568" s="162"/>
      <c r="N568" s="162"/>
      <c r="O568" s="162"/>
      <c r="P568" s="162"/>
      <c r="Q568" s="162"/>
      <c r="R568" s="162"/>
      <c r="S568" s="162"/>
      <c r="T568" s="162"/>
      <c r="U568" s="162"/>
      <c r="V568" s="162"/>
      <c r="W568" s="162"/>
      <c r="X568" s="162"/>
      <c r="Y568" s="162"/>
      <c r="Z568" s="162"/>
      <c r="AA568" s="162"/>
      <c r="AB568" s="162"/>
      <c r="AC568" s="162"/>
      <c r="AD568" s="162"/>
      <c r="AE568" s="162"/>
      <c r="AF568" s="162"/>
      <c r="AG568" s="162"/>
      <c r="AH568" s="162"/>
      <c r="AI568" s="162"/>
      <c r="AJ568" s="162"/>
      <c r="AK568" s="162"/>
      <c r="AL568" s="162"/>
      <c r="AM568" s="162"/>
      <c r="AN568" s="162"/>
      <c r="AO568" s="162"/>
      <c r="AP568" s="162"/>
      <c r="AQ568" s="162"/>
      <c r="AR568" s="162"/>
      <c r="AS568" s="162"/>
      <c r="AT568" s="162"/>
      <c r="AU568" s="162"/>
      <c r="AV568" s="162"/>
      <c r="AW568" s="162"/>
      <c r="AX568" s="162"/>
      <c r="AY568" s="162"/>
      <c r="AZ568" s="162"/>
      <c r="BA568" s="162"/>
      <c r="BB568" s="162"/>
      <c r="BC568" s="162"/>
      <c r="BD568" s="162"/>
      <c r="BE568" s="162"/>
      <c r="BF568" s="162"/>
      <c r="BG568" s="162"/>
      <c r="BH568" s="162"/>
      <c r="BI568" s="162"/>
      <c r="BJ568" s="162"/>
      <c r="BK568" s="162"/>
      <c r="BL568" s="162"/>
      <c r="BM568" s="162"/>
      <c r="BN568" s="162"/>
      <c r="BO568" s="162"/>
      <c r="BP568" s="162"/>
    </row>
    <row r="569" spans="1:68" ht="15">
      <c r="A569" s="426"/>
      <c r="B569" s="162"/>
      <c r="C569" s="425"/>
      <c r="D569" s="162"/>
      <c r="E569" s="162"/>
      <c r="F569" s="162"/>
      <c r="G569" s="162"/>
      <c r="H569" s="162"/>
      <c r="I569" s="162"/>
      <c r="J569" s="162"/>
      <c r="K569" s="162"/>
      <c r="L569" s="162"/>
      <c r="M569" s="162"/>
      <c r="N569" s="162"/>
      <c r="O569" s="162"/>
      <c r="P569" s="162"/>
      <c r="Q569" s="162"/>
      <c r="R569" s="162"/>
      <c r="S569" s="162"/>
      <c r="T569" s="162"/>
      <c r="U569" s="162"/>
      <c r="V569" s="162"/>
      <c r="W569" s="162"/>
      <c r="X569" s="162"/>
      <c r="Y569" s="162"/>
      <c r="Z569" s="162"/>
      <c r="AA569" s="162"/>
      <c r="AB569" s="162"/>
      <c r="AC569" s="162"/>
      <c r="AD569" s="162"/>
      <c r="AE569" s="162"/>
      <c r="AF569" s="162"/>
      <c r="AG569" s="162"/>
      <c r="AH569" s="162"/>
      <c r="AI569" s="162"/>
      <c r="AJ569" s="162"/>
      <c r="AK569" s="162"/>
      <c r="AL569" s="162"/>
      <c r="AM569" s="162"/>
      <c r="AN569" s="162"/>
      <c r="AO569" s="162"/>
      <c r="AP569" s="162"/>
      <c r="AQ569" s="162"/>
      <c r="AR569" s="162"/>
      <c r="AS569" s="162"/>
      <c r="AT569" s="162"/>
      <c r="AU569" s="162"/>
      <c r="AV569" s="162"/>
      <c r="AW569" s="162"/>
      <c r="AX569" s="162"/>
      <c r="AY569" s="162"/>
      <c r="AZ569" s="162"/>
      <c r="BA569" s="162"/>
      <c r="BB569" s="162"/>
      <c r="BC569" s="162"/>
      <c r="BD569" s="162"/>
      <c r="BE569" s="162"/>
      <c r="BF569" s="162"/>
      <c r="BG569" s="162"/>
      <c r="BH569" s="162"/>
      <c r="BI569" s="162"/>
      <c r="BJ569" s="162"/>
      <c r="BK569" s="162"/>
      <c r="BL569" s="162"/>
      <c r="BM569" s="162"/>
      <c r="BN569" s="162"/>
      <c r="BO569" s="162"/>
      <c r="BP569" s="162"/>
    </row>
    <row r="570" spans="1:68" ht="15">
      <c r="A570" s="426"/>
      <c r="B570" s="162"/>
      <c r="C570" s="425"/>
      <c r="D570" s="162"/>
      <c r="E570" s="162"/>
      <c r="F570" s="162"/>
      <c r="G570" s="162"/>
      <c r="H570" s="162"/>
      <c r="I570" s="162"/>
      <c r="J570" s="162"/>
      <c r="K570" s="162"/>
      <c r="L570" s="162"/>
      <c r="M570" s="162"/>
      <c r="N570" s="162"/>
      <c r="O570" s="162"/>
      <c r="P570" s="162"/>
      <c r="Q570" s="162"/>
      <c r="R570" s="162"/>
      <c r="S570" s="162"/>
      <c r="T570" s="162"/>
      <c r="U570" s="162"/>
      <c r="V570" s="162"/>
      <c r="W570" s="162"/>
      <c r="X570" s="162"/>
      <c r="Y570" s="162"/>
      <c r="Z570" s="162"/>
      <c r="AA570" s="162"/>
      <c r="AB570" s="162"/>
      <c r="AC570" s="162"/>
      <c r="AD570" s="162"/>
      <c r="AE570" s="162"/>
      <c r="AF570" s="162"/>
      <c r="AG570" s="162"/>
      <c r="AH570" s="162"/>
      <c r="AI570" s="162"/>
      <c r="AJ570" s="162"/>
      <c r="AK570" s="162"/>
      <c r="AL570" s="162"/>
      <c r="AM570" s="162"/>
      <c r="AN570" s="162"/>
      <c r="AO570" s="162"/>
      <c r="AP570" s="162"/>
      <c r="AQ570" s="162"/>
      <c r="AR570" s="162"/>
      <c r="AS570" s="162"/>
      <c r="AT570" s="162"/>
      <c r="AU570" s="162"/>
      <c r="AV570" s="162"/>
      <c r="AW570" s="162"/>
      <c r="AX570" s="162"/>
      <c r="AY570" s="162"/>
      <c r="AZ570" s="162"/>
      <c r="BA570" s="162"/>
      <c r="BB570" s="162"/>
      <c r="BC570" s="162"/>
      <c r="BD570" s="162"/>
      <c r="BE570" s="162"/>
      <c r="BF570" s="162"/>
      <c r="BG570" s="162"/>
      <c r="BH570" s="162"/>
      <c r="BI570" s="162"/>
      <c r="BJ570" s="162"/>
      <c r="BK570" s="162"/>
      <c r="BL570" s="162"/>
      <c r="BM570" s="162"/>
      <c r="BN570" s="162"/>
      <c r="BO570" s="162"/>
      <c r="BP570" s="162"/>
    </row>
    <row r="571" spans="1:68" ht="15">
      <c r="A571" s="426"/>
      <c r="B571" s="162"/>
      <c r="C571" s="425"/>
      <c r="D571" s="162"/>
      <c r="E571" s="162"/>
      <c r="F571" s="162"/>
      <c r="G571" s="162"/>
      <c r="H571" s="162"/>
      <c r="I571" s="162"/>
      <c r="J571" s="162"/>
      <c r="K571" s="162"/>
      <c r="L571" s="162"/>
      <c r="M571" s="162"/>
      <c r="N571" s="162"/>
      <c r="O571" s="162"/>
      <c r="P571" s="162"/>
      <c r="Q571" s="162"/>
      <c r="R571" s="162"/>
      <c r="S571" s="162"/>
      <c r="T571" s="162"/>
      <c r="U571" s="162"/>
      <c r="V571" s="162"/>
      <c r="W571" s="162"/>
      <c r="X571" s="162"/>
      <c r="Y571" s="162"/>
      <c r="Z571" s="162"/>
      <c r="AA571" s="162"/>
      <c r="AB571" s="162"/>
      <c r="AC571" s="162"/>
      <c r="AD571" s="162"/>
      <c r="AE571" s="162"/>
      <c r="AF571" s="162"/>
      <c r="AG571" s="162"/>
      <c r="AH571" s="162"/>
      <c r="AI571" s="162"/>
      <c r="AJ571" s="162"/>
      <c r="AK571" s="162"/>
      <c r="AL571" s="162"/>
      <c r="AM571" s="162"/>
      <c r="AN571" s="162"/>
      <c r="AO571" s="162"/>
      <c r="AP571" s="162"/>
      <c r="AQ571" s="162"/>
      <c r="AR571" s="162"/>
      <c r="AS571" s="162"/>
      <c r="AT571" s="162"/>
      <c r="AU571" s="162"/>
      <c r="AV571" s="162"/>
      <c r="AW571" s="162"/>
      <c r="AX571" s="162"/>
      <c r="AY571" s="162"/>
      <c r="AZ571" s="162"/>
      <c r="BA571" s="162"/>
      <c r="BB571" s="162"/>
      <c r="BC571" s="162"/>
      <c r="BD571" s="162"/>
      <c r="BE571" s="162"/>
      <c r="BF571" s="162"/>
      <c r="BG571" s="162"/>
      <c r="BH571" s="162"/>
      <c r="BI571" s="162"/>
      <c r="BJ571" s="162"/>
      <c r="BK571" s="162"/>
      <c r="BL571" s="162"/>
      <c r="BM571" s="162"/>
      <c r="BN571" s="162"/>
      <c r="BO571" s="162"/>
      <c r="BP571" s="162"/>
    </row>
    <row r="572" spans="1:68" ht="15">
      <c r="A572" s="426"/>
      <c r="B572" s="162"/>
      <c r="C572" s="425"/>
      <c r="D572" s="162"/>
      <c r="E572" s="162"/>
      <c r="F572" s="162"/>
      <c r="G572" s="162"/>
      <c r="H572" s="162"/>
      <c r="I572" s="162"/>
      <c r="J572" s="162"/>
      <c r="K572" s="162"/>
      <c r="L572" s="162"/>
      <c r="M572" s="162"/>
      <c r="N572" s="162"/>
      <c r="O572" s="162"/>
      <c r="P572" s="162"/>
      <c r="Q572" s="162"/>
      <c r="R572" s="162"/>
      <c r="S572" s="162"/>
      <c r="T572" s="162"/>
      <c r="U572" s="162"/>
      <c r="V572" s="162"/>
      <c r="W572" s="162"/>
      <c r="X572" s="162"/>
      <c r="Y572" s="162"/>
      <c r="Z572" s="162"/>
      <c r="AA572" s="162"/>
      <c r="AB572" s="162"/>
      <c r="AC572" s="162"/>
      <c r="AD572" s="162"/>
      <c r="AE572" s="162"/>
      <c r="AF572" s="162"/>
      <c r="AG572" s="162"/>
      <c r="AH572" s="162"/>
      <c r="AI572" s="162"/>
      <c r="AJ572" s="162"/>
      <c r="AK572" s="162"/>
      <c r="AL572" s="162"/>
      <c r="AM572" s="162"/>
      <c r="AN572" s="162"/>
      <c r="AO572" s="162"/>
      <c r="AP572" s="162"/>
      <c r="AQ572" s="162"/>
      <c r="AR572" s="162"/>
      <c r="AS572" s="162"/>
      <c r="AT572" s="162"/>
      <c r="AU572" s="162"/>
      <c r="AV572" s="162"/>
      <c r="AW572" s="162"/>
      <c r="AX572" s="162"/>
      <c r="AY572" s="162"/>
      <c r="AZ572" s="162"/>
      <c r="BA572" s="162"/>
      <c r="BB572" s="162"/>
      <c r="BC572" s="162"/>
      <c r="BD572" s="162"/>
      <c r="BE572" s="162"/>
      <c r="BF572" s="162"/>
      <c r="BG572" s="162"/>
      <c r="BH572" s="162"/>
      <c r="BI572" s="162"/>
      <c r="BJ572" s="162"/>
      <c r="BK572" s="162"/>
      <c r="BL572" s="162"/>
      <c r="BM572" s="162"/>
      <c r="BN572" s="162"/>
      <c r="BO572" s="162"/>
      <c r="BP572" s="162"/>
    </row>
    <row r="573" spans="1:68" ht="15">
      <c r="A573" s="426"/>
      <c r="B573" s="162"/>
      <c r="C573" s="425"/>
      <c r="D573" s="162"/>
      <c r="E573" s="162"/>
      <c r="F573" s="162"/>
      <c r="G573" s="162"/>
      <c r="H573" s="162"/>
      <c r="I573" s="162"/>
      <c r="J573" s="162"/>
      <c r="K573" s="162"/>
      <c r="L573" s="162"/>
      <c r="M573" s="162"/>
      <c r="N573" s="162"/>
      <c r="O573" s="162"/>
      <c r="P573" s="162"/>
      <c r="Q573" s="162"/>
      <c r="R573" s="162"/>
      <c r="S573" s="162"/>
      <c r="T573" s="162"/>
      <c r="U573" s="162"/>
      <c r="V573" s="162"/>
      <c r="W573" s="162"/>
      <c r="X573" s="162"/>
      <c r="Y573" s="162"/>
      <c r="Z573" s="162"/>
      <c r="AA573" s="162"/>
      <c r="AB573" s="162"/>
      <c r="AC573" s="162"/>
      <c r="AD573" s="162"/>
      <c r="AE573" s="162"/>
      <c r="AF573" s="162"/>
      <c r="AG573" s="162"/>
      <c r="AH573" s="162"/>
      <c r="AI573" s="162"/>
      <c r="AJ573" s="162"/>
      <c r="AK573" s="162"/>
      <c r="AL573" s="162"/>
      <c r="AM573" s="162"/>
      <c r="AN573" s="162"/>
      <c r="AO573" s="162"/>
      <c r="AP573" s="162"/>
      <c r="AQ573" s="162"/>
      <c r="AR573" s="162"/>
      <c r="AS573" s="162"/>
      <c r="AT573" s="162"/>
      <c r="AU573" s="162"/>
      <c r="AV573" s="162"/>
      <c r="AW573" s="162"/>
      <c r="AX573" s="162"/>
      <c r="AY573" s="162"/>
      <c r="AZ573" s="162"/>
      <c r="BA573" s="162"/>
      <c r="BB573" s="162"/>
      <c r="BC573" s="162"/>
      <c r="BD573" s="162"/>
      <c r="BE573" s="162"/>
      <c r="BF573" s="162"/>
      <c r="BG573" s="162"/>
      <c r="BH573" s="162"/>
      <c r="BI573" s="162"/>
      <c r="BJ573" s="162"/>
      <c r="BK573" s="162"/>
      <c r="BL573" s="162"/>
      <c r="BM573" s="162"/>
      <c r="BN573" s="162"/>
      <c r="BO573" s="162"/>
      <c r="BP573" s="162"/>
    </row>
    <row r="574" spans="1:68" ht="15">
      <c r="A574" s="426"/>
      <c r="B574" s="162"/>
      <c r="C574" s="425"/>
      <c r="D574" s="162"/>
      <c r="E574" s="162"/>
      <c r="F574" s="162"/>
      <c r="G574" s="162"/>
      <c r="H574" s="162"/>
      <c r="I574" s="162"/>
      <c r="J574" s="162"/>
      <c r="K574" s="162"/>
      <c r="L574" s="162"/>
      <c r="M574" s="162"/>
      <c r="N574" s="162"/>
      <c r="O574" s="162"/>
      <c r="P574" s="162"/>
      <c r="Q574" s="162"/>
      <c r="R574" s="162"/>
      <c r="S574" s="162"/>
      <c r="T574" s="162"/>
      <c r="U574" s="162"/>
      <c r="V574" s="162"/>
      <c r="W574" s="162"/>
      <c r="X574" s="162"/>
      <c r="Y574" s="162"/>
      <c r="Z574" s="162"/>
      <c r="AA574" s="162"/>
      <c r="AB574" s="162"/>
      <c r="AC574" s="162"/>
      <c r="AD574" s="162"/>
      <c r="AE574" s="162"/>
      <c r="AF574" s="162"/>
      <c r="AG574" s="162"/>
      <c r="AH574" s="162"/>
      <c r="AI574" s="162"/>
      <c r="AJ574" s="162"/>
      <c r="AK574" s="162"/>
      <c r="AL574" s="162"/>
      <c r="AM574" s="162"/>
      <c r="AN574" s="162"/>
      <c r="AO574" s="162"/>
      <c r="AP574" s="162"/>
      <c r="AQ574" s="162"/>
      <c r="AR574" s="162"/>
      <c r="AS574" s="162"/>
      <c r="AT574" s="162"/>
      <c r="AU574" s="162"/>
      <c r="AV574" s="162"/>
      <c r="AW574" s="162"/>
      <c r="AX574" s="162"/>
      <c r="AY574" s="162"/>
      <c r="AZ574" s="162"/>
      <c r="BA574" s="162"/>
      <c r="BB574" s="162"/>
      <c r="BC574" s="162"/>
      <c r="BD574" s="162"/>
      <c r="BE574" s="162"/>
      <c r="BF574" s="162"/>
      <c r="BG574" s="162"/>
      <c r="BH574" s="162"/>
      <c r="BI574" s="162"/>
      <c r="BJ574" s="162"/>
      <c r="BK574" s="162"/>
      <c r="BL574" s="162"/>
      <c r="BM574" s="162"/>
      <c r="BN574" s="162"/>
      <c r="BO574" s="162"/>
      <c r="BP574" s="162"/>
    </row>
    <row r="575" spans="1:68" ht="15">
      <c r="A575" s="426"/>
      <c r="B575" s="162"/>
      <c r="C575" s="425"/>
      <c r="D575" s="162"/>
      <c r="E575" s="162"/>
      <c r="F575" s="162"/>
      <c r="G575" s="162"/>
      <c r="H575" s="162"/>
      <c r="I575" s="162"/>
      <c r="J575" s="162"/>
      <c r="K575" s="162"/>
      <c r="L575" s="162"/>
      <c r="M575" s="162"/>
      <c r="N575" s="162"/>
      <c r="O575" s="162"/>
      <c r="P575" s="162"/>
      <c r="Q575" s="162"/>
      <c r="R575" s="162"/>
      <c r="S575" s="162"/>
      <c r="T575" s="162"/>
      <c r="U575" s="162"/>
      <c r="V575" s="162"/>
      <c r="W575" s="162"/>
      <c r="X575" s="162"/>
      <c r="Y575" s="162"/>
      <c r="Z575" s="162"/>
      <c r="AA575" s="162"/>
      <c r="AB575" s="162"/>
      <c r="AC575" s="162"/>
      <c r="AD575" s="162"/>
      <c r="AE575" s="162"/>
      <c r="AF575" s="162"/>
      <c r="AG575" s="162"/>
      <c r="AH575" s="162"/>
      <c r="AI575" s="162"/>
      <c r="AJ575" s="162"/>
      <c r="AK575" s="162"/>
      <c r="AL575" s="162"/>
      <c r="AM575" s="162"/>
      <c r="AN575" s="162"/>
      <c r="AO575" s="162"/>
      <c r="AP575" s="162"/>
      <c r="AQ575" s="162"/>
      <c r="AR575" s="162"/>
      <c r="AS575" s="162"/>
      <c r="AT575" s="162"/>
      <c r="AU575" s="162"/>
      <c r="AV575" s="162"/>
      <c r="AW575" s="162"/>
      <c r="AX575" s="162"/>
      <c r="AY575" s="162"/>
      <c r="AZ575" s="162"/>
      <c r="BA575" s="162"/>
      <c r="BB575" s="162"/>
      <c r="BC575" s="162"/>
      <c r="BD575" s="162"/>
      <c r="BE575" s="162"/>
      <c r="BF575" s="162"/>
      <c r="BG575" s="162"/>
      <c r="BH575" s="162"/>
      <c r="BI575" s="162"/>
      <c r="BJ575" s="162"/>
      <c r="BK575" s="162"/>
      <c r="BL575" s="162"/>
      <c r="BM575" s="162"/>
      <c r="BN575" s="162"/>
      <c r="BO575" s="162"/>
      <c r="BP575" s="162"/>
    </row>
    <row r="576" spans="1:68" ht="15">
      <c r="A576" s="426"/>
      <c r="B576" s="162"/>
      <c r="C576" s="425"/>
      <c r="D576" s="162"/>
      <c r="E576" s="162"/>
      <c r="F576" s="162"/>
      <c r="G576" s="162"/>
      <c r="H576" s="162"/>
      <c r="I576" s="162"/>
      <c r="J576" s="162"/>
      <c r="K576" s="162"/>
      <c r="L576" s="162"/>
      <c r="M576" s="162"/>
      <c r="N576" s="162"/>
      <c r="O576" s="162"/>
      <c r="P576" s="162"/>
      <c r="Q576" s="162"/>
      <c r="R576" s="162"/>
      <c r="S576" s="162"/>
      <c r="T576" s="162"/>
      <c r="U576" s="162"/>
      <c r="V576" s="162"/>
      <c r="W576" s="162"/>
      <c r="X576" s="162"/>
      <c r="Y576" s="162"/>
      <c r="Z576" s="162"/>
      <c r="AA576" s="162"/>
      <c r="AB576" s="162"/>
      <c r="AC576" s="162"/>
      <c r="AD576" s="162"/>
      <c r="AE576" s="162"/>
      <c r="AF576" s="162"/>
      <c r="AG576" s="162"/>
      <c r="AH576" s="162"/>
      <c r="AI576" s="162"/>
      <c r="AJ576" s="162"/>
      <c r="AK576" s="162"/>
      <c r="AL576" s="162"/>
      <c r="AM576" s="162"/>
      <c r="AN576" s="162"/>
      <c r="AO576" s="162"/>
      <c r="AP576" s="162"/>
      <c r="AQ576" s="162"/>
      <c r="AR576" s="162"/>
      <c r="AS576" s="162"/>
      <c r="AT576" s="162"/>
      <c r="AU576" s="162"/>
      <c r="AV576" s="162"/>
      <c r="AW576" s="162"/>
      <c r="AX576" s="162"/>
      <c r="AY576" s="162"/>
      <c r="AZ576" s="162"/>
      <c r="BA576" s="162"/>
      <c r="BB576" s="162"/>
      <c r="BC576" s="162"/>
      <c r="BD576" s="162"/>
      <c r="BE576" s="162"/>
      <c r="BF576" s="162"/>
      <c r="BG576" s="162"/>
      <c r="BH576" s="162"/>
      <c r="BI576" s="162"/>
      <c r="BJ576" s="162"/>
      <c r="BK576" s="162"/>
      <c r="BL576" s="162"/>
      <c r="BM576" s="162"/>
      <c r="BN576" s="162"/>
      <c r="BO576" s="162"/>
      <c r="BP576" s="162"/>
    </row>
    <row r="577" spans="1:68" ht="15">
      <c r="A577" s="426"/>
      <c r="B577" s="162"/>
      <c r="C577" s="425"/>
      <c r="D577" s="162"/>
      <c r="E577" s="162"/>
      <c r="F577" s="162"/>
      <c r="G577" s="162"/>
      <c r="H577" s="162"/>
      <c r="I577" s="162"/>
      <c r="J577" s="162"/>
      <c r="K577" s="162"/>
      <c r="L577" s="162"/>
      <c r="M577" s="162"/>
      <c r="N577" s="162"/>
      <c r="O577" s="162"/>
      <c r="P577" s="162"/>
      <c r="Q577" s="162"/>
      <c r="R577" s="162"/>
      <c r="S577" s="162"/>
      <c r="T577" s="162"/>
      <c r="U577" s="162"/>
      <c r="V577" s="162"/>
      <c r="W577" s="162"/>
      <c r="X577" s="162"/>
      <c r="Y577" s="162"/>
      <c r="Z577" s="162"/>
      <c r="AA577" s="162"/>
      <c r="AB577" s="162"/>
      <c r="AC577" s="162"/>
      <c r="AD577" s="162"/>
      <c r="AE577" s="162"/>
      <c r="AF577" s="162"/>
      <c r="AG577" s="162"/>
      <c r="AH577" s="162"/>
      <c r="AI577" s="162"/>
      <c r="AJ577" s="162"/>
      <c r="AK577" s="162"/>
      <c r="AL577" s="162"/>
      <c r="AM577" s="162"/>
      <c r="AN577" s="162"/>
      <c r="AO577" s="162"/>
      <c r="AP577" s="162"/>
      <c r="AQ577" s="162"/>
      <c r="AR577" s="162"/>
      <c r="AS577" s="162"/>
      <c r="AT577" s="162"/>
      <c r="AU577" s="162"/>
      <c r="AV577" s="162"/>
      <c r="AW577" s="162"/>
      <c r="AX577" s="162"/>
      <c r="AY577" s="162"/>
      <c r="AZ577" s="162"/>
      <c r="BA577" s="162"/>
      <c r="BB577" s="162"/>
      <c r="BC577" s="162"/>
      <c r="BD577" s="162"/>
      <c r="BE577" s="162"/>
      <c r="BF577" s="162"/>
      <c r="BG577" s="162"/>
      <c r="BH577" s="162"/>
      <c r="BI577" s="162"/>
      <c r="BJ577" s="162"/>
      <c r="BK577" s="162"/>
      <c r="BL577" s="162"/>
      <c r="BM577" s="162"/>
      <c r="BN577" s="162"/>
      <c r="BO577" s="162"/>
      <c r="BP577" s="162"/>
    </row>
    <row r="578" spans="1:68" ht="15">
      <c r="A578" s="426"/>
      <c r="B578" s="162"/>
      <c r="C578" s="425"/>
      <c r="D578" s="162"/>
      <c r="E578" s="162"/>
      <c r="F578" s="162"/>
      <c r="G578" s="162"/>
      <c r="H578" s="162"/>
      <c r="I578" s="162"/>
      <c r="J578" s="162"/>
      <c r="K578" s="162"/>
      <c r="L578" s="162"/>
      <c r="M578" s="162"/>
      <c r="N578" s="162"/>
      <c r="O578" s="162"/>
      <c r="P578" s="162"/>
      <c r="Q578" s="162"/>
      <c r="R578" s="162"/>
      <c r="S578" s="162"/>
      <c r="T578" s="162"/>
      <c r="U578" s="162"/>
      <c r="V578" s="162"/>
      <c r="W578" s="162"/>
      <c r="X578" s="162"/>
      <c r="Y578" s="162"/>
      <c r="Z578" s="162"/>
      <c r="AA578" s="162"/>
      <c r="AB578" s="162"/>
      <c r="AC578" s="162"/>
      <c r="AD578" s="162"/>
      <c r="AE578" s="162"/>
      <c r="AF578" s="162"/>
      <c r="AG578" s="162"/>
      <c r="AH578" s="162"/>
      <c r="AI578" s="162"/>
      <c r="AJ578" s="162"/>
      <c r="AK578" s="162"/>
      <c r="AL578" s="162"/>
      <c r="AM578" s="162"/>
      <c r="AN578" s="162"/>
      <c r="AO578" s="162"/>
      <c r="AP578" s="162"/>
      <c r="AQ578" s="162"/>
      <c r="AR578" s="162"/>
      <c r="AS578" s="162"/>
      <c r="AT578" s="162"/>
      <c r="AU578" s="162"/>
      <c r="AV578" s="162"/>
      <c r="AW578" s="162"/>
      <c r="AX578" s="162"/>
      <c r="AY578" s="162"/>
      <c r="AZ578" s="162"/>
      <c r="BA578" s="162"/>
      <c r="BB578" s="162"/>
      <c r="BC578" s="162"/>
      <c r="BD578" s="162"/>
      <c r="BE578" s="162"/>
      <c r="BF578" s="162"/>
      <c r="BG578" s="162"/>
      <c r="BH578" s="162"/>
      <c r="BI578" s="162"/>
      <c r="BJ578" s="162"/>
      <c r="BK578" s="162"/>
      <c r="BL578" s="162"/>
      <c r="BM578" s="162"/>
      <c r="BN578" s="162"/>
      <c r="BO578" s="162"/>
      <c r="BP578" s="162"/>
    </row>
    <row r="579" spans="1:68" ht="15">
      <c r="A579" s="426"/>
      <c r="B579" s="162"/>
      <c r="C579" s="425"/>
      <c r="D579" s="162"/>
      <c r="E579" s="162"/>
      <c r="F579" s="162"/>
      <c r="G579" s="162"/>
      <c r="H579" s="162"/>
      <c r="I579" s="162"/>
      <c r="J579" s="162"/>
      <c r="K579" s="162"/>
      <c r="L579" s="162"/>
      <c r="M579" s="162"/>
      <c r="N579" s="162"/>
      <c r="O579" s="162"/>
      <c r="P579" s="162"/>
      <c r="Q579" s="162"/>
      <c r="R579" s="162"/>
      <c r="S579" s="162"/>
      <c r="T579" s="162"/>
      <c r="U579" s="162"/>
      <c r="V579" s="162"/>
      <c r="W579" s="162"/>
      <c r="X579" s="162"/>
      <c r="Y579" s="162"/>
      <c r="Z579" s="162"/>
      <c r="AA579" s="162"/>
      <c r="AB579" s="162"/>
      <c r="AC579" s="162"/>
      <c r="AD579" s="162"/>
      <c r="AE579" s="162"/>
      <c r="AF579" s="162"/>
      <c r="AG579" s="162"/>
      <c r="AH579" s="162"/>
      <c r="AI579" s="162"/>
      <c r="AJ579" s="162"/>
      <c r="AK579" s="162"/>
      <c r="AL579" s="162"/>
      <c r="AM579" s="162"/>
      <c r="AN579" s="162"/>
      <c r="AO579" s="162"/>
      <c r="AP579" s="162"/>
      <c r="AQ579" s="162"/>
      <c r="AR579" s="162"/>
      <c r="AS579" s="162"/>
      <c r="AT579" s="162"/>
      <c r="AU579" s="162"/>
      <c r="AV579" s="162"/>
      <c r="AW579" s="162"/>
      <c r="AX579" s="162"/>
      <c r="AY579" s="162"/>
      <c r="AZ579" s="162"/>
      <c r="BA579" s="162"/>
      <c r="BB579" s="162"/>
      <c r="BC579" s="162"/>
      <c r="BD579" s="162"/>
      <c r="BE579" s="162"/>
      <c r="BF579" s="162"/>
      <c r="BG579" s="162"/>
      <c r="BH579" s="162"/>
      <c r="BI579" s="162"/>
      <c r="BJ579" s="162"/>
      <c r="BK579" s="162"/>
      <c r="BL579" s="162"/>
      <c r="BM579" s="162"/>
      <c r="BN579" s="162"/>
      <c r="BO579" s="162"/>
      <c r="BP579" s="162"/>
    </row>
    <row r="580" spans="1:68" ht="15">
      <c r="A580" s="426"/>
      <c r="B580" s="162"/>
      <c r="C580" s="425"/>
      <c r="D580" s="162"/>
      <c r="E580" s="162"/>
      <c r="F580" s="162"/>
      <c r="G580" s="162"/>
      <c r="H580" s="162"/>
      <c r="I580" s="162"/>
      <c r="J580" s="162"/>
      <c r="K580" s="162"/>
      <c r="L580" s="162"/>
      <c r="M580" s="162"/>
      <c r="N580" s="162"/>
      <c r="O580" s="162"/>
      <c r="P580" s="162"/>
      <c r="Q580" s="162"/>
      <c r="R580" s="162"/>
      <c r="S580" s="162"/>
      <c r="T580" s="162"/>
      <c r="U580" s="162"/>
      <c r="V580" s="162"/>
      <c r="W580" s="162"/>
      <c r="X580" s="162"/>
      <c r="Y580" s="162"/>
      <c r="Z580" s="162"/>
      <c r="AA580" s="162"/>
      <c r="AB580" s="162"/>
      <c r="AC580" s="162"/>
      <c r="AD580" s="162"/>
      <c r="AE580" s="162"/>
      <c r="AF580" s="162"/>
      <c r="AG580" s="162"/>
      <c r="AH580" s="162"/>
      <c r="AI580" s="162"/>
      <c r="AJ580" s="162"/>
      <c r="AK580" s="162"/>
      <c r="AL580" s="162"/>
      <c r="AM580" s="162"/>
      <c r="AN580" s="162"/>
      <c r="AO580" s="162"/>
      <c r="AP580" s="162"/>
      <c r="AQ580" s="162"/>
      <c r="AR580" s="162"/>
      <c r="AS580" s="162"/>
      <c r="AT580" s="162"/>
      <c r="AU580" s="162"/>
      <c r="AV580" s="162"/>
      <c r="AW580" s="162"/>
      <c r="AX580" s="162"/>
      <c r="AY580" s="162"/>
      <c r="AZ580" s="162"/>
      <c r="BA580" s="162"/>
      <c r="BB580" s="162"/>
      <c r="BC580" s="162"/>
      <c r="BD580" s="162"/>
      <c r="BE580" s="162"/>
      <c r="BF580" s="162"/>
      <c r="BG580" s="162"/>
      <c r="BH580" s="162"/>
      <c r="BI580" s="162"/>
      <c r="BJ580" s="162"/>
      <c r="BK580" s="162"/>
      <c r="BL580" s="162"/>
      <c r="BM580" s="162"/>
      <c r="BN580" s="162"/>
      <c r="BO580" s="162"/>
      <c r="BP580" s="162"/>
    </row>
    <row r="581" spans="1:68" ht="15">
      <c r="A581" s="426"/>
      <c r="B581" s="162"/>
      <c r="C581" s="425"/>
      <c r="D581" s="162"/>
      <c r="E581" s="162"/>
      <c r="F581" s="162"/>
      <c r="G581" s="162"/>
      <c r="H581" s="162"/>
      <c r="I581" s="162"/>
      <c r="J581" s="162"/>
      <c r="K581" s="162"/>
      <c r="L581" s="162"/>
      <c r="M581" s="162"/>
      <c r="N581" s="162"/>
      <c r="O581" s="162"/>
      <c r="P581" s="162"/>
      <c r="Q581" s="162"/>
      <c r="R581" s="162"/>
      <c r="S581" s="162"/>
      <c r="T581" s="162"/>
      <c r="U581" s="162"/>
      <c r="V581" s="162"/>
      <c r="W581" s="162"/>
      <c r="X581" s="162"/>
      <c r="Y581" s="162"/>
      <c r="Z581" s="162"/>
      <c r="AA581" s="162"/>
      <c r="AB581" s="162"/>
      <c r="AC581" s="162"/>
      <c r="AD581" s="162"/>
      <c r="AE581" s="162"/>
      <c r="AF581" s="162"/>
      <c r="AG581" s="162"/>
      <c r="AH581" s="162"/>
      <c r="AI581" s="162"/>
      <c r="AJ581" s="162"/>
      <c r="AK581" s="162"/>
      <c r="AL581" s="162"/>
      <c r="AM581" s="162"/>
      <c r="AN581" s="162"/>
      <c r="AO581" s="162"/>
      <c r="AP581" s="162"/>
      <c r="AQ581" s="162"/>
      <c r="AR581" s="162"/>
      <c r="AS581" s="162"/>
      <c r="AT581" s="162"/>
      <c r="AU581" s="162"/>
      <c r="AV581" s="162"/>
      <c r="AW581" s="162"/>
      <c r="AX581" s="162"/>
      <c r="AY581" s="162"/>
      <c r="AZ581" s="162"/>
      <c r="BA581" s="162"/>
      <c r="BB581" s="162"/>
      <c r="BC581" s="162"/>
      <c r="BD581" s="162"/>
      <c r="BE581" s="162"/>
      <c r="BF581" s="162"/>
      <c r="BG581" s="162"/>
      <c r="BH581" s="162"/>
      <c r="BI581" s="162"/>
      <c r="BJ581" s="162"/>
      <c r="BK581" s="162"/>
      <c r="BL581" s="162"/>
      <c r="BM581" s="162"/>
      <c r="BN581" s="162"/>
      <c r="BO581" s="162"/>
      <c r="BP581" s="162"/>
    </row>
    <row r="582" spans="1:68" ht="15">
      <c r="A582" s="426"/>
      <c r="B582" s="162"/>
      <c r="C582" s="425"/>
      <c r="D582" s="162"/>
      <c r="E582" s="162"/>
      <c r="F582" s="162"/>
      <c r="G582" s="162"/>
      <c r="H582" s="162"/>
      <c r="I582" s="162"/>
      <c r="J582" s="162"/>
      <c r="K582" s="162"/>
      <c r="L582" s="162"/>
      <c r="M582" s="162"/>
      <c r="N582" s="162"/>
      <c r="O582" s="162"/>
      <c r="P582" s="162"/>
      <c r="Q582" s="162"/>
      <c r="R582" s="162"/>
      <c r="S582" s="162"/>
      <c r="T582" s="162"/>
      <c r="U582" s="162"/>
      <c r="V582" s="162"/>
      <c r="W582" s="162"/>
      <c r="X582" s="162"/>
      <c r="Y582" s="162"/>
      <c r="Z582" s="162"/>
      <c r="AA582" s="162"/>
      <c r="AB582" s="162"/>
      <c r="AC582" s="162"/>
      <c r="AD582" s="162"/>
      <c r="AE582" s="162"/>
      <c r="AF582" s="162"/>
      <c r="AG582" s="162"/>
      <c r="AH582" s="162"/>
      <c r="AI582" s="162"/>
      <c r="AJ582" s="162"/>
      <c r="AK582" s="162"/>
      <c r="AL582" s="162"/>
      <c r="AM582" s="162"/>
      <c r="AN582" s="162"/>
      <c r="AO582" s="162"/>
      <c r="AP582" s="162"/>
      <c r="AQ582" s="162"/>
      <c r="AR582" s="162"/>
      <c r="AS582" s="162"/>
      <c r="AT582" s="162"/>
      <c r="AU582" s="162"/>
      <c r="AV582" s="162"/>
      <c r="AW582" s="162"/>
      <c r="AX582" s="162"/>
      <c r="AY582" s="162"/>
      <c r="AZ582" s="162"/>
      <c r="BA582" s="162"/>
      <c r="BB582" s="162"/>
      <c r="BC582" s="162"/>
      <c r="BD582" s="162"/>
      <c r="BE582" s="162"/>
      <c r="BF582" s="162"/>
      <c r="BG582" s="162"/>
      <c r="BH582" s="162"/>
      <c r="BI582" s="162"/>
      <c r="BJ582" s="162"/>
      <c r="BK582" s="162"/>
      <c r="BL582" s="162"/>
      <c r="BM582" s="162"/>
      <c r="BN582" s="162"/>
      <c r="BO582" s="162"/>
      <c r="BP582" s="162"/>
    </row>
    <row r="583" spans="1:68" ht="15">
      <c r="A583" s="426"/>
      <c r="B583" s="162"/>
      <c r="C583" s="425"/>
      <c r="D583" s="162"/>
      <c r="E583" s="162"/>
      <c r="F583" s="162"/>
      <c r="G583" s="162"/>
      <c r="H583" s="162"/>
      <c r="I583" s="162"/>
      <c r="J583" s="162"/>
      <c r="K583" s="162"/>
      <c r="L583" s="162"/>
      <c r="M583" s="162"/>
      <c r="N583" s="162"/>
      <c r="O583" s="162"/>
      <c r="P583" s="162"/>
      <c r="Q583" s="162"/>
      <c r="R583" s="162"/>
      <c r="S583" s="162"/>
      <c r="T583" s="162"/>
      <c r="U583" s="162"/>
      <c r="V583" s="162"/>
      <c r="W583" s="162"/>
      <c r="X583" s="162"/>
      <c r="Y583" s="162"/>
      <c r="Z583" s="162"/>
      <c r="AA583" s="162"/>
      <c r="AB583" s="162"/>
      <c r="AC583" s="162"/>
      <c r="AD583" s="162"/>
      <c r="AE583" s="162"/>
      <c r="AF583" s="162"/>
      <c r="AG583" s="162"/>
      <c r="AH583" s="162"/>
      <c r="AI583" s="162"/>
      <c r="AJ583" s="162"/>
      <c r="AK583" s="162"/>
      <c r="AL583" s="162"/>
      <c r="AM583" s="162"/>
      <c r="AN583" s="162"/>
      <c r="AO583" s="162"/>
      <c r="AP583" s="162"/>
      <c r="AQ583" s="162"/>
      <c r="AR583" s="162"/>
      <c r="AS583" s="162"/>
      <c r="AT583" s="162"/>
      <c r="AU583" s="162"/>
      <c r="AV583" s="162"/>
      <c r="AW583" s="162"/>
      <c r="AX583" s="162"/>
      <c r="AY583" s="162"/>
      <c r="AZ583" s="162"/>
      <c r="BA583" s="162"/>
      <c r="BB583" s="162"/>
      <c r="BC583" s="162"/>
      <c r="BD583" s="162"/>
      <c r="BE583" s="162"/>
      <c r="BF583" s="162"/>
      <c r="BG583" s="162"/>
      <c r="BH583" s="162"/>
      <c r="BI583" s="162"/>
      <c r="BJ583" s="162"/>
      <c r="BK583" s="162"/>
      <c r="BL583" s="162"/>
      <c r="BM583" s="162"/>
      <c r="BN583" s="162"/>
      <c r="BO583" s="162"/>
      <c r="BP583" s="162"/>
    </row>
    <row r="584" spans="1:68" ht="15">
      <c r="A584" s="426"/>
      <c r="B584" s="162"/>
      <c r="C584" s="425"/>
      <c r="D584" s="162"/>
      <c r="E584" s="162"/>
      <c r="F584" s="162"/>
      <c r="G584" s="162"/>
      <c r="H584" s="162"/>
      <c r="I584" s="162"/>
      <c r="J584" s="162"/>
      <c r="K584" s="162"/>
      <c r="L584" s="162"/>
      <c r="M584" s="162"/>
      <c r="N584" s="162"/>
      <c r="O584" s="162"/>
      <c r="P584" s="162"/>
      <c r="Q584" s="162"/>
      <c r="R584" s="162"/>
      <c r="S584" s="162"/>
      <c r="T584" s="162"/>
      <c r="U584" s="162"/>
      <c r="V584" s="162"/>
      <c r="W584" s="162"/>
      <c r="X584" s="162"/>
      <c r="Y584" s="162"/>
      <c r="Z584" s="162"/>
      <c r="AA584" s="162"/>
      <c r="AB584" s="162"/>
      <c r="AC584" s="162"/>
      <c r="AD584" s="162"/>
      <c r="AE584" s="162"/>
      <c r="AF584" s="162"/>
      <c r="AG584" s="162"/>
      <c r="AH584" s="162"/>
      <c r="AI584" s="162"/>
      <c r="AJ584" s="162"/>
      <c r="AK584" s="162"/>
      <c r="AL584" s="162"/>
      <c r="AM584" s="162"/>
      <c r="AN584" s="162"/>
      <c r="AO584" s="162"/>
      <c r="AP584" s="162"/>
      <c r="AQ584" s="162"/>
      <c r="AR584" s="162"/>
      <c r="AS584" s="162"/>
      <c r="AT584" s="162"/>
      <c r="AU584" s="162"/>
      <c r="AV584" s="162"/>
      <c r="AW584" s="162"/>
      <c r="AX584" s="162"/>
      <c r="AY584" s="162"/>
      <c r="AZ584" s="162"/>
      <c r="BA584" s="162"/>
      <c r="BB584" s="162"/>
      <c r="BC584" s="162"/>
      <c r="BD584" s="162"/>
      <c r="BE584" s="162"/>
      <c r="BF584" s="162"/>
      <c r="BG584" s="162"/>
      <c r="BH584" s="162"/>
      <c r="BI584" s="162"/>
      <c r="BJ584" s="162"/>
      <c r="BK584" s="162"/>
      <c r="BL584" s="162"/>
      <c r="BM584" s="162"/>
      <c r="BN584" s="162"/>
      <c r="BO584" s="162"/>
      <c r="BP584" s="162"/>
    </row>
    <row r="585" spans="1:68" ht="15">
      <c r="A585" s="426"/>
      <c r="B585" s="162"/>
      <c r="C585" s="425"/>
      <c r="D585" s="162"/>
      <c r="E585" s="162"/>
      <c r="F585" s="162"/>
      <c r="G585" s="162"/>
      <c r="H585" s="162"/>
      <c r="I585" s="162"/>
      <c r="J585" s="162"/>
      <c r="K585" s="162"/>
      <c r="L585" s="162"/>
      <c r="M585" s="162"/>
      <c r="N585" s="162"/>
      <c r="O585" s="162"/>
      <c r="P585" s="162"/>
      <c r="Q585" s="162"/>
      <c r="R585" s="162"/>
      <c r="S585" s="162"/>
      <c r="T585" s="162"/>
      <c r="U585" s="162"/>
      <c r="V585" s="162"/>
      <c r="W585" s="162"/>
      <c r="X585" s="162"/>
      <c r="Y585" s="162"/>
      <c r="Z585" s="162"/>
      <c r="AA585" s="162"/>
      <c r="AB585" s="162"/>
      <c r="AC585" s="162"/>
      <c r="AD585" s="162"/>
      <c r="AE585" s="162"/>
      <c r="AF585" s="162"/>
      <c r="AG585" s="162"/>
      <c r="AH585" s="162"/>
      <c r="AI585" s="162"/>
      <c r="AJ585" s="162"/>
      <c r="AK585" s="162"/>
      <c r="AL585" s="162"/>
      <c r="AM585" s="162"/>
      <c r="AN585" s="162"/>
      <c r="AO585" s="162"/>
      <c r="AP585" s="162"/>
      <c r="AQ585" s="162"/>
      <c r="AR585" s="162"/>
      <c r="AS585" s="162"/>
      <c r="AT585" s="162"/>
      <c r="AU585" s="162"/>
      <c r="AV585" s="162"/>
      <c r="AW585" s="162"/>
      <c r="AX585" s="162"/>
      <c r="AY585" s="162"/>
      <c r="AZ585" s="162"/>
      <c r="BA585" s="162"/>
      <c r="BB585" s="162"/>
      <c r="BC585" s="162"/>
      <c r="BD585" s="162"/>
      <c r="BE585" s="162"/>
      <c r="BF585" s="162"/>
      <c r="BG585" s="162"/>
      <c r="BH585" s="162"/>
      <c r="BI585" s="162"/>
      <c r="BJ585" s="162"/>
      <c r="BK585" s="162"/>
      <c r="BL585" s="162"/>
      <c r="BM585" s="162"/>
      <c r="BN585" s="162"/>
      <c r="BO585" s="162"/>
      <c r="BP585" s="162"/>
    </row>
    <row r="586" spans="1:68" ht="15">
      <c r="A586" s="426"/>
      <c r="B586" s="162"/>
      <c r="C586" s="425"/>
      <c r="D586" s="162"/>
      <c r="E586" s="162"/>
      <c r="F586" s="162"/>
      <c r="G586" s="162"/>
      <c r="H586" s="162"/>
      <c r="I586" s="162"/>
      <c r="J586" s="162"/>
      <c r="K586" s="162"/>
      <c r="L586" s="162"/>
      <c r="M586" s="162"/>
      <c r="N586" s="162"/>
      <c r="O586" s="162"/>
      <c r="P586" s="162"/>
      <c r="Q586" s="162"/>
      <c r="R586" s="162"/>
      <c r="S586" s="162"/>
      <c r="T586" s="162"/>
      <c r="U586" s="162"/>
      <c r="V586" s="162"/>
      <c r="W586" s="162"/>
      <c r="X586" s="162"/>
      <c r="Y586" s="162"/>
      <c r="Z586" s="162"/>
      <c r="AA586" s="162"/>
      <c r="AB586" s="162"/>
      <c r="AC586" s="162"/>
      <c r="AD586" s="162"/>
      <c r="AE586" s="162"/>
      <c r="AF586" s="162"/>
      <c r="AG586" s="162"/>
      <c r="AH586" s="162"/>
      <c r="AI586" s="162"/>
      <c r="AJ586" s="162"/>
      <c r="AK586" s="162"/>
      <c r="AL586" s="162"/>
      <c r="AM586" s="162"/>
      <c r="AN586" s="162"/>
      <c r="AO586" s="162"/>
      <c r="AP586" s="162"/>
      <c r="AQ586" s="162"/>
      <c r="AR586" s="162"/>
      <c r="AS586" s="162"/>
      <c r="AT586" s="162"/>
      <c r="AU586" s="162"/>
      <c r="AV586" s="162"/>
      <c r="AW586" s="162"/>
      <c r="AX586" s="162"/>
      <c r="AY586" s="162"/>
      <c r="AZ586" s="162"/>
      <c r="BA586" s="162"/>
      <c r="BB586" s="162"/>
      <c r="BC586" s="162"/>
      <c r="BD586" s="162"/>
      <c r="BE586" s="162"/>
      <c r="BF586" s="162"/>
      <c r="BG586" s="162"/>
      <c r="BH586" s="162"/>
      <c r="BI586" s="162"/>
      <c r="BJ586" s="162"/>
      <c r="BK586" s="162"/>
      <c r="BL586" s="162"/>
      <c r="BM586" s="162"/>
      <c r="BN586" s="162"/>
      <c r="BO586" s="162"/>
      <c r="BP586" s="162"/>
    </row>
    <row r="587" spans="1:68" ht="15">
      <c r="A587" s="426"/>
      <c r="B587" s="162"/>
      <c r="C587" s="425"/>
      <c r="D587" s="162"/>
      <c r="E587" s="162"/>
      <c r="F587" s="162"/>
      <c r="G587" s="162"/>
      <c r="H587" s="162"/>
      <c r="I587" s="162"/>
      <c r="J587" s="162"/>
      <c r="K587" s="162"/>
      <c r="L587" s="162"/>
      <c r="M587" s="162"/>
      <c r="N587" s="162"/>
      <c r="O587" s="162"/>
      <c r="P587" s="162"/>
      <c r="Q587" s="162"/>
      <c r="R587" s="162"/>
      <c r="S587" s="162"/>
      <c r="T587" s="162"/>
      <c r="U587" s="162"/>
      <c r="V587" s="162"/>
      <c r="W587" s="162"/>
      <c r="X587" s="162"/>
      <c r="Y587" s="162"/>
      <c r="Z587" s="162"/>
      <c r="AA587" s="162"/>
      <c r="AB587" s="162"/>
      <c r="AC587" s="162"/>
      <c r="AD587" s="162"/>
      <c r="AE587" s="162"/>
      <c r="AF587" s="162"/>
      <c r="AG587" s="162"/>
      <c r="AH587" s="162"/>
      <c r="AI587" s="162"/>
      <c r="AJ587" s="162"/>
      <c r="AK587" s="162"/>
      <c r="AL587" s="162"/>
      <c r="AM587" s="162"/>
      <c r="AN587" s="162"/>
      <c r="AO587" s="162"/>
      <c r="AP587" s="162"/>
      <c r="AQ587" s="162"/>
      <c r="AR587" s="162"/>
      <c r="AS587" s="162"/>
      <c r="AT587" s="162"/>
      <c r="AU587" s="162"/>
      <c r="AV587" s="162"/>
      <c r="AW587" s="162"/>
      <c r="AX587" s="162"/>
      <c r="AY587" s="162"/>
      <c r="AZ587" s="162"/>
      <c r="BA587" s="162"/>
      <c r="BB587" s="162"/>
      <c r="BC587" s="162"/>
      <c r="BD587" s="162"/>
      <c r="BE587" s="162"/>
      <c r="BF587" s="162"/>
      <c r="BG587" s="162"/>
      <c r="BH587" s="162"/>
      <c r="BI587" s="162"/>
      <c r="BJ587" s="162"/>
      <c r="BK587" s="162"/>
      <c r="BL587" s="162"/>
      <c r="BM587" s="162"/>
      <c r="BN587" s="162"/>
      <c r="BO587" s="162"/>
      <c r="BP587" s="162"/>
    </row>
    <row r="588" spans="1:68" ht="15">
      <c r="A588" s="426"/>
      <c r="B588" s="162"/>
      <c r="C588" s="425"/>
      <c r="D588" s="162"/>
      <c r="E588" s="162"/>
      <c r="F588" s="162"/>
      <c r="G588" s="162"/>
      <c r="H588" s="162"/>
      <c r="I588" s="162"/>
      <c r="J588" s="162"/>
      <c r="K588" s="162"/>
      <c r="L588" s="162"/>
      <c r="M588" s="162"/>
      <c r="N588" s="162"/>
      <c r="O588" s="162"/>
      <c r="P588" s="162"/>
      <c r="Q588" s="162"/>
      <c r="R588" s="162"/>
      <c r="S588" s="162"/>
      <c r="T588" s="162"/>
      <c r="U588" s="162"/>
      <c r="V588" s="162"/>
      <c r="W588" s="162"/>
      <c r="X588" s="162"/>
      <c r="Y588" s="162"/>
      <c r="Z588" s="162"/>
      <c r="AA588" s="162"/>
      <c r="AB588" s="162"/>
      <c r="AC588" s="162"/>
      <c r="AD588" s="162"/>
      <c r="AE588" s="162"/>
      <c r="AF588" s="162"/>
      <c r="AG588" s="162"/>
      <c r="AH588" s="162"/>
      <c r="AI588" s="162"/>
      <c r="AJ588" s="162"/>
      <c r="AK588" s="162"/>
      <c r="AL588" s="162"/>
      <c r="AM588" s="162"/>
      <c r="AN588" s="162"/>
      <c r="AO588" s="162"/>
      <c r="AP588" s="162"/>
      <c r="AQ588" s="162"/>
      <c r="AR588" s="162"/>
      <c r="AS588" s="162"/>
      <c r="AT588" s="162"/>
      <c r="AU588" s="162"/>
      <c r="AV588" s="162"/>
      <c r="AW588" s="162"/>
      <c r="AX588" s="162"/>
      <c r="AY588" s="162"/>
      <c r="AZ588" s="162"/>
      <c r="BA588" s="162"/>
      <c r="BB588" s="162"/>
      <c r="BC588" s="162"/>
      <c r="BD588" s="162"/>
      <c r="BE588" s="162"/>
      <c r="BF588" s="162"/>
      <c r="BG588" s="162"/>
      <c r="BH588" s="162"/>
      <c r="BI588" s="162"/>
      <c r="BJ588" s="162"/>
      <c r="BK588" s="162"/>
      <c r="BL588" s="162"/>
      <c r="BM588" s="162"/>
      <c r="BN588" s="162"/>
      <c r="BO588" s="162"/>
      <c r="BP588" s="162"/>
    </row>
    <row r="589" spans="1:68" ht="15">
      <c r="A589" s="426"/>
      <c r="B589" s="162"/>
      <c r="C589" s="425"/>
      <c r="D589" s="162"/>
      <c r="E589" s="162"/>
      <c r="F589" s="162"/>
      <c r="G589" s="162"/>
      <c r="H589" s="162"/>
      <c r="I589" s="162"/>
      <c r="J589" s="162"/>
      <c r="K589" s="162"/>
      <c r="L589" s="162"/>
      <c r="M589" s="162"/>
      <c r="N589" s="162"/>
      <c r="O589" s="162"/>
      <c r="P589" s="162"/>
      <c r="Q589" s="162"/>
      <c r="R589" s="162"/>
      <c r="S589" s="162"/>
      <c r="T589" s="162"/>
      <c r="U589" s="162"/>
      <c r="V589" s="162"/>
      <c r="W589" s="162"/>
      <c r="X589" s="162"/>
      <c r="Y589" s="162"/>
      <c r="Z589" s="162"/>
      <c r="AA589" s="162"/>
      <c r="AB589" s="162"/>
      <c r="AC589" s="162"/>
      <c r="AD589" s="162"/>
      <c r="AE589" s="162"/>
      <c r="AF589" s="162"/>
      <c r="AG589" s="162"/>
      <c r="AH589" s="162"/>
      <c r="AI589" s="162"/>
      <c r="AJ589" s="162"/>
      <c r="AK589" s="162"/>
      <c r="AL589" s="162"/>
      <c r="AM589" s="162"/>
      <c r="AN589" s="162"/>
      <c r="AO589" s="162"/>
      <c r="AP589" s="162"/>
      <c r="AQ589" s="162"/>
      <c r="AR589" s="162"/>
      <c r="AS589" s="162"/>
      <c r="AT589" s="162"/>
      <c r="AU589" s="162"/>
      <c r="AV589" s="162"/>
      <c r="AW589" s="162"/>
      <c r="AX589" s="162"/>
      <c r="AY589" s="162"/>
      <c r="AZ589" s="162"/>
      <c r="BA589" s="162"/>
      <c r="BB589" s="162"/>
      <c r="BC589" s="162"/>
      <c r="BD589" s="162"/>
      <c r="BE589" s="162"/>
      <c r="BF589" s="162"/>
      <c r="BG589" s="162"/>
      <c r="BH589" s="162"/>
      <c r="BI589" s="162"/>
      <c r="BJ589" s="162"/>
      <c r="BK589" s="162"/>
      <c r="BL589" s="162"/>
      <c r="BM589" s="162"/>
      <c r="BN589" s="162"/>
      <c r="BO589" s="162"/>
      <c r="BP589" s="162"/>
    </row>
    <row r="590" spans="1:68" ht="15">
      <c r="A590" s="426"/>
      <c r="B590" s="162"/>
      <c r="C590" s="425"/>
      <c r="D590" s="162"/>
      <c r="E590" s="162"/>
      <c r="F590" s="162"/>
      <c r="G590" s="162"/>
      <c r="H590" s="162"/>
      <c r="I590" s="162"/>
      <c r="J590" s="162"/>
      <c r="K590" s="162"/>
      <c r="L590" s="162"/>
      <c r="M590" s="162"/>
      <c r="N590" s="162"/>
      <c r="O590" s="162"/>
      <c r="P590" s="162"/>
      <c r="Q590" s="162"/>
      <c r="R590" s="162"/>
      <c r="S590" s="162"/>
      <c r="T590" s="162"/>
      <c r="U590" s="162"/>
      <c r="V590" s="162"/>
      <c r="W590" s="162"/>
      <c r="X590" s="162"/>
      <c r="Y590" s="162"/>
      <c r="Z590" s="162"/>
      <c r="AA590" s="162"/>
      <c r="AB590" s="162"/>
      <c r="AC590" s="162"/>
      <c r="AD590" s="162"/>
      <c r="AE590" s="162"/>
      <c r="AF590" s="162"/>
      <c r="AG590" s="162"/>
      <c r="AH590" s="162"/>
      <c r="AI590" s="162"/>
      <c r="AJ590" s="162"/>
      <c r="AK590" s="162"/>
      <c r="AL590" s="162"/>
      <c r="AM590" s="162"/>
      <c r="AN590" s="162"/>
      <c r="AO590" s="162"/>
      <c r="AP590" s="162"/>
      <c r="AQ590" s="162"/>
      <c r="AR590" s="162"/>
      <c r="AS590" s="162"/>
      <c r="AT590" s="162"/>
      <c r="AU590" s="162"/>
      <c r="AV590" s="162"/>
      <c r="AW590" s="162"/>
      <c r="AX590" s="162"/>
      <c r="AY590" s="162"/>
      <c r="AZ590" s="162"/>
      <c r="BA590" s="162"/>
      <c r="BB590" s="162"/>
      <c r="BC590" s="162"/>
      <c r="BD590" s="162"/>
      <c r="BE590" s="162"/>
      <c r="BF590" s="162"/>
      <c r="BG590" s="162"/>
      <c r="BH590" s="162"/>
      <c r="BI590" s="162"/>
      <c r="BJ590" s="162"/>
      <c r="BK590" s="162"/>
      <c r="BL590" s="162"/>
      <c r="BM590" s="162"/>
      <c r="BN590" s="162"/>
      <c r="BO590" s="162"/>
      <c r="BP590" s="162"/>
    </row>
    <row r="591" spans="1:68" ht="15">
      <c r="A591" s="426"/>
      <c r="B591" s="162"/>
      <c r="C591" s="425"/>
      <c r="D591" s="162"/>
      <c r="E591" s="162"/>
      <c r="F591" s="162"/>
      <c r="G591" s="162"/>
      <c r="H591" s="162"/>
      <c r="I591" s="162"/>
      <c r="J591" s="162"/>
      <c r="K591" s="162"/>
      <c r="L591" s="162"/>
      <c r="M591" s="162"/>
      <c r="N591" s="162"/>
      <c r="O591" s="162"/>
      <c r="P591" s="162"/>
      <c r="Q591" s="162"/>
      <c r="R591" s="162"/>
      <c r="S591" s="162"/>
      <c r="T591" s="162"/>
      <c r="U591" s="162"/>
      <c r="V591" s="162"/>
      <c r="W591" s="162"/>
      <c r="X591" s="162"/>
      <c r="Y591" s="162"/>
      <c r="Z591" s="162"/>
      <c r="AA591" s="162"/>
      <c r="AB591" s="162"/>
      <c r="AC591" s="162"/>
      <c r="AD591" s="162"/>
      <c r="AE591" s="162"/>
      <c r="AF591" s="162"/>
      <c r="AG591" s="162"/>
      <c r="AH591" s="162"/>
      <c r="AI591" s="162"/>
      <c r="AJ591" s="162"/>
      <c r="AK591" s="162"/>
      <c r="AL591" s="162"/>
      <c r="AM591" s="162"/>
      <c r="AN591" s="162"/>
      <c r="AO591" s="162"/>
      <c r="AP591" s="162"/>
      <c r="AQ591" s="162"/>
      <c r="AR591" s="162"/>
      <c r="AS591" s="162"/>
      <c r="AT591" s="162"/>
      <c r="AU591" s="162"/>
      <c r="AV591" s="162"/>
      <c r="AW591" s="162"/>
      <c r="AX591" s="162"/>
      <c r="AY591" s="162"/>
      <c r="AZ591" s="162"/>
      <c r="BA591" s="162"/>
      <c r="BB591" s="162"/>
      <c r="BC591" s="162"/>
      <c r="BD591" s="162"/>
      <c r="BE591" s="162"/>
      <c r="BF591" s="162"/>
      <c r="BG591" s="162"/>
      <c r="BH591" s="162"/>
      <c r="BI591" s="162"/>
      <c r="BJ591" s="162"/>
      <c r="BK591" s="162"/>
      <c r="BL591" s="162"/>
      <c r="BM591" s="162"/>
      <c r="BN591" s="162"/>
      <c r="BO591" s="162"/>
      <c r="BP591" s="162"/>
    </row>
    <row r="592" spans="1:68" ht="15">
      <c r="A592" s="426"/>
      <c r="B592" s="162"/>
      <c r="C592" s="425"/>
      <c r="D592" s="162"/>
      <c r="E592" s="162"/>
      <c r="F592" s="162"/>
      <c r="G592" s="162"/>
      <c r="H592" s="162"/>
      <c r="I592" s="162"/>
      <c r="J592" s="162"/>
      <c r="K592" s="162"/>
      <c r="L592" s="162"/>
      <c r="M592" s="162"/>
      <c r="N592" s="162"/>
      <c r="O592" s="162"/>
      <c r="P592" s="162"/>
      <c r="Q592" s="162"/>
      <c r="R592" s="162"/>
      <c r="S592" s="162"/>
      <c r="T592" s="162"/>
      <c r="U592" s="162"/>
      <c r="V592" s="162"/>
      <c r="W592" s="162"/>
      <c r="X592" s="162"/>
      <c r="Y592" s="162"/>
      <c r="Z592" s="162"/>
      <c r="AA592" s="162"/>
      <c r="AB592" s="162"/>
      <c r="AC592" s="162"/>
      <c r="AD592" s="162"/>
      <c r="AE592" s="162"/>
      <c r="AF592" s="162"/>
      <c r="AG592" s="162"/>
      <c r="AH592" s="162"/>
      <c r="AI592" s="162"/>
      <c r="AJ592" s="162"/>
      <c r="AK592" s="162"/>
      <c r="AL592" s="162"/>
      <c r="AM592" s="162"/>
      <c r="AN592" s="162"/>
      <c r="AO592" s="162"/>
      <c r="AP592" s="162"/>
      <c r="AQ592" s="162"/>
      <c r="AR592" s="162"/>
      <c r="AS592" s="162"/>
      <c r="AT592" s="162"/>
      <c r="AU592" s="162"/>
      <c r="AV592" s="162"/>
      <c r="AW592" s="162"/>
      <c r="AX592" s="162"/>
      <c r="AY592" s="162"/>
      <c r="AZ592" s="162"/>
      <c r="BA592" s="162"/>
      <c r="BB592" s="162"/>
      <c r="BC592" s="162"/>
      <c r="BD592" s="162"/>
      <c r="BE592" s="162"/>
      <c r="BF592" s="162"/>
      <c r="BG592" s="162"/>
      <c r="BH592" s="162"/>
      <c r="BI592" s="162"/>
      <c r="BJ592" s="162"/>
      <c r="BK592" s="162"/>
      <c r="BL592" s="162"/>
      <c r="BM592" s="162"/>
      <c r="BN592" s="162"/>
      <c r="BO592" s="162"/>
      <c r="BP592" s="162"/>
    </row>
    <row r="593" spans="1:68" ht="15">
      <c r="A593" s="426"/>
      <c r="B593" s="162"/>
      <c r="C593" s="425"/>
      <c r="D593" s="162"/>
      <c r="E593" s="162"/>
      <c r="F593" s="162"/>
      <c r="G593" s="162"/>
      <c r="H593" s="162"/>
      <c r="I593" s="162"/>
      <c r="J593" s="162"/>
      <c r="K593" s="162"/>
      <c r="L593" s="162"/>
      <c r="M593" s="162"/>
      <c r="N593" s="162"/>
      <c r="O593" s="162"/>
      <c r="P593" s="162"/>
      <c r="Q593" s="162"/>
      <c r="R593" s="162"/>
      <c r="S593" s="162"/>
      <c r="T593" s="162"/>
      <c r="U593" s="162"/>
      <c r="V593" s="162"/>
      <c r="W593" s="162"/>
      <c r="X593" s="162"/>
      <c r="Y593" s="162"/>
      <c r="Z593" s="162"/>
      <c r="AA593" s="162"/>
      <c r="AB593" s="162"/>
      <c r="AC593" s="162"/>
      <c r="AD593" s="162"/>
      <c r="AE593" s="162"/>
      <c r="AF593" s="162"/>
      <c r="AG593" s="162"/>
      <c r="AH593" s="162"/>
      <c r="AI593" s="162"/>
      <c r="AJ593" s="162"/>
      <c r="AK593" s="162"/>
      <c r="AL593" s="162"/>
      <c r="AM593" s="162"/>
      <c r="AN593" s="162"/>
      <c r="AO593" s="162"/>
      <c r="AP593" s="162"/>
      <c r="AQ593" s="162"/>
      <c r="AR593" s="162"/>
      <c r="AS593" s="162"/>
      <c r="AT593" s="162"/>
      <c r="AU593" s="162"/>
      <c r="AV593" s="162"/>
      <c r="AW593" s="162"/>
      <c r="AX593" s="162"/>
      <c r="AY593" s="162"/>
      <c r="AZ593" s="162"/>
      <c r="BA593" s="162"/>
      <c r="BB593" s="162"/>
      <c r="BC593" s="162"/>
      <c r="BD593" s="162"/>
      <c r="BE593" s="162"/>
      <c r="BF593" s="162"/>
      <c r="BG593" s="162"/>
      <c r="BH593" s="162"/>
      <c r="BI593" s="162"/>
      <c r="BJ593" s="162"/>
      <c r="BK593" s="162"/>
      <c r="BL593" s="162"/>
      <c r="BM593" s="162"/>
      <c r="BN593" s="162"/>
      <c r="BO593" s="162"/>
      <c r="BP593" s="162"/>
    </row>
    <row r="594" spans="1:68" ht="15">
      <c r="A594" s="426"/>
      <c r="B594" s="162"/>
      <c r="C594" s="425"/>
      <c r="D594" s="162"/>
      <c r="E594" s="162"/>
      <c r="F594" s="162"/>
      <c r="G594" s="162"/>
      <c r="H594" s="162"/>
      <c r="I594" s="162"/>
      <c r="J594" s="162"/>
      <c r="K594" s="162"/>
      <c r="L594" s="162"/>
      <c r="M594" s="162"/>
      <c r="N594" s="162"/>
      <c r="O594" s="162"/>
      <c r="P594" s="162"/>
      <c r="Q594" s="162"/>
      <c r="R594" s="162"/>
      <c r="S594" s="162"/>
      <c r="T594" s="162"/>
      <c r="U594" s="162"/>
      <c r="V594" s="162"/>
      <c r="W594" s="162"/>
      <c r="X594" s="162"/>
      <c r="Y594" s="162"/>
      <c r="Z594" s="162"/>
      <c r="AA594" s="162"/>
      <c r="AB594" s="162"/>
      <c r="AC594" s="162"/>
      <c r="AD594" s="162"/>
      <c r="AE594" s="162"/>
      <c r="AF594" s="162"/>
      <c r="AG594" s="162"/>
      <c r="AH594" s="162"/>
      <c r="AI594" s="162"/>
      <c r="AJ594" s="162"/>
      <c r="AK594" s="162"/>
      <c r="AL594" s="162"/>
      <c r="AM594" s="162"/>
      <c r="AN594" s="162"/>
      <c r="AO594" s="162"/>
      <c r="AP594" s="162"/>
      <c r="AQ594" s="162"/>
      <c r="AR594" s="162"/>
      <c r="AS594" s="162"/>
      <c r="AT594" s="162"/>
      <c r="AU594" s="162"/>
      <c r="AV594" s="162"/>
      <c r="AW594" s="162"/>
      <c r="AX594" s="162"/>
      <c r="AY594" s="162"/>
      <c r="AZ594" s="162"/>
      <c r="BA594" s="162"/>
      <c r="BB594" s="162"/>
      <c r="BC594" s="162"/>
      <c r="BD594" s="162"/>
      <c r="BE594" s="162"/>
      <c r="BF594" s="162"/>
      <c r="BG594" s="162"/>
      <c r="BH594" s="162"/>
      <c r="BI594" s="162"/>
      <c r="BJ594" s="162"/>
      <c r="BK594" s="162"/>
      <c r="BL594" s="162"/>
      <c r="BM594" s="162"/>
      <c r="BN594" s="162"/>
      <c r="BO594" s="162"/>
      <c r="BP594" s="162"/>
    </row>
    <row r="595" spans="1:68" ht="15">
      <c r="A595" s="426"/>
      <c r="B595" s="162"/>
      <c r="C595" s="425"/>
      <c r="D595" s="162"/>
      <c r="E595" s="162"/>
      <c r="F595" s="162"/>
      <c r="G595" s="162"/>
      <c r="H595" s="162"/>
      <c r="I595" s="162"/>
      <c r="J595" s="162"/>
      <c r="K595" s="162"/>
      <c r="L595" s="162"/>
      <c r="M595" s="162"/>
      <c r="N595" s="162"/>
      <c r="O595" s="162"/>
      <c r="P595" s="162"/>
      <c r="Q595" s="162"/>
      <c r="R595" s="162"/>
      <c r="S595" s="162"/>
      <c r="T595" s="162"/>
      <c r="U595" s="162"/>
      <c r="V595" s="162"/>
      <c r="W595" s="162"/>
      <c r="X595" s="162"/>
      <c r="Y595" s="162"/>
      <c r="Z595" s="162"/>
      <c r="AA595" s="162"/>
      <c r="AB595" s="162"/>
      <c r="AC595" s="162"/>
      <c r="AD595" s="162"/>
      <c r="AE595" s="162"/>
      <c r="AF595" s="162"/>
      <c r="AG595" s="162"/>
      <c r="AH595" s="162"/>
      <c r="AI595" s="162"/>
      <c r="AJ595" s="162"/>
      <c r="AK595" s="162"/>
      <c r="AL595" s="162"/>
      <c r="AM595" s="162"/>
      <c r="AN595" s="162"/>
      <c r="AO595" s="162"/>
      <c r="AP595" s="162"/>
      <c r="AQ595" s="162"/>
      <c r="AR595" s="162"/>
      <c r="AS595" s="162"/>
      <c r="AT595" s="162"/>
      <c r="AU595" s="162"/>
      <c r="AV595" s="162"/>
      <c r="AW595" s="162"/>
      <c r="AX595" s="162"/>
      <c r="AY595" s="162"/>
      <c r="AZ595" s="162"/>
      <c r="BA595" s="162"/>
      <c r="BB595" s="162"/>
      <c r="BC595" s="162"/>
      <c r="BD595" s="162"/>
      <c r="BE595" s="162"/>
      <c r="BF595" s="162"/>
      <c r="BG595" s="162"/>
      <c r="BH595" s="162"/>
      <c r="BI595" s="162"/>
      <c r="BJ595" s="162"/>
      <c r="BK595" s="162"/>
      <c r="BL595" s="162"/>
      <c r="BM595" s="162"/>
      <c r="BN595" s="162"/>
      <c r="BO595" s="162"/>
      <c r="BP595" s="162"/>
    </row>
    <row r="596" spans="1:68" ht="15">
      <c r="A596" s="426"/>
      <c r="B596" s="162"/>
      <c r="C596" s="425"/>
      <c r="D596" s="162"/>
      <c r="E596" s="162"/>
      <c r="F596" s="162"/>
      <c r="G596" s="162"/>
      <c r="H596" s="162"/>
      <c r="I596" s="162"/>
      <c r="J596" s="162"/>
      <c r="K596" s="162"/>
      <c r="L596" s="162"/>
      <c r="M596" s="162"/>
      <c r="N596" s="162"/>
      <c r="O596" s="162"/>
      <c r="P596" s="162"/>
      <c r="Q596" s="162"/>
      <c r="R596" s="162"/>
      <c r="S596" s="162"/>
      <c r="T596" s="162"/>
      <c r="U596" s="162"/>
      <c r="V596" s="162"/>
      <c r="W596" s="162"/>
      <c r="X596" s="162"/>
      <c r="Y596" s="162"/>
      <c r="Z596" s="162"/>
      <c r="AA596" s="162"/>
      <c r="AB596" s="162"/>
      <c r="AC596" s="162"/>
      <c r="AD596" s="162"/>
      <c r="AE596" s="162"/>
      <c r="AF596" s="162"/>
      <c r="AG596" s="162"/>
      <c r="AH596" s="162"/>
      <c r="AI596" s="162"/>
      <c r="AJ596" s="162"/>
      <c r="AK596" s="162"/>
      <c r="AL596" s="162"/>
      <c r="AM596" s="162"/>
      <c r="AN596" s="162"/>
      <c r="AO596" s="162"/>
      <c r="AP596" s="162"/>
      <c r="AQ596" s="162"/>
      <c r="AR596" s="162"/>
      <c r="AS596" s="162"/>
      <c r="AT596" s="162"/>
      <c r="AU596" s="162"/>
      <c r="AV596" s="162"/>
      <c r="AW596" s="162"/>
      <c r="AX596" s="162"/>
      <c r="AY596" s="162"/>
      <c r="AZ596" s="162"/>
      <c r="BA596" s="162"/>
      <c r="BB596" s="162"/>
      <c r="BC596" s="162"/>
      <c r="BD596" s="162"/>
      <c r="BE596" s="162"/>
      <c r="BF596" s="162"/>
      <c r="BG596" s="162"/>
      <c r="BH596" s="162"/>
      <c r="BI596" s="162"/>
      <c r="BJ596" s="162"/>
      <c r="BK596" s="162"/>
      <c r="BL596" s="162"/>
      <c r="BM596" s="162"/>
      <c r="BN596" s="162"/>
      <c r="BO596" s="162"/>
      <c r="BP596" s="162"/>
    </row>
    <row r="597" spans="1:68" ht="15">
      <c r="A597" s="426"/>
      <c r="B597" s="162"/>
      <c r="C597" s="425"/>
      <c r="D597" s="162"/>
      <c r="E597" s="162"/>
      <c r="F597" s="162"/>
      <c r="G597" s="162"/>
      <c r="H597" s="162"/>
      <c r="I597" s="162"/>
      <c r="J597" s="162"/>
      <c r="K597" s="162"/>
      <c r="L597" s="162"/>
      <c r="M597" s="162"/>
      <c r="N597" s="162"/>
      <c r="O597" s="162"/>
      <c r="P597" s="162"/>
      <c r="Q597" s="162"/>
      <c r="R597" s="162"/>
      <c r="S597" s="162"/>
      <c r="T597" s="162"/>
      <c r="U597" s="162"/>
      <c r="V597" s="162"/>
      <c r="W597" s="162"/>
      <c r="X597" s="162"/>
      <c r="Y597" s="162"/>
      <c r="Z597" s="162"/>
      <c r="AA597" s="162"/>
      <c r="AB597" s="162"/>
      <c r="AC597" s="162"/>
      <c r="AD597" s="162"/>
      <c r="AE597" s="162"/>
      <c r="AF597" s="162"/>
      <c r="AG597" s="162"/>
      <c r="AH597" s="162"/>
      <c r="AI597" s="162"/>
      <c r="AJ597" s="162"/>
      <c r="AK597" s="162"/>
      <c r="AL597" s="162"/>
      <c r="AM597" s="162"/>
      <c r="AN597" s="162"/>
      <c r="AO597" s="162"/>
      <c r="AP597" s="162"/>
      <c r="AQ597" s="162"/>
      <c r="AR597" s="162"/>
      <c r="AS597" s="162"/>
      <c r="AT597" s="162"/>
      <c r="AU597" s="162"/>
      <c r="AV597" s="162"/>
      <c r="AW597" s="162"/>
      <c r="AX597" s="162"/>
      <c r="AY597" s="162"/>
      <c r="AZ597" s="162"/>
      <c r="BA597" s="162"/>
      <c r="BB597" s="162"/>
      <c r="BC597" s="162"/>
      <c r="BD597" s="162"/>
      <c r="BE597" s="162"/>
      <c r="BF597" s="162"/>
      <c r="BG597" s="162"/>
      <c r="BH597" s="162"/>
      <c r="BI597" s="162"/>
      <c r="BJ597" s="162"/>
      <c r="BK597" s="162"/>
      <c r="BL597" s="162"/>
      <c r="BM597" s="162"/>
      <c r="BN597" s="162"/>
      <c r="BO597" s="162"/>
      <c r="BP597" s="162"/>
    </row>
    <row r="598" spans="1:68" ht="15">
      <c r="A598" s="426"/>
      <c r="B598" s="162"/>
      <c r="C598" s="425"/>
      <c r="D598" s="162"/>
      <c r="E598" s="162"/>
      <c r="F598" s="162"/>
      <c r="G598" s="162"/>
      <c r="H598" s="162"/>
      <c r="I598" s="162"/>
      <c r="J598" s="162"/>
      <c r="K598" s="162"/>
      <c r="L598" s="162"/>
      <c r="M598" s="162"/>
      <c r="N598" s="162"/>
      <c r="O598" s="162"/>
      <c r="P598" s="162"/>
      <c r="Q598" s="162"/>
      <c r="R598" s="162"/>
      <c r="S598" s="162"/>
      <c r="T598" s="162"/>
      <c r="U598" s="162"/>
      <c r="V598" s="162"/>
      <c r="W598" s="162"/>
      <c r="X598" s="162"/>
      <c r="Y598" s="162"/>
      <c r="Z598" s="162"/>
      <c r="AA598" s="162"/>
      <c r="AB598" s="162"/>
      <c r="AC598" s="162"/>
      <c r="AD598" s="162"/>
      <c r="AE598" s="162"/>
      <c r="AF598" s="162"/>
      <c r="AG598" s="162"/>
      <c r="AH598" s="162"/>
      <c r="AI598" s="162"/>
      <c r="AJ598" s="162"/>
      <c r="AK598" s="162"/>
      <c r="AL598" s="162"/>
      <c r="AM598" s="162"/>
      <c r="AN598" s="162"/>
      <c r="AO598" s="162"/>
      <c r="AP598" s="162"/>
      <c r="AQ598" s="162"/>
      <c r="AR598" s="162"/>
      <c r="AS598" s="162"/>
      <c r="AT598" s="162"/>
      <c r="AU598" s="162"/>
      <c r="AV598" s="162"/>
      <c r="AW598" s="162"/>
      <c r="AX598" s="162"/>
      <c r="AY598" s="162"/>
      <c r="AZ598" s="162"/>
      <c r="BA598" s="162"/>
      <c r="BB598" s="162"/>
      <c r="BC598" s="162"/>
      <c r="BD598" s="162"/>
      <c r="BE598" s="162"/>
      <c r="BF598" s="162"/>
      <c r="BG598" s="162"/>
      <c r="BH598" s="162"/>
      <c r="BI598" s="162"/>
      <c r="BJ598" s="162"/>
      <c r="BK598" s="162"/>
      <c r="BL598" s="162"/>
      <c r="BM598" s="162"/>
      <c r="BN598" s="162"/>
      <c r="BO598" s="162"/>
      <c r="BP598" s="162"/>
    </row>
    <row r="599" spans="1:68" ht="15">
      <c r="A599" s="426"/>
      <c r="B599" s="162"/>
      <c r="C599" s="425"/>
      <c r="D599" s="162"/>
      <c r="E599" s="162"/>
      <c r="F599" s="162"/>
      <c r="G599" s="162"/>
      <c r="H599" s="162"/>
      <c r="I599" s="162"/>
      <c r="J599" s="162"/>
      <c r="K599" s="162"/>
      <c r="L599" s="162"/>
      <c r="M599" s="162"/>
      <c r="N599" s="162"/>
      <c r="O599" s="162"/>
      <c r="P599" s="162"/>
      <c r="Q599" s="162"/>
      <c r="R599" s="162"/>
      <c r="S599" s="162"/>
      <c r="T599" s="162"/>
      <c r="U599" s="162"/>
      <c r="V599" s="162"/>
      <c r="W599" s="162"/>
      <c r="X599" s="162"/>
      <c r="Y599" s="162"/>
      <c r="Z599" s="162"/>
      <c r="AA599" s="162"/>
      <c r="AB599" s="162"/>
      <c r="AC599" s="162"/>
      <c r="AD599" s="162"/>
      <c r="AE599" s="162"/>
      <c r="AF599" s="162"/>
      <c r="AG599" s="162"/>
      <c r="AH599" s="162"/>
      <c r="AI599" s="162"/>
      <c r="AJ599" s="162"/>
      <c r="AK599" s="162"/>
      <c r="AL599" s="162"/>
      <c r="AM599" s="162"/>
      <c r="AN599" s="162"/>
      <c r="AO599" s="162"/>
      <c r="AP599" s="162"/>
      <c r="AQ599" s="162"/>
      <c r="AR599" s="162"/>
      <c r="AS599" s="162"/>
      <c r="AT599" s="162"/>
      <c r="AU599" s="162"/>
      <c r="AV599" s="162"/>
      <c r="AW599" s="162"/>
      <c r="AX599" s="162"/>
      <c r="AY599" s="162"/>
      <c r="AZ599" s="162"/>
      <c r="BA599" s="162"/>
      <c r="BB599" s="162"/>
      <c r="BC599" s="162"/>
      <c r="BD599" s="162"/>
      <c r="BE599" s="162"/>
      <c r="BF599" s="162"/>
      <c r="BG599" s="162"/>
      <c r="BH599" s="162"/>
      <c r="BI599" s="162"/>
      <c r="BJ599" s="162"/>
      <c r="BK599" s="162"/>
      <c r="BL599" s="162"/>
      <c r="BM599" s="162"/>
      <c r="BN599" s="162"/>
      <c r="BO599" s="162"/>
      <c r="BP599" s="162"/>
    </row>
    <row r="600" spans="1:68" ht="15">
      <c r="A600" s="426"/>
      <c r="B600" s="162"/>
      <c r="C600" s="425"/>
      <c r="D600" s="162"/>
      <c r="E600" s="162"/>
      <c r="F600" s="162"/>
      <c r="G600" s="162"/>
      <c r="H600" s="162"/>
      <c r="I600" s="162"/>
      <c r="J600" s="162"/>
      <c r="K600" s="162"/>
      <c r="L600" s="162"/>
      <c r="M600" s="162"/>
      <c r="N600" s="162"/>
      <c r="O600" s="162"/>
      <c r="P600" s="162"/>
      <c r="Q600" s="162"/>
      <c r="R600" s="162"/>
      <c r="S600" s="162"/>
      <c r="T600" s="162"/>
      <c r="U600" s="162"/>
      <c r="V600" s="162"/>
      <c r="W600" s="162"/>
      <c r="X600" s="162"/>
      <c r="Y600" s="162"/>
      <c r="Z600" s="162"/>
      <c r="AA600" s="162"/>
      <c r="AB600" s="162"/>
      <c r="AC600" s="162"/>
      <c r="AD600" s="162"/>
      <c r="AE600" s="162"/>
      <c r="AF600" s="162"/>
      <c r="AG600" s="162"/>
      <c r="AH600" s="162"/>
      <c r="AI600" s="162"/>
      <c r="AJ600" s="162"/>
      <c r="AK600" s="162"/>
      <c r="AL600" s="162"/>
      <c r="AM600" s="162"/>
      <c r="AN600" s="162"/>
      <c r="AO600" s="162"/>
      <c r="AP600" s="162"/>
      <c r="AQ600" s="162"/>
      <c r="AR600" s="162"/>
      <c r="AS600" s="162"/>
      <c r="AT600" s="162"/>
      <c r="AU600" s="162"/>
      <c r="AV600" s="162"/>
      <c r="AW600" s="162"/>
      <c r="AX600" s="162"/>
      <c r="AY600" s="162"/>
      <c r="AZ600" s="162"/>
      <c r="BA600" s="162"/>
      <c r="BB600" s="162"/>
      <c r="BC600" s="162"/>
      <c r="BD600" s="162"/>
      <c r="BE600" s="162"/>
      <c r="BF600" s="162"/>
      <c r="BG600" s="162"/>
      <c r="BH600" s="162"/>
      <c r="BI600" s="162"/>
      <c r="BJ600" s="162"/>
      <c r="BK600" s="162"/>
      <c r="BL600" s="162"/>
      <c r="BM600" s="162"/>
      <c r="BN600" s="162"/>
      <c r="BO600" s="162"/>
      <c r="BP600" s="162"/>
    </row>
    <row r="601" spans="1:68" ht="15">
      <c r="A601" s="426"/>
      <c r="B601" s="162"/>
      <c r="C601" s="425"/>
      <c r="D601" s="162"/>
      <c r="E601" s="162"/>
      <c r="F601" s="162"/>
      <c r="G601" s="162"/>
      <c r="H601" s="162"/>
      <c r="I601" s="162"/>
      <c r="J601" s="162"/>
      <c r="K601" s="162"/>
      <c r="L601" s="162"/>
      <c r="M601" s="162"/>
      <c r="N601" s="162"/>
      <c r="O601" s="162"/>
      <c r="P601" s="162"/>
      <c r="Q601" s="162"/>
      <c r="R601" s="162"/>
      <c r="S601" s="162"/>
      <c r="T601" s="162"/>
      <c r="U601" s="162"/>
      <c r="V601" s="162"/>
      <c r="W601" s="162"/>
      <c r="X601" s="162"/>
      <c r="Y601" s="162"/>
      <c r="Z601" s="162"/>
      <c r="AA601" s="162"/>
      <c r="AB601" s="162"/>
      <c r="AC601" s="162"/>
      <c r="AD601" s="162"/>
      <c r="AE601" s="162"/>
      <c r="AF601" s="162"/>
      <c r="AG601" s="162"/>
      <c r="AH601" s="162"/>
      <c r="AI601" s="162"/>
      <c r="AJ601" s="162"/>
      <c r="AK601" s="162"/>
      <c r="AL601" s="162"/>
      <c r="AM601" s="162"/>
      <c r="AN601" s="162"/>
      <c r="AO601" s="162"/>
      <c r="AP601" s="162"/>
      <c r="AQ601" s="162"/>
      <c r="AR601" s="162"/>
      <c r="AS601" s="162"/>
      <c r="AT601" s="162"/>
      <c r="AU601" s="162"/>
      <c r="AV601" s="162"/>
      <c r="AW601" s="162"/>
      <c r="AX601" s="162"/>
      <c r="AY601" s="162"/>
      <c r="AZ601" s="162"/>
      <c r="BA601" s="162"/>
      <c r="BB601" s="162"/>
      <c r="BC601" s="162"/>
      <c r="BD601" s="162"/>
      <c r="BE601" s="162"/>
      <c r="BF601" s="162"/>
      <c r="BG601" s="162"/>
      <c r="BH601" s="162"/>
      <c r="BI601" s="162"/>
      <c r="BJ601" s="162"/>
      <c r="BK601" s="162"/>
      <c r="BL601" s="162"/>
      <c r="BM601" s="162"/>
      <c r="BN601" s="162"/>
      <c r="BO601" s="162"/>
      <c r="BP601" s="162"/>
    </row>
    <row r="602" spans="1:68" ht="15">
      <c r="A602" s="426"/>
      <c r="B602" s="162"/>
      <c r="C602" s="425"/>
      <c r="D602" s="162"/>
      <c r="E602" s="162"/>
      <c r="F602" s="162"/>
      <c r="G602" s="162"/>
      <c r="H602" s="162"/>
      <c r="I602" s="162"/>
      <c r="J602" s="162"/>
      <c r="K602" s="162"/>
      <c r="L602" s="162"/>
      <c r="M602" s="162"/>
      <c r="N602" s="162"/>
      <c r="O602" s="162"/>
      <c r="P602" s="162"/>
      <c r="Q602" s="162"/>
      <c r="R602" s="162"/>
      <c r="S602" s="162"/>
      <c r="T602" s="162"/>
      <c r="U602" s="162"/>
      <c r="V602" s="162"/>
      <c r="W602" s="162"/>
      <c r="X602" s="162"/>
      <c r="Y602" s="162"/>
      <c r="Z602" s="162"/>
      <c r="AA602" s="162"/>
      <c r="AB602" s="162"/>
      <c r="AC602" s="162"/>
      <c r="AD602" s="162"/>
      <c r="AE602" s="162"/>
      <c r="AF602" s="162"/>
      <c r="AG602" s="162"/>
      <c r="AH602" s="162"/>
      <c r="AI602" s="162"/>
      <c r="AJ602" s="162"/>
      <c r="AK602" s="162"/>
      <c r="AL602" s="162"/>
      <c r="AM602" s="162"/>
      <c r="AN602" s="162"/>
      <c r="AO602" s="162"/>
      <c r="AP602" s="162"/>
      <c r="AQ602" s="162"/>
      <c r="AR602" s="162"/>
      <c r="AS602" s="162"/>
      <c r="AT602" s="162"/>
      <c r="AU602" s="162"/>
      <c r="AV602" s="162"/>
      <c r="AW602" s="162"/>
      <c r="AX602" s="162"/>
      <c r="AY602" s="162"/>
      <c r="AZ602" s="162"/>
      <c r="BA602" s="162"/>
      <c r="BB602" s="162"/>
      <c r="BC602" s="162"/>
      <c r="BD602" s="162"/>
      <c r="BE602" s="162"/>
      <c r="BF602" s="162"/>
      <c r="BG602" s="162"/>
      <c r="BH602" s="162"/>
      <c r="BI602" s="162"/>
      <c r="BJ602" s="162"/>
      <c r="BK602" s="162"/>
      <c r="BL602" s="162"/>
      <c r="BM602" s="162"/>
      <c r="BN602" s="162"/>
      <c r="BO602" s="162"/>
      <c r="BP602" s="162"/>
    </row>
    <row r="603" spans="1:68" ht="15">
      <c r="A603" s="426"/>
      <c r="B603" s="162"/>
      <c r="C603" s="425"/>
      <c r="D603" s="162"/>
      <c r="E603" s="162"/>
      <c r="F603" s="162"/>
      <c r="G603" s="162"/>
      <c r="H603" s="162"/>
      <c r="I603" s="162"/>
      <c r="J603" s="162"/>
      <c r="K603" s="162"/>
      <c r="L603" s="162"/>
      <c r="M603" s="162"/>
      <c r="N603" s="162"/>
      <c r="O603" s="162"/>
      <c r="P603" s="162"/>
      <c r="Q603" s="162"/>
      <c r="R603" s="162"/>
      <c r="S603" s="162"/>
      <c r="T603" s="162"/>
      <c r="U603" s="162"/>
      <c r="V603" s="162"/>
      <c r="W603" s="162"/>
      <c r="X603" s="162"/>
      <c r="Y603" s="162"/>
      <c r="Z603" s="162"/>
      <c r="AA603" s="162"/>
      <c r="AB603" s="162"/>
      <c r="AC603" s="162"/>
      <c r="AD603" s="162"/>
      <c r="AE603" s="162"/>
      <c r="AF603" s="162"/>
      <c r="AG603" s="162"/>
      <c r="AH603" s="162"/>
      <c r="AI603" s="162"/>
      <c r="AJ603" s="162"/>
      <c r="AK603" s="162"/>
      <c r="AL603" s="162"/>
      <c r="AM603" s="162"/>
      <c r="AN603" s="162"/>
      <c r="AO603" s="162"/>
      <c r="AP603" s="162"/>
      <c r="AQ603" s="162"/>
      <c r="AR603" s="162"/>
      <c r="AS603" s="162"/>
      <c r="AT603" s="162"/>
      <c r="AU603" s="162"/>
      <c r="AV603" s="162"/>
      <c r="AW603" s="162"/>
      <c r="AX603" s="162"/>
      <c r="AY603" s="162"/>
      <c r="AZ603" s="162"/>
      <c r="BA603" s="162"/>
      <c r="BB603" s="162"/>
      <c r="BC603" s="162"/>
      <c r="BD603" s="162"/>
      <c r="BE603" s="162"/>
      <c r="BF603" s="162"/>
      <c r="BG603" s="162"/>
      <c r="BH603" s="162"/>
      <c r="BI603" s="162"/>
      <c r="BJ603" s="162"/>
      <c r="BK603" s="162"/>
      <c r="BL603" s="162"/>
      <c r="BM603" s="162"/>
      <c r="BN603" s="162"/>
      <c r="BO603" s="162"/>
      <c r="BP603" s="162"/>
    </row>
    <row r="604" spans="1:68" ht="15">
      <c r="A604" s="426"/>
      <c r="B604" s="162"/>
      <c r="C604" s="425"/>
      <c r="D604" s="162"/>
      <c r="E604" s="162"/>
      <c r="F604" s="162"/>
      <c r="G604" s="162"/>
      <c r="H604" s="162"/>
      <c r="I604" s="162"/>
      <c r="J604" s="162"/>
      <c r="K604" s="162"/>
      <c r="L604" s="162"/>
      <c r="M604" s="162"/>
      <c r="N604" s="162"/>
      <c r="O604" s="162"/>
      <c r="P604" s="162"/>
      <c r="Q604" s="162"/>
      <c r="R604" s="162"/>
      <c r="S604" s="162"/>
      <c r="T604" s="162"/>
      <c r="U604" s="162"/>
      <c r="V604" s="162"/>
      <c r="W604" s="162"/>
      <c r="X604" s="162"/>
      <c r="Y604" s="162"/>
      <c r="Z604" s="162"/>
      <c r="AA604" s="162"/>
      <c r="AB604" s="162"/>
      <c r="AC604" s="162"/>
      <c r="AD604" s="162"/>
      <c r="AE604" s="162"/>
      <c r="AF604" s="162"/>
      <c r="AG604" s="162"/>
      <c r="AH604" s="162"/>
      <c r="AI604" s="162"/>
      <c r="AJ604" s="162"/>
      <c r="AK604" s="162"/>
      <c r="AL604" s="162"/>
      <c r="AM604" s="162"/>
      <c r="AN604" s="162"/>
      <c r="AO604" s="162"/>
      <c r="AP604" s="162"/>
      <c r="AQ604" s="162"/>
      <c r="AR604" s="162"/>
      <c r="AS604" s="162"/>
      <c r="AT604" s="162"/>
      <c r="AU604" s="162"/>
      <c r="AV604" s="162"/>
      <c r="AW604" s="162"/>
      <c r="AX604" s="162"/>
      <c r="AY604" s="162"/>
      <c r="AZ604" s="162"/>
      <c r="BA604" s="162"/>
      <c r="BB604" s="162"/>
      <c r="BC604" s="162"/>
      <c r="BD604" s="162"/>
      <c r="BE604" s="162"/>
      <c r="BF604" s="162"/>
      <c r="BG604" s="162"/>
      <c r="BH604" s="162"/>
      <c r="BI604" s="162"/>
      <c r="BJ604" s="162"/>
      <c r="BK604" s="162"/>
      <c r="BL604" s="162"/>
      <c r="BM604" s="162"/>
      <c r="BN604" s="162"/>
      <c r="BO604" s="162"/>
      <c r="BP604" s="162"/>
    </row>
    <row r="605" spans="1:68" ht="15">
      <c r="A605" s="426"/>
      <c r="B605" s="162"/>
      <c r="C605" s="425"/>
      <c r="D605" s="162"/>
      <c r="E605" s="162"/>
      <c r="F605" s="162"/>
      <c r="G605" s="162"/>
      <c r="H605" s="162"/>
      <c r="I605" s="162"/>
      <c r="J605" s="162"/>
      <c r="K605" s="162"/>
      <c r="L605" s="162"/>
      <c r="M605" s="162"/>
      <c r="N605" s="162"/>
      <c r="O605" s="162"/>
      <c r="P605" s="162"/>
      <c r="Q605" s="162"/>
      <c r="R605" s="162"/>
      <c r="S605" s="162"/>
      <c r="T605" s="162"/>
      <c r="U605" s="162"/>
      <c r="V605" s="162"/>
      <c r="W605" s="162"/>
      <c r="X605" s="162"/>
      <c r="Y605" s="162"/>
      <c r="Z605" s="162"/>
      <c r="AA605" s="162"/>
      <c r="AB605" s="162"/>
      <c r="AC605" s="162"/>
      <c r="AD605" s="162"/>
      <c r="AE605" s="162"/>
      <c r="AF605" s="162"/>
      <c r="AG605" s="162"/>
      <c r="AH605" s="162"/>
      <c r="AI605" s="162"/>
      <c r="AJ605" s="162"/>
      <c r="AK605" s="162"/>
      <c r="AL605" s="162"/>
      <c r="AM605" s="162"/>
      <c r="AN605" s="162"/>
      <c r="AO605" s="162"/>
      <c r="AP605" s="162"/>
      <c r="AQ605" s="162"/>
      <c r="AR605" s="162"/>
      <c r="AS605" s="162"/>
      <c r="AT605" s="162"/>
      <c r="AU605" s="162"/>
      <c r="AV605" s="162"/>
      <c r="AW605" s="162"/>
      <c r="AX605" s="162"/>
      <c r="AY605" s="162"/>
      <c r="AZ605" s="162"/>
      <c r="BA605" s="162"/>
      <c r="BB605" s="162"/>
      <c r="BC605" s="162"/>
      <c r="BD605" s="162"/>
      <c r="BE605" s="162"/>
      <c r="BF605" s="162"/>
      <c r="BG605" s="162"/>
      <c r="BH605" s="162"/>
      <c r="BI605" s="162"/>
      <c r="BJ605" s="162"/>
      <c r="BK605" s="162"/>
      <c r="BL605" s="162"/>
      <c r="BM605" s="162"/>
      <c r="BN605" s="162"/>
      <c r="BO605" s="162"/>
      <c r="BP605" s="162"/>
    </row>
    <row r="606" spans="1:68" ht="15">
      <c r="A606" s="426"/>
      <c r="B606" s="162"/>
      <c r="C606" s="425"/>
      <c r="D606" s="162"/>
      <c r="E606" s="162"/>
      <c r="F606" s="162"/>
      <c r="G606" s="162"/>
      <c r="H606" s="162"/>
      <c r="I606" s="162"/>
      <c r="J606" s="162"/>
      <c r="K606" s="162"/>
      <c r="L606" s="162"/>
      <c r="M606" s="162"/>
      <c r="N606" s="162"/>
      <c r="O606" s="162"/>
      <c r="P606" s="162"/>
      <c r="Q606" s="162"/>
      <c r="R606" s="162"/>
      <c r="S606" s="162"/>
      <c r="T606" s="162"/>
      <c r="U606" s="162"/>
      <c r="V606" s="162"/>
      <c r="W606" s="162"/>
      <c r="X606" s="162"/>
      <c r="Y606" s="162"/>
      <c r="Z606" s="162"/>
      <c r="AA606" s="162"/>
      <c r="AB606" s="162"/>
      <c r="AC606" s="162"/>
      <c r="AD606" s="162"/>
      <c r="AE606" s="162"/>
      <c r="AF606" s="162"/>
      <c r="AG606" s="162"/>
      <c r="AH606" s="162"/>
      <c r="AI606" s="162"/>
      <c r="AJ606" s="162"/>
      <c r="AK606" s="162"/>
      <c r="AL606" s="162"/>
      <c r="AM606" s="162"/>
      <c r="AN606" s="162"/>
      <c r="AO606" s="162"/>
      <c r="AP606" s="162"/>
      <c r="AQ606" s="162"/>
      <c r="AR606" s="162"/>
      <c r="AS606" s="162"/>
      <c r="AT606" s="162"/>
      <c r="AU606" s="162"/>
      <c r="AV606" s="162"/>
      <c r="AW606" s="162"/>
      <c r="AX606" s="162"/>
      <c r="AY606" s="162"/>
      <c r="AZ606" s="162"/>
      <c r="BA606" s="162"/>
      <c r="BB606" s="162"/>
      <c r="BC606" s="162"/>
      <c r="BD606" s="162"/>
      <c r="BE606" s="162"/>
      <c r="BF606" s="162"/>
      <c r="BG606" s="162"/>
      <c r="BH606" s="162"/>
      <c r="BI606" s="162"/>
      <c r="BJ606" s="162"/>
      <c r="BK606" s="162"/>
      <c r="BL606" s="162"/>
      <c r="BM606" s="162"/>
      <c r="BN606" s="162"/>
      <c r="BO606" s="162"/>
      <c r="BP606" s="162"/>
    </row>
    <row r="607" spans="1:68" ht="15">
      <c r="A607" s="426"/>
      <c r="B607" s="162"/>
      <c r="C607" s="425"/>
      <c r="D607" s="162"/>
      <c r="E607" s="162"/>
      <c r="F607" s="162"/>
      <c r="G607" s="162"/>
      <c r="H607" s="162"/>
      <c r="I607" s="162"/>
      <c r="J607" s="162"/>
      <c r="K607" s="162"/>
      <c r="L607" s="162"/>
      <c r="M607" s="162"/>
      <c r="N607" s="162"/>
      <c r="O607" s="162"/>
      <c r="P607" s="162"/>
      <c r="Q607" s="162"/>
      <c r="R607" s="162"/>
      <c r="S607" s="162"/>
      <c r="T607" s="162"/>
      <c r="U607" s="162"/>
      <c r="V607" s="162"/>
      <c r="W607" s="162"/>
      <c r="X607" s="162"/>
      <c r="Y607" s="162"/>
      <c r="Z607" s="162"/>
      <c r="AA607" s="162"/>
      <c r="AB607" s="162"/>
      <c r="AC607" s="162"/>
      <c r="AD607" s="162"/>
      <c r="AE607" s="162"/>
      <c r="AF607" s="162"/>
      <c r="AG607" s="162"/>
      <c r="AH607" s="162"/>
      <c r="AI607" s="162"/>
      <c r="AJ607" s="162"/>
      <c r="AK607" s="162"/>
      <c r="AL607" s="162"/>
      <c r="AM607" s="162"/>
      <c r="AN607" s="162"/>
      <c r="AO607" s="162"/>
      <c r="AP607" s="162"/>
      <c r="AQ607" s="162"/>
      <c r="AR607" s="162"/>
      <c r="AS607" s="162"/>
      <c r="AT607" s="162"/>
      <c r="AU607" s="162"/>
      <c r="AV607" s="162"/>
      <c r="AW607" s="162"/>
      <c r="AX607" s="162"/>
      <c r="AY607" s="162"/>
      <c r="AZ607" s="162"/>
      <c r="BA607" s="162"/>
      <c r="BB607" s="162"/>
      <c r="BC607" s="162"/>
      <c r="BD607" s="162"/>
      <c r="BE607" s="162"/>
      <c r="BF607" s="162"/>
      <c r="BG607" s="162"/>
      <c r="BH607" s="162"/>
      <c r="BI607" s="162"/>
      <c r="BJ607" s="162"/>
      <c r="BK607" s="162"/>
      <c r="BL607" s="162"/>
      <c r="BM607" s="162"/>
      <c r="BN607" s="162"/>
      <c r="BO607" s="162"/>
      <c r="BP607" s="162"/>
    </row>
    <row r="608" spans="1:68" ht="15">
      <c r="A608" s="426"/>
      <c r="B608" s="162"/>
      <c r="C608" s="425"/>
      <c r="D608" s="162"/>
      <c r="E608" s="162"/>
      <c r="F608" s="162"/>
      <c r="G608" s="162"/>
      <c r="H608" s="162"/>
      <c r="I608" s="162"/>
      <c r="J608" s="162"/>
      <c r="K608" s="162"/>
      <c r="L608" s="162"/>
      <c r="M608" s="162"/>
      <c r="N608" s="162"/>
      <c r="O608" s="162"/>
      <c r="P608" s="162"/>
      <c r="Q608" s="162"/>
      <c r="R608" s="162"/>
      <c r="S608" s="162"/>
      <c r="T608" s="162"/>
      <c r="U608" s="162"/>
      <c r="V608" s="162"/>
      <c r="W608" s="162"/>
      <c r="X608" s="162"/>
      <c r="Y608" s="162"/>
      <c r="Z608" s="162"/>
      <c r="AA608" s="162"/>
      <c r="AB608" s="162"/>
      <c r="AC608" s="162"/>
      <c r="AD608" s="162"/>
      <c r="AE608" s="162"/>
      <c r="AF608" s="162"/>
      <c r="AG608" s="162"/>
      <c r="AH608" s="162"/>
      <c r="AI608" s="162"/>
      <c r="AJ608" s="162"/>
      <c r="AK608" s="162"/>
      <c r="AL608" s="162"/>
      <c r="AM608" s="162"/>
      <c r="AN608" s="162"/>
      <c r="AO608" s="162"/>
      <c r="AP608" s="162"/>
      <c r="AQ608" s="162"/>
      <c r="AR608" s="162"/>
      <c r="AS608" s="162"/>
      <c r="AT608" s="162"/>
      <c r="AU608" s="162"/>
      <c r="AV608" s="162"/>
      <c r="AW608" s="162"/>
      <c r="AX608" s="162"/>
      <c r="AY608" s="162"/>
      <c r="AZ608" s="162"/>
      <c r="BA608" s="162"/>
      <c r="BB608" s="162"/>
      <c r="BC608" s="162"/>
      <c r="BD608" s="162"/>
      <c r="BE608" s="162"/>
      <c r="BF608" s="162"/>
      <c r="BG608" s="162"/>
      <c r="BH608" s="162"/>
      <c r="BI608" s="162"/>
      <c r="BJ608" s="162"/>
      <c r="BK608" s="162"/>
      <c r="BL608" s="162"/>
      <c r="BM608" s="162"/>
      <c r="BN608" s="162"/>
      <c r="BO608" s="162"/>
      <c r="BP608" s="162"/>
    </row>
    <row r="609" spans="1:68" ht="15">
      <c r="A609" s="426"/>
      <c r="B609" s="162"/>
      <c r="C609" s="425"/>
      <c r="D609" s="162"/>
      <c r="E609" s="162"/>
      <c r="F609" s="162"/>
      <c r="G609" s="162"/>
      <c r="H609" s="162"/>
      <c r="I609" s="162"/>
      <c r="J609" s="162"/>
      <c r="K609" s="162"/>
      <c r="L609" s="162"/>
      <c r="M609" s="162"/>
      <c r="N609" s="162"/>
      <c r="O609" s="162"/>
      <c r="P609" s="162"/>
      <c r="Q609" s="162"/>
      <c r="R609" s="162"/>
      <c r="S609" s="162"/>
      <c r="T609" s="162"/>
      <c r="U609" s="162"/>
      <c r="V609" s="162"/>
      <c r="W609" s="162"/>
      <c r="X609" s="162"/>
      <c r="Y609" s="162"/>
      <c r="Z609" s="162"/>
      <c r="AA609" s="162"/>
      <c r="AB609" s="162"/>
      <c r="AC609" s="162"/>
      <c r="AD609" s="162"/>
      <c r="AE609" s="162"/>
      <c r="AF609" s="162"/>
      <c r="AG609" s="162"/>
      <c r="AH609" s="162"/>
      <c r="AI609" s="162"/>
      <c r="AJ609" s="162"/>
      <c r="AK609" s="162"/>
      <c r="AL609" s="162"/>
      <c r="AM609" s="162"/>
      <c r="AN609" s="162"/>
      <c r="AO609" s="162"/>
      <c r="AP609" s="162"/>
      <c r="AQ609" s="162"/>
      <c r="AR609" s="162"/>
      <c r="AS609" s="162"/>
      <c r="AT609" s="162"/>
      <c r="AU609" s="162"/>
      <c r="AV609" s="162"/>
      <c r="AW609" s="162"/>
      <c r="AX609" s="162"/>
      <c r="AY609" s="162"/>
      <c r="AZ609" s="162"/>
      <c r="BA609" s="162"/>
      <c r="BB609" s="162"/>
      <c r="BC609" s="162"/>
      <c r="BD609" s="162"/>
      <c r="BE609" s="162"/>
      <c r="BF609" s="162"/>
      <c r="BG609" s="162"/>
      <c r="BH609" s="162"/>
      <c r="BI609" s="162"/>
      <c r="BJ609" s="162"/>
      <c r="BK609" s="162"/>
      <c r="BL609" s="162"/>
      <c r="BM609" s="162"/>
      <c r="BN609" s="162"/>
      <c r="BO609" s="162"/>
      <c r="BP609" s="162"/>
    </row>
    <row r="610" spans="1:68" ht="15">
      <c r="A610" s="426"/>
      <c r="B610" s="162"/>
      <c r="C610" s="425"/>
      <c r="D610" s="162"/>
      <c r="E610" s="162"/>
      <c r="F610" s="162"/>
      <c r="G610" s="162"/>
      <c r="H610" s="162"/>
      <c r="I610" s="162"/>
      <c r="J610" s="162"/>
      <c r="K610" s="162"/>
      <c r="L610" s="162"/>
      <c r="M610" s="162"/>
      <c r="N610" s="162"/>
      <c r="O610" s="162"/>
      <c r="P610" s="162"/>
      <c r="Q610" s="162"/>
      <c r="R610" s="162"/>
      <c r="S610" s="162"/>
      <c r="T610" s="162"/>
      <c r="U610" s="162"/>
      <c r="V610" s="162"/>
      <c r="W610" s="162"/>
      <c r="X610" s="162"/>
      <c r="Y610" s="162"/>
      <c r="Z610" s="162"/>
      <c r="AA610" s="162"/>
      <c r="AB610" s="162"/>
      <c r="AC610" s="162"/>
      <c r="AD610" s="162"/>
      <c r="AE610" s="162"/>
      <c r="AF610" s="162"/>
      <c r="AG610" s="162"/>
      <c r="AH610" s="162"/>
      <c r="AI610" s="162"/>
      <c r="AJ610" s="162"/>
      <c r="AK610" s="162"/>
      <c r="AL610" s="162"/>
      <c r="AM610" s="162"/>
      <c r="AN610" s="162"/>
      <c r="AO610" s="162"/>
      <c r="AP610" s="162"/>
      <c r="AQ610" s="162"/>
      <c r="AR610" s="162"/>
      <c r="AS610" s="162"/>
      <c r="AT610" s="162"/>
      <c r="AU610" s="162"/>
      <c r="AV610" s="162"/>
      <c r="AW610" s="162"/>
      <c r="AX610" s="162"/>
      <c r="AY610" s="162"/>
      <c r="AZ610" s="162"/>
      <c r="BA610" s="162"/>
      <c r="BB610" s="162"/>
      <c r="BC610" s="162"/>
      <c r="BD610" s="162"/>
      <c r="BE610" s="162"/>
      <c r="BF610" s="162"/>
      <c r="BG610" s="162"/>
      <c r="BH610" s="162"/>
      <c r="BI610" s="162"/>
      <c r="BJ610" s="162"/>
      <c r="BK610" s="162"/>
      <c r="BL610" s="162"/>
      <c r="BM610" s="162"/>
      <c r="BN610" s="162"/>
      <c r="BO610" s="162"/>
      <c r="BP610" s="162"/>
    </row>
    <row r="611" spans="1:68" ht="15">
      <c r="A611" s="426"/>
      <c r="B611" s="162"/>
      <c r="C611" s="425"/>
      <c r="D611" s="162"/>
      <c r="E611" s="162"/>
      <c r="F611" s="162"/>
      <c r="G611" s="162"/>
      <c r="H611" s="162"/>
      <c r="I611" s="162"/>
      <c r="J611" s="162"/>
      <c r="K611" s="162"/>
      <c r="L611" s="162"/>
      <c r="M611" s="162"/>
      <c r="N611" s="162"/>
      <c r="O611" s="162"/>
      <c r="P611" s="162"/>
      <c r="Q611" s="162"/>
      <c r="R611" s="162"/>
      <c r="S611" s="162"/>
      <c r="T611" s="162"/>
      <c r="U611" s="162"/>
      <c r="V611" s="162"/>
      <c r="W611" s="162"/>
      <c r="X611" s="162"/>
      <c r="Y611" s="162"/>
      <c r="Z611" s="162"/>
      <c r="AA611" s="162"/>
      <c r="AB611" s="162"/>
      <c r="AC611" s="162"/>
      <c r="AD611" s="162"/>
      <c r="AE611" s="162"/>
      <c r="AF611" s="162"/>
      <c r="AG611" s="162"/>
      <c r="AH611" s="162"/>
      <c r="AI611" s="162"/>
      <c r="AJ611" s="162"/>
      <c r="AK611" s="162"/>
      <c r="AL611" s="162"/>
      <c r="AM611" s="162"/>
      <c r="AN611" s="162"/>
      <c r="AO611" s="162"/>
      <c r="AP611" s="162"/>
      <c r="AQ611" s="162"/>
      <c r="AR611" s="162"/>
      <c r="AS611" s="162"/>
      <c r="AT611" s="162"/>
      <c r="AU611" s="162"/>
      <c r="AV611" s="162"/>
      <c r="AW611" s="162"/>
      <c r="AX611" s="162"/>
      <c r="AY611" s="162"/>
      <c r="AZ611" s="162"/>
      <c r="BA611" s="162"/>
      <c r="BB611" s="162"/>
      <c r="BC611" s="162"/>
      <c r="BD611" s="162"/>
      <c r="BE611" s="162"/>
      <c r="BF611" s="162"/>
      <c r="BG611" s="162"/>
      <c r="BH611" s="162"/>
      <c r="BI611" s="162"/>
      <c r="BJ611" s="162"/>
      <c r="BK611" s="162"/>
      <c r="BL611" s="162"/>
      <c r="BM611" s="162"/>
      <c r="BN611" s="162"/>
      <c r="BO611" s="162"/>
      <c r="BP611" s="162"/>
    </row>
    <row r="612" spans="1:68" ht="15">
      <c r="A612" s="426"/>
      <c r="B612" s="162"/>
      <c r="C612" s="425"/>
      <c r="D612" s="162"/>
      <c r="E612" s="162"/>
      <c r="F612" s="162"/>
      <c r="G612" s="162"/>
      <c r="H612" s="162"/>
      <c r="I612" s="162"/>
      <c r="J612" s="162"/>
      <c r="K612" s="162"/>
      <c r="L612" s="162"/>
      <c r="M612" s="162"/>
      <c r="N612" s="162"/>
      <c r="O612" s="162"/>
      <c r="P612" s="162"/>
      <c r="Q612" s="162"/>
      <c r="R612" s="162"/>
      <c r="S612" s="162"/>
      <c r="T612" s="162"/>
      <c r="U612" s="162"/>
      <c r="V612" s="162"/>
      <c r="W612" s="162"/>
      <c r="X612" s="162"/>
      <c r="Y612" s="162"/>
      <c r="Z612" s="162"/>
      <c r="AA612" s="162"/>
      <c r="AB612" s="162"/>
      <c r="AC612" s="162"/>
      <c r="AD612" s="162"/>
      <c r="AE612" s="162"/>
      <c r="AF612" s="162"/>
      <c r="AG612" s="162"/>
      <c r="AH612" s="162"/>
      <c r="AI612" s="162"/>
      <c r="AJ612" s="162"/>
      <c r="AK612" s="162"/>
      <c r="AL612" s="162"/>
      <c r="AM612" s="162"/>
      <c r="AN612" s="162"/>
      <c r="AO612" s="162"/>
      <c r="AP612" s="162"/>
      <c r="AQ612" s="162"/>
      <c r="AR612" s="162"/>
      <c r="AS612" s="162"/>
      <c r="AT612" s="162"/>
      <c r="AU612" s="162"/>
      <c r="AV612" s="162"/>
      <c r="AW612" s="162"/>
      <c r="AX612" s="162"/>
      <c r="AY612" s="162"/>
      <c r="AZ612" s="162"/>
      <c r="BA612" s="162"/>
      <c r="BB612" s="162"/>
      <c r="BC612" s="162"/>
      <c r="BD612" s="162"/>
      <c r="BE612" s="162"/>
      <c r="BF612" s="162"/>
      <c r="BG612" s="162"/>
      <c r="BH612" s="162"/>
      <c r="BI612" s="162"/>
      <c r="BJ612" s="162"/>
      <c r="BK612" s="162"/>
      <c r="BL612" s="162"/>
      <c r="BM612" s="162"/>
      <c r="BN612" s="162"/>
      <c r="BO612" s="162"/>
      <c r="BP612" s="162"/>
    </row>
    <row r="613" spans="1:68" ht="15">
      <c r="A613" s="426"/>
      <c r="B613" s="162"/>
      <c r="C613" s="425"/>
      <c r="D613" s="162"/>
      <c r="E613" s="162"/>
      <c r="F613" s="162"/>
      <c r="G613" s="162"/>
      <c r="H613" s="162"/>
      <c r="I613" s="162"/>
      <c r="J613" s="162"/>
      <c r="K613" s="162"/>
      <c r="L613" s="162"/>
      <c r="M613" s="162"/>
      <c r="N613" s="162"/>
      <c r="O613" s="162"/>
      <c r="P613" s="162"/>
      <c r="Q613" s="162"/>
      <c r="R613" s="162"/>
      <c r="S613" s="162"/>
      <c r="T613" s="162"/>
      <c r="U613" s="162"/>
      <c r="V613" s="162"/>
      <c r="W613" s="162"/>
      <c r="X613" s="162"/>
      <c r="Y613" s="162"/>
      <c r="Z613" s="162"/>
      <c r="AA613" s="162"/>
      <c r="AB613" s="162"/>
      <c r="AC613" s="162"/>
      <c r="AD613" s="162"/>
      <c r="AE613" s="162"/>
      <c r="AF613" s="162"/>
      <c r="AG613" s="162"/>
      <c r="AH613" s="162"/>
      <c r="AI613" s="162"/>
      <c r="AJ613" s="162"/>
      <c r="AK613" s="162"/>
      <c r="AL613" s="162"/>
      <c r="AM613" s="162"/>
      <c r="AN613" s="162"/>
      <c r="AO613" s="162"/>
      <c r="AP613" s="162"/>
      <c r="AQ613" s="162"/>
      <c r="AR613" s="162"/>
      <c r="AS613" s="162"/>
      <c r="AT613" s="162"/>
      <c r="AU613" s="162"/>
      <c r="AV613" s="162"/>
      <c r="AW613" s="162"/>
      <c r="AX613" s="162"/>
      <c r="AY613" s="162"/>
      <c r="AZ613" s="162"/>
      <c r="BA613" s="162"/>
      <c r="BB613" s="162"/>
      <c r="BC613" s="162"/>
      <c r="BD613" s="162"/>
      <c r="BE613" s="162"/>
      <c r="BF613" s="162"/>
      <c r="BG613" s="162"/>
      <c r="BH613" s="162"/>
      <c r="BI613" s="162"/>
      <c r="BJ613" s="162"/>
      <c r="BK613" s="162"/>
      <c r="BL613" s="162"/>
      <c r="BM613" s="162"/>
      <c r="BN613" s="162"/>
      <c r="BO613" s="162"/>
      <c r="BP613" s="162"/>
    </row>
    <row r="614" spans="1:68" ht="15">
      <c r="A614" s="426"/>
      <c r="B614" s="162"/>
      <c r="C614" s="425"/>
      <c r="D614" s="162"/>
      <c r="E614" s="162"/>
      <c r="F614" s="162"/>
      <c r="G614" s="162"/>
      <c r="H614" s="162"/>
      <c r="I614" s="162"/>
      <c r="J614" s="162"/>
      <c r="K614" s="162"/>
      <c r="L614" s="162"/>
      <c r="M614" s="162"/>
      <c r="N614" s="162"/>
      <c r="O614" s="162"/>
      <c r="P614" s="162"/>
      <c r="Q614" s="162"/>
      <c r="R614" s="162"/>
      <c r="S614" s="162"/>
      <c r="T614" s="162"/>
      <c r="U614" s="162"/>
      <c r="V614" s="162"/>
      <c r="W614" s="162"/>
      <c r="X614" s="162"/>
      <c r="Y614" s="162"/>
      <c r="Z614" s="162"/>
      <c r="AA614" s="162"/>
      <c r="AB614" s="162"/>
      <c r="AC614" s="162"/>
      <c r="AD614" s="162"/>
      <c r="AE614" s="162"/>
      <c r="AF614" s="162"/>
      <c r="AG614" s="162"/>
      <c r="AH614" s="162"/>
      <c r="AI614" s="162"/>
      <c r="AJ614" s="162"/>
      <c r="AK614" s="162"/>
      <c r="AL614" s="162"/>
      <c r="AM614" s="162"/>
      <c r="AN614" s="162"/>
      <c r="AO614" s="162"/>
      <c r="AP614" s="162"/>
      <c r="AQ614" s="162"/>
      <c r="AR614" s="162"/>
      <c r="AS614" s="162"/>
      <c r="AT614" s="162"/>
      <c r="AU614" s="162"/>
      <c r="AV614" s="162"/>
      <c r="AW614" s="162"/>
      <c r="AX614" s="162"/>
      <c r="AY614" s="162"/>
      <c r="AZ614" s="162"/>
      <c r="BA614" s="162"/>
      <c r="BB614" s="162"/>
      <c r="BC614" s="162"/>
      <c r="BD614" s="162"/>
      <c r="BE614" s="162"/>
      <c r="BF614" s="162"/>
      <c r="BG614" s="162"/>
      <c r="BH614" s="162"/>
      <c r="BI614" s="162"/>
      <c r="BJ614" s="162"/>
      <c r="BK614" s="162"/>
      <c r="BL614" s="162"/>
      <c r="BM614" s="162"/>
      <c r="BN614" s="162"/>
      <c r="BO614" s="162"/>
      <c r="BP614" s="162"/>
    </row>
    <row r="615" spans="1:68" ht="15">
      <c r="A615" s="426"/>
      <c r="B615" s="162"/>
      <c r="C615" s="425"/>
      <c r="D615" s="162"/>
      <c r="E615" s="162"/>
      <c r="F615" s="162"/>
      <c r="G615" s="162"/>
      <c r="H615" s="162"/>
      <c r="I615" s="162"/>
      <c r="J615" s="162"/>
      <c r="K615" s="162"/>
      <c r="L615" s="162"/>
      <c r="M615" s="162"/>
      <c r="N615" s="162"/>
      <c r="O615" s="162"/>
      <c r="P615" s="162"/>
      <c r="Q615" s="162"/>
      <c r="R615" s="162"/>
      <c r="S615" s="162"/>
      <c r="T615" s="162"/>
      <c r="U615" s="162"/>
      <c r="V615" s="162"/>
      <c r="W615" s="162"/>
      <c r="X615" s="162"/>
      <c r="Y615" s="162"/>
      <c r="Z615" s="162"/>
      <c r="AA615" s="162"/>
      <c r="AB615" s="162"/>
      <c r="AC615" s="162"/>
      <c r="AD615" s="162"/>
      <c r="AE615" s="162"/>
      <c r="AF615" s="162"/>
      <c r="AG615" s="162"/>
      <c r="AH615" s="162"/>
      <c r="AI615" s="162"/>
      <c r="AJ615" s="162"/>
      <c r="AK615" s="162"/>
      <c r="AL615" s="162"/>
      <c r="AM615" s="162"/>
      <c r="AN615" s="162"/>
      <c r="AO615" s="162"/>
      <c r="AP615" s="162"/>
      <c r="AQ615" s="162"/>
      <c r="AR615" s="162"/>
      <c r="AS615" s="162"/>
      <c r="AT615" s="162"/>
      <c r="AU615" s="162"/>
      <c r="AV615" s="162"/>
      <c r="AW615" s="162"/>
      <c r="AX615" s="162"/>
      <c r="AY615" s="162"/>
      <c r="AZ615" s="162"/>
      <c r="BA615" s="162"/>
      <c r="BB615" s="162"/>
      <c r="BC615" s="162"/>
      <c r="BD615" s="162"/>
      <c r="BE615" s="162"/>
      <c r="BF615" s="162"/>
      <c r="BG615" s="162"/>
      <c r="BH615" s="162"/>
      <c r="BI615" s="162"/>
      <c r="BJ615" s="162"/>
      <c r="BK615" s="162"/>
      <c r="BL615" s="162"/>
      <c r="BM615" s="162"/>
      <c r="BN615" s="162"/>
      <c r="BO615" s="162"/>
      <c r="BP615" s="162"/>
    </row>
    <row r="616" spans="1:68" ht="15">
      <c r="A616" s="426"/>
      <c r="B616" s="162"/>
      <c r="C616" s="425"/>
      <c r="D616" s="162"/>
      <c r="E616" s="162"/>
      <c r="F616" s="162"/>
      <c r="G616" s="162"/>
      <c r="H616" s="162"/>
      <c r="I616" s="162"/>
      <c r="J616" s="162"/>
      <c r="K616" s="162"/>
      <c r="L616" s="162"/>
      <c r="M616" s="162"/>
      <c r="N616" s="162"/>
      <c r="O616" s="162"/>
      <c r="P616" s="162"/>
      <c r="Q616" s="162"/>
      <c r="R616" s="162"/>
      <c r="S616" s="162"/>
      <c r="T616" s="162"/>
      <c r="U616" s="162"/>
      <c r="V616" s="162"/>
      <c r="W616" s="162"/>
      <c r="X616" s="162"/>
      <c r="Y616" s="162"/>
      <c r="Z616" s="162"/>
      <c r="AA616" s="162"/>
      <c r="AB616" s="162"/>
      <c r="AC616" s="162"/>
      <c r="AD616" s="162"/>
      <c r="AE616" s="162"/>
      <c r="AF616" s="162"/>
      <c r="AG616" s="162"/>
      <c r="AH616" s="162"/>
      <c r="AI616" s="162"/>
      <c r="AJ616" s="162"/>
      <c r="AK616" s="162"/>
      <c r="AL616" s="162"/>
      <c r="AM616" s="162"/>
      <c r="AN616" s="162"/>
      <c r="AO616" s="162"/>
      <c r="AP616" s="162"/>
      <c r="AQ616" s="162"/>
      <c r="AR616" s="162"/>
      <c r="AS616" s="162"/>
      <c r="AT616" s="162"/>
      <c r="AU616" s="162"/>
      <c r="AV616" s="162"/>
      <c r="AW616" s="162"/>
      <c r="AX616" s="162"/>
      <c r="AY616" s="162"/>
      <c r="AZ616" s="162"/>
      <c r="BA616" s="162"/>
      <c r="BB616" s="162"/>
      <c r="BC616" s="162"/>
      <c r="BD616" s="162"/>
      <c r="BE616" s="162"/>
      <c r="BF616" s="162"/>
      <c r="BG616" s="162"/>
      <c r="BH616" s="162"/>
      <c r="BI616" s="162"/>
      <c r="BJ616" s="162"/>
      <c r="BK616" s="162"/>
      <c r="BL616" s="162"/>
      <c r="BM616" s="162"/>
      <c r="BN616" s="162"/>
      <c r="BO616" s="162"/>
      <c r="BP616" s="162"/>
    </row>
    <row r="617" spans="1:68" ht="15">
      <c r="A617" s="426"/>
      <c r="B617" s="162"/>
      <c r="C617" s="425"/>
      <c r="D617" s="162"/>
      <c r="E617" s="162"/>
      <c r="F617" s="162"/>
      <c r="G617" s="162"/>
      <c r="H617" s="162"/>
      <c r="I617" s="162"/>
      <c r="J617" s="162"/>
      <c r="K617" s="162"/>
      <c r="L617" s="162"/>
      <c r="M617" s="162"/>
      <c r="N617" s="162"/>
      <c r="O617" s="162"/>
      <c r="P617" s="162"/>
      <c r="Q617" s="162"/>
      <c r="R617" s="162"/>
      <c r="S617" s="162"/>
      <c r="T617" s="162"/>
      <c r="U617" s="162"/>
      <c r="V617" s="162"/>
      <c r="W617" s="162"/>
      <c r="X617" s="162"/>
      <c r="Y617" s="162"/>
      <c r="Z617" s="162"/>
      <c r="AA617" s="162"/>
      <c r="AB617" s="162"/>
      <c r="AC617" s="162"/>
      <c r="AD617" s="162"/>
      <c r="AE617" s="162"/>
      <c r="AF617" s="162"/>
      <c r="AG617" s="162"/>
      <c r="AH617" s="162"/>
      <c r="AI617" s="162"/>
      <c r="AJ617" s="162"/>
      <c r="AK617" s="162"/>
      <c r="AL617" s="162"/>
      <c r="AM617" s="162"/>
      <c r="AN617" s="162"/>
      <c r="AO617" s="162"/>
      <c r="AP617" s="162"/>
      <c r="AQ617" s="162"/>
      <c r="AR617" s="162"/>
      <c r="AS617" s="162"/>
      <c r="AT617" s="162"/>
      <c r="AU617" s="162"/>
      <c r="AV617" s="162"/>
      <c r="AW617" s="162"/>
      <c r="AX617" s="162"/>
      <c r="AY617" s="162"/>
      <c r="AZ617" s="162"/>
      <c r="BA617" s="162"/>
      <c r="BB617" s="162"/>
      <c r="BC617" s="162"/>
      <c r="BD617" s="162"/>
      <c r="BE617" s="162"/>
      <c r="BF617" s="162"/>
      <c r="BG617" s="162"/>
      <c r="BH617" s="162"/>
      <c r="BI617" s="162"/>
      <c r="BJ617" s="162"/>
      <c r="BK617" s="162"/>
      <c r="BL617" s="162"/>
      <c r="BM617" s="162"/>
      <c r="BN617" s="162"/>
      <c r="BO617" s="162"/>
      <c r="BP617" s="162"/>
    </row>
    <row r="618" spans="1:68" ht="15">
      <c r="A618" s="426"/>
      <c r="B618" s="162"/>
      <c r="C618" s="425"/>
      <c r="D618" s="162"/>
      <c r="E618" s="162"/>
      <c r="F618" s="162"/>
      <c r="G618" s="162"/>
      <c r="H618" s="162"/>
      <c r="I618" s="162"/>
      <c r="J618" s="162"/>
      <c r="K618" s="162"/>
      <c r="L618" s="162"/>
      <c r="M618" s="162"/>
      <c r="N618" s="162"/>
      <c r="O618" s="162"/>
      <c r="P618" s="162"/>
      <c r="Q618" s="162"/>
      <c r="R618" s="162"/>
      <c r="S618" s="162"/>
      <c r="T618" s="162"/>
      <c r="U618" s="162"/>
      <c r="V618" s="162"/>
      <c r="W618" s="162"/>
      <c r="X618" s="162"/>
      <c r="Y618" s="162"/>
      <c r="Z618" s="162"/>
      <c r="AA618" s="162"/>
      <c r="AB618" s="162"/>
      <c r="AC618" s="162"/>
      <c r="AD618" s="162"/>
      <c r="AE618" s="162"/>
      <c r="AF618" s="162"/>
      <c r="AG618" s="162"/>
      <c r="AH618" s="162"/>
      <c r="AI618" s="162"/>
      <c r="AJ618" s="162"/>
      <c r="AK618" s="162"/>
      <c r="AL618" s="162"/>
      <c r="AM618" s="162"/>
      <c r="AN618" s="162"/>
      <c r="AO618" s="162"/>
      <c r="AP618" s="162"/>
      <c r="AQ618" s="162"/>
      <c r="AR618" s="162"/>
      <c r="AS618" s="162"/>
      <c r="AT618" s="162"/>
      <c r="AU618" s="162"/>
      <c r="AV618" s="162"/>
      <c r="AW618" s="162"/>
      <c r="AX618" s="162"/>
      <c r="AY618" s="162"/>
      <c r="AZ618" s="162"/>
      <c r="BA618" s="162"/>
      <c r="BB618" s="162"/>
      <c r="BC618" s="162"/>
      <c r="BD618" s="162"/>
      <c r="BE618" s="162"/>
      <c r="BF618" s="162"/>
      <c r="BG618" s="162"/>
      <c r="BH618" s="162"/>
      <c r="BI618" s="162"/>
      <c r="BJ618" s="162"/>
      <c r="BK618" s="162"/>
      <c r="BL618" s="162"/>
      <c r="BM618" s="162"/>
      <c r="BN618" s="162"/>
      <c r="BO618" s="162"/>
      <c r="BP618" s="162"/>
    </row>
    <row r="619" spans="1:68" ht="15">
      <c r="A619" s="426"/>
      <c r="B619" s="162"/>
      <c r="C619" s="425"/>
      <c r="D619" s="162"/>
      <c r="E619" s="162"/>
      <c r="F619" s="162"/>
      <c r="G619" s="162"/>
      <c r="H619" s="162"/>
      <c r="I619" s="162"/>
      <c r="J619" s="162"/>
      <c r="K619" s="162"/>
      <c r="L619" s="162"/>
      <c r="M619" s="162"/>
      <c r="N619" s="162"/>
      <c r="O619" s="162"/>
      <c r="P619" s="162"/>
      <c r="Q619" s="162"/>
      <c r="R619" s="162"/>
      <c r="S619" s="162"/>
      <c r="T619" s="162"/>
      <c r="U619" s="162"/>
      <c r="V619" s="162"/>
      <c r="W619" s="162"/>
      <c r="X619" s="162"/>
      <c r="Y619" s="162"/>
      <c r="Z619" s="162"/>
      <c r="AA619" s="162"/>
      <c r="AB619" s="162"/>
      <c r="AC619" s="162"/>
      <c r="AD619" s="162"/>
      <c r="AE619" s="162"/>
      <c r="AF619" s="162"/>
      <c r="AG619" s="162"/>
      <c r="AH619" s="162"/>
      <c r="AI619" s="162"/>
      <c r="AJ619" s="162"/>
      <c r="AK619" s="162"/>
      <c r="AL619" s="162"/>
      <c r="AM619" s="162"/>
      <c r="AN619" s="162"/>
      <c r="AO619" s="162"/>
      <c r="AP619" s="162"/>
      <c r="AQ619" s="162"/>
      <c r="AR619" s="162"/>
      <c r="AS619" s="162"/>
      <c r="AT619" s="162"/>
      <c r="AU619" s="162"/>
      <c r="AV619" s="162"/>
      <c r="AW619" s="162"/>
      <c r="AX619" s="162"/>
      <c r="AY619" s="162"/>
      <c r="AZ619" s="162"/>
      <c r="BA619" s="162"/>
      <c r="BB619" s="162"/>
      <c r="BC619" s="162"/>
      <c r="BD619" s="162"/>
      <c r="BE619" s="162"/>
      <c r="BF619" s="162"/>
      <c r="BG619" s="162"/>
      <c r="BH619" s="162"/>
      <c r="BI619" s="162"/>
      <c r="BJ619" s="162"/>
      <c r="BK619" s="162"/>
      <c r="BL619" s="162"/>
      <c r="BM619" s="162"/>
      <c r="BN619" s="162"/>
      <c r="BO619" s="162"/>
      <c r="BP619" s="162"/>
    </row>
    <row r="620" spans="1:68" ht="15">
      <c r="A620" s="426"/>
      <c r="B620" s="162"/>
      <c r="C620" s="425"/>
      <c r="D620" s="162"/>
      <c r="E620" s="162"/>
      <c r="F620" s="162"/>
      <c r="G620" s="162"/>
      <c r="H620" s="162"/>
      <c r="I620" s="162"/>
      <c r="J620" s="162"/>
      <c r="K620" s="162"/>
      <c r="L620" s="162"/>
      <c r="M620" s="162"/>
      <c r="N620" s="162"/>
      <c r="O620" s="162"/>
      <c r="P620" s="162"/>
      <c r="Q620" s="162"/>
      <c r="R620" s="162"/>
      <c r="S620" s="162"/>
      <c r="T620" s="162"/>
      <c r="U620" s="162"/>
      <c r="V620" s="162"/>
      <c r="W620" s="162"/>
      <c r="X620" s="162"/>
      <c r="Y620" s="162"/>
      <c r="Z620" s="162"/>
      <c r="AA620" s="162"/>
      <c r="AB620" s="162"/>
      <c r="AC620" s="162"/>
      <c r="AD620" s="162"/>
      <c r="AE620" s="162"/>
      <c r="AF620" s="162"/>
      <c r="AG620" s="162"/>
      <c r="AH620" s="162"/>
      <c r="AI620" s="162"/>
      <c r="AJ620" s="162"/>
      <c r="AK620" s="162"/>
      <c r="AL620" s="162"/>
      <c r="AM620" s="162"/>
      <c r="AN620" s="162"/>
      <c r="AO620" s="162"/>
      <c r="AP620" s="162"/>
      <c r="AQ620" s="162"/>
      <c r="AR620" s="162"/>
      <c r="AS620" s="162"/>
      <c r="AT620" s="162"/>
      <c r="AU620" s="162"/>
      <c r="AV620" s="162"/>
      <c r="AW620" s="162"/>
      <c r="AX620" s="162"/>
      <c r="AY620" s="162"/>
      <c r="AZ620" s="162"/>
      <c r="BA620" s="162"/>
      <c r="BB620" s="162"/>
      <c r="BC620" s="162"/>
      <c r="BD620" s="162"/>
      <c r="BE620" s="162"/>
      <c r="BF620" s="162"/>
      <c r="BG620" s="162"/>
      <c r="BH620" s="162"/>
      <c r="BI620" s="162"/>
      <c r="BJ620" s="162"/>
      <c r="BK620" s="162"/>
      <c r="BL620" s="162"/>
      <c r="BM620" s="162"/>
      <c r="BN620" s="162"/>
      <c r="BO620" s="162"/>
      <c r="BP620" s="162"/>
    </row>
    <row r="621" spans="1:68" ht="15">
      <c r="A621" s="426"/>
      <c r="B621" s="162"/>
      <c r="C621" s="425"/>
      <c r="D621" s="162"/>
      <c r="E621" s="162"/>
      <c r="F621" s="162"/>
      <c r="G621" s="162"/>
      <c r="H621" s="162"/>
      <c r="I621" s="162"/>
      <c r="J621" s="162"/>
      <c r="K621" s="162"/>
      <c r="L621" s="162"/>
      <c r="M621" s="162"/>
      <c r="N621" s="162"/>
      <c r="O621" s="162"/>
      <c r="P621" s="162"/>
      <c r="Q621" s="162"/>
      <c r="R621" s="162"/>
      <c r="S621" s="162"/>
      <c r="T621" s="162"/>
      <c r="U621" s="162"/>
      <c r="V621" s="162"/>
      <c r="W621" s="162"/>
      <c r="X621" s="162"/>
      <c r="Y621" s="162"/>
      <c r="Z621" s="162"/>
      <c r="AA621" s="162"/>
      <c r="AB621" s="162"/>
      <c r="AC621" s="162"/>
      <c r="AD621" s="162"/>
      <c r="AE621" s="162"/>
      <c r="AF621" s="162"/>
      <c r="AG621" s="162"/>
      <c r="AH621" s="162"/>
      <c r="AI621" s="162"/>
      <c r="AJ621" s="162"/>
      <c r="AK621" s="162"/>
      <c r="AL621" s="162"/>
      <c r="AM621" s="162"/>
      <c r="AN621" s="162"/>
      <c r="AO621" s="162"/>
      <c r="AP621" s="162"/>
      <c r="AQ621" s="162"/>
      <c r="AR621" s="162"/>
      <c r="AS621" s="162"/>
      <c r="AT621" s="162"/>
      <c r="AU621" s="162"/>
      <c r="AV621" s="162"/>
      <c r="AW621" s="162"/>
      <c r="AX621" s="162"/>
      <c r="AY621" s="162"/>
      <c r="AZ621" s="162"/>
      <c r="BA621" s="162"/>
      <c r="BB621" s="162"/>
      <c r="BC621" s="162"/>
      <c r="BD621" s="162"/>
      <c r="BE621" s="162"/>
      <c r="BF621" s="162"/>
      <c r="BG621" s="162"/>
      <c r="BH621" s="162"/>
      <c r="BI621" s="162"/>
      <c r="BJ621" s="162"/>
      <c r="BK621" s="162"/>
      <c r="BL621" s="162"/>
      <c r="BM621" s="162"/>
      <c r="BN621" s="162"/>
      <c r="BO621" s="162"/>
      <c r="BP621" s="162"/>
    </row>
    <row r="622" spans="1:68" ht="15">
      <c r="A622" s="426"/>
      <c r="B622" s="162"/>
      <c r="C622" s="425"/>
      <c r="D622" s="162"/>
      <c r="E622" s="162"/>
      <c r="F622" s="162"/>
      <c r="G622" s="162"/>
      <c r="H622" s="162"/>
      <c r="I622" s="162"/>
      <c r="J622" s="162"/>
      <c r="K622" s="162"/>
      <c r="L622" s="162"/>
      <c r="M622" s="162"/>
      <c r="N622" s="162"/>
      <c r="O622" s="162"/>
      <c r="P622" s="162"/>
      <c r="Q622" s="162"/>
      <c r="R622" s="162"/>
      <c r="S622" s="162"/>
      <c r="T622" s="162"/>
      <c r="U622" s="162"/>
      <c r="V622" s="162"/>
      <c r="W622" s="162"/>
      <c r="X622" s="162"/>
      <c r="Y622" s="162"/>
      <c r="Z622" s="162"/>
      <c r="AA622" s="162"/>
      <c r="AB622" s="162"/>
      <c r="AC622" s="162"/>
      <c r="AD622" s="162"/>
      <c r="AE622" s="162"/>
      <c r="AF622" s="162"/>
      <c r="AG622" s="162"/>
      <c r="AH622" s="162"/>
      <c r="AI622" s="162"/>
      <c r="AJ622" s="162"/>
      <c r="AK622" s="162"/>
      <c r="AL622" s="162"/>
      <c r="AM622" s="162"/>
      <c r="AN622" s="162"/>
      <c r="AO622" s="162"/>
      <c r="AP622" s="162"/>
      <c r="AQ622" s="162"/>
      <c r="AR622" s="162"/>
      <c r="AS622" s="162"/>
      <c r="AT622" s="162"/>
      <c r="AU622" s="162"/>
      <c r="AV622" s="162"/>
      <c r="AW622" s="162"/>
      <c r="AX622" s="162"/>
      <c r="AY622" s="162"/>
      <c r="AZ622" s="162"/>
      <c r="BA622" s="162"/>
      <c r="BB622" s="162"/>
      <c r="BC622" s="162"/>
      <c r="BD622" s="162"/>
      <c r="BE622" s="162"/>
      <c r="BF622" s="162"/>
      <c r="BG622" s="162"/>
      <c r="BH622" s="162"/>
      <c r="BI622" s="162"/>
      <c r="BJ622" s="162"/>
      <c r="BK622" s="162"/>
      <c r="BL622" s="162"/>
      <c r="BM622" s="162"/>
      <c r="BN622" s="162"/>
      <c r="BO622" s="162"/>
      <c r="BP622" s="162"/>
    </row>
    <row r="623" spans="1:68" ht="15">
      <c r="A623" s="426"/>
      <c r="B623" s="162"/>
      <c r="C623" s="425"/>
      <c r="D623" s="162"/>
      <c r="E623" s="162"/>
      <c r="F623" s="162"/>
      <c r="G623" s="162"/>
      <c r="H623" s="162"/>
      <c r="I623" s="162"/>
      <c r="J623" s="162"/>
      <c r="K623" s="162"/>
      <c r="L623" s="162"/>
      <c r="M623" s="162"/>
      <c r="N623" s="162"/>
      <c r="O623" s="162"/>
      <c r="P623" s="162"/>
      <c r="Q623" s="162"/>
      <c r="R623" s="162"/>
      <c r="S623" s="162"/>
      <c r="T623" s="162"/>
      <c r="U623" s="162"/>
      <c r="V623" s="162"/>
      <c r="W623" s="162"/>
      <c r="X623" s="162"/>
      <c r="Y623" s="162"/>
      <c r="Z623" s="162"/>
      <c r="AA623" s="162"/>
      <c r="AB623" s="162"/>
      <c r="AC623" s="162"/>
      <c r="AD623" s="162"/>
      <c r="AE623" s="162"/>
      <c r="AF623" s="162"/>
      <c r="AG623" s="162"/>
      <c r="AH623" s="162"/>
      <c r="AI623" s="162"/>
      <c r="AJ623" s="162"/>
      <c r="AK623" s="162"/>
      <c r="AL623" s="162"/>
      <c r="AM623" s="162"/>
      <c r="AN623" s="162"/>
      <c r="AO623" s="162"/>
      <c r="AP623" s="162"/>
      <c r="AQ623" s="162"/>
      <c r="AR623" s="162"/>
      <c r="AS623" s="162"/>
      <c r="AT623" s="162"/>
      <c r="AU623" s="162"/>
      <c r="AV623" s="162"/>
      <c r="AW623" s="162"/>
      <c r="AX623" s="162"/>
      <c r="AY623" s="162"/>
      <c r="AZ623" s="162"/>
      <c r="BA623" s="162"/>
      <c r="BB623" s="162"/>
      <c r="BC623" s="162"/>
      <c r="BD623" s="162"/>
      <c r="BE623" s="162"/>
      <c r="BF623" s="162"/>
      <c r="BG623" s="162"/>
      <c r="BH623" s="162"/>
      <c r="BI623" s="162"/>
      <c r="BJ623" s="162"/>
      <c r="BK623" s="162"/>
      <c r="BL623" s="162"/>
      <c r="BM623" s="162"/>
      <c r="BN623" s="162"/>
      <c r="BO623" s="162"/>
      <c r="BP623" s="162"/>
    </row>
    <row r="624" spans="1:68" ht="15">
      <c r="A624" s="426"/>
      <c r="B624" s="162"/>
      <c r="C624" s="425"/>
      <c r="D624" s="162"/>
      <c r="E624" s="162"/>
      <c r="F624" s="162"/>
      <c r="G624" s="162"/>
      <c r="H624" s="162"/>
      <c r="I624" s="162"/>
      <c r="J624" s="162"/>
      <c r="K624" s="162"/>
      <c r="L624" s="162"/>
      <c r="M624" s="162"/>
      <c r="N624" s="162"/>
      <c r="O624" s="162"/>
      <c r="P624" s="162"/>
      <c r="Q624" s="162"/>
      <c r="R624" s="162"/>
      <c r="S624" s="162"/>
      <c r="T624" s="162"/>
      <c r="U624" s="162"/>
      <c r="V624" s="162"/>
      <c r="W624" s="162"/>
      <c r="X624" s="162"/>
      <c r="Y624" s="162"/>
      <c r="Z624" s="162"/>
      <c r="AA624" s="162"/>
      <c r="AB624" s="162"/>
      <c r="AC624" s="162"/>
      <c r="AD624" s="162"/>
      <c r="AE624" s="162"/>
      <c r="AF624" s="162"/>
      <c r="AG624" s="162"/>
      <c r="AH624" s="162"/>
      <c r="AI624" s="162"/>
      <c r="AJ624" s="162"/>
      <c r="AK624" s="162"/>
      <c r="AL624" s="162"/>
      <c r="AM624" s="162"/>
      <c r="AN624" s="162"/>
      <c r="AO624" s="162"/>
      <c r="AP624" s="162"/>
      <c r="AQ624" s="162"/>
      <c r="AR624" s="162"/>
      <c r="AS624" s="162"/>
      <c r="AT624" s="162"/>
      <c r="AU624" s="162"/>
      <c r="AV624" s="162"/>
      <c r="AW624" s="162"/>
      <c r="AX624" s="162"/>
      <c r="AY624" s="162"/>
      <c r="AZ624" s="162"/>
      <c r="BA624" s="162"/>
      <c r="BB624" s="162"/>
      <c r="BC624" s="162"/>
      <c r="BD624" s="162"/>
      <c r="BE624" s="162"/>
      <c r="BF624" s="162"/>
      <c r="BG624" s="162"/>
      <c r="BH624" s="162"/>
      <c r="BI624" s="162"/>
      <c r="BJ624" s="162"/>
      <c r="BK624" s="162"/>
      <c r="BL624" s="162"/>
      <c r="BM624" s="162"/>
      <c r="BN624" s="162"/>
      <c r="BO624" s="162"/>
      <c r="BP624" s="162"/>
    </row>
    <row r="625" spans="1:68" ht="15">
      <c r="A625" s="426"/>
      <c r="B625" s="162"/>
      <c r="C625" s="425"/>
      <c r="D625" s="162"/>
      <c r="E625" s="162"/>
      <c r="F625" s="162"/>
      <c r="G625" s="162"/>
      <c r="H625" s="162"/>
      <c r="I625" s="162"/>
      <c r="J625" s="162"/>
      <c r="K625" s="162"/>
      <c r="L625" s="162"/>
      <c r="M625" s="162"/>
      <c r="N625" s="162"/>
      <c r="O625" s="162"/>
      <c r="P625" s="162"/>
      <c r="Q625" s="162"/>
      <c r="R625" s="162"/>
      <c r="S625" s="162"/>
      <c r="T625" s="162"/>
      <c r="U625" s="162"/>
      <c r="V625" s="162"/>
      <c r="W625" s="162"/>
      <c r="X625" s="162"/>
      <c r="Y625" s="162"/>
      <c r="Z625" s="162"/>
      <c r="AA625" s="162"/>
      <c r="AB625" s="162"/>
      <c r="AC625" s="162"/>
      <c r="AD625" s="162"/>
      <c r="AE625" s="162"/>
      <c r="AF625" s="162"/>
      <c r="AG625" s="162"/>
      <c r="AH625" s="162"/>
      <c r="AI625" s="162"/>
      <c r="AJ625" s="162"/>
      <c r="AK625" s="162"/>
      <c r="AL625" s="162"/>
      <c r="AM625" s="162"/>
      <c r="AN625" s="162"/>
      <c r="AO625" s="162"/>
      <c r="AP625" s="162"/>
      <c r="AQ625" s="162"/>
      <c r="AR625" s="162"/>
      <c r="AS625" s="162"/>
      <c r="AT625" s="162"/>
      <c r="AU625" s="162"/>
      <c r="AV625" s="162"/>
      <c r="AW625" s="162"/>
      <c r="AX625" s="162"/>
      <c r="AY625" s="162"/>
      <c r="AZ625" s="162"/>
      <c r="BA625" s="162"/>
      <c r="BB625" s="162"/>
      <c r="BC625" s="162"/>
      <c r="BD625" s="162"/>
      <c r="BE625" s="162"/>
      <c r="BF625" s="162"/>
      <c r="BG625" s="162"/>
      <c r="BH625" s="162"/>
      <c r="BI625" s="162"/>
      <c r="BJ625" s="162"/>
      <c r="BK625" s="162"/>
      <c r="BL625" s="162"/>
      <c r="BM625" s="162"/>
      <c r="BN625" s="162"/>
      <c r="BO625" s="162"/>
      <c r="BP625" s="162"/>
    </row>
    <row r="626" spans="1:68" ht="15">
      <c r="A626" s="426"/>
      <c r="B626" s="162"/>
      <c r="C626" s="425"/>
      <c r="D626" s="162"/>
      <c r="E626" s="162"/>
      <c r="F626" s="162"/>
      <c r="G626" s="162"/>
      <c r="H626" s="162"/>
      <c r="I626" s="162"/>
      <c r="J626" s="162"/>
      <c r="K626" s="162"/>
      <c r="L626" s="162"/>
      <c r="M626" s="162"/>
      <c r="N626" s="162"/>
      <c r="O626" s="162"/>
      <c r="P626" s="162"/>
      <c r="Q626" s="162"/>
      <c r="R626" s="162"/>
      <c r="S626" s="162"/>
      <c r="T626" s="162"/>
      <c r="U626" s="162"/>
      <c r="V626" s="162"/>
      <c r="W626" s="162"/>
      <c r="X626" s="162"/>
      <c r="Y626" s="162"/>
      <c r="Z626" s="162"/>
      <c r="AA626" s="162"/>
      <c r="AB626" s="162"/>
      <c r="AC626" s="162"/>
      <c r="AD626" s="162"/>
      <c r="AE626" s="162"/>
      <c r="AF626" s="162"/>
      <c r="AG626" s="162"/>
      <c r="AH626" s="162"/>
      <c r="AI626" s="162"/>
      <c r="AJ626" s="162"/>
      <c r="AK626" s="162"/>
      <c r="AL626" s="162"/>
      <c r="AM626" s="162"/>
      <c r="AN626" s="162"/>
      <c r="AO626" s="162"/>
      <c r="AP626" s="162"/>
      <c r="AQ626" s="162"/>
      <c r="AR626" s="162"/>
      <c r="AS626" s="162"/>
      <c r="AT626" s="162"/>
      <c r="AU626" s="162"/>
      <c r="AV626" s="162"/>
      <c r="AW626" s="162"/>
      <c r="AX626" s="162"/>
      <c r="AY626" s="162"/>
      <c r="AZ626" s="162"/>
      <c r="BA626" s="162"/>
      <c r="BB626" s="162"/>
      <c r="BC626" s="162"/>
      <c r="BD626" s="162"/>
      <c r="BE626" s="162"/>
      <c r="BF626" s="162"/>
      <c r="BG626" s="162"/>
      <c r="BH626" s="162"/>
      <c r="BI626" s="162"/>
      <c r="BJ626" s="162"/>
      <c r="BK626" s="162"/>
      <c r="BL626" s="162"/>
      <c r="BM626" s="162"/>
      <c r="BN626" s="162"/>
      <c r="BO626" s="162"/>
      <c r="BP626" s="162"/>
    </row>
    <row r="627" spans="1:68" ht="15">
      <c r="A627" s="426"/>
      <c r="B627" s="162"/>
      <c r="C627" s="425"/>
      <c r="D627" s="162"/>
      <c r="E627" s="162"/>
      <c r="F627" s="162"/>
      <c r="G627" s="162"/>
      <c r="H627" s="162"/>
      <c r="I627" s="162"/>
      <c r="J627" s="162"/>
      <c r="K627" s="162"/>
      <c r="L627" s="162"/>
      <c r="M627" s="162"/>
      <c r="N627" s="162"/>
      <c r="O627" s="162"/>
      <c r="P627" s="162"/>
      <c r="Q627" s="162"/>
      <c r="R627" s="162"/>
      <c r="S627" s="162"/>
      <c r="T627" s="162"/>
      <c r="U627" s="162"/>
      <c r="V627" s="162"/>
      <c r="W627" s="162"/>
      <c r="X627" s="162"/>
      <c r="Y627" s="162"/>
      <c r="Z627" s="162"/>
      <c r="AA627" s="162"/>
      <c r="AB627" s="162"/>
      <c r="AC627" s="162"/>
      <c r="AD627" s="162"/>
      <c r="AE627" s="162"/>
      <c r="AF627" s="162"/>
      <c r="AG627" s="162"/>
      <c r="AH627" s="162"/>
      <c r="AI627" s="162"/>
      <c r="AJ627" s="162"/>
      <c r="AK627" s="162"/>
      <c r="AL627" s="162"/>
      <c r="AM627" s="162"/>
      <c r="AN627" s="162"/>
      <c r="AO627" s="162"/>
      <c r="AP627" s="162"/>
      <c r="AQ627" s="162"/>
      <c r="AR627" s="162"/>
      <c r="AS627" s="162"/>
      <c r="AT627" s="162"/>
      <c r="AU627" s="162"/>
      <c r="AV627" s="162"/>
      <c r="AW627" s="162"/>
      <c r="AX627" s="162"/>
      <c r="AY627" s="162"/>
      <c r="AZ627" s="162"/>
      <c r="BA627" s="162"/>
      <c r="BB627" s="162"/>
      <c r="BC627" s="162"/>
      <c r="BD627" s="162"/>
      <c r="BE627" s="162"/>
      <c r="BF627" s="162"/>
      <c r="BG627" s="162"/>
      <c r="BH627" s="162"/>
      <c r="BI627" s="162"/>
      <c r="BJ627" s="162"/>
      <c r="BK627" s="162"/>
      <c r="BL627" s="162"/>
      <c r="BM627" s="162"/>
      <c r="BN627" s="162"/>
      <c r="BO627" s="162"/>
      <c r="BP627" s="162"/>
    </row>
    <row r="628" spans="1:68" ht="15">
      <c r="A628" s="426"/>
      <c r="B628" s="162"/>
      <c r="C628" s="425"/>
      <c r="D628" s="162"/>
      <c r="E628" s="162"/>
      <c r="F628" s="162"/>
      <c r="G628" s="162"/>
      <c r="H628" s="162"/>
      <c r="I628" s="162"/>
      <c r="J628" s="162"/>
      <c r="K628" s="162"/>
      <c r="L628" s="162"/>
      <c r="M628" s="162"/>
      <c r="N628" s="162"/>
      <c r="O628" s="162"/>
      <c r="P628" s="162"/>
      <c r="Q628" s="162"/>
      <c r="R628" s="162"/>
      <c r="S628" s="162"/>
      <c r="T628" s="162"/>
      <c r="U628" s="162"/>
      <c r="V628" s="162"/>
      <c r="W628" s="162"/>
      <c r="X628" s="162"/>
      <c r="Y628" s="162"/>
      <c r="Z628" s="162"/>
      <c r="AA628" s="162"/>
      <c r="AB628" s="162"/>
      <c r="AC628" s="162"/>
      <c r="AD628" s="162"/>
      <c r="AE628" s="162"/>
      <c r="AF628" s="162"/>
      <c r="AG628" s="162"/>
      <c r="AH628" s="162"/>
      <c r="AI628" s="162"/>
      <c r="AJ628" s="162"/>
      <c r="AK628" s="162"/>
      <c r="AL628" s="162"/>
      <c r="AM628" s="162"/>
      <c r="AN628" s="162"/>
      <c r="AO628" s="162"/>
      <c r="AP628" s="162"/>
      <c r="AQ628" s="162"/>
      <c r="AR628" s="162"/>
      <c r="AS628" s="162"/>
      <c r="AT628" s="162"/>
      <c r="AU628" s="162"/>
      <c r="AV628" s="162"/>
      <c r="AW628" s="162"/>
      <c r="AX628" s="162"/>
      <c r="AY628" s="162"/>
      <c r="AZ628" s="162"/>
      <c r="BA628" s="162"/>
      <c r="BB628" s="162"/>
      <c r="BC628" s="162"/>
      <c r="BD628" s="162"/>
      <c r="BE628" s="162"/>
      <c r="BF628" s="162"/>
      <c r="BG628" s="162"/>
      <c r="BH628" s="162"/>
      <c r="BI628" s="162"/>
      <c r="BJ628" s="162"/>
      <c r="BK628" s="162"/>
      <c r="BL628" s="162"/>
      <c r="BM628" s="162"/>
      <c r="BN628" s="162"/>
      <c r="BO628" s="162"/>
      <c r="BP628" s="162"/>
    </row>
    <row r="629" spans="1:68" ht="15">
      <c r="A629" s="426"/>
      <c r="B629" s="162"/>
      <c r="C629" s="425"/>
      <c r="D629" s="162"/>
      <c r="E629" s="162"/>
      <c r="F629" s="162"/>
      <c r="G629" s="162"/>
      <c r="H629" s="162"/>
      <c r="I629" s="162"/>
      <c r="J629" s="162"/>
      <c r="K629" s="162"/>
      <c r="L629" s="162"/>
      <c r="M629" s="162"/>
      <c r="N629" s="162"/>
      <c r="O629" s="162"/>
      <c r="P629" s="162"/>
      <c r="Q629" s="162"/>
      <c r="R629" s="162"/>
      <c r="S629" s="162"/>
      <c r="T629" s="162"/>
      <c r="U629" s="162"/>
      <c r="V629" s="162"/>
      <c r="W629" s="162"/>
      <c r="X629" s="162"/>
      <c r="Y629" s="162"/>
      <c r="Z629" s="162"/>
      <c r="AA629" s="162"/>
      <c r="AB629" s="162"/>
      <c r="AC629" s="162"/>
      <c r="AD629" s="162"/>
      <c r="AE629" s="162"/>
      <c r="AF629" s="162"/>
      <c r="AG629" s="162"/>
      <c r="AH629" s="162"/>
      <c r="AI629" s="162"/>
      <c r="AJ629" s="162"/>
      <c r="AK629" s="162"/>
      <c r="AL629" s="162"/>
      <c r="AM629" s="162"/>
      <c r="AN629" s="162"/>
      <c r="AO629" s="162"/>
      <c r="AP629" s="162"/>
      <c r="AQ629" s="162"/>
      <c r="AR629" s="162"/>
      <c r="AS629" s="162"/>
      <c r="AT629" s="162"/>
      <c r="AU629" s="162"/>
      <c r="AV629" s="162"/>
      <c r="AW629" s="162"/>
      <c r="AX629" s="162"/>
      <c r="AY629" s="162"/>
      <c r="AZ629" s="162"/>
      <c r="BA629" s="162"/>
      <c r="BB629" s="162"/>
      <c r="BC629" s="162"/>
      <c r="BD629" s="162"/>
      <c r="BE629" s="162"/>
      <c r="BF629" s="162"/>
      <c r="BG629" s="162"/>
      <c r="BH629" s="162"/>
      <c r="BI629" s="162"/>
      <c r="BJ629" s="162"/>
      <c r="BK629" s="162"/>
      <c r="BL629" s="162"/>
      <c r="BM629" s="162"/>
      <c r="BN629" s="162"/>
      <c r="BO629" s="162"/>
      <c r="BP629" s="162"/>
    </row>
    <row r="630" spans="1:68" ht="15">
      <c r="A630" s="426"/>
      <c r="B630" s="162"/>
      <c r="C630" s="425"/>
      <c r="D630" s="162"/>
      <c r="E630" s="162"/>
      <c r="F630" s="162"/>
      <c r="G630" s="162"/>
      <c r="H630" s="162"/>
      <c r="I630" s="162"/>
      <c r="J630" s="162"/>
      <c r="K630" s="162"/>
      <c r="L630" s="162"/>
      <c r="M630" s="162"/>
      <c r="N630" s="162"/>
      <c r="O630" s="162"/>
      <c r="P630" s="162"/>
      <c r="Q630" s="162"/>
      <c r="R630" s="162"/>
      <c r="S630" s="162"/>
      <c r="T630" s="162"/>
      <c r="U630" s="162"/>
      <c r="V630" s="162"/>
      <c r="W630" s="162"/>
      <c r="X630" s="162"/>
      <c r="Y630" s="162"/>
      <c r="Z630" s="162"/>
      <c r="AA630" s="162"/>
      <c r="AB630" s="162"/>
      <c r="AC630" s="162"/>
      <c r="AD630" s="162"/>
      <c r="AE630" s="162"/>
      <c r="AF630" s="162"/>
      <c r="AG630" s="162"/>
      <c r="AH630" s="162"/>
      <c r="AI630" s="162"/>
      <c r="AJ630" s="162"/>
      <c r="AK630" s="162"/>
      <c r="AL630" s="162"/>
      <c r="AM630" s="162"/>
      <c r="AN630" s="162"/>
      <c r="AO630" s="162"/>
      <c r="AP630" s="162"/>
      <c r="AQ630" s="162"/>
      <c r="AR630" s="162"/>
      <c r="AS630" s="162"/>
      <c r="AT630" s="162"/>
      <c r="AU630" s="162"/>
      <c r="AV630" s="162"/>
      <c r="AW630" s="162"/>
      <c r="AX630" s="162"/>
      <c r="AY630" s="162"/>
      <c r="AZ630" s="162"/>
      <c r="BA630" s="162"/>
      <c r="BB630" s="162"/>
      <c r="BC630" s="162"/>
      <c r="BD630" s="162"/>
      <c r="BE630" s="162"/>
      <c r="BF630" s="162"/>
      <c r="BG630" s="162"/>
      <c r="BH630" s="162"/>
      <c r="BI630" s="162"/>
      <c r="BJ630" s="162"/>
      <c r="BK630" s="162"/>
      <c r="BL630" s="162"/>
      <c r="BM630" s="162"/>
      <c r="BN630" s="162"/>
      <c r="BO630" s="162"/>
      <c r="BP630" s="162"/>
    </row>
    <row r="631" spans="1:68" ht="15">
      <c r="A631" s="426"/>
      <c r="B631" s="162"/>
      <c r="C631" s="425"/>
      <c r="D631" s="162"/>
      <c r="E631" s="162"/>
      <c r="F631" s="162"/>
      <c r="G631" s="162"/>
      <c r="H631" s="162"/>
      <c r="I631" s="162"/>
      <c r="J631" s="162"/>
      <c r="K631" s="162"/>
      <c r="L631" s="162"/>
      <c r="M631" s="162"/>
      <c r="N631" s="162"/>
      <c r="O631" s="162"/>
      <c r="P631" s="162"/>
      <c r="Q631" s="162"/>
      <c r="R631" s="162"/>
      <c r="S631" s="162"/>
      <c r="T631" s="162"/>
      <c r="U631" s="162"/>
      <c r="V631" s="162"/>
      <c r="W631" s="162"/>
      <c r="X631" s="162"/>
      <c r="Y631" s="162"/>
      <c r="Z631" s="162"/>
      <c r="AA631" s="162"/>
      <c r="AB631" s="162"/>
      <c r="AC631" s="162"/>
      <c r="AD631" s="162"/>
      <c r="AE631" s="162"/>
      <c r="AF631" s="162"/>
      <c r="AG631" s="162"/>
      <c r="AH631" s="162"/>
      <c r="AI631" s="162"/>
      <c r="AJ631" s="162"/>
      <c r="AK631" s="162"/>
      <c r="AL631" s="162"/>
      <c r="AM631" s="162"/>
      <c r="AN631" s="162"/>
      <c r="AO631" s="162"/>
      <c r="AP631" s="162"/>
      <c r="AQ631" s="162"/>
      <c r="AR631" s="162"/>
      <c r="AS631" s="162"/>
      <c r="AT631" s="162"/>
      <c r="AU631" s="162"/>
      <c r="AV631" s="162"/>
      <c r="AW631" s="162"/>
      <c r="AX631" s="162"/>
      <c r="AY631" s="162"/>
      <c r="AZ631" s="162"/>
      <c r="BA631" s="162"/>
      <c r="BB631" s="162"/>
      <c r="BC631" s="162"/>
      <c r="BD631" s="162"/>
      <c r="BE631" s="162"/>
      <c r="BF631" s="162"/>
      <c r="BG631" s="162"/>
      <c r="BH631" s="162"/>
      <c r="BI631" s="162"/>
      <c r="BJ631" s="162"/>
      <c r="BK631" s="162"/>
      <c r="BL631" s="162"/>
      <c r="BM631" s="162"/>
      <c r="BN631" s="162"/>
      <c r="BO631" s="162"/>
      <c r="BP631" s="162"/>
    </row>
    <row r="632" spans="1:68" ht="15">
      <c r="A632" s="426"/>
      <c r="B632" s="162"/>
      <c r="C632" s="425"/>
      <c r="D632" s="162"/>
      <c r="E632" s="162"/>
      <c r="F632" s="162"/>
      <c r="G632" s="162"/>
      <c r="H632" s="162"/>
      <c r="I632" s="162"/>
      <c r="J632" s="162"/>
      <c r="K632" s="162"/>
      <c r="L632" s="162"/>
      <c r="M632" s="162"/>
      <c r="N632" s="162"/>
      <c r="O632" s="162"/>
      <c r="P632" s="162"/>
      <c r="Q632" s="162"/>
      <c r="R632" s="162"/>
      <c r="S632" s="162"/>
      <c r="T632" s="162"/>
      <c r="U632" s="162"/>
      <c r="V632" s="162"/>
      <c r="W632" s="162"/>
      <c r="X632" s="162"/>
      <c r="Y632" s="162"/>
      <c r="Z632" s="162"/>
      <c r="AA632" s="162"/>
      <c r="AB632" s="162"/>
      <c r="AC632" s="162"/>
      <c r="AD632" s="162"/>
      <c r="AE632" s="162"/>
      <c r="AF632" s="162"/>
      <c r="AG632" s="162"/>
      <c r="AH632" s="162"/>
      <c r="AI632" s="162"/>
      <c r="AJ632" s="162"/>
      <c r="AK632" s="162"/>
      <c r="AL632" s="162"/>
      <c r="AM632" s="162"/>
      <c r="AN632" s="162"/>
      <c r="AO632" s="162"/>
      <c r="AP632" s="162"/>
      <c r="AQ632" s="162"/>
      <c r="AR632" s="162"/>
      <c r="AS632" s="162"/>
      <c r="AT632" s="162"/>
      <c r="AU632" s="162"/>
      <c r="AV632" s="162"/>
      <c r="AW632" s="162"/>
      <c r="AX632" s="162"/>
      <c r="AY632" s="162"/>
      <c r="AZ632" s="162"/>
      <c r="BA632" s="162"/>
      <c r="BB632" s="162"/>
      <c r="BC632" s="162"/>
      <c r="BD632" s="162"/>
      <c r="BE632" s="162"/>
      <c r="BF632" s="162"/>
      <c r="BG632" s="162"/>
      <c r="BH632" s="162"/>
      <c r="BI632" s="162"/>
      <c r="BJ632" s="162"/>
      <c r="BK632" s="162"/>
      <c r="BL632" s="162"/>
      <c r="BM632" s="162"/>
      <c r="BN632" s="162"/>
      <c r="BO632" s="162"/>
      <c r="BP632" s="162"/>
    </row>
    <row r="633" spans="1:68" ht="15">
      <c r="A633" s="426"/>
      <c r="B633" s="162"/>
      <c r="C633" s="425"/>
      <c r="D633" s="162"/>
      <c r="E633" s="162"/>
      <c r="F633" s="162"/>
      <c r="G633" s="162"/>
      <c r="H633" s="162"/>
      <c r="I633" s="162"/>
      <c r="J633" s="162"/>
      <c r="K633" s="162"/>
      <c r="L633" s="162"/>
      <c r="M633" s="162"/>
      <c r="N633" s="162"/>
      <c r="O633" s="162"/>
      <c r="P633" s="162"/>
      <c r="Q633" s="162"/>
      <c r="R633" s="162"/>
      <c r="S633" s="162"/>
      <c r="T633" s="162"/>
      <c r="U633" s="162"/>
      <c r="V633" s="162"/>
      <c r="W633" s="162"/>
      <c r="X633" s="162"/>
      <c r="Y633" s="162"/>
      <c r="Z633" s="162"/>
      <c r="AA633" s="162"/>
      <c r="AB633" s="162"/>
      <c r="AC633" s="162"/>
      <c r="AD633" s="162"/>
      <c r="AE633" s="162"/>
      <c r="AF633" s="162"/>
      <c r="AG633" s="162"/>
      <c r="AH633" s="162"/>
      <c r="AI633" s="162"/>
      <c r="AJ633" s="162"/>
      <c r="AK633" s="162"/>
      <c r="AL633" s="162"/>
      <c r="AM633" s="162"/>
      <c r="AN633" s="162"/>
      <c r="AO633" s="162"/>
      <c r="AP633" s="162"/>
      <c r="AQ633" s="162"/>
      <c r="AR633" s="162"/>
      <c r="AS633" s="162"/>
      <c r="AT633" s="162"/>
      <c r="AU633" s="162"/>
      <c r="AV633" s="162"/>
      <c r="AW633" s="162"/>
      <c r="AX633" s="162"/>
      <c r="AY633" s="162"/>
      <c r="AZ633" s="162"/>
      <c r="BA633" s="162"/>
      <c r="BB633" s="162"/>
      <c r="BC633" s="162"/>
      <c r="BD633" s="162"/>
      <c r="BE633" s="162"/>
      <c r="BF633" s="162"/>
      <c r="BG633" s="162"/>
      <c r="BH633" s="162"/>
      <c r="BI633" s="162"/>
      <c r="BJ633" s="162"/>
      <c r="BK633" s="162"/>
      <c r="BL633" s="162"/>
      <c r="BM633" s="162"/>
      <c r="BN633" s="162"/>
      <c r="BO633" s="162"/>
      <c r="BP633" s="162"/>
    </row>
    <row r="634" spans="1:68" ht="15">
      <c r="A634" s="426"/>
      <c r="B634" s="162"/>
      <c r="C634" s="425"/>
      <c r="D634" s="162"/>
      <c r="E634" s="162"/>
      <c r="F634" s="162"/>
      <c r="G634" s="162"/>
      <c r="H634" s="162"/>
      <c r="I634" s="162"/>
      <c r="J634" s="162"/>
      <c r="K634" s="162"/>
      <c r="L634" s="162"/>
      <c r="M634" s="162"/>
      <c r="N634" s="162"/>
      <c r="O634" s="162"/>
      <c r="P634" s="162"/>
      <c r="Q634" s="162"/>
      <c r="R634" s="162"/>
      <c r="S634" s="162"/>
      <c r="T634" s="162"/>
      <c r="U634" s="162"/>
      <c r="V634" s="162"/>
      <c r="W634" s="162"/>
      <c r="X634" s="162"/>
      <c r="Y634" s="162"/>
      <c r="Z634" s="162"/>
      <c r="AA634" s="162"/>
      <c r="AB634" s="162"/>
      <c r="AC634" s="162"/>
      <c r="AD634" s="162"/>
      <c r="AE634" s="162"/>
      <c r="AF634" s="162"/>
      <c r="AG634" s="162"/>
      <c r="AH634" s="162"/>
      <c r="AI634" s="162"/>
      <c r="AJ634" s="162"/>
      <c r="AK634" s="162"/>
      <c r="AL634" s="162"/>
      <c r="AM634" s="162"/>
      <c r="AN634" s="162"/>
      <c r="AO634" s="162"/>
      <c r="AP634" s="162"/>
      <c r="AQ634" s="162"/>
      <c r="AR634" s="162"/>
      <c r="AS634" s="162"/>
      <c r="AT634" s="162"/>
      <c r="AU634" s="162"/>
      <c r="AV634" s="162"/>
      <c r="AW634" s="162"/>
      <c r="AX634" s="162"/>
      <c r="AY634" s="162"/>
      <c r="AZ634" s="162"/>
      <c r="BA634" s="162"/>
      <c r="BB634" s="162"/>
      <c r="BC634" s="162"/>
      <c r="BD634" s="162"/>
      <c r="BE634" s="162"/>
      <c r="BF634" s="162"/>
      <c r="BG634" s="162"/>
      <c r="BH634" s="162"/>
      <c r="BI634" s="162"/>
      <c r="BJ634" s="162"/>
      <c r="BK634" s="162"/>
      <c r="BL634" s="162"/>
      <c r="BM634" s="162"/>
      <c r="BN634" s="162"/>
      <c r="BO634" s="162"/>
      <c r="BP634" s="162"/>
    </row>
    <row r="635" spans="1:68" ht="15">
      <c r="A635" s="426"/>
      <c r="B635" s="162"/>
      <c r="C635" s="425"/>
      <c r="D635" s="162"/>
      <c r="E635" s="162"/>
      <c r="F635" s="162"/>
      <c r="G635" s="162"/>
      <c r="H635" s="162"/>
      <c r="I635" s="162"/>
      <c r="J635" s="162"/>
      <c r="K635" s="162"/>
      <c r="L635" s="162"/>
      <c r="M635" s="162"/>
      <c r="N635" s="162"/>
      <c r="O635" s="162"/>
      <c r="P635" s="162"/>
      <c r="Q635" s="162"/>
      <c r="R635" s="162"/>
      <c r="S635" s="162"/>
      <c r="T635" s="162"/>
      <c r="U635" s="162"/>
      <c r="V635" s="162"/>
      <c r="W635" s="162"/>
      <c r="X635" s="162"/>
      <c r="Y635" s="162"/>
      <c r="Z635" s="162"/>
      <c r="AA635" s="162"/>
      <c r="AB635" s="162"/>
      <c r="AC635" s="162"/>
      <c r="AD635" s="162"/>
      <c r="AE635" s="162"/>
      <c r="AF635" s="162"/>
      <c r="AG635" s="162"/>
      <c r="AH635" s="162"/>
      <c r="AI635" s="162"/>
      <c r="AJ635" s="162"/>
      <c r="AK635" s="162"/>
      <c r="AL635" s="162"/>
      <c r="AM635" s="162"/>
      <c r="AN635" s="162"/>
      <c r="AO635" s="162"/>
      <c r="AP635" s="162"/>
      <c r="AQ635" s="162"/>
      <c r="AR635" s="162"/>
      <c r="AS635" s="162"/>
      <c r="AT635" s="162"/>
      <c r="AU635" s="162"/>
      <c r="AV635" s="162"/>
      <c r="AW635" s="162"/>
      <c r="AX635" s="162"/>
      <c r="AY635" s="162"/>
      <c r="AZ635" s="162"/>
      <c r="BA635" s="162"/>
      <c r="BB635" s="162"/>
      <c r="BC635" s="162"/>
      <c r="BD635" s="162"/>
      <c r="BE635" s="162"/>
      <c r="BF635" s="162"/>
      <c r="BG635" s="162"/>
      <c r="BH635" s="162"/>
      <c r="BI635" s="162"/>
      <c r="BJ635" s="162"/>
      <c r="BK635" s="162"/>
      <c r="BL635" s="162"/>
      <c r="BM635" s="162"/>
      <c r="BN635" s="162"/>
      <c r="BO635" s="162"/>
      <c r="BP635" s="162"/>
    </row>
    <row r="636" spans="1:68" ht="15">
      <c r="A636" s="426"/>
      <c r="B636" s="162"/>
      <c r="C636" s="425"/>
      <c r="D636" s="162"/>
      <c r="E636" s="162"/>
      <c r="F636" s="162"/>
      <c r="G636" s="162"/>
      <c r="H636" s="162"/>
      <c r="I636" s="162"/>
      <c r="J636" s="162"/>
      <c r="K636" s="162"/>
      <c r="L636" s="162"/>
      <c r="M636" s="162"/>
      <c r="N636" s="162"/>
      <c r="O636" s="162"/>
      <c r="P636" s="162"/>
      <c r="Q636" s="162"/>
      <c r="R636" s="162"/>
      <c r="S636" s="162"/>
      <c r="T636" s="162"/>
      <c r="U636" s="162"/>
      <c r="V636" s="162"/>
      <c r="W636" s="162"/>
      <c r="X636" s="162"/>
      <c r="Y636" s="162"/>
      <c r="Z636" s="162"/>
      <c r="AA636" s="162"/>
      <c r="AB636" s="162"/>
      <c r="AC636" s="162"/>
      <c r="AD636" s="162"/>
      <c r="AE636" s="162"/>
      <c r="AF636" s="162"/>
      <c r="AG636" s="162"/>
      <c r="AH636" s="162"/>
      <c r="AI636" s="162"/>
      <c r="AJ636" s="162"/>
      <c r="AK636" s="162"/>
      <c r="AL636" s="162"/>
      <c r="AM636" s="162"/>
      <c r="AN636" s="162"/>
      <c r="AO636" s="162"/>
      <c r="AP636" s="162"/>
      <c r="AQ636" s="162"/>
      <c r="AR636" s="162"/>
      <c r="AS636" s="162"/>
      <c r="AT636" s="162"/>
      <c r="AU636" s="162"/>
      <c r="AV636" s="162"/>
      <c r="AW636" s="162"/>
      <c r="AX636" s="162"/>
      <c r="AY636" s="162"/>
      <c r="AZ636" s="162"/>
      <c r="BA636" s="162"/>
      <c r="BB636" s="162"/>
      <c r="BC636" s="162"/>
      <c r="BD636" s="162"/>
      <c r="BE636" s="162"/>
      <c r="BF636" s="162"/>
      <c r="BG636" s="162"/>
      <c r="BH636" s="162"/>
      <c r="BI636" s="162"/>
      <c r="BJ636" s="162"/>
      <c r="BK636" s="162"/>
      <c r="BL636" s="162"/>
      <c r="BM636" s="162"/>
      <c r="BN636" s="162"/>
      <c r="BO636" s="162"/>
      <c r="BP636" s="162"/>
    </row>
    <row r="637" spans="1:68" ht="15">
      <c r="A637" s="426"/>
      <c r="B637" s="162"/>
      <c r="C637" s="425"/>
      <c r="D637" s="162"/>
      <c r="E637" s="162"/>
      <c r="F637" s="162"/>
      <c r="G637" s="162"/>
      <c r="H637" s="162"/>
      <c r="I637" s="162"/>
      <c r="J637" s="162"/>
      <c r="K637" s="162"/>
      <c r="L637" s="162"/>
      <c r="M637" s="162"/>
      <c r="N637" s="162"/>
      <c r="O637" s="162"/>
      <c r="P637" s="162"/>
      <c r="Q637" s="162"/>
      <c r="R637" s="162"/>
      <c r="S637" s="162"/>
      <c r="T637" s="162"/>
      <c r="U637" s="162"/>
      <c r="V637" s="162"/>
      <c r="W637" s="162"/>
      <c r="X637" s="162"/>
      <c r="Y637" s="162"/>
      <c r="Z637" s="162"/>
      <c r="AA637" s="162"/>
      <c r="AB637" s="162"/>
      <c r="AC637" s="162"/>
      <c r="AD637" s="162"/>
      <c r="AE637" s="162"/>
      <c r="AF637" s="162"/>
      <c r="AG637" s="162"/>
      <c r="AH637" s="162"/>
      <c r="AI637" s="162"/>
      <c r="AJ637" s="162"/>
      <c r="AK637" s="162"/>
      <c r="AL637" s="162"/>
      <c r="AM637" s="162"/>
      <c r="AN637" s="162"/>
      <c r="AO637" s="162"/>
      <c r="AP637" s="162"/>
      <c r="AQ637" s="162"/>
      <c r="AR637" s="162"/>
      <c r="AS637" s="162"/>
      <c r="AT637" s="162"/>
      <c r="AU637" s="162"/>
      <c r="AV637" s="162"/>
      <c r="AW637" s="162"/>
      <c r="AX637" s="162"/>
      <c r="AY637" s="162"/>
      <c r="AZ637" s="162"/>
      <c r="BA637" s="162"/>
      <c r="BB637" s="162"/>
      <c r="BC637" s="162"/>
      <c r="BD637" s="162"/>
      <c r="BE637" s="162"/>
      <c r="BF637" s="162"/>
      <c r="BG637" s="162"/>
      <c r="BH637" s="162"/>
      <c r="BI637" s="162"/>
      <c r="BJ637" s="162"/>
      <c r="BK637" s="162"/>
      <c r="BL637" s="162"/>
      <c r="BM637" s="162"/>
      <c r="BN637" s="162"/>
      <c r="BO637" s="162"/>
      <c r="BP637" s="162"/>
    </row>
    <row r="638" spans="1:68" ht="15">
      <c r="A638" s="426"/>
      <c r="B638" s="162"/>
      <c r="C638" s="425"/>
      <c r="D638" s="162"/>
      <c r="E638" s="162"/>
      <c r="F638" s="162"/>
      <c r="G638" s="162"/>
      <c r="H638" s="162"/>
      <c r="I638" s="162"/>
      <c r="J638" s="162"/>
      <c r="K638" s="162"/>
      <c r="L638" s="162"/>
      <c r="M638" s="162"/>
      <c r="N638" s="162"/>
      <c r="O638" s="162"/>
      <c r="P638" s="162"/>
      <c r="Q638" s="162"/>
      <c r="R638" s="162"/>
      <c r="S638" s="162"/>
      <c r="T638" s="162"/>
      <c r="U638" s="162"/>
      <c r="V638" s="162"/>
      <c r="W638" s="162"/>
      <c r="X638" s="162"/>
      <c r="Y638" s="162"/>
      <c r="Z638" s="162"/>
      <c r="AA638" s="162"/>
      <c r="AB638" s="162"/>
      <c r="AC638" s="162"/>
      <c r="AD638" s="162"/>
      <c r="AE638" s="162"/>
      <c r="AF638" s="162"/>
      <c r="AG638" s="162"/>
      <c r="AH638" s="162"/>
      <c r="AI638" s="162"/>
      <c r="AJ638" s="162"/>
      <c r="AK638" s="162"/>
      <c r="AL638" s="162"/>
      <c r="AM638" s="162"/>
      <c r="AN638" s="162"/>
      <c r="AO638" s="162"/>
      <c r="AP638" s="162"/>
      <c r="AQ638" s="162"/>
      <c r="AR638" s="162"/>
      <c r="AS638" s="162"/>
      <c r="AT638" s="162"/>
      <c r="AU638" s="162"/>
      <c r="AV638" s="162"/>
      <c r="AW638" s="162"/>
      <c r="AX638" s="162"/>
      <c r="AY638" s="162"/>
      <c r="AZ638" s="162"/>
      <c r="BA638" s="162"/>
      <c r="BB638" s="162"/>
      <c r="BC638" s="162"/>
      <c r="BD638" s="162"/>
      <c r="BE638" s="162"/>
      <c r="BF638" s="162"/>
      <c r="BG638" s="162"/>
      <c r="BH638" s="162"/>
      <c r="BI638" s="162"/>
      <c r="BJ638" s="162"/>
      <c r="BK638" s="162"/>
      <c r="BL638" s="162"/>
      <c r="BM638" s="162"/>
      <c r="BN638" s="162"/>
      <c r="BO638" s="162"/>
      <c r="BP638" s="162"/>
    </row>
    <row r="639" spans="1:68" ht="15">
      <c r="A639" s="426"/>
      <c r="B639" s="162"/>
      <c r="C639" s="425"/>
      <c r="D639" s="162"/>
      <c r="E639" s="162"/>
      <c r="F639" s="162"/>
      <c r="G639" s="162"/>
      <c r="H639" s="162"/>
      <c r="I639" s="162"/>
      <c r="J639" s="162"/>
      <c r="K639" s="162"/>
      <c r="L639" s="162"/>
      <c r="M639" s="162"/>
      <c r="N639" s="162"/>
      <c r="O639" s="162"/>
      <c r="P639" s="162"/>
      <c r="Q639" s="162"/>
      <c r="R639" s="162"/>
      <c r="S639" s="162"/>
      <c r="T639" s="162"/>
      <c r="U639" s="162"/>
      <c r="V639" s="162"/>
      <c r="W639" s="162"/>
      <c r="X639" s="162"/>
      <c r="Y639" s="162"/>
      <c r="Z639" s="162"/>
      <c r="AA639" s="162"/>
      <c r="AB639" s="162"/>
      <c r="AC639" s="162"/>
      <c r="AD639" s="162"/>
      <c r="AE639" s="162"/>
      <c r="AF639" s="162"/>
      <c r="AG639" s="162"/>
      <c r="AH639" s="162"/>
      <c r="AI639" s="162"/>
      <c r="AJ639" s="162"/>
      <c r="AK639" s="162"/>
      <c r="AL639" s="162"/>
      <c r="AM639" s="162"/>
      <c r="AN639" s="162"/>
      <c r="AO639" s="162"/>
      <c r="AP639" s="162"/>
      <c r="AQ639" s="162"/>
      <c r="AR639" s="162"/>
      <c r="AS639" s="162"/>
      <c r="AT639" s="162"/>
      <c r="AU639" s="162"/>
      <c r="AV639" s="162"/>
      <c r="AW639" s="162"/>
      <c r="AX639" s="162"/>
      <c r="AY639" s="162"/>
      <c r="AZ639" s="162"/>
      <c r="BA639" s="162"/>
      <c r="BB639" s="162"/>
      <c r="BC639" s="162"/>
      <c r="BD639" s="162"/>
      <c r="BE639" s="162"/>
      <c r="BF639" s="162"/>
      <c r="BG639" s="162"/>
      <c r="BH639" s="162"/>
      <c r="BI639" s="162"/>
      <c r="BJ639" s="162"/>
      <c r="BK639" s="162"/>
      <c r="BL639" s="162"/>
      <c r="BM639" s="162"/>
      <c r="BN639" s="162"/>
      <c r="BO639" s="162"/>
      <c r="BP639" s="162"/>
    </row>
    <row r="640" spans="1:68" ht="15">
      <c r="A640" s="426"/>
      <c r="B640" s="162"/>
      <c r="C640" s="425"/>
      <c r="D640" s="162"/>
      <c r="E640" s="162"/>
      <c r="F640" s="162"/>
      <c r="G640" s="162"/>
      <c r="H640" s="162"/>
      <c r="I640" s="162"/>
      <c r="J640" s="162"/>
      <c r="K640" s="162"/>
      <c r="L640" s="162"/>
      <c r="M640" s="162"/>
      <c r="N640" s="162"/>
      <c r="O640" s="162"/>
      <c r="P640" s="162"/>
      <c r="Q640" s="162"/>
      <c r="R640" s="162"/>
      <c r="S640" s="162"/>
      <c r="T640" s="162"/>
      <c r="U640" s="162"/>
      <c r="V640" s="162"/>
      <c r="W640" s="162"/>
      <c r="X640" s="162"/>
      <c r="Y640" s="162"/>
      <c r="Z640" s="162"/>
      <c r="AA640" s="162"/>
      <c r="AB640" s="162"/>
      <c r="AC640" s="162"/>
      <c r="AD640" s="162"/>
      <c r="AE640" s="162"/>
      <c r="AF640" s="162"/>
      <c r="AG640" s="162"/>
      <c r="AH640" s="162"/>
      <c r="AI640" s="162"/>
      <c r="AJ640" s="162"/>
      <c r="AK640" s="162"/>
      <c r="AL640" s="162"/>
      <c r="AM640" s="162"/>
      <c r="AN640" s="162"/>
      <c r="AO640" s="162"/>
      <c r="AP640" s="162"/>
      <c r="AQ640" s="162"/>
      <c r="AR640" s="162"/>
      <c r="AS640" s="162"/>
      <c r="AT640" s="162"/>
      <c r="AU640" s="162"/>
      <c r="AV640" s="162"/>
      <c r="AW640" s="162"/>
      <c r="AX640" s="162"/>
      <c r="AY640" s="162"/>
      <c r="AZ640" s="162"/>
      <c r="BA640" s="162"/>
      <c r="BB640" s="162"/>
      <c r="BC640" s="162"/>
      <c r="BD640" s="162"/>
      <c r="BE640" s="162"/>
      <c r="BF640" s="162"/>
      <c r="BG640" s="162"/>
      <c r="BH640" s="162"/>
      <c r="BI640" s="162"/>
      <c r="BJ640" s="162"/>
      <c r="BK640" s="162"/>
      <c r="BL640" s="162"/>
      <c r="BM640" s="162"/>
      <c r="BN640" s="162"/>
      <c r="BO640" s="162"/>
      <c r="BP640" s="162"/>
    </row>
    <row r="641" spans="1:68" ht="15">
      <c r="A641" s="426"/>
      <c r="B641" s="162"/>
      <c r="C641" s="425"/>
      <c r="D641" s="162"/>
      <c r="E641" s="162"/>
      <c r="F641" s="162"/>
      <c r="G641" s="162"/>
      <c r="H641" s="162"/>
      <c r="I641" s="162"/>
      <c r="J641" s="162"/>
      <c r="K641" s="162"/>
      <c r="L641" s="162"/>
      <c r="M641" s="162"/>
      <c r="N641" s="162"/>
      <c r="O641" s="162"/>
      <c r="P641" s="162"/>
      <c r="Q641" s="162"/>
      <c r="R641" s="162"/>
      <c r="S641" s="162"/>
      <c r="T641" s="162"/>
      <c r="U641" s="162"/>
      <c r="V641" s="162"/>
      <c r="W641" s="162"/>
      <c r="X641" s="162"/>
      <c r="Y641" s="162"/>
      <c r="Z641" s="162"/>
      <c r="AA641" s="162"/>
      <c r="AB641" s="162"/>
      <c r="AC641" s="162"/>
      <c r="AD641" s="162"/>
      <c r="AE641" s="162"/>
      <c r="AF641" s="162"/>
      <c r="AG641" s="162"/>
      <c r="AH641" s="162"/>
      <c r="AI641" s="162"/>
      <c r="AJ641" s="162"/>
      <c r="AK641" s="162"/>
      <c r="AL641" s="162"/>
      <c r="AM641" s="162"/>
      <c r="AN641" s="162"/>
      <c r="AO641" s="162"/>
      <c r="AP641" s="162"/>
      <c r="AQ641" s="162"/>
      <c r="AR641" s="162"/>
      <c r="AS641" s="162"/>
      <c r="AT641" s="162"/>
      <c r="AU641" s="162"/>
      <c r="AV641" s="162"/>
      <c r="AW641" s="162"/>
      <c r="AX641" s="162"/>
      <c r="AY641" s="162"/>
      <c r="AZ641" s="162"/>
      <c r="BA641" s="162"/>
      <c r="BB641" s="162"/>
      <c r="BC641" s="162"/>
      <c r="BD641" s="162"/>
      <c r="BE641" s="162"/>
      <c r="BF641" s="162"/>
      <c r="BG641" s="162"/>
      <c r="BH641" s="162"/>
      <c r="BI641" s="162"/>
      <c r="BJ641" s="162"/>
      <c r="BK641" s="162"/>
      <c r="BL641" s="162"/>
      <c r="BM641" s="162"/>
      <c r="BN641" s="162"/>
      <c r="BO641" s="162"/>
      <c r="BP641" s="162"/>
    </row>
    <row r="642" spans="1:68" ht="15">
      <c r="A642" s="426"/>
      <c r="B642" s="162"/>
      <c r="C642" s="425"/>
      <c r="D642" s="162"/>
      <c r="E642" s="162"/>
      <c r="F642" s="162"/>
      <c r="G642" s="162"/>
      <c r="H642" s="162"/>
      <c r="I642" s="162"/>
      <c r="J642" s="162"/>
      <c r="K642" s="162"/>
      <c r="L642" s="162"/>
      <c r="M642" s="162"/>
      <c r="N642" s="162"/>
      <c r="O642" s="162"/>
      <c r="P642" s="162"/>
      <c r="Q642" s="162"/>
      <c r="R642" s="162"/>
      <c r="S642" s="162"/>
      <c r="T642" s="162"/>
      <c r="U642" s="162"/>
      <c r="V642" s="162"/>
      <c r="W642" s="162"/>
      <c r="X642" s="162"/>
      <c r="Y642" s="162"/>
      <c r="Z642" s="162"/>
      <c r="AA642" s="162"/>
      <c r="AB642" s="162"/>
      <c r="AC642" s="162"/>
      <c r="AD642" s="162"/>
      <c r="AE642" s="162"/>
      <c r="AF642" s="162"/>
      <c r="AG642" s="162"/>
      <c r="AH642" s="162"/>
      <c r="AI642" s="162"/>
      <c r="AJ642" s="162"/>
      <c r="AK642" s="162"/>
      <c r="AL642" s="162"/>
      <c r="AM642" s="162"/>
      <c r="AN642" s="162"/>
      <c r="AO642" s="162"/>
      <c r="AP642" s="162"/>
      <c r="AQ642" s="162"/>
      <c r="AR642" s="162"/>
      <c r="AS642" s="162"/>
      <c r="AT642" s="162"/>
      <c r="AU642" s="162"/>
      <c r="AV642" s="162"/>
      <c r="AW642" s="162"/>
      <c r="AX642" s="162"/>
      <c r="AY642" s="162"/>
      <c r="AZ642" s="162"/>
      <c r="BA642" s="162"/>
      <c r="BB642" s="162"/>
      <c r="BC642" s="162"/>
      <c r="BD642" s="162"/>
      <c r="BE642" s="162"/>
      <c r="BF642" s="162"/>
      <c r="BG642" s="162"/>
      <c r="BH642" s="162"/>
      <c r="BI642" s="162"/>
      <c r="BJ642" s="162"/>
      <c r="BK642" s="162"/>
      <c r="BL642" s="162"/>
      <c r="BM642" s="162"/>
      <c r="BN642" s="162"/>
      <c r="BO642" s="162"/>
      <c r="BP642" s="162"/>
    </row>
    <row r="643" spans="1:68" ht="15">
      <c r="A643" s="426"/>
      <c r="B643" s="162"/>
      <c r="C643" s="425"/>
      <c r="D643" s="162"/>
      <c r="E643" s="162"/>
      <c r="F643" s="162"/>
      <c r="G643" s="162"/>
      <c r="H643" s="162"/>
      <c r="I643" s="162"/>
      <c r="J643" s="162"/>
      <c r="K643" s="162"/>
      <c r="L643" s="162"/>
      <c r="M643" s="162"/>
      <c r="N643" s="162"/>
      <c r="O643" s="162"/>
      <c r="P643" s="162"/>
      <c r="Q643" s="162"/>
      <c r="R643" s="162"/>
      <c r="S643" s="162"/>
      <c r="T643" s="162"/>
      <c r="U643" s="162"/>
      <c r="V643" s="162"/>
      <c r="W643" s="162"/>
      <c r="X643" s="162"/>
      <c r="Y643" s="162"/>
      <c r="Z643" s="162"/>
      <c r="AA643" s="162"/>
      <c r="AB643" s="162"/>
      <c r="AC643" s="162"/>
      <c r="AD643" s="162"/>
      <c r="AE643" s="162"/>
      <c r="AF643" s="162"/>
      <c r="AG643" s="162"/>
      <c r="AH643" s="162"/>
      <c r="AI643" s="162"/>
      <c r="AJ643" s="162"/>
      <c r="AK643" s="162"/>
      <c r="AL643" s="162"/>
      <c r="AM643" s="162"/>
      <c r="AN643" s="162"/>
      <c r="AO643" s="162"/>
      <c r="AP643" s="162"/>
      <c r="AQ643" s="162"/>
      <c r="AR643" s="162"/>
      <c r="AS643" s="162"/>
      <c r="AT643" s="162"/>
      <c r="AU643" s="162"/>
      <c r="AV643" s="162"/>
      <c r="AW643" s="162"/>
      <c r="AX643" s="162"/>
      <c r="AY643" s="162"/>
      <c r="AZ643" s="162"/>
      <c r="BA643" s="162"/>
      <c r="BB643" s="162"/>
      <c r="BC643" s="162"/>
      <c r="BD643" s="162"/>
      <c r="BE643" s="162"/>
      <c r="BF643" s="162"/>
      <c r="BG643" s="162"/>
      <c r="BH643" s="162"/>
      <c r="BI643" s="162"/>
      <c r="BJ643" s="162"/>
      <c r="BK643" s="162"/>
      <c r="BL643" s="162"/>
      <c r="BM643" s="162"/>
      <c r="BN643" s="162"/>
      <c r="BO643" s="162"/>
      <c r="BP643" s="162"/>
    </row>
    <row r="644" spans="1:68" ht="15">
      <c r="A644" s="426"/>
      <c r="B644" s="162"/>
      <c r="C644" s="425"/>
      <c r="D644" s="162"/>
      <c r="E644" s="162"/>
      <c r="F644" s="162"/>
      <c r="G644" s="162"/>
      <c r="H644" s="162"/>
      <c r="I644" s="162"/>
      <c r="J644" s="162"/>
      <c r="K644" s="162"/>
      <c r="L644" s="162"/>
      <c r="M644" s="162"/>
      <c r="N644" s="162"/>
      <c r="O644" s="162"/>
      <c r="P644" s="162"/>
      <c r="Q644" s="162"/>
      <c r="R644" s="162"/>
      <c r="S644" s="162"/>
      <c r="T644" s="162"/>
      <c r="U644" s="162"/>
      <c r="V644" s="162"/>
      <c r="W644" s="162"/>
      <c r="X644" s="162"/>
      <c r="Y644" s="162"/>
      <c r="Z644" s="162"/>
      <c r="AA644" s="162"/>
      <c r="AB644" s="162"/>
      <c r="AC644" s="162"/>
      <c r="AD644" s="162"/>
      <c r="AE644" s="162"/>
      <c r="AF644" s="162"/>
      <c r="AG644" s="162"/>
      <c r="AH644" s="162"/>
      <c r="AI644" s="162"/>
      <c r="AJ644" s="162"/>
      <c r="AK644" s="162"/>
      <c r="AL644" s="162"/>
      <c r="AM644" s="162"/>
      <c r="AN644" s="162"/>
      <c r="AO644" s="162"/>
      <c r="AP644" s="162"/>
      <c r="AQ644" s="162"/>
      <c r="AR644" s="162"/>
      <c r="AS644" s="162"/>
      <c r="AT644" s="162"/>
      <c r="AU644" s="162"/>
      <c r="AV644" s="162"/>
      <c r="AW644" s="162"/>
      <c r="AX644" s="162"/>
      <c r="AY644" s="162"/>
      <c r="AZ644" s="162"/>
      <c r="BA644" s="162"/>
      <c r="BB644" s="162"/>
      <c r="BC644" s="162"/>
      <c r="BD644" s="162"/>
      <c r="BE644" s="162"/>
      <c r="BF644" s="162"/>
      <c r="BG644" s="162"/>
      <c r="BH644" s="162"/>
      <c r="BI644" s="162"/>
      <c r="BJ644" s="162"/>
      <c r="BK644" s="162"/>
      <c r="BL644" s="162"/>
      <c r="BM644" s="162"/>
      <c r="BN644" s="162"/>
      <c r="BO644" s="162"/>
      <c r="BP644" s="162"/>
    </row>
    <row r="645" spans="1:68" ht="15">
      <c r="A645" s="426"/>
      <c r="B645" s="162"/>
      <c r="C645" s="425"/>
      <c r="D645" s="162"/>
      <c r="E645" s="162"/>
      <c r="F645" s="162"/>
      <c r="G645" s="162"/>
      <c r="H645" s="162"/>
      <c r="I645" s="162"/>
      <c r="J645" s="162"/>
      <c r="K645" s="162"/>
      <c r="L645" s="162"/>
      <c r="M645" s="162"/>
      <c r="N645" s="162"/>
      <c r="O645" s="162"/>
      <c r="P645" s="162"/>
      <c r="Q645" s="162"/>
      <c r="R645" s="162"/>
      <c r="S645" s="162"/>
      <c r="T645" s="162"/>
      <c r="U645" s="162"/>
      <c r="V645" s="162"/>
      <c r="W645" s="162"/>
      <c r="X645" s="162"/>
      <c r="Y645" s="162"/>
      <c r="Z645" s="162"/>
      <c r="AA645" s="162"/>
      <c r="AB645" s="162"/>
      <c r="AC645" s="162"/>
      <c r="AD645" s="162"/>
      <c r="AE645" s="162"/>
      <c r="AF645" s="162"/>
      <c r="AG645" s="162"/>
      <c r="AH645" s="162"/>
      <c r="AI645" s="162"/>
      <c r="AJ645" s="162"/>
      <c r="AK645" s="162"/>
      <c r="AL645" s="162"/>
      <c r="AM645" s="162"/>
      <c r="AN645" s="162"/>
      <c r="AO645" s="162"/>
      <c r="AP645" s="162"/>
      <c r="AQ645" s="162"/>
      <c r="AR645" s="162"/>
      <c r="AS645" s="162"/>
      <c r="AT645" s="162"/>
      <c r="AU645" s="162"/>
      <c r="AV645" s="162"/>
      <c r="AW645" s="162"/>
      <c r="AX645" s="162"/>
      <c r="AY645" s="162"/>
      <c r="AZ645" s="162"/>
      <c r="BA645" s="162"/>
      <c r="BB645" s="162"/>
      <c r="BC645" s="162"/>
      <c r="BD645" s="162"/>
      <c r="BE645" s="162"/>
      <c r="BF645" s="162"/>
      <c r="BG645" s="162"/>
      <c r="BH645" s="162"/>
      <c r="BI645" s="162"/>
      <c r="BJ645" s="162"/>
      <c r="BK645" s="162"/>
      <c r="BL645" s="162"/>
      <c r="BM645" s="162"/>
      <c r="BN645" s="162"/>
      <c r="BO645" s="162"/>
      <c r="BP645" s="162"/>
    </row>
    <row r="646" spans="1:68" ht="15">
      <c r="A646" s="426"/>
      <c r="B646" s="162"/>
      <c r="C646" s="425"/>
      <c r="D646" s="162"/>
      <c r="E646" s="162"/>
      <c r="F646" s="162"/>
      <c r="G646" s="162"/>
      <c r="H646" s="162"/>
      <c r="I646" s="162"/>
      <c r="J646" s="162"/>
      <c r="K646" s="162"/>
      <c r="L646" s="162"/>
      <c r="M646" s="162"/>
      <c r="N646" s="162"/>
      <c r="O646" s="162"/>
      <c r="P646" s="162"/>
      <c r="Q646" s="162"/>
      <c r="R646" s="162"/>
      <c r="S646" s="162"/>
      <c r="T646" s="162"/>
      <c r="U646" s="162"/>
      <c r="V646" s="162"/>
      <c r="W646" s="162"/>
      <c r="X646" s="162"/>
      <c r="Y646" s="162"/>
      <c r="Z646" s="162"/>
      <c r="AA646" s="162"/>
      <c r="AB646" s="162"/>
      <c r="AC646" s="162"/>
      <c r="AD646" s="162"/>
      <c r="AE646" s="162"/>
      <c r="AF646" s="162"/>
      <c r="AG646" s="162"/>
      <c r="AH646" s="162"/>
      <c r="AI646" s="162"/>
      <c r="AJ646" s="162"/>
      <c r="AK646" s="162"/>
      <c r="AL646" s="162"/>
      <c r="AM646" s="162"/>
      <c r="AN646" s="162"/>
      <c r="AO646" s="162"/>
      <c r="AP646" s="162"/>
      <c r="AQ646" s="162"/>
      <c r="AR646" s="162"/>
      <c r="AS646" s="162"/>
      <c r="AT646" s="162"/>
      <c r="AU646" s="162"/>
      <c r="AV646" s="162"/>
      <c r="AW646" s="162"/>
      <c r="AX646" s="162"/>
      <c r="AY646" s="162"/>
      <c r="AZ646" s="162"/>
      <c r="BA646" s="162"/>
      <c r="BB646" s="162"/>
      <c r="BC646" s="162"/>
      <c r="BD646" s="162"/>
      <c r="BE646" s="162"/>
      <c r="BF646" s="162"/>
      <c r="BG646" s="162"/>
      <c r="BH646" s="162"/>
      <c r="BI646" s="162"/>
      <c r="BJ646" s="162"/>
      <c r="BK646" s="162"/>
      <c r="BL646" s="162"/>
      <c r="BM646" s="162"/>
      <c r="BN646" s="162"/>
      <c r="BO646" s="162"/>
      <c r="BP646" s="162"/>
    </row>
    <row r="647" spans="1:68" ht="15">
      <c r="A647" s="426"/>
      <c r="B647" s="162"/>
      <c r="C647" s="425"/>
      <c r="D647" s="162"/>
      <c r="E647" s="162"/>
      <c r="F647" s="162"/>
      <c r="G647" s="162"/>
      <c r="H647" s="162"/>
      <c r="I647" s="162"/>
      <c r="J647" s="162"/>
      <c r="K647" s="162"/>
      <c r="L647" s="162"/>
      <c r="M647" s="162"/>
      <c r="N647" s="162"/>
      <c r="O647" s="162"/>
      <c r="P647" s="162"/>
      <c r="Q647" s="162"/>
      <c r="R647" s="162"/>
      <c r="S647" s="162"/>
      <c r="T647" s="162"/>
      <c r="U647" s="162"/>
      <c r="V647" s="162"/>
      <c r="W647" s="162"/>
      <c r="X647" s="162"/>
      <c r="Y647" s="162"/>
      <c r="Z647" s="162"/>
      <c r="AA647" s="162"/>
      <c r="AB647" s="162"/>
      <c r="AC647" s="162"/>
      <c r="AD647" s="162"/>
      <c r="AE647" s="162"/>
      <c r="AF647" s="162"/>
      <c r="AG647" s="162"/>
      <c r="AH647" s="162"/>
      <c r="AI647" s="162"/>
      <c r="AJ647" s="162"/>
      <c r="AK647" s="162"/>
      <c r="AL647" s="162"/>
      <c r="AM647" s="162"/>
      <c r="AN647" s="162"/>
      <c r="AO647" s="162"/>
      <c r="AP647" s="162"/>
      <c r="AQ647" s="162"/>
      <c r="AR647" s="162"/>
      <c r="AS647" s="162"/>
      <c r="AT647" s="162"/>
      <c r="AU647" s="162"/>
      <c r="AV647" s="162"/>
      <c r="AW647" s="162"/>
      <c r="AX647" s="162"/>
      <c r="AY647" s="162"/>
      <c r="AZ647" s="162"/>
      <c r="BA647" s="162"/>
      <c r="BB647" s="162"/>
      <c r="BC647" s="162"/>
      <c r="BD647" s="162"/>
      <c r="BE647" s="162"/>
      <c r="BF647" s="162"/>
      <c r="BG647" s="162"/>
      <c r="BH647" s="162"/>
      <c r="BI647" s="162"/>
      <c r="BJ647" s="162"/>
      <c r="BK647" s="162"/>
      <c r="BL647" s="162"/>
      <c r="BM647" s="162"/>
      <c r="BN647" s="162"/>
      <c r="BO647" s="162"/>
      <c r="BP647" s="162"/>
    </row>
    <row r="648" spans="1:68" ht="15">
      <c r="A648" s="426"/>
      <c r="B648" s="162"/>
      <c r="C648" s="425"/>
      <c r="D648" s="162"/>
      <c r="E648" s="162"/>
      <c r="F648" s="162"/>
      <c r="G648" s="162"/>
      <c r="H648" s="162"/>
      <c r="I648" s="162"/>
      <c r="J648" s="162"/>
      <c r="K648" s="162"/>
      <c r="L648" s="162"/>
      <c r="M648" s="162"/>
      <c r="N648" s="162"/>
      <c r="O648" s="162"/>
      <c r="P648" s="162"/>
      <c r="Q648" s="162"/>
      <c r="R648" s="162"/>
      <c r="S648" s="162"/>
      <c r="T648" s="162"/>
      <c r="U648" s="162"/>
      <c r="V648" s="162"/>
      <c r="W648" s="162"/>
      <c r="X648" s="162"/>
      <c r="Y648" s="162"/>
      <c r="Z648" s="162"/>
      <c r="AA648" s="162"/>
      <c r="AB648" s="162"/>
      <c r="AC648" s="162"/>
      <c r="AD648" s="162"/>
      <c r="AE648" s="162"/>
      <c r="AF648" s="162"/>
      <c r="AG648" s="162"/>
      <c r="AH648" s="162"/>
      <c r="AI648" s="162"/>
      <c r="AJ648" s="162"/>
      <c r="AK648" s="162"/>
      <c r="AL648" s="162"/>
      <c r="AM648" s="162"/>
      <c r="AN648" s="162"/>
      <c r="AO648" s="162"/>
      <c r="AP648" s="162"/>
      <c r="AQ648" s="162"/>
      <c r="AR648" s="162"/>
      <c r="AS648" s="162"/>
      <c r="AT648" s="162"/>
      <c r="AU648" s="162"/>
      <c r="AV648" s="162"/>
      <c r="AW648" s="162"/>
      <c r="AX648" s="162"/>
      <c r="AY648" s="162"/>
      <c r="AZ648" s="162"/>
      <c r="BA648" s="162"/>
      <c r="BB648" s="162"/>
      <c r="BC648" s="162"/>
      <c r="BD648" s="162"/>
      <c r="BE648" s="162"/>
      <c r="BF648" s="162"/>
      <c r="BG648" s="162"/>
      <c r="BH648" s="162"/>
      <c r="BI648" s="162"/>
      <c r="BJ648" s="162"/>
      <c r="BK648" s="162"/>
      <c r="BL648" s="162"/>
      <c r="BM648" s="162"/>
      <c r="BN648" s="162"/>
      <c r="BO648" s="162"/>
      <c r="BP648" s="162"/>
    </row>
    <row r="649" spans="1:68" ht="15">
      <c r="A649" s="426"/>
      <c r="B649" s="162"/>
      <c r="C649" s="425"/>
      <c r="D649" s="162"/>
      <c r="E649" s="162"/>
      <c r="F649" s="162"/>
      <c r="G649" s="162"/>
      <c r="H649" s="162"/>
      <c r="I649" s="162"/>
      <c r="J649" s="162"/>
      <c r="K649" s="162"/>
      <c r="L649" s="162"/>
      <c r="M649" s="162"/>
      <c r="N649" s="162"/>
      <c r="O649" s="162"/>
      <c r="P649" s="162"/>
      <c r="Q649" s="162"/>
      <c r="R649" s="162"/>
      <c r="S649" s="162"/>
      <c r="T649" s="162"/>
      <c r="U649" s="162"/>
      <c r="V649" s="162"/>
      <c r="W649" s="162"/>
      <c r="X649" s="162"/>
      <c r="Y649" s="162"/>
      <c r="Z649" s="162"/>
      <c r="AA649" s="162"/>
      <c r="AB649" s="162"/>
      <c r="AC649" s="162"/>
      <c r="AD649" s="162"/>
      <c r="AE649" s="162"/>
      <c r="AF649" s="162"/>
      <c r="AG649" s="162"/>
      <c r="AH649" s="162"/>
      <c r="AI649" s="162"/>
      <c r="AJ649" s="162"/>
      <c r="AK649" s="162"/>
      <c r="AL649" s="162"/>
      <c r="AM649" s="162"/>
      <c r="AN649" s="162"/>
      <c r="AO649" s="162"/>
      <c r="AP649" s="162"/>
      <c r="AQ649" s="162"/>
      <c r="AR649" s="162"/>
      <c r="AS649" s="162"/>
      <c r="AT649" s="162"/>
      <c r="AU649" s="162"/>
      <c r="AV649" s="162"/>
      <c r="AW649" s="162"/>
      <c r="AX649" s="162"/>
      <c r="AY649" s="162"/>
      <c r="AZ649" s="162"/>
      <c r="BA649" s="162"/>
      <c r="BB649" s="162"/>
      <c r="BC649" s="162"/>
      <c r="BD649" s="162"/>
      <c r="BE649" s="162"/>
      <c r="BF649" s="162"/>
      <c r="BG649" s="162"/>
      <c r="BH649" s="162"/>
      <c r="BI649" s="162"/>
      <c r="BJ649" s="162"/>
      <c r="BK649" s="162"/>
      <c r="BL649" s="162"/>
      <c r="BM649" s="162"/>
      <c r="BN649" s="162"/>
      <c r="BO649" s="162"/>
      <c r="BP649" s="162"/>
    </row>
    <row r="650" spans="1:68" ht="15">
      <c r="A650" s="426"/>
      <c r="B650" s="162"/>
      <c r="C650" s="425"/>
      <c r="D650" s="162"/>
      <c r="E650" s="162"/>
      <c r="F650" s="162"/>
      <c r="G650" s="162"/>
      <c r="H650" s="162"/>
      <c r="I650" s="162"/>
      <c r="J650" s="162"/>
      <c r="K650" s="162"/>
      <c r="L650" s="162"/>
      <c r="M650" s="162"/>
      <c r="N650" s="162"/>
      <c r="O650" s="162"/>
      <c r="P650" s="162"/>
      <c r="Q650" s="162"/>
      <c r="R650" s="162"/>
      <c r="S650" s="162"/>
      <c r="T650" s="162"/>
      <c r="U650" s="162"/>
      <c r="V650" s="162"/>
      <c r="W650" s="162"/>
      <c r="X650" s="162"/>
      <c r="Y650" s="162"/>
      <c r="Z650" s="162"/>
      <c r="AA650" s="162"/>
      <c r="AB650" s="162"/>
      <c r="AC650" s="162"/>
      <c r="AD650" s="162"/>
      <c r="AE650" s="162"/>
      <c r="AF650" s="162"/>
      <c r="AG650" s="162"/>
      <c r="AH650" s="162"/>
      <c r="AI650" s="162"/>
      <c r="AJ650" s="162"/>
      <c r="AK650" s="162"/>
      <c r="AL650" s="162"/>
      <c r="AM650" s="162"/>
      <c r="AN650" s="162"/>
      <c r="AO650" s="162"/>
      <c r="AP650" s="162"/>
      <c r="AQ650" s="162"/>
      <c r="AR650" s="162"/>
      <c r="AS650" s="162"/>
      <c r="AT650" s="162"/>
      <c r="AU650" s="162"/>
      <c r="AV650" s="162"/>
      <c r="AW650" s="162"/>
      <c r="AX650" s="162"/>
      <c r="AY650" s="162"/>
      <c r="AZ650" s="162"/>
      <c r="BA650" s="162"/>
      <c r="BB650" s="162"/>
      <c r="BC650" s="162"/>
      <c r="BD650" s="162"/>
      <c r="BE650" s="162"/>
      <c r="BF650" s="162"/>
      <c r="BG650" s="162"/>
      <c r="BH650" s="162"/>
      <c r="BI650" s="162"/>
      <c r="BJ650" s="162"/>
      <c r="BK650" s="162"/>
      <c r="BL650" s="162"/>
      <c r="BM650" s="162"/>
      <c r="BN650" s="162"/>
      <c r="BO650" s="162"/>
      <c r="BP650" s="162"/>
    </row>
    <row r="651" spans="1:68" ht="15">
      <c r="A651" s="426"/>
      <c r="B651" s="162"/>
      <c r="C651" s="425"/>
      <c r="D651" s="162"/>
      <c r="E651" s="162"/>
      <c r="F651" s="162"/>
      <c r="G651" s="162"/>
      <c r="H651" s="162"/>
      <c r="I651" s="162"/>
      <c r="J651" s="162"/>
      <c r="K651" s="162"/>
      <c r="L651" s="162"/>
      <c r="M651" s="162"/>
      <c r="N651" s="162"/>
      <c r="O651" s="162"/>
      <c r="P651" s="162"/>
      <c r="Q651" s="162"/>
      <c r="R651" s="162"/>
      <c r="S651" s="162"/>
      <c r="T651" s="162"/>
      <c r="U651" s="162"/>
      <c r="V651" s="162"/>
      <c r="W651" s="162"/>
      <c r="X651" s="162"/>
      <c r="Y651" s="162"/>
      <c r="Z651" s="162"/>
      <c r="AA651" s="162"/>
      <c r="AB651" s="162"/>
      <c r="AC651" s="162"/>
      <c r="AD651" s="162"/>
      <c r="AE651" s="162"/>
      <c r="AF651" s="162"/>
      <c r="AG651" s="162"/>
      <c r="AH651" s="162"/>
      <c r="AI651" s="162"/>
      <c r="AJ651" s="162"/>
      <c r="AK651" s="162"/>
      <c r="AL651" s="162"/>
      <c r="AM651" s="162"/>
      <c r="AN651" s="162"/>
      <c r="AO651" s="162"/>
      <c r="AP651" s="162"/>
      <c r="AQ651" s="162"/>
      <c r="AR651" s="162"/>
      <c r="AS651" s="162"/>
      <c r="AT651" s="162"/>
      <c r="AU651" s="162"/>
      <c r="AV651" s="162"/>
      <c r="AW651" s="162"/>
      <c r="AX651" s="162"/>
      <c r="AY651" s="162"/>
      <c r="AZ651" s="162"/>
      <c r="BA651" s="162"/>
      <c r="BB651" s="162"/>
      <c r="BC651" s="162"/>
      <c r="BD651" s="162"/>
      <c r="BE651" s="162"/>
      <c r="BF651" s="162"/>
      <c r="BG651" s="162"/>
      <c r="BH651" s="162"/>
      <c r="BI651" s="162"/>
      <c r="BJ651" s="162"/>
      <c r="BK651" s="162"/>
      <c r="BL651" s="162"/>
      <c r="BM651" s="162"/>
      <c r="BN651" s="162"/>
      <c r="BO651" s="162"/>
      <c r="BP651" s="162"/>
    </row>
    <row r="652" spans="1:68" ht="15">
      <c r="A652" s="426"/>
      <c r="B652" s="162"/>
      <c r="C652" s="425"/>
      <c r="D652" s="162"/>
      <c r="E652" s="162"/>
      <c r="F652" s="162"/>
      <c r="G652" s="162"/>
      <c r="H652" s="162"/>
      <c r="I652" s="162"/>
      <c r="J652" s="162"/>
      <c r="K652" s="162"/>
      <c r="L652" s="162"/>
      <c r="M652" s="162"/>
      <c r="N652" s="162"/>
      <c r="O652" s="162"/>
      <c r="P652" s="162"/>
      <c r="Q652" s="162"/>
      <c r="R652" s="162"/>
      <c r="S652" s="162"/>
      <c r="T652" s="162"/>
      <c r="U652" s="162"/>
      <c r="V652" s="162"/>
      <c r="W652" s="162"/>
      <c r="X652" s="162"/>
      <c r="Y652" s="162"/>
      <c r="Z652" s="162"/>
      <c r="AA652" s="162"/>
      <c r="AB652" s="162"/>
      <c r="AC652" s="162"/>
      <c r="AD652" s="162"/>
      <c r="AE652" s="162"/>
      <c r="AF652" s="162"/>
      <c r="AG652" s="162"/>
      <c r="AH652" s="162"/>
      <c r="AI652" s="162"/>
      <c r="AJ652" s="162"/>
      <c r="AK652" s="162"/>
      <c r="AL652" s="162"/>
      <c r="AM652" s="162"/>
      <c r="AN652" s="162"/>
      <c r="AO652" s="162"/>
      <c r="AP652" s="162"/>
      <c r="AQ652" s="162"/>
      <c r="AR652" s="162"/>
      <c r="AS652" s="162"/>
      <c r="AT652" s="162"/>
      <c r="AU652" s="162"/>
      <c r="AV652" s="162"/>
      <c r="AW652" s="162"/>
      <c r="AX652" s="162"/>
      <c r="AY652" s="162"/>
      <c r="AZ652" s="162"/>
      <c r="BA652" s="162"/>
      <c r="BB652" s="162"/>
      <c r="BC652" s="162"/>
      <c r="BD652" s="162"/>
      <c r="BE652" s="162"/>
      <c r="BF652" s="162"/>
      <c r="BG652" s="162"/>
      <c r="BH652" s="162"/>
      <c r="BI652" s="162"/>
      <c r="BJ652" s="162"/>
      <c r="BK652" s="162"/>
      <c r="BL652" s="162"/>
      <c r="BM652" s="162"/>
      <c r="BN652" s="162"/>
      <c r="BO652" s="162"/>
      <c r="BP652" s="162"/>
    </row>
    <row r="653" spans="1:68" ht="15">
      <c r="A653" s="426"/>
      <c r="B653" s="162"/>
      <c r="C653" s="425"/>
      <c r="D653" s="162"/>
      <c r="E653" s="162"/>
      <c r="F653" s="162"/>
      <c r="G653" s="162"/>
      <c r="H653" s="162"/>
      <c r="I653" s="162"/>
      <c r="J653" s="162"/>
      <c r="K653" s="162"/>
      <c r="L653" s="162"/>
      <c r="M653" s="162"/>
      <c r="N653" s="162"/>
      <c r="O653" s="162"/>
      <c r="P653" s="162"/>
      <c r="Q653" s="162"/>
      <c r="R653" s="162"/>
      <c r="S653" s="162"/>
      <c r="T653" s="162"/>
      <c r="U653" s="162"/>
      <c r="V653" s="162"/>
      <c r="W653" s="162"/>
      <c r="X653" s="162"/>
      <c r="Y653" s="162"/>
      <c r="Z653" s="162"/>
      <c r="AA653" s="162"/>
      <c r="AB653" s="162"/>
      <c r="AC653" s="162"/>
      <c r="AD653" s="162"/>
      <c r="AE653" s="162"/>
      <c r="AF653" s="162"/>
      <c r="AG653" s="162"/>
      <c r="AH653" s="162"/>
      <c r="AI653" s="162"/>
      <c r="AJ653" s="162"/>
      <c r="AK653" s="162"/>
      <c r="AL653" s="162"/>
      <c r="AM653" s="162"/>
      <c r="AN653" s="162"/>
      <c r="AO653" s="162"/>
      <c r="AP653" s="162"/>
      <c r="AQ653" s="162"/>
      <c r="AR653" s="162"/>
      <c r="AS653" s="162"/>
      <c r="AT653" s="162"/>
      <c r="AU653" s="162"/>
      <c r="AV653" s="162"/>
      <c r="AW653" s="162"/>
      <c r="AX653" s="162"/>
      <c r="AY653" s="162"/>
      <c r="AZ653" s="162"/>
      <c r="BA653" s="162"/>
      <c r="BB653" s="162"/>
      <c r="BC653" s="162"/>
      <c r="BD653" s="162"/>
      <c r="BE653" s="162"/>
      <c r="BF653" s="162"/>
      <c r="BG653" s="162"/>
      <c r="BH653" s="162"/>
      <c r="BI653" s="162"/>
      <c r="BJ653" s="162"/>
      <c r="BK653" s="162"/>
      <c r="BL653" s="162"/>
      <c r="BM653" s="162"/>
      <c r="BN653" s="162"/>
      <c r="BO653" s="162"/>
      <c r="BP653" s="162"/>
    </row>
    <row r="654" spans="1:68" ht="15">
      <c r="A654" s="426"/>
      <c r="B654" s="162"/>
      <c r="C654" s="425"/>
      <c r="D654" s="162"/>
      <c r="E654" s="162"/>
      <c r="F654" s="162"/>
      <c r="G654" s="162"/>
      <c r="H654" s="162"/>
      <c r="I654" s="162"/>
      <c r="J654" s="162"/>
      <c r="K654" s="162"/>
      <c r="L654" s="162"/>
      <c r="M654" s="162"/>
      <c r="N654" s="162"/>
      <c r="O654" s="162"/>
      <c r="P654" s="162"/>
      <c r="Q654" s="162"/>
      <c r="R654" s="162"/>
      <c r="S654" s="162"/>
      <c r="T654" s="162"/>
      <c r="U654" s="162"/>
      <c r="V654" s="162"/>
      <c r="W654" s="162"/>
      <c r="X654" s="162"/>
      <c r="Y654" s="162"/>
      <c r="Z654" s="162"/>
      <c r="AA654" s="162"/>
      <c r="AB654" s="162"/>
      <c r="AC654" s="162"/>
      <c r="AD654" s="162"/>
      <c r="AE654" s="162"/>
      <c r="AF654" s="162"/>
      <c r="AG654" s="162"/>
      <c r="AH654" s="162"/>
      <c r="AI654" s="162"/>
      <c r="AJ654" s="162"/>
      <c r="AK654" s="162"/>
      <c r="AL654" s="162"/>
      <c r="AM654" s="162"/>
      <c r="AN654" s="162"/>
      <c r="AO654" s="162"/>
      <c r="AP654" s="162"/>
      <c r="AQ654" s="162"/>
      <c r="AR654" s="162"/>
      <c r="AS654" s="162"/>
      <c r="AT654" s="162"/>
      <c r="AU654" s="162"/>
      <c r="AV654" s="162"/>
      <c r="AW654" s="162"/>
      <c r="AX654" s="162"/>
      <c r="AY654" s="162"/>
      <c r="AZ654" s="162"/>
      <c r="BA654" s="162"/>
      <c r="BB654" s="162"/>
      <c r="BC654" s="162"/>
      <c r="BD654" s="162"/>
      <c r="BE654" s="162"/>
      <c r="BF654" s="162"/>
      <c r="BG654" s="162"/>
      <c r="BH654" s="162"/>
      <c r="BI654" s="162"/>
      <c r="BJ654" s="162"/>
      <c r="BK654" s="162"/>
      <c r="BL654" s="162"/>
      <c r="BM654" s="162"/>
      <c r="BN654" s="162"/>
      <c r="BO654" s="162"/>
      <c r="BP654" s="162"/>
    </row>
    <row r="655" spans="1:68" ht="15">
      <c r="A655" s="426"/>
      <c r="B655" s="162"/>
      <c r="C655" s="425"/>
      <c r="D655" s="162"/>
      <c r="E655" s="162"/>
      <c r="F655" s="162"/>
      <c r="G655" s="162"/>
      <c r="H655" s="162"/>
      <c r="I655" s="162"/>
      <c r="J655" s="162"/>
      <c r="K655" s="162"/>
      <c r="L655" s="162"/>
      <c r="M655" s="162"/>
      <c r="N655" s="162"/>
      <c r="O655" s="162"/>
      <c r="P655" s="162"/>
      <c r="Q655" s="162"/>
      <c r="R655" s="162"/>
      <c r="S655" s="162"/>
      <c r="T655" s="162"/>
      <c r="U655" s="162"/>
      <c r="V655" s="162"/>
      <c r="W655" s="162"/>
      <c r="X655" s="162"/>
      <c r="Y655" s="162"/>
      <c r="Z655" s="162"/>
      <c r="AA655" s="162"/>
      <c r="AB655" s="162"/>
      <c r="AC655" s="162"/>
      <c r="AD655" s="162"/>
      <c r="AE655" s="162"/>
      <c r="AF655" s="162"/>
      <c r="AG655" s="162"/>
      <c r="AH655" s="162"/>
      <c r="AI655" s="162"/>
      <c r="AJ655" s="162"/>
      <c r="AK655" s="162"/>
      <c r="AL655" s="162"/>
      <c r="AM655" s="162"/>
      <c r="AN655" s="162"/>
      <c r="AO655" s="162"/>
      <c r="AP655" s="162"/>
      <c r="AQ655" s="162"/>
      <c r="AR655" s="162"/>
      <c r="AS655" s="162"/>
      <c r="AT655" s="162"/>
      <c r="AU655" s="162"/>
      <c r="AV655" s="162"/>
      <c r="AW655" s="162"/>
      <c r="AX655" s="162"/>
      <c r="AY655" s="162"/>
      <c r="AZ655" s="162"/>
      <c r="BA655" s="162"/>
      <c r="BB655" s="162"/>
      <c r="BC655" s="162"/>
      <c r="BD655" s="162"/>
      <c r="BE655" s="162"/>
      <c r="BF655" s="162"/>
      <c r="BG655" s="162"/>
      <c r="BH655" s="162"/>
      <c r="BI655" s="162"/>
      <c r="BJ655" s="162"/>
      <c r="BK655" s="162"/>
      <c r="BL655" s="162"/>
      <c r="BM655" s="162"/>
      <c r="BN655" s="162"/>
      <c r="BO655" s="162"/>
      <c r="BP655" s="162"/>
    </row>
    <row r="656" spans="1:68" ht="15">
      <c r="A656" s="426"/>
      <c r="B656" s="162"/>
      <c r="C656" s="425"/>
      <c r="D656" s="162"/>
      <c r="E656" s="162"/>
      <c r="F656" s="162"/>
      <c r="G656" s="162"/>
      <c r="H656" s="162"/>
      <c r="I656" s="162"/>
      <c r="J656" s="162"/>
      <c r="K656" s="162"/>
      <c r="L656" s="162"/>
      <c r="M656" s="162"/>
      <c r="N656" s="162"/>
      <c r="O656" s="162"/>
      <c r="P656" s="162"/>
      <c r="Q656" s="162"/>
      <c r="R656" s="162"/>
      <c r="S656" s="162"/>
      <c r="T656" s="162"/>
      <c r="U656" s="162"/>
      <c r="V656" s="162"/>
      <c r="W656" s="162"/>
      <c r="X656" s="162"/>
      <c r="Y656" s="162"/>
      <c r="Z656" s="162"/>
      <c r="AA656" s="162"/>
      <c r="AB656" s="162"/>
      <c r="AC656" s="162"/>
      <c r="AD656" s="162"/>
      <c r="AE656" s="162"/>
      <c r="AF656" s="162"/>
      <c r="AG656" s="162"/>
      <c r="AH656" s="162"/>
      <c r="AI656" s="162"/>
      <c r="AJ656" s="162"/>
      <c r="AK656" s="162"/>
      <c r="AL656" s="162"/>
      <c r="AM656" s="162"/>
      <c r="AN656" s="162"/>
      <c r="AO656" s="162"/>
      <c r="AP656" s="162"/>
      <c r="AQ656" s="162"/>
      <c r="AR656" s="162"/>
      <c r="AS656" s="162"/>
      <c r="AT656" s="162"/>
      <c r="AU656" s="162"/>
      <c r="AV656" s="162"/>
      <c r="AW656" s="162"/>
      <c r="AX656" s="162"/>
      <c r="AY656" s="162"/>
      <c r="AZ656" s="162"/>
      <c r="BA656" s="162"/>
      <c r="BB656" s="162"/>
      <c r="BC656" s="162"/>
      <c r="BD656" s="162"/>
      <c r="BE656" s="162"/>
      <c r="BF656" s="162"/>
      <c r="BG656" s="162"/>
      <c r="BH656" s="162"/>
      <c r="BI656" s="162"/>
      <c r="BJ656" s="162"/>
      <c r="BK656" s="162"/>
      <c r="BL656" s="162"/>
      <c r="BM656" s="162"/>
      <c r="BN656" s="162"/>
      <c r="BO656" s="162"/>
      <c r="BP656" s="162"/>
    </row>
    <row r="657" spans="1:68" ht="15">
      <c r="A657" s="426"/>
      <c r="B657" s="162"/>
      <c r="C657" s="425"/>
      <c r="D657" s="162"/>
      <c r="E657" s="162"/>
      <c r="F657" s="162"/>
      <c r="G657" s="162"/>
      <c r="H657" s="162"/>
      <c r="I657" s="162"/>
      <c r="J657" s="162"/>
      <c r="K657" s="162"/>
      <c r="L657" s="162"/>
      <c r="M657" s="162"/>
      <c r="N657" s="162"/>
      <c r="O657" s="162"/>
      <c r="P657" s="162"/>
      <c r="Q657" s="162"/>
      <c r="R657" s="162"/>
      <c r="S657" s="162"/>
      <c r="T657" s="162"/>
      <c r="U657" s="162"/>
      <c r="V657" s="162"/>
      <c r="W657" s="162"/>
      <c r="X657" s="162"/>
      <c r="Y657" s="162"/>
      <c r="Z657" s="162"/>
      <c r="AA657" s="162"/>
      <c r="AB657" s="162"/>
      <c r="AC657" s="162"/>
      <c r="AD657" s="162"/>
      <c r="AE657" s="162"/>
      <c r="AF657" s="162"/>
      <c r="AG657" s="162"/>
      <c r="AH657" s="162"/>
      <c r="AI657" s="162"/>
      <c r="AJ657" s="162"/>
      <c r="AK657" s="162"/>
      <c r="AL657" s="162"/>
      <c r="AM657" s="162"/>
      <c r="AN657" s="162"/>
      <c r="AO657" s="162"/>
      <c r="AP657" s="162"/>
      <c r="AQ657" s="162"/>
      <c r="AR657" s="162"/>
      <c r="AS657" s="162"/>
      <c r="AT657" s="162"/>
      <c r="AU657" s="162"/>
      <c r="AV657" s="162"/>
      <c r="AW657" s="162"/>
      <c r="AX657" s="162"/>
      <c r="AY657" s="162"/>
      <c r="AZ657" s="162"/>
      <c r="BA657" s="162"/>
      <c r="BB657" s="162"/>
      <c r="BC657" s="162"/>
      <c r="BD657" s="162"/>
      <c r="BE657" s="162"/>
      <c r="BF657" s="162"/>
      <c r="BG657" s="162"/>
      <c r="BH657" s="162"/>
      <c r="BI657" s="162"/>
      <c r="BJ657" s="162"/>
      <c r="BK657" s="162"/>
      <c r="BL657" s="162"/>
      <c r="BM657" s="162"/>
      <c r="BN657" s="162"/>
      <c r="BO657" s="162"/>
      <c r="BP657" s="162"/>
    </row>
    <row r="658" spans="1:68" ht="15">
      <c r="A658" s="426"/>
      <c r="B658" s="162"/>
      <c r="C658" s="425"/>
      <c r="D658" s="162"/>
      <c r="E658" s="162"/>
      <c r="F658" s="162"/>
      <c r="G658" s="162"/>
      <c r="H658" s="162"/>
      <c r="I658" s="162"/>
      <c r="J658" s="162"/>
      <c r="K658" s="162"/>
      <c r="L658" s="162"/>
      <c r="M658" s="162"/>
      <c r="N658" s="162"/>
      <c r="O658" s="162"/>
      <c r="P658" s="162"/>
      <c r="Q658" s="162"/>
      <c r="R658" s="162"/>
      <c r="S658" s="162"/>
      <c r="T658" s="162"/>
      <c r="U658" s="162"/>
      <c r="V658" s="162"/>
      <c r="W658" s="162"/>
      <c r="X658" s="162"/>
      <c r="Y658" s="162"/>
      <c r="Z658" s="162"/>
      <c r="AA658" s="162"/>
      <c r="AB658" s="162"/>
      <c r="AC658" s="162"/>
      <c r="AD658" s="162"/>
      <c r="AE658" s="162"/>
      <c r="AF658" s="162"/>
      <c r="AG658" s="162"/>
      <c r="AH658" s="162"/>
      <c r="AI658" s="162"/>
      <c r="AJ658" s="162"/>
      <c r="AK658" s="162"/>
      <c r="AL658" s="162"/>
      <c r="AM658" s="162"/>
      <c r="AN658" s="162"/>
      <c r="AO658" s="162"/>
      <c r="AP658" s="162"/>
      <c r="AQ658" s="162"/>
      <c r="AR658" s="162"/>
      <c r="AS658" s="162"/>
      <c r="AT658" s="162"/>
      <c r="AU658" s="162"/>
      <c r="AV658" s="162"/>
      <c r="AW658" s="162"/>
      <c r="AX658" s="162"/>
      <c r="AY658" s="162"/>
      <c r="AZ658" s="162"/>
      <c r="BA658" s="162"/>
      <c r="BB658" s="162"/>
      <c r="BC658" s="162"/>
      <c r="BD658" s="162"/>
      <c r="BE658" s="162"/>
      <c r="BF658" s="162"/>
      <c r="BG658" s="162"/>
      <c r="BH658" s="162"/>
      <c r="BI658" s="162"/>
      <c r="BJ658" s="162"/>
      <c r="BK658" s="162"/>
      <c r="BL658" s="162"/>
      <c r="BM658" s="162"/>
      <c r="BN658" s="162"/>
      <c r="BO658" s="162"/>
      <c r="BP658" s="162"/>
    </row>
    <row r="659" spans="1:68" ht="15">
      <c r="A659" s="426"/>
      <c r="B659" s="162"/>
      <c r="C659" s="425"/>
      <c r="D659" s="162"/>
      <c r="E659" s="162"/>
      <c r="F659" s="162"/>
      <c r="G659" s="162"/>
      <c r="H659" s="162"/>
      <c r="I659" s="162"/>
      <c r="J659" s="162"/>
      <c r="K659" s="162"/>
      <c r="L659" s="162"/>
      <c r="M659" s="162"/>
      <c r="N659" s="162"/>
      <c r="O659" s="162"/>
      <c r="P659" s="162"/>
      <c r="Q659" s="162"/>
      <c r="R659" s="162"/>
      <c r="S659" s="162"/>
      <c r="T659" s="162"/>
      <c r="U659" s="162"/>
      <c r="V659" s="162"/>
      <c r="W659" s="162"/>
      <c r="X659" s="162"/>
      <c r="Y659" s="162"/>
      <c r="Z659" s="162"/>
      <c r="AA659" s="162"/>
      <c r="AB659" s="162"/>
      <c r="AC659" s="162"/>
      <c r="AD659" s="162"/>
      <c r="AE659" s="162"/>
      <c r="AF659" s="162"/>
      <c r="AG659" s="162"/>
      <c r="AH659" s="162"/>
      <c r="AI659" s="162"/>
      <c r="AJ659" s="162"/>
      <c r="AK659" s="162"/>
      <c r="AL659" s="162"/>
      <c r="AM659" s="162"/>
      <c r="AN659" s="162"/>
      <c r="AO659" s="162"/>
      <c r="AP659" s="162"/>
      <c r="AQ659" s="162"/>
      <c r="AR659" s="162"/>
      <c r="AS659" s="162"/>
      <c r="AT659" s="162"/>
      <c r="AU659" s="162"/>
      <c r="AV659" s="162"/>
      <c r="AW659" s="162"/>
      <c r="AX659" s="162"/>
      <c r="AY659" s="162"/>
      <c r="AZ659" s="162"/>
      <c r="BA659" s="162"/>
      <c r="BB659" s="162"/>
      <c r="BC659" s="162"/>
      <c r="BD659" s="162"/>
      <c r="BE659" s="162"/>
      <c r="BF659" s="162"/>
      <c r="BG659" s="162"/>
      <c r="BH659" s="162"/>
      <c r="BI659" s="162"/>
      <c r="BJ659" s="162"/>
      <c r="BK659" s="162"/>
      <c r="BL659" s="162"/>
      <c r="BM659" s="162"/>
      <c r="BN659" s="162"/>
      <c r="BO659" s="162"/>
      <c r="BP659" s="162"/>
    </row>
    <row r="660" spans="1:68" ht="15">
      <c r="A660" s="426"/>
      <c r="B660" s="162"/>
      <c r="C660" s="425"/>
      <c r="D660" s="162"/>
      <c r="E660" s="162"/>
      <c r="F660" s="162"/>
      <c r="G660" s="162"/>
      <c r="H660" s="162"/>
      <c r="I660" s="162"/>
      <c r="J660" s="162"/>
      <c r="K660" s="162"/>
      <c r="L660" s="162"/>
      <c r="M660" s="162"/>
      <c r="N660" s="162"/>
      <c r="O660" s="162"/>
      <c r="P660" s="162"/>
      <c r="Q660" s="162"/>
      <c r="R660" s="162"/>
      <c r="S660" s="162"/>
      <c r="T660" s="162"/>
      <c r="U660" s="162"/>
      <c r="V660" s="162"/>
      <c r="W660" s="162"/>
      <c r="X660" s="162"/>
      <c r="Y660" s="162"/>
      <c r="Z660" s="162"/>
      <c r="AA660" s="162"/>
      <c r="AB660" s="162"/>
      <c r="AC660" s="162"/>
      <c r="AD660" s="162"/>
      <c r="AE660" s="162"/>
      <c r="AF660" s="162"/>
      <c r="AG660" s="162"/>
      <c r="AH660" s="162"/>
      <c r="AI660" s="162"/>
      <c r="AJ660" s="162"/>
      <c r="AK660" s="162"/>
      <c r="AL660" s="162"/>
      <c r="AM660" s="162"/>
      <c r="AN660" s="162"/>
      <c r="AO660" s="162"/>
      <c r="AP660" s="162"/>
      <c r="AQ660" s="162"/>
      <c r="AR660" s="162"/>
      <c r="AS660" s="162"/>
      <c r="AT660" s="162"/>
      <c r="AU660" s="162"/>
      <c r="AV660" s="162"/>
      <c r="AW660" s="162"/>
      <c r="AX660" s="162"/>
      <c r="AY660" s="162"/>
      <c r="AZ660" s="162"/>
      <c r="BA660" s="162"/>
      <c r="BB660" s="162"/>
      <c r="BC660" s="162"/>
      <c r="BD660" s="162"/>
      <c r="BE660" s="162"/>
      <c r="BF660" s="162"/>
      <c r="BG660" s="162"/>
      <c r="BH660" s="162"/>
      <c r="BI660" s="162"/>
      <c r="BJ660" s="162"/>
      <c r="BK660" s="162"/>
      <c r="BL660" s="162"/>
      <c r="BM660" s="162"/>
      <c r="BN660" s="162"/>
      <c r="BO660" s="162"/>
      <c r="BP660" s="162"/>
    </row>
    <row r="661" spans="1:68" ht="15">
      <c r="A661" s="426"/>
      <c r="B661" s="162"/>
      <c r="C661" s="425"/>
      <c r="D661" s="162"/>
      <c r="E661" s="162"/>
      <c r="F661" s="162"/>
      <c r="G661" s="162"/>
      <c r="H661" s="162"/>
      <c r="I661" s="162"/>
      <c r="J661" s="162"/>
      <c r="K661" s="162"/>
      <c r="L661" s="162"/>
      <c r="M661" s="162"/>
      <c r="N661" s="162"/>
      <c r="O661" s="162"/>
      <c r="P661" s="162"/>
      <c r="Q661" s="162"/>
      <c r="R661" s="162"/>
      <c r="S661" s="162"/>
      <c r="T661" s="162"/>
      <c r="U661" s="162"/>
      <c r="V661" s="162"/>
      <c r="W661" s="162"/>
      <c r="X661" s="162"/>
      <c r="Y661" s="162"/>
      <c r="Z661" s="162"/>
      <c r="AA661" s="162"/>
      <c r="AB661" s="162"/>
      <c r="AC661" s="162"/>
      <c r="AD661" s="162"/>
      <c r="AE661" s="162"/>
      <c r="AF661" s="162"/>
      <c r="AG661" s="162"/>
      <c r="AH661" s="162"/>
      <c r="AI661" s="162"/>
      <c r="AJ661" s="162"/>
      <c r="AK661" s="162"/>
      <c r="AL661" s="162"/>
      <c r="AM661" s="162"/>
      <c r="AN661" s="162"/>
      <c r="AO661" s="162"/>
      <c r="AP661" s="162"/>
      <c r="AQ661" s="162"/>
      <c r="AR661" s="162"/>
      <c r="AS661" s="162"/>
      <c r="AT661" s="162"/>
      <c r="AU661" s="162"/>
      <c r="AV661" s="162"/>
      <c r="AW661" s="162"/>
      <c r="AX661" s="162"/>
      <c r="AY661" s="162"/>
      <c r="AZ661" s="162"/>
      <c r="BA661" s="162"/>
      <c r="BB661" s="162"/>
      <c r="BC661" s="162"/>
      <c r="BD661" s="162"/>
      <c r="BE661" s="162"/>
      <c r="BF661" s="162"/>
      <c r="BG661" s="162"/>
      <c r="BH661" s="162"/>
      <c r="BI661" s="162"/>
      <c r="BJ661" s="162"/>
      <c r="BK661" s="162"/>
      <c r="BL661" s="162"/>
      <c r="BM661" s="162"/>
      <c r="BN661" s="162"/>
      <c r="BO661" s="162"/>
      <c r="BP661" s="162"/>
    </row>
    <row r="662" spans="1:68" ht="15">
      <c r="A662" s="426"/>
      <c r="B662" s="162"/>
      <c r="C662" s="425"/>
      <c r="D662" s="162"/>
      <c r="E662" s="162"/>
      <c r="F662" s="162"/>
      <c r="G662" s="162"/>
      <c r="H662" s="162"/>
      <c r="I662" s="162"/>
      <c r="J662" s="162"/>
      <c r="K662" s="162"/>
      <c r="L662" s="162"/>
      <c r="M662" s="162"/>
      <c r="N662" s="162"/>
      <c r="O662" s="162"/>
      <c r="P662" s="162"/>
      <c r="Q662" s="162"/>
      <c r="R662" s="162"/>
      <c r="S662" s="162"/>
      <c r="T662" s="162"/>
      <c r="U662" s="162"/>
      <c r="V662" s="162"/>
      <c r="W662" s="162"/>
      <c r="X662" s="162"/>
      <c r="Y662" s="162"/>
      <c r="Z662" s="162"/>
      <c r="AA662" s="162"/>
      <c r="AB662" s="162"/>
      <c r="AC662" s="162"/>
      <c r="AD662" s="162"/>
      <c r="AE662" s="162"/>
      <c r="AF662" s="162"/>
      <c r="AG662" s="162"/>
      <c r="AH662" s="162"/>
      <c r="AI662" s="162"/>
      <c r="AJ662" s="162"/>
      <c r="AK662" s="162"/>
      <c r="AL662" s="162"/>
      <c r="AM662" s="162"/>
      <c r="AN662" s="162"/>
      <c r="AO662" s="162"/>
      <c r="AP662" s="162"/>
      <c r="AQ662" s="162"/>
      <c r="AR662" s="162"/>
      <c r="AS662" s="162"/>
      <c r="AT662" s="162"/>
      <c r="AU662" s="162"/>
      <c r="AV662" s="162"/>
      <c r="AW662" s="162"/>
      <c r="AX662" s="162"/>
      <c r="AY662" s="162"/>
      <c r="AZ662" s="162"/>
      <c r="BA662" s="162"/>
      <c r="BB662" s="162"/>
      <c r="BC662" s="162"/>
      <c r="BD662" s="162"/>
      <c r="BE662" s="162"/>
      <c r="BF662" s="162"/>
      <c r="BG662" s="162"/>
      <c r="BH662" s="162"/>
      <c r="BI662" s="162"/>
      <c r="BJ662" s="162"/>
      <c r="BK662" s="162"/>
      <c r="BL662" s="162"/>
      <c r="BM662" s="162"/>
      <c r="BN662" s="162"/>
      <c r="BO662" s="162"/>
      <c r="BP662" s="162"/>
    </row>
    <row r="663" spans="1:68" ht="15">
      <c r="A663" s="426"/>
      <c r="B663" s="162"/>
      <c r="C663" s="425"/>
      <c r="D663" s="162"/>
      <c r="E663" s="162"/>
      <c r="F663" s="162"/>
      <c r="G663" s="162"/>
      <c r="H663" s="162"/>
      <c r="I663" s="162"/>
      <c r="J663" s="162"/>
      <c r="K663" s="162"/>
      <c r="L663" s="162"/>
      <c r="M663" s="162"/>
      <c r="N663" s="162"/>
      <c r="O663" s="162"/>
      <c r="P663" s="162"/>
      <c r="Q663" s="162"/>
      <c r="R663" s="162"/>
      <c r="S663" s="162"/>
      <c r="T663" s="162"/>
      <c r="U663" s="162"/>
      <c r="V663" s="162"/>
      <c r="W663" s="162"/>
      <c r="X663" s="162"/>
      <c r="Y663" s="162"/>
      <c r="Z663" s="162"/>
      <c r="AA663" s="162"/>
      <c r="AB663" s="162"/>
      <c r="AC663" s="162"/>
      <c r="AD663" s="162"/>
      <c r="AE663" s="162"/>
      <c r="AF663" s="162"/>
      <c r="AG663" s="162"/>
      <c r="AH663" s="162"/>
      <c r="AI663" s="162"/>
      <c r="AJ663" s="162"/>
      <c r="AK663" s="162"/>
      <c r="AL663" s="162"/>
      <c r="AM663" s="162"/>
      <c r="AN663" s="162"/>
      <c r="AO663" s="162"/>
      <c r="AP663" s="162"/>
      <c r="AQ663" s="162"/>
      <c r="AR663" s="162"/>
      <c r="AS663" s="162"/>
      <c r="AT663" s="162"/>
      <c r="AU663" s="162"/>
      <c r="AV663" s="162"/>
      <c r="AW663" s="162"/>
      <c r="AX663" s="162"/>
      <c r="AY663" s="162"/>
      <c r="AZ663" s="162"/>
      <c r="BA663" s="162"/>
      <c r="BB663" s="162"/>
      <c r="BC663" s="162"/>
      <c r="BD663" s="162"/>
      <c r="BE663" s="162"/>
      <c r="BF663" s="162"/>
      <c r="BG663" s="162"/>
      <c r="BH663" s="162"/>
      <c r="BI663" s="162"/>
      <c r="BJ663" s="162"/>
      <c r="BK663" s="162"/>
      <c r="BL663" s="162"/>
      <c r="BM663" s="162"/>
      <c r="BN663" s="162"/>
      <c r="BO663" s="162"/>
      <c r="BP663" s="162"/>
    </row>
    <row r="664" spans="1:68" ht="15">
      <c r="A664" s="426"/>
      <c r="B664" s="162"/>
      <c r="C664" s="425"/>
      <c r="D664" s="162"/>
      <c r="E664" s="162"/>
      <c r="F664" s="162"/>
      <c r="G664" s="162"/>
      <c r="H664" s="162"/>
      <c r="I664" s="162"/>
      <c r="J664" s="162"/>
      <c r="K664" s="162"/>
      <c r="L664" s="162"/>
      <c r="M664" s="162"/>
      <c r="N664" s="162"/>
      <c r="O664" s="162"/>
      <c r="P664" s="162"/>
      <c r="Q664" s="162"/>
      <c r="R664" s="162"/>
      <c r="S664" s="162"/>
      <c r="T664" s="162"/>
      <c r="U664" s="162"/>
      <c r="V664" s="162"/>
      <c r="W664" s="162"/>
      <c r="X664" s="162"/>
      <c r="Y664" s="162"/>
      <c r="Z664" s="162"/>
      <c r="AA664" s="162"/>
      <c r="AB664" s="162"/>
      <c r="AC664" s="162"/>
      <c r="AD664" s="162"/>
      <c r="AE664" s="162"/>
      <c r="AF664" s="162"/>
      <c r="AG664" s="162"/>
      <c r="AH664" s="162"/>
      <c r="AI664" s="162"/>
      <c r="AJ664" s="162"/>
      <c r="AK664" s="162"/>
      <c r="AL664" s="162"/>
      <c r="AM664" s="162"/>
      <c r="AN664" s="162"/>
      <c r="AO664" s="162"/>
      <c r="AP664" s="162"/>
      <c r="AQ664" s="162"/>
      <c r="AR664" s="162"/>
      <c r="AS664" s="162"/>
      <c r="AT664" s="162"/>
      <c r="AU664" s="162"/>
      <c r="AV664" s="162"/>
      <c r="AW664" s="162"/>
      <c r="AX664" s="162"/>
      <c r="AY664" s="162"/>
      <c r="AZ664" s="162"/>
      <c r="BA664" s="162"/>
      <c r="BB664" s="162"/>
      <c r="BC664" s="162"/>
      <c r="BD664" s="162"/>
      <c r="BE664" s="162"/>
      <c r="BF664" s="162"/>
      <c r="BG664" s="162"/>
      <c r="BH664" s="162"/>
      <c r="BI664" s="162"/>
      <c r="BJ664" s="162"/>
      <c r="BK664" s="162"/>
      <c r="BL664" s="162"/>
      <c r="BM664" s="162"/>
      <c r="BN664" s="162"/>
      <c r="BO664" s="162"/>
      <c r="BP664" s="162"/>
    </row>
    <row r="665" spans="1:68" ht="15">
      <c r="A665" s="426"/>
      <c r="B665" s="162"/>
      <c r="C665" s="425"/>
      <c r="D665" s="162"/>
      <c r="E665" s="162"/>
      <c r="F665" s="162"/>
      <c r="G665" s="162"/>
      <c r="H665" s="162"/>
      <c r="I665" s="162"/>
      <c r="J665" s="162"/>
      <c r="K665" s="162"/>
      <c r="L665" s="162"/>
      <c r="M665" s="162"/>
      <c r="N665" s="162"/>
      <c r="O665" s="162"/>
      <c r="P665" s="162"/>
      <c r="Q665" s="162"/>
      <c r="R665" s="162"/>
      <c r="S665" s="162"/>
      <c r="T665" s="162"/>
      <c r="U665" s="162"/>
      <c r="V665" s="162"/>
      <c r="W665" s="162"/>
      <c r="X665" s="162"/>
      <c r="Y665" s="162"/>
      <c r="Z665" s="162"/>
      <c r="AA665" s="162"/>
      <c r="AB665" s="162"/>
      <c r="AC665" s="162"/>
      <c r="AD665" s="162"/>
      <c r="AE665" s="162"/>
      <c r="AF665" s="162"/>
      <c r="AG665" s="162"/>
      <c r="AH665" s="162"/>
      <c r="AI665" s="162"/>
      <c r="AJ665" s="162"/>
      <c r="AK665" s="162"/>
      <c r="AL665" s="162"/>
      <c r="AM665" s="162"/>
      <c r="AN665" s="162"/>
      <c r="AO665" s="162"/>
      <c r="AP665" s="162"/>
      <c r="AQ665" s="162"/>
      <c r="AR665" s="162"/>
      <c r="AS665" s="162"/>
      <c r="AT665" s="162"/>
      <c r="AU665" s="162"/>
      <c r="AV665" s="162"/>
      <c r="AW665" s="162"/>
      <c r="AX665" s="162"/>
      <c r="AY665" s="162"/>
      <c r="AZ665" s="162"/>
      <c r="BA665" s="162"/>
      <c r="BB665" s="162"/>
      <c r="BC665" s="162"/>
      <c r="BD665" s="162"/>
      <c r="BE665" s="162"/>
      <c r="BF665" s="162"/>
      <c r="BG665" s="162"/>
      <c r="BH665" s="162"/>
      <c r="BI665" s="162"/>
      <c r="BJ665" s="162"/>
      <c r="BK665" s="162"/>
      <c r="BL665" s="162"/>
      <c r="BM665" s="162"/>
      <c r="BN665" s="162"/>
      <c r="BO665" s="162"/>
      <c r="BP665" s="162"/>
    </row>
    <row r="666" spans="1:68" ht="15">
      <c r="A666" s="426"/>
      <c r="B666" s="162"/>
      <c r="C666" s="425"/>
      <c r="D666" s="162"/>
      <c r="E666" s="162"/>
      <c r="F666" s="162"/>
      <c r="G666" s="162"/>
      <c r="H666" s="162"/>
      <c r="I666" s="162"/>
      <c r="J666" s="162"/>
      <c r="K666" s="162"/>
      <c r="L666" s="162"/>
      <c r="M666" s="162"/>
      <c r="N666" s="162"/>
      <c r="O666" s="162"/>
      <c r="P666" s="162"/>
      <c r="Q666" s="162"/>
      <c r="R666" s="162"/>
      <c r="S666" s="162"/>
      <c r="T666" s="162"/>
      <c r="U666" s="162"/>
      <c r="V666" s="162"/>
      <c r="W666" s="162"/>
      <c r="X666" s="162"/>
      <c r="Y666" s="162"/>
      <c r="Z666" s="162"/>
      <c r="AA666" s="162"/>
      <c r="AB666" s="162"/>
      <c r="AC666" s="162"/>
      <c r="AD666" s="162"/>
      <c r="AE666" s="162"/>
      <c r="AF666" s="162"/>
      <c r="AG666" s="162"/>
      <c r="AH666" s="162"/>
      <c r="AI666" s="162"/>
      <c r="AJ666" s="162"/>
      <c r="AK666" s="162"/>
      <c r="AL666" s="162"/>
      <c r="AM666" s="162"/>
      <c r="AN666" s="162"/>
      <c r="AO666" s="162"/>
      <c r="AP666" s="162"/>
      <c r="AQ666" s="162"/>
      <c r="AR666" s="162"/>
      <c r="AS666" s="162"/>
      <c r="AT666" s="162"/>
      <c r="AU666" s="162"/>
      <c r="AV666" s="162"/>
      <c r="AW666" s="162"/>
      <c r="AX666" s="162"/>
      <c r="AY666" s="162"/>
      <c r="AZ666" s="162"/>
      <c r="BA666" s="162"/>
      <c r="BB666" s="162"/>
      <c r="BC666" s="162"/>
      <c r="BD666" s="162"/>
      <c r="BE666" s="162"/>
      <c r="BF666" s="162"/>
      <c r="BG666" s="162"/>
      <c r="BH666" s="162"/>
      <c r="BI666" s="162"/>
      <c r="BJ666" s="162"/>
      <c r="BK666" s="162"/>
      <c r="BL666" s="162"/>
      <c r="BM666" s="162"/>
      <c r="BN666" s="162"/>
      <c r="BO666" s="162"/>
      <c r="BP666" s="162"/>
    </row>
    <row r="667" spans="1:68" ht="15">
      <c r="A667" s="426"/>
      <c r="B667" s="162"/>
      <c r="C667" s="425"/>
      <c r="D667" s="162"/>
      <c r="E667" s="162"/>
      <c r="F667" s="162"/>
      <c r="G667" s="162"/>
      <c r="H667" s="162"/>
      <c r="I667" s="162"/>
      <c r="J667" s="162"/>
      <c r="K667" s="162"/>
      <c r="L667" s="162"/>
      <c r="M667" s="162"/>
      <c r="N667" s="162"/>
      <c r="O667" s="162"/>
      <c r="P667" s="162"/>
      <c r="Q667" s="162"/>
      <c r="R667" s="162"/>
      <c r="S667" s="162"/>
      <c r="T667" s="162"/>
      <c r="U667" s="162"/>
      <c r="V667" s="162"/>
      <c r="W667" s="162"/>
      <c r="X667" s="162"/>
      <c r="Y667" s="162"/>
      <c r="Z667" s="162"/>
      <c r="AA667" s="162"/>
      <c r="AB667" s="162"/>
      <c r="AC667" s="162"/>
      <c r="AD667" s="162"/>
      <c r="AE667" s="162"/>
      <c r="AF667" s="162"/>
      <c r="AG667" s="162"/>
      <c r="AH667" s="162"/>
      <c r="AI667" s="162"/>
      <c r="AJ667" s="162"/>
      <c r="AK667" s="162"/>
      <c r="AL667" s="162"/>
      <c r="AM667" s="162"/>
      <c r="AN667" s="162"/>
      <c r="AO667" s="162"/>
      <c r="AP667" s="162"/>
      <c r="AQ667" s="162"/>
      <c r="AR667" s="162"/>
      <c r="AS667" s="162"/>
      <c r="AT667" s="162"/>
      <c r="AU667" s="162"/>
      <c r="AV667" s="162"/>
      <c r="AW667" s="162"/>
      <c r="AX667" s="162"/>
      <c r="AY667" s="162"/>
      <c r="AZ667" s="162"/>
      <c r="BA667" s="162"/>
      <c r="BB667" s="162"/>
      <c r="BC667" s="162"/>
      <c r="BD667" s="162"/>
      <c r="BE667" s="162"/>
      <c r="BF667" s="162"/>
      <c r="BG667" s="162"/>
      <c r="BH667" s="162"/>
      <c r="BI667" s="162"/>
      <c r="BJ667" s="162"/>
      <c r="BK667" s="162"/>
      <c r="BL667" s="162"/>
      <c r="BM667" s="162"/>
      <c r="BN667" s="162"/>
      <c r="BO667" s="162"/>
      <c r="BP667" s="162"/>
    </row>
    <row r="668" spans="1:68" ht="15">
      <c r="A668" s="426"/>
      <c r="B668" s="162"/>
      <c r="C668" s="425"/>
      <c r="D668" s="162"/>
      <c r="E668" s="162"/>
      <c r="F668" s="162"/>
      <c r="G668" s="162"/>
      <c r="H668" s="162"/>
      <c r="I668" s="162"/>
      <c r="J668" s="162"/>
      <c r="K668" s="162"/>
      <c r="L668" s="162"/>
      <c r="M668" s="162"/>
      <c r="N668" s="162"/>
      <c r="O668" s="162"/>
      <c r="P668" s="162"/>
      <c r="Q668" s="162"/>
      <c r="R668" s="162"/>
      <c r="S668" s="162"/>
      <c r="T668" s="162"/>
      <c r="U668" s="162"/>
      <c r="V668" s="162"/>
      <c r="W668" s="162"/>
      <c r="X668" s="162"/>
      <c r="Y668" s="162"/>
      <c r="Z668" s="162"/>
      <c r="AA668" s="162"/>
      <c r="AB668" s="162"/>
      <c r="AC668" s="162"/>
      <c r="AD668" s="162"/>
      <c r="AE668" s="162"/>
      <c r="AF668" s="162"/>
      <c r="AG668" s="162"/>
      <c r="AH668" s="162"/>
      <c r="AI668" s="162"/>
      <c r="AJ668" s="162"/>
      <c r="AK668" s="162"/>
      <c r="AL668" s="162"/>
      <c r="AM668" s="162"/>
      <c r="AN668" s="162"/>
      <c r="AO668" s="162"/>
      <c r="AP668" s="162"/>
      <c r="AQ668" s="162"/>
      <c r="AR668" s="162"/>
      <c r="AS668" s="162"/>
      <c r="AT668" s="162"/>
      <c r="AU668" s="162"/>
      <c r="AV668" s="162"/>
      <c r="AW668" s="162"/>
      <c r="AX668" s="162"/>
      <c r="AY668" s="162"/>
      <c r="AZ668" s="162"/>
      <c r="BA668" s="162"/>
      <c r="BB668" s="162"/>
      <c r="BC668" s="162"/>
      <c r="BD668" s="162"/>
      <c r="BE668" s="162"/>
      <c r="BF668" s="162"/>
      <c r="BG668" s="162"/>
      <c r="BH668" s="162"/>
      <c r="BI668" s="162"/>
      <c r="BJ668" s="162"/>
      <c r="BK668" s="162"/>
      <c r="BL668" s="162"/>
      <c r="BM668" s="162"/>
      <c r="BN668" s="162"/>
      <c r="BO668" s="162"/>
      <c r="BP668" s="162"/>
    </row>
    <row r="669" spans="1:68" ht="15">
      <c r="A669" s="426"/>
      <c r="B669" s="162"/>
      <c r="C669" s="425"/>
      <c r="D669" s="162"/>
      <c r="E669" s="162"/>
      <c r="F669" s="162"/>
      <c r="G669" s="162"/>
      <c r="H669" s="162"/>
      <c r="I669" s="162"/>
      <c r="J669" s="162"/>
      <c r="K669" s="162"/>
      <c r="L669" s="162"/>
      <c r="M669" s="162"/>
      <c r="N669" s="162"/>
      <c r="O669" s="162"/>
      <c r="P669" s="162"/>
      <c r="Q669" s="162"/>
      <c r="R669" s="162"/>
      <c r="S669" s="162"/>
      <c r="T669" s="162"/>
      <c r="U669" s="162"/>
      <c r="V669" s="162"/>
      <c r="W669" s="162"/>
      <c r="X669" s="162"/>
      <c r="Y669" s="162"/>
      <c r="Z669" s="162"/>
      <c r="AA669" s="162"/>
      <c r="AB669" s="162"/>
      <c r="AC669" s="162"/>
      <c r="AD669" s="162"/>
      <c r="AE669" s="162"/>
      <c r="AF669" s="162"/>
      <c r="AG669" s="162"/>
      <c r="AH669" s="162"/>
      <c r="AI669" s="162"/>
      <c r="AJ669" s="162"/>
      <c r="AK669" s="162"/>
      <c r="AL669" s="162"/>
      <c r="AM669" s="162"/>
      <c r="AN669" s="162"/>
      <c r="AO669" s="162"/>
      <c r="AP669" s="162"/>
      <c r="AQ669" s="162"/>
      <c r="AR669" s="162"/>
      <c r="AS669" s="162"/>
      <c r="AT669" s="162"/>
      <c r="AU669" s="162"/>
      <c r="AV669" s="162"/>
      <c r="AW669" s="162"/>
      <c r="AX669" s="162"/>
      <c r="AY669" s="162"/>
      <c r="AZ669" s="162"/>
      <c r="BA669" s="162"/>
      <c r="BB669" s="162"/>
      <c r="BC669" s="162"/>
      <c r="BD669" s="162"/>
      <c r="BE669" s="162"/>
      <c r="BF669" s="162"/>
      <c r="BG669" s="162"/>
      <c r="BH669" s="162"/>
      <c r="BI669" s="162"/>
      <c r="BJ669" s="162"/>
      <c r="BK669" s="162"/>
      <c r="BL669" s="162"/>
      <c r="BM669" s="162"/>
      <c r="BN669" s="162"/>
      <c r="BO669" s="162"/>
      <c r="BP669" s="162"/>
    </row>
    <row r="670" spans="1:68" ht="15">
      <c r="A670" s="426"/>
      <c r="B670" s="162"/>
      <c r="C670" s="425"/>
      <c r="D670" s="162"/>
      <c r="E670" s="162"/>
      <c r="F670" s="162"/>
      <c r="G670" s="162"/>
      <c r="H670" s="162"/>
      <c r="I670" s="162"/>
      <c r="J670" s="162"/>
      <c r="K670" s="162"/>
      <c r="L670" s="162"/>
      <c r="M670" s="162"/>
      <c r="N670" s="162"/>
      <c r="O670" s="162"/>
      <c r="P670" s="162"/>
      <c r="Q670" s="162"/>
      <c r="R670" s="162"/>
      <c r="S670" s="162"/>
      <c r="T670" s="162"/>
      <c r="U670" s="162"/>
      <c r="V670" s="162"/>
      <c r="W670" s="162"/>
      <c r="X670" s="162"/>
      <c r="Y670" s="162"/>
      <c r="Z670" s="162"/>
      <c r="AA670" s="162"/>
      <c r="AB670" s="162"/>
      <c r="AC670" s="162"/>
      <c r="AD670" s="162"/>
      <c r="AE670" s="162"/>
      <c r="AF670" s="162"/>
      <c r="AG670" s="162"/>
      <c r="AH670" s="162"/>
      <c r="AI670" s="162"/>
      <c r="AJ670" s="162"/>
      <c r="AK670" s="162"/>
      <c r="AL670" s="162"/>
      <c r="AM670" s="162"/>
      <c r="AN670" s="162"/>
      <c r="AO670" s="162"/>
      <c r="AP670" s="162"/>
      <c r="AQ670" s="162"/>
      <c r="AR670" s="162"/>
      <c r="AS670" s="162"/>
      <c r="AT670" s="162"/>
      <c r="AU670" s="162"/>
      <c r="AV670" s="162"/>
      <c r="AW670" s="162"/>
      <c r="AX670" s="162"/>
      <c r="AY670" s="162"/>
      <c r="AZ670" s="162"/>
      <c r="BA670" s="162"/>
      <c r="BB670" s="162"/>
      <c r="BC670" s="162"/>
      <c r="BD670" s="162"/>
      <c r="BE670" s="162"/>
      <c r="BF670" s="162"/>
      <c r="BG670" s="162"/>
      <c r="BH670" s="162"/>
      <c r="BI670" s="162"/>
      <c r="BJ670" s="162"/>
      <c r="BK670" s="162"/>
      <c r="BL670" s="162"/>
      <c r="BM670" s="162"/>
      <c r="BN670" s="162"/>
      <c r="BO670" s="162"/>
      <c r="BP670" s="162"/>
    </row>
    <row r="671" spans="1:68" ht="15">
      <c r="A671" s="426"/>
      <c r="B671" s="162"/>
      <c r="C671" s="425"/>
      <c r="D671" s="162"/>
      <c r="E671" s="162"/>
      <c r="F671" s="162"/>
      <c r="G671" s="162"/>
      <c r="H671" s="162"/>
      <c r="I671" s="162"/>
      <c r="J671" s="162"/>
      <c r="K671" s="162"/>
      <c r="L671" s="162"/>
      <c r="M671" s="162"/>
      <c r="N671" s="162"/>
      <c r="O671" s="162"/>
      <c r="P671" s="162"/>
      <c r="Q671" s="162"/>
      <c r="R671" s="162"/>
      <c r="S671" s="162"/>
      <c r="T671" s="162"/>
      <c r="U671" s="162"/>
      <c r="V671" s="162"/>
      <c r="W671" s="162"/>
      <c r="X671" s="162"/>
      <c r="Y671" s="162"/>
      <c r="Z671" s="162"/>
      <c r="AA671" s="162"/>
      <c r="AB671" s="162"/>
      <c r="AC671" s="162"/>
      <c r="AD671" s="162"/>
      <c r="AE671" s="162"/>
      <c r="AF671" s="162"/>
      <c r="AG671" s="162"/>
      <c r="AH671" s="162"/>
      <c r="AI671" s="162"/>
      <c r="AJ671" s="162"/>
      <c r="AK671" s="162"/>
      <c r="AL671" s="162"/>
      <c r="AM671" s="162"/>
      <c r="AN671" s="162"/>
      <c r="AO671" s="162"/>
      <c r="AP671" s="162"/>
      <c r="AQ671" s="162"/>
      <c r="AR671" s="162"/>
      <c r="AS671" s="162"/>
      <c r="AT671" s="162"/>
      <c r="AU671" s="162"/>
      <c r="AV671" s="162"/>
      <c r="AW671" s="162"/>
      <c r="AX671" s="162"/>
      <c r="AY671" s="162"/>
      <c r="AZ671" s="162"/>
      <c r="BA671" s="162"/>
      <c r="BB671" s="162"/>
      <c r="BC671" s="162"/>
      <c r="BD671" s="162"/>
      <c r="BE671" s="162"/>
      <c r="BF671" s="162"/>
      <c r="BG671" s="162"/>
      <c r="BH671" s="162"/>
      <c r="BI671" s="162"/>
      <c r="BJ671" s="162"/>
      <c r="BK671" s="162"/>
      <c r="BL671" s="162"/>
      <c r="BM671" s="162"/>
      <c r="BN671" s="162"/>
      <c r="BO671" s="162"/>
      <c r="BP671" s="162"/>
    </row>
    <row r="672" spans="1:68" ht="15">
      <c r="A672" s="426"/>
      <c r="B672" s="162"/>
      <c r="C672" s="425"/>
      <c r="D672" s="162"/>
      <c r="E672" s="162"/>
      <c r="F672" s="162"/>
      <c r="G672" s="162"/>
      <c r="H672" s="162"/>
      <c r="I672" s="162"/>
      <c r="J672" s="162"/>
      <c r="K672" s="162"/>
      <c r="L672" s="162"/>
      <c r="M672" s="162"/>
      <c r="N672" s="162"/>
      <c r="O672" s="162"/>
      <c r="P672" s="162"/>
      <c r="Q672" s="162"/>
      <c r="R672" s="162"/>
      <c r="S672" s="162"/>
      <c r="T672" s="162"/>
      <c r="U672" s="162"/>
      <c r="V672" s="162"/>
      <c r="W672" s="162"/>
      <c r="X672" s="162"/>
      <c r="Y672" s="162"/>
      <c r="Z672" s="162"/>
      <c r="AA672" s="162"/>
      <c r="AB672" s="162"/>
      <c r="AC672" s="162"/>
      <c r="AD672" s="162"/>
      <c r="AE672" s="162"/>
      <c r="AF672" s="162"/>
      <c r="AG672" s="162"/>
      <c r="AH672" s="162"/>
      <c r="AI672" s="162"/>
      <c r="AJ672" s="162"/>
      <c r="AK672" s="162"/>
      <c r="AL672" s="162"/>
      <c r="AM672" s="162"/>
      <c r="AN672" s="162"/>
      <c r="AO672" s="162"/>
      <c r="AP672" s="162"/>
      <c r="AQ672" s="162"/>
      <c r="AR672" s="162"/>
      <c r="AS672" s="162"/>
      <c r="AT672" s="162"/>
      <c r="AU672" s="162"/>
      <c r="AV672" s="162"/>
      <c r="AW672" s="162"/>
      <c r="AX672" s="162"/>
      <c r="AY672" s="162"/>
      <c r="AZ672" s="162"/>
      <c r="BA672" s="162"/>
      <c r="BB672" s="162"/>
      <c r="BC672" s="162"/>
      <c r="BD672" s="162"/>
      <c r="BE672" s="162"/>
      <c r="BF672" s="162"/>
      <c r="BG672" s="162"/>
      <c r="BH672" s="162"/>
      <c r="BI672" s="162"/>
      <c r="BJ672" s="162"/>
      <c r="BK672" s="162"/>
      <c r="BL672" s="162"/>
      <c r="BM672" s="162"/>
      <c r="BN672" s="162"/>
      <c r="BO672" s="162"/>
      <c r="BP672" s="162"/>
    </row>
    <row r="673" spans="1:68" ht="15">
      <c r="A673" s="426"/>
      <c r="B673" s="162"/>
      <c r="C673" s="425"/>
      <c r="D673" s="162"/>
      <c r="E673" s="162"/>
      <c r="F673" s="162"/>
      <c r="G673" s="162"/>
      <c r="H673" s="162"/>
      <c r="I673" s="162"/>
      <c r="J673" s="162"/>
      <c r="K673" s="162"/>
      <c r="L673" s="162"/>
      <c r="M673" s="162"/>
      <c r="N673" s="162"/>
      <c r="O673" s="162"/>
      <c r="P673" s="162"/>
      <c r="Q673" s="162"/>
      <c r="R673" s="162"/>
      <c r="S673" s="162"/>
      <c r="T673" s="162"/>
      <c r="U673" s="162"/>
      <c r="V673" s="162"/>
      <c r="W673" s="162"/>
      <c r="X673" s="162"/>
      <c r="Y673" s="162"/>
      <c r="Z673" s="162"/>
      <c r="AA673" s="162"/>
      <c r="AB673" s="162"/>
      <c r="AC673" s="162"/>
      <c r="AD673" s="162"/>
      <c r="AE673" s="162"/>
      <c r="AF673" s="162"/>
      <c r="AG673" s="162"/>
      <c r="AH673" s="162"/>
      <c r="AI673" s="162"/>
      <c r="AJ673" s="162"/>
      <c r="AK673" s="162"/>
      <c r="AL673" s="162"/>
      <c r="AM673" s="162"/>
      <c r="AN673" s="162"/>
      <c r="AO673" s="162"/>
      <c r="AP673" s="162"/>
      <c r="AQ673" s="162"/>
      <c r="AR673" s="162"/>
      <c r="AS673" s="162"/>
      <c r="AT673" s="162"/>
      <c r="AU673" s="162"/>
      <c r="AV673" s="162"/>
      <c r="AW673" s="162"/>
      <c r="AX673" s="162"/>
      <c r="AY673" s="162"/>
      <c r="AZ673" s="162"/>
      <c r="BA673" s="162"/>
      <c r="BB673" s="162"/>
      <c r="BC673" s="162"/>
      <c r="BD673" s="162"/>
      <c r="BE673" s="162"/>
      <c r="BF673" s="162"/>
      <c r="BG673" s="162"/>
      <c r="BH673" s="162"/>
      <c r="BI673" s="162"/>
      <c r="BJ673" s="162"/>
      <c r="BK673" s="162"/>
      <c r="BL673" s="162"/>
      <c r="BM673" s="162"/>
      <c r="BN673" s="162"/>
      <c r="BO673" s="162"/>
      <c r="BP673" s="162"/>
    </row>
    <row r="674" spans="1:68" ht="15">
      <c r="A674" s="426"/>
      <c r="B674" s="162"/>
      <c r="C674" s="425"/>
      <c r="D674" s="162"/>
      <c r="E674" s="162"/>
      <c r="F674" s="162"/>
      <c r="G674" s="162"/>
      <c r="H674" s="162"/>
      <c r="I674" s="162"/>
      <c r="J674" s="162"/>
      <c r="K674" s="162"/>
      <c r="L674" s="162"/>
      <c r="M674" s="162"/>
      <c r="N674" s="162"/>
      <c r="O674" s="162"/>
      <c r="P674" s="162"/>
      <c r="Q674" s="162"/>
      <c r="R674" s="162"/>
      <c r="S674" s="162"/>
      <c r="T674" s="162"/>
      <c r="U674" s="162"/>
      <c r="V674" s="162"/>
      <c r="W674" s="162"/>
      <c r="X674" s="162"/>
      <c r="Y674" s="162"/>
      <c r="Z674" s="162"/>
      <c r="AA674" s="162"/>
      <c r="AB674" s="162"/>
      <c r="AC674" s="162"/>
      <c r="AD674" s="162"/>
      <c r="AE674" s="162"/>
      <c r="AF674" s="162"/>
      <c r="AG674" s="162"/>
      <c r="AH674" s="162"/>
      <c r="AI674" s="162"/>
      <c r="AJ674" s="162"/>
      <c r="AK674" s="162"/>
      <c r="AL674" s="162"/>
      <c r="AM674" s="162"/>
      <c r="AN674" s="162"/>
      <c r="AO674" s="162"/>
      <c r="AP674" s="162"/>
      <c r="AQ674" s="162"/>
      <c r="AR674" s="162"/>
      <c r="AS674" s="162"/>
      <c r="AT674" s="162"/>
      <c r="AU674" s="162"/>
      <c r="AV674" s="162"/>
      <c r="AW674" s="162"/>
      <c r="AX674" s="162"/>
      <c r="AY674" s="162"/>
      <c r="AZ674" s="162"/>
      <c r="BA674" s="162"/>
      <c r="BB674" s="162"/>
      <c r="BC674" s="162"/>
      <c r="BD674" s="162"/>
      <c r="BE674" s="162"/>
      <c r="BF674" s="162"/>
      <c r="BG674" s="162"/>
      <c r="BH674" s="162"/>
      <c r="BI674" s="162"/>
      <c r="BJ674" s="162"/>
      <c r="BK674" s="162"/>
      <c r="BL674" s="162"/>
      <c r="BM674" s="162"/>
      <c r="BN674" s="162"/>
      <c r="BO674" s="162"/>
      <c r="BP674" s="162"/>
    </row>
    <row r="675" spans="1:68" ht="15">
      <c r="A675" s="426"/>
      <c r="B675" s="162"/>
      <c r="C675" s="425"/>
      <c r="D675" s="162"/>
      <c r="E675" s="162"/>
      <c r="F675" s="162"/>
      <c r="G675" s="162"/>
      <c r="H675" s="162"/>
      <c r="I675" s="162"/>
      <c r="J675" s="162"/>
      <c r="K675" s="162"/>
      <c r="L675" s="162"/>
      <c r="M675" s="162"/>
      <c r="N675" s="162"/>
      <c r="O675" s="162"/>
      <c r="P675" s="162"/>
      <c r="Q675" s="162"/>
      <c r="R675" s="162"/>
      <c r="S675" s="162"/>
      <c r="T675" s="162"/>
      <c r="U675" s="162"/>
      <c r="V675" s="162"/>
      <c r="W675" s="162"/>
      <c r="X675" s="162"/>
      <c r="Y675" s="162"/>
      <c r="Z675" s="162"/>
      <c r="AA675" s="162"/>
      <c r="AB675" s="162"/>
      <c r="AC675" s="162"/>
      <c r="AD675" s="162"/>
      <c r="AE675" s="162"/>
      <c r="AF675" s="162"/>
      <c r="AG675" s="162"/>
      <c r="AH675" s="162"/>
      <c r="AI675" s="162"/>
      <c r="AJ675" s="162"/>
      <c r="AK675" s="162"/>
      <c r="AL675" s="162"/>
      <c r="AM675" s="162"/>
      <c r="AN675" s="162"/>
      <c r="AO675" s="162"/>
      <c r="AP675" s="162"/>
      <c r="AQ675" s="162"/>
      <c r="AR675" s="162"/>
      <c r="AS675" s="162"/>
      <c r="AT675" s="162"/>
      <c r="AU675" s="162"/>
      <c r="AV675" s="162"/>
      <c r="AW675" s="162"/>
      <c r="AX675" s="162"/>
      <c r="AY675" s="162"/>
      <c r="AZ675" s="162"/>
      <c r="BA675" s="162"/>
      <c r="BB675" s="162"/>
      <c r="BC675" s="162"/>
      <c r="BD675" s="162"/>
      <c r="BE675" s="162"/>
      <c r="BF675" s="162"/>
      <c r="BG675" s="162"/>
      <c r="BH675" s="162"/>
      <c r="BI675" s="162"/>
      <c r="BJ675" s="162"/>
      <c r="BK675" s="162"/>
      <c r="BL675" s="162"/>
      <c r="BM675" s="162"/>
      <c r="BN675" s="162"/>
      <c r="BO675" s="162"/>
      <c r="BP675" s="162"/>
    </row>
    <row r="676" spans="1:68" ht="15">
      <c r="A676" s="426"/>
      <c r="B676" s="162"/>
      <c r="C676" s="425"/>
      <c r="D676" s="162"/>
      <c r="E676" s="162"/>
      <c r="F676" s="162"/>
      <c r="G676" s="162"/>
      <c r="H676" s="162"/>
      <c r="I676" s="162"/>
      <c r="J676" s="162"/>
      <c r="K676" s="162"/>
      <c r="L676" s="162"/>
      <c r="M676" s="162"/>
      <c r="N676" s="162"/>
      <c r="O676" s="162"/>
      <c r="P676" s="162"/>
      <c r="Q676" s="162"/>
      <c r="R676" s="162"/>
      <c r="S676" s="162"/>
      <c r="T676" s="162"/>
      <c r="U676" s="162"/>
      <c r="V676" s="162"/>
      <c r="W676" s="162"/>
      <c r="X676" s="162"/>
      <c r="Y676" s="162"/>
      <c r="Z676" s="162"/>
      <c r="AA676" s="162"/>
      <c r="AB676" s="162"/>
      <c r="AC676" s="162"/>
      <c r="AD676" s="162"/>
      <c r="AE676" s="162"/>
      <c r="AF676" s="162"/>
      <c r="AG676" s="162"/>
      <c r="AH676" s="162"/>
      <c r="AI676" s="162"/>
      <c r="AJ676" s="162"/>
      <c r="AK676" s="162"/>
      <c r="AL676" s="162"/>
      <c r="AM676" s="162"/>
      <c r="AN676" s="162"/>
      <c r="AO676" s="162"/>
      <c r="AP676" s="162"/>
      <c r="AQ676" s="162"/>
      <c r="AR676" s="162"/>
      <c r="AS676" s="162"/>
      <c r="AT676" s="162"/>
      <c r="AU676" s="162"/>
      <c r="AV676" s="162"/>
      <c r="AW676" s="162"/>
      <c r="AX676" s="162"/>
      <c r="AY676" s="162"/>
      <c r="AZ676" s="162"/>
      <c r="BA676" s="162"/>
      <c r="BB676" s="162"/>
      <c r="BC676" s="162"/>
      <c r="BD676" s="162"/>
      <c r="BE676" s="162"/>
      <c r="BF676" s="162"/>
      <c r="BG676" s="162"/>
      <c r="BH676" s="162"/>
      <c r="BI676" s="162"/>
      <c r="BJ676" s="162"/>
      <c r="BK676" s="162"/>
      <c r="BL676" s="162"/>
      <c r="BM676" s="162"/>
      <c r="BN676" s="162"/>
      <c r="BO676" s="162"/>
      <c r="BP676" s="162"/>
    </row>
    <row r="677" spans="1:68" ht="15">
      <c r="A677" s="426"/>
      <c r="B677" s="162"/>
      <c r="C677" s="425"/>
      <c r="D677" s="162"/>
      <c r="E677" s="162"/>
      <c r="F677" s="162"/>
      <c r="G677" s="162"/>
      <c r="H677" s="162"/>
      <c r="I677" s="162"/>
      <c r="J677" s="162"/>
      <c r="K677" s="162"/>
      <c r="L677" s="162"/>
      <c r="M677" s="162"/>
      <c r="N677" s="162"/>
      <c r="O677" s="162"/>
      <c r="P677" s="162"/>
      <c r="Q677" s="162"/>
      <c r="R677" s="162"/>
      <c r="S677" s="162"/>
      <c r="T677" s="162"/>
      <c r="U677" s="162"/>
      <c r="V677" s="162"/>
      <c r="W677" s="162"/>
      <c r="X677" s="162"/>
      <c r="Y677" s="162"/>
      <c r="Z677" s="162"/>
      <c r="AA677" s="162"/>
      <c r="AB677" s="162"/>
      <c r="AC677" s="162"/>
      <c r="AD677" s="162"/>
      <c r="AE677" s="162"/>
      <c r="AF677" s="162"/>
      <c r="AG677" s="162"/>
      <c r="AH677" s="162"/>
      <c r="AI677" s="162"/>
      <c r="AJ677" s="162"/>
      <c r="AK677" s="162"/>
      <c r="AL677" s="162"/>
      <c r="AM677" s="162"/>
      <c r="AN677" s="162"/>
      <c r="AO677" s="162"/>
      <c r="AP677" s="162"/>
      <c r="AQ677" s="162"/>
      <c r="AR677" s="162"/>
      <c r="AS677" s="162"/>
      <c r="AT677" s="162"/>
      <c r="AU677" s="162"/>
      <c r="AV677" s="162"/>
      <c r="AW677" s="162"/>
      <c r="AX677" s="162"/>
      <c r="AY677" s="162"/>
      <c r="AZ677" s="162"/>
      <c r="BA677" s="162"/>
      <c r="BB677" s="162"/>
      <c r="BC677" s="162"/>
      <c r="BD677" s="162"/>
      <c r="BE677" s="162"/>
      <c r="BF677" s="162"/>
      <c r="BG677" s="162"/>
      <c r="BH677" s="162"/>
      <c r="BI677" s="162"/>
      <c r="BJ677" s="162"/>
      <c r="BK677" s="162"/>
      <c r="BL677" s="162"/>
      <c r="BM677" s="162"/>
      <c r="BN677" s="162"/>
      <c r="BO677" s="162"/>
      <c r="BP677" s="162"/>
    </row>
    <row r="678" spans="1:68" ht="15">
      <c r="A678" s="426"/>
      <c r="B678" s="162"/>
      <c r="C678" s="425"/>
      <c r="D678" s="162"/>
      <c r="E678" s="162"/>
      <c r="F678" s="162"/>
      <c r="G678" s="162"/>
      <c r="H678" s="162"/>
      <c r="I678" s="162"/>
      <c r="J678" s="162"/>
      <c r="K678" s="162"/>
      <c r="L678" s="162"/>
      <c r="M678" s="162"/>
      <c r="N678" s="162"/>
      <c r="O678" s="162"/>
      <c r="P678" s="162"/>
      <c r="Q678" s="162"/>
      <c r="R678" s="162"/>
      <c r="S678" s="162"/>
      <c r="T678" s="162"/>
      <c r="U678" s="162"/>
      <c r="V678" s="162"/>
      <c r="W678" s="162"/>
      <c r="X678" s="162"/>
      <c r="Y678" s="162"/>
      <c r="Z678" s="162"/>
      <c r="AA678" s="162"/>
      <c r="AB678" s="162"/>
      <c r="AC678" s="162"/>
      <c r="AD678" s="162"/>
      <c r="AE678" s="162"/>
      <c r="AF678" s="162"/>
      <c r="AG678" s="162"/>
      <c r="AH678" s="162"/>
      <c r="AI678" s="162"/>
      <c r="AJ678" s="162"/>
      <c r="AK678" s="162"/>
      <c r="AL678" s="162"/>
      <c r="AM678" s="162"/>
      <c r="AN678" s="162"/>
      <c r="AO678" s="162"/>
      <c r="AP678" s="162"/>
      <c r="AQ678" s="162"/>
      <c r="AR678" s="162"/>
      <c r="AS678" s="162"/>
      <c r="AT678" s="162"/>
      <c r="AU678" s="162"/>
      <c r="AV678" s="162"/>
      <c r="AW678" s="162"/>
      <c r="AX678" s="162"/>
      <c r="AY678" s="162"/>
      <c r="AZ678" s="162"/>
      <c r="BA678" s="162"/>
      <c r="BB678" s="162"/>
      <c r="BC678" s="162"/>
      <c r="BD678" s="162"/>
      <c r="BE678" s="162"/>
      <c r="BF678" s="162"/>
      <c r="BG678" s="162"/>
      <c r="BH678" s="162"/>
      <c r="BI678" s="162"/>
      <c r="BJ678" s="162"/>
      <c r="BK678" s="162"/>
      <c r="BL678" s="162"/>
      <c r="BM678" s="162"/>
      <c r="BN678" s="162"/>
      <c r="BO678" s="162"/>
      <c r="BP678" s="162"/>
    </row>
    <row r="679" spans="1:68" ht="15">
      <c r="A679" s="426"/>
      <c r="B679" s="162"/>
      <c r="C679" s="425"/>
      <c r="D679" s="162"/>
      <c r="E679" s="162"/>
      <c r="F679" s="162"/>
      <c r="G679" s="162"/>
      <c r="H679" s="162"/>
      <c r="I679" s="162"/>
      <c r="J679" s="162"/>
      <c r="K679" s="162"/>
      <c r="L679" s="162"/>
      <c r="M679" s="162"/>
      <c r="N679" s="162"/>
      <c r="O679" s="162"/>
      <c r="P679" s="162"/>
      <c r="Q679" s="162"/>
      <c r="R679" s="162"/>
      <c r="S679" s="162"/>
      <c r="T679" s="162"/>
      <c r="U679" s="162"/>
      <c r="V679" s="162"/>
      <c r="W679" s="162"/>
      <c r="X679" s="162"/>
      <c r="Y679" s="162"/>
      <c r="Z679" s="162"/>
      <c r="AA679" s="162"/>
      <c r="AB679" s="162"/>
      <c r="AC679" s="162"/>
      <c r="AD679" s="162"/>
      <c r="AE679" s="162"/>
      <c r="AF679" s="162"/>
      <c r="AG679" s="162"/>
      <c r="AH679" s="162"/>
      <c r="AI679" s="162"/>
      <c r="AJ679" s="162"/>
      <c r="AK679" s="162"/>
      <c r="AL679" s="162"/>
      <c r="AM679" s="162"/>
      <c r="AN679" s="162"/>
      <c r="AO679" s="162"/>
      <c r="AP679" s="162"/>
      <c r="AQ679" s="162"/>
      <c r="AR679" s="162"/>
      <c r="AS679" s="162"/>
      <c r="AT679" s="162"/>
      <c r="AU679" s="162"/>
      <c r="AV679" s="162"/>
      <c r="AW679" s="162"/>
      <c r="AX679" s="162"/>
      <c r="AY679" s="162"/>
      <c r="AZ679" s="162"/>
      <c r="BA679" s="162"/>
      <c r="BB679" s="162"/>
      <c r="BC679" s="162"/>
      <c r="BD679" s="162"/>
      <c r="BE679" s="162"/>
      <c r="BF679" s="162"/>
      <c r="BG679" s="162"/>
      <c r="BH679" s="162"/>
      <c r="BI679" s="162"/>
      <c r="BJ679" s="162"/>
      <c r="BK679" s="162"/>
      <c r="BL679" s="162"/>
      <c r="BM679" s="162"/>
      <c r="BN679" s="162"/>
      <c r="BO679" s="162"/>
      <c r="BP679" s="162"/>
    </row>
    <row r="680" spans="1:68" ht="15">
      <c r="A680" s="426"/>
      <c r="B680" s="162"/>
      <c r="C680" s="425"/>
      <c r="D680" s="162"/>
      <c r="E680" s="162"/>
      <c r="F680" s="162"/>
      <c r="G680" s="162"/>
      <c r="H680" s="162"/>
      <c r="I680" s="162"/>
      <c r="J680" s="162"/>
      <c r="K680" s="162"/>
      <c r="L680" s="162"/>
      <c r="M680" s="162"/>
      <c r="N680" s="162"/>
      <c r="O680" s="162"/>
      <c r="P680" s="162"/>
      <c r="Q680" s="162"/>
      <c r="R680" s="162"/>
      <c r="S680" s="162"/>
      <c r="T680" s="162"/>
      <c r="U680" s="162"/>
      <c r="V680" s="162"/>
      <c r="W680" s="162"/>
      <c r="X680" s="162"/>
      <c r="Y680" s="162"/>
      <c r="Z680" s="162"/>
      <c r="AA680" s="162"/>
      <c r="AB680" s="162"/>
      <c r="AC680" s="162"/>
      <c r="AD680" s="162"/>
      <c r="AE680" s="162"/>
      <c r="AF680" s="162"/>
      <c r="AG680" s="162"/>
      <c r="AH680" s="162"/>
      <c r="AI680" s="162"/>
      <c r="AJ680" s="162"/>
      <c r="AK680" s="162"/>
      <c r="AL680" s="162"/>
      <c r="AM680" s="162"/>
      <c r="AN680" s="162"/>
      <c r="AO680" s="162"/>
      <c r="AP680" s="162"/>
      <c r="AQ680" s="162"/>
      <c r="AR680" s="162"/>
      <c r="AS680" s="162"/>
      <c r="AT680" s="162"/>
      <c r="AU680" s="162"/>
      <c r="AV680" s="162"/>
      <c r="AW680" s="162"/>
      <c r="AX680" s="162"/>
      <c r="AY680" s="162"/>
      <c r="AZ680" s="162"/>
      <c r="BA680" s="162"/>
      <c r="BB680" s="162"/>
      <c r="BC680" s="162"/>
      <c r="BD680" s="162"/>
      <c r="BE680" s="162"/>
      <c r="BF680" s="162"/>
      <c r="BG680" s="162"/>
      <c r="BH680" s="162"/>
      <c r="BI680" s="162"/>
      <c r="BJ680" s="162"/>
      <c r="BK680" s="162"/>
      <c r="BL680" s="162"/>
      <c r="BM680" s="162"/>
      <c r="BN680" s="162"/>
      <c r="BO680" s="162"/>
      <c r="BP680" s="162"/>
    </row>
    <row r="681" spans="1:68" ht="15">
      <c r="A681" s="426"/>
      <c r="B681" s="162"/>
      <c r="C681" s="425"/>
      <c r="D681" s="162"/>
      <c r="E681" s="162"/>
      <c r="F681" s="162"/>
      <c r="G681" s="162"/>
      <c r="H681" s="162"/>
      <c r="I681" s="162"/>
      <c r="J681" s="162"/>
      <c r="K681" s="162"/>
      <c r="L681" s="162"/>
      <c r="M681" s="162"/>
      <c r="N681" s="162"/>
      <c r="O681" s="162"/>
      <c r="P681" s="162"/>
      <c r="Q681" s="162"/>
      <c r="R681" s="162"/>
      <c r="S681" s="162"/>
      <c r="T681" s="162"/>
      <c r="U681" s="162"/>
      <c r="V681" s="162"/>
      <c r="W681" s="162"/>
      <c r="X681" s="162"/>
      <c r="Y681" s="162"/>
      <c r="Z681" s="162"/>
      <c r="AA681" s="162"/>
      <c r="AB681" s="162"/>
      <c r="AC681" s="162"/>
      <c r="AD681" s="162"/>
      <c r="AE681" s="162"/>
      <c r="AF681" s="162"/>
      <c r="AG681" s="162"/>
      <c r="AH681" s="162"/>
      <c r="AI681" s="162"/>
      <c r="AJ681" s="162"/>
      <c r="AK681" s="162"/>
      <c r="AL681" s="162"/>
      <c r="AM681" s="162"/>
      <c r="AN681" s="162"/>
      <c r="AO681" s="162"/>
      <c r="AP681" s="162"/>
      <c r="AQ681" s="162"/>
      <c r="AR681" s="162"/>
      <c r="AS681" s="162"/>
      <c r="AT681" s="162"/>
      <c r="AU681" s="162"/>
      <c r="AV681" s="162"/>
      <c r="AW681" s="162"/>
      <c r="AX681" s="162"/>
      <c r="AY681" s="162"/>
      <c r="AZ681" s="162"/>
      <c r="BA681" s="162"/>
      <c r="BB681" s="162"/>
      <c r="BC681" s="162"/>
      <c r="BD681" s="162"/>
      <c r="BE681" s="162"/>
      <c r="BF681" s="162"/>
      <c r="BG681" s="162"/>
      <c r="BH681" s="162"/>
      <c r="BI681" s="162"/>
      <c r="BJ681" s="162"/>
      <c r="BK681" s="162"/>
      <c r="BL681" s="162"/>
      <c r="BM681" s="162"/>
      <c r="BN681" s="162"/>
      <c r="BO681" s="162"/>
      <c r="BP681" s="162"/>
    </row>
    <row r="682" spans="1:68" ht="15">
      <c r="A682" s="426"/>
      <c r="B682" s="162"/>
      <c r="C682" s="425"/>
      <c r="D682" s="162"/>
      <c r="E682" s="162"/>
      <c r="F682" s="162"/>
      <c r="G682" s="162"/>
      <c r="H682" s="162"/>
      <c r="I682" s="162"/>
      <c r="J682" s="162"/>
      <c r="K682" s="162"/>
      <c r="L682" s="162"/>
      <c r="M682" s="162"/>
      <c r="N682" s="162"/>
      <c r="O682" s="162"/>
      <c r="P682" s="162"/>
      <c r="Q682" s="162"/>
      <c r="R682" s="162"/>
      <c r="S682" s="162"/>
      <c r="T682" s="162"/>
      <c r="U682" s="162"/>
      <c r="V682" s="162"/>
      <c r="W682" s="162"/>
      <c r="X682" s="162"/>
      <c r="Y682" s="162"/>
      <c r="Z682" s="162"/>
      <c r="AA682" s="162"/>
      <c r="AB682" s="162"/>
      <c r="AC682" s="162"/>
      <c r="AD682" s="162"/>
      <c r="AE682" s="162"/>
      <c r="AF682" s="162"/>
      <c r="AG682" s="162"/>
      <c r="AH682" s="162"/>
      <c r="AI682" s="162"/>
      <c r="AJ682" s="162"/>
      <c r="AK682" s="162"/>
      <c r="AL682" s="162"/>
      <c r="AM682" s="162"/>
      <c r="AN682" s="162"/>
      <c r="AO682" s="162"/>
      <c r="AP682" s="162"/>
      <c r="AQ682" s="162"/>
      <c r="AR682" s="162"/>
      <c r="AS682" s="162"/>
      <c r="AT682" s="162"/>
      <c r="AU682" s="162"/>
      <c r="AV682" s="162"/>
      <c r="AW682" s="162"/>
      <c r="AX682" s="162"/>
      <c r="AY682" s="162"/>
      <c r="AZ682" s="162"/>
      <c r="BA682" s="162"/>
      <c r="BB682" s="162"/>
      <c r="BC682" s="162"/>
      <c r="BD682" s="162"/>
      <c r="BE682" s="162"/>
      <c r="BF682" s="162"/>
      <c r="BG682" s="162"/>
      <c r="BH682" s="162"/>
      <c r="BI682" s="162"/>
      <c r="BJ682" s="162"/>
      <c r="BK682" s="162"/>
      <c r="BL682" s="162"/>
      <c r="BM682" s="162"/>
      <c r="BN682" s="162"/>
      <c r="BO682" s="162"/>
      <c r="BP682" s="162"/>
    </row>
    <row r="683" spans="1:68" ht="15">
      <c r="A683" s="426"/>
      <c r="B683" s="162"/>
      <c r="C683" s="425"/>
      <c r="D683" s="162"/>
      <c r="E683" s="162"/>
      <c r="F683" s="162"/>
      <c r="G683" s="162"/>
      <c r="H683" s="162"/>
      <c r="I683" s="162"/>
      <c r="J683" s="162"/>
      <c r="K683" s="162"/>
      <c r="L683" s="162"/>
      <c r="M683" s="162"/>
      <c r="N683" s="162"/>
      <c r="O683" s="162"/>
      <c r="P683" s="162"/>
      <c r="Q683" s="162"/>
      <c r="R683" s="162"/>
      <c r="S683" s="162"/>
      <c r="T683" s="162"/>
      <c r="U683" s="162"/>
      <c r="V683" s="162"/>
      <c r="W683" s="162"/>
      <c r="X683" s="162"/>
      <c r="Y683" s="162"/>
      <c r="Z683" s="162"/>
      <c r="AA683" s="162"/>
      <c r="AB683" s="162"/>
      <c r="AC683" s="162"/>
      <c r="AD683" s="162"/>
      <c r="AE683" s="162"/>
      <c r="AF683" s="162"/>
      <c r="AG683" s="162"/>
      <c r="AH683" s="162"/>
      <c r="AI683" s="162"/>
      <c r="AJ683" s="162"/>
      <c r="AK683" s="162"/>
      <c r="AL683" s="162"/>
      <c r="AM683" s="162"/>
      <c r="AN683" s="162"/>
      <c r="AO683" s="162"/>
      <c r="AP683" s="162"/>
      <c r="AQ683" s="162"/>
      <c r="AR683" s="162"/>
      <c r="AS683" s="162"/>
      <c r="AT683" s="162"/>
      <c r="AU683" s="162"/>
      <c r="AV683" s="162"/>
      <c r="AW683" s="162"/>
      <c r="AX683" s="162"/>
      <c r="AY683" s="162"/>
      <c r="AZ683" s="162"/>
      <c r="BA683" s="162"/>
      <c r="BB683" s="162"/>
      <c r="BC683" s="162"/>
      <c r="BD683" s="162"/>
      <c r="BE683" s="162"/>
      <c r="BF683" s="162"/>
      <c r="BG683" s="162"/>
      <c r="BH683" s="162"/>
      <c r="BI683" s="162"/>
      <c r="BJ683" s="162"/>
      <c r="BK683" s="162"/>
      <c r="BL683" s="162"/>
      <c r="BM683" s="162"/>
      <c r="BN683" s="162"/>
      <c r="BO683" s="162"/>
      <c r="BP683" s="162"/>
    </row>
    <row r="684" spans="1:68" ht="15">
      <c r="A684" s="426"/>
      <c r="B684" s="162"/>
      <c r="C684" s="425"/>
      <c r="D684" s="162"/>
      <c r="E684" s="162"/>
      <c r="F684" s="162"/>
      <c r="G684" s="162"/>
      <c r="H684" s="162"/>
      <c r="I684" s="162"/>
      <c r="J684" s="162"/>
      <c r="K684" s="162"/>
      <c r="L684" s="162"/>
      <c r="M684" s="162"/>
      <c r="N684" s="162"/>
      <c r="O684" s="162"/>
      <c r="P684" s="162"/>
      <c r="Q684" s="162"/>
      <c r="R684" s="162"/>
      <c r="S684" s="162"/>
      <c r="T684" s="162"/>
      <c r="U684" s="162"/>
      <c r="V684" s="162"/>
      <c r="W684" s="162"/>
      <c r="X684" s="162"/>
      <c r="Y684" s="162"/>
      <c r="Z684" s="162"/>
      <c r="AA684" s="162"/>
      <c r="AB684" s="162"/>
      <c r="AC684" s="162"/>
      <c r="AD684" s="162"/>
      <c r="AE684" s="162"/>
      <c r="AF684" s="162"/>
      <c r="AG684" s="162"/>
      <c r="AH684" s="162"/>
      <c r="AI684" s="162"/>
      <c r="AJ684" s="162"/>
      <c r="AK684" s="162"/>
      <c r="AL684" s="162"/>
      <c r="AM684" s="162"/>
      <c r="AN684" s="162"/>
      <c r="AO684" s="162"/>
      <c r="AP684" s="162"/>
      <c r="AQ684" s="162"/>
      <c r="AR684" s="162"/>
      <c r="AS684" s="162"/>
      <c r="AT684" s="162"/>
      <c r="AU684" s="162"/>
      <c r="AV684" s="162"/>
      <c r="AW684" s="162"/>
      <c r="AX684" s="162"/>
      <c r="AY684" s="162"/>
      <c r="AZ684" s="162"/>
      <c r="BA684" s="162"/>
      <c r="BB684" s="162"/>
      <c r="BC684" s="162"/>
      <c r="BD684" s="162"/>
      <c r="BE684" s="162"/>
      <c r="BF684" s="162"/>
      <c r="BG684" s="162"/>
      <c r="BH684" s="162"/>
      <c r="BI684" s="162"/>
      <c r="BJ684" s="162"/>
      <c r="BK684" s="162"/>
      <c r="BL684" s="162"/>
      <c r="BM684" s="162"/>
      <c r="BN684" s="162"/>
      <c r="BO684" s="162"/>
      <c r="BP684" s="162"/>
    </row>
    <row r="685" spans="1:68" ht="15">
      <c r="A685" s="426"/>
      <c r="B685" s="162"/>
      <c r="C685" s="425"/>
      <c r="D685" s="162"/>
      <c r="E685" s="162"/>
      <c r="F685" s="162"/>
      <c r="G685" s="162"/>
      <c r="H685" s="162"/>
      <c r="I685" s="162"/>
      <c r="J685" s="162"/>
      <c r="K685" s="162"/>
      <c r="L685" s="162"/>
      <c r="M685" s="162"/>
      <c r="N685" s="162"/>
      <c r="O685" s="162"/>
      <c r="P685" s="162"/>
      <c r="Q685" s="162"/>
      <c r="R685" s="162"/>
      <c r="S685" s="162"/>
      <c r="T685" s="162"/>
      <c r="U685" s="162"/>
      <c r="V685" s="162"/>
      <c r="W685" s="162"/>
      <c r="X685" s="162"/>
      <c r="Y685" s="162"/>
      <c r="Z685" s="162"/>
      <c r="AA685" s="162"/>
      <c r="AB685" s="162"/>
      <c r="AC685" s="162"/>
      <c r="AD685" s="162"/>
      <c r="AE685" s="162"/>
      <c r="AF685" s="162"/>
      <c r="AG685" s="162"/>
      <c r="AH685" s="162"/>
      <c r="AI685" s="162"/>
      <c r="AJ685" s="162"/>
      <c r="AK685" s="162"/>
      <c r="AL685" s="162"/>
      <c r="AM685" s="162"/>
      <c r="AN685" s="162"/>
      <c r="AO685" s="162"/>
      <c r="AP685" s="162"/>
      <c r="AQ685" s="162"/>
      <c r="AR685" s="162"/>
      <c r="AS685" s="162"/>
      <c r="AT685" s="162"/>
      <c r="AU685" s="162"/>
      <c r="AV685" s="162"/>
      <c r="AW685" s="162"/>
      <c r="AX685" s="162"/>
      <c r="AY685" s="162"/>
      <c r="AZ685" s="162"/>
      <c r="BA685" s="162"/>
      <c r="BB685" s="162"/>
      <c r="BC685" s="162"/>
      <c r="BD685" s="162"/>
      <c r="BE685" s="162"/>
      <c r="BF685" s="162"/>
      <c r="BG685" s="162"/>
      <c r="BH685" s="162"/>
      <c r="BI685" s="162"/>
      <c r="BJ685" s="162"/>
      <c r="BK685" s="162"/>
      <c r="BL685" s="162"/>
      <c r="BM685" s="162"/>
      <c r="BN685" s="162"/>
      <c r="BO685" s="162"/>
      <c r="BP685" s="162"/>
    </row>
    <row r="686" spans="1:68" ht="15">
      <c r="A686" s="426"/>
      <c r="B686" s="162"/>
      <c r="C686" s="425"/>
      <c r="D686" s="162"/>
      <c r="E686" s="162"/>
      <c r="F686" s="162"/>
      <c r="G686" s="162"/>
      <c r="H686" s="162"/>
      <c r="I686" s="162"/>
      <c r="J686" s="162"/>
      <c r="K686" s="162"/>
      <c r="L686" s="162"/>
      <c r="M686" s="162"/>
      <c r="N686" s="162"/>
      <c r="O686" s="162"/>
      <c r="P686" s="162"/>
      <c r="Q686" s="162"/>
      <c r="R686" s="162"/>
      <c r="S686" s="162"/>
      <c r="T686" s="162"/>
      <c r="U686" s="162"/>
      <c r="V686" s="162"/>
      <c r="W686" s="162"/>
      <c r="X686" s="162"/>
      <c r="Y686" s="162"/>
      <c r="Z686" s="162"/>
      <c r="AA686" s="162"/>
      <c r="AB686" s="162"/>
      <c r="AC686" s="162"/>
      <c r="AD686" s="162"/>
      <c r="AE686" s="162"/>
      <c r="AF686" s="162"/>
      <c r="AG686" s="162"/>
      <c r="AH686" s="162"/>
      <c r="AI686" s="162"/>
      <c r="AJ686" s="162"/>
      <c r="AK686" s="162"/>
      <c r="AL686" s="162"/>
      <c r="AM686" s="162"/>
      <c r="AN686" s="162"/>
      <c r="AO686" s="162"/>
      <c r="AP686" s="162"/>
      <c r="AQ686" s="162"/>
      <c r="AR686" s="162"/>
      <c r="AS686" s="162"/>
      <c r="AT686" s="162"/>
      <c r="AU686" s="162"/>
      <c r="AV686" s="162"/>
      <c r="AW686" s="162"/>
      <c r="AX686" s="162"/>
      <c r="AY686" s="162"/>
      <c r="AZ686" s="162"/>
      <c r="BA686" s="162"/>
      <c r="BB686" s="162"/>
      <c r="BC686" s="162"/>
      <c r="BD686" s="162"/>
      <c r="BE686" s="162"/>
      <c r="BF686" s="162"/>
      <c r="BG686" s="162"/>
      <c r="BH686" s="162"/>
      <c r="BI686" s="162"/>
      <c r="BJ686" s="162"/>
      <c r="BK686" s="162"/>
      <c r="BL686" s="162"/>
      <c r="BM686" s="162"/>
      <c r="BN686" s="162"/>
      <c r="BO686" s="162"/>
      <c r="BP686" s="162"/>
    </row>
    <row r="687" spans="1:68" ht="15">
      <c r="A687" s="426"/>
      <c r="B687" s="162"/>
      <c r="C687" s="425"/>
      <c r="D687" s="162"/>
      <c r="E687" s="162"/>
      <c r="F687" s="162"/>
      <c r="G687" s="162"/>
      <c r="H687" s="162"/>
      <c r="I687" s="162"/>
      <c r="J687" s="162"/>
      <c r="K687" s="162"/>
      <c r="L687" s="162"/>
      <c r="M687" s="162"/>
      <c r="N687" s="162"/>
      <c r="O687" s="162"/>
      <c r="P687" s="162"/>
      <c r="Q687" s="162"/>
      <c r="R687" s="162"/>
      <c r="S687" s="162"/>
      <c r="T687" s="162"/>
      <c r="U687" s="162"/>
      <c r="V687" s="162"/>
      <c r="W687" s="162"/>
      <c r="X687" s="162"/>
      <c r="Y687" s="162"/>
      <c r="Z687" s="162"/>
      <c r="AA687" s="162"/>
      <c r="AB687" s="162"/>
      <c r="AC687" s="162"/>
      <c r="AD687" s="162"/>
      <c r="AE687" s="162"/>
      <c r="AF687" s="162"/>
      <c r="AG687" s="162"/>
      <c r="AH687" s="162"/>
      <c r="AI687" s="162"/>
      <c r="AJ687" s="162"/>
      <c r="AK687" s="162"/>
      <c r="AL687" s="162"/>
      <c r="AM687" s="162"/>
      <c r="AN687" s="162"/>
      <c r="AO687" s="162"/>
      <c r="AP687" s="162"/>
      <c r="AQ687" s="162"/>
      <c r="AR687" s="162"/>
      <c r="AS687" s="162"/>
      <c r="AT687" s="162"/>
      <c r="AU687" s="162"/>
      <c r="AV687" s="162"/>
      <c r="AW687" s="162"/>
      <c r="AX687" s="162"/>
      <c r="AY687" s="162"/>
      <c r="AZ687" s="162"/>
      <c r="BA687" s="162"/>
      <c r="BB687" s="162"/>
      <c r="BC687" s="162"/>
      <c r="BD687" s="162"/>
      <c r="BE687" s="162"/>
      <c r="BF687" s="162"/>
      <c r="BG687" s="162"/>
      <c r="BH687" s="162"/>
      <c r="BI687" s="162"/>
      <c r="BJ687" s="162"/>
      <c r="BK687" s="162"/>
      <c r="BL687" s="162"/>
      <c r="BM687" s="162"/>
      <c r="BN687" s="162"/>
      <c r="BO687" s="162"/>
      <c r="BP687" s="162"/>
    </row>
    <row r="688" spans="1:68" ht="15">
      <c r="A688" s="426"/>
      <c r="B688" s="162"/>
      <c r="C688" s="425"/>
      <c r="D688" s="162"/>
      <c r="E688" s="162"/>
      <c r="F688" s="162"/>
      <c r="G688" s="162"/>
      <c r="H688" s="162"/>
      <c r="I688" s="162"/>
      <c r="J688" s="162"/>
      <c r="K688" s="162"/>
      <c r="L688" s="162"/>
      <c r="M688" s="162"/>
      <c r="N688" s="162"/>
      <c r="O688" s="162"/>
      <c r="P688" s="162"/>
      <c r="Q688" s="162"/>
      <c r="R688" s="162"/>
      <c r="S688" s="162"/>
      <c r="T688" s="162"/>
      <c r="U688" s="162"/>
      <c r="V688" s="162"/>
      <c r="W688" s="162"/>
      <c r="X688" s="162"/>
      <c r="Y688" s="162"/>
      <c r="Z688" s="162"/>
      <c r="AA688" s="162"/>
      <c r="AB688" s="162"/>
      <c r="AC688" s="162"/>
      <c r="AD688" s="162"/>
      <c r="AE688" s="162"/>
      <c r="AF688" s="162"/>
      <c r="AG688" s="162"/>
      <c r="AH688" s="162"/>
      <c r="AI688" s="162"/>
      <c r="AJ688" s="162"/>
      <c r="AK688" s="162"/>
      <c r="AL688" s="162"/>
      <c r="AM688" s="162"/>
      <c r="AN688" s="162"/>
      <c r="AO688" s="162"/>
      <c r="AP688" s="162"/>
      <c r="AQ688" s="162"/>
      <c r="AR688" s="162"/>
      <c r="AS688" s="162"/>
      <c r="AT688" s="162"/>
      <c r="AU688" s="162"/>
      <c r="AV688" s="162"/>
      <c r="AW688" s="162"/>
      <c r="AX688" s="162"/>
      <c r="AY688" s="162"/>
      <c r="AZ688" s="162"/>
      <c r="BA688" s="162"/>
      <c r="BB688" s="162"/>
      <c r="BC688" s="162"/>
      <c r="BD688" s="162"/>
      <c r="BE688" s="162"/>
      <c r="BF688" s="162"/>
      <c r="BG688" s="162"/>
      <c r="BH688" s="162"/>
      <c r="BI688" s="162"/>
      <c r="BJ688" s="162"/>
      <c r="BK688" s="162"/>
      <c r="BL688" s="162"/>
      <c r="BM688" s="162"/>
      <c r="BN688" s="162"/>
      <c r="BO688" s="162"/>
      <c r="BP688" s="162"/>
    </row>
    <row r="689" spans="1:68" ht="15">
      <c r="A689" s="426"/>
      <c r="B689" s="162"/>
      <c r="C689" s="425"/>
      <c r="D689" s="162"/>
      <c r="E689" s="162"/>
      <c r="F689" s="162"/>
      <c r="G689" s="162"/>
      <c r="H689" s="162"/>
      <c r="I689" s="162"/>
      <c r="J689" s="162"/>
      <c r="K689" s="162"/>
      <c r="L689" s="162"/>
      <c r="M689" s="162"/>
      <c r="N689" s="162"/>
      <c r="O689" s="162"/>
      <c r="P689" s="162"/>
      <c r="Q689" s="162"/>
      <c r="R689" s="162"/>
      <c r="S689" s="162"/>
      <c r="T689" s="162"/>
      <c r="U689" s="162"/>
      <c r="V689" s="162"/>
      <c r="W689" s="162"/>
      <c r="X689" s="162"/>
      <c r="Y689" s="162"/>
      <c r="Z689" s="162"/>
      <c r="AA689" s="162"/>
      <c r="AB689" s="162"/>
      <c r="AC689" s="162"/>
      <c r="AD689" s="162"/>
      <c r="AE689" s="162"/>
      <c r="AF689" s="162"/>
      <c r="AG689" s="162"/>
      <c r="AH689" s="162"/>
      <c r="AI689" s="162"/>
      <c r="AJ689" s="162"/>
      <c r="AK689" s="162"/>
      <c r="AL689" s="162"/>
      <c r="AM689" s="162"/>
      <c r="AN689" s="162"/>
      <c r="AO689" s="162"/>
      <c r="AP689" s="162"/>
      <c r="AQ689" s="162"/>
      <c r="AR689" s="162"/>
      <c r="AS689" s="162"/>
      <c r="AT689" s="162"/>
      <c r="AU689" s="162"/>
      <c r="AV689" s="162"/>
      <c r="AW689" s="162"/>
      <c r="AX689" s="162"/>
      <c r="AY689" s="162"/>
      <c r="AZ689" s="162"/>
      <c r="BA689" s="162"/>
      <c r="BB689" s="162"/>
      <c r="BC689" s="162"/>
      <c r="BD689" s="162"/>
      <c r="BE689" s="162"/>
      <c r="BF689" s="162"/>
      <c r="BG689" s="162"/>
      <c r="BH689" s="162"/>
      <c r="BI689" s="162"/>
      <c r="BJ689" s="162"/>
      <c r="BK689" s="162"/>
      <c r="BL689" s="162"/>
      <c r="BM689" s="162"/>
      <c r="BN689" s="162"/>
      <c r="BO689" s="162"/>
      <c r="BP689" s="162"/>
    </row>
    <row r="690" spans="1:68" ht="15">
      <c r="A690" s="426"/>
      <c r="B690" s="162"/>
      <c r="C690" s="425"/>
      <c r="D690" s="162"/>
      <c r="E690" s="162"/>
      <c r="F690" s="162"/>
      <c r="G690" s="162"/>
      <c r="H690" s="162"/>
      <c r="I690" s="162"/>
      <c r="J690" s="162"/>
      <c r="K690" s="162"/>
      <c r="L690" s="162"/>
      <c r="M690" s="162"/>
      <c r="N690" s="162"/>
      <c r="O690" s="162"/>
      <c r="P690" s="162"/>
      <c r="Q690" s="162"/>
      <c r="R690" s="162"/>
      <c r="S690" s="162"/>
      <c r="T690" s="162"/>
      <c r="U690" s="162"/>
      <c r="V690" s="162"/>
      <c r="W690" s="162"/>
      <c r="X690" s="162"/>
      <c r="Y690" s="162"/>
      <c r="Z690" s="162"/>
      <c r="AA690" s="162"/>
      <c r="AB690" s="162"/>
      <c r="AC690" s="162"/>
      <c r="AD690" s="162"/>
      <c r="AE690" s="162"/>
      <c r="AF690" s="162"/>
      <c r="AG690" s="162"/>
      <c r="AH690" s="162"/>
      <c r="AI690" s="162"/>
      <c r="AJ690" s="162"/>
      <c r="AK690" s="162"/>
      <c r="AL690" s="162"/>
      <c r="AM690" s="162"/>
      <c r="AN690" s="162"/>
      <c r="AO690" s="162"/>
      <c r="AP690" s="162"/>
      <c r="AQ690" s="162"/>
      <c r="AR690" s="162"/>
      <c r="AS690" s="162"/>
      <c r="AT690" s="162"/>
      <c r="AU690" s="162"/>
      <c r="AV690" s="162"/>
      <c r="AW690" s="162"/>
      <c r="AX690" s="162"/>
      <c r="AY690" s="162"/>
      <c r="AZ690" s="162"/>
      <c r="BA690" s="162"/>
      <c r="BB690" s="162"/>
      <c r="BC690" s="162"/>
      <c r="BD690" s="162"/>
      <c r="BE690" s="162"/>
      <c r="BF690" s="162"/>
      <c r="BG690" s="162"/>
      <c r="BH690" s="162"/>
      <c r="BI690" s="162"/>
      <c r="BJ690" s="162"/>
      <c r="BK690" s="162"/>
      <c r="BL690" s="162"/>
      <c r="BM690" s="162"/>
      <c r="BN690" s="162"/>
      <c r="BO690" s="162"/>
      <c r="BP690" s="162"/>
    </row>
    <row r="691" spans="1:68" ht="15">
      <c r="A691" s="426"/>
      <c r="B691" s="162"/>
      <c r="C691" s="425"/>
      <c r="D691" s="162"/>
      <c r="E691" s="162"/>
      <c r="F691" s="162"/>
      <c r="G691" s="162"/>
      <c r="H691" s="162"/>
      <c r="I691" s="162"/>
      <c r="J691" s="162"/>
      <c r="K691" s="162"/>
      <c r="L691" s="162"/>
      <c r="M691" s="162"/>
      <c r="N691" s="162"/>
      <c r="O691" s="162"/>
      <c r="P691" s="162"/>
      <c r="Q691" s="162"/>
      <c r="R691" s="162"/>
      <c r="S691" s="162"/>
      <c r="T691" s="162"/>
      <c r="U691" s="162"/>
      <c r="V691" s="162"/>
      <c r="W691" s="162"/>
      <c r="X691" s="162"/>
      <c r="Y691" s="162"/>
      <c r="Z691" s="162"/>
      <c r="AA691" s="162"/>
      <c r="AB691" s="162"/>
      <c r="AC691" s="162"/>
      <c r="AD691" s="162"/>
      <c r="AE691" s="162"/>
      <c r="AF691" s="162"/>
      <c r="AG691" s="162"/>
      <c r="AH691" s="162"/>
      <c r="AI691" s="162"/>
      <c r="AJ691" s="162"/>
      <c r="AK691" s="162"/>
      <c r="AL691" s="162"/>
      <c r="AM691" s="162"/>
      <c r="AN691" s="162"/>
      <c r="AO691" s="162"/>
      <c r="AP691" s="162"/>
      <c r="AQ691" s="162"/>
      <c r="AR691" s="162"/>
      <c r="AS691" s="162"/>
      <c r="AT691" s="162"/>
      <c r="AU691" s="162"/>
      <c r="AV691" s="162"/>
      <c r="AW691" s="162"/>
      <c r="AX691" s="162"/>
      <c r="AY691" s="162"/>
      <c r="AZ691" s="162"/>
      <c r="BA691" s="162"/>
      <c r="BB691" s="162"/>
      <c r="BC691" s="162"/>
      <c r="BD691" s="162"/>
      <c r="BE691" s="162"/>
      <c r="BF691" s="162"/>
      <c r="BG691" s="162"/>
      <c r="BH691" s="162"/>
      <c r="BI691" s="162"/>
      <c r="BJ691" s="162"/>
      <c r="BK691" s="162"/>
      <c r="BL691" s="162"/>
      <c r="BM691" s="162"/>
      <c r="BN691" s="162"/>
      <c r="BO691" s="162"/>
      <c r="BP691" s="162"/>
    </row>
    <row r="692" spans="1:68" ht="15">
      <c r="A692" s="426"/>
      <c r="B692" s="162"/>
      <c r="C692" s="425"/>
      <c r="D692" s="162"/>
      <c r="E692" s="162"/>
      <c r="F692" s="162"/>
      <c r="G692" s="162"/>
      <c r="H692" s="162"/>
      <c r="I692" s="162"/>
      <c r="J692" s="162"/>
      <c r="K692" s="162"/>
      <c r="L692" s="162"/>
      <c r="M692" s="162"/>
      <c r="N692" s="162"/>
      <c r="O692" s="162"/>
      <c r="P692" s="162"/>
      <c r="Q692" s="162"/>
      <c r="R692" s="162"/>
      <c r="S692" s="162"/>
      <c r="T692" s="162"/>
      <c r="U692" s="162"/>
      <c r="V692" s="162"/>
      <c r="W692" s="162"/>
      <c r="X692" s="162"/>
      <c r="Y692" s="162"/>
      <c r="Z692" s="162"/>
      <c r="AA692" s="162"/>
      <c r="AB692" s="162"/>
      <c r="AC692" s="162"/>
      <c r="AD692" s="162"/>
      <c r="AE692" s="162"/>
      <c r="AF692" s="162"/>
      <c r="AG692" s="162"/>
      <c r="AH692" s="162"/>
      <c r="AI692" s="162"/>
      <c r="AJ692" s="162"/>
      <c r="AK692" s="162"/>
      <c r="AL692" s="162"/>
      <c r="AM692" s="162"/>
      <c r="AN692" s="162"/>
      <c r="AO692" s="162"/>
      <c r="AP692" s="162"/>
      <c r="AQ692" s="162"/>
      <c r="AR692" s="162"/>
      <c r="AS692" s="162"/>
      <c r="AT692" s="162"/>
      <c r="AU692" s="162"/>
      <c r="AV692" s="162"/>
      <c r="AW692" s="162"/>
      <c r="AX692" s="162"/>
      <c r="AY692" s="162"/>
      <c r="AZ692" s="162"/>
      <c r="BA692" s="162"/>
      <c r="BB692" s="162"/>
      <c r="BC692" s="162"/>
      <c r="BD692" s="162"/>
      <c r="BE692" s="162"/>
      <c r="BF692" s="162"/>
      <c r="BG692" s="162"/>
      <c r="BH692" s="162"/>
      <c r="BI692" s="162"/>
      <c r="BJ692" s="162"/>
      <c r="BK692" s="162"/>
      <c r="BL692" s="162"/>
      <c r="BM692" s="162"/>
      <c r="BN692" s="162"/>
      <c r="BO692" s="162"/>
      <c r="BP692" s="162"/>
    </row>
    <row r="693" spans="1:68" ht="15">
      <c r="A693" s="426"/>
      <c r="B693" s="162"/>
      <c r="C693" s="425"/>
      <c r="D693" s="162"/>
      <c r="E693" s="162"/>
      <c r="F693" s="162"/>
      <c r="G693" s="162"/>
      <c r="H693" s="162"/>
      <c r="I693" s="162"/>
      <c r="J693" s="162"/>
      <c r="K693" s="162"/>
      <c r="L693" s="162"/>
      <c r="M693" s="162"/>
      <c r="N693" s="162"/>
      <c r="O693" s="162"/>
      <c r="P693" s="162"/>
      <c r="Q693" s="162"/>
      <c r="R693" s="162"/>
      <c r="S693" s="162"/>
      <c r="T693" s="162"/>
      <c r="U693" s="162"/>
      <c r="V693" s="162"/>
      <c r="W693" s="162"/>
      <c r="X693" s="162"/>
      <c r="Y693" s="162"/>
      <c r="Z693" s="162"/>
      <c r="AA693" s="162"/>
      <c r="AB693" s="162"/>
      <c r="AC693" s="162"/>
      <c r="AD693" s="162"/>
      <c r="AE693" s="162"/>
      <c r="AF693" s="162"/>
      <c r="AG693" s="162"/>
      <c r="AH693" s="162"/>
      <c r="AI693" s="162"/>
      <c r="AJ693" s="162"/>
      <c r="AK693" s="162"/>
      <c r="AL693" s="162"/>
      <c r="AM693" s="162"/>
      <c r="AN693" s="162"/>
      <c r="AO693" s="162"/>
      <c r="AP693" s="162"/>
      <c r="AQ693" s="162"/>
      <c r="AR693" s="162"/>
      <c r="AS693" s="162"/>
      <c r="AT693" s="162"/>
      <c r="AU693" s="162"/>
      <c r="AV693" s="162"/>
      <c r="AW693" s="162"/>
      <c r="AX693" s="162"/>
      <c r="AY693" s="162"/>
      <c r="AZ693" s="162"/>
      <c r="BA693" s="162"/>
      <c r="BB693" s="162"/>
      <c r="BC693" s="162"/>
      <c r="BD693" s="162"/>
      <c r="BE693" s="162"/>
      <c r="BF693" s="162"/>
      <c r="BG693" s="162"/>
      <c r="BH693" s="162"/>
      <c r="BI693" s="162"/>
      <c r="BJ693" s="162"/>
      <c r="BK693" s="162"/>
      <c r="BL693" s="162"/>
      <c r="BM693" s="162"/>
      <c r="BN693" s="162"/>
      <c r="BO693" s="162"/>
      <c r="BP693" s="162"/>
    </row>
    <row r="694" spans="1:68" ht="15">
      <c r="A694" s="426"/>
      <c r="B694" s="162"/>
      <c r="C694" s="425"/>
      <c r="D694" s="162"/>
      <c r="E694" s="162"/>
      <c r="F694" s="162"/>
      <c r="G694" s="162"/>
      <c r="H694" s="162"/>
      <c r="I694" s="162"/>
      <c r="J694" s="162"/>
      <c r="K694" s="162"/>
      <c r="L694" s="162"/>
      <c r="M694" s="162"/>
      <c r="N694" s="162"/>
      <c r="O694" s="162"/>
      <c r="P694" s="162"/>
      <c r="Q694" s="162"/>
      <c r="R694" s="162"/>
      <c r="S694" s="162"/>
      <c r="T694" s="162"/>
      <c r="U694" s="162"/>
      <c r="V694" s="162"/>
      <c r="W694" s="162"/>
      <c r="X694" s="162"/>
      <c r="Y694" s="162"/>
      <c r="Z694" s="162"/>
      <c r="AA694" s="162"/>
      <c r="AB694" s="162"/>
      <c r="AC694" s="162"/>
      <c r="AD694" s="162"/>
      <c r="AE694" s="162"/>
      <c r="AF694" s="162"/>
      <c r="AG694" s="162"/>
      <c r="AH694" s="162"/>
      <c r="AI694" s="162"/>
      <c r="AJ694" s="162"/>
      <c r="AK694" s="162"/>
      <c r="AL694" s="162"/>
      <c r="AM694" s="162"/>
      <c r="AN694" s="162"/>
      <c r="AO694" s="162"/>
      <c r="AP694" s="162"/>
      <c r="AQ694" s="162"/>
      <c r="AR694" s="162"/>
      <c r="AS694" s="162"/>
      <c r="AT694" s="162"/>
      <c r="AU694" s="162"/>
      <c r="AV694" s="162"/>
      <c r="AW694" s="162"/>
      <c r="AX694" s="162"/>
      <c r="AY694" s="162"/>
      <c r="AZ694" s="162"/>
      <c r="BA694" s="162"/>
      <c r="BB694" s="162"/>
      <c r="BC694" s="162"/>
      <c r="BD694" s="162"/>
      <c r="BE694" s="162"/>
      <c r="BF694" s="162"/>
      <c r="BG694" s="162"/>
      <c r="BH694" s="162"/>
      <c r="BI694" s="162"/>
      <c r="BJ694" s="162"/>
      <c r="BK694" s="162"/>
      <c r="BL694" s="162"/>
      <c r="BM694" s="162"/>
      <c r="BN694" s="162"/>
      <c r="BO694" s="162"/>
      <c r="BP694" s="162"/>
    </row>
    <row r="695" spans="1:68" ht="15">
      <c r="A695" s="426"/>
      <c r="B695" s="162"/>
      <c r="C695" s="425"/>
      <c r="D695" s="162"/>
      <c r="E695" s="162"/>
      <c r="F695" s="162"/>
      <c r="G695" s="162"/>
      <c r="H695" s="162"/>
      <c r="I695" s="162"/>
      <c r="J695" s="162"/>
      <c r="K695" s="162"/>
      <c r="L695" s="162"/>
      <c r="M695" s="162"/>
      <c r="N695" s="162"/>
      <c r="O695" s="162"/>
      <c r="P695" s="162"/>
      <c r="Q695" s="162"/>
      <c r="R695" s="162"/>
      <c r="S695" s="162"/>
      <c r="T695" s="162"/>
      <c r="U695" s="162"/>
      <c r="V695" s="162"/>
      <c r="W695" s="162"/>
      <c r="X695" s="162"/>
      <c r="Y695" s="162"/>
      <c r="Z695" s="162"/>
      <c r="AA695" s="162"/>
      <c r="AB695" s="162"/>
      <c r="AC695" s="162"/>
      <c r="AD695" s="162"/>
      <c r="AE695" s="162"/>
      <c r="AF695" s="162"/>
      <c r="AG695" s="162"/>
      <c r="AH695" s="162"/>
      <c r="AI695" s="162"/>
      <c r="AJ695" s="162"/>
      <c r="AK695" s="162"/>
      <c r="AL695" s="162"/>
      <c r="AM695" s="162"/>
      <c r="AN695" s="162"/>
      <c r="AO695" s="162"/>
      <c r="AP695" s="162"/>
      <c r="AQ695" s="162"/>
      <c r="AR695" s="162"/>
      <c r="AS695" s="162"/>
      <c r="AT695" s="162"/>
      <c r="AU695" s="162"/>
      <c r="AV695" s="162"/>
      <c r="AW695" s="162"/>
      <c r="AX695" s="162"/>
      <c r="AY695" s="162"/>
      <c r="AZ695" s="162"/>
      <c r="BA695" s="162"/>
      <c r="BB695" s="162"/>
      <c r="BC695" s="162"/>
      <c r="BD695" s="162"/>
      <c r="BE695" s="162"/>
      <c r="BF695" s="162"/>
      <c r="BG695" s="162"/>
      <c r="BH695" s="162"/>
      <c r="BI695" s="162"/>
      <c r="BJ695" s="162"/>
      <c r="BK695" s="162"/>
      <c r="BL695" s="162"/>
      <c r="BM695" s="162"/>
      <c r="BN695" s="162"/>
      <c r="BO695" s="162"/>
      <c r="BP695" s="162"/>
    </row>
    <row r="696" spans="1:68" ht="15">
      <c r="A696" s="426"/>
      <c r="B696" s="162"/>
      <c r="C696" s="425"/>
      <c r="D696" s="162"/>
      <c r="E696" s="162"/>
      <c r="F696" s="162"/>
      <c r="G696" s="162"/>
      <c r="H696" s="162"/>
      <c r="I696" s="162"/>
      <c r="J696" s="162"/>
      <c r="K696" s="162"/>
      <c r="L696" s="162"/>
      <c r="M696" s="162"/>
      <c r="N696" s="162"/>
      <c r="O696" s="162"/>
      <c r="P696" s="162"/>
      <c r="Q696" s="162"/>
      <c r="R696" s="162"/>
      <c r="S696" s="162"/>
      <c r="T696" s="162"/>
      <c r="U696" s="162"/>
      <c r="V696" s="162"/>
      <c r="W696" s="162"/>
      <c r="X696" s="162"/>
      <c r="Y696" s="162"/>
      <c r="Z696" s="162"/>
      <c r="AA696" s="162"/>
      <c r="AB696" s="162"/>
      <c r="AC696" s="162"/>
      <c r="AD696" s="162"/>
      <c r="AE696" s="162"/>
      <c r="AF696" s="162"/>
      <c r="AG696" s="162"/>
      <c r="AH696" s="162"/>
      <c r="AI696" s="162"/>
      <c r="AJ696" s="162"/>
      <c r="AK696" s="162"/>
      <c r="AL696" s="162"/>
      <c r="AM696" s="162"/>
      <c r="AN696" s="162"/>
      <c r="AO696" s="162"/>
      <c r="AP696" s="162"/>
      <c r="AQ696" s="162"/>
      <c r="AR696" s="162"/>
      <c r="AS696" s="162"/>
      <c r="AT696" s="162"/>
      <c r="AU696" s="162"/>
      <c r="AV696" s="162"/>
      <c r="AW696" s="162"/>
      <c r="AX696" s="162"/>
      <c r="AY696" s="162"/>
      <c r="AZ696" s="162"/>
      <c r="BA696" s="162"/>
      <c r="BB696" s="162"/>
      <c r="BC696" s="162"/>
      <c r="BD696" s="162"/>
      <c r="BE696" s="162"/>
      <c r="BF696" s="162"/>
      <c r="BG696" s="162"/>
      <c r="BH696" s="162"/>
      <c r="BI696" s="162"/>
      <c r="BJ696" s="162"/>
      <c r="BK696" s="162"/>
      <c r="BL696" s="162"/>
      <c r="BM696" s="162"/>
      <c r="BN696" s="162"/>
      <c r="BO696" s="162"/>
      <c r="BP696" s="162"/>
    </row>
    <row r="697" spans="1:68" ht="15">
      <c r="A697" s="426"/>
      <c r="B697" s="162"/>
      <c r="C697" s="425"/>
      <c r="D697" s="162"/>
      <c r="E697" s="162"/>
      <c r="F697" s="162"/>
      <c r="G697" s="162"/>
      <c r="H697" s="162"/>
      <c r="I697" s="162"/>
      <c r="J697" s="162"/>
      <c r="K697" s="162"/>
      <c r="L697" s="162"/>
      <c r="M697" s="162"/>
      <c r="N697" s="162"/>
      <c r="O697" s="162"/>
      <c r="P697" s="162"/>
      <c r="Q697" s="162"/>
      <c r="R697" s="162"/>
      <c r="S697" s="162"/>
      <c r="T697" s="162"/>
      <c r="U697" s="162"/>
      <c r="V697" s="162"/>
      <c r="W697" s="162"/>
      <c r="X697" s="162"/>
      <c r="Y697" s="162"/>
      <c r="Z697" s="162"/>
      <c r="AA697" s="162"/>
      <c r="AB697" s="162"/>
      <c r="AC697" s="162"/>
      <c r="AD697" s="162"/>
      <c r="AE697" s="162"/>
      <c r="AF697" s="162"/>
      <c r="AG697" s="162"/>
      <c r="AH697" s="162"/>
      <c r="AI697" s="162"/>
      <c r="AJ697" s="162"/>
      <c r="AK697" s="162"/>
      <c r="AL697" s="162"/>
      <c r="AM697" s="162"/>
      <c r="AN697" s="162"/>
      <c r="AO697" s="162"/>
      <c r="AP697" s="162"/>
      <c r="AQ697" s="162"/>
      <c r="AR697" s="162"/>
      <c r="AS697" s="162"/>
      <c r="AT697" s="162"/>
      <c r="AU697" s="162"/>
      <c r="AV697" s="162"/>
      <c r="AW697" s="162"/>
      <c r="AX697" s="162"/>
      <c r="AY697" s="162"/>
      <c r="AZ697" s="162"/>
      <c r="BA697" s="162"/>
      <c r="BB697" s="162"/>
      <c r="BC697" s="162"/>
      <c r="BD697" s="162"/>
      <c r="BE697" s="162"/>
      <c r="BF697" s="162"/>
      <c r="BG697" s="162"/>
      <c r="BH697" s="162"/>
      <c r="BI697" s="162"/>
      <c r="BJ697" s="162"/>
      <c r="BK697" s="162"/>
      <c r="BL697" s="162"/>
      <c r="BM697" s="162"/>
      <c r="BN697" s="162"/>
      <c r="BO697" s="162"/>
      <c r="BP697" s="162"/>
    </row>
    <row r="698" spans="1:68" ht="15">
      <c r="A698" s="426"/>
      <c r="B698" s="162"/>
      <c r="C698" s="425"/>
      <c r="D698" s="162"/>
      <c r="E698" s="162"/>
      <c r="F698" s="162"/>
      <c r="G698" s="162"/>
      <c r="H698" s="162"/>
      <c r="I698" s="162"/>
      <c r="J698" s="162"/>
      <c r="K698" s="162"/>
      <c r="L698" s="162"/>
      <c r="M698" s="162"/>
      <c r="N698" s="162"/>
      <c r="O698" s="162"/>
      <c r="P698" s="162"/>
      <c r="Q698" s="162"/>
      <c r="R698" s="162"/>
      <c r="S698" s="162"/>
      <c r="T698" s="162"/>
      <c r="U698" s="162"/>
      <c r="V698" s="162"/>
      <c r="W698" s="162"/>
      <c r="X698" s="162"/>
      <c r="Y698" s="162"/>
      <c r="Z698" s="162"/>
      <c r="AA698" s="162"/>
      <c r="AB698" s="162"/>
      <c r="AC698" s="162"/>
      <c r="AD698" s="162"/>
      <c r="AE698" s="162"/>
      <c r="AF698" s="162"/>
      <c r="AG698" s="162"/>
      <c r="AH698" s="162"/>
      <c r="AI698" s="162"/>
      <c r="AJ698" s="162"/>
      <c r="AK698" s="162"/>
      <c r="AL698" s="162"/>
      <c r="AM698" s="162"/>
      <c r="AN698" s="162"/>
      <c r="AO698" s="162"/>
      <c r="AP698" s="162"/>
      <c r="AQ698" s="162"/>
      <c r="AR698" s="162"/>
      <c r="AS698" s="162"/>
      <c r="AT698" s="162"/>
      <c r="AU698" s="162"/>
      <c r="AV698" s="162"/>
      <c r="AW698" s="162"/>
      <c r="AX698" s="162"/>
      <c r="AY698" s="162"/>
      <c r="AZ698" s="162"/>
      <c r="BA698" s="162"/>
      <c r="BB698" s="162"/>
      <c r="BC698" s="162"/>
      <c r="BD698" s="162"/>
      <c r="BE698" s="162"/>
      <c r="BF698" s="162"/>
      <c r="BG698" s="162"/>
      <c r="BH698" s="162"/>
      <c r="BI698" s="162"/>
      <c r="BJ698" s="162"/>
      <c r="BK698" s="162"/>
      <c r="BL698" s="162"/>
      <c r="BM698" s="162"/>
      <c r="BN698" s="162"/>
      <c r="BO698" s="162"/>
      <c r="BP698" s="162"/>
    </row>
    <row r="699" spans="1:68" ht="15">
      <c r="A699" s="426"/>
      <c r="B699" s="162"/>
      <c r="C699" s="425"/>
      <c r="D699" s="162"/>
      <c r="E699" s="162"/>
      <c r="F699" s="162"/>
      <c r="G699" s="162"/>
      <c r="H699" s="162"/>
      <c r="I699" s="162"/>
      <c r="J699" s="162"/>
      <c r="K699" s="162"/>
      <c r="L699" s="162"/>
      <c r="M699" s="162"/>
      <c r="N699" s="162"/>
      <c r="O699" s="162"/>
      <c r="P699" s="162"/>
      <c r="Q699" s="162"/>
      <c r="R699" s="162"/>
      <c r="S699" s="162"/>
      <c r="T699" s="162"/>
      <c r="U699" s="162"/>
      <c r="V699" s="162"/>
      <c r="W699" s="162"/>
      <c r="X699" s="162"/>
      <c r="Y699" s="162"/>
      <c r="Z699" s="162"/>
      <c r="AA699" s="162"/>
      <c r="AB699" s="162"/>
      <c r="AC699" s="162"/>
      <c r="AD699" s="162"/>
      <c r="AE699" s="162"/>
      <c r="AF699" s="162"/>
      <c r="AG699" s="162"/>
      <c r="AH699" s="162"/>
      <c r="AI699" s="162"/>
      <c r="AJ699" s="162"/>
      <c r="AK699" s="162"/>
      <c r="AL699" s="162"/>
      <c r="AM699" s="162"/>
      <c r="AN699" s="162"/>
      <c r="AO699" s="162"/>
      <c r="AP699" s="162"/>
      <c r="AQ699" s="162"/>
      <c r="AR699" s="162"/>
      <c r="AS699" s="162"/>
      <c r="AT699" s="162"/>
      <c r="AU699" s="162"/>
      <c r="AV699" s="162"/>
      <c r="AW699" s="162"/>
      <c r="AX699" s="162"/>
      <c r="AY699" s="162"/>
      <c r="AZ699" s="162"/>
      <c r="BA699" s="162"/>
      <c r="BB699" s="162"/>
      <c r="BC699" s="162"/>
      <c r="BD699" s="162"/>
      <c r="BE699" s="162"/>
      <c r="BF699" s="162"/>
      <c r="BG699" s="162"/>
      <c r="BH699" s="162"/>
      <c r="BI699" s="162"/>
      <c r="BJ699" s="162"/>
      <c r="BK699" s="162"/>
      <c r="BL699" s="162"/>
      <c r="BM699" s="162"/>
      <c r="BN699" s="162"/>
      <c r="BO699" s="162"/>
      <c r="BP699" s="162"/>
    </row>
    <row r="700" spans="1:68" ht="15">
      <c r="A700" s="426"/>
      <c r="B700" s="162"/>
      <c r="C700" s="425"/>
      <c r="D700" s="162"/>
      <c r="E700" s="162"/>
      <c r="F700" s="162"/>
      <c r="G700" s="162"/>
      <c r="H700" s="162"/>
      <c r="I700" s="162"/>
      <c r="J700" s="162"/>
      <c r="K700" s="162"/>
      <c r="L700" s="162"/>
      <c r="M700" s="162"/>
      <c r="N700" s="162"/>
      <c r="O700" s="162"/>
      <c r="P700" s="162"/>
      <c r="Q700" s="162"/>
      <c r="R700" s="162"/>
      <c r="S700" s="162"/>
      <c r="T700" s="162"/>
      <c r="U700" s="162"/>
      <c r="V700" s="162"/>
      <c r="W700" s="162"/>
      <c r="X700" s="162"/>
      <c r="Y700" s="162"/>
      <c r="Z700" s="162"/>
      <c r="AA700" s="162"/>
      <c r="AB700" s="162"/>
      <c r="AC700" s="162"/>
      <c r="AD700" s="162"/>
      <c r="AE700" s="162"/>
      <c r="AF700" s="162"/>
      <c r="AG700" s="162"/>
      <c r="AH700" s="162"/>
      <c r="AI700" s="162"/>
      <c r="AJ700" s="162"/>
      <c r="AK700" s="162"/>
      <c r="AL700" s="162"/>
      <c r="AM700" s="162"/>
      <c r="AN700" s="162"/>
      <c r="AO700" s="162"/>
      <c r="AP700" s="162"/>
      <c r="AQ700" s="162"/>
      <c r="AR700" s="162"/>
      <c r="AS700" s="162"/>
      <c r="AT700" s="162"/>
      <c r="AU700" s="162"/>
      <c r="AV700" s="162"/>
      <c r="AW700" s="162"/>
      <c r="AX700" s="162"/>
      <c r="AY700" s="162"/>
      <c r="AZ700" s="162"/>
      <c r="BA700" s="162"/>
      <c r="BB700" s="162"/>
      <c r="BC700" s="162"/>
      <c r="BD700" s="162"/>
      <c r="BE700" s="162"/>
      <c r="BF700" s="162"/>
      <c r="BG700" s="162"/>
      <c r="BH700" s="162"/>
      <c r="BI700" s="162"/>
      <c r="BJ700" s="162"/>
      <c r="BK700" s="162"/>
      <c r="BL700" s="162"/>
      <c r="BM700" s="162"/>
      <c r="BN700" s="162"/>
      <c r="BO700" s="162"/>
      <c r="BP700" s="162"/>
    </row>
    <row r="701" spans="1:68" ht="15">
      <c r="A701" s="426"/>
      <c r="B701" s="162"/>
      <c r="C701" s="425"/>
      <c r="D701" s="162"/>
      <c r="E701" s="162"/>
      <c r="F701" s="162"/>
      <c r="G701" s="162"/>
      <c r="H701" s="162"/>
      <c r="I701" s="162"/>
      <c r="J701" s="162"/>
      <c r="K701" s="162"/>
      <c r="L701" s="162"/>
      <c r="M701" s="162"/>
      <c r="N701" s="162"/>
      <c r="O701" s="162"/>
      <c r="P701" s="162"/>
      <c r="Q701" s="162"/>
      <c r="R701" s="162"/>
      <c r="S701" s="162"/>
      <c r="T701" s="162"/>
      <c r="U701" s="162"/>
      <c r="V701" s="162"/>
      <c r="W701" s="162"/>
      <c r="X701" s="162"/>
      <c r="Y701" s="162"/>
      <c r="Z701" s="162"/>
      <c r="AA701" s="162"/>
      <c r="AB701" s="162"/>
      <c r="AC701" s="162"/>
      <c r="AD701" s="162"/>
      <c r="AE701" s="162"/>
      <c r="AF701" s="162"/>
      <c r="AG701" s="162"/>
      <c r="AH701" s="162"/>
      <c r="AI701" s="162"/>
      <c r="AJ701" s="162"/>
      <c r="AK701" s="162"/>
      <c r="AL701" s="162"/>
      <c r="AM701" s="162"/>
      <c r="AN701" s="162"/>
      <c r="AO701" s="162"/>
      <c r="AP701" s="162"/>
      <c r="AQ701" s="162"/>
      <c r="AR701" s="162"/>
      <c r="AS701" s="162"/>
      <c r="AT701" s="162"/>
      <c r="AU701" s="162"/>
      <c r="AV701" s="162"/>
      <c r="AW701" s="162"/>
      <c r="AX701" s="162"/>
      <c r="AY701" s="162"/>
      <c r="AZ701" s="162"/>
      <c r="BA701" s="162"/>
      <c r="BB701" s="162"/>
      <c r="BC701" s="162"/>
      <c r="BD701" s="162"/>
      <c r="BE701" s="162"/>
      <c r="BF701" s="162"/>
      <c r="BG701" s="162"/>
      <c r="BH701" s="162"/>
      <c r="BI701" s="162"/>
      <c r="BJ701" s="162"/>
      <c r="BK701" s="162"/>
      <c r="BL701" s="162"/>
      <c r="BM701" s="162"/>
      <c r="BN701" s="162"/>
      <c r="BO701" s="162"/>
      <c r="BP701" s="162"/>
    </row>
    <row r="702" spans="1:68" ht="15">
      <c r="A702" s="426"/>
      <c r="B702" s="162"/>
      <c r="C702" s="425"/>
      <c r="D702" s="162"/>
      <c r="E702" s="162"/>
      <c r="F702" s="162"/>
      <c r="G702" s="162"/>
      <c r="H702" s="162"/>
      <c r="I702" s="162"/>
      <c r="J702" s="162"/>
      <c r="K702" s="162"/>
      <c r="L702" s="162"/>
      <c r="M702" s="162"/>
      <c r="N702" s="162"/>
      <c r="O702" s="162"/>
      <c r="P702" s="162"/>
      <c r="Q702" s="162"/>
      <c r="R702" s="162"/>
      <c r="S702" s="162"/>
      <c r="T702" s="162"/>
      <c r="U702" s="162"/>
      <c r="V702" s="162"/>
      <c r="W702" s="162"/>
      <c r="X702" s="162"/>
      <c r="Y702" s="162"/>
      <c r="Z702" s="162"/>
      <c r="AA702" s="162"/>
      <c r="AB702" s="162"/>
      <c r="AC702" s="162"/>
      <c r="AD702" s="162"/>
      <c r="AE702" s="162"/>
      <c r="AF702" s="162"/>
      <c r="AG702" s="162"/>
      <c r="AH702" s="162"/>
      <c r="AI702" s="162"/>
      <c r="AJ702" s="162"/>
      <c r="AK702" s="162"/>
      <c r="AL702" s="162"/>
      <c r="AM702" s="162"/>
      <c r="AN702" s="162"/>
      <c r="AO702" s="162"/>
      <c r="AP702" s="162"/>
      <c r="AQ702" s="162"/>
      <c r="AR702" s="162"/>
      <c r="AS702" s="162"/>
      <c r="AT702" s="162"/>
      <c r="AU702" s="162"/>
      <c r="AV702" s="162"/>
      <c r="AW702" s="162"/>
      <c r="AX702" s="162"/>
      <c r="AY702" s="162"/>
      <c r="AZ702" s="162"/>
      <c r="BA702" s="162"/>
      <c r="BB702" s="162"/>
      <c r="BC702" s="162"/>
      <c r="BD702" s="162"/>
      <c r="BE702" s="162"/>
      <c r="BF702" s="162"/>
      <c r="BG702" s="162"/>
      <c r="BH702" s="162"/>
      <c r="BI702" s="162"/>
      <c r="BJ702" s="162"/>
      <c r="BK702" s="162"/>
      <c r="BL702" s="162"/>
      <c r="BM702" s="162"/>
      <c r="BN702" s="162"/>
      <c r="BO702" s="162"/>
      <c r="BP702" s="162"/>
    </row>
    <row r="703" spans="1:68" ht="15">
      <c r="A703" s="426"/>
      <c r="B703" s="162"/>
      <c r="C703" s="425"/>
      <c r="D703" s="162"/>
      <c r="E703" s="162"/>
      <c r="F703" s="162"/>
      <c r="G703" s="162"/>
      <c r="H703" s="162"/>
      <c r="I703" s="162"/>
      <c r="J703" s="162"/>
      <c r="K703" s="162"/>
      <c r="L703" s="162"/>
      <c r="M703" s="162"/>
      <c r="N703" s="162"/>
      <c r="O703" s="162"/>
      <c r="P703" s="162"/>
      <c r="Q703" s="162"/>
      <c r="R703" s="162"/>
      <c r="S703" s="162"/>
      <c r="T703" s="162"/>
      <c r="U703" s="162"/>
      <c r="V703" s="162"/>
      <c r="W703" s="162"/>
      <c r="X703" s="162"/>
      <c r="Y703" s="162"/>
      <c r="Z703" s="162"/>
      <c r="AA703" s="162"/>
      <c r="AB703" s="162"/>
      <c r="AC703" s="162"/>
      <c r="AD703" s="162"/>
      <c r="AE703" s="162"/>
      <c r="AF703" s="162"/>
      <c r="AG703" s="162"/>
      <c r="AH703" s="162"/>
      <c r="AI703" s="162"/>
      <c r="AJ703" s="162"/>
      <c r="AK703" s="162"/>
      <c r="AL703" s="162"/>
      <c r="AM703" s="162"/>
      <c r="AN703" s="162"/>
      <c r="AO703" s="162"/>
      <c r="AP703" s="162"/>
      <c r="AQ703" s="162"/>
      <c r="AR703" s="162"/>
      <c r="AS703" s="162"/>
      <c r="AT703" s="162"/>
      <c r="AU703" s="162"/>
      <c r="AV703" s="162"/>
      <c r="AW703" s="162"/>
      <c r="AX703" s="162"/>
      <c r="AY703" s="162"/>
      <c r="AZ703" s="162"/>
      <c r="BA703" s="162"/>
      <c r="BB703" s="162"/>
      <c r="BC703" s="162"/>
      <c r="BD703" s="162"/>
      <c r="BE703" s="162"/>
      <c r="BF703" s="162"/>
      <c r="BG703" s="162"/>
      <c r="BH703" s="162"/>
      <c r="BI703" s="162"/>
      <c r="BJ703" s="162"/>
      <c r="BK703" s="162"/>
      <c r="BL703" s="162"/>
      <c r="BM703" s="162"/>
      <c r="BN703" s="162"/>
      <c r="BO703" s="162"/>
      <c r="BP703" s="162"/>
    </row>
    <row r="704" spans="1:68" ht="15">
      <c r="A704" s="426"/>
      <c r="B704" s="162"/>
      <c r="C704" s="425"/>
      <c r="D704" s="162"/>
      <c r="E704" s="162"/>
      <c r="F704" s="162"/>
      <c r="G704" s="162"/>
      <c r="H704" s="162"/>
      <c r="I704" s="162"/>
      <c r="J704" s="162"/>
      <c r="K704" s="162"/>
      <c r="L704" s="162"/>
      <c r="M704" s="162"/>
      <c r="N704" s="162"/>
      <c r="O704" s="162"/>
      <c r="P704" s="162"/>
      <c r="Q704" s="162"/>
      <c r="R704" s="162"/>
      <c r="S704" s="162"/>
      <c r="T704" s="162"/>
      <c r="U704" s="162"/>
      <c r="V704" s="162"/>
      <c r="W704" s="162"/>
      <c r="X704" s="162"/>
      <c r="Y704" s="162"/>
      <c r="Z704" s="162"/>
      <c r="AA704" s="162"/>
      <c r="AB704" s="162"/>
      <c r="AC704" s="162"/>
      <c r="AD704" s="162"/>
      <c r="AE704" s="162"/>
      <c r="AF704" s="162"/>
      <c r="AG704" s="162"/>
      <c r="AH704" s="162"/>
      <c r="AI704" s="162"/>
      <c r="AJ704" s="162"/>
      <c r="AK704" s="162"/>
      <c r="AL704" s="162"/>
      <c r="AM704" s="162"/>
      <c r="AN704" s="162"/>
      <c r="AO704" s="162"/>
      <c r="AP704" s="162"/>
      <c r="AQ704" s="162"/>
      <c r="AR704" s="162"/>
      <c r="AS704" s="162"/>
      <c r="AT704" s="162"/>
      <c r="AU704" s="162"/>
      <c r="AV704" s="162"/>
      <c r="AW704" s="162"/>
      <c r="AX704" s="162"/>
      <c r="AY704" s="162"/>
      <c r="AZ704" s="162"/>
      <c r="BA704" s="162"/>
      <c r="BB704" s="162"/>
      <c r="BC704" s="162"/>
      <c r="BD704" s="162"/>
      <c r="BE704" s="162"/>
      <c r="BF704" s="162"/>
      <c r="BG704" s="162"/>
      <c r="BH704" s="162"/>
      <c r="BI704" s="162"/>
      <c r="BJ704" s="162"/>
      <c r="BK704" s="162"/>
      <c r="BL704" s="162"/>
      <c r="BM704" s="162"/>
      <c r="BN704" s="162"/>
      <c r="BO704" s="162"/>
      <c r="BP704" s="162"/>
    </row>
    <row r="705" spans="1:68" ht="15">
      <c r="A705" s="426"/>
      <c r="B705" s="162"/>
      <c r="C705" s="425"/>
      <c r="D705" s="162"/>
      <c r="E705" s="162"/>
      <c r="F705" s="162"/>
      <c r="G705" s="162"/>
      <c r="H705" s="162"/>
      <c r="I705" s="162"/>
      <c r="J705" s="162"/>
      <c r="K705" s="162"/>
      <c r="L705" s="162"/>
      <c r="M705" s="162"/>
      <c r="N705" s="162"/>
      <c r="O705" s="162"/>
      <c r="P705" s="162"/>
      <c r="Q705" s="162"/>
      <c r="R705" s="162"/>
      <c r="S705" s="162"/>
      <c r="T705" s="162"/>
      <c r="U705" s="162"/>
      <c r="V705" s="162"/>
      <c r="W705" s="162"/>
      <c r="X705" s="162"/>
      <c r="Y705" s="162"/>
      <c r="Z705" s="162"/>
      <c r="AA705" s="162"/>
      <c r="AB705" s="162"/>
      <c r="AC705" s="162"/>
      <c r="AD705" s="162"/>
      <c r="AE705" s="162"/>
      <c r="AF705" s="162"/>
      <c r="AG705" s="162"/>
      <c r="AH705" s="162"/>
      <c r="AI705" s="162"/>
      <c r="AJ705" s="162"/>
      <c r="AK705" s="162"/>
      <c r="AL705" s="162"/>
      <c r="AM705" s="162"/>
      <c r="AN705" s="162"/>
      <c r="AO705" s="162"/>
      <c r="AP705" s="162"/>
      <c r="AQ705" s="162"/>
      <c r="AR705" s="162"/>
      <c r="AS705" s="162"/>
      <c r="AT705" s="162"/>
      <c r="AU705" s="162"/>
      <c r="AV705" s="162"/>
      <c r="AW705" s="162"/>
      <c r="AX705" s="162"/>
      <c r="AY705" s="162"/>
      <c r="AZ705" s="162"/>
      <c r="BA705" s="162"/>
      <c r="BB705" s="162"/>
      <c r="BC705" s="162"/>
      <c r="BD705" s="162"/>
      <c r="BE705" s="162"/>
      <c r="BF705" s="162"/>
      <c r="BG705" s="162"/>
      <c r="BH705" s="162"/>
      <c r="BI705" s="162"/>
      <c r="BJ705" s="162"/>
      <c r="BK705" s="162"/>
      <c r="BL705" s="162"/>
      <c r="BM705" s="162"/>
      <c r="BN705" s="162"/>
      <c r="BO705" s="162"/>
      <c r="BP705" s="162"/>
    </row>
    <row r="706" spans="1:68" ht="15">
      <c r="A706" s="426"/>
      <c r="B706" s="162"/>
      <c r="C706" s="425"/>
      <c r="D706" s="162"/>
      <c r="E706" s="162"/>
      <c r="F706" s="162"/>
      <c r="G706" s="162"/>
      <c r="H706" s="162"/>
      <c r="I706" s="162"/>
      <c r="J706" s="162"/>
      <c r="K706" s="162"/>
      <c r="L706" s="162"/>
      <c r="M706" s="162"/>
      <c r="N706" s="162"/>
      <c r="O706" s="162"/>
      <c r="P706" s="162"/>
      <c r="Q706" s="162"/>
      <c r="R706" s="162"/>
      <c r="S706" s="162"/>
      <c r="T706" s="162"/>
      <c r="U706" s="162"/>
      <c r="V706" s="162"/>
      <c r="W706" s="162"/>
      <c r="X706" s="162"/>
      <c r="Y706" s="162"/>
      <c r="Z706" s="162"/>
      <c r="AA706" s="162"/>
      <c r="AB706" s="162"/>
      <c r="AC706" s="162"/>
      <c r="AD706" s="162"/>
      <c r="AE706" s="162"/>
      <c r="AF706" s="162"/>
      <c r="AG706" s="162"/>
      <c r="AH706" s="162"/>
      <c r="AI706" s="162"/>
      <c r="AJ706" s="162"/>
      <c r="AK706" s="162"/>
      <c r="AL706" s="162"/>
      <c r="AM706" s="162"/>
      <c r="AN706" s="162"/>
      <c r="AO706" s="162"/>
      <c r="AP706" s="162"/>
      <c r="AQ706" s="162"/>
      <c r="AR706" s="162"/>
      <c r="AS706" s="162"/>
      <c r="AT706" s="162"/>
      <c r="AU706" s="162"/>
      <c r="AV706" s="162"/>
      <c r="AW706" s="162"/>
      <c r="AX706" s="162"/>
      <c r="AY706" s="162"/>
      <c r="AZ706" s="162"/>
      <c r="BA706" s="162"/>
      <c r="BB706" s="162"/>
      <c r="BC706" s="162"/>
      <c r="BD706" s="162"/>
      <c r="BE706" s="162"/>
      <c r="BF706" s="162"/>
      <c r="BG706" s="162"/>
      <c r="BH706" s="162"/>
      <c r="BI706" s="162"/>
      <c r="BJ706" s="162"/>
      <c r="BK706" s="162"/>
      <c r="BL706" s="162"/>
      <c r="BM706" s="162"/>
      <c r="BN706" s="162"/>
      <c r="BO706" s="162"/>
      <c r="BP706" s="162"/>
    </row>
    <row r="707" spans="1:68" ht="15">
      <c r="A707" s="426"/>
      <c r="B707" s="162"/>
      <c r="C707" s="425"/>
      <c r="D707" s="162"/>
      <c r="E707" s="162"/>
      <c r="F707" s="162"/>
      <c r="G707" s="162"/>
      <c r="H707" s="162"/>
      <c r="I707" s="162"/>
      <c r="J707" s="162"/>
      <c r="K707" s="162"/>
      <c r="L707" s="162"/>
      <c r="M707" s="162"/>
      <c r="N707" s="162"/>
      <c r="O707" s="162"/>
      <c r="P707" s="162"/>
      <c r="Q707" s="162"/>
      <c r="R707" s="162"/>
      <c r="S707" s="162"/>
      <c r="T707" s="162"/>
      <c r="U707" s="162"/>
      <c r="V707" s="162"/>
      <c r="W707" s="162"/>
      <c r="X707" s="162"/>
      <c r="Y707" s="162"/>
      <c r="Z707" s="162"/>
      <c r="AA707" s="162"/>
      <c r="AB707" s="162"/>
      <c r="AC707" s="162"/>
      <c r="AD707" s="162"/>
      <c r="AE707" s="162"/>
      <c r="AF707" s="162"/>
      <c r="AG707" s="162"/>
      <c r="AH707" s="162"/>
      <c r="AI707" s="162"/>
      <c r="AJ707" s="162"/>
      <c r="AK707" s="162"/>
      <c r="AL707" s="162"/>
      <c r="AM707" s="162"/>
      <c r="AN707" s="162"/>
      <c r="AO707" s="162"/>
      <c r="AP707" s="162"/>
      <c r="AQ707" s="162"/>
      <c r="AR707" s="162"/>
      <c r="AS707" s="162"/>
      <c r="AT707" s="162"/>
      <c r="AU707" s="162"/>
      <c r="AV707" s="162"/>
      <c r="AW707" s="162"/>
      <c r="AX707" s="162"/>
      <c r="AY707" s="162"/>
      <c r="AZ707" s="162"/>
      <c r="BA707" s="162"/>
      <c r="BB707" s="162"/>
      <c r="BC707" s="162"/>
      <c r="BD707" s="162"/>
      <c r="BE707" s="162"/>
      <c r="BF707" s="162"/>
      <c r="BG707" s="162"/>
      <c r="BH707" s="162"/>
      <c r="BI707" s="162"/>
      <c r="BJ707" s="162"/>
      <c r="BK707" s="162"/>
      <c r="BL707" s="162"/>
      <c r="BM707" s="162"/>
      <c r="BN707" s="162"/>
      <c r="BO707" s="162"/>
      <c r="BP707" s="162"/>
    </row>
    <row r="708" spans="1:68" ht="15">
      <c r="A708" s="426"/>
      <c r="B708" s="162"/>
      <c r="C708" s="425"/>
      <c r="D708" s="162"/>
      <c r="E708" s="162"/>
      <c r="F708" s="162"/>
      <c r="G708" s="162"/>
      <c r="H708" s="162"/>
      <c r="I708" s="162"/>
      <c r="J708" s="162"/>
      <c r="K708" s="162"/>
      <c r="L708" s="162"/>
      <c r="M708" s="162"/>
      <c r="N708" s="162"/>
      <c r="O708" s="162"/>
      <c r="P708" s="162"/>
      <c r="Q708" s="162"/>
      <c r="R708" s="162"/>
      <c r="S708" s="162"/>
      <c r="T708" s="162"/>
      <c r="U708" s="162"/>
      <c r="V708" s="162"/>
      <c r="W708" s="162"/>
      <c r="X708" s="162"/>
      <c r="Y708" s="162"/>
      <c r="Z708" s="162"/>
      <c r="AA708" s="162"/>
      <c r="AB708" s="162"/>
      <c r="AC708" s="162"/>
      <c r="AD708" s="162"/>
      <c r="AE708" s="162"/>
      <c r="AF708" s="162"/>
      <c r="AG708" s="162"/>
      <c r="AH708" s="162"/>
      <c r="AI708" s="162"/>
      <c r="AJ708" s="162"/>
      <c r="AK708" s="162"/>
      <c r="AL708" s="162"/>
      <c r="AM708" s="162"/>
      <c r="AN708" s="162"/>
      <c r="AO708" s="162"/>
      <c r="AP708" s="162"/>
      <c r="AQ708" s="162"/>
      <c r="AR708" s="162"/>
      <c r="AS708" s="162"/>
      <c r="AT708" s="162"/>
      <c r="AU708" s="162"/>
      <c r="AV708" s="162"/>
      <c r="AW708" s="162"/>
      <c r="AX708" s="162"/>
      <c r="AY708" s="162"/>
      <c r="AZ708" s="162"/>
      <c r="BA708" s="162"/>
      <c r="BB708" s="162"/>
      <c r="BC708" s="162"/>
      <c r="BD708" s="162"/>
      <c r="BE708" s="162"/>
      <c r="BF708" s="162"/>
      <c r="BG708" s="162"/>
      <c r="BH708" s="162"/>
      <c r="BI708" s="162"/>
      <c r="BJ708" s="162"/>
      <c r="BK708" s="162"/>
      <c r="BL708" s="162"/>
      <c r="BM708" s="162"/>
      <c r="BN708" s="162"/>
      <c r="BO708" s="162"/>
      <c r="BP708" s="162"/>
    </row>
    <row r="709" spans="1:68" ht="15">
      <c r="A709" s="426"/>
      <c r="B709" s="162"/>
      <c r="C709" s="425"/>
      <c r="D709" s="162"/>
      <c r="E709" s="162"/>
      <c r="F709" s="162"/>
      <c r="G709" s="162"/>
      <c r="H709" s="162"/>
      <c r="I709" s="162"/>
      <c r="J709" s="162"/>
      <c r="K709" s="162"/>
      <c r="L709" s="162"/>
      <c r="M709" s="162"/>
      <c r="N709" s="162"/>
      <c r="O709" s="162"/>
      <c r="P709" s="162"/>
      <c r="Q709" s="162"/>
      <c r="R709" s="162"/>
      <c r="S709" s="162"/>
      <c r="T709" s="162"/>
      <c r="U709" s="162"/>
      <c r="V709" s="162"/>
      <c r="W709" s="162"/>
      <c r="X709" s="162"/>
      <c r="Y709" s="162"/>
      <c r="Z709" s="162"/>
      <c r="AA709" s="162"/>
      <c r="AB709" s="162"/>
      <c r="AC709" s="162"/>
      <c r="AD709" s="162"/>
      <c r="AE709" s="162"/>
      <c r="AF709" s="162"/>
      <c r="AG709" s="162"/>
      <c r="AH709" s="162"/>
      <c r="AI709" s="162"/>
      <c r="AJ709" s="162"/>
      <c r="AK709" s="162"/>
      <c r="AL709" s="162"/>
      <c r="AM709" s="162"/>
      <c r="AN709" s="162"/>
      <c r="AO709" s="162"/>
      <c r="AP709" s="162"/>
      <c r="AQ709" s="162"/>
      <c r="AR709" s="162"/>
      <c r="AS709" s="162"/>
      <c r="AT709" s="162"/>
      <c r="AU709" s="162"/>
      <c r="AV709" s="162"/>
      <c r="AW709" s="162"/>
      <c r="AX709" s="162"/>
      <c r="AY709" s="162"/>
      <c r="AZ709" s="162"/>
      <c r="BA709" s="162"/>
      <c r="BB709" s="162"/>
      <c r="BC709" s="162"/>
      <c r="BD709" s="162"/>
      <c r="BE709" s="162"/>
      <c r="BF709" s="162"/>
      <c r="BG709" s="162"/>
      <c r="BH709" s="162"/>
      <c r="BI709" s="162"/>
      <c r="BJ709" s="162"/>
      <c r="BK709" s="162"/>
      <c r="BL709" s="162"/>
      <c r="BM709" s="162"/>
      <c r="BN709" s="162"/>
      <c r="BO709" s="162"/>
      <c r="BP709" s="162"/>
    </row>
    <row r="710" spans="1:68" ht="15">
      <c r="A710" s="426"/>
      <c r="B710" s="162"/>
      <c r="C710" s="425"/>
      <c r="D710" s="162"/>
      <c r="E710" s="162"/>
      <c r="F710" s="162"/>
      <c r="G710" s="162"/>
      <c r="H710" s="162"/>
      <c r="I710" s="162"/>
      <c r="J710" s="162"/>
      <c r="K710" s="162"/>
      <c r="L710" s="162"/>
      <c r="M710" s="162"/>
      <c r="N710" s="162"/>
      <c r="O710" s="162"/>
      <c r="P710" s="162"/>
      <c r="Q710" s="162"/>
      <c r="R710" s="162"/>
      <c r="S710" s="162"/>
      <c r="T710" s="162"/>
      <c r="U710" s="162"/>
      <c r="V710" s="162"/>
      <c r="W710" s="162"/>
      <c r="X710" s="162"/>
      <c r="Y710" s="162"/>
      <c r="Z710" s="162"/>
      <c r="AA710" s="162"/>
      <c r="AB710" s="162"/>
      <c r="AC710" s="162"/>
      <c r="AD710" s="162"/>
      <c r="AE710" s="162"/>
      <c r="AF710" s="162"/>
      <c r="AG710" s="162"/>
      <c r="AH710" s="162"/>
      <c r="AI710" s="162"/>
      <c r="AJ710" s="162"/>
      <c r="AK710" s="162"/>
      <c r="AL710" s="162"/>
      <c r="AM710" s="162"/>
      <c r="AN710" s="162"/>
      <c r="AO710" s="162"/>
      <c r="AP710" s="162"/>
      <c r="AQ710" s="162"/>
      <c r="AR710" s="162"/>
      <c r="AS710" s="162"/>
      <c r="AT710" s="162"/>
      <c r="AU710" s="162"/>
      <c r="AV710" s="162"/>
      <c r="AW710" s="162"/>
      <c r="AX710" s="162"/>
      <c r="AY710" s="162"/>
      <c r="AZ710" s="162"/>
      <c r="BA710" s="162"/>
      <c r="BB710" s="162"/>
      <c r="BC710" s="162"/>
      <c r="BD710" s="162"/>
      <c r="BE710" s="162"/>
      <c r="BF710" s="162"/>
      <c r="BG710" s="162"/>
      <c r="BH710" s="162"/>
      <c r="BI710" s="162"/>
      <c r="BJ710" s="162"/>
      <c r="BK710" s="162"/>
      <c r="BL710" s="162"/>
      <c r="BM710" s="162"/>
      <c r="BN710" s="162"/>
      <c r="BO710" s="162"/>
      <c r="BP710" s="162"/>
    </row>
    <row r="711" spans="1:68" ht="15">
      <c r="A711" s="426"/>
      <c r="B711" s="162"/>
      <c r="C711" s="425"/>
      <c r="D711" s="162"/>
      <c r="E711" s="162"/>
      <c r="F711" s="162"/>
      <c r="G711" s="162"/>
      <c r="H711" s="162"/>
      <c r="I711" s="162"/>
      <c r="J711" s="162"/>
      <c r="K711" s="162"/>
      <c r="L711" s="162"/>
      <c r="M711" s="162"/>
      <c r="N711" s="162"/>
      <c r="O711" s="162"/>
      <c r="P711" s="162"/>
      <c r="Q711" s="162"/>
      <c r="R711" s="162"/>
      <c r="S711" s="162"/>
      <c r="T711" s="162"/>
      <c r="U711" s="162"/>
      <c r="V711" s="162"/>
      <c r="W711" s="162"/>
      <c r="X711" s="162"/>
      <c r="Y711" s="162"/>
      <c r="Z711" s="162"/>
      <c r="AA711" s="162"/>
      <c r="AB711" s="162"/>
      <c r="AC711" s="162"/>
      <c r="AD711" s="162"/>
      <c r="AE711" s="162"/>
      <c r="AF711" s="162"/>
      <c r="AG711" s="162"/>
      <c r="AH711" s="162"/>
      <c r="AI711" s="162"/>
      <c r="AJ711" s="162"/>
      <c r="AK711" s="162"/>
      <c r="AL711" s="162"/>
      <c r="AM711" s="162"/>
      <c r="AN711" s="162"/>
      <c r="AO711" s="162"/>
      <c r="AP711" s="162"/>
      <c r="AQ711" s="162"/>
      <c r="AR711" s="162"/>
      <c r="AS711" s="162"/>
      <c r="AT711" s="162"/>
      <c r="AU711" s="162"/>
      <c r="AV711" s="162"/>
      <c r="AW711" s="162"/>
      <c r="AX711" s="162"/>
      <c r="AY711" s="162"/>
      <c r="AZ711" s="162"/>
      <c r="BA711" s="162"/>
      <c r="BB711" s="162"/>
      <c r="BC711" s="162"/>
      <c r="BD711" s="162"/>
      <c r="BE711" s="162"/>
      <c r="BF711" s="162"/>
      <c r="BG711" s="162"/>
      <c r="BH711" s="162"/>
      <c r="BI711" s="162"/>
      <c r="BJ711" s="162"/>
      <c r="BK711" s="162"/>
      <c r="BL711" s="162"/>
      <c r="BM711" s="162"/>
      <c r="BN711" s="162"/>
      <c r="BO711" s="162"/>
      <c r="BP711" s="162"/>
    </row>
    <row r="712" spans="1:68" ht="15">
      <c r="A712" s="426"/>
      <c r="B712" s="162"/>
      <c r="C712" s="425"/>
      <c r="D712" s="162"/>
      <c r="E712" s="162"/>
      <c r="F712" s="162"/>
      <c r="G712" s="162"/>
      <c r="H712" s="162"/>
      <c r="I712" s="162"/>
      <c r="J712" s="162"/>
      <c r="K712" s="162"/>
      <c r="L712" s="162"/>
      <c r="M712" s="162"/>
      <c r="N712" s="162"/>
      <c r="O712" s="162"/>
      <c r="P712" s="162"/>
      <c r="Q712" s="162"/>
      <c r="R712" s="162"/>
      <c r="S712" s="162"/>
      <c r="T712" s="162"/>
      <c r="U712" s="162"/>
      <c r="V712" s="162"/>
      <c r="W712" s="162"/>
      <c r="X712" s="162"/>
      <c r="Y712" s="162"/>
      <c r="Z712" s="162"/>
      <c r="AA712" s="162"/>
      <c r="AB712" s="162"/>
      <c r="AC712" s="162"/>
      <c r="AD712" s="162"/>
      <c r="AE712" s="162"/>
      <c r="AF712" s="162"/>
      <c r="AG712" s="162"/>
      <c r="AH712" s="162"/>
      <c r="AI712" s="162"/>
      <c r="AJ712" s="162"/>
      <c r="AK712" s="162"/>
      <c r="AL712" s="162"/>
      <c r="AM712" s="162"/>
      <c r="AN712" s="162"/>
      <c r="AO712" s="162"/>
      <c r="AP712" s="162"/>
      <c r="AQ712" s="162"/>
      <c r="AR712" s="162"/>
      <c r="AS712" s="162"/>
      <c r="AT712" s="162"/>
      <c r="AU712" s="162"/>
      <c r="AV712" s="162"/>
      <c r="AW712" s="162"/>
      <c r="AX712" s="162"/>
      <c r="AY712" s="162"/>
      <c r="AZ712" s="162"/>
      <c r="BA712" s="162"/>
      <c r="BB712" s="162"/>
      <c r="BC712" s="162"/>
      <c r="BD712" s="162"/>
      <c r="BE712" s="162"/>
      <c r="BF712" s="162"/>
      <c r="BG712" s="162"/>
      <c r="BH712" s="162"/>
      <c r="BI712" s="162"/>
      <c r="BJ712" s="162"/>
      <c r="BK712" s="162"/>
      <c r="BL712" s="162"/>
      <c r="BM712" s="162"/>
      <c r="BN712" s="162"/>
      <c r="BO712" s="162"/>
      <c r="BP712" s="162"/>
    </row>
    <row r="713" spans="1:68" ht="15">
      <c r="A713" s="426"/>
      <c r="B713" s="162"/>
      <c r="C713" s="425"/>
      <c r="D713" s="162"/>
      <c r="E713" s="162"/>
      <c r="F713" s="162"/>
      <c r="G713" s="162"/>
      <c r="H713" s="162"/>
      <c r="I713" s="162"/>
      <c r="J713" s="162"/>
      <c r="K713" s="162"/>
      <c r="L713" s="162"/>
      <c r="M713" s="162"/>
      <c r="N713" s="162"/>
      <c r="O713" s="162"/>
      <c r="P713" s="162"/>
      <c r="Q713" s="162"/>
      <c r="R713" s="162"/>
      <c r="S713" s="162"/>
      <c r="T713" s="162"/>
      <c r="U713" s="162"/>
      <c r="V713" s="162"/>
      <c r="W713" s="162"/>
      <c r="X713" s="162"/>
      <c r="Y713" s="162"/>
      <c r="Z713" s="162"/>
      <c r="AA713" s="162"/>
      <c r="AB713" s="162"/>
      <c r="AC713" s="162"/>
      <c r="AD713" s="162"/>
      <c r="AE713" s="162"/>
      <c r="AF713" s="162"/>
      <c r="AG713" s="162"/>
      <c r="AH713" s="162"/>
      <c r="AI713" s="162"/>
      <c r="AJ713" s="162"/>
      <c r="AK713" s="162"/>
      <c r="AL713" s="162"/>
      <c r="AM713" s="162"/>
      <c r="AN713" s="162"/>
      <c r="AO713" s="162"/>
      <c r="AP713" s="162"/>
      <c r="AQ713" s="162"/>
      <c r="AR713" s="162"/>
      <c r="AS713" s="162"/>
      <c r="AT713" s="162"/>
      <c r="AU713" s="162"/>
      <c r="AV713" s="162"/>
      <c r="AW713" s="162"/>
      <c r="AX713" s="162"/>
      <c r="AY713" s="162"/>
      <c r="AZ713" s="162"/>
      <c r="BA713" s="162"/>
      <c r="BB713" s="162"/>
      <c r="BC713" s="162"/>
      <c r="BD713" s="162"/>
      <c r="BE713" s="162"/>
      <c r="BF713" s="162"/>
      <c r="BG713" s="162"/>
      <c r="BH713" s="162"/>
      <c r="BI713" s="162"/>
      <c r="BJ713" s="162"/>
      <c r="BK713" s="162"/>
      <c r="BL713" s="162"/>
      <c r="BM713" s="162"/>
      <c r="BN713" s="162"/>
      <c r="BO713" s="162"/>
      <c r="BP713" s="162"/>
    </row>
    <row r="714" spans="1:68" ht="15">
      <c r="A714" s="426"/>
      <c r="B714" s="162"/>
      <c r="C714" s="425"/>
      <c r="D714" s="162"/>
      <c r="E714" s="162"/>
      <c r="F714" s="162"/>
      <c r="G714" s="162"/>
      <c r="H714" s="162"/>
      <c r="I714" s="162"/>
      <c r="J714" s="162"/>
      <c r="K714" s="162"/>
      <c r="L714" s="162"/>
      <c r="M714" s="162"/>
      <c r="N714" s="162"/>
      <c r="O714" s="162"/>
      <c r="P714" s="162"/>
      <c r="Q714" s="162"/>
      <c r="R714" s="162"/>
      <c r="S714" s="162"/>
      <c r="T714" s="162"/>
      <c r="U714" s="162"/>
      <c r="V714" s="162"/>
      <c r="W714" s="162"/>
      <c r="X714" s="162"/>
      <c r="Y714" s="162"/>
      <c r="Z714" s="162"/>
      <c r="AA714" s="162"/>
      <c r="AB714" s="162"/>
      <c r="AC714" s="162"/>
      <c r="AD714" s="162"/>
      <c r="AE714" s="162"/>
      <c r="AF714" s="162"/>
      <c r="AG714" s="162"/>
      <c r="AH714" s="162"/>
      <c r="AI714" s="162"/>
      <c r="AJ714" s="162"/>
      <c r="AK714" s="162"/>
      <c r="AL714" s="162"/>
      <c r="AM714" s="162"/>
      <c r="AN714" s="162"/>
      <c r="AO714" s="162"/>
      <c r="AP714" s="162"/>
      <c r="AQ714" s="162"/>
      <c r="AR714" s="162"/>
      <c r="AS714" s="162"/>
      <c r="AT714" s="162"/>
      <c r="AU714" s="162"/>
      <c r="AV714" s="162"/>
      <c r="AW714" s="162"/>
      <c r="AX714" s="162"/>
      <c r="AY714" s="162"/>
      <c r="AZ714" s="162"/>
      <c r="BA714" s="162"/>
      <c r="BB714" s="162"/>
      <c r="BC714" s="162"/>
      <c r="BD714" s="162"/>
      <c r="BE714" s="162"/>
      <c r="BF714" s="162"/>
      <c r="BG714" s="162"/>
      <c r="BH714" s="162"/>
      <c r="BI714" s="162"/>
      <c r="BJ714" s="162"/>
      <c r="BK714" s="162"/>
      <c r="BL714" s="162"/>
      <c r="BM714" s="162"/>
      <c r="BN714" s="162"/>
      <c r="BO714" s="162"/>
      <c r="BP714" s="162"/>
    </row>
    <row r="715" spans="1:68" ht="15">
      <c r="A715" s="426"/>
      <c r="B715" s="162"/>
      <c r="C715" s="425"/>
      <c r="D715" s="162"/>
      <c r="E715" s="162"/>
      <c r="F715" s="162"/>
      <c r="G715" s="162"/>
      <c r="H715" s="162"/>
      <c r="I715" s="162"/>
      <c r="J715" s="162"/>
      <c r="K715" s="162"/>
      <c r="L715" s="162"/>
      <c r="M715" s="162"/>
      <c r="N715" s="162"/>
      <c r="O715" s="162"/>
      <c r="P715" s="162"/>
      <c r="Q715" s="162"/>
      <c r="R715" s="162"/>
      <c r="S715" s="162"/>
      <c r="T715" s="162"/>
      <c r="U715" s="162"/>
      <c r="V715" s="162"/>
      <c r="W715" s="162"/>
      <c r="X715" s="162"/>
      <c r="Y715" s="162"/>
      <c r="Z715" s="162"/>
      <c r="AA715" s="162"/>
      <c r="AB715" s="162"/>
      <c r="AC715" s="162"/>
      <c r="AD715" s="162"/>
      <c r="AE715" s="162"/>
      <c r="AF715" s="162"/>
      <c r="AG715" s="162"/>
      <c r="AH715" s="162"/>
      <c r="AI715" s="162"/>
      <c r="AJ715" s="162"/>
      <c r="AK715" s="162"/>
      <c r="AL715" s="162"/>
      <c r="AM715" s="162"/>
      <c r="AN715" s="162"/>
      <c r="AO715" s="162"/>
      <c r="AP715" s="162"/>
      <c r="AQ715" s="162"/>
      <c r="AR715" s="162"/>
      <c r="AS715" s="162"/>
      <c r="AT715" s="162"/>
      <c r="AU715" s="162"/>
      <c r="AV715" s="162"/>
      <c r="AW715" s="162"/>
      <c r="AX715" s="162"/>
      <c r="AY715" s="162"/>
      <c r="AZ715" s="162"/>
      <c r="BA715" s="162"/>
      <c r="BB715" s="162"/>
      <c r="BC715" s="162"/>
      <c r="BD715" s="162"/>
      <c r="BE715" s="162"/>
      <c r="BF715" s="162"/>
      <c r="BG715" s="162"/>
      <c r="BH715" s="162"/>
      <c r="BI715" s="162"/>
      <c r="BJ715" s="162"/>
      <c r="BK715" s="162"/>
      <c r="BL715" s="162"/>
      <c r="BM715" s="162"/>
      <c r="BN715" s="162"/>
      <c r="BO715" s="162"/>
      <c r="BP715" s="162"/>
    </row>
    <row r="716" spans="1:68" ht="15">
      <c r="A716" s="426"/>
      <c r="B716" s="162"/>
      <c r="C716" s="425"/>
      <c r="D716" s="162"/>
      <c r="E716" s="162"/>
      <c r="F716" s="162"/>
      <c r="G716" s="162"/>
      <c r="H716" s="162"/>
      <c r="I716" s="162"/>
      <c r="J716" s="162"/>
      <c r="K716" s="162"/>
      <c r="L716" s="162"/>
      <c r="M716" s="162"/>
      <c r="N716" s="162"/>
      <c r="O716" s="162"/>
      <c r="P716" s="162"/>
      <c r="Q716" s="162"/>
      <c r="R716" s="162"/>
      <c r="S716" s="162"/>
      <c r="T716" s="162"/>
      <c r="U716" s="162"/>
      <c r="V716" s="162"/>
      <c r="W716" s="162"/>
      <c r="X716" s="162"/>
      <c r="Y716" s="162"/>
      <c r="Z716" s="162"/>
      <c r="AA716" s="162"/>
      <c r="AB716" s="162"/>
      <c r="AC716" s="162"/>
      <c r="AD716" s="162"/>
      <c r="AE716" s="162"/>
      <c r="AF716" s="162"/>
      <c r="AG716" s="162"/>
      <c r="AH716" s="162"/>
      <c r="AI716" s="162"/>
      <c r="AJ716" s="162"/>
      <c r="AK716" s="162"/>
      <c r="AL716" s="162"/>
      <c r="AM716" s="162"/>
      <c r="AN716" s="162"/>
      <c r="AO716" s="162"/>
      <c r="AP716" s="162"/>
      <c r="AQ716" s="162"/>
      <c r="AR716" s="162"/>
      <c r="AS716" s="162"/>
      <c r="AT716" s="162"/>
      <c r="AU716" s="162"/>
      <c r="AV716" s="162"/>
      <c r="AW716" s="162"/>
      <c r="AX716" s="162"/>
      <c r="AY716" s="162"/>
      <c r="AZ716" s="162"/>
      <c r="BA716" s="162"/>
      <c r="BB716" s="162"/>
      <c r="BC716" s="162"/>
      <c r="BD716" s="162"/>
      <c r="BE716" s="162"/>
      <c r="BF716" s="162"/>
      <c r="BG716" s="162"/>
      <c r="BH716" s="162"/>
      <c r="BI716" s="162"/>
      <c r="BJ716" s="162"/>
      <c r="BK716" s="162"/>
      <c r="BL716" s="162"/>
      <c r="BM716" s="162"/>
      <c r="BN716" s="162"/>
      <c r="BO716" s="162"/>
      <c r="BP716" s="162"/>
    </row>
    <row r="717" spans="1:68" ht="15">
      <c r="A717" s="426"/>
      <c r="B717" s="162"/>
      <c r="C717" s="425"/>
      <c r="D717" s="162"/>
      <c r="E717" s="162"/>
      <c r="F717" s="162"/>
      <c r="G717" s="162"/>
      <c r="H717" s="162"/>
      <c r="I717" s="162"/>
      <c r="J717" s="162"/>
      <c r="K717" s="162"/>
      <c r="L717" s="162"/>
      <c r="M717" s="162"/>
      <c r="N717" s="162"/>
      <c r="O717" s="162"/>
      <c r="P717" s="162"/>
      <c r="Q717" s="162"/>
      <c r="R717" s="162"/>
      <c r="S717" s="162"/>
      <c r="T717" s="162"/>
      <c r="U717" s="162"/>
      <c r="V717" s="162"/>
      <c r="W717" s="162"/>
      <c r="X717" s="162"/>
      <c r="Y717" s="162"/>
      <c r="Z717" s="162"/>
      <c r="AA717" s="162"/>
      <c r="AB717" s="162"/>
      <c r="AC717" s="162"/>
      <c r="AD717" s="162"/>
      <c r="AE717" s="162"/>
      <c r="AF717" s="162"/>
      <c r="AG717" s="162"/>
      <c r="AH717" s="162"/>
      <c r="AI717" s="162"/>
      <c r="AJ717" s="162"/>
      <c r="AK717" s="162"/>
      <c r="AL717" s="162"/>
      <c r="AM717" s="162"/>
      <c r="AN717" s="162"/>
      <c r="AO717" s="162"/>
      <c r="AP717" s="162"/>
      <c r="AQ717" s="162"/>
      <c r="AR717" s="162"/>
      <c r="AS717" s="162"/>
      <c r="AT717" s="162"/>
      <c r="AU717" s="162"/>
      <c r="AV717" s="162"/>
      <c r="AW717" s="162"/>
      <c r="AX717" s="162"/>
      <c r="AY717" s="162"/>
      <c r="AZ717" s="162"/>
      <c r="BA717" s="162"/>
      <c r="BB717" s="162"/>
      <c r="BC717" s="162"/>
      <c r="BD717" s="162"/>
      <c r="BE717" s="162"/>
      <c r="BF717" s="162"/>
      <c r="BG717" s="162"/>
      <c r="BH717" s="162"/>
      <c r="BI717" s="162"/>
      <c r="BJ717" s="162"/>
      <c r="BK717" s="162"/>
      <c r="BL717" s="162"/>
      <c r="BM717" s="162"/>
      <c r="BN717" s="162"/>
      <c r="BO717" s="162"/>
      <c r="BP717" s="162"/>
    </row>
    <row r="718" spans="1:68" ht="15">
      <c r="A718" s="426"/>
      <c r="B718" s="162"/>
      <c r="C718" s="425"/>
      <c r="D718" s="162"/>
      <c r="E718" s="162"/>
      <c r="F718" s="162"/>
      <c r="G718" s="162"/>
      <c r="H718" s="162"/>
      <c r="I718" s="162"/>
      <c r="J718" s="162"/>
      <c r="K718" s="162"/>
      <c r="L718" s="162"/>
      <c r="M718" s="162"/>
      <c r="N718" s="162"/>
      <c r="O718" s="162"/>
      <c r="P718" s="162"/>
      <c r="Q718" s="162"/>
      <c r="R718" s="162"/>
      <c r="S718" s="162"/>
      <c r="T718" s="162"/>
      <c r="U718" s="162"/>
      <c r="V718" s="162"/>
      <c r="W718" s="162"/>
      <c r="X718" s="162"/>
      <c r="Y718" s="162"/>
      <c r="Z718" s="162"/>
      <c r="AA718" s="162"/>
      <c r="AB718" s="162"/>
      <c r="AC718" s="162"/>
      <c r="AD718" s="162"/>
      <c r="AE718" s="162"/>
      <c r="AF718" s="162"/>
      <c r="AG718" s="162"/>
      <c r="AH718" s="162"/>
      <c r="AI718" s="162"/>
      <c r="AJ718" s="162"/>
      <c r="AK718" s="162"/>
      <c r="AL718" s="162"/>
      <c r="AM718" s="162"/>
      <c r="AN718" s="162"/>
      <c r="AO718" s="162"/>
      <c r="AP718" s="162"/>
      <c r="AQ718" s="162"/>
      <c r="AR718" s="162"/>
      <c r="AS718" s="162"/>
      <c r="AT718" s="162"/>
      <c r="AU718" s="162"/>
      <c r="AV718" s="162"/>
      <c r="AW718" s="162"/>
      <c r="AX718" s="162"/>
      <c r="AY718" s="162"/>
      <c r="AZ718" s="162"/>
      <c r="BA718" s="162"/>
      <c r="BB718" s="162"/>
      <c r="BC718" s="162"/>
      <c r="BD718" s="162"/>
      <c r="BE718" s="162"/>
      <c r="BF718" s="162"/>
      <c r="BG718" s="162"/>
      <c r="BH718" s="162"/>
      <c r="BI718" s="162"/>
      <c r="BJ718" s="162"/>
      <c r="BK718" s="162"/>
      <c r="BL718" s="162"/>
      <c r="BM718" s="162"/>
      <c r="BN718" s="162"/>
      <c r="BO718" s="162"/>
      <c r="BP718" s="162"/>
    </row>
    <row r="719" spans="1:68" ht="15">
      <c r="A719" s="426"/>
      <c r="B719" s="162"/>
      <c r="C719" s="425"/>
      <c r="D719" s="162"/>
      <c r="E719" s="162"/>
      <c r="F719" s="162"/>
      <c r="G719" s="162"/>
      <c r="H719" s="162"/>
      <c r="I719" s="162"/>
      <c r="J719" s="162"/>
      <c r="K719" s="162"/>
      <c r="L719" s="162"/>
      <c r="M719" s="162"/>
      <c r="N719" s="162"/>
      <c r="O719" s="162"/>
      <c r="P719" s="162"/>
      <c r="Q719" s="162"/>
      <c r="R719" s="162"/>
      <c r="S719" s="162"/>
      <c r="T719" s="162"/>
      <c r="U719" s="162"/>
      <c r="V719" s="162"/>
      <c r="W719" s="162"/>
      <c r="X719" s="162"/>
      <c r="Y719" s="162"/>
      <c r="Z719" s="162"/>
      <c r="AA719" s="162"/>
      <c r="AB719" s="162"/>
      <c r="AC719" s="162"/>
      <c r="AD719" s="162"/>
      <c r="AE719" s="162"/>
      <c r="AF719" s="162"/>
      <c r="AG719" s="162"/>
      <c r="AH719" s="162"/>
      <c r="AI719" s="162"/>
      <c r="AJ719" s="162"/>
      <c r="AK719" s="162"/>
      <c r="AL719" s="162"/>
      <c r="AM719" s="162"/>
      <c r="AN719" s="162"/>
      <c r="AO719" s="162"/>
      <c r="AP719" s="162"/>
      <c r="AQ719" s="162"/>
      <c r="AR719" s="162"/>
      <c r="AS719" s="162"/>
      <c r="AT719" s="162"/>
      <c r="AU719" s="162"/>
      <c r="AV719" s="162"/>
      <c r="AW719" s="162"/>
      <c r="AX719" s="162"/>
      <c r="AY719" s="162"/>
      <c r="AZ719" s="162"/>
      <c r="BA719" s="162"/>
      <c r="BB719" s="162"/>
      <c r="BC719" s="162"/>
      <c r="BD719" s="162"/>
      <c r="BE719" s="162"/>
      <c r="BF719" s="162"/>
      <c r="BG719" s="162"/>
      <c r="BH719" s="162"/>
      <c r="BI719" s="162"/>
      <c r="BJ719" s="162"/>
      <c r="BK719" s="162"/>
      <c r="BL719" s="162"/>
      <c r="BM719" s="162"/>
      <c r="BN719" s="162"/>
      <c r="BO719" s="162"/>
      <c r="BP719" s="162"/>
    </row>
    <row r="720" spans="1:68" ht="15">
      <c r="A720" s="426"/>
      <c r="B720" s="162"/>
      <c r="C720" s="425"/>
      <c r="D720" s="162"/>
      <c r="E720" s="162"/>
      <c r="F720" s="162"/>
      <c r="G720" s="162"/>
      <c r="H720" s="162"/>
      <c r="I720" s="162"/>
      <c r="J720" s="162"/>
      <c r="K720" s="162"/>
      <c r="L720" s="162"/>
      <c r="M720" s="162"/>
      <c r="N720" s="162"/>
      <c r="O720" s="162"/>
      <c r="P720" s="162"/>
      <c r="Q720" s="162"/>
      <c r="R720" s="162"/>
      <c r="S720" s="162"/>
      <c r="T720" s="162"/>
      <c r="U720" s="162"/>
      <c r="V720" s="162"/>
      <c r="W720" s="162"/>
      <c r="X720" s="162"/>
      <c r="Y720" s="162"/>
      <c r="Z720" s="162"/>
      <c r="AA720" s="162"/>
      <c r="AB720" s="162"/>
      <c r="AC720" s="162"/>
      <c r="AD720" s="162"/>
      <c r="AE720" s="162"/>
      <c r="AF720" s="162"/>
      <c r="AG720" s="162"/>
      <c r="AH720" s="162"/>
      <c r="AI720" s="162"/>
      <c r="AJ720" s="162"/>
      <c r="AK720" s="162"/>
      <c r="AL720" s="162"/>
      <c r="AM720" s="162"/>
      <c r="AN720" s="162"/>
      <c r="AO720" s="162"/>
      <c r="AP720" s="162"/>
      <c r="AQ720" s="162"/>
      <c r="AR720" s="162"/>
      <c r="AS720" s="162"/>
      <c r="AT720" s="162"/>
      <c r="AU720" s="162"/>
      <c r="AV720" s="162"/>
      <c r="AW720" s="162"/>
      <c r="AX720" s="162"/>
      <c r="AY720" s="162"/>
      <c r="AZ720" s="162"/>
      <c r="BA720" s="162"/>
      <c r="BB720" s="162"/>
      <c r="BC720" s="162"/>
      <c r="BD720" s="162"/>
      <c r="BE720" s="162"/>
      <c r="BF720" s="162"/>
      <c r="BG720" s="162"/>
      <c r="BH720" s="162"/>
      <c r="BI720" s="162"/>
      <c r="BJ720" s="162"/>
      <c r="BK720" s="162"/>
      <c r="BL720" s="162"/>
      <c r="BM720" s="162"/>
      <c r="BN720" s="162"/>
      <c r="BO720" s="162"/>
      <c r="BP720" s="162"/>
    </row>
    <row r="721" spans="1:68" ht="15">
      <c r="A721" s="426"/>
      <c r="B721" s="162"/>
      <c r="C721" s="425"/>
      <c r="D721" s="162"/>
      <c r="E721" s="162"/>
      <c r="F721" s="162"/>
      <c r="G721" s="162"/>
      <c r="H721" s="162"/>
      <c r="I721" s="162"/>
      <c r="J721" s="162"/>
      <c r="K721" s="162"/>
      <c r="L721" s="162"/>
      <c r="M721" s="162"/>
      <c r="N721" s="162"/>
      <c r="O721" s="162"/>
      <c r="P721" s="162"/>
      <c r="Q721" s="162"/>
      <c r="R721" s="162"/>
      <c r="S721" s="162"/>
      <c r="T721" s="162"/>
      <c r="U721" s="162"/>
      <c r="V721" s="162"/>
      <c r="W721" s="162"/>
      <c r="X721" s="162"/>
      <c r="Y721" s="162"/>
      <c r="Z721" s="162"/>
      <c r="AA721" s="162"/>
      <c r="AB721" s="162"/>
      <c r="AC721" s="162"/>
      <c r="AD721" s="162"/>
      <c r="AE721" s="162"/>
      <c r="AF721" s="162"/>
      <c r="AG721" s="162"/>
      <c r="AH721" s="162"/>
      <c r="AI721" s="162"/>
      <c r="AJ721" s="162"/>
      <c r="AK721" s="162"/>
      <c r="AL721" s="162"/>
      <c r="AM721" s="162"/>
      <c r="AN721" s="162"/>
      <c r="AO721" s="162"/>
      <c r="AP721" s="162"/>
      <c r="AQ721" s="162"/>
      <c r="AR721" s="162"/>
      <c r="AS721" s="162"/>
      <c r="AT721" s="162"/>
      <c r="AU721" s="162"/>
      <c r="AV721" s="162"/>
      <c r="AW721" s="162"/>
      <c r="AX721" s="162"/>
      <c r="AY721" s="162"/>
      <c r="AZ721" s="162"/>
      <c r="BA721" s="162"/>
      <c r="BB721" s="162"/>
      <c r="BC721" s="162"/>
      <c r="BD721" s="162"/>
      <c r="BE721" s="162"/>
      <c r="BF721" s="162"/>
      <c r="BG721" s="162"/>
      <c r="BH721" s="162"/>
      <c r="BI721" s="162"/>
      <c r="BJ721" s="162"/>
      <c r="BK721" s="162"/>
      <c r="BL721" s="162"/>
      <c r="BM721" s="162"/>
      <c r="BN721" s="162"/>
      <c r="BO721" s="162"/>
      <c r="BP721" s="162"/>
    </row>
    <row r="722" spans="1:68" ht="15">
      <c r="A722" s="426"/>
      <c r="B722" s="162"/>
      <c r="C722" s="425"/>
      <c r="D722" s="162"/>
      <c r="E722" s="162"/>
      <c r="F722" s="162"/>
      <c r="G722" s="162"/>
      <c r="H722" s="162"/>
      <c r="I722" s="162"/>
      <c r="J722" s="162"/>
      <c r="K722" s="162"/>
      <c r="L722" s="162"/>
      <c r="M722" s="162"/>
      <c r="N722" s="162"/>
      <c r="O722" s="162"/>
      <c r="P722" s="162"/>
      <c r="Q722" s="162"/>
      <c r="R722" s="162"/>
      <c r="S722" s="162"/>
      <c r="T722" s="162"/>
      <c r="U722" s="162"/>
      <c r="V722" s="162"/>
      <c r="W722" s="162"/>
      <c r="X722" s="162"/>
      <c r="Y722" s="162"/>
      <c r="Z722" s="162"/>
      <c r="AA722" s="162"/>
      <c r="AB722" s="162"/>
      <c r="AC722" s="162"/>
      <c r="AD722" s="162"/>
      <c r="AE722" s="162"/>
      <c r="AF722" s="162"/>
      <c r="AG722" s="162"/>
      <c r="AH722" s="162"/>
      <c r="AI722" s="162"/>
      <c r="AJ722" s="162"/>
      <c r="AK722" s="162"/>
      <c r="AL722" s="162"/>
      <c r="AM722" s="162"/>
      <c r="AN722" s="162"/>
      <c r="AO722" s="162"/>
      <c r="AP722" s="162"/>
      <c r="AQ722" s="162"/>
      <c r="AR722" s="162"/>
      <c r="AS722" s="162"/>
      <c r="AT722" s="162"/>
      <c r="AU722" s="162"/>
      <c r="AV722" s="162"/>
      <c r="AW722" s="162"/>
      <c r="AX722" s="162"/>
      <c r="AY722" s="162"/>
      <c r="AZ722" s="162"/>
      <c r="BA722" s="162"/>
      <c r="BB722" s="162"/>
      <c r="BC722" s="162"/>
      <c r="BD722" s="162"/>
      <c r="BE722" s="162"/>
      <c r="BF722" s="162"/>
      <c r="BG722" s="162"/>
      <c r="BH722" s="162"/>
      <c r="BI722" s="162"/>
      <c r="BJ722" s="162"/>
      <c r="BK722" s="162"/>
      <c r="BL722" s="162"/>
      <c r="BM722" s="162"/>
      <c r="BN722" s="162"/>
      <c r="BO722" s="162"/>
      <c r="BP722" s="162"/>
    </row>
    <row r="723" spans="1:68" ht="15">
      <c r="A723" s="426"/>
      <c r="B723" s="162"/>
      <c r="C723" s="425"/>
      <c r="D723" s="162"/>
      <c r="E723" s="162"/>
      <c r="F723" s="162"/>
      <c r="G723" s="162"/>
      <c r="H723" s="162"/>
      <c r="I723" s="162"/>
      <c r="J723" s="162"/>
      <c r="K723" s="162"/>
      <c r="L723" s="162"/>
      <c r="M723" s="162"/>
      <c r="N723" s="162"/>
      <c r="O723" s="162"/>
      <c r="P723" s="162"/>
      <c r="Q723" s="162"/>
      <c r="R723" s="162"/>
      <c r="S723" s="162"/>
      <c r="T723" s="162"/>
      <c r="U723" s="162"/>
      <c r="V723" s="162"/>
      <c r="W723" s="162"/>
      <c r="X723" s="162"/>
      <c r="Y723" s="162"/>
      <c r="Z723" s="162"/>
      <c r="AA723" s="162"/>
      <c r="AB723" s="162"/>
      <c r="AC723" s="162"/>
      <c r="AD723" s="162"/>
      <c r="AE723" s="162"/>
      <c r="AF723" s="162"/>
      <c r="AG723" s="162"/>
      <c r="AH723" s="162"/>
      <c r="AI723" s="162"/>
      <c r="AJ723" s="162"/>
      <c r="AK723" s="162"/>
      <c r="AL723" s="162"/>
      <c r="AM723" s="162"/>
      <c r="AN723" s="162"/>
      <c r="AO723" s="162"/>
      <c r="AP723" s="162"/>
      <c r="AQ723" s="162"/>
      <c r="AR723" s="162"/>
      <c r="AS723" s="162"/>
      <c r="AT723" s="162"/>
      <c r="AU723" s="162"/>
      <c r="AV723" s="162"/>
      <c r="AW723" s="162"/>
      <c r="AX723" s="162"/>
      <c r="AY723" s="162"/>
      <c r="AZ723" s="162"/>
      <c r="BA723" s="162"/>
      <c r="BB723" s="162"/>
      <c r="BC723" s="162"/>
      <c r="BD723" s="162"/>
      <c r="BE723" s="162"/>
      <c r="BF723" s="162"/>
      <c r="BG723" s="162"/>
      <c r="BH723" s="162"/>
      <c r="BI723" s="162"/>
      <c r="BJ723" s="162"/>
      <c r="BK723" s="162"/>
      <c r="BL723" s="162"/>
      <c r="BM723" s="162"/>
      <c r="BN723" s="162"/>
      <c r="BO723" s="162"/>
      <c r="BP723" s="162"/>
    </row>
    <row r="724" spans="1:68" ht="15">
      <c r="A724" s="426"/>
      <c r="B724" s="162"/>
      <c r="C724" s="425"/>
      <c r="D724" s="162"/>
      <c r="E724" s="162"/>
      <c r="F724" s="162"/>
      <c r="G724" s="162"/>
      <c r="H724" s="162"/>
      <c r="I724" s="162"/>
      <c r="J724" s="162"/>
      <c r="K724" s="162"/>
      <c r="L724" s="162"/>
      <c r="M724" s="162"/>
      <c r="N724" s="162"/>
      <c r="O724" s="162"/>
      <c r="P724" s="162"/>
      <c r="Q724" s="162"/>
      <c r="R724" s="162"/>
      <c r="S724" s="162"/>
      <c r="T724" s="162"/>
      <c r="U724" s="162"/>
      <c r="V724" s="162"/>
      <c r="W724" s="162"/>
      <c r="X724" s="162"/>
      <c r="Y724" s="162"/>
      <c r="Z724" s="162"/>
      <c r="AA724" s="162"/>
      <c r="AB724" s="162"/>
      <c r="AC724" s="162"/>
      <c r="AD724" s="162"/>
      <c r="AE724" s="162"/>
      <c r="AF724" s="162"/>
      <c r="AG724" s="162"/>
      <c r="AH724" s="162"/>
      <c r="AI724" s="162"/>
      <c r="AJ724" s="162"/>
      <c r="AK724" s="162"/>
      <c r="AL724" s="162"/>
      <c r="AM724" s="162"/>
      <c r="AN724" s="162"/>
      <c r="AO724" s="162"/>
      <c r="AP724" s="162"/>
      <c r="AQ724" s="162"/>
      <c r="AR724" s="162"/>
      <c r="AS724" s="162"/>
      <c r="AT724" s="162"/>
      <c r="AU724" s="162"/>
      <c r="AV724" s="162"/>
      <c r="AW724" s="162"/>
      <c r="AX724" s="162"/>
      <c r="AY724" s="162"/>
      <c r="AZ724" s="162"/>
      <c r="BA724" s="162"/>
      <c r="BB724" s="162"/>
      <c r="BC724" s="162"/>
      <c r="BD724" s="162"/>
      <c r="BE724" s="162"/>
      <c r="BF724" s="162"/>
      <c r="BG724" s="162"/>
      <c r="BH724" s="162"/>
      <c r="BI724" s="162"/>
      <c r="BJ724" s="162"/>
      <c r="BK724" s="162"/>
      <c r="BL724" s="162"/>
      <c r="BM724" s="162"/>
      <c r="BN724" s="162"/>
      <c r="BO724" s="162"/>
      <c r="BP724" s="162"/>
    </row>
    <row r="725" spans="1:68" ht="15">
      <c r="A725" s="426"/>
      <c r="B725" s="162"/>
      <c r="C725" s="425"/>
      <c r="D725" s="162"/>
      <c r="E725" s="162"/>
      <c r="F725" s="162"/>
      <c r="G725" s="162"/>
      <c r="H725" s="162"/>
      <c r="I725" s="162"/>
      <c r="J725" s="162"/>
      <c r="K725" s="162"/>
      <c r="L725" s="162"/>
      <c r="M725" s="162"/>
      <c r="N725" s="162"/>
      <c r="O725" s="162"/>
      <c r="P725" s="162"/>
      <c r="Q725" s="162"/>
      <c r="R725" s="162"/>
      <c r="S725" s="162"/>
      <c r="T725" s="162"/>
      <c r="U725" s="162"/>
      <c r="V725" s="162"/>
      <c r="W725" s="162"/>
      <c r="X725" s="162"/>
      <c r="Y725" s="162"/>
      <c r="Z725" s="162"/>
      <c r="AA725" s="162"/>
      <c r="AB725" s="162"/>
      <c r="AC725" s="162"/>
      <c r="AD725" s="162"/>
      <c r="AE725" s="162"/>
      <c r="AF725" s="162"/>
      <c r="AG725" s="162"/>
      <c r="AH725" s="162"/>
      <c r="AI725" s="162"/>
      <c r="AJ725" s="162"/>
      <c r="AK725" s="162"/>
      <c r="AL725" s="162"/>
      <c r="AM725" s="162"/>
      <c r="AN725" s="162"/>
      <c r="AO725" s="162"/>
      <c r="AP725" s="162"/>
      <c r="AQ725" s="162"/>
      <c r="AR725" s="162"/>
      <c r="AS725" s="162"/>
      <c r="AT725" s="162"/>
      <c r="AU725" s="162"/>
      <c r="AV725" s="162"/>
      <c r="AW725" s="162"/>
      <c r="AX725" s="162"/>
      <c r="AY725" s="162"/>
      <c r="AZ725" s="162"/>
      <c r="BA725" s="162"/>
      <c r="BB725" s="162"/>
      <c r="BC725" s="162"/>
      <c r="BD725" s="162"/>
      <c r="BE725" s="162"/>
      <c r="BF725" s="162"/>
      <c r="BG725" s="162"/>
      <c r="BH725" s="162"/>
      <c r="BI725" s="162"/>
      <c r="BJ725" s="162"/>
      <c r="BK725" s="162"/>
      <c r="BL725" s="162"/>
      <c r="BM725" s="162"/>
      <c r="BN725" s="162"/>
      <c r="BO725" s="162"/>
      <c r="BP725" s="162"/>
    </row>
    <row r="726" spans="1:68" ht="15">
      <c r="A726" s="426"/>
      <c r="B726" s="162"/>
      <c r="C726" s="425"/>
      <c r="D726" s="162"/>
      <c r="E726" s="162"/>
      <c r="F726" s="162"/>
      <c r="G726" s="162"/>
      <c r="H726" s="162"/>
      <c r="I726" s="162"/>
      <c r="J726" s="162"/>
      <c r="K726" s="162"/>
      <c r="L726" s="162"/>
      <c r="M726" s="162"/>
      <c r="N726" s="162"/>
      <c r="O726" s="162"/>
      <c r="P726" s="162"/>
      <c r="Q726" s="162"/>
      <c r="R726" s="162"/>
      <c r="S726" s="162"/>
      <c r="T726" s="162"/>
      <c r="U726" s="162"/>
      <c r="V726" s="162"/>
      <c r="W726" s="162"/>
      <c r="X726" s="162"/>
      <c r="Y726" s="162"/>
      <c r="Z726" s="162"/>
      <c r="AA726" s="162"/>
      <c r="AB726" s="162"/>
      <c r="AC726" s="162"/>
      <c r="AD726" s="162"/>
      <c r="AE726" s="162"/>
      <c r="AF726" s="162"/>
      <c r="AG726" s="162"/>
      <c r="AH726" s="162"/>
      <c r="AI726" s="162"/>
      <c r="AJ726" s="162"/>
      <c r="AK726" s="162"/>
      <c r="AL726" s="162"/>
      <c r="AM726" s="162"/>
      <c r="AN726" s="162"/>
      <c r="AO726" s="162"/>
      <c r="AP726" s="162"/>
      <c r="AQ726" s="162"/>
      <c r="AR726" s="162"/>
      <c r="AS726" s="162"/>
      <c r="AT726" s="162"/>
      <c r="AU726" s="162"/>
      <c r="AV726" s="162"/>
      <c r="AW726" s="162"/>
      <c r="AX726" s="162"/>
      <c r="AY726" s="162"/>
      <c r="AZ726" s="162"/>
      <c r="BA726" s="162"/>
      <c r="BB726" s="162"/>
      <c r="BC726" s="162"/>
      <c r="BD726" s="162"/>
      <c r="BE726" s="162"/>
      <c r="BF726" s="162"/>
      <c r="BG726" s="162"/>
      <c r="BH726" s="162"/>
      <c r="BI726" s="162"/>
      <c r="BJ726" s="162"/>
      <c r="BK726" s="162"/>
      <c r="BL726" s="162"/>
      <c r="BM726" s="162"/>
      <c r="BN726" s="162"/>
      <c r="BO726" s="162"/>
      <c r="BP726" s="162"/>
    </row>
    <row r="727" spans="1:68" ht="15">
      <c r="A727" s="426"/>
      <c r="B727" s="162"/>
      <c r="C727" s="425"/>
      <c r="D727" s="162"/>
      <c r="E727" s="162"/>
      <c r="F727" s="162"/>
      <c r="G727" s="162"/>
      <c r="H727" s="162"/>
      <c r="I727" s="162"/>
      <c r="J727" s="162"/>
      <c r="K727" s="162"/>
      <c r="L727" s="162"/>
      <c r="M727" s="162"/>
      <c r="N727" s="162"/>
      <c r="O727" s="162"/>
      <c r="P727" s="162"/>
      <c r="Q727" s="162"/>
      <c r="R727" s="162"/>
      <c r="S727" s="162"/>
      <c r="T727" s="162"/>
      <c r="U727" s="162"/>
      <c r="V727" s="162"/>
      <c r="W727" s="162"/>
      <c r="X727" s="162"/>
      <c r="Y727" s="162"/>
      <c r="Z727" s="162"/>
      <c r="AA727" s="162"/>
      <c r="AB727" s="162"/>
      <c r="AC727" s="162"/>
      <c r="AD727" s="162"/>
      <c r="AE727" s="162"/>
      <c r="AF727" s="162"/>
      <c r="AG727" s="162"/>
      <c r="AH727" s="162"/>
      <c r="AI727" s="162"/>
      <c r="AJ727" s="162"/>
      <c r="AK727" s="162"/>
      <c r="AL727" s="162"/>
      <c r="AM727" s="162"/>
      <c r="AN727" s="162"/>
      <c r="AO727" s="162"/>
      <c r="AP727" s="162"/>
      <c r="AQ727" s="162"/>
      <c r="AR727" s="162"/>
      <c r="AS727" s="162"/>
      <c r="AT727" s="162"/>
      <c r="AU727" s="162"/>
      <c r="AV727" s="162"/>
      <c r="AW727" s="162"/>
      <c r="AX727" s="162"/>
      <c r="AY727" s="162"/>
      <c r="AZ727" s="162"/>
      <c r="BA727" s="162"/>
      <c r="BB727" s="162"/>
      <c r="BC727" s="162"/>
      <c r="BD727" s="162"/>
      <c r="BE727" s="162"/>
      <c r="BF727" s="162"/>
      <c r="BG727" s="162"/>
      <c r="BH727" s="162"/>
      <c r="BI727" s="162"/>
      <c r="BJ727" s="162"/>
      <c r="BK727" s="162"/>
      <c r="BL727" s="162"/>
      <c r="BM727" s="162"/>
      <c r="BN727" s="162"/>
      <c r="BO727" s="162"/>
      <c r="BP727" s="162"/>
    </row>
    <row r="728" spans="1:68" ht="15">
      <c r="A728" s="426"/>
      <c r="B728" s="162"/>
      <c r="C728" s="425"/>
      <c r="D728" s="162"/>
      <c r="E728" s="162"/>
      <c r="F728" s="162"/>
      <c r="G728" s="162"/>
      <c r="H728" s="162"/>
      <c r="I728" s="162"/>
      <c r="J728" s="162"/>
      <c r="K728" s="162"/>
      <c r="L728" s="162"/>
      <c r="M728" s="162"/>
      <c r="N728" s="162"/>
      <c r="O728" s="162"/>
      <c r="P728" s="162"/>
      <c r="Q728" s="162"/>
      <c r="R728" s="162"/>
      <c r="S728" s="162"/>
      <c r="T728" s="162"/>
      <c r="U728" s="162"/>
      <c r="V728" s="162"/>
      <c r="W728" s="162"/>
      <c r="X728" s="162"/>
      <c r="Y728" s="162"/>
      <c r="Z728" s="162"/>
      <c r="AA728" s="162"/>
      <c r="AB728" s="162"/>
      <c r="AC728" s="162"/>
      <c r="AD728" s="162"/>
      <c r="AE728" s="162"/>
      <c r="AF728" s="162"/>
      <c r="AG728" s="162"/>
      <c r="AH728" s="162"/>
      <c r="AI728" s="162"/>
      <c r="AJ728" s="162"/>
      <c r="AK728" s="162"/>
      <c r="AL728" s="162"/>
      <c r="AM728" s="162"/>
      <c r="AN728" s="162"/>
      <c r="AO728" s="162"/>
      <c r="AP728" s="162"/>
      <c r="AQ728" s="162"/>
      <c r="AR728" s="162"/>
      <c r="AS728" s="162"/>
      <c r="AT728" s="162"/>
      <c r="AU728" s="162"/>
      <c r="AV728" s="162"/>
      <c r="AW728" s="162"/>
      <c r="AX728" s="162"/>
      <c r="AY728" s="162"/>
      <c r="AZ728" s="162"/>
      <c r="BA728" s="162"/>
      <c r="BB728" s="162"/>
      <c r="BC728" s="162"/>
      <c r="BD728" s="162"/>
      <c r="BE728" s="162"/>
      <c r="BF728" s="162"/>
      <c r="BG728" s="162"/>
      <c r="BH728" s="162"/>
      <c r="BI728" s="162"/>
      <c r="BJ728" s="162"/>
      <c r="BK728" s="162"/>
      <c r="BL728" s="162"/>
      <c r="BM728" s="162"/>
      <c r="BN728" s="162"/>
      <c r="BO728" s="162"/>
      <c r="BP728" s="162"/>
    </row>
    <row r="729" spans="1:68" ht="15">
      <c r="A729" s="426"/>
      <c r="B729" s="162"/>
      <c r="C729" s="425"/>
      <c r="D729" s="162"/>
      <c r="E729" s="162"/>
      <c r="F729" s="162"/>
      <c r="G729" s="162"/>
      <c r="H729" s="162"/>
      <c r="I729" s="162"/>
      <c r="J729" s="162"/>
      <c r="K729" s="162"/>
      <c r="L729" s="162"/>
      <c r="M729" s="162"/>
      <c r="N729" s="162"/>
      <c r="O729" s="162"/>
      <c r="P729" s="162"/>
      <c r="Q729" s="162"/>
      <c r="R729" s="162"/>
      <c r="S729" s="162"/>
      <c r="T729" s="162"/>
      <c r="U729" s="162"/>
      <c r="V729" s="162"/>
      <c r="W729" s="162"/>
      <c r="X729" s="162"/>
      <c r="Y729" s="162"/>
      <c r="Z729" s="162"/>
      <c r="AA729" s="162"/>
      <c r="AB729" s="162"/>
      <c r="AC729" s="162"/>
      <c r="AD729" s="162"/>
      <c r="AE729" s="162"/>
      <c r="AF729" s="162"/>
      <c r="AG729" s="162"/>
      <c r="AH729" s="162"/>
      <c r="AI729" s="162"/>
      <c r="AJ729" s="162"/>
      <c r="AK729" s="162"/>
      <c r="AL729" s="162"/>
      <c r="AM729" s="162"/>
      <c r="AN729" s="162"/>
      <c r="AO729" s="162"/>
      <c r="AP729" s="162"/>
      <c r="AQ729" s="162"/>
      <c r="AR729" s="162"/>
      <c r="AS729" s="162"/>
      <c r="AT729" s="162"/>
      <c r="AU729" s="162"/>
      <c r="AV729" s="162"/>
      <c r="AW729" s="162"/>
      <c r="AX729" s="162"/>
      <c r="AY729" s="162"/>
      <c r="AZ729" s="162"/>
      <c r="BA729" s="162"/>
      <c r="BB729" s="162"/>
      <c r="BC729" s="162"/>
      <c r="BD729" s="162"/>
      <c r="BE729" s="162"/>
      <c r="BF729" s="162"/>
      <c r="BG729" s="162"/>
      <c r="BH729" s="162"/>
      <c r="BI729" s="162"/>
      <c r="BJ729" s="162"/>
      <c r="BK729" s="162"/>
      <c r="BL729" s="162"/>
      <c r="BM729" s="162"/>
      <c r="BN729" s="162"/>
      <c r="BO729" s="162"/>
      <c r="BP729" s="162"/>
    </row>
    <row r="730" spans="1:68" ht="15">
      <c r="A730" s="426"/>
      <c r="B730" s="162"/>
      <c r="C730" s="425"/>
      <c r="D730" s="162"/>
      <c r="E730" s="162"/>
      <c r="F730" s="162"/>
      <c r="G730" s="162"/>
      <c r="H730" s="162"/>
      <c r="I730" s="162"/>
      <c r="J730" s="162"/>
      <c r="K730" s="162"/>
      <c r="L730" s="162"/>
      <c r="M730" s="162"/>
      <c r="N730" s="162"/>
      <c r="O730" s="162"/>
      <c r="P730" s="162"/>
      <c r="Q730" s="162"/>
      <c r="R730" s="162"/>
      <c r="S730" s="162"/>
      <c r="T730" s="162"/>
      <c r="U730" s="162"/>
      <c r="V730" s="162"/>
      <c r="W730" s="162"/>
      <c r="X730" s="162"/>
      <c r="Y730" s="162"/>
      <c r="Z730" s="162"/>
      <c r="AA730" s="162"/>
      <c r="AB730" s="162"/>
      <c r="AC730" s="162"/>
      <c r="AD730" s="162"/>
      <c r="AE730" s="162"/>
      <c r="AF730" s="162"/>
      <c r="AG730" s="162"/>
      <c r="AH730" s="162"/>
      <c r="AI730" s="162"/>
      <c r="AJ730" s="162"/>
      <c r="AK730" s="162"/>
      <c r="AL730" s="162"/>
      <c r="AM730" s="162"/>
      <c r="AN730" s="162"/>
      <c r="AO730" s="162"/>
      <c r="AP730" s="162"/>
      <c r="AQ730" s="162"/>
      <c r="AR730" s="162"/>
      <c r="AS730" s="162"/>
      <c r="AT730" s="162"/>
      <c r="AU730" s="162"/>
      <c r="AV730" s="162"/>
      <c r="AW730" s="162"/>
      <c r="AX730" s="162"/>
      <c r="AY730" s="162"/>
      <c r="AZ730" s="162"/>
      <c r="BA730" s="162"/>
      <c r="BB730" s="162"/>
      <c r="BC730" s="162"/>
      <c r="BD730" s="162"/>
      <c r="BE730" s="162"/>
      <c r="BF730" s="162"/>
      <c r="BG730" s="162"/>
      <c r="BH730" s="162"/>
      <c r="BI730" s="162"/>
      <c r="BJ730" s="162"/>
      <c r="BK730" s="162"/>
      <c r="BL730" s="162"/>
      <c r="BM730" s="162"/>
      <c r="BN730" s="162"/>
      <c r="BO730" s="162"/>
      <c r="BP730" s="162"/>
    </row>
    <row r="731" spans="1:68" ht="15">
      <c r="A731" s="426"/>
      <c r="B731" s="162"/>
      <c r="C731" s="425"/>
      <c r="D731" s="162"/>
      <c r="E731" s="162"/>
      <c r="F731" s="162"/>
      <c r="G731" s="162"/>
      <c r="H731" s="162"/>
      <c r="I731" s="162"/>
      <c r="J731" s="162"/>
      <c r="K731" s="162"/>
      <c r="L731" s="162"/>
      <c r="M731" s="162"/>
      <c r="N731" s="162"/>
      <c r="O731" s="162"/>
      <c r="P731" s="162"/>
      <c r="Q731" s="162"/>
      <c r="R731" s="162"/>
      <c r="S731" s="162"/>
      <c r="T731" s="162"/>
      <c r="U731" s="162"/>
      <c r="V731" s="162"/>
      <c r="W731" s="162"/>
      <c r="X731" s="162"/>
      <c r="Y731" s="162"/>
      <c r="Z731" s="162"/>
      <c r="AA731" s="162"/>
      <c r="AB731" s="162"/>
      <c r="AC731" s="162"/>
      <c r="AD731" s="162"/>
      <c r="AE731" s="162"/>
      <c r="AF731" s="162"/>
      <c r="AG731" s="162"/>
      <c r="AH731" s="162"/>
      <c r="AI731" s="162"/>
      <c r="AJ731" s="162"/>
      <c r="AK731" s="162"/>
      <c r="AL731" s="162"/>
      <c r="AM731" s="162"/>
      <c r="AN731" s="162"/>
      <c r="AO731" s="162"/>
      <c r="AP731" s="162"/>
      <c r="AQ731" s="162"/>
      <c r="AR731" s="162"/>
      <c r="AS731" s="162"/>
      <c r="AT731" s="162"/>
      <c r="AU731" s="162"/>
      <c r="AV731" s="162"/>
      <c r="AW731" s="162"/>
      <c r="AX731" s="162"/>
      <c r="AY731" s="162"/>
      <c r="AZ731" s="162"/>
      <c r="BA731" s="162"/>
      <c r="BB731" s="162"/>
      <c r="BC731" s="162"/>
      <c r="BD731" s="162"/>
      <c r="BE731" s="162"/>
      <c r="BF731" s="162"/>
      <c r="BG731" s="162"/>
      <c r="BH731" s="162"/>
      <c r="BI731" s="162"/>
      <c r="BJ731" s="162"/>
      <c r="BK731" s="162"/>
      <c r="BL731" s="162"/>
      <c r="BM731" s="162"/>
      <c r="BN731" s="162"/>
      <c r="BO731" s="162"/>
      <c r="BP731" s="162"/>
    </row>
    <row r="732" spans="1:68" ht="15">
      <c r="A732" s="426"/>
      <c r="B732" s="162"/>
      <c r="C732" s="425"/>
      <c r="D732" s="162"/>
      <c r="E732" s="162"/>
      <c r="F732" s="162"/>
      <c r="G732" s="162"/>
      <c r="H732" s="162"/>
      <c r="I732" s="162"/>
      <c r="J732" s="162"/>
      <c r="K732" s="162"/>
      <c r="L732" s="162"/>
      <c r="M732" s="162"/>
      <c r="N732" s="162"/>
      <c r="O732" s="162"/>
      <c r="P732" s="162"/>
      <c r="Q732" s="162"/>
      <c r="R732" s="162"/>
      <c r="S732" s="162"/>
      <c r="T732" s="162"/>
      <c r="U732" s="162"/>
      <c r="V732" s="162"/>
      <c r="W732" s="162"/>
      <c r="X732" s="162"/>
      <c r="Y732" s="162"/>
      <c r="Z732" s="162"/>
      <c r="AA732" s="162"/>
      <c r="AB732" s="162"/>
      <c r="AC732" s="162"/>
      <c r="AD732" s="162"/>
      <c r="AE732" s="162"/>
      <c r="AF732" s="162"/>
      <c r="AG732" s="162"/>
      <c r="AH732" s="162"/>
      <c r="AI732" s="162"/>
      <c r="AJ732" s="162"/>
      <c r="AK732" s="162"/>
      <c r="AL732" s="162"/>
      <c r="AM732" s="162"/>
      <c r="AN732" s="162"/>
      <c r="AO732" s="162"/>
      <c r="AP732" s="162"/>
      <c r="AQ732" s="162"/>
      <c r="AR732" s="162"/>
      <c r="AS732" s="162"/>
      <c r="AT732" s="162"/>
      <c r="AU732" s="162"/>
      <c r="AV732" s="162"/>
      <c r="AW732" s="162"/>
      <c r="AX732" s="162"/>
      <c r="AY732" s="162"/>
      <c r="AZ732" s="162"/>
      <c r="BA732" s="162"/>
      <c r="BB732" s="162"/>
      <c r="BC732" s="162"/>
      <c r="BD732" s="162"/>
      <c r="BE732" s="162"/>
      <c r="BF732" s="162"/>
      <c r="BG732" s="162"/>
      <c r="BH732" s="162"/>
      <c r="BI732" s="162"/>
      <c r="BJ732" s="162"/>
      <c r="BK732" s="162"/>
      <c r="BL732" s="162"/>
      <c r="BM732" s="162"/>
      <c r="BN732" s="162"/>
      <c r="BO732" s="162"/>
      <c r="BP732" s="162"/>
    </row>
    <row r="733" spans="1:68" ht="15">
      <c r="A733" s="426"/>
      <c r="B733" s="162"/>
      <c r="C733" s="425"/>
      <c r="D733" s="162"/>
      <c r="E733" s="162"/>
      <c r="F733" s="162"/>
      <c r="G733" s="162"/>
      <c r="H733" s="162"/>
      <c r="I733" s="162"/>
      <c r="J733" s="162"/>
      <c r="K733" s="162"/>
      <c r="L733" s="162"/>
      <c r="M733" s="162"/>
      <c r="N733" s="162"/>
      <c r="O733" s="162"/>
      <c r="P733" s="162"/>
      <c r="Q733" s="162"/>
      <c r="R733" s="162"/>
      <c r="S733" s="162"/>
      <c r="T733" s="162"/>
      <c r="U733" s="162"/>
      <c r="V733" s="162"/>
      <c r="W733" s="162"/>
      <c r="X733" s="162"/>
      <c r="Y733" s="162"/>
      <c r="Z733" s="162"/>
      <c r="AA733" s="162"/>
      <c r="AB733" s="162"/>
      <c r="AC733" s="162"/>
      <c r="AD733" s="162"/>
      <c r="AE733" s="162"/>
      <c r="AF733" s="162"/>
      <c r="AG733" s="162"/>
      <c r="AH733" s="162"/>
      <c r="AI733" s="162"/>
      <c r="AJ733" s="162"/>
      <c r="AK733" s="162"/>
      <c r="AL733" s="162"/>
      <c r="AM733" s="162"/>
      <c r="AN733" s="162"/>
      <c r="AO733" s="162"/>
      <c r="AP733" s="162"/>
      <c r="AQ733" s="162"/>
      <c r="AR733" s="162"/>
      <c r="AS733" s="162"/>
      <c r="AT733" s="162"/>
      <c r="AU733" s="162"/>
      <c r="AV733" s="162"/>
      <c r="AW733" s="162"/>
      <c r="AX733" s="162"/>
      <c r="AY733" s="162"/>
      <c r="AZ733" s="162"/>
      <c r="BA733" s="162"/>
      <c r="BB733" s="162"/>
      <c r="BC733" s="162"/>
      <c r="BD733" s="162"/>
      <c r="BE733" s="162"/>
      <c r="BF733" s="162"/>
      <c r="BG733" s="162"/>
      <c r="BH733" s="162"/>
      <c r="BI733" s="162"/>
      <c r="BJ733" s="162"/>
      <c r="BK733" s="162"/>
      <c r="BL733" s="162"/>
      <c r="BM733" s="162"/>
      <c r="BN733" s="162"/>
      <c r="BO733" s="162"/>
      <c r="BP733" s="162"/>
    </row>
    <row r="734" spans="1:68" ht="15">
      <c r="A734" s="426"/>
      <c r="B734" s="162"/>
      <c r="C734" s="425"/>
      <c r="D734" s="162"/>
      <c r="E734" s="162"/>
      <c r="F734" s="162"/>
      <c r="G734" s="162"/>
      <c r="H734" s="162"/>
      <c r="I734" s="162"/>
      <c r="J734" s="162"/>
      <c r="K734" s="162"/>
      <c r="L734" s="162"/>
      <c r="M734" s="162"/>
      <c r="N734" s="162"/>
      <c r="O734" s="162"/>
      <c r="P734" s="162"/>
      <c r="Q734" s="162"/>
      <c r="R734" s="162"/>
      <c r="S734" s="162"/>
      <c r="T734" s="162"/>
      <c r="U734" s="162"/>
      <c r="V734" s="162"/>
      <c r="W734" s="162"/>
      <c r="X734" s="162"/>
      <c r="Y734" s="162"/>
      <c r="Z734" s="162"/>
      <c r="AA734" s="162"/>
      <c r="AB734" s="162"/>
      <c r="AC734" s="162"/>
      <c r="AD734" s="162"/>
      <c r="AE734" s="162"/>
      <c r="AF734" s="162"/>
      <c r="AG734" s="162"/>
      <c r="AH734" s="162"/>
      <c r="AI734" s="162"/>
      <c r="AJ734" s="162"/>
      <c r="AK734" s="162"/>
      <c r="AL734" s="162"/>
      <c r="AM734" s="162"/>
      <c r="AN734" s="162"/>
      <c r="AO734" s="162"/>
      <c r="AP734" s="162"/>
      <c r="AQ734" s="162"/>
      <c r="AR734" s="162"/>
      <c r="AS734" s="162"/>
      <c r="AT734" s="162"/>
      <c r="AU734" s="162"/>
      <c r="AV734" s="162"/>
      <c r="AW734" s="162"/>
      <c r="AX734" s="162"/>
      <c r="AY734" s="162"/>
      <c r="AZ734" s="162"/>
      <c r="BA734" s="162"/>
      <c r="BB734" s="162"/>
      <c r="BC734" s="162"/>
      <c r="BD734" s="162"/>
      <c r="BE734" s="162"/>
      <c r="BF734" s="162"/>
      <c r="BG734" s="162"/>
      <c r="BH734" s="162"/>
      <c r="BI734" s="162"/>
      <c r="BJ734" s="162"/>
      <c r="BK734" s="162"/>
      <c r="BL734" s="162"/>
      <c r="BM734" s="162"/>
      <c r="BN734" s="162"/>
      <c r="BO734" s="162"/>
      <c r="BP734" s="162"/>
    </row>
    <row r="735" spans="1:68" ht="15">
      <c r="A735" s="426"/>
      <c r="B735" s="162"/>
      <c r="C735" s="425"/>
      <c r="D735" s="162"/>
      <c r="E735" s="162"/>
      <c r="F735" s="162"/>
      <c r="G735" s="162"/>
      <c r="H735" s="162"/>
      <c r="I735" s="162"/>
      <c r="J735" s="162"/>
      <c r="K735" s="162"/>
      <c r="L735" s="162"/>
      <c r="M735" s="162"/>
      <c r="N735" s="162"/>
      <c r="O735" s="162"/>
      <c r="P735" s="162"/>
      <c r="Q735" s="162"/>
      <c r="R735" s="162"/>
      <c r="S735" s="162"/>
      <c r="T735" s="162"/>
      <c r="U735" s="162"/>
      <c r="V735" s="162"/>
      <c r="W735" s="162"/>
      <c r="X735" s="162"/>
      <c r="Y735" s="162"/>
      <c r="Z735" s="162"/>
      <c r="AA735" s="162"/>
      <c r="AB735" s="162"/>
      <c r="AC735" s="162"/>
      <c r="AD735" s="162"/>
      <c r="AE735" s="162"/>
      <c r="AF735" s="162"/>
      <c r="AG735" s="162"/>
      <c r="AH735" s="162"/>
      <c r="AI735" s="162"/>
      <c r="AJ735" s="162"/>
      <c r="AK735" s="162"/>
      <c r="AL735" s="162"/>
      <c r="AM735" s="162"/>
      <c r="AN735" s="162"/>
      <c r="AO735" s="162"/>
      <c r="AP735" s="162"/>
      <c r="AQ735" s="162"/>
      <c r="AR735" s="162"/>
      <c r="AS735" s="162"/>
      <c r="AT735" s="162"/>
      <c r="AU735" s="162"/>
      <c r="AV735" s="162"/>
      <c r="AW735" s="162"/>
      <c r="AX735" s="162"/>
      <c r="AY735" s="162"/>
      <c r="AZ735" s="162"/>
      <c r="BA735" s="162"/>
      <c r="BB735" s="162"/>
      <c r="BC735" s="162"/>
      <c r="BD735" s="162"/>
      <c r="BE735" s="162"/>
      <c r="BF735" s="162"/>
      <c r="BG735" s="162"/>
      <c r="BH735" s="162"/>
      <c r="BI735" s="162"/>
      <c r="BJ735" s="162"/>
      <c r="BK735" s="162"/>
      <c r="BL735" s="162"/>
      <c r="BM735" s="162"/>
      <c r="BN735" s="162"/>
      <c r="BO735" s="162"/>
      <c r="BP735" s="162"/>
    </row>
    <row r="736" spans="1:68" ht="15">
      <c r="A736" s="426"/>
      <c r="B736" s="162"/>
      <c r="C736" s="425"/>
      <c r="D736" s="162"/>
      <c r="E736" s="162"/>
      <c r="F736" s="162"/>
      <c r="G736" s="162"/>
      <c r="H736" s="162"/>
      <c r="I736" s="162"/>
      <c r="J736" s="162"/>
      <c r="K736" s="162"/>
      <c r="L736" s="162"/>
      <c r="M736" s="162"/>
      <c r="N736" s="162"/>
      <c r="O736" s="162"/>
      <c r="P736" s="162"/>
      <c r="Q736" s="162"/>
      <c r="R736" s="162"/>
      <c r="S736" s="162"/>
      <c r="T736" s="162"/>
      <c r="U736" s="162"/>
      <c r="V736" s="162"/>
      <c r="W736" s="162"/>
      <c r="X736" s="162"/>
      <c r="Y736" s="162"/>
      <c r="Z736" s="162"/>
      <c r="AA736" s="162"/>
      <c r="AB736" s="162"/>
      <c r="AC736" s="162"/>
      <c r="AD736" s="162"/>
      <c r="AE736" s="162"/>
      <c r="AF736" s="162"/>
      <c r="AG736" s="162"/>
      <c r="AH736" s="162"/>
      <c r="AI736" s="162"/>
      <c r="AJ736" s="162"/>
      <c r="AK736" s="162"/>
      <c r="AL736" s="162"/>
      <c r="AM736" s="162"/>
      <c r="AN736" s="162"/>
      <c r="AO736" s="162"/>
      <c r="AP736" s="162"/>
      <c r="AQ736" s="162"/>
      <c r="AR736" s="162"/>
      <c r="AS736" s="162"/>
      <c r="AT736" s="162"/>
      <c r="AU736" s="162"/>
      <c r="AV736" s="162"/>
      <c r="AW736" s="162"/>
      <c r="AX736" s="162"/>
      <c r="AY736" s="162"/>
      <c r="AZ736" s="162"/>
      <c r="BA736" s="162"/>
      <c r="BB736" s="162"/>
      <c r="BC736" s="162"/>
      <c r="BD736" s="162"/>
      <c r="BE736" s="162"/>
      <c r="BF736" s="162"/>
      <c r="BG736" s="162"/>
      <c r="BH736" s="162"/>
      <c r="BI736" s="162"/>
      <c r="BJ736" s="162"/>
      <c r="BK736" s="162"/>
      <c r="BL736" s="162"/>
      <c r="BM736" s="162"/>
      <c r="BN736" s="162"/>
      <c r="BO736" s="162"/>
      <c r="BP736" s="162"/>
    </row>
    <row r="737" spans="1:68" ht="15">
      <c r="A737" s="426"/>
      <c r="B737" s="162"/>
      <c r="C737" s="425"/>
      <c r="D737" s="162"/>
      <c r="E737" s="162"/>
      <c r="F737" s="162"/>
      <c r="G737" s="162"/>
      <c r="H737" s="162"/>
      <c r="I737" s="162"/>
      <c r="J737" s="162"/>
      <c r="K737" s="162"/>
      <c r="L737" s="162"/>
      <c r="M737" s="162"/>
      <c r="N737" s="162"/>
      <c r="O737" s="162"/>
      <c r="P737" s="162"/>
      <c r="Q737" s="162"/>
      <c r="R737" s="162"/>
      <c r="S737" s="162"/>
      <c r="T737" s="162"/>
      <c r="U737" s="162"/>
      <c r="V737" s="162"/>
      <c r="W737" s="162"/>
      <c r="X737" s="162"/>
      <c r="Y737" s="162"/>
      <c r="Z737" s="162"/>
      <c r="AA737" s="162"/>
      <c r="AB737" s="162"/>
      <c r="AC737" s="162"/>
      <c r="AD737" s="162"/>
      <c r="AE737" s="162"/>
      <c r="AF737" s="162"/>
      <c r="AG737" s="162"/>
      <c r="AH737" s="162"/>
      <c r="AI737" s="162"/>
      <c r="AJ737" s="162"/>
      <c r="AK737" s="162"/>
      <c r="AL737" s="162"/>
      <c r="AM737" s="162"/>
      <c r="AN737" s="162"/>
      <c r="AO737" s="162"/>
      <c r="AP737" s="162"/>
      <c r="AQ737" s="162"/>
      <c r="AR737" s="162"/>
      <c r="AS737" s="162"/>
      <c r="AT737" s="162"/>
      <c r="AU737" s="162"/>
      <c r="AV737" s="162"/>
      <c r="AW737" s="162"/>
      <c r="AX737" s="162"/>
      <c r="AY737" s="162"/>
      <c r="AZ737" s="162"/>
      <c r="BA737" s="162"/>
      <c r="BB737" s="162"/>
      <c r="BC737" s="162"/>
      <c r="BD737" s="162"/>
      <c r="BE737" s="162"/>
      <c r="BF737" s="162"/>
      <c r="BG737" s="162"/>
      <c r="BH737" s="162"/>
      <c r="BI737" s="162"/>
      <c r="BJ737" s="162"/>
      <c r="BK737" s="162"/>
      <c r="BL737" s="162"/>
      <c r="BM737" s="162"/>
      <c r="BN737" s="162"/>
      <c r="BO737" s="162"/>
      <c r="BP737" s="162"/>
    </row>
    <row r="738" spans="1:68" ht="15">
      <c r="A738" s="426"/>
      <c r="B738" s="162"/>
      <c r="C738" s="425"/>
      <c r="D738" s="162"/>
      <c r="E738" s="162"/>
      <c r="F738" s="162"/>
      <c r="G738" s="162"/>
      <c r="H738" s="162"/>
      <c r="I738" s="162"/>
      <c r="J738" s="162"/>
      <c r="K738" s="162"/>
      <c r="L738" s="162"/>
      <c r="M738" s="162"/>
      <c r="N738" s="162"/>
      <c r="O738" s="162"/>
      <c r="P738" s="162"/>
      <c r="Q738" s="162"/>
      <c r="R738" s="162"/>
      <c r="S738" s="162"/>
      <c r="T738" s="162"/>
      <c r="U738" s="162"/>
      <c r="V738" s="162"/>
      <c r="W738" s="162"/>
      <c r="X738" s="162"/>
      <c r="Y738" s="162"/>
      <c r="Z738" s="162"/>
      <c r="AA738" s="162"/>
      <c r="AB738" s="162"/>
      <c r="AC738" s="162"/>
      <c r="AD738" s="162"/>
      <c r="AE738" s="162"/>
      <c r="AF738" s="162"/>
      <c r="AG738" s="162"/>
      <c r="AH738" s="162"/>
      <c r="AI738" s="162"/>
      <c r="AJ738" s="162"/>
      <c r="AK738" s="162"/>
      <c r="AL738" s="162"/>
      <c r="AM738" s="162"/>
      <c r="AN738" s="162"/>
      <c r="AO738" s="162"/>
      <c r="AP738" s="162"/>
      <c r="AQ738" s="162"/>
      <c r="AR738" s="162"/>
      <c r="AS738" s="162"/>
      <c r="AT738" s="162"/>
      <c r="AU738" s="162"/>
      <c r="AV738" s="162"/>
      <c r="AW738" s="162"/>
      <c r="AX738" s="162"/>
      <c r="AY738" s="162"/>
      <c r="AZ738" s="162"/>
      <c r="BA738" s="162"/>
      <c r="BB738" s="162"/>
      <c r="BC738" s="162"/>
      <c r="BD738" s="162"/>
      <c r="BE738" s="162"/>
      <c r="BF738" s="162"/>
      <c r="BG738" s="162"/>
      <c r="BH738" s="162"/>
      <c r="BI738" s="162"/>
      <c r="BJ738" s="162"/>
      <c r="BK738" s="162"/>
      <c r="BL738" s="162"/>
      <c r="BM738" s="162"/>
      <c r="BN738" s="162"/>
      <c r="BO738" s="162"/>
      <c r="BP738" s="162"/>
    </row>
    <row r="739" spans="1:68" ht="15">
      <c r="A739" s="426"/>
      <c r="B739" s="162"/>
      <c r="C739" s="425"/>
      <c r="D739" s="162"/>
      <c r="E739" s="162"/>
      <c r="F739" s="162"/>
      <c r="G739" s="162"/>
      <c r="H739" s="162"/>
      <c r="I739" s="162"/>
      <c r="J739" s="162"/>
      <c r="K739" s="162"/>
      <c r="L739" s="162"/>
      <c r="M739" s="162"/>
      <c r="N739" s="162"/>
      <c r="O739" s="162"/>
      <c r="P739" s="162"/>
      <c r="Q739" s="162"/>
      <c r="R739" s="162"/>
      <c r="S739" s="162"/>
      <c r="T739" s="162"/>
      <c r="U739" s="162"/>
      <c r="V739" s="162"/>
      <c r="W739" s="162"/>
      <c r="X739" s="162"/>
      <c r="Y739" s="162"/>
      <c r="Z739" s="162"/>
      <c r="AA739" s="162"/>
      <c r="AB739" s="162"/>
      <c r="AC739" s="162"/>
      <c r="AD739" s="162"/>
      <c r="AE739" s="162"/>
      <c r="AF739" s="162"/>
      <c r="AG739" s="162"/>
      <c r="AH739" s="162"/>
      <c r="AI739" s="162"/>
      <c r="AJ739" s="162"/>
      <c r="AK739" s="162"/>
      <c r="AL739" s="162"/>
      <c r="AM739" s="162"/>
      <c r="AN739" s="162"/>
      <c r="AO739" s="162"/>
      <c r="AP739" s="162"/>
      <c r="AQ739" s="162"/>
      <c r="AR739" s="162"/>
      <c r="AS739" s="162"/>
      <c r="AT739" s="162"/>
      <c r="AU739" s="162"/>
      <c r="AV739" s="162"/>
      <c r="AW739" s="162"/>
      <c r="AX739" s="162"/>
      <c r="AY739" s="162"/>
      <c r="AZ739" s="162"/>
      <c r="BA739" s="162"/>
      <c r="BB739" s="162"/>
      <c r="BC739" s="162"/>
      <c r="BD739" s="162"/>
      <c r="BE739" s="162"/>
      <c r="BF739" s="162"/>
      <c r="BG739" s="162"/>
      <c r="BH739" s="162"/>
      <c r="BI739" s="162"/>
      <c r="BJ739" s="162"/>
      <c r="BK739" s="162"/>
      <c r="BL739" s="162"/>
      <c r="BM739" s="162"/>
      <c r="BN739" s="162"/>
      <c r="BO739" s="162"/>
      <c r="BP739" s="162"/>
    </row>
    <row r="740" spans="1:68" ht="15">
      <c r="A740" s="426"/>
      <c r="B740" s="162"/>
      <c r="C740" s="425"/>
      <c r="D740" s="162"/>
      <c r="E740" s="162"/>
      <c r="F740" s="162"/>
      <c r="G740" s="162"/>
      <c r="H740" s="162"/>
      <c r="I740" s="162"/>
      <c r="J740" s="162"/>
      <c r="K740" s="162"/>
      <c r="L740" s="162"/>
      <c r="M740" s="162"/>
      <c r="N740" s="162"/>
      <c r="O740" s="162"/>
      <c r="P740" s="162"/>
      <c r="Q740" s="162"/>
      <c r="R740" s="162"/>
      <c r="S740" s="162"/>
      <c r="T740" s="162"/>
      <c r="U740" s="162"/>
      <c r="V740" s="162"/>
      <c r="W740" s="162"/>
      <c r="X740" s="162"/>
      <c r="Y740" s="162"/>
      <c r="Z740" s="162"/>
      <c r="AA740" s="162"/>
      <c r="AB740" s="162"/>
      <c r="AC740" s="162"/>
      <c r="AD740" s="162"/>
      <c r="AE740" s="162"/>
      <c r="AF740" s="162"/>
      <c r="AG740" s="162"/>
      <c r="AH740" s="162"/>
      <c r="AI740" s="162"/>
      <c r="AJ740" s="162"/>
      <c r="AK740" s="162"/>
      <c r="AL740" s="162"/>
      <c r="AM740" s="162"/>
      <c r="AN740" s="162"/>
      <c r="AO740" s="162"/>
      <c r="AP740" s="162"/>
      <c r="AQ740" s="162"/>
      <c r="AR740" s="162"/>
      <c r="AS740" s="162"/>
      <c r="AT740" s="162"/>
      <c r="AU740" s="162"/>
      <c r="AV740" s="162"/>
      <c r="AW740" s="162"/>
      <c r="AX740" s="162"/>
      <c r="AY740" s="162"/>
      <c r="AZ740" s="162"/>
      <c r="BA740" s="162"/>
      <c r="BB740" s="162"/>
      <c r="BC740" s="162"/>
      <c r="BD740" s="162"/>
      <c r="BE740" s="162"/>
      <c r="BF740" s="162"/>
      <c r="BG740" s="162"/>
      <c r="BH740" s="162"/>
      <c r="BI740" s="162"/>
      <c r="BJ740" s="162"/>
      <c r="BK740" s="162"/>
      <c r="BL740" s="162"/>
      <c r="BM740" s="162"/>
      <c r="BN740" s="162"/>
      <c r="BO740" s="162"/>
      <c r="BP740" s="162"/>
    </row>
    <row r="741" spans="1:68" ht="15">
      <c r="A741" s="426"/>
      <c r="B741" s="162"/>
      <c r="C741" s="425"/>
      <c r="D741" s="162"/>
      <c r="E741" s="162"/>
      <c r="F741" s="162"/>
      <c r="G741" s="162"/>
      <c r="H741" s="162"/>
      <c r="I741" s="162"/>
      <c r="J741" s="162"/>
      <c r="K741" s="162"/>
      <c r="L741" s="162"/>
      <c r="M741" s="162"/>
      <c r="N741" s="162"/>
      <c r="O741" s="162"/>
      <c r="P741" s="162"/>
      <c r="Q741" s="162"/>
      <c r="R741" s="162"/>
      <c r="S741" s="162"/>
      <c r="T741" s="162"/>
      <c r="U741" s="162"/>
      <c r="V741" s="162"/>
      <c r="W741" s="162"/>
      <c r="X741" s="162"/>
      <c r="Y741" s="162"/>
      <c r="Z741" s="162"/>
      <c r="AA741" s="162"/>
      <c r="AB741" s="162"/>
      <c r="AC741" s="162"/>
      <c r="AD741" s="162"/>
      <c r="AE741" s="162"/>
      <c r="AF741" s="162"/>
      <c r="AG741" s="162"/>
      <c r="AH741" s="162"/>
      <c r="AI741" s="162"/>
      <c r="AJ741" s="162"/>
      <c r="AK741" s="162"/>
      <c r="AL741" s="162"/>
      <c r="AM741" s="162"/>
      <c r="AN741" s="162"/>
      <c r="AO741" s="162"/>
      <c r="AP741" s="162"/>
      <c r="AQ741" s="162"/>
      <c r="AR741" s="162"/>
      <c r="AS741" s="162"/>
      <c r="AT741" s="162"/>
      <c r="AU741" s="162"/>
      <c r="AV741" s="162"/>
      <c r="AW741" s="162"/>
      <c r="AX741" s="162"/>
      <c r="AY741" s="162"/>
      <c r="AZ741" s="162"/>
      <c r="BA741" s="162"/>
      <c r="BB741" s="162"/>
      <c r="BC741" s="162"/>
      <c r="BD741" s="162"/>
      <c r="BE741" s="162"/>
      <c r="BF741" s="162"/>
      <c r="BG741" s="162"/>
      <c r="BH741" s="162"/>
      <c r="BI741" s="162"/>
      <c r="BJ741" s="162"/>
      <c r="BK741" s="162"/>
      <c r="BL741" s="162"/>
      <c r="BM741" s="162"/>
      <c r="BN741" s="162"/>
      <c r="BO741" s="162"/>
      <c r="BP741" s="162"/>
    </row>
    <row r="742" spans="1:68" ht="15">
      <c r="A742" s="426"/>
      <c r="B742" s="162"/>
      <c r="C742" s="425"/>
      <c r="D742" s="162"/>
      <c r="E742" s="162"/>
      <c r="F742" s="162"/>
      <c r="G742" s="162"/>
      <c r="H742" s="162"/>
      <c r="I742" s="162"/>
      <c r="J742" s="162"/>
      <c r="K742" s="162"/>
      <c r="L742" s="162"/>
      <c r="M742" s="162"/>
      <c r="N742" s="162"/>
      <c r="O742" s="162"/>
      <c r="P742" s="162"/>
      <c r="Q742" s="162"/>
      <c r="R742" s="162"/>
      <c r="S742" s="162"/>
      <c r="T742" s="162"/>
      <c r="U742" s="162"/>
      <c r="V742" s="162"/>
      <c r="W742" s="162"/>
      <c r="X742" s="162"/>
      <c r="Y742" s="162"/>
      <c r="Z742" s="162"/>
      <c r="AA742" s="162"/>
      <c r="AB742" s="162"/>
      <c r="AC742" s="162"/>
      <c r="AD742" s="162"/>
      <c r="AE742" s="162"/>
      <c r="AF742" s="162"/>
      <c r="AG742" s="162"/>
      <c r="AH742" s="162"/>
      <c r="AI742" s="162"/>
      <c r="AJ742" s="162"/>
      <c r="AK742" s="162"/>
      <c r="AL742" s="162"/>
      <c r="AM742" s="162"/>
      <c r="AN742" s="162"/>
      <c r="AO742" s="162"/>
      <c r="AP742" s="162"/>
      <c r="AQ742" s="162"/>
      <c r="AR742" s="162"/>
      <c r="AS742" s="162"/>
      <c r="AT742" s="162"/>
      <c r="AU742" s="162"/>
      <c r="AV742" s="162"/>
      <c r="AW742" s="162"/>
      <c r="AX742" s="162"/>
      <c r="AY742" s="162"/>
      <c r="AZ742" s="162"/>
      <c r="BA742" s="162"/>
      <c r="BB742" s="162"/>
      <c r="BC742" s="162"/>
      <c r="BD742" s="162"/>
      <c r="BE742" s="162"/>
      <c r="BF742" s="162"/>
      <c r="BG742" s="162"/>
      <c r="BH742" s="162"/>
      <c r="BI742" s="162"/>
      <c r="BJ742" s="162"/>
      <c r="BK742" s="162"/>
      <c r="BL742" s="162"/>
      <c r="BM742" s="162"/>
      <c r="BN742" s="162"/>
      <c r="BO742" s="162"/>
      <c r="BP742" s="162"/>
    </row>
    <row r="743" spans="1:68" ht="15">
      <c r="A743" s="426"/>
      <c r="B743" s="162"/>
      <c r="C743" s="425"/>
      <c r="D743" s="162"/>
      <c r="E743" s="162"/>
      <c r="F743" s="162"/>
      <c r="G743" s="162"/>
      <c r="H743" s="162"/>
      <c r="I743" s="162"/>
      <c r="J743" s="162"/>
      <c r="K743" s="162"/>
      <c r="L743" s="162"/>
      <c r="M743" s="162"/>
      <c r="N743" s="162"/>
      <c r="O743" s="162"/>
      <c r="P743" s="162"/>
      <c r="Q743" s="162"/>
      <c r="R743" s="162"/>
      <c r="S743" s="162"/>
      <c r="T743" s="162"/>
      <c r="U743" s="162"/>
      <c r="V743" s="162"/>
      <c r="W743" s="162"/>
      <c r="X743" s="162"/>
      <c r="Y743" s="162"/>
      <c r="Z743" s="162"/>
      <c r="AA743" s="162"/>
      <c r="AB743" s="162"/>
      <c r="AC743" s="162"/>
      <c r="AD743" s="162"/>
      <c r="AE743" s="162"/>
      <c r="AF743" s="162"/>
      <c r="AG743" s="162"/>
      <c r="AH743" s="162"/>
      <c r="AI743" s="162"/>
      <c r="AJ743" s="162"/>
      <c r="AK743" s="162"/>
      <c r="AL743" s="162"/>
      <c r="AM743" s="162"/>
      <c r="AN743" s="162"/>
      <c r="AO743" s="162"/>
      <c r="AP743" s="162"/>
      <c r="AQ743" s="162"/>
      <c r="AR743" s="162"/>
      <c r="AS743" s="162"/>
      <c r="AT743" s="162"/>
      <c r="AU743" s="162"/>
      <c r="AV743" s="162"/>
      <c r="AW743" s="162"/>
      <c r="AX743" s="162"/>
      <c r="AY743" s="162"/>
      <c r="AZ743" s="162"/>
      <c r="BA743" s="162"/>
      <c r="BB743" s="162"/>
      <c r="BC743" s="162"/>
      <c r="BD743" s="162"/>
      <c r="BE743" s="162"/>
      <c r="BF743" s="162"/>
      <c r="BG743" s="162"/>
      <c r="BH743" s="162"/>
      <c r="BI743" s="162"/>
      <c r="BJ743" s="162"/>
      <c r="BK743" s="162"/>
      <c r="BL743" s="162"/>
      <c r="BM743" s="162"/>
      <c r="BN743" s="162"/>
      <c r="BO743" s="162"/>
      <c r="BP743" s="162"/>
    </row>
    <row r="744" spans="1:68" ht="15">
      <c r="A744" s="426"/>
      <c r="B744" s="162"/>
      <c r="C744" s="425"/>
      <c r="D744" s="162"/>
      <c r="E744" s="162"/>
      <c r="F744" s="162"/>
      <c r="G744" s="162"/>
      <c r="H744" s="162"/>
      <c r="I744" s="162"/>
      <c r="J744" s="162"/>
      <c r="K744" s="162"/>
      <c r="L744" s="162"/>
      <c r="M744" s="162"/>
      <c r="N744" s="162"/>
      <c r="O744" s="162"/>
      <c r="P744" s="162"/>
      <c r="Q744" s="162"/>
      <c r="R744" s="162"/>
      <c r="S744" s="162"/>
      <c r="T744" s="162"/>
      <c r="U744" s="162"/>
      <c r="V744" s="162"/>
      <c r="W744" s="162"/>
      <c r="X744" s="162"/>
      <c r="Y744" s="162"/>
      <c r="Z744" s="162"/>
      <c r="AA744" s="162"/>
      <c r="AB744" s="162"/>
      <c r="AC744" s="162"/>
      <c r="AD744" s="162"/>
      <c r="AE744" s="162"/>
      <c r="AF744" s="162"/>
      <c r="AG744" s="162"/>
      <c r="AH744" s="162"/>
      <c r="AI744" s="162"/>
      <c r="AJ744" s="162"/>
      <c r="AK744" s="162"/>
      <c r="AL744" s="162"/>
      <c r="AM744" s="162"/>
      <c r="AN744" s="162"/>
      <c r="AO744" s="162"/>
      <c r="AP744" s="162"/>
      <c r="AQ744" s="162"/>
      <c r="AR744" s="162"/>
      <c r="AS744" s="162"/>
      <c r="AT744" s="162"/>
      <c r="AU744" s="162"/>
      <c r="AV744" s="162"/>
      <c r="AW744" s="162"/>
      <c r="AX744" s="162"/>
      <c r="AY744" s="162"/>
      <c r="AZ744" s="162"/>
      <c r="BA744" s="162"/>
      <c r="BB744" s="162"/>
      <c r="BC744" s="162"/>
      <c r="BD744" s="162"/>
      <c r="BE744" s="162"/>
      <c r="BF744" s="162"/>
      <c r="BG744" s="162"/>
      <c r="BH744" s="162"/>
      <c r="BI744" s="162"/>
      <c r="BJ744" s="162"/>
      <c r="BK744" s="162"/>
      <c r="BL744" s="162"/>
      <c r="BM744" s="162"/>
      <c r="BN744" s="162"/>
      <c r="BO744" s="162"/>
      <c r="BP744" s="162"/>
    </row>
    <row r="745" spans="1:68" ht="15">
      <c r="A745" s="426"/>
      <c r="B745" s="162"/>
      <c r="C745" s="425"/>
      <c r="D745" s="162"/>
      <c r="E745" s="162"/>
      <c r="F745" s="162"/>
      <c r="G745" s="162"/>
      <c r="H745" s="162"/>
      <c r="I745" s="162"/>
      <c r="J745" s="162"/>
      <c r="K745" s="162"/>
      <c r="L745" s="162"/>
      <c r="M745" s="162"/>
      <c r="N745" s="162"/>
      <c r="O745" s="162"/>
      <c r="P745" s="162"/>
      <c r="Q745" s="162"/>
      <c r="R745" s="162"/>
      <c r="S745" s="162"/>
      <c r="T745" s="162"/>
      <c r="U745" s="162"/>
      <c r="V745" s="162"/>
      <c r="W745" s="162"/>
      <c r="X745" s="162"/>
      <c r="Y745" s="162"/>
      <c r="Z745" s="162"/>
      <c r="AA745" s="162"/>
      <c r="AB745" s="162"/>
      <c r="AC745" s="162"/>
      <c r="AD745" s="162"/>
      <c r="AE745" s="162"/>
      <c r="AF745" s="162"/>
      <c r="AG745" s="162"/>
      <c r="AH745" s="162"/>
      <c r="AI745" s="162"/>
      <c r="AJ745" s="162"/>
      <c r="AK745" s="162"/>
      <c r="AL745" s="162"/>
      <c r="AM745" s="162"/>
      <c r="AN745" s="162"/>
      <c r="AO745" s="162"/>
      <c r="AP745" s="162"/>
      <c r="AQ745" s="162"/>
      <c r="AR745" s="162"/>
      <c r="AS745" s="162"/>
      <c r="AT745" s="162"/>
      <c r="AU745" s="162"/>
      <c r="AV745" s="162"/>
      <c r="AW745" s="162"/>
      <c r="AX745" s="162"/>
      <c r="AY745" s="162"/>
      <c r="AZ745" s="162"/>
      <c r="BA745" s="162"/>
      <c r="BB745" s="162"/>
      <c r="BC745" s="162"/>
      <c r="BD745" s="162"/>
      <c r="BE745" s="162"/>
      <c r="BF745" s="162"/>
      <c r="BG745" s="162"/>
      <c r="BH745" s="162"/>
      <c r="BI745" s="162"/>
      <c r="BJ745" s="162"/>
      <c r="BK745" s="162"/>
      <c r="BL745" s="162"/>
      <c r="BM745" s="162"/>
      <c r="BN745" s="162"/>
      <c r="BO745" s="162"/>
      <c r="BP745" s="162"/>
    </row>
    <row r="746" spans="1:68" ht="15">
      <c r="A746" s="426"/>
      <c r="B746" s="162"/>
      <c r="C746" s="425"/>
      <c r="D746" s="162"/>
      <c r="E746" s="162"/>
      <c r="F746" s="162"/>
      <c r="G746" s="162"/>
      <c r="H746" s="162"/>
      <c r="I746" s="162"/>
      <c r="J746" s="162"/>
      <c r="K746" s="162"/>
      <c r="L746" s="162"/>
      <c r="M746" s="162"/>
      <c r="N746" s="162"/>
      <c r="O746" s="162"/>
      <c r="P746" s="162"/>
      <c r="Q746" s="162"/>
      <c r="R746" s="162"/>
      <c r="S746" s="162"/>
      <c r="T746" s="162"/>
      <c r="U746" s="162"/>
      <c r="V746" s="162"/>
      <c r="W746" s="162"/>
      <c r="X746" s="162"/>
      <c r="Y746" s="162"/>
      <c r="Z746" s="162"/>
      <c r="AA746" s="162"/>
      <c r="AB746" s="162"/>
      <c r="AC746" s="162"/>
      <c r="AD746" s="162"/>
      <c r="AE746" s="162"/>
      <c r="AF746" s="162"/>
      <c r="AG746" s="162"/>
      <c r="AH746" s="162"/>
      <c r="AI746" s="162"/>
      <c r="AJ746" s="162"/>
      <c r="AK746" s="162"/>
      <c r="AL746" s="162"/>
      <c r="AM746" s="162"/>
      <c r="AN746" s="162"/>
      <c r="AO746" s="162"/>
      <c r="AP746" s="162"/>
      <c r="AQ746" s="162"/>
      <c r="AR746" s="162"/>
      <c r="AS746" s="162"/>
      <c r="AT746" s="162"/>
      <c r="AU746" s="162"/>
      <c r="AV746" s="162"/>
      <c r="AW746" s="162"/>
      <c r="AX746" s="162"/>
      <c r="AY746" s="162"/>
      <c r="AZ746" s="162"/>
      <c r="BA746" s="162"/>
      <c r="BB746" s="162"/>
      <c r="BC746" s="162"/>
      <c r="BD746" s="162"/>
      <c r="BE746" s="162"/>
      <c r="BF746" s="162"/>
      <c r="BG746" s="162"/>
      <c r="BH746" s="162"/>
      <c r="BI746" s="162"/>
      <c r="BJ746" s="162"/>
      <c r="BK746" s="162"/>
      <c r="BL746" s="162"/>
      <c r="BM746" s="162"/>
      <c r="BN746" s="162"/>
      <c r="BO746" s="162"/>
      <c r="BP746" s="162"/>
    </row>
    <row r="747" spans="1:68" ht="15">
      <c r="A747" s="426"/>
      <c r="B747" s="162"/>
      <c r="C747" s="425"/>
      <c r="D747" s="162"/>
      <c r="E747" s="162"/>
      <c r="F747" s="162"/>
      <c r="G747" s="162"/>
      <c r="H747" s="162"/>
      <c r="I747" s="162"/>
      <c r="J747" s="162"/>
      <c r="K747" s="162"/>
      <c r="L747" s="162"/>
      <c r="M747" s="162"/>
      <c r="N747" s="162"/>
      <c r="O747" s="162"/>
      <c r="P747" s="162"/>
      <c r="Q747" s="162"/>
      <c r="R747" s="162"/>
      <c r="S747" s="162"/>
      <c r="T747" s="162"/>
      <c r="U747" s="162"/>
      <c r="V747" s="162"/>
      <c r="W747" s="162"/>
      <c r="X747" s="162"/>
      <c r="Y747" s="162"/>
      <c r="Z747" s="162"/>
      <c r="AA747" s="162"/>
      <c r="AB747" s="162"/>
      <c r="AC747" s="162"/>
      <c r="AD747" s="162"/>
      <c r="AE747" s="162"/>
      <c r="AF747" s="162"/>
      <c r="AG747" s="162"/>
      <c r="AH747" s="162"/>
      <c r="AI747" s="162"/>
      <c r="AJ747" s="162"/>
      <c r="AK747" s="162"/>
      <c r="AL747" s="162"/>
      <c r="AM747" s="162"/>
      <c r="AN747" s="162"/>
      <c r="AO747" s="162"/>
      <c r="AP747" s="162"/>
      <c r="AQ747" s="162"/>
      <c r="AR747" s="162"/>
      <c r="AS747" s="162"/>
      <c r="AT747" s="162"/>
      <c r="AU747" s="162"/>
      <c r="AV747" s="162"/>
      <c r="AW747" s="162"/>
      <c r="AX747" s="162"/>
      <c r="AY747" s="162"/>
      <c r="AZ747" s="162"/>
      <c r="BA747" s="162"/>
      <c r="BB747" s="162"/>
      <c r="BC747" s="162"/>
      <c r="BD747" s="162"/>
      <c r="BE747" s="162"/>
      <c r="BF747" s="162"/>
      <c r="BG747" s="162"/>
      <c r="BH747" s="162"/>
      <c r="BI747" s="162"/>
      <c r="BJ747" s="162"/>
      <c r="BK747" s="162"/>
      <c r="BL747" s="162"/>
      <c r="BM747" s="162"/>
      <c r="BN747" s="162"/>
      <c r="BO747" s="162"/>
      <c r="BP747" s="162"/>
    </row>
    <row r="748" spans="1:68" ht="15">
      <c r="A748" s="426"/>
      <c r="B748" s="162"/>
      <c r="C748" s="425"/>
      <c r="D748" s="162"/>
      <c r="E748" s="162"/>
      <c r="F748" s="162"/>
      <c r="G748" s="162"/>
      <c r="H748" s="162"/>
      <c r="I748" s="162"/>
      <c r="J748" s="162"/>
      <c r="K748" s="162"/>
      <c r="L748" s="162"/>
      <c r="M748" s="162"/>
      <c r="N748" s="162"/>
      <c r="O748" s="162"/>
      <c r="P748" s="162"/>
      <c r="Q748" s="162"/>
      <c r="R748" s="162"/>
      <c r="S748" s="162"/>
      <c r="T748" s="162"/>
      <c r="U748" s="162"/>
      <c r="V748" s="162"/>
      <c r="W748" s="162"/>
      <c r="X748" s="162"/>
      <c r="Y748" s="162"/>
      <c r="Z748" s="162"/>
      <c r="AA748" s="162"/>
      <c r="AB748" s="162"/>
      <c r="AC748" s="162"/>
      <c r="AD748" s="162"/>
      <c r="AE748" s="162"/>
      <c r="AF748" s="162"/>
      <c r="AG748" s="162"/>
      <c r="AH748" s="162"/>
      <c r="AI748" s="162"/>
      <c r="AJ748" s="162"/>
      <c r="AK748" s="162"/>
      <c r="AL748" s="162"/>
      <c r="AM748" s="162"/>
      <c r="AN748" s="162"/>
      <c r="AO748" s="162"/>
      <c r="AP748" s="162"/>
      <c r="AQ748" s="162"/>
      <c r="AR748" s="162"/>
      <c r="AS748" s="162"/>
      <c r="AT748" s="162"/>
      <c r="AU748" s="162"/>
      <c r="AV748" s="162"/>
      <c r="AW748" s="162"/>
      <c r="AX748" s="162"/>
      <c r="AY748" s="162"/>
      <c r="AZ748" s="162"/>
      <c r="BA748" s="162"/>
      <c r="BB748" s="162"/>
      <c r="BC748" s="162"/>
      <c r="BD748" s="162"/>
      <c r="BE748" s="162"/>
      <c r="BF748" s="162"/>
      <c r="BG748" s="162"/>
      <c r="BH748" s="162"/>
      <c r="BI748" s="162"/>
      <c r="BJ748" s="162"/>
      <c r="BK748" s="162"/>
      <c r="BL748" s="162"/>
      <c r="BM748" s="162"/>
      <c r="BN748" s="162"/>
      <c r="BO748" s="162"/>
      <c r="BP748" s="162"/>
    </row>
    <row r="749" spans="1:68" ht="15">
      <c r="A749" s="426"/>
      <c r="B749" s="162"/>
      <c r="C749" s="425"/>
      <c r="D749" s="162"/>
      <c r="E749" s="162"/>
      <c r="F749" s="162"/>
      <c r="G749" s="162"/>
      <c r="H749" s="162"/>
      <c r="I749" s="162"/>
      <c r="J749" s="162"/>
      <c r="K749" s="162"/>
      <c r="L749" s="162"/>
      <c r="M749" s="162"/>
      <c r="N749" s="162"/>
      <c r="O749" s="162"/>
      <c r="P749" s="162"/>
      <c r="Q749" s="162"/>
      <c r="R749" s="162"/>
      <c r="S749" s="162"/>
      <c r="T749" s="162"/>
      <c r="U749" s="162"/>
      <c r="V749" s="162"/>
      <c r="W749" s="162"/>
      <c r="X749" s="162"/>
      <c r="Y749" s="162"/>
      <c r="Z749" s="162"/>
      <c r="AA749" s="162"/>
      <c r="AB749" s="162"/>
      <c r="AC749" s="162"/>
      <c r="AD749" s="162"/>
      <c r="AE749" s="162"/>
      <c r="AF749" s="162"/>
      <c r="AG749" s="162"/>
      <c r="AH749" s="162"/>
      <c r="AI749" s="162"/>
      <c r="AJ749" s="162"/>
      <c r="AK749" s="162"/>
      <c r="AL749" s="162"/>
      <c r="AM749" s="162"/>
      <c r="AN749" s="162"/>
      <c r="AO749" s="162"/>
      <c r="AP749" s="162"/>
      <c r="AQ749" s="162"/>
      <c r="AR749" s="162"/>
      <c r="AS749" s="162"/>
      <c r="AT749" s="162"/>
      <c r="AU749" s="162"/>
      <c r="AV749" s="162"/>
      <c r="AW749" s="162"/>
      <c r="AX749" s="162"/>
      <c r="AY749" s="162"/>
      <c r="AZ749" s="162"/>
      <c r="BA749" s="162"/>
      <c r="BB749" s="162"/>
      <c r="BC749" s="162"/>
      <c r="BD749" s="162"/>
      <c r="BE749" s="162"/>
      <c r="BF749" s="162"/>
      <c r="BG749" s="162"/>
      <c r="BH749" s="162"/>
      <c r="BI749" s="162"/>
      <c r="BJ749" s="162"/>
      <c r="BK749" s="162"/>
      <c r="BL749" s="162"/>
      <c r="BM749" s="162"/>
      <c r="BN749" s="162"/>
      <c r="BO749" s="162"/>
      <c r="BP749" s="162"/>
    </row>
    <row r="750" spans="1:68" ht="15">
      <c r="A750" s="426"/>
      <c r="B750" s="162"/>
      <c r="C750" s="425"/>
      <c r="D750" s="162"/>
      <c r="E750" s="162"/>
      <c r="F750" s="162"/>
      <c r="G750" s="162"/>
      <c r="H750" s="162"/>
      <c r="I750" s="162"/>
      <c r="J750" s="162"/>
      <c r="K750" s="162"/>
      <c r="L750" s="162"/>
      <c r="M750" s="162"/>
      <c r="N750" s="162"/>
      <c r="O750" s="162"/>
      <c r="P750" s="162"/>
      <c r="Q750" s="162"/>
      <c r="R750" s="162"/>
      <c r="S750" s="162"/>
      <c r="T750" s="162"/>
      <c r="U750" s="162"/>
      <c r="V750" s="162"/>
      <c r="W750" s="162"/>
      <c r="X750" s="162"/>
      <c r="Y750" s="162"/>
      <c r="Z750" s="162"/>
      <c r="AA750" s="162"/>
      <c r="AB750" s="162"/>
      <c r="AC750" s="162"/>
      <c r="AD750" s="162"/>
      <c r="AE750" s="162"/>
      <c r="AF750" s="162"/>
      <c r="AG750" s="162"/>
      <c r="AH750" s="162"/>
      <c r="AI750" s="162"/>
      <c r="AJ750" s="162"/>
      <c r="AK750" s="162"/>
      <c r="AL750" s="162"/>
      <c r="AM750" s="162"/>
      <c r="AN750" s="162"/>
      <c r="AO750" s="162"/>
      <c r="AP750" s="162"/>
      <c r="AQ750" s="162"/>
      <c r="AR750" s="162"/>
      <c r="AS750" s="162"/>
      <c r="AT750" s="162"/>
      <c r="AU750" s="162"/>
      <c r="AV750" s="162"/>
      <c r="AW750" s="162"/>
      <c r="AX750" s="162"/>
      <c r="AY750" s="162"/>
      <c r="AZ750" s="162"/>
      <c r="BA750" s="162"/>
      <c r="BB750" s="162"/>
      <c r="BC750" s="162"/>
      <c r="BD750" s="162"/>
      <c r="BE750" s="162"/>
      <c r="BF750" s="162"/>
      <c r="BG750" s="162"/>
      <c r="BH750" s="162"/>
      <c r="BI750" s="162"/>
      <c r="BJ750" s="162"/>
      <c r="BK750" s="162"/>
      <c r="BL750" s="162"/>
      <c r="BM750" s="162"/>
      <c r="BN750" s="162"/>
      <c r="BO750" s="162"/>
      <c r="BP750" s="162"/>
    </row>
    <row r="751" spans="1:68" ht="15">
      <c r="A751" s="426"/>
      <c r="B751" s="162"/>
      <c r="C751" s="425"/>
      <c r="D751" s="162"/>
      <c r="E751" s="162"/>
      <c r="F751" s="162"/>
      <c r="G751" s="162"/>
      <c r="H751" s="162"/>
      <c r="I751" s="162"/>
      <c r="J751" s="162"/>
      <c r="K751" s="162"/>
      <c r="L751" s="162"/>
      <c r="M751" s="162"/>
      <c r="N751" s="162"/>
      <c r="O751" s="162"/>
      <c r="P751" s="162"/>
      <c r="Q751" s="162"/>
      <c r="R751" s="162"/>
      <c r="S751" s="162"/>
      <c r="T751" s="162"/>
      <c r="U751" s="162"/>
      <c r="V751" s="162"/>
      <c r="W751" s="162"/>
      <c r="X751" s="162"/>
      <c r="Y751" s="162"/>
      <c r="Z751" s="162"/>
      <c r="AA751" s="162"/>
      <c r="AB751" s="162"/>
      <c r="AC751" s="162"/>
      <c r="AD751" s="162"/>
      <c r="AE751" s="162"/>
      <c r="AF751" s="162"/>
      <c r="AG751" s="162"/>
      <c r="AH751" s="162"/>
      <c r="AI751" s="162"/>
      <c r="AJ751" s="162"/>
      <c r="AK751" s="162"/>
      <c r="AL751" s="162"/>
      <c r="AM751" s="162"/>
      <c r="AN751" s="162"/>
      <c r="AO751" s="162"/>
      <c r="AP751" s="162"/>
      <c r="AQ751" s="162"/>
      <c r="AR751" s="162"/>
      <c r="AS751" s="162"/>
      <c r="AT751" s="162"/>
      <c r="AU751" s="162"/>
      <c r="AV751" s="162"/>
      <c r="AW751" s="162"/>
      <c r="AX751" s="162"/>
      <c r="AY751" s="162"/>
      <c r="AZ751" s="162"/>
      <c r="BA751" s="162"/>
      <c r="BB751" s="162"/>
      <c r="BC751" s="162"/>
      <c r="BD751" s="162"/>
      <c r="BE751" s="162"/>
      <c r="BF751" s="162"/>
      <c r="BG751" s="162"/>
      <c r="BH751" s="162"/>
      <c r="BI751" s="162"/>
      <c r="BJ751" s="162"/>
      <c r="BK751" s="162"/>
      <c r="BL751" s="162"/>
      <c r="BM751" s="162"/>
      <c r="BN751" s="162"/>
      <c r="BO751" s="162"/>
      <c r="BP751" s="162"/>
    </row>
    <row r="752" spans="1:68" ht="15">
      <c r="A752" s="426"/>
      <c r="B752" s="162"/>
      <c r="C752" s="425"/>
      <c r="D752" s="162"/>
      <c r="E752" s="162"/>
      <c r="F752" s="162"/>
      <c r="G752" s="162"/>
      <c r="H752" s="162"/>
      <c r="I752" s="162"/>
      <c r="J752" s="162"/>
      <c r="K752" s="162"/>
      <c r="L752" s="162"/>
      <c r="M752" s="162"/>
      <c r="N752" s="162"/>
      <c r="O752" s="162"/>
      <c r="P752" s="162"/>
      <c r="Q752" s="162"/>
      <c r="R752" s="162"/>
      <c r="S752" s="162"/>
      <c r="T752" s="162"/>
      <c r="U752" s="162"/>
      <c r="V752" s="162"/>
      <c r="W752" s="162"/>
      <c r="X752" s="162"/>
      <c r="Y752" s="162"/>
      <c r="Z752" s="162"/>
      <c r="AA752" s="162"/>
      <c r="AB752" s="162"/>
      <c r="AC752" s="162"/>
      <c r="AD752" s="162"/>
      <c r="AE752" s="162"/>
      <c r="AF752" s="162"/>
      <c r="AG752" s="162"/>
      <c r="AH752" s="162"/>
      <c r="AI752" s="162"/>
      <c r="AJ752" s="162"/>
      <c r="AK752" s="162"/>
      <c r="AL752" s="162"/>
      <c r="AM752" s="162"/>
      <c r="AN752" s="162"/>
      <c r="AO752" s="162"/>
      <c r="AP752" s="162"/>
      <c r="AQ752" s="162"/>
      <c r="AR752" s="162"/>
      <c r="AS752" s="162"/>
      <c r="AT752" s="162"/>
      <c r="AU752" s="162"/>
      <c r="AV752" s="162"/>
      <c r="AW752" s="162"/>
      <c r="AX752" s="162"/>
      <c r="AY752" s="162"/>
      <c r="AZ752" s="162"/>
      <c r="BA752" s="162"/>
      <c r="BB752" s="162"/>
      <c r="BC752" s="162"/>
      <c r="BD752" s="162"/>
      <c r="BE752" s="162"/>
      <c r="BF752" s="162"/>
      <c r="BG752" s="162"/>
      <c r="BH752" s="162"/>
      <c r="BI752" s="162"/>
      <c r="BJ752" s="162"/>
      <c r="BK752" s="162"/>
      <c r="BL752" s="162"/>
      <c r="BM752" s="162"/>
      <c r="BN752" s="162"/>
      <c r="BO752" s="162"/>
      <c r="BP752" s="162"/>
    </row>
    <row r="753" spans="1:68" ht="15">
      <c r="A753" s="426"/>
      <c r="B753" s="162"/>
      <c r="C753" s="425"/>
      <c r="D753" s="162"/>
      <c r="E753" s="162"/>
      <c r="F753" s="162"/>
      <c r="G753" s="162"/>
      <c r="H753" s="162"/>
      <c r="I753" s="162"/>
      <c r="J753" s="162"/>
      <c r="K753" s="162"/>
      <c r="L753" s="162"/>
      <c r="M753" s="162"/>
      <c r="N753" s="162"/>
      <c r="O753" s="162"/>
      <c r="P753" s="162"/>
      <c r="Q753" s="162"/>
      <c r="R753" s="162"/>
      <c r="S753" s="162"/>
      <c r="T753" s="162"/>
      <c r="U753" s="162"/>
      <c r="V753" s="162"/>
      <c r="W753" s="162"/>
      <c r="X753" s="162"/>
      <c r="Y753" s="162"/>
      <c r="Z753" s="162"/>
      <c r="AA753" s="162"/>
      <c r="AB753" s="162"/>
      <c r="AC753" s="162"/>
      <c r="AD753" s="162"/>
      <c r="AE753" s="162"/>
      <c r="AF753" s="162"/>
      <c r="AG753" s="162"/>
      <c r="AH753" s="162"/>
      <c r="AI753" s="162"/>
      <c r="AJ753" s="162"/>
      <c r="AK753" s="162"/>
      <c r="AL753" s="162"/>
      <c r="AM753" s="162"/>
      <c r="AN753" s="162"/>
      <c r="AO753" s="162"/>
      <c r="AP753" s="162"/>
      <c r="AQ753" s="162"/>
      <c r="AR753" s="162"/>
      <c r="AS753" s="162"/>
      <c r="AT753" s="162"/>
      <c r="AU753" s="162"/>
      <c r="AV753" s="162"/>
      <c r="AW753" s="162"/>
      <c r="AX753" s="162"/>
      <c r="AY753" s="162"/>
      <c r="AZ753" s="162"/>
      <c r="BA753" s="162"/>
      <c r="BB753" s="162"/>
      <c r="BC753" s="162"/>
      <c r="BD753" s="162"/>
      <c r="BE753" s="162"/>
      <c r="BF753" s="162"/>
      <c r="BG753" s="162"/>
      <c r="BH753" s="162"/>
      <c r="BI753" s="162"/>
      <c r="BJ753" s="162"/>
      <c r="BK753" s="162"/>
      <c r="BL753" s="162"/>
      <c r="BM753" s="162"/>
      <c r="BN753" s="162"/>
      <c r="BO753" s="162"/>
      <c r="BP753" s="162"/>
    </row>
    <row r="754" spans="1:68" ht="15">
      <c r="A754" s="426"/>
      <c r="B754" s="162"/>
      <c r="C754" s="425"/>
      <c r="D754" s="162"/>
      <c r="E754" s="162"/>
      <c r="F754" s="162"/>
      <c r="G754" s="162"/>
      <c r="H754" s="162"/>
      <c r="I754" s="162"/>
      <c r="J754" s="162"/>
      <c r="K754" s="162"/>
      <c r="L754" s="162"/>
      <c r="M754" s="162"/>
      <c r="N754" s="162"/>
      <c r="O754" s="162"/>
      <c r="P754" s="162"/>
      <c r="Q754" s="162"/>
      <c r="R754" s="162"/>
      <c r="S754" s="162"/>
      <c r="T754" s="162"/>
      <c r="U754" s="162"/>
      <c r="V754" s="162"/>
      <c r="W754" s="162"/>
      <c r="X754" s="162"/>
      <c r="Y754" s="162"/>
      <c r="Z754" s="162"/>
      <c r="AA754" s="162"/>
      <c r="AB754" s="162"/>
      <c r="AC754" s="162"/>
      <c r="AD754" s="162"/>
      <c r="AE754" s="162"/>
      <c r="AF754" s="162"/>
      <c r="AG754" s="162"/>
      <c r="AH754" s="162"/>
      <c r="AI754" s="162"/>
      <c r="AJ754" s="162"/>
      <c r="AK754" s="162"/>
      <c r="AL754" s="162"/>
      <c r="AM754" s="162"/>
      <c r="AN754" s="162"/>
      <c r="AO754" s="162"/>
      <c r="AP754" s="162"/>
      <c r="AQ754" s="162"/>
      <c r="AR754" s="162"/>
      <c r="AS754" s="162"/>
      <c r="AT754" s="162"/>
      <c r="AU754" s="162"/>
      <c r="AV754" s="162"/>
      <c r="AW754" s="162"/>
      <c r="AX754" s="162"/>
      <c r="AY754" s="162"/>
      <c r="AZ754" s="162"/>
      <c r="BA754" s="162"/>
      <c r="BB754" s="162"/>
      <c r="BC754" s="162"/>
      <c r="BD754" s="162"/>
      <c r="BE754" s="162"/>
      <c r="BF754" s="162"/>
      <c r="BG754" s="162"/>
      <c r="BH754" s="162"/>
      <c r="BI754" s="162"/>
      <c r="BJ754" s="162"/>
      <c r="BK754" s="162"/>
      <c r="BL754" s="162"/>
      <c r="BM754" s="162"/>
      <c r="BN754" s="162"/>
      <c r="BO754" s="162"/>
      <c r="BP754" s="162"/>
    </row>
    <row r="755" spans="1:68" ht="15">
      <c r="A755" s="426"/>
      <c r="B755" s="162"/>
      <c r="C755" s="425"/>
      <c r="D755" s="162"/>
      <c r="E755" s="162"/>
      <c r="F755" s="162"/>
      <c r="G755" s="162"/>
      <c r="H755" s="162"/>
      <c r="I755" s="162"/>
      <c r="J755" s="162"/>
      <c r="K755" s="162"/>
      <c r="L755" s="162"/>
      <c r="M755" s="162"/>
      <c r="N755" s="162"/>
      <c r="O755" s="162"/>
      <c r="P755" s="162"/>
      <c r="Q755" s="162"/>
      <c r="R755" s="162"/>
      <c r="S755" s="162"/>
      <c r="T755" s="162"/>
      <c r="U755" s="162"/>
      <c r="V755" s="162"/>
      <c r="W755" s="162"/>
      <c r="X755" s="162"/>
      <c r="Y755" s="162"/>
      <c r="Z755" s="162"/>
      <c r="AA755" s="162"/>
      <c r="AB755" s="162"/>
      <c r="AC755" s="162"/>
      <c r="AD755" s="162"/>
      <c r="AE755" s="162"/>
      <c r="AF755" s="162"/>
      <c r="AG755" s="162"/>
      <c r="AH755" s="162"/>
      <c r="AI755" s="162"/>
      <c r="AJ755" s="162"/>
      <c r="AK755" s="162"/>
      <c r="AL755" s="162"/>
      <c r="AM755" s="162"/>
      <c r="AN755" s="162"/>
      <c r="AO755" s="162"/>
      <c r="AP755" s="162"/>
      <c r="AQ755" s="162"/>
      <c r="AR755" s="162"/>
      <c r="AS755" s="162"/>
      <c r="AT755" s="162"/>
      <c r="AU755" s="162"/>
      <c r="AV755" s="162"/>
      <c r="AW755" s="162"/>
      <c r="AX755" s="162"/>
      <c r="AY755" s="162"/>
      <c r="AZ755" s="162"/>
      <c r="BA755" s="162"/>
      <c r="BB755" s="162"/>
      <c r="BC755" s="162"/>
      <c r="BD755" s="162"/>
      <c r="BE755" s="162"/>
      <c r="BF755" s="162"/>
      <c r="BG755" s="162"/>
      <c r="BH755" s="162"/>
      <c r="BI755" s="162"/>
      <c r="BJ755" s="162"/>
      <c r="BK755" s="162"/>
      <c r="BL755" s="162"/>
      <c r="BM755" s="162"/>
      <c r="BN755" s="162"/>
      <c r="BO755" s="162"/>
      <c r="BP755" s="162"/>
    </row>
    <row r="756" spans="1:68" ht="15">
      <c r="A756" s="426"/>
      <c r="B756" s="162"/>
      <c r="C756" s="425"/>
      <c r="D756" s="162"/>
      <c r="E756" s="162"/>
      <c r="F756" s="162"/>
      <c r="G756" s="162"/>
      <c r="H756" s="162"/>
      <c r="I756" s="162"/>
      <c r="J756" s="162"/>
      <c r="K756" s="162"/>
      <c r="L756" s="162"/>
      <c r="M756" s="162"/>
      <c r="N756" s="162"/>
      <c r="O756" s="162"/>
      <c r="P756" s="162"/>
      <c r="Q756" s="162"/>
      <c r="R756" s="162"/>
      <c r="S756" s="162"/>
      <c r="T756" s="162"/>
      <c r="U756" s="162"/>
      <c r="V756" s="162"/>
      <c r="W756" s="162"/>
      <c r="X756" s="162"/>
      <c r="Y756" s="162"/>
      <c r="Z756" s="162"/>
      <c r="AA756" s="162"/>
      <c r="AB756" s="162"/>
      <c r="AC756" s="162"/>
      <c r="AD756" s="162"/>
      <c r="AE756" s="162"/>
      <c r="AF756" s="162"/>
      <c r="AG756" s="162"/>
      <c r="AH756" s="162"/>
      <c r="AI756" s="162"/>
      <c r="AJ756" s="162"/>
      <c r="AK756" s="162"/>
      <c r="AL756" s="162"/>
      <c r="AM756" s="162"/>
      <c r="AN756" s="162"/>
      <c r="AO756" s="162"/>
      <c r="AP756" s="162"/>
      <c r="AQ756" s="162"/>
      <c r="AR756" s="162"/>
      <c r="AS756" s="162"/>
      <c r="AT756" s="162"/>
      <c r="AU756" s="162"/>
      <c r="AV756" s="162"/>
      <c r="AW756" s="162"/>
      <c r="AX756" s="162"/>
      <c r="AY756" s="162"/>
      <c r="AZ756" s="162"/>
      <c r="BA756" s="162"/>
      <c r="BB756" s="162"/>
      <c r="BC756" s="162"/>
      <c r="BD756" s="162"/>
      <c r="BE756" s="162"/>
      <c r="BF756" s="162"/>
      <c r="BG756" s="162"/>
      <c r="BH756" s="162"/>
      <c r="BI756" s="162"/>
      <c r="BJ756" s="162"/>
      <c r="BK756" s="162"/>
      <c r="BL756" s="162"/>
      <c r="BM756" s="162"/>
      <c r="BN756" s="162"/>
      <c r="BO756" s="162"/>
      <c r="BP756" s="162"/>
    </row>
    <row r="757" spans="1:68" ht="15">
      <c r="A757" s="426"/>
      <c r="B757" s="162"/>
      <c r="C757" s="425"/>
      <c r="D757" s="162"/>
      <c r="E757" s="162"/>
      <c r="F757" s="162"/>
      <c r="G757" s="162"/>
      <c r="H757" s="162"/>
      <c r="I757" s="162"/>
      <c r="J757" s="162"/>
      <c r="K757" s="162"/>
      <c r="L757" s="162"/>
      <c r="M757" s="162"/>
      <c r="N757" s="162"/>
      <c r="O757" s="162"/>
      <c r="P757" s="162"/>
      <c r="Q757" s="162"/>
      <c r="R757" s="162"/>
      <c r="S757" s="162"/>
      <c r="T757" s="162"/>
      <c r="U757" s="162"/>
      <c r="V757" s="162"/>
      <c r="W757" s="162"/>
      <c r="X757" s="162"/>
      <c r="Y757" s="162"/>
      <c r="Z757" s="162"/>
      <c r="AA757" s="162"/>
      <c r="AB757" s="162"/>
      <c r="AC757" s="162"/>
      <c r="AD757" s="162"/>
      <c r="AE757" s="162"/>
      <c r="AF757" s="162"/>
      <c r="AG757" s="162"/>
      <c r="AH757" s="162"/>
      <c r="AI757" s="162"/>
      <c r="AJ757" s="162"/>
      <c r="AK757" s="162"/>
      <c r="AL757" s="162"/>
      <c r="AM757" s="162"/>
      <c r="AN757" s="162"/>
      <c r="AO757" s="162"/>
      <c r="AP757" s="162"/>
      <c r="AQ757" s="162"/>
      <c r="AR757" s="162"/>
      <c r="AS757" s="162"/>
      <c r="AT757" s="162"/>
      <c r="AU757" s="162"/>
      <c r="AV757" s="162"/>
      <c r="AW757" s="162"/>
      <c r="AX757" s="162"/>
      <c r="AY757" s="162"/>
      <c r="AZ757" s="162"/>
      <c r="BA757" s="162"/>
      <c r="BB757" s="162"/>
      <c r="BC757" s="162"/>
      <c r="BD757" s="162"/>
      <c r="BE757" s="162"/>
      <c r="BF757" s="162"/>
      <c r="BG757" s="162"/>
      <c r="BH757" s="162"/>
      <c r="BI757" s="162"/>
      <c r="BJ757" s="162"/>
      <c r="BK757" s="162"/>
      <c r="BL757" s="162"/>
      <c r="BM757" s="162"/>
      <c r="BN757" s="162"/>
      <c r="BO757" s="162"/>
      <c r="BP757" s="162"/>
    </row>
    <row r="758" spans="1:68" ht="15">
      <c r="A758" s="426"/>
      <c r="B758" s="162"/>
      <c r="C758" s="425"/>
      <c r="D758" s="162"/>
      <c r="E758" s="162"/>
      <c r="F758" s="162"/>
      <c r="G758" s="162"/>
      <c r="H758" s="162"/>
      <c r="I758" s="162"/>
      <c r="J758" s="162"/>
      <c r="K758" s="162"/>
      <c r="L758" s="162"/>
      <c r="M758" s="162"/>
      <c r="N758" s="162"/>
      <c r="O758" s="162"/>
      <c r="P758" s="162"/>
      <c r="Q758" s="162"/>
      <c r="R758" s="162"/>
      <c r="S758" s="162"/>
      <c r="T758" s="162"/>
      <c r="U758" s="162"/>
      <c r="V758" s="162"/>
      <c r="W758" s="162"/>
      <c r="X758" s="162"/>
      <c r="Y758" s="162"/>
      <c r="Z758" s="162"/>
      <c r="AA758" s="162"/>
      <c r="AB758" s="162"/>
      <c r="AC758" s="162"/>
      <c r="AD758" s="162"/>
      <c r="AE758" s="162"/>
      <c r="AF758" s="162"/>
      <c r="AG758" s="162"/>
      <c r="AH758" s="162"/>
      <c r="AI758" s="162"/>
      <c r="AJ758" s="162"/>
      <c r="AK758" s="162"/>
      <c r="AL758" s="162"/>
      <c r="AM758" s="162"/>
      <c r="AN758" s="162"/>
      <c r="AO758" s="162"/>
      <c r="AP758" s="162"/>
      <c r="AQ758" s="162"/>
      <c r="AR758" s="162"/>
      <c r="AS758" s="162"/>
      <c r="AT758" s="162"/>
      <c r="AU758" s="162"/>
      <c r="AV758" s="162"/>
      <c r="AW758" s="162"/>
      <c r="AX758" s="162"/>
      <c r="AY758" s="162"/>
      <c r="AZ758" s="162"/>
      <c r="BA758" s="162"/>
      <c r="BB758" s="162"/>
      <c r="BC758" s="162"/>
      <c r="BD758" s="162"/>
      <c r="BE758" s="162"/>
      <c r="BF758" s="162"/>
      <c r="BG758" s="162"/>
      <c r="BH758" s="162"/>
      <c r="BI758" s="162"/>
      <c r="BJ758" s="162"/>
      <c r="BK758" s="162"/>
      <c r="BL758" s="162"/>
      <c r="BM758" s="162"/>
      <c r="BN758" s="162"/>
      <c r="BO758" s="162"/>
      <c r="BP758" s="162"/>
    </row>
    <row r="759" spans="1:68" ht="15">
      <c r="A759" s="426"/>
      <c r="B759" s="162"/>
      <c r="C759" s="425"/>
      <c r="D759" s="162"/>
      <c r="E759" s="162"/>
      <c r="F759" s="162"/>
      <c r="G759" s="162"/>
      <c r="H759" s="162"/>
      <c r="I759" s="162"/>
      <c r="J759" s="162"/>
      <c r="K759" s="162"/>
      <c r="L759" s="162"/>
      <c r="M759" s="162"/>
      <c r="N759" s="162"/>
      <c r="O759" s="162"/>
      <c r="P759" s="162"/>
      <c r="Q759" s="162"/>
      <c r="R759" s="162"/>
      <c r="S759" s="162"/>
      <c r="T759" s="162"/>
      <c r="U759" s="162"/>
      <c r="V759" s="162"/>
      <c r="W759" s="162"/>
      <c r="X759" s="162"/>
      <c r="Y759" s="162"/>
      <c r="Z759" s="162"/>
      <c r="AA759" s="162"/>
      <c r="AB759" s="162"/>
      <c r="AC759" s="162"/>
      <c r="AD759" s="162"/>
      <c r="AE759" s="162"/>
      <c r="AF759" s="162"/>
      <c r="AG759" s="162"/>
      <c r="AH759" s="162"/>
      <c r="AI759" s="162"/>
      <c r="AJ759" s="162"/>
      <c r="AK759" s="162"/>
      <c r="AL759" s="162"/>
      <c r="AM759" s="162"/>
      <c r="AN759" s="162"/>
      <c r="AO759" s="162"/>
      <c r="AP759" s="162"/>
      <c r="AQ759" s="162"/>
      <c r="AR759" s="162"/>
      <c r="AS759" s="162"/>
      <c r="AT759" s="162"/>
      <c r="AU759" s="162"/>
      <c r="AV759" s="162"/>
      <c r="AW759" s="162"/>
      <c r="AX759" s="162"/>
      <c r="AY759" s="162"/>
      <c r="AZ759" s="162"/>
      <c r="BA759" s="162"/>
      <c r="BB759" s="162"/>
      <c r="BC759" s="162"/>
      <c r="BD759" s="162"/>
      <c r="BE759" s="162"/>
      <c r="BF759" s="162"/>
      <c r="BG759" s="162"/>
      <c r="BH759" s="162"/>
      <c r="BI759" s="162"/>
      <c r="BJ759" s="162"/>
      <c r="BK759" s="162"/>
      <c r="BL759" s="162"/>
      <c r="BM759" s="162"/>
      <c r="BN759" s="162"/>
      <c r="BO759" s="162"/>
      <c r="BP759" s="162"/>
    </row>
    <row r="760" spans="1:68" ht="15">
      <c r="A760" s="426"/>
      <c r="B760" s="162"/>
      <c r="C760" s="425"/>
      <c r="D760" s="162"/>
      <c r="E760" s="162"/>
      <c r="F760" s="162"/>
      <c r="G760" s="162"/>
      <c r="H760" s="162"/>
      <c r="I760" s="162"/>
      <c r="J760" s="162"/>
      <c r="K760" s="162"/>
      <c r="L760" s="162"/>
      <c r="M760" s="162"/>
      <c r="N760" s="162"/>
      <c r="O760" s="162"/>
      <c r="P760" s="162"/>
      <c r="Q760" s="162"/>
      <c r="R760" s="162"/>
      <c r="S760" s="162"/>
      <c r="T760" s="162"/>
      <c r="U760" s="162"/>
      <c r="V760" s="162"/>
      <c r="W760" s="162"/>
      <c r="X760" s="162"/>
      <c r="Y760" s="162"/>
      <c r="Z760" s="162"/>
      <c r="AA760" s="162"/>
      <c r="AB760" s="162"/>
      <c r="AC760" s="162"/>
      <c r="AD760" s="162"/>
      <c r="AE760" s="162"/>
      <c r="AF760" s="162"/>
      <c r="AG760" s="162"/>
      <c r="AH760" s="162"/>
      <c r="AI760" s="162"/>
      <c r="AJ760" s="162"/>
      <c r="AK760" s="162"/>
      <c r="AL760" s="162"/>
      <c r="AM760" s="162"/>
      <c r="AN760" s="162"/>
      <c r="AO760" s="162"/>
      <c r="AP760" s="162"/>
      <c r="AQ760" s="162"/>
      <c r="AR760" s="162"/>
      <c r="AS760" s="162"/>
      <c r="AT760" s="162"/>
      <c r="AU760" s="162"/>
      <c r="AV760" s="162"/>
      <c r="AW760" s="162"/>
      <c r="AX760" s="162"/>
      <c r="AY760" s="162"/>
      <c r="AZ760" s="162"/>
      <c r="BA760" s="162"/>
      <c r="BB760" s="162"/>
      <c r="BC760" s="162"/>
      <c r="BD760" s="162"/>
      <c r="BE760" s="162"/>
      <c r="BF760" s="162"/>
      <c r="BG760" s="162"/>
      <c r="BH760" s="162"/>
      <c r="BI760" s="162"/>
      <c r="BJ760" s="162"/>
      <c r="BK760" s="162"/>
      <c r="BL760" s="162"/>
      <c r="BM760" s="162"/>
      <c r="BN760" s="162"/>
      <c r="BO760" s="162"/>
      <c r="BP760" s="162"/>
    </row>
    <row r="761" spans="1:68" ht="15">
      <c r="A761" s="426"/>
      <c r="B761" s="162"/>
      <c r="C761" s="425"/>
      <c r="D761" s="162"/>
      <c r="E761" s="162"/>
      <c r="F761" s="162"/>
      <c r="G761" s="162"/>
      <c r="H761" s="162"/>
      <c r="I761" s="162"/>
      <c r="J761" s="162"/>
      <c r="K761" s="162"/>
      <c r="L761" s="162"/>
      <c r="M761" s="162"/>
      <c r="N761" s="162"/>
      <c r="O761" s="162"/>
      <c r="P761" s="162"/>
      <c r="Q761" s="162"/>
      <c r="R761" s="162"/>
      <c r="S761" s="162"/>
      <c r="T761" s="162"/>
      <c r="U761" s="162"/>
      <c r="V761" s="162"/>
      <c r="W761" s="162"/>
      <c r="X761" s="162"/>
      <c r="Y761" s="162"/>
      <c r="Z761" s="162"/>
      <c r="AA761" s="162"/>
      <c r="AB761" s="162"/>
      <c r="AC761" s="162"/>
      <c r="AD761" s="162"/>
      <c r="AE761" s="162"/>
      <c r="AF761" s="162"/>
      <c r="AG761" s="162"/>
      <c r="AH761" s="162"/>
      <c r="AI761" s="162"/>
      <c r="AJ761" s="162"/>
      <c r="AK761" s="162"/>
      <c r="AL761" s="162"/>
      <c r="AM761" s="162"/>
      <c r="AN761" s="162"/>
      <c r="AO761" s="162"/>
      <c r="AP761" s="162"/>
      <c r="AQ761" s="162"/>
      <c r="AR761" s="162"/>
      <c r="AS761" s="162"/>
      <c r="AT761" s="162"/>
      <c r="AU761" s="162"/>
      <c r="AV761" s="162"/>
      <c r="AW761" s="162"/>
      <c r="AX761" s="162"/>
      <c r="AY761" s="162"/>
      <c r="AZ761" s="162"/>
      <c r="BA761" s="162"/>
      <c r="BB761" s="162"/>
      <c r="BC761" s="162"/>
      <c r="BD761" s="162"/>
      <c r="BE761" s="162"/>
      <c r="BF761" s="162"/>
      <c r="BG761" s="162"/>
      <c r="BH761" s="162"/>
      <c r="BI761" s="162"/>
      <c r="BJ761" s="162"/>
      <c r="BK761" s="162"/>
      <c r="BL761" s="162"/>
      <c r="BM761" s="162"/>
      <c r="BN761" s="162"/>
      <c r="BO761" s="162"/>
      <c r="BP761" s="162"/>
    </row>
    <row r="762" spans="1:68" ht="15">
      <c r="A762" s="426"/>
      <c r="B762" s="162"/>
      <c r="C762" s="425"/>
      <c r="D762" s="162"/>
      <c r="E762" s="162"/>
      <c r="F762" s="162"/>
      <c r="G762" s="162"/>
      <c r="H762" s="162"/>
      <c r="I762" s="162"/>
      <c r="J762" s="162"/>
      <c r="K762" s="162"/>
      <c r="L762" s="162"/>
      <c r="M762" s="162"/>
      <c r="N762" s="162"/>
      <c r="O762" s="162"/>
      <c r="P762" s="162"/>
      <c r="Q762" s="162"/>
      <c r="R762" s="162"/>
      <c r="S762" s="162"/>
      <c r="T762" s="162"/>
      <c r="U762" s="162"/>
      <c r="V762" s="162"/>
      <c r="W762" s="162"/>
      <c r="X762" s="162"/>
      <c r="Y762" s="162"/>
      <c r="Z762" s="162"/>
      <c r="AA762" s="162"/>
      <c r="AB762" s="162"/>
      <c r="AC762" s="162"/>
      <c r="AD762" s="162"/>
      <c r="AE762" s="162"/>
      <c r="AF762" s="162"/>
      <c r="AG762" s="162"/>
      <c r="AH762" s="162"/>
      <c r="AI762" s="162"/>
      <c r="AJ762" s="162"/>
      <c r="AK762" s="162"/>
      <c r="AL762" s="162"/>
      <c r="AM762" s="162"/>
      <c r="AN762" s="162"/>
      <c r="AO762" s="162"/>
      <c r="AP762" s="162"/>
      <c r="AQ762" s="162"/>
      <c r="AR762" s="162"/>
      <c r="AS762" s="162"/>
      <c r="AT762" s="162"/>
      <c r="AU762" s="162"/>
      <c r="AV762" s="162"/>
      <c r="AW762" s="162"/>
      <c r="AX762" s="162"/>
      <c r="AY762" s="162"/>
      <c r="AZ762" s="162"/>
      <c r="BA762" s="162"/>
      <c r="BB762" s="162"/>
      <c r="BC762" s="162"/>
      <c r="BD762" s="162"/>
      <c r="BE762" s="162"/>
      <c r="BF762" s="162"/>
      <c r="BG762" s="162"/>
      <c r="BH762" s="162"/>
      <c r="BI762" s="162"/>
      <c r="BJ762" s="162"/>
      <c r="BK762" s="162"/>
      <c r="BL762" s="162"/>
      <c r="BM762" s="162"/>
      <c r="BN762" s="162"/>
      <c r="BO762" s="162"/>
      <c r="BP762" s="162"/>
    </row>
    <row r="763" spans="1:68" ht="15">
      <c r="A763" s="426"/>
      <c r="B763" s="162"/>
      <c r="C763" s="425"/>
      <c r="D763" s="162"/>
      <c r="E763" s="162"/>
      <c r="F763" s="162"/>
      <c r="G763" s="162"/>
      <c r="H763" s="162"/>
      <c r="I763" s="162"/>
      <c r="J763" s="162"/>
      <c r="K763" s="162"/>
      <c r="L763" s="162"/>
      <c r="M763" s="162"/>
      <c r="N763" s="162"/>
      <c r="O763" s="162"/>
      <c r="P763" s="162"/>
      <c r="Q763" s="162"/>
      <c r="R763" s="162"/>
      <c r="S763" s="162"/>
      <c r="T763" s="162"/>
      <c r="U763" s="162"/>
      <c r="V763" s="162"/>
      <c r="W763" s="162"/>
      <c r="X763" s="162"/>
      <c r="Y763" s="162"/>
      <c r="Z763" s="162"/>
      <c r="AA763" s="162"/>
      <c r="AB763" s="162"/>
      <c r="AC763" s="162"/>
      <c r="AD763" s="162"/>
      <c r="AE763" s="162"/>
      <c r="AF763" s="162"/>
      <c r="AG763" s="162"/>
      <c r="AH763" s="162"/>
      <c r="AI763" s="162"/>
      <c r="AJ763" s="162"/>
      <c r="AK763" s="162"/>
      <c r="AL763" s="162"/>
      <c r="AM763" s="162"/>
      <c r="AN763" s="162"/>
      <c r="AO763" s="162"/>
      <c r="AP763" s="162"/>
      <c r="AQ763" s="162"/>
      <c r="AR763" s="162"/>
      <c r="AS763" s="162"/>
      <c r="AT763" s="162"/>
      <c r="AU763" s="162"/>
      <c r="AV763" s="162"/>
      <c r="AW763" s="162"/>
      <c r="AX763" s="162"/>
      <c r="AY763" s="162"/>
      <c r="AZ763" s="162"/>
      <c r="BA763" s="162"/>
      <c r="BB763" s="162"/>
      <c r="BC763" s="162"/>
      <c r="BD763" s="162"/>
      <c r="BE763" s="162"/>
      <c r="BF763" s="162"/>
      <c r="BG763" s="162"/>
      <c r="BH763" s="162"/>
      <c r="BI763" s="162"/>
      <c r="BJ763" s="162"/>
      <c r="BK763" s="162"/>
      <c r="BL763" s="162"/>
      <c r="BM763" s="162"/>
      <c r="BN763" s="162"/>
      <c r="BO763" s="162"/>
      <c r="BP763" s="162"/>
    </row>
    <row r="764" spans="1:68" ht="15">
      <c r="A764" s="426"/>
      <c r="B764" s="162"/>
      <c r="C764" s="425"/>
      <c r="D764" s="162"/>
      <c r="E764" s="162"/>
      <c r="F764" s="162"/>
      <c r="G764" s="162"/>
      <c r="H764" s="162"/>
      <c r="I764" s="162"/>
      <c r="J764" s="162"/>
      <c r="K764" s="162"/>
      <c r="L764" s="162"/>
      <c r="M764" s="162"/>
      <c r="N764" s="162"/>
      <c r="O764" s="162"/>
      <c r="P764" s="162"/>
      <c r="Q764" s="162"/>
      <c r="R764" s="162"/>
      <c r="S764" s="162"/>
      <c r="T764" s="162"/>
      <c r="U764" s="162"/>
      <c r="V764" s="162"/>
      <c r="W764" s="162"/>
      <c r="X764" s="162"/>
      <c r="Y764" s="162"/>
      <c r="Z764" s="162"/>
      <c r="AA764" s="162"/>
      <c r="AB764" s="162"/>
      <c r="AC764" s="162"/>
      <c r="AD764" s="162"/>
      <c r="AE764" s="162"/>
      <c r="AF764" s="162"/>
      <c r="AG764" s="162"/>
      <c r="AH764" s="162"/>
      <c r="AI764" s="162"/>
      <c r="AJ764" s="162"/>
      <c r="AK764" s="162"/>
      <c r="AL764" s="162"/>
      <c r="AM764" s="162"/>
      <c r="AN764" s="162"/>
      <c r="AO764" s="162"/>
      <c r="AP764" s="162"/>
      <c r="AQ764" s="162"/>
      <c r="AR764" s="162"/>
      <c r="AS764" s="162"/>
      <c r="AT764" s="162"/>
      <c r="AU764" s="162"/>
      <c r="AV764" s="162"/>
      <c r="AW764" s="162"/>
      <c r="AX764" s="162"/>
      <c r="AY764" s="162"/>
      <c r="AZ764" s="162"/>
      <c r="BA764" s="162"/>
      <c r="BB764" s="162"/>
      <c r="BC764" s="162"/>
      <c r="BD764" s="162"/>
      <c r="BE764" s="162"/>
      <c r="BF764" s="162"/>
      <c r="BG764" s="162"/>
      <c r="BH764" s="162"/>
      <c r="BI764" s="162"/>
      <c r="BJ764" s="162"/>
      <c r="BK764" s="162"/>
      <c r="BL764" s="162"/>
      <c r="BM764" s="162"/>
      <c r="BN764" s="162"/>
      <c r="BO764" s="162"/>
      <c r="BP764" s="162"/>
    </row>
    <row r="765" spans="1:68" ht="15">
      <c r="A765" s="426"/>
      <c r="B765" s="162"/>
      <c r="C765" s="425"/>
      <c r="D765" s="162"/>
      <c r="E765" s="162"/>
      <c r="F765" s="162"/>
      <c r="G765" s="162"/>
      <c r="H765" s="162"/>
      <c r="I765" s="162"/>
      <c r="J765" s="162"/>
      <c r="K765" s="162"/>
      <c r="L765" s="162"/>
      <c r="M765" s="162"/>
      <c r="N765" s="162"/>
      <c r="O765" s="162"/>
      <c r="P765" s="162"/>
      <c r="Q765" s="162"/>
      <c r="R765" s="162"/>
      <c r="S765" s="162"/>
      <c r="T765" s="162"/>
      <c r="U765" s="162"/>
      <c r="V765" s="162"/>
      <c r="W765" s="162"/>
      <c r="X765" s="162"/>
      <c r="Y765" s="162"/>
      <c r="Z765" s="162"/>
      <c r="AA765" s="162"/>
      <c r="AB765" s="162"/>
      <c r="AC765" s="162"/>
      <c r="AD765" s="162"/>
      <c r="AE765" s="162"/>
      <c r="AF765" s="162"/>
      <c r="AG765" s="162"/>
      <c r="AH765" s="162"/>
      <c r="AI765" s="162"/>
      <c r="AJ765" s="162"/>
      <c r="AK765" s="162"/>
      <c r="AL765" s="162"/>
      <c r="AM765" s="162"/>
      <c r="AN765" s="162"/>
      <c r="AO765" s="162"/>
      <c r="AP765" s="162"/>
      <c r="AQ765" s="162"/>
      <c r="AR765" s="162"/>
      <c r="AS765" s="162"/>
      <c r="AT765" s="162"/>
      <c r="AU765" s="162"/>
      <c r="AV765" s="162"/>
      <c r="AW765" s="162"/>
      <c r="AX765" s="162"/>
      <c r="AY765" s="162"/>
      <c r="AZ765" s="162"/>
      <c r="BA765" s="162"/>
      <c r="BB765" s="162"/>
      <c r="BC765" s="162"/>
      <c r="BD765" s="162"/>
      <c r="BE765" s="162"/>
      <c r="BF765" s="162"/>
      <c r="BG765" s="162"/>
      <c r="BH765" s="162"/>
      <c r="BI765" s="162"/>
      <c r="BJ765" s="162"/>
      <c r="BK765" s="162"/>
      <c r="BL765" s="162"/>
      <c r="BM765" s="162"/>
      <c r="BN765" s="162"/>
      <c r="BO765" s="162"/>
      <c r="BP765" s="162"/>
    </row>
    <row r="766" spans="1:68" ht="15">
      <c r="A766" s="426"/>
      <c r="B766" s="162"/>
      <c r="C766" s="425"/>
      <c r="D766" s="162"/>
      <c r="E766" s="162"/>
      <c r="F766" s="162"/>
      <c r="G766" s="162"/>
      <c r="H766" s="162"/>
      <c r="I766" s="162"/>
      <c r="J766" s="162"/>
      <c r="K766" s="162"/>
      <c r="L766" s="162"/>
      <c r="M766" s="162"/>
      <c r="N766" s="162"/>
      <c r="O766" s="162"/>
      <c r="P766" s="162"/>
      <c r="Q766" s="162"/>
      <c r="R766" s="162"/>
      <c r="S766" s="162"/>
      <c r="T766" s="162"/>
      <c r="U766" s="162"/>
      <c r="V766" s="162"/>
      <c r="W766" s="162"/>
      <c r="X766" s="162"/>
      <c r="Y766" s="162"/>
      <c r="Z766" s="162"/>
      <c r="AA766" s="162"/>
      <c r="AB766" s="162"/>
      <c r="AC766" s="162"/>
      <c r="AD766" s="162"/>
      <c r="AE766" s="162"/>
      <c r="AF766" s="162"/>
      <c r="AG766" s="162"/>
      <c r="AH766" s="162"/>
      <c r="AI766" s="162"/>
      <c r="AJ766" s="162"/>
      <c r="AK766" s="162"/>
      <c r="AL766" s="162"/>
      <c r="AM766" s="162"/>
      <c r="AN766" s="162"/>
      <c r="AO766" s="162"/>
      <c r="AP766" s="162"/>
      <c r="AQ766" s="162"/>
      <c r="AR766" s="162"/>
      <c r="AS766" s="162"/>
      <c r="AT766" s="162"/>
      <c r="AU766" s="162"/>
      <c r="AV766" s="162"/>
      <c r="AW766" s="162"/>
      <c r="AX766" s="162"/>
      <c r="AY766" s="162"/>
      <c r="AZ766" s="162"/>
      <c r="BA766" s="162"/>
      <c r="BB766" s="162"/>
      <c r="BC766" s="162"/>
      <c r="BD766" s="162"/>
      <c r="BE766" s="162"/>
      <c r="BF766" s="162"/>
      <c r="BG766" s="162"/>
      <c r="BH766" s="162"/>
      <c r="BI766" s="162"/>
      <c r="BJ766" s="162"/>
      <c r="BK766" s="162"/>
      <c r="BL766" s="162"/>
      <c r="BM766" s="162"/>
      <c r="BN766" s="162"/>
      <c r="BO766" s="162"/>
      <c r="BP766" s="162"/>
    </row>
    <row r="767" spans="1:68" ht="15">
      <c r="A767" s="426"/>
      <c r="B767" s="162"/>
      <c r="C767" s="425"/>
      <c r="D767" s="162"/>
      <c r="E767" s="162"/>
      <c r="F767" s="162"/>
      <c r="G767" s="162"/>
      <c r="H767" s="162"/>
      <c r="I767" s="162"/>
      <c r="J767" s="162"/>
      <c r="K767" s="162"/>
      <c r="L767" s="162"/>
      <c r="M767" s="162"/>
      <c r="N767" s="162"/>
      <c r="O767" s="162"/>
      <c r="P767" s="162"/>
      <c r="Q767" s="162"/>
      <c r="R767" s="162"/>
      <c r="S767" s="162"/>
      <c r="T767" s="162"/>
      <c r="U767" s="162"/>
      <c r="V767" s="162"/>
      <c r="W767" s="162"/>
      <c r="X767" s="162"/>
      <c r="Y767" s="162"/>
      <c r="Z767" s="162"/>
      <c r="AA767" s="162"/>
      <c r="AB767" s="162"/>
      <c r="AC767" s="162"/>
      <c r="AD767" s="162"/>
      <c r="AE767" s="162"/>
      <c r="AF767" s="162"/>
      <c r="AG767" s="162"/>
      <c r="AH767" s="162"/>
      <c r="AI767" s="162"/>
      <c r="AJ767" s="162"/>
      <c r="AK767" s="162"/>
      <c r="AL767" s="162"/>
      <c r="AM767" s="162"/>
      <c r="AN767" s="162"/>
      <c r="AO767" s="162"/>
      <c r="AP767" s="162"/>
      <c r="AQ767" s="162"/>
      <c r="AR767" s="162"/>
      <c r="AS767" s="162"/>
      <c r="AT767" s="162"/>
      <c r="AU767" s="162"/>
      <c r="AV767" s="162"/>
      <c r="AW767" s="162"/>
      <c r="AX767" s="162"/>
      <c r="AY767" s="162"/>
      <c r="AZ767" s="162"/>
      <c r="BA767" s="162"/>
      <c r="BB767" s="162"/>
      <c r="BC767" s="162"/>
      <c r="BD767" s="162"/>
      <c r="BE767" s="162"/>
      <c r="BF767" s="162"/>
      <c r="BG767" s="162"/>
      <c r="BH767" s="162"/>
      <c r="BI767" s="162"/>
      <c r="BJ767" s="162"/>
      <c r="BK767" s="162"/>
      <c r="BL767" s="162"/>
      <c r="BM767" s="162"/>
      <c r="BN767" s="162"/>
      <c r="BO767" s="162"/>
      <c r="BP767" s="162"/>
    </row>
    <row r="768" spans="1:68" ht="15">
      <c r="A768" s="426"/>
      <c r="B768" s="162"/>
      <c r="C768" s="425"/>
      <c r="D768" s="162"/>
      <c r="E768" s="162"/>
      <c r="F768" s="162"/>
      <c r="G768" s="162"/>
      <c r="H768" s="162"/>
      <c r="I768" s="162"/>
      <c r="J768" s="162"/>
      <c r="K768" s="162"/>
      <c r="L768" s="162"/>
      <c r="M768" s="162"/>
      <c r="N768" s="162"/>
      <c r="O768" s="162"/>
      <c r="P768" s="162"/>
      <c r="Q768" s="162"/>
      <c r="R768" s="162"/>
      <c r="S768" s="162"/>
      <c r="T768" s="162"/>
      <c r="U768" s="162"/>
      <c r="V768" s="162"/>
      <c r="W768" s="162"/>
      <c r="X768" s="162"/>
      <c r="Y768" s="162"/>
      <c r="Z768" s="162"/>
      <c r="AA768" s="162"/>
      <c r="AB768" s="162"/>
      <c r="AC768" s="162"/>
      <c r="AD768" s="162"/>
      <c r="AE768" s="162"/>
      <c r="AF768" s="162"/>
      <c r="AG768" s="162"/>
      <c r="AH768" s="162"/>
      <c r="AI768" s="162"/>
      <c r="AJ768" s="162"/>
      <c r="AK768" s="162"/>
      <c r="AL768" s="162"/>
      <c r="AM768" s="162"/>
      <c r="AN768" s="162"/>
      <c r="AO768" s="162"/>
      <c r="AP768" s="162"/>
      <c r="AQ768" s="162"/>
      <c r="AR768" s="162"/>
      <c r="AS768" s="162"/>
      <c r="AT768" s="162"/>
      <c r="AU768" s="162"/>
      <c r="AV768" s="162"/>
      <c r="AW768" s="162"/>
      <c r="AX768" s="162"/>
      <c r="AY768" s="162"/>
      <c r="AZ768" s="162"/>
      <c r="BA768" s="162"/>
      <c r="BB768" s="162"/>
      <c r="BC768" s="162"/>
      <c r="BD768" s="162"/>
      <c r="BE768" s="162"/>
      <c r="BF768" s="162"/>
      <c r="BG768" s="162"/>
      <c r="BH768" s="162"/>
      <c r="BI768" s="162"/>
      <c r="BJ768" s="162"/>
      <c r="BK768" s="162"/>
      <c r="BL768" s="162"/>
      <c r="BM768" s="162"/>
      <c r="BN768" s="162"/>
      <c r="BO768" s="162"/>
      <c r="BP768" s="162"/>
    </row>
    <row r="769" spans="1:68" ht="15">
      <c r="A769" s="426"/>
      <c r="B769" s="162"/>
      <c r="C769" s="425"/>
      <c r="D769" s="162"/>
      <c r="E769" s="162"/>
      <c r="F769" s="162"/>
      <c r="G769" s="162"/>
      <c r="H769" s="162"/>
      <c r="I769" s="162"/>
      <c r="J769" s="162"/>
      <c r="K769" s="162"/>
      <c r="L769" s="162"/>
      <c r="M769" s="162"/>
      <c r="N769" s="162"/>
      <c r="O769" s="162"/>
      <c r="P769" s="162"/>
      <c r="Q769" s="162"/>
      <c r="R769" s="162"/>
      <c r="S769" s="162"/>
      <c r="T769" s="162"/>
      <c r="U769" s="162"/>
      <c r="V769" s="162"/>
      <c r="W769" s="162"/>
      <c r="X769" s="162"/>
      <c r="Y769" s="162"/>
      <c r="Z769" s="162"/>
      <c r="AA769" s="162"/>
      <c r="AB769" s="162"/>
      <c r="AC769" s="162"/>
      <c r="AD769" s="162"/>
      <c r="AE769" s="162"/>
      <c r="AF769" s="162"/>
      <c r="AG769" s="162"/>
      <c r="AH769" s="162"/>
      <c r="AI769" s="162"/>
      <c r="AJ769" s="162"/>
      <c r="AK769" s="162"/>
      <c r="AL769" s="162"/>
      <c r="AM769" s="162"/>
      <c r="AN769" s="162"/>
      <c r="AO769" s="162"/>
      <c r="AP769" s="162"/>
      <c r="AQ769" s="162"/>
      <c r="AR769" s="162"/>
      <c r="AS769" s="162"/>
      <c r="AT769" s="162"/>
      <c r="AU769" s="162"/>
      <c r="AV769" s="162"/>
      <c r="AW769" s="162"/>
      <c r="AX769" s="162"/>
      <c r="AY769" s="162"/>
      <c r="AZ769" s="162"/>
      <c r="BA769" s="162"/>
      <c r="BB769" s="162"/>
      <c r="BC769" s="162"/>
      <c r="BD769" s="162"/>
      <c r="BE769" s="162"/>
      <c r="BF769" s="162"/>
      <c r="BG769" s="162"/>
      <c r="BH769" s="162"/>
      <c r="BI769" s="162"/>
      <c r="BJ769" s="162"/>
      <c r="BK769" s="162"/>
      <c r="BL769" s="162"/>
      <c r="BM769" s="162"/>
      <c r="BN769" s="162"/>
      <c r="BO769" s="162"/>
      <c r="BP769" s="162"/>
    </row>
    <row r="770" spans="1:68" ht="15">
      <c r="A770" s="426"/>
      <c r="B770" s="162"/>
      <c r="C770" s="425"/>
      <c r="D770" s="162"/>
      <c r="E770" s="162"/>
      <c r="F770" s="162"/>
      <c r="G770" s="162"/>
      <c r="H770" s="162"/>
      <c r="I770" s="162"/>
      <c r="J770" s="162"/>
      <c r="K770" s="162"/>
      <c r="L770" s="162"/>
      <c r="M770" s="162"/>
      <c r="N770" s="162"/>
      <c r="O770" s="162"/>
      <c r="P770" s="162"/>
      <c r="Q770" s="162"/>
      <c r="R770" s="162"/>
      <c r="S770" s="162"/>
      <c r="T770" s="162"/>
      <c r="U770" s="162"/>
      <c r="V770" s="162"/>
      <c r="W770" s="162"/>
      <c r="X770" s="162"/>
      <c r="Y770" s="162"/>
      <c r="Z770" s="162"/>
      <c r="AA770" s="162"/>
      <c r="AB770" s="162"/>
      <c r="AC770" s="162"/>
      <c r="AD770" s="162"/>
      <c r="AE770" s="162"/>
      <c r="AF770" s="162"/>
      <c r="AG770" s="162"/>
      <c r="AH770" s="162"/>
      <c r="AI770" s="162"/>
      <c r="AJ770" s="162"/>
      <c r="AK770" s="162"/>
      <c r="AL770" s="162"/>
      <c r="AM770" s="162"/>
      <c r="AN770" s="162"/>
      <c r="AO770" s="162"/>
      <c r="AP770" s="162"/>
      <c r="AQ770" s="162"/>
      <c r="AR770" s="162"/>
      <c r="AS770" s="162"/>
      <c r="AT770" s="162"/>
      <c r="AU770" s="162"/>
      <c r="AV770" s="162"/>
      <c r="AW770" s="162"/>
      <c r="AX770" s="162"/>
      <c r="AY770" s="162"/>
      <c r="AZ770" s="162"/>
      <c r="BA770" s="162"/>
      <c r="BB770" s="162"/>
      <c r="BC770" s="162"/>
      <c r="BD770" s="162"/>
      <c r="BE770" s="162"/>
      <c r="BF770" s="162"/>
      <c r="BG770" s="162"/>
      <c r="BH770" s="162"/>
      <c r="BI770" s="162"/>
      <c r="BJ770" s="162"/>
      <c r="BK770" s="162"/>
      <c r="BL770" s="162"/>
      <c r="BM770" s="162"/>
      <c r="BN770" s="162"/>
      <c r="BO770" s="162"/>
      <c r="BP770" s="162"/>
    </row>
    <row r="771" spans="1:68" ht="15">
      <c r="A771" s="426"/>
      <c r="B771" s="162"/>
      <c r="C771" s="425"/>
      <c r="D771" s="162"/>
      <c r="E771" s="162"/>
      <c r="F771" s="162"/>
      <c r="G771" s="162"/>
      <c r="H771" s="162"/>
      <c r="I771" s="162"/>
      <c r="J771" s="162"/>
      <c r="K771" s="162"/>
      <c r="L771" s="162"/>
      <c r="M771" s="162"/>
      <c r="N771" s="162"/>
      <c r="O771" s="162"/>
      <c r="P771" s="162"/>
      <c r="Q771" s="162"/>
      <c r="R771" s="162"/>
      <c r="S771" s="162"/>
      <c r="T771" s="162"/>
      <c r="U771" s="162"/>
      <c r="V771" s="162"/>
      <c r="W771" s="162"/>
      <c r="X771" s="162"/>
      <c r="Y771" s="162"/>
      <c r="Z771" s="162"/>
      <c r="AA771" s="162"/>
      <c r="AB771" s="162"/>
      <c r="AC771" s="162"/>
      <c r="AD771" s="162"/>
      <c r="AE771" s="162"/>
      <c r="AF771" s="162"/>
      <c r="AG771" s="162"/>
      <c r="AH771" s="162"/>
      <c r="AI771" s="162"/>
      <c r="AJ771" s="162"/>
      <c r="AK771" s="162"/>
      <c r="AL771" s="162"/>
      <c r="AM771" s="162"/>
      <c r="AN771" s="162"/>
      <c r="AO771" s="162"/>
      <c r="AP771" s="162"/>
      <c r="AQ771" s="162"/>
      <c r="AR771" s="162"/>
      <c r="AS771" s="162"/>
      <c r="AT771" s="162"/>
      <c r="AU771" s="162"/>
      <c r="AV771" s="162"/>
      <c r="AW771" s="162"/>
      <c r="AX771" s="162"/>
      <c r="AY771" s="162"/>
      <c r="AZ771" s="162"/>
      <c r="BA771" s="162"/>
      <c r="BB771" s="162"/>
      <c r="BC771" s="162"/>
      <c r="BD771" s="162"/>
      <c r="BE771" s="162"/>
      <c r="BF771" s="162"/>
      <c r="BG771" s="162"/>
      <c r="BH771" s="162"/>
      <c r="BI771" s="162"/>
      <c r="BJ771" s="162"/>
      <c r="BK771" s="162"/>
      <c r="BL771" s="162"/>
      <c r="BM771" s="162"/>
      <c r="BN771" s="162"/>
      <c r="BO771" s="162"/>
      <c r="BP771" s="162"/>
    </row>
    <row r="772" spans="1:68" ht="15">
      <c r="A772" s="426"/>
      <c r="B772" s="162"/>
      <c r="C772" s="425"/>
      <c r="D772" s="162"/>
      <c r="E772" s="162"/>
      <c r="F772" s="162"/>
      <c r="G772" s="162"/>
      <c r="H772" s="162"/>
      <c r="I772" s="162"/>
      <c r="J772" s="162"/>
      <c r="K772" s="162"/>
      <c r="L772" s="162"/>
      <c r="M772" s="162"/>
      <c r="N772" s="162"/>
      <c r="O772" s="162"/>
      <c r="P772" s="162"/>
      <c r="Q772" s="162"/>
      <c r="R772" s="162"/>
      <c r="S772" s="162"/>
      <c r="T772" s="162"/>
      <c r="U772" s="162"/>
      <c r="V772" s="162"/>
      <c r="W772" s="162"/>
      <c r="X772" s="162"/>
      <c r="Y772" s="162"/>
      <c r="Z772" s="162"/>
      <c r="AA772" s="162"/>
      <c r="AB772" s="162"/>
      <c r="AC772" s="162"/>
      <c r="AD772" s="162"/>
      <c r="AE772" s="162"/>
      <c r="AF772" s="162"/>
      <c r="AG772" s="162"/>
      <c r="AH772" s="162"/>
      <c r="AI772" s="162"/>
      <c r="AJ772" s="162"/>
      <c r="AK772" s="162"/>
      <c r="AL772" s="162"/>
      <c r="AM772" s="162"/>
      <c r="AN772" s="162"/>
      <c r="AO772" s="162"/>
      <c r="AP772" s="162"/>
      <c r="AQ772" s="162"/>
      <c r="AR772" s="162"/>
      <c r="AS772" s="162"/>
      <c r="AT772" s="162"/>
      <c r="AU772" s="162"/>
      <c r="AV772" s="162"/>
      <c r="AW772" s="162"/>
      <c r="AX772" s="162"/>
      <c r="AY772" s="162"/>
      <c r="AZ772" s="162"/>
      <c r="BA772" s="162"/>
      <c r="BB772" s="162"/>
      <c r="BC772" s="162"/>
      <c r="BD772" s="162"/>
      <c r="BE772" s="162"/>
      <c r="BF772" s="162"/>
      <c r="BG772" s="162"/>
      <c r="BH772" s="162"/>
      <c r="BI772" s="162"/>
      <c r="BJ772" s="162"/>
      <c r="BK772" s="162"/>
      <c r="BL772" s="162"/>
      <c r="BM772" s="162"/>
      <c r="BN772" s="162"/>
      <c r="BO772" s="162"/>
      <c r="BP772" s="162"/>
    </row>
    <row r="773" spans="1:68" ht="15">
      <c r="A773" s="426"/>
      <c r="B773" s="162"/>
      <c r="C773" s="425"/>
      <c r="D773" s="162"/>
      <c r="E773" s="162"/>
      <c r="F773" s="162"/>
      <c r="G773" s="162"/>
      <c r="H773" s="162"/>
      <c r="I773" s="162"/>
      <c r="J773" s="162"/>
      <c r="K773" s="162"/>
      <c r="L773" s="162"/>
      <c r="M773" s="162"/>
      <c r="N773" s="162"/>
      <c r="O773" s="162"/>
      <c r="P773" s="162"/>
      <c r="Q773" s="162"/>
      <c r="R773" s="162"/>
      <c r="S773" s="162"/>
      <c r="T773" s="162"/>
      <c r="U773" s="162"/>
      <c r="V773" s="162"/>
      <c r="W773" s="162"/>
      <c r="X773" s="162"/>
      <c r="Y773" s="162"/>
      <c r="Z773" s="162"/>
      <c r="AA773" s="162"/>
      <c r="AB773" s="162"/>
      <c r="AC773" s="162"/>
      <c r="AD773" s="162"/>
      <c r="AE773" s="162"/>
      <c r="AF773" s="162"/>
      <c r="AG773" s="162"/>
      <c r="AH773" s="162"/>
      <c r="AI773" s="162"/>
      <c r="AJ773" s="162"/>
      <c r="AK773" s="162"/>
      <c r="AL773" s="162"/>
      <c r="AM773" s="162"/>
      <c r="AN773" s="162"/>
      <c r="AO773" s="162"/>
      <c r="AP773" s="162"/>
      <c r="AQ773" s="162"/>
      <c r="AR773" s="162"/>
      <c r="AS773" s="162"/>
      <c r="AT773" s="162"/>
      <c r="AU773" s="162"/>
      <c r="AV773" s="162"/>
      <c r="AW773" s="162"/>
      <c r="AX773" s="162"/>
      <c r="AY773" s="162"/>
      <c r="AZ773" s="162"/>
      <c r="BA773" s="162"/>
      <c r="BB773" s="162"/>
      <c r="BC773" s="162"/>
      <c r="BD773" s="162"/>
      <c r="BE773" s="162"/>
      <c r="BF773" s="162"/>
      <c r="BG773" s="162"/>
      <c r="BH773" s="162"/>
      <c r="BI773" s="162"/>
      <c r="BJ773" s="162"/>
      <c r="BK773" s="162"/>
      <c r="BL773" s="162"/>
      <c r="BM773" s="162"/>
      <c r="BN773" s="162"/>
      <c r="BO773" s="162"/>
      <c r="BP773" s="162"/>
    </row>
    <row r="774" spans="1:68" ht="15">
      <c r="A774" s="426"/>
      <c r="B774" s="162"/>
      <c r="C774" s="425"/>
      <c r="D774" s="162"/>
      <c r="E774" s="162"/>
      <c r="F774" s="162"/>
      <c r="G774" s="162"/>
      <c r="H774" s="162"/>
      <c r="I774" s="162"/>
      <c r="J774" s="162"/>
      <c r="K774" s="162"/>
      <c r="L774" s="162"/>
      <c r="M774" s="162"/>
      <c r="N774" s="162"/>
      <c r="O774" s="162"/>
      <c r="P774" s="162"/>
      <c r="Q774" s="162"/>
      <c r="R774" s="162"/>
      <c r="S774" s="162"/>
      <c r="T774" s="162"/>
      <c r="U774" s="162"/>
      <c r="V774" s="162"/>
      <c r="W774" s="162"/>
      <c r="X774" s="162"/>
      <c r="Y774" s="162"/>
      <c r="Z774" s="162"/>
      <c r="AA774" s="162"/>
      <c r="AB774" s="162"/>
      <c r="AC774" s="162"/>
      <c r="AD774" s="162"/>
      <c r="AE774" s="162"/>
      <c r="AF774" s="162"/>
      <c r="AG774" s="162"/>
      <c r="AH774" s="162"/>
      <c r="AI774" s="162"/>
      <c r="AJ774" s="162"/>
      <c r="AK774" s="162"/>
      <c r="AL774" s="162"/>
      <c r="AM774" s="162"/>
      <c r="AN774" s="162"/>
      <c r="AO774" s="162"/>
      <c r="AP774" s="162"/>
      <c r="AQ774" s="162"/>
      <c r="AR774" s="162"/>
      <c r="AS774" s="162"/>
      <c r="AT774" s="162"/>
      <c r="AU774" s="162"/>
      <c r="AV774" s="162"/>
      <c r="AW774" s="162"/>
      <c r="AX774" s="162"/>
      <c r="AY774" s="162"/>
      <c r="AZ774" s="162"/>
      <c r="BA774" s="162"/>
      <c r="BB774" s="162"/>
      <c r="BC774" s="162"/>
      <c r="BD774" s="162"/>
      <c r="BE774" s="162"/>
      <c r="BF774" s="162"/>
      <c r="BG774" s="162"/>
      <c r="BH774" s="162"/>
      <c r="BI774" s="162"/>
      <c r="BJ774" s="162"/>
      <c r="BK774" s="162"/>
      <c r="BL774" s="162"/>
      <c r="BM774" s="162"/>
      <c r="BN774" s="162"/>
      <c r="BO774" s="162"/>
      <c r="BP774" s="162"/>
    </row>
    <row r="775" spans="1:68" ht="15">
      <c r="A775" s="426"/>
      <c r="B775" s="162"/>
      <c r="C775" s="425"/>
      <c r="D775" s="162"/>
      <c r="E775" s="162"/>
      <c r="F775" s="162"/>
      <c r="G775" s="162"/>
      <c r="H775" s="162"/>
      <c r="I775" s="162"/>
      <c r="J775" s="162"/>
      <c r="K775" s="162"/>
      <c r="L775" s="162"/>
      <c r="M775" s="162"/>
      <c r="N775" s="162"/>
      <c r="O775" s="162"/>
      <c r="P775" s="162"/>
      <c r="Q775" s="162"/>
      <c r="R775" s="162"/>
      <c r="S775" s="162"/>
      <c r="T775" s="162"/>
      <c r="U775" s="162"/>
      <c r="V775" s="162"/>
      <c r="W775" s="162"/>
      <c r="X775" s="162"/>
      <c r="Y775" s="162"/>
      <c r="Z775" s="162"/>
      <c r="AA775" s="162"/>
      <c r="AB775" s="162"/>
      <c r="AC775" s="162"/>
      <c r="AD775" s="162"/>
      <c r="AE775" s="162"/>
      <c r="AF775" s="162"/>
      <c r="AG775" s="162"/>
      <c r="AH775" s="162"/>
      <c r="AI775" s="162"/>
      <c r="AJ775" s="162"/>
      <c r="AK775" s="162"/>
      <c r="AL775" s="162"/>
      <c r="AM775" s="162"/>
      <c r="AN775" s="162"/>
      <c r="AO775" s="162"/>
      <c r="AP775" s="162"/>
      <c r="AQ775" s="162"/>
      <c r="AR775" s="162"/>
      <c r="AS775" s="162"/>
      <c r="AT775" s="162"/>
      <c r="AU775" s="162"/>
      <c r="AV775" s="162"/>
      <c r="AW775" s="162"/>
      <c r="AX775" s="162"/>
      <c r="AY775" s="162"/>
      <c r="AZ775" s="162"/>
      <c r="BA775" s="162"/>
      <c r="BB775" s="162"/>
      <c r="BC775" s="162"/>
      <c r="BD775" s="162"/>
      <c r="BE775" s="162"/>
      <c r="BF775" s="162"/>
      <c r="BG775" s="162"/>
      <c r="BH775" s="162"/>
      <c r="BI775" s="162"/>
      <c r="BJ775" s="162"/>
      <c r="BK775" s="162"/>
      <c r="BL775" s="162"/>
      <c r="BM775" s="162"/>
      <c r="BN775" s="162"/>
      <c r="BO775" s="162"/>
      <c r="BP775" s="162"/>
    </row>
    <row r="776" spans="1:68" ht="15">
      <c r="A776" s="426"/>
      <c r="B776" s="162"/>
      <c r="C776" s="425"/>
      <c r="D776" s="162"/>
      <c r="E776" s="162"/>
      <c r="F776" s="162"/>
      <c r="G776" s="162"/>
      <c r="H776" s="162"/>
      <c r="I776" s="162"/>
      <c r="J776" s="162"/>
      <c r="K776" s="162"/>
      <c r="L776" s="162"/>
      <c r="M776" s="162"/>
      <c r="N776" s="162"/>
      <c r="O776" s="162"/>
      <c r="P776" s="162"/>
      <c r="Q776" s="162"/>
      <c r="R776" s="162"/>
      <c r="S776" s="162"/>
      <c r="T776" s="162"/>
      <c r="U776" s="162"/>
      <c r="V776" s="162"/>
      <c r="W776" s="162"/>
      <c r="X776" s="162"/>
      <c r="Y776" s="162"/>
      <c r="Z776" s="162"/>
      <c r="AA776" s="162"/>
      <c r="AB776" s="162"/>
      <c r="AC776" s="162"/>
      <c r="AD776" s="162"/>
      <c r="AE776" s="162"/>
      <c r="AF776" s="162"/>
      <c r="AG776" s="162"/>
      <c r="AH776" s="162"/>
      <c r="AI776" s="162"/>
      <c r="AJ776" s="162"/>
      <c r="AK776" s="162"/>
      <c r="AL776" s="162"/>
      <c r="AM776" s="162"/>
      <c r="AN776" s="162"/>
      <c r="AO776" s="162"/>
      <c r="AP776" s="162"/>
      <c r="AQ776" s="162"/>
      <c r="AR776" s="162"/>
      <c r="AS776" s="162"/>
      <c r="AT776" s="162"/>
      <c r="AU776" s="162"/>
      <c r="AV776" s="162"/>
      <c r="AW776" s="162"/>
      <c r="AX776" s="162"/>
      <c r="AY776" s="162"/>
      <c r="AZ776" s="162"/>
      <c r="BA776" s="162"/>
      <c r="BB776" s="162"/>
      <c r="BC776" s="162"/>
      <c r="BD776" s="162"/>
      <c r="BE776" s="162"/>
      <c r="BF776" s="162"/>
      <c r="BG776" s="162"/>
      <c r="BH776" s="162"/>
      <c r="BI776" s="162"/>
      <c r="BJ776" s="162"/>
      <c r="BK776" s="162"/>
      <c r="BL776" s="162"/>
      <c r="BM776" s="162"/>
      <c r="BN776" s="162"/>
      <c r="BO776" s="162"/>
      <c r="BP776" s="162"/>
    </row>
    <row r="777" spans="1:68" ht="15">
      <c r="A777" s="426"/>
      <c r="B777" s="162"/>
      <c r="C777" s="425"/>
      <c r="D777" s="162"/>
      <c r="E777" s="162"/>
      <c r="F777" s="162"/>
      <c r="G777" s="162"/>
      <c r="H777" s="162"/>
      <c r="I777" s="162"/>
      <c r="J777" s="162"/>
      <c r="K777" s="162"/>
      <c r="L777" s="162"/>
      <c r="M777" s="162"/>
      <c r="N777" s="162"/>
      <c r="O777" s="162"/>
      <c r="P777" s="162"/>
      <c r="Q777" s="162"/>
      <c r="R777" s="162"/>
      <c r="S777" s="162"/>
      <c r="T777" s="162"/>
      <c r="U777" s="162"/>
      <c r="V777" s="162"/>
      <c r="W777" s="162"/>
      <c r="X777" s="162"/>
      <c r="Y777" s="162"/>
      <c r="Z777" s="162"/>
      <c r="AA777" s="162"/>
      <c r="AB777" s="162"/>
      <c r="AC777" s="162"/>
      <c r="AD777" s="162"/>
      <c r="AE777" s="162"/>
      <c r="AF777" s="162"/>
      <c r="AG777" s="162"/>
      <c r="AH777" s="162"/>
      <c r="AI777" s="162"/>
      <c r="AJ777" s="162"/>
      <c r="AK777" s="162"/>
      <c r="AL777" s="162"/>
      <c r="AM777" s="162"/>
      <c r="AN777" s="162"/>
      <c r="AO777" s="162"/>
      <c r="AP777" s="162"/>
      <c r="AQ777" s="162"/>
      <c r="AR777" s="162"/>
      <c r="AS777" s="162"/>
      <c r="AT777" s="162"/>
      <c r="AU777" s="162"/>
      <c r="AV777" s="162"/>
      <c r="AW777" s="162"/>
      <c r="AX777" s="162"/>
      <c r="AY777" s="162"/>
      <c r="AZ777" s="162"/>
      <c r="BA777" s="162"/>
      <c r="BB777" s="162"/>
      <c r="BC777" s="162"/>
      <c r="BD777" s="162"/>
      <c r="BE777" s="162"/>
      <c r="BF777" s="162"/>
      <c r="BG777" s="162"/>
      <c r="BH777" s="162"/>
      <c r="BI777" s="162"/>
      <c r="BJ777" s="162"/>
      <c r="BK777" s="162"/>
      <c r="BL777" s="162"/>
      <c r="BM777" s="162"/>
      <c r="BN777" s="162"/>
      <c r="BO777" s="162"/>
      <c r="BP777" s="162"/>
    </row>
    <row r="778" spans="1:68" ht="15">
      <c r="A778" s="426"/>
      <c r="B778" s="162"/>
      <c r="C778" s="425"/>
      <c r="D778" s="162"/>
      <c r="E778" s="162"/>
      <c r="F778" s="162"/>
      <c r="G778" s="162"/>
      <c r="H778" s="162"/>
      <c r="I778" s="162"/>
      <c r="J778" s="162"/>
      <c r="K778" s="162"/>
      <c r="L778" s="162"/>
      <c r="M778" s="162"/>
      <c r="N778" s="162"/>
      <c r="O778" s="162"/>
      <c r="P778" s="162"/>
      <c r="Q778" s="162"/>
      <c r="R778" s="162"/>
      <c r="S778" s="162"/>
      <c r="T778" s="162"/>
      <c r="U778" s="162"/>
      <c r="V778" s="162"/>
      <c r="W778" s="162"/>
      <c r="X778" s="162"/>
      <c r="Y778" s="162"/>
      <c r="Z778" s="162"/>
      <c r="AA778" s="162"/>
      <c r="AB778" s="162"/>
      <c r="AC778" s="162"/>
      <c r="AD778" s="162"/>
      <c r="AE778" s="162"/>
      <c r="AF778" s="162"/>
      <c r="AG778" s="162"/>
      <c r="AH778" s="162"/>
      <c r="AI778" s="162"/>
      <c r="AJ778" s="162"/>
      <c r="AK778" s="162"/>
      <c r="AL778" s="162"/>
      <c r="AM778" s="162"/>
      <c r="AN778" s="162"/>
      <c r="AO778" s="162"/>
      <c r="AP778" s="162"/>
      <c r="AQ778" s="162"/>
      <c r="AR778" s="162"/>
      <c r="AS778" s="162"/>
      <c r="AT778" s="162"/>
      <c r="AU778" s="162"/>
      <c r="AV778" s="162"/>
      <c r="AW778" s="162"/>
      <c r="AX778" s="162"/>
      <c r="AY778" s="162"/>
      <c r="AZ778" s="162"/>
      <c r="BA778" s="162"/>
      <c r="BB778" s="162"/>
      <c r="BC778" s="162"/>
      <c r="BD778" s="162"/>
      <c r="BE778" s="162"/>
      <c r="BF778" s="162"/>
      <c r="BG778" s="162"/>
      <c r="BH778" s="162"/>
      <c r="BI778" s="162"/>
      <c r="BJ778" s="162"/>
      <c r="BK778" s="162"/>
      <c r="BL778" s="162"/>
      <c r="BM778" s="162"/>
      <c r="BN778" s="162"/>
      <c r="BO778" s="162"/>
      <c r="BP778" s="162"/>
    </row>
    <row r="779" spans="1:68" ht="15">
      <c r="A779" s="426"/>
      <c r="B779" s="162"/>
      <c r="C779" s="425"/>
      <c r="D779" s="162"/>
      <c r="E779" s="162"/>
      <c r="F779" s="162"/>
      <c r="G779" s="162"/>
      <c r="H779" s="162"/>
      <c r="I779" s="162"/>
      <c r="J779" s="162"/>
      <c r="K779" s="162"/>
      <c r="L779" s="162"/>
      <c r="M779" s="162"/>
      <c r="N779" s="162"/>
      <c r="O779" s="162"/>
      <c r="P779" s="162"/>
      <c r="Q779" s="162"/>
      <c r="R779" s="162"/>
      <c r="S779" s="162"/>
      <c r="T779" s="162"/>
      <c r="U779" s="162"/>
      <c r="V779" s="162"/>
      <c r="W779" s="162"/>
      <c r="X779" s="162"/>
      <c r="Y779" s="162"/>
      <c r="Z779" s="162"/>
      <c r="AA779" s="162"/>
      <c r="AB779" s="162"/>
      <c r="AC779" s="162"/>
      <c r="AD779" s="162"/>
      <c r="AE779" s="162"/>
      <c r="AF779" s="162"/>
      <c r="AG779" s="162"/>
      <c r="AH779" s="162"/>
      <c r="AI779" s="162"/>
      <c r="AJ779" s="162"/>
      <c r="AK779" s="162"/>
      <c r="AL779" s="162"/>
      <c r="AM779" s="162"/>
      <c r="AN779" s="162"/>
      <c r="AO779" s="162"/>
      <c r="AP779" s="162"/>
      <c r="AQ779" s="162"/>
      <c r="AR779" s="162"/>
      <c r="AS779" s="162"/>
      <c r="AT779" s="162"/>
      <c r="AU779" s="162"/>
      <c r="AV779" s="162"/>
      <c r="AW779" s="162"/>
      <c r="AX779" s="162"/>
      <c r="AY779" s="162"/>
      <c r="AZ779" s="162"/>
      <c r="BA779" s="162"/>
      <c r="BB779" s="162"/>
      <c r="BC779" s="162"/>
      <c r="BD779" s="162"/>
      <c r="BE779" s="162"/>
      <c r="BF779" s="162"/>
      <c r="BG779" s="162"/>
      <c r="BH779" s="162"/>
      <c r="BI779" s="162"/>
      <c r="BJ779" s="162"/>
      <c r="BK779" s="162"/>
      <c r="BL779" s="162"/>
      <c r="BM779" s="162"/>
      <c r="BN779" s="162"/>
      <c r="BO779" s="162"/>
      <c r="BP779" s="162"/>
    </row>
    <row r="780" spans="1:68" ht="15">
      <c r="A780" s="426"/>
      <c r="B780" s="162"/>
      <c r="C780" s="425"/>
      <c r="D780" s="162"/>
      <c r="E780" s="162"/>
      <c r="F780" s="162"/>
      <c r="G780" s="162"/>
      <c r="H780" s="162"/>
      <c r="I780" s="162"/>
      <c r="J780" s="162"/>
      <c r="K780" s="162"/>
      <c r="L780" s="162"/>
      <c r="M780" s="162"/>
      <c r="N780" s="162"/>
      <c r="O780" s="162"/>
      <c r="P780" s="162"/>
      <c r="Q780" s="162"/>
      <c r="R780" s="162"/>
      <c r="S780" s="162"/>
      <c r="T780" s="162"/>
      <c r="U780" s="162"/>
      <c r="V780" s="162"/>
      <c r="W780" s="162"/>
      <c r="X780" s="162"/>
      <c r="Y780" s="162"/>
      <c r="Z780" s="162"/>
      <c r="AA780" s="162"/>
      <c r="AB780" s="162"/>
      <c r="AC780" s="162"/>
      <c r="AD780" s="162"/>
      <c r="AE780" s="162"/>
      <c r="AF780" s="162"/>
      <c r="AG780" s="162"/>
      <c r="AH780" s="162"/>
      <c r="AI780" s="162"/>
      <c r="AJ780" s="162"/>
      <c r="AK780" s="162"/>
      <c r="AL780" s="162"/>
      <c r="AM780" s="162"/>
      <c r="AN780" s="162"/>
      <c r="AO780" s="162"/>
      <c r="AP780" s="162"/>
      <c r="AQ780" s="162"/>
      <c r="AR780" s="162"/>
      <c r="AS780" s="162"/>
      <c r="AT780" s="162"/>
      <c r="AU780" s="162"/>
      <c r="AV780" s="162"/>
      <c r="AW780" s="162"/>
      <c r="AX780" s="162"/>
      <c r="AY780" s="162"/>
      <c r="AZ780" s="162"/>
      <c r="BA780" s="162"/>
      <c r="BB780" s="162"/>
      <c r="BC780" s="162"/>
      <c r="BD780" s="162"/>
      <c r="BE780" s="162"/>
      <c r="BF780" s="162"/>
      <c r="BG780" s="162"/>
      <c r="BH780" s="162"/>
      <c r="BI780" s="162"/>
      <c r="BJ780" s="162"/>
      <c r="BK780" s="162"/>
      <c r="BL780" s="162"/>
      <c r="BM780" s="162"/>
      <c r="BN780" s="162"/>
      <c r="BO780" s="162"/>
      <c r="BP780" s="162"/>
    </row>
    <row r="781" spans="1:68" ht="15">
      <c r="A781" s="426"/>
      <c r="B781" s="162"/>
      <c r="C781" s="425"/>
      <c r="D781" s="162"/>
      <c r="E781" s="162"/>
      <c r="F781" s="162"/>
      <c r="G781" s="162"/>
      <c r="H781" s="162"/>
      <c r="I781" s="162"/>
      <c r="J781" s="162"/>
      <c r="K781" s="162"/>
      <c r="L781" s="162"/>
      <c r="M781" s="162"/>
      <c r="N781" s="162"/>
      <c r="O781" s="162"/>
      <c r="P781" s="162"/>
      <c r="Q781" s="162"/>
      <c r="R781" s="162"/>
      <c r="S781" s="162"/>
      <c r="T781" s="162"/>
      <c r="U781" s="162"/>
      <c r="V781" s="162"/>
      <c r="W781" s="162"/>
      <c r="X781" s="162"/>
      <c r="Y781" s="162"/>
      <c r="Z781" s="162"/>
      <c r="AA781" s="162"/>
      <c r="AB781" s="162"/>
      <c r="AC781" s="162"/>
      <c r="AD781" s="162"/>
      <c r="AE781" s="162"/>
      <c r="AF781" s="162"/>
      <c r="AG781" s="162"/>
      <c r="AH781" s="162"/>
      <c r="AI781" s="162"/>
      <c r="AJ781" s="162"/>
      <c r="AK781" s="162"/>
      <c r="AL781" s="162"/>
      <c r="AM781" s="162"/>
      <c r="AN781" s="162"/>
      <c r="AO781" s="162"/>
      <c r="AP781" s="162"/>
      <c r="AQ781" s="162"/>
      <c r="AR781" s="162"/>
      <c r="AS781" s="162"/>
      <c r="AT781" s="162"/>
      <c r="AU781" s="162"/>
      <c r="AV781" s="162"/>
      <c r="AW781" s="162"/>
      <c r="AX781" s="162"/>
      <c r="AY781" s="162"/>
      <c r="AZ781" s="162"/>
      <c r="BA781" s="162"/>
      <c r="BB781" s="162"/>
      <c r="BC781" s="162"/>
      <c r="BD781" s="162"/>
      <c r="BE781" s="162"/>
      <c r="BF781" s="162"/>
      <c r="BG781" s="162"/>
      <c r="BH781" s="162"/>
      <c r="BI781" s="162"/>
      <c r="BJ781" s="162"/>
      <c r="BK781" s="162"/>
      <c r="BL781" s="162"/>
      <c r="BM781" s="162"/>
      <c r="BN781" s="162"/>
      <c r="BO781" s="162"/>
      <c r="BP781" s="162"/>
    </row>
    <row r="782" spans="1:68" ht="15">
      <c r="A782" s="426"/>
      <c r="B782" s="162"/>
      <c r="C782" s="425"/>
      <c r="D782" s="162"/>
      <c r="E782" s="162"/>
      <c r="F782" s="162"/>
      <c r="G782" s="162"/>
      <c r="H782" s="162"/>
      <c r="I782" s="162"/>
      <c r="J782" s="162"/>
      <c r="K782" s="162"/>
      <c r="L782" s="162"/>
      <c r="M782" s="162"/>
      <c r="N782" s="162"/>
      <c r="O782" s="162"/>
      <c r="P782" s="162"/>
      <c r="Q782" s="162"/>
      <c r="R782" s="162"/>
      <c r="S782" s="162"/>
      <c r="T782" s="162"/>
      <c r="U782" s="162"/>
      <c r="V782" s="162"/>
      <c r="W782" s="162"/>
      <c r="X782" s="162"/>
      <c r="Y782" s="162"/>
      <c r="Z782" s="162"/>
      <c r="AA782" s="162"/>
      <c r="AB782" s="162"/>
      <c r="AC782" s="162"/>
      <c r="AD782" s="162"/>
      <c r="AE782" s="162"/>
      <c r="AF782" s="162"/>
      <c r="AG782" s="162"/>
      <c r="AH782" s="162"/>
      <c r="AI782" s="162"/>
      <c r="AJ782" s="162"/>
      <c r="AK782" s="162"/>
      <c r="AL782" s="162"/>
      <c r="AM782" s="162"/>
      <c r="AN782" s="162"/>
      <c r="AO782" s="162"/>
      <c r="AP782" s="162"/>
      <c r="AQ782" s="162"/>
      <c r="AR782" s="162"/>
      <c r="AS782" s="162"/>
      <c r="AT782" s="162"/>
      <c r="AU782" s="162"/>
      <c r="AV782" s="162"/>
      <c r="AW782" s="162"/>
      <c r="AX782" s="162"/>
      <c r="AY782" s="162"/>
      <c r="AZ782" s="162"/>
      <c r="BA782" s="162"/>
      <c r="BB782" s="162"/>
      <c r="BC782" s="162"/>
      <c r="BD782" s="162"/>
      <c r="BE782" s="162"/>
      <c r="BF782" s="162"/>
      <c r="BG782" s="162"/>
      <c r="BH782" s="162"/>
      <c r="BI782" s="162"/>
      <c r="BJ782" s="162"/>
      <c r="BK782" s="162"/>
      <c r="BL782" s="162"/>
      <c r="BM782" s="162"/>
      <c r="BN782" s="162"/>
      <c r="BO782" s="162"/>
      <c r="BP782" s="162"/>
    </row>
    <row r="783" spans="1:68" ht="15">
      <c r="A783" s="426"/>
      <c r="B783" s="162"/>
      <c r="C783" s="425"/>
      <c r="D783" s="162"/>
      <c r="E783" s="162"/>
      <c r="F783" s="162"/>
      <c r="G783" s="162"/>
      <c r="H783" s="162"/>
      <c r="I783" s="162"/>
      <c r="J783" s="162"/>
      <c r="K783" s="162"/>
      <c r="L783" s="162"/>
      <c r="M783" s="162"/>
      <c r="N783" s="162"/>
      <c r="O783" s="162"/>
      <c r="P783" s="162"/>
      <c r="Q783" s="162"/>
      <c r="R783" s="162"/>
      <c r="S783" s="162"/>
      <c r="T783" s="162"/>
      <c r="U783" s="162"/>
      <c r="V783" s="162"/>
      <c r="W783" s="162"/>
      <c r="X783" s="162"/>
      <c r="Y783" s="162"/>
      <c r="Z783" s="162"/>
      <c r="AA783" s="162"/>
      <c r="AB783" s="162"/>
      <c r="AC783" s="162"/>
      <c r="AD783" s="162"/>
      <c r="AE783" s="162"/>
      <c r="AF783" s="162"/>
      <c r="AG783" s="162"/>
      <c r="AH783" s="162"/>
      <c r="AI783" s="162"/>
      <c r="AJ783" s="162"/>
      <c r="AK783" s="162"/>
      <c r="AL783" s="162"/>
      <c r="AM783" s="162"/>
      <c r="AN783" s="162"/>
      <c r="AO783" s="162"/>
      <c r="AP783" s="162"/>
      <c r="AQ783" s="162"/>
      <c r="AR783" s="162"/>
      <c r="AS783" s="162"/>
      <c r="AT783" s="162"/>
      <c r="AU783" s="162"/>
      <c r="AV783" s="162"/>
      <c r="AW783" s="162"/>
      <c r="AX783" s="162"/>
      <c r="AY783" s="162"/>
      <c r="AZ783" s="162"/>
      <c r="BA783" s="162"/>
      <c r="BB783" s="162"/>
      <c r="BC783" s="162"/>
      <c r="BD783" s="162"/>
      <c r="BE783" s="162"/>
      <c r="BF783" s="162"/>
      <c r="BG783" s="162"/>
      <c r="BH783" s="162"/>
      <c r="BI783" s="162"/>
      <c r="BJ783" s="162"/>
      <c r="BK783" s="162"/>
      <c r="BL783" s="162"/>
      <c r="BM783" s="162"/>
      <c r="BN783" s="162"/>
      <c r="BO783" s="162"/>
      <c r="BP783" s="162"/>
    </row>
    <row r="784" spans="1:68" ht="15">
      <c r="A784" s="426"/>
      <c r="B784" s="162"/>
      <c r="C784" s="425"/>
      <c r="D784" s="162"/>
      <c r="E784" s="162"/>
      <c r="F784" s="162"/>
      <c r="G784" s="162"/>
      <c r="H784" s="162"/>
      <c r="I784" s="162"/>
      <c r="J784" s="162"/>
      <c r="K784" s="162"/>
      <c r="L784" s="162"/>
      <c r="M784" s="162"/>
      <c r="N784" s="162"/>
      <c r="O784" s="162"/>
      <c r="P784" s="162"/>
      <c r="Q784" s="162"/>
      <c r="R784" s="162"/>
      <c r="S784" s="162"/>
      <c r="T784" s="162"/>
      <c r="U784" s="162"/>
      <c r="V784" s="162"/>
      <c r="W784" s="162"/>
      <c r="X784" s="162"/>
      <c r="Y784" s="162"/>
      <c r="Z784" s="162"/>
      <c r="AA784" s="162"/>
      <c r="AB784" s="162"/>
      <c r="AC784" s="162"/>
      <c r="AD784" s="162"/>
      <c r="AE784" s="162"/>
      <c r="AF784" s="162"/>
      <c r="AG784" s="162"/>
      <c r="AH784" s="162"/>
      <c r="AI784" s="162"/>
      <c r="AJ784" s="162"/>
      <c r="AK784" s="162"/>
      <c r="AL784" s="162"/>
      <c r="AM784" s="162"/>
      <c r="AN784" s="162"/>
      <c r="AO784" s="162"/>
      <c r="AP784" s="162"/>
      <c r="AQ784" s="162"/>
      <c r="AR784" s="162"/>
      <c r="AS784" s="162"/>
      <c r="AT784" s="162"/>
      <c r="AU784" s="162"/>
      <c r="AV784" s="162"/>
      <c r="AW784" s="162"/>
      <c r="AX784" s="162"/>
      <c r="AY784" s="162"/>
      <c r="AZ784" s="162"/>
      <c r="BA784" s="162"/>
      <c r="BB784" s="162"/>
      <c r="BC784" s="162"/>
      <c r="BD784" s="162"/>
      <c r="BE784" s="162"/>
      <c r="BF784" s="162"/>
      <c r="BG784" s="162"/>
      <c r="BH784" s="162"/>
      <c r="BI784" s="162"/>
      <c r="BJ784" s="162"/>
      <c r="BK784" s="162"/>
      <c r="BL784" s="162"/>
      <c r="BM784" s="162"/>
      <c r="BN784" s="162"/>
      <c r="BO784" s="162"/>
      <c r="BP784" s="162"/>
    </row>
    <row r="785" spans="1:68" ht="15">
      <c r="A785" s="426"/>
      <c r="B785" s="162"/>
      <c r="C785" s="425"/>
      <c r="D785" s="162"/>
      <c r="E785" s="162"/>
      <c r="F785" s="162"/>
      <c r="G785" s="162"/>
      <c r="H785" s="162"/>
      <c r="I785" s="162"/>
      <c r="J785" s="162"/>
      <c r="K785" s="162"/>
      <c r="L785" s="162"/>
      <c r="M785" s="162"/>
      <c r="N785" s="162"/>
      <c r="O785" s="162"/>
      <c r="P785" s="162"/>
      <c r="Q785" s="162"/>
      <c r="R785" s="162"/>
      <c r="S785" s="162"/>
      <c r="T785" s="162"/>
      <c r="U785" s="162"/>
      <c r="V785" s="162"/>
      <c r="W785" s="162"/>
      <c r="X785" s="162"/>
      <c r="Y785" s="162"/>
      <c r="Z785" s="162"/>
      <c r="AA785" s="162"/>
      <c r="AB785" s="162"/>
      <c r="AC785" s="162"/>
      <c r="AD785" s="162"/>
      <c r="AE785" s="162"/>
      <c r="AF785" s="162"/>
      <c r="AG785" s="162"/>
      <c r="AH785" s="162"/>
      <c r="AI785" s="162"/>
      <c r="AJ785" s="162"/>
      <c r="AK785" s="162"/>
      <c r="AL785" s="162"/>
      <c r="AM785" s="162"/>
      <c r="AN785" s="162"/>
      <c r="AO785" s="162"/>
      <c r="AP785" s="162"/>
      <c r="AQ785" s="162"/>
      <c r="AR785" s="162"/>
      <c r="AS785" s="162"/>
      <c r="AT785" s="162"/>
      <c r="AU785" s="162"/>
      <c r="AV785" s="162"/>
      <c r="AW785" s="162"/>
      <c r="AX785" s="162"/>
      <c r="AY785" s="162"/>
      <c r="AZ785" s="162"/>
      <c r="BA785" s="162"/>
      <c r="BB785" s="162"/>
      <c r="BC785" s="162"/>
      <c r="BD785" s="162"/>
      <c r="BE785" s="162"/>
      <c r="BF785" s="162"/>
      <c r="BG785" s="162"/>
      <c r="BH785" s="162"/>
      <c r="BI785" s="162"/>
      <c r="BJ785" s="162"/>
      <c r="BK785" s="162"/>
      <c r="BL785" s="162"/>
      <c r="BM785" s="162"/>
      <c r="BN785" s="162"/>
      <c r="BO785" s="162"/>
      <c r="BP785" s="162"/>
    </row>
    <row r="786" spans="1:68" ht="15">
      <c r="A786" s="426"/>
      <c r="B786" s="162"/>
      <c r="C786" s="425"/>
      <c r="D786" s="162"/>
      <c r="E786" s="162"/>
      <c r="F786" s="162"/>
      <c r="G786" s="162"/>
      <c r="H786" s="162"/>
      <c r="I786" s="162"/>
      <c r="J786" s="162"/>
      <c r="K786" s="162"/>
      <c r="L786" s="162"/>
      <c r="M786" s="162"/>
      <c r="N786" s="162"/>
      <c r="O786" s="162"/>
      <c r="P786" s="162"/>
      <c r="Q786" s="162"/>
      <c r="R786" s="162"/>
      <c r="S786" s="162"/>
      <c r="T786" s="162"/>
      <c r="U786" s="162"/>
      <c r="V786" s="162"/>
      <c r="W786" s="162"/>
      <c r="X786" s="162"/>
      <c r="Y786" s="162"/>
      <c r="Z786" s="162"/>
      <c r="AA786" s="162"/>
      <c r="AB786" s="162"/>
      <c r="AC786" s="162"/>
      <c r="AD786" s="162"/>
      <c r="AE786" s="162"/>
      <c r="AF786" s="162"/>
      <c r="AG786" s="162"/>
      <c r="AH786" s="162"/>
      <c r="AI786" s="162"/>
      <c r="AJ786" s="162"/>
      <c r="AK786" s="162"/>
      <c r="AL786" s="162"/>
      <c r="AM786" s="162"/>
      <c r="AN786" s="162"/>
      <c r="AO786" s="162"/>
      <c r="AP786" s="162"/>
      <c r="AQ786" s="162"/>
      <c r="AR786" s="162"/>
      <c r="AS786" s="162"/>
      <c r="AT786" s="162"/>
      <c r="AU786" s="162"/>
      <c r="AV786" s="162"/>
      <c r="AW786" s="162"/>
      <c r="AX786" s="162"/>
      <c r="AY786" s="162"/>
      <c r="AZ786" s="162"/>
      <c r="BA786" s="162"/>
      <c r="BB786" s="162"/>
      <c r="BC786" s="162"/>
      <c r="BD786" s="162"/>
      <c r="BE786" s="162"/>
      <c r="BF786" s="162"/>
      <c r="BG786" s="162"/>
      <c r="BH786" s="162"/>
      <c r="BI786" s="162"/>
      <c r="BJ786" s="162"/>
      <c r="BK786" s="162"/>
      <c r="BL786" s="162"/>
      <c r="BM786" s="162"/>
      <c r="BN786" s="162"/>
      <c r="BO786" s="162"/>
      <c r="BP786" s="162"/>
    </row>
    <row r="787" spans="1:68" ht="15">
      <c r="A787" s="426"/>
      <c r="B787" s="162"/>
      <c r="C787" s="425"/>
      <c r="D787" s="162"/>
      <c r="E787" s="162"/>
      <c r="F787" s="162"/>
      <c r="G787" s="162"/>
      <c r="H787" s="162"/>
      <c r="I787" s="162"/>
      <c r="J787" s="162"/>
      <c r="K787" s="162"/>
      <c r="L787" s="162"/>
      <c r="M787" s="162"/>
      <c r="N787" s="162"/>
      <c r="O787" s="162"/>
      <c r="P787" s="162"/>
      <c r="Q787" s="162"/>
      <c r="R787" s="162"/>
      <c r="S787" s="162"/>
      <c r="T787" s="162"/>
      <c r="U787" s="162"/>
      <c r="V787" s="162"/>
      <c r="W787" s="162"/>
      <c r="X787" s="162"/>
      <c r="Y787" s="162"/>
      <c r="Z787" s="162"/>
      <c r="AA787" s="162"/>
      <c r="AB787" s="162"/>
      <c r="AC787" s="162"/>
      <c r="AD787" s="162"/>
      <c r="AE787" s="162"/>
      <c r="AF787" s="162"/>
      <c r="AG787" s="162"/>
      <c r="AH787" s="162"/>
      <c r="AI787" s="162"/>
      <c r="AJ787" s="162"/>
      <c r="AK787" s="162"/>
      <c r="AL787" s="162"/>
      <c r="AM787" s="162"/>
      <c r="AN787" s="162"/>
      <c r="AO787" s="162"/>
      <c r="AP787" s="162"/>
      <c r="AQ787" s="162"/>
      <c r="AR787" s="162"/>
      <c r="AS787" s="162"/>
      <c r="AT787" s="162"/>
      <c r="AU787" s="162"/>
      <c r="AV787" s="162"/>
      <c r="AW787" s="162"/>
      <c r="AX787" s="162"/>
      <c r="AY787" s="162"/>
      <c r="AZ787" s="162"/>
      <c r="BA787" s="162"/>
      <c r="BB787" s="162"/>
      <c r="BC787" s="162"/>
      <c r="BD787" s="162"/>
      <c r="BE787" s="162"/>
      <c r="BF787" s="162"/>
      <c r="BG787" s="162"/>
      <c r="BH787" s="162"/>
      <c r="BI787" s="162"/>
      <c r="BJ787" s="162"/>
      <c r="BK787" s="162"/>
      <c r="BL787" s="162"/>
      <c r="BM787" s="162"/>
      <c r="BN787" s="162"/>
      <c r="BO787" s="162"/>
      <c r="BP787" s="162"/>
    </row>
    <row r="788" spans="1:68" ht="15">
      <c r="A788" s="426"/>
      <c r="B788" s="162"/>
      <c r="C788" s="425"/>
      <c r="D788" s="162"/>
      <c r="E788" s="162"/>
      <c r="F788" s="162"/>
      <c r="G788" s="162"/>
      <c r="H788" s="162"/>
      <c r="I788" s="162"/>
      <c r="J788" s="162"/>
      <c r="K788" s="162"/>
      <c r="L788" s="162"/>
      <c r="M788" s="162"/>
      <c r="N788" s="162"/>
      <c r="O788" s="162"/>
      <c r="P788" s="162"/>
      <c r="Q788" s="162"/>
      <c r="R788" s="162"/>
      <c r="S788" s="162"/>
      <c r="T788" s="162"/>
      <c r="U788" s="162"/>
      <c r="V788" s="162"/>
      <c r="W788" s="162"/>
      <c r="X788" s="162"/>
      <c r="Y788" s="162"/>
      <c r="Z788" s="162"/>
      <c r="AA788" s="162"/>
      <c r="AB788" s="162"/>
      <c r="AC788" s="162"/>
      <c r="AD788" s="162"/>
      <c r="AE788" s="162"/>
      <c r="AF788" s="162"/>
      <c r="AG788" s="162"/>
      <c r="AH788" s="162"/>
      <c r="AI788" s="162"/>
      <c r="AJ788" s="162"/>
      <c r="AK788" s="162"/>
      <c r="AL788" s="162"/>
      <c r="AM788" s="162"/>
      <c r="AN788" s="162"/>
      <c r="AO788" s="162"/>
      <c r="AP788" s="162"/>
      <c r="AQ788" s="162"/>
      <c r="AR788" s="162"/>
      <c r="AS788" s="162"/>
      <c r="AT788" s="162"/>
      <c r="AU788" s="162"/>
      <c r="AV788" s="162"/>
      <c r="AW788" s="162"/>
      <c r="AX788" s="162"/>
      <c r="AY788" s="162"/>
      <c r="AZ788" s="162"/>
      <c r="BA788" s="162"/>
      <c r="BB788" s="162"/>
      <c r="BC788" s="162"/>
      <c r="BD788" s="162"/>
      <c r="BE788" s="162"/>
      <c r="BF788" s="162"/>
      <c r="BG788" s="162"/>
      <c r="BH788" s="162"/>
      <c r="BI788" s="162"/>
      <c r="BJ788" s="162"/>
      <c r="BK788" s="162"/>
      <c r="BL788" s="162"/>
      <c r="BM788" s="162"/>
      <c r="BN788" s="162"/>
      <c r="BO788" s="162"/>
      <c r="BP788" s="162"/>
    </row>
    <row r="789" spans="1:68" ht="15">
      <c r="A789" s="426"/>
      <c r="B789" s="162"/>
      <c r="C789" s="425"/>
      <c r="D789" s="162"/>
      <c r="E789" s="162"/>
      <c r="F789" s="162"/>
      <c r="G789" s="162"/>
      <c r="H789" s="162"/>
      <c r="I789" s="162"/>
      <c r="J789" s="162"/>
      <c r="K789" s="162"/>
      <c r="L789" s="162"/>
      <c r="M789" s="162"/>
      <c r="N789" s="162"/>
      <c r="O789" s="162"/>
      <c r="P789" s="162"/>
      <c r="Q789" s="162"/>
      <c r="R789" s="162"/>
      <c r="S789" s="162"/>
      <c r="T789" s="162"/>
      <c r="U789" s="162"/>
      <c r="V789" s="162"/>
      <c r="W789" s="162"/>
      <c r="X789" s="162"/>
      <c r="Y789" s="162"/>
      <c r="Z789" s="162"/>
      <c r="AA789" s="162"/>
      <c r="AB789" s="162"/>
      <c r="AC789" s="162"/>
      <c r="AD789" s="162"/>
      <c r="AE789" s="162"/>
      <c r="AF789" s="162"/>
      <c r="AG789" s="162"/>
      <c r="AH789" s="162"/>
      <c r="AI789" s="162"/>
      <c r="AJ789" s="162"/>
      <c r="AK789" s="162"/>
      <c r="AL789" s="162"/>
      <c r="AM789" s="162"/>
      <c r="AN789" s="162"/>
      <c r="AO789" s="162"/>
      <c r="AP789" s="162"/>
      <c r="AQ789" s="162"/>
      <c r="AR789" s="162"/>
      <c r="AS789" s="162"/>
      <c r="AT789" s="162"/>
      <c r="AU789" s="162"/>
      <c r="AV789" s="162"/>
      <c r="AW789" s="162"/>
      <c r="AX789" s="162"/>
      <c r="AY789" s="162"/>
      <c r="AZ789" s="162"/>
      <c r="BA789" s="162"/>
      <c r="BB789" s="162"/>
      <c r="BC789" s="162"/>
      <c r="BD789" s="162"/>
      <c r="BE789" s="162"/>
      <c r="BF789" s="162"/>
      <c r="BG789" s="162"/>
      <c r="BH789" s="162"/>
      <c r="BI789" s="162"/>
      <c r="BJ789" s="162"/>
      <c r="BK789" s="162"/>
      <c r="BL789" s="162"/>
      <c r="BM789" s="162"/>
      <c r="BN789" s="162"/>
      <c r="BO789" s="162"/>
      <c r="BP789" s="162"/>
    </row>
    <row r="790" spans="1:68" ht="15">
      <c r="A790" s="426"/>
      <c r="B790" s="162"/>
      <c r="C790" s="425"/>
      <c r="D790" s="162"/>
      <c r="E790" s="162"/>
      <c r="F790" s="162"/>
      <c r="G790" s="162"/>
      <c r="H790" s="162"/>
      <c r="I790" s="162"/>
      <c r="J790" s="162"/>
      <c r="K790" s="162"/>
      <c r="L790" s="162"/>
      <c r="M790" s="162"/>
      <c r="N790" s="162"/>
      <c r="O790" s="162"/>
      <c r="P790" s="162"/>
      <c r="Q790" s="162"/>
      <c r="R790" s="162"/>
      <c r="S790" s="162"/>
      <c r="T790" s="162"/>
      <c r="U790" s="162"/>
      <c r="V790" s="162"/>
      <c r="W790" s="162"/>
      <c r="X790" s="162"/>
      <c r="Y790" s="162"/>
      <c r="Z790" s="162"/>
      <c r="AA790" s="162"/>
      <c r="AB790" s="162"/>
      <c r="AC790" s="162"/>
      <c r="AD790" s="162"/>
      <c r="AE790" s="162"/>
      <c r="AF790" s="162"/>
      <c r="AG790" s="162"/>
      <c r="AH790" s="162"/>
      <c r="AI790" s="162"/>
      <c r="AJ790" s="162"/>
      <c r="AK790" s="162"/>
      <c r="AL790" s="162"/>
      <c r="AM790" s="162"/>
      <c r="AN790" s="162"/>
      <c r="AO790" s="162"/>
      <c r="AP790" s="162"/>
      <c r="AQ790" s="162"/>
      <c r="AR790" s="162"/>
      <c r="AS790" s="162"/>
      <c r="AT790" s="162"/>
      <c r="AU790" s="162"/>
      <c r="AV790" s="162"/>
      <c r="AW790" s="162"/>
      <c r="AX790" s="162"/>
      <c r="AY790" s="162"/>
      <c r="AZ790" s="162"/>
      <c r="BA790" s="162"/>
      <c r="BB790" s="162"/>
      <c r="BC790" s="162"/>
      <c r="BD790" s="162"/>
      <c r="BE790" s="162"/>
      <c r="BF790" s="162"/>
      <c r="BG790" s="162"/>
      <c r="BH790" s="162"/>
      <c r="BI790" s="162"/>
      <c r="BJ790" s="162"/>
      <c r="BK790" s="162"/>
      <c r="BL790" s="162"/>
      <c r="BM790" s="162"/>
      <c r="BN790" s="162"/>
      <c r="BO790" s="162"/>
      <c r="BP790" s="162"/>
    </row>
    <row r="791" spans="1:68" ht="15">
      <c r="A791" s="426"/>
      <c r="B791" s="162"/>
      <c r="C791" s="425"/>
      <c r="D791" s="162"/>
      <c r="E791" s="162"/>
      <c r="F791" s="162"/>
      <c r="G791" s="162"/>
      <c r="H791" s="162"/>
      <c r="I791" s="162"/>
      <c r="J791" s="162"/>
      <c r="K791" s="162"/>
      <c r="L791" s="162"/>
      <c r="M791" s="162"/>
      <c r="N791" s="162"/>
      <c r="O791" s="162"/>
      <c r="P791" s="162"/>
      <c r="Q791" s="162"/>
      <c r="R791" s="162"/>
      <c r="S791" s="162"/>
      <c r="T791" s="162"/>
      <c r="U791" s="162"/>
      <c r="V791" s="162"/>
      <c r="W791" s="162"/>
      <c r="X791" s="162"/>
      <c r="Y791" s="162"/>
      <c r="Z791" s="162"/>
      <c r="AA791" s="162"/>
      <c r="AB791" s="162"/>
      <c r="AC791" s="162"/>
      <c r="AD791" s="162"/>
      <c r="AE791" s="162"/>
      <c r="AF791" s="162"/>
      <c r="AG791" s="162"/>
      <c r="AH791" s="162"/>
      <c r="AI791" s="162"/>
      <c r="AJ791" s="162"/>
      <c r="AK791" s="162"/>
      <c r="AL791" s="162"/>
      <c r="AM791" s="162"/>
      <c r="AN791" s="162"/>
      <c r="AO791" s="162"/>
      <c r="AP791" s="162"/>
      <c r="AQ791" s="162"/>
      <c r="AR791" s="162"/>
      <c r="AS791" s="162"/>
      <c r="AT791" s="162"/>
      <c r="AU791" s="162"/>
      <c r="AV791" s="162"/>
      <c r="AW791" s="162"/>
      <c r="AX791" s="162"/>
      <c r="AY791" s="162"/>
      <c r="AZ791" s="162"/>
      <c r="BA791" s="162"/>
      <c r="BB791" s="162"/>
      <c r="BC791" s="162"/>
      <c r="BD791" s="162"/>
      <c r="BE791" s="162"/>
      <c r="BF791" s="162"/>
      <c r="BG791" s="162"/>
      <c r="BH791" s="162"/>
      <c r="BI791" s="162"/>
      <c r="BJ791" s="162"/>
      <c r="BK791" s="162"/>
      <c r="BL791" s="162"/>
      <c r="BM791" s="162"/>
      <c r="BN791" s="162"/>
      <c r="BO791" s="162"/>
      <c r="BP791" s="162"/>
    </row>
    <row r="792" spans="1:68" ht="15">
      <c r="A792" s="426"/>
      <c r="B792" s="162"/>
      <c r="C792" s="425"/>
      <c r="D792" s="162"/>
      <c r="E792" s="162"/>
      <c r="F792" s="162"/>
      <c r="G792" s="162"/>
      <c r="H792" s="162"/>
      <c r="I792" s="162"/>
      <c r="J792" s="162"/>
      <c r="K792" s="162"/>
      <c r="L792" s="162"/>
      <c r="M792" s="162"/>
      <c r="N792" s="162"/>
      <c r="O792" s="162"/>
      <c r="P792" s="162"/>
      <c r="Q792" s="162"/>
      <c r="R792" s="162"/>
      <c r="S792" s="162"/>
      <c r="T792" s="162"/>
      <c r="U792" s="162"/>
      <c r="V792" s="162"/>
      <c r="W792" s="162"/>
      <c r="X792" s="162"/>
      <c r="Y792" s="162"/>
      <c r="Z792" s="162"/>
      <c r="AA792" s="162"/>
      <c r="AB792" s="162"/>
      <c r="AC792" s="162"/>
      <c r="AD792" s="162"/>
      <c r="AE792" s="162"/>
      <c r="AF792" s="162"/>
      <c r="AG792" s="162"/>
      <c r="AH792" s="162"/>
      <c r="AI792" s="162"/>
      <c r="AJ792" s="162"/>
      <c r="AK792" s="162"/>
      <c r="AL792" s="162"/>
      <c r="AM792" s="162"/>
      <c r="AN792" s="162"/>
      <c r="AO792" s="162"/>
      <c r="AP792" s="162"/>
      <c r="AQ792" s="162"/>
      <c r="AR792" s="162"/>
      <c r="AS792" s="162"/>
      <c r="AT792" s="162"/>
      <c r="AU792" s="162"/>
      <c r="AV792" s="162"/>
      <c r="AW792" s="162"/>
      <c r="AX792" s="162"/>
      <c r="AY792" s="162"/>
      <c r="AZ792" s="162"/>
      <c r="BA792" s="162"/>
      <c r="BB792" s="162"/>
      <c r="BC792" s="162"/>
      <c r="BD792" s="162"/>
      <c r="BE792" s="162"/>
      <c r="BF792" s="162"/>
      <c r="BG792" s="162"/>
      <c r="BH792" s="162"/>
      <c r="BI792" s="162"/>
      <c r="BJ792" s="162"/>
      <c r="BK792" s="162"/>
      <c r="BL792" s="162"/>
      <c r="BM792" s="162"/>
      <c r="BN792" s="162"/>
      <c r="BO792" s="162"/>
      <c r="BP792" s="162"/>
    </row>
    <row r="793" spans="1:68" ht="15">
      <c r="A793" s="426"/>
      <c r="B793" s="162"/>
      <c r="C793" s="425"/>
      <c r="D793" s="162"/>
      <c r="E793" s="162"/>
      <c r="F793" s="162"/>
      <c r="G793" s="162"/>
      <c r="H793" s="162"/>
      <c r="I793" s="162"/>
      <c r="J793" s="162"/>
      <c r="K793" s="162"/>
      <c r="L793" s="162"/>
      <c r="M793" s="162"/>
      <c r="N793" s="162"/>
      <c r="O793" s="162"/>
      <c r="P793" s="162"/>
      <c r="Q793" s="162"/>
      <c r="R793" s="162"/>
      <c r="S793" s="162"/>
      <c r="T793" s="162"/>
      <c r="U793" s="162"/>
      <c r="V793" s="162"/>
      <c r="W793" s="162"/>
      <c r="X793" s="162"/>
      <c r="Y793" s="162"/>
      <c r="Z793" s="162"/>
      <c r="AA793" s="162"/>
      <c r="AB793" s="162"/>
      <c r="AC793" s="162"/>
      <c r="AD793" s="162"/>
      <c r="AE793" s="162"/>
      <c r="AF793" s="162"/>
      <c r="AG793" s="162"/>
      <c r="AH793" s="162"/>
      <c r="AI793" s="162"/>
      <c r="AJ793" s="162"/>
      <c r="AK793" s="162"/>
      <c r="AL793" s="162"/>
      <c r="AM793" s="162"/>
      <c r="AN793" s="162"/>
      <c r="AO793" s="162"/>
      <c r="AP793" s="162"/>
      <c r="AQ793" s="162"/>
      <c r="AR793" s="162"/>
      <c r="AS793" s="162"/>
      <c r="AT793" s="162"/>
      <c r="AU793" s="162"/>
      <c r="AV793" s="162"/>
      <c r="AW793" s="162"/>
      <c r="AX793" s="162"/>
      <c r="AY793" s="162"/>
      <c r="AZ793" s="162"/>
      <c r="BA793" s="162"/>
      <c r="BB793" s="162"/>
      <c r="BC793" s="162"/>
      <c r="BD793" s="162"/>
      <c r="BE793" s="162"/>
      <c r="BF793" s="162"/>
      <c r="BG793" s="162"/>
      <c r="BH793" s="162"/>
      <c r="BI793" s="162"/>
      <c r="BJ793" s="162"/>
      <c r="BK793" s="162"/>
      <c r="BL793" s="162"/>
      <c r="BM793" s="162"/>
      <c r="BN793" s="162"/>
      <c r="BO793" s="162"/>
      <c r="BP793" s="162"/>
    </row>
    <row r="794" spans="1:68" ht="15">
      <c r="A794" s="426"/>
      <c r="B794" s="162"/>
      <c r="C794" s="425"/>
      <c r="D794" s="162"/>
      <c r="E794" s="162"/>
      <c r="F794" s="162"/>
      <c r="G794" s="162"/>
      <c r="H794" s="162"/>
      <c r="I794" s="162"/>
      <c r="J794" s="162"/>
      <c r="K794" s="162"/>
      <c r="L794" s="162"/>
      <c r="M794" s="162"/>
      <c r="N794" s="162"/>
      <c r="O794" s="162"/>
      <c r="P794" s="162"/>
      <c r="Q794" s="162"/>
      <c r="R794" s="162"/>
      <c r="S794" s="162"/>
      <c r="T794" s="162"/>
      <c r="U794" s="162"/>
      <c r="V794" s="162"/>
      <c r="W794" s="162"/>
      <c r="X794" s="162"/>
      <c r="Y794" s="162"/>
      <c r="Z794" s="162"/>
      <c r="AA794" s="162"/>
      <c r="AB794" s="162"/>
      <c r="AC794" s="162"/>
      <c r="AD794" s="162"/>
      <c r="AE794" s="162"/>
      <c r="AF794" s="162"/>
      <c r="AG794" s="162"/>
      <c r="AH794" s="162"/>
      <c r="AI794" s="162"/>
      <c r="AJ794" s="162"/>
      <c r="AK794" s="162"/>
      <c r="AL794" s="162"/>
      <c r="AM794" s="162"/>
      <c r="AN794" s="162"/>
      <c r="AO794" s="162"/>
      <c r="AP794" s="162"/>
      <c r="AQ794" s="162"/>
      <c r="AR794" s="162"/>
      <c r="AS794" s="162"/>
      <c r="AT794" s="162"/>
      <c r="AU794" s="162"/>
      <c r="AV794" s="162"/>
      <c r="AW794" s="162"/>
      <c r="AX794" s="162"/>
      <c r="AY794" s="162"/>
      <c r="AZ794" s="162"/>
      <c r="BA794" s="162"/>
      <c r="BB794" s="162"/>
      <c r="BC794" s="162"/>
      <c r="BD794" s="162"/>
      <c r="BE794" s="162"/>
      <c r="BF794" s="162"/>
      <c r="BG794" s="162"/>
      <c r="BH794" s="162"/>
      <c r="BI794" s="162"/>
      <c r="BJ794" s="162"/>
      <c r="BK794" s="162"/>
      <c r="BL794" s="162"/>
      <c r="BM794" s="162"/>
      <c r="BN794" s="162"/>
      <c r="BO794" s="162"/>
      <c r="BP794" s="162"/>
    </row>
    <row r="795" spans="1:68" ht="15">
      <c r="A795" s="426"/>
      <c r="B795" s="162"/>
      <c r="C795" s="425"/>
      <c r="D795" s="162"/>
      <c r="E795" s="162"/>
      <c r="F795" s="162"/>
      <c r="G795" s="162"/>
      <c r="H795" s="162"/>
      <c r="I795" s="162"/>
      <c r="J795" s="162"/>
      <c r="K795" s="162"/>
      <c r="L795" s="162"/>
      <c r="M795" s="162"/>
      <c r="N795" s="162"/>
      <c r="O795" s="162"/>
      <c r="P795" s="162"/>
      <c r="Q795" s="162"/>
      <c r="R795" s="162"/>
      <c r="S795" s="162"/>
      <c r="T795" s="162"/>
      <c r="U795" s="162"/>
      <c r="V795" s="162"/>
      <c r="W795" s="162"/>
      <c r="X795" s="162"/>
      <c r="Y795" s="162"/>
      <c r="Z795" s="162"/>
      <c r="AA795" s="162"/>
      <c r="AB795" s="162"/>
      <c r="AC795" s="162"/>
      <c r="AD795" s="162"/>
      <c r="AE795" s="162"/>
      <c r="AF795" s="162"/>
      <c r="AG795" s="162"/>
      <c r="AH795" s="162"/>
      <c r="AI795" s="162"/>
      <c r="AJ795" s="162"/>
      <c r="AK795" s="162"/>
      <c r="AL795" s="162"/>
      <c r="AM795" s="162"/>
      <c r="AN795" s="162"/>
      <c r="AO795" s="162"/>
      <c r="AP795" s="162"/>
      <c r="AQ795" s="162"/>
      <c r="AR795" s="162"/>
      <c r="AS795" s="162"/>
      <c r="AT795" s="162"/>
      <c r="AU795" s="162"/>
      <c r="AV795" s="162"/>
      <c r="AW795" s="162"/>
      <c r="AX795" s="162"/>
      <c r="AY795" s="162"/>
      <c r="AZ795" s="162"/>
      <c r="BA795" s="162"/>
      <c r="BB795" s="162"/>
      <c r="BC795" s="162"/>
      <c r="BD795" s="162"/>
      <c r="BE795" s="162"/>
      <c r="BF795" s="162"/>
      <c r="BG795" s="162"/>
      <c r="BH795" s="162"/>
      <c r="BI795" s="162"/>
      <c r="BJ795" s="162"/>
      <c r="BK795" s="162"/>
      <c r="BL795" s="162"/>
      <c r="BM795" s="162"/>
      <c r="BN795" s="162"/>
      <c r="BO795" s="162"/>
      <c r="BP795" s="162"/>
    </row>
    <row r="796" spans="1:68" ht="15">
      <c r="A796" s="426"/>
      <c r="B796" s="162"/>
      <c r="C796" s="425"/>
      <c r="D796" s="162"/>
      <c r="E796" s="162"/>
      <c r="F796" s="162"/>
      <c r="G796" s="162"/>
      <c r="H796" s="162"/>
      <c r="I796" s="162"/>
      <c r="J796" s="162"/>
      <c r="K796" s="162"/>
      <c r="L796" s="162"/>
      <c r="M796" s="162"/>
      <c r="N796" s="162"/>
      <c r="O796" s="162"/>
      <c r="P796" s="162"/>
      <c r="Q796" s="162"/>
      <c r="R796" s="162"/>
      <c r="S796" s="162"/>
      <c r="T796" s="162"/>
      <c r="U796" s="162"/>
      <c r="V796" s="162"/>
      <c r="W796" s="162"/>
      <c r="X796" s="162"/>
      <c r="Y796" s="162"/>
      <c r="Z796" s="162"/>
      <c r="AA796" s="162"/>
      <c r="AB796" s="162"/>
      <c r="AC796" s="162"/>
      <c r="AD796" s="162"/>
      <c r="AE796" s="162"/>
      <c r="AF796" s="162"/>
      <c r="AG796" s="162"/>
      <c r="AH796" s="162"/>
      <c r="AI796" s="162"/>
      <c r="AJ796" s="162"/>
      <c r="AK796" s="162"/>
      <c r="AL796" s="162"/>
      <c r="AM796" s="162"/>
      <c r="AN796" s="162"/>
      <c r="AO796" s="162"/>
      <c r="AP796" s="162"/>
      <c r="AQ796" s="162"/>
      <c r="AR796" s="162"/>
      <c r="AS796" s="162"/>
      <c r="AT796" s="162"/>
      <c r="AU796" s="162"/>
      <c r="AV796" s="162"/>
      <c r="AW796" s="162"/>
      <c r="AX796" s="162"/>
      <c r="AY796" s="162"/>
      <c r="AZ796" s="162"/>
      <c r="BA796" s="162"/>
      <c r="BB796" s="162"/>
      <c r="BC796" s="162"/>
      <c r="BD796" s="162"/>
      <c r="BE796" s="162"/>
      <c r="BF796" s="162"/>
      <c r="BG796" s="162"/>
      <c r="BH796" s="162"/>
      <c r="BI796" s="162"/>
      <c r="BJ796" s="162"/>
      <c r="BK796" s="162"/>
      <c r="BL796" s="162"/>
      <c r="BM796" s="162"/>
      <c r="BN796" s="162"/>
      <c r="BO796" s="162"/>
      <c r="BP796" s="162"/>
    </row>
    <row r="797" spans="1:68" ht="15">
      <c r="A797" s="426"/>
      <c r="B797" s="162"/>
      <c r="C797" s="425"/>
      <c r="D797" s="162"/>
      <c r="E797" s="162"/>
      <c r="F797" s="162"/>
      <c r="G797" s="162"/>
      <c r="H797" s="162"/>
      <c r="I797" s="162"/>
      <c r="J797" s="162"/>
      <c r="K797" s="162"/>
      <c r="L797" s="162"/>
      <c r="M797" s="162"/>
      <c r="N797" s="162"/>
      <c r="O797" s="162"/>
      <c r="P797" s="162"/>
      <c r="Q797" s="162"/>
      <c r="R797" s="162"/>
      <c r="S797" s="162"/>
      <c r="T797" s="162"/>
      <c r="U797" s="162"/>
      <c r="V797" s="162"/>
      <c r="W797" s="162"/>
      <c r="X797" s="162"/>
      <c r="Y797" s="162"/>
      <c r="Z797" s="162"/>
      <c r="AA797" s="162"/>
      <c r="AB797" s="162"/>
      <c r="AC797" s="162"/>
      <c r="AD797" s="162"/>
      <c r="AE797" s="162"/>
      <c r="AF797" s="162"/>
      <c r="AG797" s="162"/>
      <c r="AH797" s="162"/>
      <c r="AI797" s="162"/>
      <c r="AJ797" s="162"/>
      <c r="AK797" s="162"/>
      <c r="AL797" s="162"/>
      <c r="AM797" s="162"/>
      <c r="AN797" s="162"/>
      <c r="AO797" s="162"/>
      <c r="AP797" s="162"/>
      <c r="AQ797" s="162"/>
      <c r="AR797" s="162"/>
      <c r="AS797" s="162"/>
      <c r="AT797" s="162"/>
      <c r="AU797" s="162"/>
      <c r="AV797" s="162"/>
      <c r="AW797" s="162"/>
      <c r="AX797" s="162"/>
      <c r="AY797" s="162"/>
      <c r="AZ797" s="162"/>
      <c r="BA797" s="162"/>
      <c r="BB797" s="162"/>
      <c r="BC797" s="162"/>
      <c r="BD797" s="162"/>
      <c r="BE797" s="162"/>
      <c r="BF797" s="162"/>
      <c r="BG797" s="162"/>
      <c r="BH797" s="162"/>
      <c r="BI797" s="162"/>
      <c r="BJ797" s="162"/>
      <c r="BK797" s="162"/>
      <c r="BL797" s="162"/>
      <c r="BM797" s="162"/>
      <c r="BN797" s="162"/>
      <c r="BO797" s="162"/>
      <c r="BP797" s="162"/>
    </row>
    <row r="798" spans="1:68" ht="15">
      <c r="A798" s="426"/>
      <c r="B798" s="162"/>
      <c r="C798" s="425"/>
      <c r="D798" s="162"/>
      <c r="E798" s="162"/>
      <c r="F798" s="162"/>
      <c r="G798" s="162"/>
      <c r="H798" s="162"/>
      <c r="I798" s="162"/>
      <c r="J798" s="162"/>
      <c r="K798" s="162"/>
      <c r="L798" s="162"/>
      <c r="M798" s="162"/>
      <c r="N798" s="162"/>
      <c r="O798" s="162"/>
      <c r="P798" s="162"/>
      <c r="Q798" s="162"/>
      <c r="R798" s="162"/>
      <c r="S798" s="162"/>
      <c r="T798" s="162"/>
      <c r="U798" s="162"/>
      <c r="V798" s="162"/>
      <c r="W798" s="162"/>
      <c r="X798" s="162"/>
      <c r="Y798" s="162"/>
      <c r="Z798" s="162"/>
      <c r="AA798" s="162"/>
      <c r="AB798" s="162"/>
      <c r="AC798" s="162"/>
      <c r="AD798" s="162"/>
      <c r="AE798" s="162"/>
      <c r="AF798" s="162"/>
      <c r="AG798" s="162"/>
      <c r="AH798" s="162"/>
      <c r="AI798" s="162"/>
      <c r="AJ798" s="162"/>
      <c r="AK798" s="162"/>
      <c r="AL798" s="162"/>
      <c r="AM798" s="162"/>
      <c r="AN798" s="162"/>
      <c r="AO798" s="162"/>
      <c r="AP798" s="162"/>
      <c r="AQ798" s="162"/>
      <c r="AR798" s="162"/>
      <c r="AS798" s="162"/>
      <c r="AT798" s="162"/>
      <c r="AU798" s="162"/>
      <c r="AV798" s="162"/>
      <c r="AW798" s="162"/>
      <c r="AX798" s="162"/>
      <c r="AY798" s="162"/>
      <c r="AZ798" s="162"/>
      <c r="BA798" s="162"/>
      <c r="BB798" s="162"/>
      <c r="BC798" s="162"/>
      <c r="BD798" s="162"/>
      <c r="BE798" s="162"/>
      <c r="BF798" s="162"/>
      <c r="BG798" s="162"/>
      <c r="BH798" s="162"/>
      <c r="BI798" s="162"/>
      <c r="BJ798" s="162"/>
      <c r="BK798" s="162"/>
      <c r="BL798" s="162"/>
      <c r="BM798" s="162"/>
      <c r="BN798" s="162"/>
      <c r="BO798" s="162"/>
      <c r="BP798" s="162"/>
    </row>
    <row r="799" spans="1:68" ht="15">
      <c r="A799" s="426"/>
      <c r="B799" s="162"/>
      <c r="C799" s="425"/>
      <c r="D799" s="162"/>
      <c r="E799" s="162"/>
      <c r="F799" s="162"/>
      <c r="G799" s="162"/>
      <c r="H799" s="162"/>
      <c r="I799" s="162"/>
      <c r="J799" s="162"/>
      <c r="K799" s="162"/>
      <c r="L799" s="162"/>
      <c r="M799" s="162"/>
      <c r="N799" s="162"/>
      <c r="O799" s="162"/>
      <c r="P799" s="162"/>
      <c r="Q799" s="162"/>
      <c r="R799" s="162"/>
      <c r="S799" s="162"/>
      <c r="T799" s="162"/>
      <c r="U799" s="162"/>
      <c r="V799" s="162"/>
      <c r="W799" s="162"/>
      <c r="X799" s="162"/>
      <c r="Y799" s="162"/>
      <c r="Z799" s="162"/>
      <c r="AA799" s="162"/>
      <c r="AB799" s="162"/>
      <c r="AC799" s="162"/>
      <c r="AD799" s="162"/>
      <c r="AE799" s="162"/>
      <c r="AF799" s="162"/>
      <c r="AG799" s="162"/>
      <c r="AH799" s="162"/>
      <c r="AI799" s="162"/>
      <c r="AJ799" s="162"/>
      <c r="AK799" s="162"/>
      <c r="AL799" s="162"/>
      <c r="AM799" s="162"/>
      <c r="AN799" s="162"/>
      <c r="AO799" s="162"/>
      <c r="AP799" s="162"/>
      <c r="AQ799" s="162"/>
      <c r="AR799" s="162"/>
      <c r="AS799" s="162"/>
      <c r="AT799" s="162"/>
      <c r="AU799" s="162"/>
      <c r="AV799" s="162"/>
      <c r="AW799" s="162"/>
      <c r="AX799" s="162"/>
      <c r="AY799" s="162"/>
      <c r="AZ799" s="162"/>
      <c r="BA799" s="162"/>
      <c r="BB799" s="162"/>
      <c r="BC799" s="162"/>
      <c r="BD799" s="162"/>
      <c r="BE799" s="162"/>
      <c r="BF799" s="162"/>
      <c r="BG799" s="162"/>
      <c r="BH799" s="162"/>
      <c r="BI799" s="162"/>
      <c r="BJ799" s="162"/>
      <c r="BK799" s="162"/>
      <c r="BL799" s="162"/>
      <c r="BM799" s="162"/>
      <c r="BN799" s="162"/>
      <c r="BO799" s="162"/>
      <c r="BP799" s="162"/>
    </row>
    <row r="800" spans="1:68" ht="15">
      <c r="A800" s="426"/>
      <c r="B800" s="162"/>
      <c r="C800" s="425"/>
      <c r="D800" s="162"/>
      <c r="E800" s="162"/>
      <c r="F800" s="162"/>
      <c r="G800" s="162"/>
      <c r="H800" s="162"/>
      <c r="I800" s="162"/>
      <c r="J800" s="162"/>
      <c r="K800" s="162"/>
      <c r="L800" s="162"/>
      <c r="M800" s="162"/>
      <c r="N800" s="162"/>
      <c r="O800" s="162"/>
      <c r="P800" s="162"/>
      <c r="Q800" s="162"/>
      <c r="R800" s="162"/>
      <c r="S800" s="162"/>
      <c r="T800" s="162"/>
      <c r="U800" s="162"/>
      <c r="V800" s="162"/>
      <c r="W800" s="162"/>
      <c r="X800" s="162"/>
      <c r="Y800" s="162"/>
      <c r="Z800" s="162"/>
      <c r="AA800" s="162"/>
      <c r="AB800" s="162"/>
      <c r="AC800" s="162"/>
      <c r="AD800" s="162"/>
      <c r="AE800" s="162"/>
      <c r="AF800" s="162"/>
      <c r="AG800" s="162"/>
      <c r="AH800" s="162"/>
      <c r="AI800" s="162"/>
      <c r="AJ800" s="162"/>
      <c r="AK800" s="162"/>
      <c r="AL800" s="162"/>
      <c r="AM800" s="162"/>
      <c r="AN800" s="162"/>
      <c r="AO800" s="162"/>
      <c r="AP800" s="162"/>
      <c r="AQ800" s="162"/>
      <c r="AR800" s="162"/>
      <c r="AS800" s="162"/>
      <c r="AT800" s="162"/>
      <c r="AU800" s="162"/>
      <c r="AV800" s="162"/>
      <c r="AW800" s="162"/>
      <c r="AX800" s="162"/>
      <c r="AY800" s="162"/>
      <c r="AZ800" s="162"/>
      <c r="BA800" s="162"/>
      <c r="BB800" s="162"/>
      <c r="BC800" s="162"/>
      <c r="BD800" s="162"/>
      <c r="BE800" s="162"/>
      <c r="BF800" s="162"/>
      <c r="BG800" s="162"/>
      <c r="BH800" s="162"/>
      <c r="BI800" s="162"/>
      <c r="BJ800" s="162"/>
      <c r="BK800" s="162"/>
      <c r="BL800" s="162"/>
      <c r="BM800" s="162"/>
      <c r="BN800" s="162"/>
      <c r="BO800" s="162"/>
      <c r="BP800" s="162"/>
    </row>
    <row r="801" spans="1:68" ht="15">
      <c r="A801" s="426"/>
      <c r="B801" s="162"/>
      <c r="C801" s="425"/>
      <c r="D801" s="162"/>
      <c r="E801" s="162"/>
      <c r="F801" s="162"/>
      <c r="G801" s="162"/>
      <c r="H801" s="162"/>
      <c r="I801" s="162"/>
      <c r="J801" s="162"/>
      <c r="K801" s="162"/>
      <c r="L801" s="162"/>
      <c r="M801" s="162"/>
      <c r="N801" s="162"/>
      <c r="O801" s="162"/>
      <c r="P801" s="162"/>
      <c r="Q801" s="162"/>
      <c r="R801" s="162"/>
      <c r="S801" s="162"/>
      <c r="T801" s="162"/>
      <c r="U801" s="162"/>
      <c r="V801" s="162"/>
      <c r="W801" s="162"/>
      <c r="X801" s="162"/>
      <c r="Y801" s="162"/>
      <c r="Z801" s="162"/>
      <c r="AA801" s="162"/>
      <c r="AB801" s="162"/>
      <c r="AC801" s="162"/>
      <c r="AD801" s="162"/>
      <c r="AE801" s="162"/>
      <c r="AF801" s="162"/>
      <c r="AG801" s="162"/>
      <c r="AH801" s="162"/>
      <c r="AI801" s="162"/>
      <c r="AJ801" s="162"/>
      <c r="AK801" s="162"/>
      <c r="AL801" s="162"/>
      <c r="AM801" s="162"/>
      <c r="AN801" s="162"/>
      <c r="AO801" s="162"/>
      <c r="AP801" s="162"/>
      <c r="AQ801" s="162"/>
      <c r="AR801" s="162"/>
      <c r="AS801" s="162"/>
      <c r="AT801" s="162"/>
      <c r="AU801" s="162"/>
      <c r="AV801" s="162"/>
      <c r="AW801" s="162"/>
      <c r="AX801" s="162"/>
      <c r="AY801" s="162"/>
      <c r="AZ801" s="162"/>
      <c r="BA801" s="162"/>
      <c r="BB801" s="162"/>
      <c r="BC801" s="162"/>
      <c r="BD801" s="162"/>
      <c r="BE801" s="162"/>
      <c r="BF801" s="162"/>
      <c r="BG801" s="162"/>
      <c r="BH801" s="162"/>
      <c r="BI801" s="162"/>
      <c r="BJ801" s="162"/>
      <c r="BK801" s="162"/>
      <c r="BL801" s="162"/>
      <c r="BM801" s="162"/>
      <c r="BN801" s="162"/>
      <c r="BO801" s="162"/>
      <c r="BP801" s="162"/>
    </row>
    <row r="802" spans="1:68" ht="15">
      <c r="A802" s="426"/>
      <c r="B802" s="162"/>
      <c r="C802" s="425"/>
      <c r="D802" s="162"/>
      <c r="E802" s="162"/>
      <c r="F802" s="162"/>
      <c r="G802" s="162"/>
      <c r="H802" s="162"/>
      <c r="I802" s="162"/>
      <c r="J802" s="162"/>
      <c r="K802" s="162"/>
      <c r="L802" s="162"/>
      <c r="M802" s="162"/>
      <c r="N802" s="162"/>
      <c r="O802" s="162"/>
      <c r="P802" s="162"/>
      <c r="Q802" s="162"/>
      <c r="R802" s="162"/>
      <c r="S802" s="162"/>
      <c r="T802" s="162"/>
      <c r="U802" s="162"/>
      <c r="V802" s="162"/>
      <c r="W802" s="162"/>
      <c r="X802" s="162"/>
      <c r="Y802" s="162"/>
      <c r="Z802" s="162"/>
      <c r="AA802" s="162"/>
      <c r="AB802" s="162"/>
      <c r="AC802" s="162"/>
      <c r="AD802" s="162"/>
      <c r="AE802" s="162"/>
      <c r="AF802" s="162"/>
      <c r="AG802" s="162"/>
      <c r="AH802" s="162"/>
      <c r="AI802" s="162"/>
      <c r="AJ802" s="162"/>
      <c r="AK802" s="162"/>
      <c r="AL802" s="162"/>
      <c r="AM802" s="162"/>
      <c r="AN802" s="162"/>
      <c r="AO802" s="162"/>
      <c r="AP802" s="162"/>
      <c r="AQ802" s="162"/>
      <c r="AR802" s="162"/>
      <c r="AS802" s="162"/>
      <c r="AT802" s="162"/>
      <c r="AU802" s="162"/>
      <c r="AV802" s="162"/>
      <c r="AW802" s="162"/>
      <c r="AX802" s="162"/>
      <c r="AY802" s="162"/>
      <c r="AZ802" s="162"/>
      <c r="BA802" s="162"/>
      <c r="BB802" s="162"/>
      <c r="BC802" s="162"/>
      <c r="BD802" s="162"/>
      <c r="BE802" s="162"/>
      <c r="BF802" s="162"/>
      <c r="BG802" s="162"/>
      <c r="BH802" s="162"/>
      <c r="BI802" s="162"/>
      <c r="BJ802" s="162"/>
      <c r="BK802" s="162"/>
      <c r="BL802" s="162"/>
      <c r="BM802" s="162"/>
      <c r="BN802" s="162"/>
      <c r="BO802" s="162"/>
      <c r="BP802" s="162"/>
    </row>
    <row r="803" spans="1:68" ht="15">
      <c r="A803" s="426"/>
      <c r="B803" s="162"/>
      <c r="C803" s="425"/>
      <c r="D803" s="162"/>
      <c r="E803" s="162"/>
      <c r="F803" s="162"/>
      <c r="G803" s="162"/>
      <c r="H803" s="162"/>
      <c r="I803" s="162"/>
      <c r="J803" s="162"/>
      <c r="K803" s="162"/>
      <c r="L803" s="162"/>
      <c r="M803" s="162"/>
      <c r="N803" s="162"/>
      <c r="O803" s="162"/>
      <c r="P803" s="162"/>
      <c r="Q803" s="162"/>
      <c r="R803" s="162"/>
      <c r="S803" s="162"/>
      <c r="T803" s="162"/>
      <c r="U803" s="162"/>
      <c r="V803" s="162"/>
      <c r="W803" s="162"/>
      <c r="X803" s="162"/>
      <c r="Y803" s="162"/>
      <c r="Z803" s="162"/>
      <c r="AA803" s="162"/>
      <c r="AB803" s="162"/>
      <c r="AC803" s="162"/>
      <c r="AD803" s="162"/>
      <c r="AE803" s="162"/>
      <c r="AF803" s="162"/>
      <c r="AG803" s="162"/>
      <c r="AH803" s="162"/>
      <c r="AI803" s="162"/>
      <c r="AJ803" s="162"/>
      <c r="AK803" s="162"/>
      <c r="AL803" s="162"/>
      <c r="AM803" s="162"/>
      <c r="AN803" s="162"/>
      <c r="AO803" s="162"/>
      <c r="AP803" s="162"/>
      <c r="AQ803" s="162"/>
      <c r="AR803" s="162"/>
      <c r="AS803" s="162"/>
      <c r="AT803" s="162"/>
      <c r="AU803" s="162"/>
      <c r="AV803" s="162"/>
      <c r="AW803" s="162"/>
      <c r="AX803" s="162"/>
      <c r="AY803" s="162"/>
      <c r="AZ803" s="162"/>
      <c r="BA803" s="162"/>
      <c r="BB803" s="162"/>
      <c r="BC803" s="162"/>
      <c r="BD803" s="162"/>
      <c r="BE803" s="162"/>
      <c r="BF803" s="162"/>
      <c r="BG803" s="162"/>
      <c r="BH803" s="162"/>
      <c r="BI803" s="162"/>
      <c r="BJ803" s="162"/>
      <c r="BK803" s="162"/>
      <c r="BL803" s="162"/>
      <c r="BM803" s="162"/>
      <c r="BN803" s="162"/>
      <c r="BO803" s="162"/>
      <c r="BP803" s="162"/>
    </row>
    <row r="804" spans="1:68" ht="15">
      <c r="A804" s="426"/>
      <c r="B804" s="162"/>
      <c r="C804" s="425"/>
      <c r="D804" s="162"/>
      <c r="E804" s="162"/>
      <c r="F804" s="162"/>
      <c r="G804" s="162"/>
      <c r="H804" s="162"/>
      <c r="I804" s="162"/>
      <c r="J804" s="162"/>
      <c r="K804" s="162"/>
      <c r="L804" s="162"/>
      <c r="M804" s="162"/>
      <c r="N804" s="162"/>
      <c r="O804" s="162"/>
      <c r="P804" s="162"/>
      <c r="Q804" s="162"/>
      <c r="R804" s="162"/>
      <c r="S804" s="162"/>
      <c r="T804" s="162"/>
      <c r="U804" s="162"/>
      <c r="V804" s="162"/>
      <c r="W804" s="162"/>
      <c r="X804" s="162"/>
      <c r="Y804" s="162"/>
      <c r="Z804" s="162"/>
      <c r="AA804" s="162"/>
      <c r="AB804" s="162"/>
      <c r="AC804" s="162"/>
      <c r="AD804" s="162"/>
      <c r="AE804" s="162"/>
      <c r="AF804" s="162"/>
      <c r="AG804" s="162"/>
      <c r="AH804" s="162"/>
      <c r="AI804" s="162"/>
      <c r="AJ804" s="162"/>
      <c r="AK804" s="162"/>
      <c r="AL804" s="162"/>
      <c r="AM804" s="162"/>
      <c r="AN804" s="162"/>
      <c r="AO804" s="162"/>
      <c r="AP804" s="162"/>
      <c r="AQ804" s="162"/>
      <c r="AR804" s="162"/>
      <c r="AS804" s="162"/>
      <c r="AT804" s="162"/>
      <c r="AU804" s="162"/>
      <c r="AV804" s="162"/>
      <c r="AW804" s="162"/>
      <c r="AX804" s="162"/>
      <c r="AY804" s="162"/>
      <c r="AZ804" s="162"/>
      <c r="BA804" s="162"/>
      <c r="BB804" s="162"/>
      <c r="BC804" s="162"/>
      <c r="BD804" s="162"/>
      <c r="BE804" s="162"/>
      <c r="BF804" s="162"/>
      <c r="BG804" s="162"/>
      <c r="BH804" s="162"/>
      <c r="BI804" s="162"/>
      <c r="BJ804" s="162"/>
      <c r="BK804" s="162"/>
      <c r="BL804" s="162"/>
      <c r="BM804" s="162"/>
      <c r="BN804" s="162"/>
      <c r="BO804" s="162"/>
      <c r="BP804" s="162"/>
    </row>
    <row r="805" spans="1:68" ht="15">
      <c r="A805" s="426"/>
      <c r="B805" s="162"/>
      <c r="C805" s="425"/>
      <c r="D805" s="162"/>
      <c r="E805" s="162"/>
      <c r="F805" s="162"/>
      <c r="G805" s="162"/>
      <c r="H805" s="162"/>
      <c r="I805" s="162"/>
      <c r="J805" s="162"/>
      <c r="K805" s="162"/>
      <c r="L805" s="162"/>
      <c r="M805" s="162"/>
      <c r="N805" s="162"/>
      <c r="O805" s="162"/>
      <c r="P805" s="162"/>
      <c r="Q805" s="162"/>
      <c r="R805" s="162"/>
      <c r="S805" s="162"/>
      <c r="T805" s="162"/>
      <c r="U805" s="162"/>
      <c r="V805" s="162"/>
      <c r="W805" s="162"/>
      <c r="X805" s="162"/>
      <c r="Y805" s="162"/>
      <c r="Z805" s="162"/>
      <c r="AA805" s="162"/>
      <c r="AB805" s="162"/>
      <c r="AC805" s="162"/>
      <c r="AD805" s="162"/>
      <c r="AE805" s="162"/>
      <c r="AF805" s="162"/>
      <c r="AG805" s="162"/>
      <c r="AH805" s="162"/>
      <c r="AI805" s="162"/>
      <c r="AJ805" s="162"/>
      <c r="AK805" s="162"/>
      <c r="AL805" s="162"/>
      <c r="AM805" s="162"/>
      <c r="AN805" s="162"/>
      <c r="AO805" s="162"/>
      <c r="AP805" s="162"/>
      <c r="AQ805" s="162"/>
      <c r="AR805" s="162"/>
      <c r="AS805" s="162"/>
      <c r="AT805" s="162"/>
      <c r="AU805" s="162"/>
      <c r="AV805" s="162"/>
      <c r="AW805" s="162"/>
      <c r="AX805" s="162"/>
      <c r="AY805" s="162"/>
      <c r="AZ805" s="162"/>
      <c r="BA805" s="162"/>
      <c r="BB805" s="162"/>
      <c r="BC805" s="162"/>
      <c r="BD805" s="162"/>
      <c r="BE805" s="162"/>
      <c r="BF805" s="162"/>
      <c r="BG805" s="162"/>
      <c r="BH805" s="162"/>
      <c r="BI805" s="162"/>
      <c r="BJ805" s="162"/>
      <c r="BK805" s="162"/>
      <c r="BL805" s="162"/>
      <c r="BM805" s="162"/>
      <c r="BN805" s="162"/>
      <c r="BO805" s="162"/>
      <c r="BP805" s="162"/>
    </row>
    <row r="806" spans="1:68" ht="15">
      <c r="A806" s="426"/>
      <c r="B806" s="162"/>
      <c r="C806" s="425"/>
      <c r="D806" s="162"/>
      <c r="E806" s="162"/>
      <c r="F806" s="162"/>
      <c r="G806" s="162"/>
      <c r="H806" s="162"/>
      <c r="I806" s="162"/>
      <c r="J806" s="162"/>
      <c r="K806" s="162"/>
      <c r="L806" s="162"/>
      <c r="M806" s="162"/>
      <c r="N806" s="162"/>
      <c r="O806" s="162"/>
      <c r="P806" s="162"/>
      <c r="Q806" s="162"/>
      <c r="R806" s="162"/>
      <c r="S806" s="162"/>
      <c r="T806" s="162"/>
      <c r="U806" s="162"/>
      <c r="V806" s="162"/>
      <c r="W806" s="162"/>
      <c r="X806" s="162"/>
      <c r="Y806" s="162"/>
      <c r="Z806" s="162"/>
      <c r="AA806" s="162"/>
      <c r="AB806" s="162"/>
      <c r="AC806" s="162"/>
      <c r="AD806" s="162"/>
      <c r="AE806" s="162"/>
      <c r="AF806" s="162"/>
      <c r="AG806" s="162"/>
      <c r="AH806" s="162"/>
      <c r="AI806" s="162"/>
      <c r="AJ806" s="162"/>
      <c r="AK806" s="162"/>
      <c r="AL806" s="162"/>
      <c r="AM806" s="162"/>
      <c r="AN806" s="162"/>
      <c r="AO806" s="162"/>
      <c r="AP806" s="162"/>
      <c r="AQ806" s="162"/>
      <c r="AR806" s="162"/>
      <c r="AS806" s="162"/>
      <c r="AT806" s="162"/>
      <c r="AU806" s="162"/>
      <c r="AV806" s="162"/>
      <c r="AW806" s="162"/>
      <c r="AX806" s="162"/>
      <c r="AY806" s="162"/>
      <c r="AZ806" s="162"/>
      <c r="BA806" s="162"/>
      <c r="BB806" s="162"/>
      <c r="BC806" s="162"/>
      <c r="BD806" s="162"/>
      <c r="BE806" s="162"/>
      <c r="BF806" s="162"/>
      <c r="BG806" s="162"/>
      <c r="BH806" s="162"/>
      <c r="BI806" s="162"/>
      <c r="BJ806" s="162"/>
      <c r="BK806" s="162"/>
      <c r="BL806" s="162"/>
      <c r="BM806" s="162"/>
      <c r="BN806" s="162"/>
      <c r="BO806" s="162"/>
      <c r="BP806" s="162"/>
    </row>
    <row r="807" spans="1:68" ht="15">
      <c r="A807" s="426"/>
      <c r="B807" s="162"/>
      <c r="C807" s="425"/>
      <c r="D807" s="162"/>
      <c r="E807" s="162"/>
      <c r="F807" s="162"/>
      <c r="G807" s="162"/>
      <c r="H807" s="162"/>
      <c r="I807" s="162"/>
      <c r="J807" s="162"/>
      <c r="K807" s="162"/>
      <c r="L807" s="162"/>
      <c r="M807" s="162"/>
      <c r="N807" s="162"/>
      <c r="O807" s="162"/>
      <c r="P807" s="162"/>
      <c r="Q807" s="162"/>
      <c r="R807" s="162"/>
      <c r="S807" s="162"/>
      <c r="T807" s="162"/>
      <c r="U807" s="162"/>
      <c r="V807" s="162"/>
      <c r="W807" s="162"/>
      <c r="X807" s="162"/>
      <c r="Y807" s="162"/>
      <c r="Z807" s="162"/>
      <c r="AA807" s="162"/>
      <c r="AB807" s="162"/>
      <c r="AC807" s="162"/>
      <c r="AD807" s="162"/>
      <c r="AE807" s="162"/>
      <c r="AF807" s="162"/>
      <c r="AG807" s="162"/>
      <c r="AH807" s="162"/>
      <c r="AI807" s="162"/>
      <c r="AJ807" s="162"/>
      <c r="AK807" s="162"/>
      <c r="AL807" s="162"/>
      <c r="AM807" s="162"/>
      <c r="AN807" s="162"/>
      <c r="AO807" s="162"/>
      <c r="AP807" s="162"/>
      <c r="AQ807" s="162"/>
      <c r="AR807" s="162"/>
      <c r="AS807" s="162"/>
      <c r="AT807" s="162"/>
      <c r="AU807" s="162"/>
      <c r="AV807" s="162"/>
      <c r="AW807" s="162"/>
      <c r="AX807" s="162"/>
      <c r="AY807" s="162"/>
      <c r="AZ807" s="162"/>
      <c r="BA807" s="162"/>
      <c r="BB807" s="162"/>
      <c r="BC807" s="162"/>
      <c r="BD807" s="162"/>
      <c r="BE807" s="162"/>
      <c r="BF807" s="162"/>
      <c r="BG807" s="162"/>
      <c r="BH807" s="162"/>
      <c r="BI807" s="162"/>
      <c r="BJ807" s="162"/>
      <c r="BK807" s="162"/>
      <c r="BL807" s="162"/>
      <c r="BM807" s="162"/>
      <c r="BN807" s="162"/>
      <c r="BO807" s="162"/>
      <c r="BP807" s="162"/>
    </row>
    <row r="808" spans="1:68" ht="15">
      <c r="A808" s="426"/>
      <c r="B808" s="162"/>
      <c r="C808" s="425"/>
      <c r="D808" s="162"/>
      <c r="E808" s="162"/>
      <c r="F808" s="162"/>
      <c r="G808" s="162"/>
      <c r="H808" s="162"/>
      <c r="I808" s="162"/>
      <c r="J808" s="162"/>
      <c r="K808" s="162"/>
      <c r="L808" s="162"/>
      <c r="M808" s="162"/>
      <c r="N808" s="162"/>
      <c r="O808" s="162"/>
      <c r="P808" s="162"/>
      <c r="Q808" s="162"/>
      <c r="R808" s="162"/>
      <c r="S808" s="162"/>
      <c r="T808" s="162"/>
      <c r="U808" s="162"/>
      <c r="V808" s="162"/>
      <c r="W808" s="162"/>
      <c r="X808" s="162"/>
      <c r="Y808" s="162"/>
      <c r="Z808" s="162"/>
      <c r="AA808" s="162"/>
      <c r="AB808" s="162"/>
      <c r="AC808" s="162"/>
      <c r="AD808" s="162"/>
      <c r="AE808" s="162"/>
      <c r="AF808" s="162"/>
      <c r="AG808" s="162"/>
      <c r="AH808" s="162"/>
      <c r="AI808" s="162"/>
      <c r="AJ808" s="162"/>
      <c r="AK808" s="162"/>
      <c r="AL808" s="162"/>
      <c r="AM808" s="162"/>
      <c r="AN808" s="162"/>
      <c r="AO808" s="162"/>
      <c r="AP808" s="162"/>
      <c r="AQ808" s="162"/>
      <c r="AR808" s="162"/>
      <c r="AS808" s="162"/>
      <c r="AT808" s="162"/>
      <c r="AU808" s="162"/>
      <c r="AV808" s="162"/>
      <c r="AW808" s="162"/>
      <c r="AX808" s="162"/>
      <c r="AY808" s="162"/>
      <c r="AZ808" s="162"/>
      <c r="BA808" s="162"/>
      <c r="BB808" s="162"/>
      <c r="BC808" s="162"/>
      <c r="BD808" s="162"/>
      <c r="BE808" s="162"/>
      <c r="BF808" s="162"/>
      <c r="BG808" s="162"/>
      <c r="BH808" s="162"/>
      <c r="BI808" s="162"/>
      <c r="BJ808" s="162"/>
      <c r="BK808" s="162"/>
      <c r="BL808" s="162"/>
      <c r="BM808" s="162"/>
      <c r="BN808" s="162"/>
      <c r="BO808" s="162"/>
      <c r="BP808" s="162"/>
    </row>
    <row r="809" spans="1:68" ht="15">
      <c r="A809" s="426"/>
      <c r="B809" s="162"/>
      <c r="C809" s="425"/>
      <c r="D809" s="162"/>
      <c r="E809" s="162"/>
      <c r="F809" s="162"/>
      <c r="G809" s="162"/>
      <c r="H809" s="162"/>
      <c r="I809" s="162"/>
      <c r="J809" s="162"/>
      <c r="K809" s="162"/>
      <c r="L809" s="162"/>
      <c r="M809" s="162"/>
      <c r="N809" s="162"/>
      <c r="O809" s="162"/>
      <c r="P809" s="162"/>
      <c r="Q809" s="162"/>
      <c r="R809" s="162"/>
      <c r="S809" s="162"/>
      <c r="T809" s="162"/>
      <c r="U809" s="162"/>
      <c r="V809" s="162"/>
      <c r="W809" s="162"/>
      <c r="X809" s="162"/>
      <c r="Y809" s="162"/>
      <c r="Z809" s="162"/>
      <c r="AA809" s="162"/>
      <c r="AB809" s="162"/>
      <c r="AC809" s="162"/>
      <c r="AD809" s="162"/>
      <c r="AE809" s="162"/>
      <c r="AF809" s="162"/>
      <c r="AG809" s="162"/>
      <c r="AH809" s="162"/>
      <c r="AI809" s="162"/>
      <c r="AJ809" s="162"/>
      <c r="AK809" s="162"/>
      <c r="AL809" s="162"/>
      <c r="AM809" s="162"/>
      <c r="AN809" s="162"/>
      <c r="AO809" s="162"/>
      <c r="AP809" s="162"/>
      <c r="AQ809" s="162"/>
      <c r="AR809" s="162"/>
      <c r="AS809" s="162"/>
      <c r="AT809" s="162"/>
      <c r="AU809" s="162"/>
      <c r="AV809" s="162"/>
      <c r="AW809" s="162"/>
      <c r="AX809" s="162"/>
      <c r="AY809" s="162"/>
      <c r="AZ809" s="162"/>
      <c r="BA809" s="162"/>
      <c r="BB809" s="162"/>
      <c r="BC809" s="162"/>
      <c r="BD809" s="162"/>
      <c r="BE809" s="162"/>
      <c r="BF809" s="162"/>
      <c r="BG809" s="162"/>
      <c r="BH809" s="162"/>
      <c r="BI809" s="162"/>
      <c r="BJ809" s="162"/>
      <c r="BK809" s="162"/>
      <c r="BL809" s="162"/>
      <c r="BM809" s="162"/>
      <c r="BN809" s="162"/>
      <c r="BO809" s="162"/>
      <c r="BP809" s="162"/>
    </row>
    <row r="810" spans="1:68" ht="15">
      <c r="A810" s="426"/>
      <c r="B810" s="162"/>
      <c r="C810" s="425"/>
      <c r="D810" s="162"/>
      <c r="E810" s="162"/>
      <c r="F810" s="162"/>
      <c r="G810" s="162"/>
      <c r="H810" s="162"/>
      <c r="I810" s="162"/>
      <c r="J810" s="162"/>
      <c r="K810" s="162"/>
      <c r="L810" s="162"/>
      <c r="M810" s="162"/>
      <c r="N810" s="162"/>
      <c r="O810" s="162"/>
      <c r="P810" s="162"/>
      <c r="Q810" s="162"/>
      <c r="R810" s="162"/>
      <c r="S810" s="162"/>
      <c r="T810" s="162"/>
      <c r="U810" s="162"/>
      <c r="V810" s="162"/>
      <c r="W810" s="162"/>
      <c r="X810" s="162"/>
      <c r="Y810" s="162"/>
      <c r="Z810" s="162"/>
      <c r="AA810" s="162"/>
      <c r="AB810" s="162"/>
      <c r="AC810" s="162"/>
      <c r="AD810" s="162"/>
      <c r="AE810" s="162"/>
      <c r="AF810" s="162"/>
      <c r="AG810" s="162"/>
      <c r="AH810" s="162"/>
      <c r="AI810" s="162"/>
      <c r="AJ810" s="162"/>
      <c r="AK810" s="162"/>
      <c r="AL810" s="162"/>
      <c r="AM810" s="162"/>
      <c r="AN810" s="162"/>
      <c r="AO810" s="162"/>
      <c r="AP810" s="162"/>
      <c r="AQ810" s="162"/>
      <c r="AR810" s="162"/>
      <c r="AS810" s="162"/>
      <c r="AT810" s="162"/>
      <c r="AU810" s="162"/>
      <c r="AV810" s="162"/>
      <c r="AW810" s="162"/>
      <c r="AX810" s="162"/>
      <c r="AY810" s="162"/>
      <c r="AZ810" s="162"/>
      <c r="BA810" s="162"/>
      <c r="BB810" s="162"/>
      <c r="BC810" s="162"/>
      <c r="BD810" s="162"/>
      <c r="BE810" s="162"/>
      <c r="BF810" s="162"/>
      <c r="BG810" s="162"/>
      <c r="BH810" s="162"/>
      <c r="BI810" s="162"/>
      <c r="BJ810" s="162"/>
      <c r="BK810" s="162"/>
      <c r="BL810" s="162"/>
      <c r="BM810" s="162"/>
      <c r="BN810" s="162"/>
      <c r="BO810" s="162"/>
      <c r="BP810" s="162"/>
    </row>
    <row r="811" spans="1:68" ht="15">
      <c r="A811" s="426"/>
      <c r="B811" s="162"/>
      <c r="C811" s="425"/>
      <c r="D811" s="162"/>
      <c r="E811" s="162"/>
      <c r="F811" s="162"/>
      <c r="G811" s="162"/>
      <c r="H811" s="162"/>
      <c r="I811" s="162"/>
      <c r="J811" s="162"/>
      <c r="K811" s="162"/>
      <c r="L811" s="162"/>
      <c r="M811" s="162"/>
      <c r="N811" s="162"/>
      <c r="O811" s="162"/>
      <c r="P811" s="162"/>
      <c r="Q811" s="162"/>
      <c r="R811" s="162"/>
      <c r="S811" s="162"/>
      <c r="T811" s="162"/>
      <c r="U811" s="162"/>
      <c r="V811" s="162"/>
      <c r="W811" s="162"/>
      <c r="X811" s="162"/>
      <c r="Y811" s="162"/>
      <c r="Z811" s="162"/>
      <c r="AA811" s="162"/>
      <c r="AB811" s="162"/>
      <c r="AC811" s="162"/>
      <c r="AD811" s="162"/>
      <c r="AE811" s="162"/>
      <c r="AF811" s="162"/>
      <c r="AG811" s="162"/>
      <c r="AH811" s="162"/>
      <c r="AI811" s="162"/>
      <c r="AJ811" s="162"/>
      <c r="AK811" s="162"/>
      <c r="AL811" s="162"/>
      <c r="AM811" s="162"/>
      <c r="AN811" s="162"/>
      <c r="AO811" s="162"/>
      <c r="AP811" s="162"/>
      <c r="AQ811" s="162"/>
      <c r="AR811" s="162"/>
      <c r="AS811" s="162"/>
      <c r="AT811" s="162"/>
      <c r="AU811" s="162"/>
      <c r="AV811" s="162"/>
      <c r="AW811" s="162"/>
      <c r="AX811" s="162"/>
      <c r="AY811" s="162"/>
      <c r="AZ811" s="162"/>
      <c r="BA811" s="162"/>
      <c r="BB811" s="162"/>
      <c r="BC811" s="162"/>
      <c r="BD811" s="162"/>
      <c r="BE811" s="162"/>
      <c r="BF811" s="162"/>
      <c r="BG811" s="162"/>
      <c r="BH811" s="162"/>
      <c r="BI811" s="162"/>
      <c r="BJ811" s="162"/>
      <c r="BK811" s="162"/>
      <c r="BL811" s="162"/>
      <c r="BM811" s="162"/>
      <c r="BN811" s="162"/>
      <c r="BO811" s="162"/>
      <c r="BP811" s="162"/>
    </row>
    <row r="812" spans="1:68" ht="15">
      <c r="A812" s="426"/>
      <c r="B812" s="162"/>
      <c r="C812" s="425"/>
      <c r="D812" s="162"/>
      <c r="E812" s="162"/>
      <c r="F812" s="162"/>
      <c r="G812" s="162"/>
      <c r="H812" s="162"/>
      <c r="I812" s="162"/>
      <c r="J812" s="162"/>
      <c r="K812" s="162"/>
      <c r="L812" s="162"/>
      <c r="M812" s="162"/>
      <c r="N812" s="162"/>
      <c r="O812" s="162"/>
      <c r="P812" s="162"/>
      <c r="Q812" s="162"/>
      <c r="R812" s="162"/>
      <c r="S812" s="162"/>
      <c r="T812" s="162"/>
      <c r="U812" s="162"/>
      <c r="V812" s="162"/>
      <c r="W812" s="162"/>
      <c r="X812" s="162"/>
      <c r="Y812" s="162"/>
      <c r="Z812" s="162"/>
      <c r="AA812" s="162"/>
      <c r="AB812" s="162"/>
      <c r="AC812" s="162"/>
      <c r="AD812" s="162"/>
      <c r="AE812" s="162"/>
      <c r="AF812" s="162"/>
      <c r="AG812" s="162"/>
      <c r="AH812" s="162"/>
      <c r="AI812" s="162"/>
      <c r="AJ812" s="162"/>
      <c r="AK812" s="162"/>
      <c r="AL812" s="162"/>
      <c r="AM812" s="162"/>
      <c r="AN812" s="162"/>
      <c r="AO812" s="162"/>
      <c r="AP812" s="162"/>
      <c r="AQ812" s="162"/>
      <c r="AR812" s="162"/>
      <c r="AS812" s="162"/>
      <c r="AT812" s="162"/>
      <c r="AU812" s="162"/>
      <c r="AV812" s="162"/>
      <c r="AW812" s="162"/>
      <c r="AX812" s="162"/>
      <c r="AY812" s="162"/>
      <c r="AZ812" s="162"/>
      <c r="BA812" s="162"/>
      <c r="BB812" s="162"/>
      <c r="BC812" s="162"/>
      <c r="BD812" s="162"/>
      <c r="BE812" s="162"/>
      <c r="BF812" s="162"/>
      <c r="BG812" s="162"/>
      <c r="BH812" s="162"/>
      <c r="BI812" s="162"/>
      <c r="BJ812" s="162"/>
      <c r="BK812" s="162"/>
      <c r="BL812" s="162"/>
      <c r="BM812" s="162"/>
      <c r="BN812" s="162"/>
      <c r="BO812" s="162"/>
      <c r="BP812" s="162"/>
    </row>
    <row r="813" spans="1:68" ht="15">
      <c r="A813" s="426"/>
      <c r="B813" s="162"/>
      <c r="C813" s="425"/>
      <c r="D813" s="162"/>
      <c r="E813" s="162"/>
      <c r="F813" s="162"/>
      <c r="G813" s="162"/>
      <c r="H813" s="162"/>
      <c r="I813" s="162"/>
      <c r="J813" s="162"/>
      <c r="K813" s="162"/>
      <c r="L813" s="162"/>
      <c r="M813" s="162"/>
      <c r="N813" s="162"/>
      <c r="O813" s="162"/>
      <c r="P813" s="162"/>
      <c r="Q813" s="162"/>
      <c r="R813" s="162"/>
      <c r="S813" s="162"/>
      <c r="T813" s="162"/>
      <c r="U813" s="162"/>
      <c r="V813" s="162"/>
      <c r="W813" s="162"/>
      <c r="X813" s="162"/>
      <c r="Y813" s="162"/>
      <c r="Z813" s="162"/>
      <c r="AA813" s="162"/>
      <c r="AB813" s="162"/>
      <c r="AC813" s="162"/>
      <c r="AD813" s="162"/>
      <c r="AE813" s="162"/>
      <c r="AF813" s="162"/>
      <c r="AG813" s="162"/>
      <c r="AH813" s="162"/>
      <c r="AI813" s="162"/>
      <c r="AJ813" s="162"/>
      <c r="AK813" s="162"/>
      <c r="AL813" s="162"/>
      <c r="AM813" s="162"/>
      <c r="AN813" s="162"/>
      <c r="AO813" s="162"/>
      <c r="AP813" s="162"/>
      <c r="AQ813" s="162"/>
      <c r="AR813" s="162"/>
      <c r="AS813" s="162"/>
      <c r="AT813" s="162"/>
      <c r="AU813" s="162"/>
      <c r="AV813" s="162"/>
      <c r="AW813" s="162"/>
      <c r="AX813" s="162"/>
      <c r="AY813" s="162"/>
      <c r="AZ813" s="162"/>
      <c r="BA813" s="162"/>
      <c r="BB813" s="162"/>
      <c r="BC813" s="162"/>
      <c r="BD813" s="162"/>
      <c r="BE813" s="162"/>
      <c r="BF813" s="162"/>
      <c r="BG813" s="162"/>
      <c r="BH813" s="162"/>
      <c r="BI813" s="162"/>
      <c r="BJ813" s="162"/>
      <c r="BK813" s="162"/>
      <c r="BL813" s="162"/>
      <c r="BM813" s="162"/>
      <c r="BN813" s="162"/>
      <c r="BO813" s="162"/>
      <c r="BP813" s="162"/>
    </row>
    <row r="814" spans="1:68" ht="15">
      <c r="A814" s="426"/>
      <c r="B814" s="162"/>
      <c r="C814" s="425"/>
      <c r="D814" s="162"/>
      <c r="E814" s="162"/>
      <c r="F814" s="162"/>
      <c r="G814" s="162"/>
      <c r="H814" s="162"/>
      <c r="I814" s="162"/>
      <c r="J814" s="162"/>
      <c r="K814" s="162"/>
      <c r="L814" s="162"/>
      <c r="M814" s="162"/>
      <c r="N814" s="162"/>
      <c r="O814" s="162"/>
      <c r="P814" s="162"/>
      <c r="Q814" s="162"/>
      <c r="R814" s="162"/>
      <c r="S814" s="162"/>
      <c r="T814" s="162"/>
      <c r="U814" s="162"/>
      <c r="V814" s="162"/>
      <c r="W814" s="162"/>
      <c r="X814" s="162"/>
      <c r="Y814" s="162"/>
      <c r="Z814" s="162"/>
      <c r="AA814" s="162"/>
      <c r="AB814" s="162"/>
      <c r="AC814" s="162"/>
      <c r="AD814" s="162"/>
      <c r="AE814" s="162"/>
      <c r="AF814" s="162"/>
      <c r="AG814" s="162"/>
      <c r="AH814" s="162"/>
      <c r="AI814" s="162"/>
      <c r="AJ814" s="162"/>
      <c r="AK814" s="162"/>
      <c r="AL814" s="162"/>
      <c r="AM814" s="162"/>
      <c r="AN814" s="162"/>
      <c r="AO814" s="162"/>
      <c r="AP814" s="162"/>
      <c r="AQ814" s="162"/>
      <c r="AR814" s="162"/>
      <c r="AS814" s="162"/>
      <c r="AT814" s="162"/>
      <c r="AU814" s="162"/>
      <c r="AV814" s="162"/>
      <c r="AW814" s="162"/>
      <c r="AX814" s="162"/>
      <c r="AY814" s="162"/>
      <c r="AZ814" s="162"/>
      <c r="BA814" s="162"/>
      <c r="BB814" s="162"/>
      <c r="BC814" s="162"/>
      <c r="BD814" s="162"/>
      <c r="BE814" s="162"/>
      <c r="BF814" s="162"/>
      <c r="BG814" s="162"/>
      <c r="BH814" s="162"/>
      <c r="BI814" s="162"/>
      <c r="BJ814" s="162"/>
      <c r="BK814" s="162"/>
      <c r="BL814" s="162"/>
      <c r="BM814" s="162"/>
      <c r="BN814" s="162"/>
      <c r="BO814" s="162"/>
      <c r="BP814" s="162"/>
    </row>
    <row r="815" spans="1:68" ht="15">
      <c r="A815" s="426"/>
      <c r="B815" s="162"/>
      <c r="C815" s="425"/>
      <c r="D815" s="162"/>
      <c r="E815" s="162"/>
      <c r="F815" s="162"/>
      <c r="G815" s="162"/>
      <c r="H815" s="162"/>
      <c r="I815" s="162"/>
      <c r="J815" s="162"/>
      <c r="K815" s="162"/>
      <c r="L815" s="162"/>
      <c r="M815" s="162"/>
      <c r="N815" s="162"/>
      <c r="O815" s="162"/>
      <c r="P815" s="162"/>
      <c r="Q815" s="162"/>
      <c r="R815" s="162"/>
      <c r="S815" s="162"/>
      <c r="T815" s="162"/>
      <c r="U815" s="162"/>
      <c r="V815" s="162"/>
      <c r="W815" s="162"/>
      <c r="X815" s="162"/>
      <c r="Y815" s="162"/>
      <c r="Z815" s="162"/>
      <c r="AA815" s="162"/>
      <c r="AB815" s="162"/>
      <c r="AC815" s="162"/>
      <c r="AD815" s="162"/>
      <c r="AE815" s="162"/>
      <c r="AF815" s="162"/>
      <c r="AG815" s="162"/>
      <c r="AH815" s="162"/>
      <c r="AI815" s="162"/>
      <c r="AJ815" s="162"/>
      <c r="AK815" s="162"/>
      <c r="AL815" s="162"/>
      <c r="AM815" s="162"/>
      <c r="AN815" s="162"/>
      <c r="AO815" s="162"/>
      <c r="AP815" s="162"/>
      <c r="AQ815" s="162"/>
      <c r="AR815" s="162"/>
      <c r="AS815" s="162"/>
      <c r="AT815" s="162"/>
      <c r="AU815" s="162"/>
      <c r="AV815" s="162"/>
      <c r="AW815" s="162"/>
      <c r="AX815" s="162"/>
      <c r="AY815" s="162"/>
      <c r="AZ815" s="162"/>
      <c r="BA815" s="162"/>
      <c r="BB815" s="162"/>
      <c r="BC815" s="162"/>
      <c r="BD815" s="162"/>
      <c r="BE815" s="162"/>
      <c r="BF815" s="162"/>
      <c r="BG815" s="162"/>
      <c r="BH815" s="162"/>
      <c r="BI815" s="162"/>
      <c r="BJ815" s="162"/>
      <c r="BK815" s="162"/>
      <c r="BL815" s="162"/>
      <c r="BM815" s="162"/>
      <c r="BN815" s="162"/>
      <c r="BO815" s="162"/>
      <c r="BP815" s="162"/>
    </row>
    <row r="816" spans="1:68" ht="15">
      <c r="A816" s="426"/>
      <c r="B816" s="162"/>
      <c r="C816" s="425"/>
      <c r="D816" s="162"/>
      <c r="E816" s="162"/>
      <c r="F816" s="162"/>
      <c r="G816" s="162"/>
      <c r="H816" s="162"/>
      <c r="I816" s="162"/>
      <c r="J816" s="162"/>
      <c r="K816" s="162"/>
      <c r="L816" s="162"/>
      <c r="M816" s="162"/>
      <c r="N816" s="162"/>
      <c r="O816" s="162"/>
      <c r="P816" s="162"/>
      <c r="Q816" s="162"/>
      <c r="R816" s="162"/>
      <c r="S816" s="162"/>
      <c r="T816" s="162"/>
      <c r="U816" s="162"/>
      <c r="V816" s="162"/>
      <c r="W816" s="162"/>
      <c r="X816" s="162"/>
      <c r="Y816" s="162"/>
      <c r="Z816" s="162"/>
      <c r="AA816" s="162"/>
      <c r="AB816" s="162"/>
      <c r="AC816" s="162"/>
      <c r="AD816" s="162"/>
      <c r="AE816" s="162"/>
      <c r="AF816" s="162"/>
      <c r="AG816" s="162"/>
      <c r="AH816" s="162"/>
      <c r="AI816" s="162"/>
      <c r="AJ816" s="162"/>
      <c r="AK816" s="162"/>
      <c r="AL816" s="162"/>
      <c r="AM816" s="162"/>
      <c r="AN816" s="162"/>
      <c r="AO816" s="162"/>
      <c r="AP816" s="162"/>
      <c r="AQ816" s="162"/>
      <c r="AR816" s="162"/>
      <c r="AS816" s="162"/>
      <c r="AT816" s="162"/>
      <c r="AU816" s="162"/>
      <c r="AV816" s="162"/>
      <c r="AW816" s="162"/>
      <c r="AX816" s="162"/>
      <c r="AY816" s="162"/>
      <c r="AZ816" s="162"/>
      <c r="BA816" s="162"/>
      <c r="BB816" s="162"/>
      <c r="BC816" s="162"/>
      <c r="BD816" s="162"/>
      <c r="BE816" s="162"/>
      <c r="BF816" s="162"/>
      <c r="BG816" s="162"/>
      <c r="BH816" s="162"/>
      <c r="BI816" s="162"/>
      <c r="BJ816" s="162"/>
      <c r="BK816" s="162"/>
      <c r="BL816" s="162"/>
      <c r="BM816" s="162"/>
      <c r="BN816" s="162"/>
      <c r="BO816" s="162"/>
      <c r="BP816" s="162"/>
    </row>
    <row r="817" spans="1:68" ht="15">
      <c r="A817" s="426"/>
      <c r="B817" s="162"/>
      <c r="C817" s="425"/>
      <c r="D817" s="162"/>
      <c r="E817" s="162"/>
      <c r="F817" s="162"/>
      <c r="G817" s="162"/>
      <c r="H817" s="162"/>
      <c r="I817" s="162"/>
      <c r="J817" s="162"/>
      <c r="K817" s="162"/>
      <c r="L817" s="162"/>
      <c r="M817" s="162"/>
      <c r="N817" s="162"/>
      <c r="O817" s="162"/>
      <c r="P817" s="162"/>
      <c r="Q817" s="162"/>
      <c r="R817" s="162"/>
      <c r="S817" s="162"/>
      <c r="T817" s="162"/>
      <c r="U817" s="162"/>
      <c r="V817" s="162"/>
      <c r="W817" s="162"/>
      <c r="X817" s="162"/>
      <c r="Y817" s="162"/>
      <c r="Z817" s="162"/>
      <c r="AA817" s="162"/>
      <c r="AB817" s="162"/>
      <c r="AC817" s="162"/>
      <c r="AD817" s="162"/>
      <c r="AE817" s="162"/>
      <c r="AF817" s="162"/>
      <c r="AG817" s="162"/>
      <c r="AH817" s="162"/>
      <c r="AI817" s="162"/>
      <c r="AJ817" s="162"/>
      <c r="AK817" s="162"/>
      <c r="AL817" s="162"/>
      <c r="AM817" s="162"/>
      <c r="AN817" s="162"/>
      <c r="AO817" s="162"/>
      <c r="AP817" s="162"/>
      <c r="AQ817" s="162"/>
      <c r="AR817" s="162"/>
      <c r="AS817" s="162"/>
      <c r="AT817" s="162"/>
      <c r="AU817" s="162"/>
      <c r="AV817" s="162"/>
      <c r="AW817" s="162"/>
      <c r="AX817" s="162"/>
      <c r="AY817" s="162"/>
      <c r="AZ817" s="162"/>
      <c r="BA817" s="162"/>
      <c r="BB817" s="162"/>
      <c r="BC817" s="162"/>
      <c r="BD817" s="162"/>
      <c r="BE817" s="162"/>
      <c r="BF817" s="162"/>
      <c r="BG817" s="162"/>
      <c r="BH817" s="162"/>
      <c r="BI817" s="162"/>
      <c r="BJ817" s="162"/>
      <c r="BK817" s="162"/>
      <c r="BL817" s="162"/>
      <c r="BM817" s="162"/>
      <c r="BN817" s="162"/>
      <c r="BO817" s="162"/>
      <c r="BP817" s="162"/>
    </row>
    <row r="818" spans="1:68" ht="15">
      <c r="A818" s="426"/>
      <c r="B818" s="162"/>
      <c r="C818" s="425"/>
      <c r="D818" s="162"/>
      <c r="E818" s="162"/>
      <c r="F818" s="162"/>
      <c r="G818" s="162"/>
      <c r="H818" s="162"/>
      <c r="I818" s="162"/>
      <c r="J818" s="162"/>
      <c r="K818" s="162"/>
      <c r="L818" s="162"/>
      <c r="M818" s="162"/>
      <c r="N818" s="162"/>
      <c r="O818" s="162"/>
      <c r="P818" s="162"/>
      <c r="Q818" s="162"/>
      <c r="R818" s="162"/>
      <c r="S818" s="162"/>
      <c r="T818" s="162"/>
      <c r="U818" s="162"/>
      <c r="V818" s="162"/>
      <c r="W818" s="162"/>
      <c r="X818" s="162"/>
      <c r="Y818" s="162"/>
      <c r="Z818" s="162"/>
      <c r="AA818" s="162"/>
      <c r="AB818" s="162"/>
      <c r="AC818" s="162"/>
      <c r="AD818" s="162"/>
      <c r="AE818" s="162"/>
      <c r="AF818" s="162"/>
      <c r="AG818" s="162"/>
      <c r="AH818" s="162"/>
      <c r="AI818" s="162"/>
      <c r="AJ818" s="162"/>
      <c r="AK818" s="162"/>
      <c r="AL818" s="162"/>
      <c r="AM818" s="162"/>
      <c r="AN818" s="162"/>
      <c r="AO818" s="162"/>
      <c r="AP818" s="162"/>
      <c r="AQ818" s="162"/>
      <c r="AR818" s="162"/>
      <c r="AS818" s="162"/>
      <c r="AT818" s="162"/>
      <c r="AU818" s="162"/>
      <c r="AV818" s="162"/>
      <c r="AW818" s="162"/>
      <c r="AX818" s="162"/>
      <c r="AY818" s="162"/>
      <c r="AZ818" s="162"/>
      <c r="BA818" s="162"/>
      <c r="BB818" s="162"/>
      <c r="BC818" s="162"/>
      <c r="BD818" s="162"/>
      <c r="BE818" s="162"/>
      <c r="BF818" s="162"/>
      <c r="BG818" s="162"/>
      <c r="BH818" s="162"/>
      <c r="BI818" s="162"/>
      <c r="BJ818" s="162"/>
      <c r="BK818" s="162"/>
      <c r="BL818" s="162"/>
      <c r="BM818" s="162"/>
      <c r="BN818" s="162"/>
      <c r="BO818" s="162"/>
      <c r="BP818" s="162"/>
    </row>
    <row r="819" spans="1:68" ht="15">
      <c r="A819" s="426"/>
      <c r="B819" s="162"/>
      <c r="C819" s="425"/>
      <c r="D819" s="162"/>
      <c r="E819" s="162"/>
      <c r="F819" s="162"/>
      <c r="G819" s="162"/>
      <c r="H819" s="162"/>
      <c r="I819" s="162"/>
      <c r="J819" s="162"/>
      <c r="K819" s="162"/>
      <c r="L819" s="162"/>
      <c r="M819" s="162"/>
      <c r="N819" s="162"/>
      <c r="O819" s="162"/>
      <c r="P819" s="162"/>
      <c r="Q819" s="162"/>
      <c r="R819" s="162"/>
      <c r="S819" s="162"/>
      <c r="T819" s="162"/>
      <c r="U819" s="162"/>
      <c r="V819" s="162"/>
      <c r="W819" s="162"/>
      <c r="X819" s="162"/>
      <c r="Y819" s="162"/>
      <c r="Z819" s="162"/>
      <c r="AA819" s="162"/>
      <c r="AB819" s="162"/>
      <c r="AC819" s="162"/>
      <c r="AD819" s="162"/>
      <c r="AE819" s="162"/>
      <c r="AF819" s="162"/>
      <c r="AG819" s="162"/>
      <c r="AH819" s="162"/>
      <c r="AI819" s="162"/>
      <c r="AJ819" s="162"/>
      <c r="AK819" s="162"/>
      <c r="AL819" s="162"/>
      <c r="AM819" s="162"/>
      <c r="AN819" s="162"/>
      <c r="AO819" s="162"/>
      <c r="AP819" s="162"/>
      <c r="AQ819" s="162"/>
      <c r="AR819" s="162"/>
      <c r="AS819" s="162"/>
      <c r="AT819" s="162"/>
      <c r="AU819" s="162"/>
      <c r="AV819" s="162"/>
      <c r="AW819" s="162"/>
      <c r="AX819" s="162"/>
      <c r="AY819" s="162"/>
      <c r="AZ819" s="162"/>
      <c r="BA819" s="162"/>
      <c r="BB819" s="162"/>
      <c r="BC819" s="162"/>
      <c r="BD819" s="162"/>
      <c r="BE819" s="162"/>
      <c r="BF819" s="162"/>
      <c r="BG819" s="162"/>
      <c r="BH819" s="162"/>
      <c r="BI819" s="162"/>
      <c r="BJ819" s="162"/>
      <c r="BK819" s="162"/>
      <c r="BL819" s="162"/>
      <c r="BM819" s="162"/>
      <c r="BN819" s="162"/>
      <c r="BO819" s="162"/>
      <c r="BP819" s="162"/>
    </row>
    <row r="820" spans="1:68" ht="15">
      <c r="A820" s="426"/>
      <c r="B820" s="162"/>
      <c r="C820" s="425"/>
      <c r="D820" s="162"/>
      <c r="E820" s="162"/>
      <c r="F820" s="162"/>
      <c r="G820" s="162"/>
      <c r="H820" s="162"/>
      <c r="I820" s="162"/>
      <c r="J820" s="162"/>
      <c r="K820" s="162"/>
      <c r="L820" s="162"/>
      <c r="M820" s="162"/>
      <c r="N820" s="162"/>
      <c r="O820" s="162"/>
      <c r="P820" s="162"/>
      <c r="Q820" s="162"/>
      <c r="R820" s="162"/>
      <c r="S820" s="162"/>
      <c r="T820" s="162"/>
      <c r="U820" s="162"/>
      <c r="V820" s="162"/>
      <c r="W820" s="162"/>
      <c r="X820" s="162"/>
      <c r="Y820" s="162"/>
      <c r="Z820" s="162"/>
      <c r="AA820" s="162"/>
      <c r="AB820" s="162"/>
      <c r="AC820" s="162"/>
      <c r="AD820" s="162"/>
      <c r="AE820" s="162"/>
      <c r="AF820" s="162"/>
      <c r="AG820" s="162"/>
      <c r="AH820" s="162"/>
      <c r="AI820" s="162"/>
      <c r="AJ820" s="162"/>
      <c r="AK820" s="162"/>
      <c r="AL820" s="162"/>
      <c r="AM820" s="162"/>
      <c r="AN820" s="162"/>
      <c r="AO820" s="162"/>
      <c r="AP820" s="162"/>
      <c r="AQ820" s="162"/>
      <c r="AR820" s="162"/>
      <c r="AS820" s="162"/>
      <c r="AT820" s="162"/>
      <c r="AU820" s="162"/>
      <c r="AV820" s="162"/>
      <c r="AW820" s="162"/>
      <c r="AX820" s="162"/>
      <c r="AY820" s="162"/>
      <c r="AZ820" s="162"/>
      <c r="BA820" s="162"/>
      <c r="BB820" s="162"/>
      <c r="BC820" s="162"/>
      <c r="BD820" s="162"/>
      <c r="BE820" s="162"/>
      <c r="BF820" s="162"/>
      <c r="BG820" s="162"/>
      <c r="BH820" s="162"/>
      <c r="BI820" s="162"/>
      <c r="BJ820" s="162"/>
      <c r="BK820" s="162"/>
      <c r="BL820" s="162"/>
      <c r="BM820" s="162"/>
      <c r="BN820" s="162"/>
      <c r="BO820" s="162"/>
      <c r="BP820" s="162"/>
    </row>
    <row r="821" spans="1:68" ht="15">
      <c r="A821" s="426"/>
      <c r="B821" s="162"/>
      <c r="C821" s="425"/>
      <c r="D821" s="162"/>
      <c r="E821" s="162"/>
      <c r="F821" s="162"/>
      <c r="G821" s="162"/>
      <c r="H821" s="162"/>
      <c r="I821" s="162"/>
      <c r="J821" s="162"/>
      <c r="K821" s="162"/>
      <c r="L821" s="162"/>
      <c r="M821" s="162"/>
      <c r="N821" s="162"/>
      <c r="O821" s="162"/>
      <c r="P821" s="162"/>
      <c r="Q821" s="162"/>
      <c r="R821" s="162"/>
      <c r="S821" s="162"/>
      <c r="T821" s="162"/>
      <c r="U821" s="162"/>
      <c r="V821" s="162"/>
      <c r="W821" s="162"/>
      <c r="X821" s="162"/>
      <c r="Y821" s="162"/>
      <c r="Z821" s="162"/>
      <c r="AA821" s="162"/>
      <c r="AB821" s="162"/>
      <c r="AC821" s="162"/>
      <c r="AD821" s="162"/>
      <c r="AE821" s="162"/>
      <c r="AF821" s="162"/>
      <c r="AG821" s="162"/>
      <c r="AH821" s="162"/>
      <c r="AI821" s="162"/>
      <c r="AJ821" s="162"/>
      <c r="AK821" s="162"/>
      <c r="AL821" s="162"/>
      <c r="AM821" s="162"/>
      <c r="AN821" s="162"/>
      <c r="AO821" s="162"/>
      <c r="AP821" s="162"/>
      <c r="AQ821" s="162"/>
      <c r="AR821" s="162"/>
      <c r="AS821" s="162"/>
      <c r="AT821" s="162"/>
      <c r="AU821" s="162"/>
      <c r="AV821" s="162"/>
      <c r="AW821" s="162"/>
      <c r="AX821" s="162"/>
      <c r="AY821" s="162"/>
      <c r="AZ821" s="162"/>
      <c r="BA821" s="162"/>
      <c r="BB821" s="162"/>
      <c r="BC821" s="162"/>
      <c r="BD821" s="162"/>
      <c r="BE821" s="162"/>
      <c r="BF821" s="162"/>
      <c r="BG821" s="162"/>
      <c r="BH821" s="162"/>
      <c r="BI821" s="162"/>
      <c r="BJ821" s="162"/>
      <c r="BK821" s="162"/>
      <c r="BL821" s="162"/>
      <c r="BM821" s="162"/>
      <c r="BN821" s="162"/>
      <c r="BO821" s="162"/>
      <c r="BP821" s="162"/>
    </row>
    <row r="822" spans="1:68" ht="15">
      <c r="A822" s="426"/>
      <c r="B822" s="162"/>
      <c r="C822" s="425"/>
      <c r="D822" s="162"/>
      <c r="E822" s="162"/>
      <c r="F822" s="162"/>
      <c r="G822" s="162"/>
      <c r="H822" s="162"/>
      <c r="I822" s="162"/>
      <c r="J822" s="162"/>
      <c r="K822" s="162"/>
      <c r="L822" s="162"/>
      <c r="M822" s="162"/>
      <c r="N822" s="162"/>
      <c r="O822" s="162"/>
      <c r="P822" s="162"/>
      <c r="Q822" s="162"/>
      <c r="R822" s="162"/>
      <c r="S822" s="162"/>
      <c r="T822" s="162"/>
      <c r="U822" s="162"/>
      <c r="V822" s="162"/>
      <c r="W822" s="162"/>
      <c r="X822" s="162"/>
      <c r="Y822" s="162"/>
      <c r="Z822" s="162"/>
      <c r="AA822" s="162"/>
      <c r="AB822" s="162"/>
      <c r="AC822" s="162"/>
      <c r="AD822" s="162"/>
      <c r="AE822" s="162"/>
      <c r="AF822" s="162"/>
      <c r="AG822" s="162"/>
      <c r="AH822" s="162"/>
      <c r="AI822" s="162"/>
      <c r="AJ822" s="162"/>
      <c r="AK822" s="162"/>
      <c r="AL822" s="162"/>
      <c r="AM822" s="162"/>
      <c r="AN822" s="162"/>
      <c r="AO822" s="162"/>
      <c r="AP822" s="162"/>
      <c r="AQ822" s="162"/>
      <c r="AR822" s="162"/>
      <c r="AS822" s="162"/>
      <c r="AT822" s="162"/>
      <c r="AU822" s="162"/>
      <c r="AV822" s="162"/>
      <c r="AW822" s="162"/>
      <c r="AX822" s="162"/>
      <c r="AY822" s="162"/>
      <c r="AZ822" s="162"/>
      <c r="BA822" s="162"/>
      <c r="BB822" s="162"/>
      <c r="BC822" s="162"/>
      <c r="BD822" s="162"/>
      <c r="BE822" s="162"/>
      <c r="BF822" s="162"/>
      <c r="BG822" s="162"/>
      <c r="BH822" s="162"/>
      <c r="BI822" s="162"/>
      <c r="BJ822" s="162"/>
      <c r="BK822" s="162"/>
      <c r="BL822" s="162"/>
      <c r="BM822" s="162"/>
      <c r="BN822" s="162"/>
      <c r="BO822" s="162"/>
      <c r="BP822" s="162"/>
    </row>
    <row r="823" spans="1:68" ht="15">
      <c r="A823" s="426"/>
      <c r="B823" s="162"/>
      <c r="C823" s="425"/>
      <c r="D823" s="162"/>
      <c r="E823" s="162"/>
      <c r="F823" s="162"/>
      <c r="G823" s="162"/>
      <c r="H823" s="162"/>
      <c r="I823" s="162"/>
      <c r="J823" s="162"/>
      <c r="K823" s="162"/>
      <c r="L823" s="162"/>
      <c r="M823" s="162"/>
      <c r="N823" s="162"/>
      <c r="O823" s="162"/>
      <c r="P823" s="162"/>
      <c r="Q823" s="162"/>
      <c r="R823" s="162"/>
      <c r="S823" s="162"/>
      <c r="T823" s="162"/>
      <c r="U823" s="162"/>
      <c r="V823" s="162"/>
      <c r="W823" s="162"/>
      <c r="X823" s="162"/>
      <c r="Y823" s="162"/>
      <c r="Z823" s="162"/>
      <c r="AA823" s="162"/>
      <c r="AB823" s="162"/>
      <c r="AC823" s="162"/>
      <c r="AD823" s="162"/>
      <c r="AE823" s="162"/>
      <c r="AF823" s="162"/>
      <c r="AG823" s="162"/>
      <c r="AH823" s="162"/>
      <c r="AI823" s="162"/>
      <c r="AJ823" s="162"/>
      <c r="AK823" s="162"/>
      <c r="AL823" s="162"/>
      <c r="AM823" s="162"/>
      <c r="AN823" s="162"/>
      <c r="AO823" s="162"/>
      <c r="AP823" s="162"/>
      <c r="AQ823" s="162"/>
      <c r="AR823" s="162"/>
      <c r="AS823" s="162"/>
      <c r="AT823" s="162"/>
      <c r="AU823" s="162"/>
      <c r="AV823" s="162"/>
      <c r="AW823" s="162"/>
      <c r="AX823" s="162"/>
      <c r="AY823" s="162"/>
      <c r="AZ823" s="162"/>
      <c r="BA823" s="162"/>
      <c r="BB823" s="162"/>
      <c r="BC823" s="162"/>
      <c r="BD823" s="162"/>
      <c r="BE823" s="162"/>
      <c r="BF823" s="162"/>
      <c r="BG823" s="162"/>
      <c r="BH823" s="162"/>
      <c r="BI823" s="162"/>
      <c r="BJ823" s="162"/>
      <c r="BK823" s="162"/>
      <c r="BL823" s="162"/>
      <c r="BM823" s="162"/>
      <c r="BN823" s="162"/>
      <c r="BO823" s="162"/>
      <c r="BP823" s="162"/>
    </row>
    <row r="824" spans="1:68" ht="15">
      <c r="A824" s="426"/>
      <c r="B824" s="162"/>
      <c r="C824" s="425"/>
      <c r="D824" s="162"/>
      <c r="E824" s="162"/>
      <c r="F824" s="162"/>
      <c r="G824" s="162"/>
      <c r="H824" s="162"/>
      <c r="I824" s="162"/>
      <c r="J824" s="162"/>
      <c r="K824" s="162"/>
      <c r="L824" s="162"/>
      <c r="M824" s="162"/>
      <c r="N824" s="162"/>
      <c r="O824" s="162"/>
      <c r="P824" s="162"/>
      <c r="Q824" s="162"/>
      <c r="R824" s="162"/>
      <c r="S824" s="162"/>
      <c r="T824" s="162"/>
      <c r="U824" s="162"/>
      <c r="V824" s="162"/>
      <c r="W824" s="162"/>
      <c r="X824" s="162"/>
      <c r="Y824" s="162"/>
      <c r="Z824" s="162"/>
      <c r="AA824" s="162"/>
      <c r="AB824" s="162"/>
      <c r="AC824" s="162"/>
      <c r="AD824" s="162"/>
      <c r="AE824" s="162"/>
      <c r="AF824" s="162"/>
      <c r="AG824" s="162"/>
      <c r="AH824" s="162"/>
      <c r="AI824" s="162"/>
      <c r="AJ824" s="162"/>
      <c r="AK824" s="162"/>
      <c r="AL824" s="162"/>
      <c r="AM824" s="162"/>
      <c r="AN824" s="162"/>
      <c r="AO824" s="162"/>
      <c r="AP824" s="162"/>
      <c r="AQ824" s="162"/>
      <c r="AR824" s="162"/>
      <c r="AS824" s="162"/>
      <c r="AT824" s="162"/>
      <c r="AU824" s="162"/>
      <c r="AV824" s="162"/>
      <c r="AW824" s="162"/>
      <c r="AX824" s="162"/>
      <c r="AY824" s="162"/>
      <c r="AZ824" s="162"/>
      <c r="BA824" s="162"/>
      <c r="BB824" s="162"/>
      <c r="BC824" s="162"/>
      <c r="BD824" s="162"/>
      <c r="BE824" s="162"/>
      <c r="BF824" s="162"/>
      <c r="BG824" s="162"/>
      <c r="BH824" s="162"/>
      <c r="BI824" s="162"/>
      <c r="BJ824" s="162"/>
      <c r="BK824" s="162"/>
      <c r="BL824" s="162"/>
      <c r="BM824" s="162"/>
      <c r="BN824" s="162"/>
      <c r="BO824" s="162"/>
      <c r="BP824" s="162"/>
    </row>
    <row r="825" spans="1:68" ht="15">
      <c r="A825" s="426"/>
      <c r="B825" s="162"/>
      <c r="C825" s="425"/>
      <c r="D825" s="162"/>
      <c r="E825" s="162"/>
      <c r="F825" s="162"/>
      <c r="G825" s="162"/>
      <c r="H825" s="162"/>
      <c r="I825" s="162"/>
      <c r="J825" s="162"/>
      <c r="K825" s="162"/>
      <c r="L825" s="162"/>
      <c r="M825" s="162"/>
      <c r="N825" s="162"/>
      <c r="O825" s="162"/>
      <c r="P825" s="162"/>
      <c r="Q825" s="162"/>
      <c r="R825" s="162"/>
      <c r="S825" s="162"/>
      <c r="T825" s="162"/>
      <c r="U825" s="162"/>
      <c r="V825" s="162"/>
      <c r="W825" s="162"/>
      <c r="X825" s="162"/>
      <c r="Y825" s="162"/>
      <c r="Z825" s="162"/>
      <c r="AA825" s="162"/>
      <c r="AB825" s="162"/>
      <c r="AC825" s="162"/>
      <c r="AD825" s="162"/>
      <c r="AE825" s="162"/>
      <c r="AF825" s="162"/>
      <c r="AG825" s="162"/>
      <c r="AH825" s="162"/>
      <c r="AI825" s="162"/>
      <c r="AJ825" s="162"/>
      <c r="AK825" s="162"/>
      <c r="AL825" s="162"/>
      <c r="AM825" s="162"/>
      <c r="AN825" s="162"/>
      <c r="AO825" s="162"/>
      <c r="AP825" s="162"/>
      <c r="AQ825" s="162"/>
      <c r="AR825" s="162"/>
      <c r="AS825" s="162"/>
      <c r="AT825" s="162"/>
      <c r="AU825" s="162"/>
      <c r="AV825" s="162"/>
      <c r="AW825" s="162"/>
      <c r="AX825" s="162"/>
      <c r="AY825" s="162"/>
      <c r="AZ825" s="162"/>
      <c r="BA825" s="162"/>
      <c r="BB825" s="162"/>
      <c r="BC825" s="162"/>
      <c r="BD825" s="162"/>
      <c r="BE825" s="162"/>
      <c r="BF825" s="162"/>
      <c r="BG825" s="162"/>
      <c r="BH825" s="162"/>
      <c r="BI825" s="162"/>
      <c r="BJ825" s="162"/>
      <c r="BK825" s="162"/>
      <c r="BL825" s="162"/>
      <c r="BM825" s="162"/>
      <c r="BN825" s="162"/>
      <c r="BO825" s="162"/>
      <c r="BP825" s="162"/>
    </row>
    <row r="826" spans="1:68" ht="15">
      <c r="A826" s="426"/>
      <c r="B826" s="162"/>
      <c r="C826" s="425"/>
      <c r="D826" s="162"/>
      <c r="E826" s="162"/>
      <c r="F826" s="162"/>
      <c r="G826" s="162"/>
      <c r="H826" s="162"/>
      <c r="I826" s="162"/>
      <c r="J826" s="162"/>
      <c r="K826" s="162"/>
      <c r="L826" s="162"/>
      <c r="M826" s="162"/>
      <c r="N826" s="162"/>
      <c r="O826" s="162"/>
      <c r="P826" s="162"/>
      <c r="Q826" s="162"/>
      <c r="R826" s="162"/>
      <c r="S826" s="162"/>
      <c r="T826" s="162"/>
      <c r="U826" s="162"/>
      <c r="V826" s="162"/>
      <c r="W826" s="162"/>
      <c r="X826" s="162"/>
      <c r="Y826" s="162"/>
      <c r="Z826" s="162"/>
      <c r="AA826" s="162"/>
      <c r="AB826" s="162"/>
      <c r="AC826" s="162"/>
      <c r="AD826" s="162"/>
      <c r="AE826" s="162"/>
      <c r="AF826" s="162"/>
      <c r="AG826" s="162"/>
      <c r="AH826" s="162"/>
      <c r="AI826" s="162"/>
      <c r="AJ826" s="162"/>
      <c r="AK826" s="162"/>
      <c r="AL826" s="162"/>
      <c r="AM826" s="162"/>
      <c r="AN826" s="162"/>
      <c r="AO826" s="162"/>
      <c r="AP826" s="162"/>
      <c r="AQ826" s="162"/>
      <c r="AR826" s="162"/>
      <c r="AS826" s="162"/>
      <c r="AT826" s="162"/>
      <c r="AU826" s="162"/>
      <c r="AV826" s="162"/>
      <c r="AW826" s="162"/>
      <c r="AX826" s="162"/>
      <c r="AY826" s="162"/>
      <c r="AZ826" s="162"/>
      <c r="BA826" s="162"/>
      <c r="BB826" s="162"/>
      <c r="BC826" s="162"/>
      <c r="BD826" s="162"/>
      <c r="BE826" s="162"/>
      <c r="BF826" s="162"/>
      <c r="BG826" s="162"/>
      <c r="BH826" s="162"/>
      <c r="BI826" s="162"/>
      <c r="BJ826" s="162"/>
      <c r="BK826" s="162"/>
      <c r="BL826" s="162"/>
      <c r="BM826" s="162"/>
      <c r="BN826" s="162"/>
      <c r="BO826" s="162"/>
      <c r="BP826" s="162"/>
    </row>
    <row r="827" spans="1:68" ht="15">
      <c r="A827" s="426"/>
      <c r="B827" s="162"/>
      <c r="C827" s="425"/>
      <c r="D827" s="162"/>
      <c r="E827" s="162"/>
      <c r="F827" s="162"/>
      <c r="G827" s="162"/>
      <c r="H827" s="162"/>
      <c r="I827" s="162"/>
      <c r="J827" s="162"/>
      <c r="K827" s="162"/>
      <c r="L827" s="162"/>
      <c r="M827" s="162"/>
      <c r="N827" s="162"/>
      <c r="O827" s="162"/>
      <c r="P827" s="162"/>
      <c r="Q827" s="162"/>
      <c r="R827" s="162"/>
      <c r="S827" s="162"/>
      <c r="T827" s="162"/>
      <c r="U827" s="162"/>
      <c r="V827" s="162"/>
      <c r="W827" s="162"/>
      <c r="X827" s="162"/>
      <c r="Y827" s="162"/>
      <c r="Z827" s="162"/>
      <c r="AA827" s="162"/>
      <c r="AB827" s="162"/>
      <c r="AC827" s="162"/>
      <c r="AD827" s="162"/>
      <c r="AE827" s="162"/>
      <c r="AF827" s="162"/>
      <c r="AG827" s="162"/>
      <c r="AH827" s="162"/>
      <c r="AI827" s="162"/>
      <c r="AJ827" s="162"/>
      <c r="AK827" s="162"/>
      <c r="AL827" s="162"/>
      <c r="AM827" s="162"/>
      <c r="AN827" s="162"/>
      <c r="AO827" s="162"/>
      <c r="AP827" s="162"/>
      <c r="AQ827" s="162"/>
      <c r="AR827" s="162"/>
      <c r="AS827" s="162"/>
      <c r="AT827" s="162"/>
      <c r="AU827" s="162"/>
      <c r="AV827" s="162"/>
      <c r="AW827" s="162"/>
      <c r="AX827" s="162"/>
      <c r="AY827" s="162"/>
      <c r="AZ827" s="162"/>
      <c r="BA827" s="162"/>
      <c r="BB827" s="162"/>
      <c r="BC827" s="162"/>
      <c r="BD827" s="162"/>
      <c r="BE827" s="162"/>
      <c r="BF827" s="162"/>
      <c r="BG827" s="162"/>
      <c r="BH827" s="162"/>
      <c r="BI827" s="162"/>
      <c r="BJ827" s="162"/>
      <c r="BK827" s="162"/>
      <c r="BL827" s="162"/>
      <c r="BM827" s="162"/>
      <c r="BN827" s="162"/>
      <c r="BO827" s="162"/>
      <c r="BP827" s="162"/>
    </row>
    <row r="828" spans="1:68" ht="15">
      <c r="A828" s="426"/>
      <c r="B828" s="162"/>
      <c r="C828" s="425"/>
      <c r="D828" s="162"/>
      <c r="E828" s="162"/>
      <c r="F828" s="162"/>
      <c r="G828" s="162"/>
      <c r="H828" s="162"/>
      <c r="I828" s="162"/>
      <c r="J828" s="162"/>
      <c r="K828" s="162"/>
      <c r="L828" s="162"/>
      <c r="M828" s="162"/>
      <c r="N828" s="162"/>
      <c r="O828" s="162"/>
      <c r="P828" s="162"/>
      <c r="Q828" s="162"/>
      <c r="R828" s="162"/>
      <c r="S828" s="162"/>
      <c r="T828" s="162"/>
      <c r="U828" s="162"/>
      <c r="V828" s="162"/>
      <c r="W828" s="162"/>
      <c r="X828" s="162"/>
      <c r="Y828" s="162"/>
      <c r="Z828" s="162"/>
      <c r="AA828" s="162"/>
      <c r="AB828" s="162"/>
      <c r="AC828" s="162"/>
      <c r="AD828" s="162"/>
      <c r="AE828" s="162"/>
      <c r="AF828" s="162"/>
      <c r="AG828" s="162"/>
      <c r="AH828" s="162"/>
      <c r="AI828" s="162"/>
      <c r="AJ828" s="162"/>
      <c r="AK828" s="162"/>
      <c r="AL828" s="162"/>
      <c r="AM828" s="162"/>
      <c r="AN828" s="162"/>
      <c r="AO828" s="162"/>
      <c r="AP828" s="162"/>
      <c r="AQ828" s="162"/>
      <c r="AR828" s="162"/>
      <c r="AS828" s="162"/>
      <c r="AT828" s="162"/>
      <c r="AU828" s="162"/>
      <c r="AV828" s="162"/>
      <c r="AW828" s="162"/>
      <c r="AX828" s="162"/>
      <c r="AY828" s="162"/>
      <c r="AZ828" s="162"/>
      <c r="BA828" s="162"/>
      <c r="BB828" s="162"/>
      <c r="BC828" s="162"/>
      <c r="BD828" s="162"/>
      <c r="BE828" s="162"/>
      <c r="BF828" s="162"/>
      <c r="BG828" s="162"/>
      <c r="BH828" s="162"/>
      <c r="BI828" s="162"/>
      <c r="BJ828" s="162"/>
      <c r="BK828" s="162"/>
      <c r="BL828" s="162"/>
      <c r="BM828" s="162"/>
      <c r="BN828" s="162"/>
      <c r="BO828" s="162"/>
      <c r="BP828" s="162"/>
    </row>
    <row r="829" spans="1:68" ht="15">
      <c r="A829" s="426"/>
      <c r="B829" s="162"/>
      <c r="C829" s="425"/>
      <c r="D829" s="162"/>
      <c r="E829" s="162"/>
      <c r="F829" s="162"/>
      <c r="G829" s="162"/>
      <c r="H829" s="162"/>
      <c r="I829" s="162"/>
      <c r="J829" s="162"/>
      <c r="K829" s="162"/>
      <c r="L829" s="162"/>
      <c r="M829" s="162"/>
      <c r="N829" s="162"/>
      <c r="O829" s="162"/>
      <c r="P829" s="162"/>
      <c r="Q829" s="162"/>
      <c r="R829" s="162"/>
      <c r="S829" s="162"/>
      <c r="T829" s="162"/>
      <c r="U829" s="162"/>
      <c r="V829" s="162"/>
      <c r="W829" s="162"/>
      <c r="X829" s="162"/>
      <c r="Y829" s="162"/>
      <c r="Z829" s="162"/>
      <c r="AA829" s="162"/>
      <c r="AB829" s="162"/>
      <c r="AC829" s="162"/>
      <c r="AD829" s="162"/>
      <c r="AE829" s="162"/>
      <c r="AF829" s="162"/>
      <c r="AG829" s="162"/>
      <c r="AH829" s="162"/>
      <c r="AI829" s="162"/>
      <c r="AJ829" s="162"/>
      <c r="AK829" s="162"/>
      <c r="AL829" s="162"/>
      <c r="AM829" s="162"/>
      <c r="AN829" s="162"/>
      <c r="AO829" s="162"/>
      <c r="AP829" s="162"/>
      <c r="AQ829" s="162"/>
      <c r="AR829" s="162"/>
      <c r="AS829" s="162"/>
      <c r="AT829" s="162"/>
      <c r="AU829" s="162"/>
      <c r="AV829" s="162"/>
      <c r="AW829" s="162"/>
      <c r="AX829" s="162"/>
      <c r="AY829" s="162"/>
      <c r="AZ829" s="162"/>
      <c r="BA829" s="162"/>
      <c r="BB829" s="162"/>
      <c r="BC829" s="162"/>
      <c r="BD829" s="162"/>
      <c r="BE829" s="162"/>
      <c r="BF829" s="162"/>
      <c r="BG829" s="162"/>
      <c r="BH829" s="162"/>
      <c r="BI829" s="162"/>
      <c r="BJ829" s="162"/>
      <c r="BK829" s="162"/>
      <c r="BL829" s="162"/>
      <c r="BM829" s="162"/>
      <c r="BN829" s="162"/>
      <c r="BO829" s="162"/>
      <c r="BP829" s="162"/>
    </row>
    <row r="830" spans="1:68" ht="15">
      <c r="A830" s="426"/>
      <c r="B830" s="162"/>
      <c r="C830" s="425"/>
      <c r="D830" s="162"/>
      <c r="E830" s="162"/>
      <c r="F830" s="162"/>
      <c r="G830" s="162"/>
      <c r="H830" s="162"/>
      <c r="I830" s="162"/>
      <c r="J830" s="162"/>
      <c r="K830" s="162"/>
      <c r="L830" s="162"/>
      <c r="M830" s="162"/>
      <c r="N830" s="162"/>
      <c r="O830" s="162"/>
      <c r="P830" s="162"/>
      <c r="Q830" s="162"/>
      <c r="R830" s="162"/>
      <c r="S830" s="162"/>
      <c r="T830" s="162"/>
      <c r="U830" s="162"/>
      <c r="V830" s="162"/>
      <c r="W830" s="162"/>
      <c r="X830" s="162"/>
      <c r="Y830" s="162"/>
      <c r="Z830" s="162"/>
      <c r="AA830" s="162"/>
      <c r="AB830" s="162"/>
      <c r="AC830" s="162"/>
      <c r="AD830" s="162"/>
      <c r="AE830" s="162"/>
      <c r="AF830" s="162"/>
      <c r="AG830" s="162"/>
      <c r="AH830" s="162"/>
      <c r="AI830" s="162"/>
      <c r="AJ830" s="162"/>
      <c r="AK830" s="162"/>
      <c r="AL830" s="162"/>
      <c r="AM830" s="162"/>
      <c r="AN830" s="162"/>
      <c r="AO830" s="162"/>
      <c r="AP830" s="162"/>
      <c r="AQ830" s="162"/>
      <c r="AR830" s="162"/>
      <c r="AS830" s="162"/>
      <c r="AT830" s="162"/>
      <c r="AU830" s="162"/>
      <c r="AV830" s="162"/>
      <c r="AW830" s="162"/>
      <c r="AX830" s="162"/>
      <c r="AY830" s="162"/>
      <c r="AZ830" s="162"/>
      <c r="BA830" s="162"/>
      <c r="BB830" s="162"/>
      <c r="BC830" s="162"/>
      <c r="BD830" s="162"/>
      <c r="BE830" s="162"/>
      <c r="BF830" s="162"/>
      <c r="BG830" s="162"/>
      <c r="BH830" s="162"/>
      <c r="BI830" s="162"/>
      <c r="BJ830" s="162"/>
      <c r="BK830" s="162"/>
      <c r="BL830" s="162"/>
      <c r="BM830" s="162"/>
      <c r="BN830" s="162"/>
      <c r="BO830" s="162"/>
      <c r="BP830" s="162"/>
    </row>
    <row r="831" spans="1:68" ht="15">
      <c r="A831" s="426"/>
      <c r="B831" s="162"/>
      <c r="C831" s="425"/>
      <c r="D831" s="162"/>
      <c r="E831" s="162"/>
      <c r="F831" s="162"/>
      <c r="G831" s="162"/>
      <c r="H831" s="162"/>
      <c r="I831" s="162"/>
      <c r="J831" s="162"/>
      <c r="K831" s="162"/>
      <c r="L831" s="162"/>
      <c r="M831" s="162"/>
      <c r="N831" s="162"/>
      <c r="O831" s="162"/>
      <c r="P831" s="162"/>
      <c r="Q831" s="162"/>
      <c r="R831" s="162"/>
      <c r="S831" s="162"/>
      <c r="T831" s="162"/>
      <c r="U831" s="162"/>
      <c r="V831" s="162"/>
      <c r="W831" s="162"/>
      <c r="X831" s="162"/>
      <c r="Y831" s="162"/>
      <c r="Z831" s="162"/>
      <c r="AA831" s="162"/>
      <c r="AB831" s="162"/>
      <c r="AC831" s="162"/>
      <c r="AD831" s="162"/>
      <c r="AE831" s="162"/>
      <c r="AF831" s="162"/>
      <c r="AG831" s="162"/>
      <c r="AH831" s="162"/>
      <c r="AI831" s="162"/>
      <c r="AJ831" s="162"/>
      <c r="AK831" s="162"/>
      <c r="AL831" s="162"/>
      <c r="AM831" s="162"/>
      <c r="AN831" s="162"/>
      <c r="AO831" s="162"/>
      <c r="AP831" s="162"/>
      <c r="AQ831" s="162"/>
      <c r="AR831" s="162"/>
      <c r="AS831" s="162"/>
      <c r="AT831" s="162"/>
      <c r="AU831" s="162"/>
      <c r="AV831" s="162"/>
      <c r="AW831" s="162"/>
      <c r="AX831" s="162"/>
      <c r="AY831" s="162"/>
      <c r="AZ831" s="162"/>
      <c r="BA831" s="162"/>
      <c r="BB831" s="162"/>
      <c r="BC831" s="162"/>
      <c r="BD831" s="162"/>
      <c r="BE831" s="162"/>
      <c r="BF831" s="162"/>
      <c r="BG831" s="162"/>
      <c r="BH831" s="162"/>
      <c r="BI831" s="162"/>
      <c r="BJ831" s="162"/>
      <c r="BK831" s="162"/>
      <c r="BL831" s="162"/>
      <c r="BM831" s="162"/>
      <c r="BN831" s="162"/>
      <c r="BO831" s="162"/>
      <c r="BP831" s="162"/>
    </row>
    <row r="832" spans="1:68" ht="15">
      <c r="A832" s="426"/>
      <c r="B832" s="162"/>
      <c r="C832" s="425"/>
      <c r="D832" s="162"/>
      <c r="E832" s="162"/>
      <c r="F832" s="162"/>
      <c r="G832" s="162"/>
      <c r="H832" s="162"/>
      <c r="I832" s="162"/>
      <c r="J832" s="162"/>
      <c r="K832" s="162"/>
      <c r="L832" s="162"/>
      <c r="M832" s="162"/>
      <c r="N832" s="162"/>
      <c r="O832" s="162"/>
      <c r="P832" s="162"/>
      <c r="Q832" s="162"/>
      <c r="R832" s="162"/>
      <c r="S832" s="162"/>
      <c r="T832" s="162"/>
      <c r="U832" s="162"/>
      <c r="V832" s="162"/>
      <c r="W832" s="162"/>
      <c r="X832" s="162"/>
      <c r="Y832" s="162"/>
      <c r="Z832" s="162"/>
      <c r="AA832" s="162"/>
      <c r="AB832" s="162"/>
      <c r="AC832" s="162"/>
      <c r="AD832" s="162"/>
      <c r="AE832" s="162"/>
      <c r="AF832" s="162"/>
      <c r="AG832" s="162"/>
      <c r="AH832" s="162"/>
      <c r="AI832" s="162"/>
      <c r="AJ832" s="162"/>
      <c r="AK832" s="162"/>
      <c r="AL832" s="162"/>
      <c r="AM832" s="162"/>
      <c r="AN832" s="162"/>
      <c r="AO832" s="162"/>
      <c r="AP832" s="162"/>
      <c r="AQ832" s="162"/>
      <c r="AR832" s="162"/>
      <c r="AS832" s="162"/>
      <c r="AT832" s="162"/>
      <c r="AU832" s="162"/>
      <c r="AV832" s="162"/>
      <c r="AW832" s="162"/>
      <c r="AX832" s="162"/>
      <c r="AY832" s="162"/>
      <c r="AZ832" s="162"/>
      <c r="BA832" s="162"/>
      <c r="BB832" s="162"/>
      <c r="BC832" s="162"/>
      <c r="BD832" s="162"/>
      <c r="BE832" s="162"/>
      <c r="BF832" s="162"/>
      <c r="BG832" s="162"/>
      <c r="BH832" s="162"/>
      <c r="BI832" s="162"/>
      <c r="BJ832" s="162"/>
      <c r="BK832" s="162"/>
      <c r="BL832" s="162"/>
      <c r="BM832" s="162"/>
      <c r="BN832" s="162"/>
      <c r="BO832" s="162"/>
      <c r="BP832" s="162"/>
    </row>
    <row r="833" spans="1:68" ht="15">
      <c r="A833" s="426"/>
      <c r="B833" s="162"/>
      <c r="C833" s="425"/>
      <c r="D833" s="162"/>
      <c r="E833" s="162"/>
      <c r="F833" s="162"/>
      <c r="G833" s="162"/>
      <c r="H833" s="162"/>
      <c r="I833" s="162"/>
      <c r="J833" s="162"/>
      <c r="K833" s="162"/>
      <c r="L833" s="162"/>
      <c r="M833" s="162"/>
      <c r="N833" s="162"/>
      <c r="O833" s="162"/>
      <c r="P833" s="162"/>
      <c r="Q833" s="162"/>
      <c r="R833" s="162"/>
      <c r="S833" s="162"/>
      <c r="T833" s="162"/>
      <c r="U833" s="162"/>
      <c r="V833" s="162"/>
      <c r="W833" s="162"/>
      <c r="X833" s="162"/>
      <c r="Y833" s="162"/>
      <c r="Z833" s="162"/>
      <c r="AA833" s="162"/>
      <c r="AB833" s="162"/>
      <c r="AC833" s="162"/>
      <c r="AD833" s="162"/>
      <c r="AE833" s="162"/>
      <c r="AF833" s="162"/>
      <c r="AG833" s="162"/>
      <c r="AH833" s="162"/>
      <c r="AI833" s="162"/>
      <c r="AJ833" s="162"/>
      <c r="AK833" s="162"/>
      <c r="AL833" s="162"/>
      <c r="AM833" s="162"/>
      <c r="AN833" s="162"/>
      <c r="AO833" s="162"/>
      <c r="AP833" s="162"/>
      <c r="AQ833" s="162"/>
      <c r="AR833" s="162"/>
      <c r="AS833" s="162"/>
      <c r="AT833" s="162"/>
      <c r="AU833" s="162"/>
      <c r="AV833" s="162"/>
      <c r="AW833" s="162"/>
      <c r="AX833" s="162"/>
      <c r="AY833" s="162"/>
      <c r="AZ833" s="162"/>
      <c r="BA833" s="162"/>
      <c r="BB833" s="162"/>
      <c r="BC833" s="162"/>
      <c r="BD833" s="162"/>
      <c r="BE833" s="162"/>
      <c r="BF833" s="162"/>
      <c r="BG833" s="162"/>
      <c r="BH833" s="162"/>
      <c r="BI833" s="162"/>
      <c r="BJ833" s="162"/>
      <c r="BK833" s="162"/>
      <c r="BL833" s="162"/>
      <c r="BM833" s="162"/>
      <c r="BN833" s="162"/>
      <c r="BO833" s="162"/>
      <c r="BP833" s="162"/>
    </row>
    <row r="834" spans="1:68" ht="15">
      <c r="A834" s="426"/>
      <c r="B834" s="162"/>
      <c r="C834" s="425"/>
      <c r="D834" s="162"/>
      <c r="E834" s="162"/>
      <c r="F834" s="162"/>
      <c r="G834" s="162"/>
      <c r="H834" s="162"/>
      <c r="I834" s="162"/>
      <c r="J834" s="162"/>
      <c r="K834" s="162"/>
      <c r="L834" s="162"/>
      <c r="M834" s="162"/>
      <c r="N834" s="162"/>
      <c r="O834" s="162"/>
      <c r="P834" s="162"/>
      <c r="Q834" s="162"/>
      <c r="R834" s="162"/>
      <c r="S834" s="162"/>
      <c r="T834" s="162"/>
      <c r="U834" s="162"/>
      <c r="V834" s="162"/>
      <c r="W834" s="162"/>
      <c r="X834" s="162"/>
      <c r="Y834" s="162"/>
      <c r="Z834" s="162"/>
      <c r="AA834" s="162"/>
      <c r="AB834" s="162"/>
      <c r="AC834" s="162"/>
      <c r="AD834" s="162"/>
      <c r="AE834" s="162"/>
      <c r="AF834" s="162"/>
      <c r="AG834" s="162"/>
      <c r="AH834" s="162"/>
      <c r="AI834" s="162"/>
      <c r="AJ834" s="162"/>
      <c r="AK834" s="162"/>
      <c r="AL834" s="162"/>
      <c r="AM834" s="162"/>
      <c r="AN834" s="162"/>
      <c r="AO834" s="162"/>
      <c r="AP834" s="162"/>
      <c r="AQ834" s="162"/>
      <c r="AR834" s="162"/>
      <c r="AS834" s="162"/>
      <c r="AT834" s="162"/>
      <c r="AU834" s="162"/>
      <c r="AV834" s="162"/>
      <c r="AW834" s="162"/>
      <c r="AX834" s="162"/>
      <c r="AY834" s="162"/>
      <c r="AZ834" s="162"/>
      <c r="BA834" s="162"/>
      <c r="BB834" s="162"/>
      <c r="BC834" s="162"/>
      <c r="BD834" s="162"/>
      <c r="BE834" s="162"/>
      <c r="BF834" s="162"/>
      <c r="BG834" s="162"/>
      <c r="BH834" s="162"/>
      <c r="BI834" s="162"/>
      <c r="BJ834" s="162"/>
      <c r="BK834" s="162"/>
      <c r="BL834" s="162"/>
      <c r="BM834" s="162"/>
      <c r="BN834" s="162"/>
      <c r="BO834" s="162"/>
      <c r="BP834" s="162"/>
    </row>
    <row r="835" spans="1:68" ht="15">
      <c r="A835" s="426"/>
      <c r="B835" s="162"/>
      <c r="C835" s="425"/>
      <c r="D835" s="162"/>
      <c r="E835" s="162"/>
      <c r="F835" s="162"/>
      <c r="G835" s="162"/>
      <c r="H835" s="162"/>
      <c r="I835" s="162"/>
      <c r="J835" s="162"/>
      <c r="K835" s="162"/>
      <c r="L835" s="162"/>
      <c r="M835" s="162"/>
      <c r="N835" s="162"/>
      <c r="O835" s="162"/>
      <c r="P835" s="162"/>
      <c r="Q835" s="162"/>
      <c r="R835" s="162"/>
      <c r="S835" s="162"/>
      <c r="T835" s="162"/>
      <c r="U835" s="162"/>
      <c r="V835" s="162"/>
      <c r="W835" s="162"/>
      <c r="X835" s="162"/>
      <c r="Y835" s="162"/>
      <c r="Z835" s="162"/>
      <c r="AA835" s="162"/>
      <c r="AB835" s="162"/>
      <c r="AC835" s="162"/>
      <c r="AD835" s="162"/>
      <c r="AE835" s="162"/>
      <c r="AF835" s="162"/>
      <c r="AG835" s="162"/>
      <c r="AH835" s="162"/>
      <c r="AI835" s="162"/>
      <c r="AJ835" s="162"/>
      <c r="AK835" s="162"/>
      <c r="AL835" s="162"/>
      <c r="AM835" s="162"/>
      <c r="AN835" s="162"/>
      <c r="AO835" s="162"/>
      <c r="AP835" s="162"/>
      <c r="AQ835" s="162"/>
      <c r="AR835" s="162"/>
      <c r="AS835" s="162"/>
      <c r="AT835" s="162"/>
      <c r="AU835" s="162"/>
      <c r="AV835" s="162"/>
      <c r="AW835" s="162"/>
      <c r="AX835" s="162"/>
      <c r="AY835" s="162"/>
      <c r="AZ835" s="162"/>
      <c r="BA835" s="162"/>
      <c r="BB835" s="162"/>
      <c r="BC835" s="162"/>
      <c r="BD835" s="162"/>
      <c r="BE835" s="162"/>
      <c r="BF835" s="162"/>
      <c r="BG835" s="162"/>
      <c r="BH835" s="162"/>
      <c r="BI835" s="162"/>
      <c r="BJ835" s="162"/>
      <c r="BK835" s="162"/>
      <c r="BL835" s="162"/>
      <c r="BM835" s="162"/>
      <c r="BN835" s="162"/>
      <c r="BO835" s="162"/>
      <c r="BP835" s="162"/>
    </row>
    <row r="836" spans="1:68" ht="15">
      <c r="A836" s="426"/>
      <c r="B836" s="162"/>
      <c r="C836" s="425"/>
      <c r="D836" s="162"/>
      <c r="E836" s="162"/>
      <c r="F836" s="162"/>
      <c r="G836" s="162"/>
      <c r="H836" s="162"/>
      <c r="I836" s="162"/>
      <c r="J836" s="162"/>
      <c r="K836" s="162"/>
      <c r="L836" s="162"/>
      <c r="M836" s="162"/>
      <c r="N836" s="162"/>
      <c r="O836" s="162"/>
      <c r="P836" s="162"/>
      <c r="Q836" s="162"/>
      <c r="R836" s="162"/>
      <c r="S836" s="162"/>
      <c r="T836" s="162"/>
      <c r="U836" s="162"/>
      <c r="V836" s="162"/>
      <c r="W836" s="162"/>
      <c r="X836" s="162"/>
      <c r="Y836" s="162"/>
      <c r="Z836" s="162"/>
      <c r="AA836" s="162"/>
      <c r="AB836" s="162"/>
      <c r="AC836" s="162"/>
      <c r="AD836" s="162"/>
      <c r="AE836" s="162"/>
      <c r="AF836" s="162"/>
      <c r="AG836" s="162"/>
      <c r="AH836" s="162"/>
      <c r="AI836" s="162"/>
      <c r="AJ836" s="162"/>
      <c r="AK836" s="162"/>
      <c r="AL836" s="162"/>
      <c r="AM836" s="162"/>
      <c r="AN836" s="162"/>
      <c r="AO836" s="162"/>
      <c r="AP836" s="162"/>
      <c r="AQ836" s="162"/>
      <c r="AR836" s="162"/>
      <c r="AS836" s="162"/>
      <c r="AT836" s="162"/>
      <c r="AU836" s="162"/>
      <c r="AV836" s="162"/>
      <c r="AW836" s="162"/>
      <c r="AX836" s="162"/>
      <c r="AY836" s="162"/>
      <c r="AZ836" s="162"/>
      <c r="BA836" s="162"/>
      <c r="BB836" s="162"/>
      <c r="BC836" s="162"/>
      <c r="BD836" s="162"/>
      <c r="BE836" s="162"/>
      <c r="BF836" s="162"/>
      <c r="BG836" s="162"/>
      <c r="BH836" s="162"/>
      <c r="BI836" s="162"/>
      <c r="BJ836" s="162"/>
      <c r="BK836" s="162"/>
      <c r="BL836" s="162"/>
      <c r="BM836" s="162"/>
      <c r="BN836" s="162"/>
      <c r="BO836" s="162"/>
      <c r="BP836" s="162"/>
    </row>
    <row r="837" spans="1:68" ht="15">
      <c r="A837" s="426"/>
      <c r="B837" s="162"/>
      <c r="C837" s="425"/>
      <c r="D837" s="162"/>
      <c r="E837" s="162"/>
      <c r="F837" s="162"/>
      <c r="G837" s="162"/>
      <c r="H837" s="162"/>
      <c r="I837" s="162"/>
      <c r="J837" s="162"/>
      <c r="K837" s="162"/>
      <c r="L837" s="162"/>
      <c r="M837" s="162"/>
      <c r="N837" s="162"/>
      <c r="O837" s="162"/>
      <c r="P837" s="162"/>
      <c r="Q837" s="162"/>
      <c r="R837" s="162"/>
      <c r="S837" s="162"/>
      <c r="T837" s="162"/>
      <c r="U837" s="162"/>
      <c r="V837" s="162"/>
      <c r="W837" s="162"/>
      <c r="X837" s="162"/>
      <c r="Y837" s="162"/>
      <c r="Z837" s="162"/>
      <c r="AA837" s="162"/>
      <c r="AB837" s="162"/>
      <c r="AC837" s="162"/>
      <c r="AD837" s="162"/>
      <c r="AE837" s="162"/>
      <c r="AF837" s="162"/>
      <c r="AG837" s="162"/>
      <c r="AH837" s="162"/>
      <c r="AI837" s="162"/>
      <c r="AJ837" s="162"/>
      <c r="AK837" s="162"/>
      <c r="AL837" s="162"/>
      <c r="AM837" s="162"/>
      <c r="AN837" s="162"/>
      <c r="AO837" s="162"/>
      <c r="AP837" s="162"/>
      <c r="AQ837" s="162"/>
      <c r="AR837" s="162"/>
      <c r="AS837" s="162"/>
      <c r="AT837" s="162"/>
      <c r="AU837" s="162"/>
      <c r="AV837" s="162"/>
      <c r="AW837" s="162"/>
      <c r="AX837" s="162"/>
      <c r="AY837" s="162"/>
      <c r="AZ837" s="162"/>
      <c r="BA837" s="162"/>
      <c r="BB837" s="162"/>
      <c r="BC837" s="162"/>
      <c r="BD837" s="162"/>
      <c r="BE837" s="162"/>
      <c r="BF837" s="162"/>
      <c r="BG837" s="162"/>
      <c r="BH837" s="162"/>
      <c r="BI837" s="162"/>
      <c r="BJ837" s="162"/>
      <c r="BK837" s="162"/>
      <c r="BL837" s="162"/>
      <c r="BM837" s="162"/>
      <c r="BN837" s="162"/>
      <c r="BO837" s="162"/>
      <c r="BP837" s="162"/>
    </row>
    <row r="838" spans="1:68" ht="15">
      <c r="A838" s="426"/>
      <c r="B838" s="162"/>
      <c r="C838" s="425"/>
      <c r="D838" s="162"/>
      <c r="E838" s="162"/>
      <c r="F838" s="162"/>
      <c r="G838" s="162"/>
      <c r="H838" s="162"/>
      <c r="I838" s="162"/>
      <c r="J838" s="162"/>
      <c r="K838" s="162"/>
      <c r="L838" s="162"/>
      <c r="M838" s="162"/>
      <c r="N838" s="162"/>
      <c r="O838" s="162"/>
      <c r="P838" s="162"/>
      <c r="Q838" s="162"/>
      <c r="R838" s="162"/>
      <c r="S838" s="162"/>
      <c r="T838" s="162"/>
      <c r="U838" s="162"/>
      <c r="V838" s="162"/>
      <c r="W838" s="162"/>
      <c r="X838" s="162"/>
      <c r="Y838" s="162"/>
      <c r="Z838" s="162"/>
      <c r="AA838" s="162"/>
      <c r="AB838" s="162"/>
      <c r="AC838" s="162"/>
      <c r="AD838" s="162"/>
      <c r="AE838" s="162"/>
      <c r="AF838" s="162"/>
      <c r="AG838" s="162"/>
      <c r="AH838" s="162"/>
      <c r="AI838" s="162"/>
      <c r="AJ838" s="162"/>
      <c r="AK838" s="162"/>
      <c r="AL838" s="162"/>
      <c r="AM838" s="162"/>
      <c r="AN838" s="162"/>
      <c r="AO838" s="162"/>
      <c r="AP838" s="162"/>
      <c r="AQ838" s="162"/>
      <c r="AR838" s="162"/>
      <c r="AS838" s="162"/>
      <c r="AT838" s="162"/>
      <c r="AU838" s="162"/>
      <c r="AV838" s="162"/>
      <c r="AW838" s="162"/>
      <c r="AX838" s="162"/>
      <c r="AY838" s="162"/>
      <c r="AZ838" s="162"/>
      <c r="BA838" s="162"/>
      <c r="BB838" s="162"/>
      <c r="BC838" s="162"/>
      <c r="BD838" s="162"/>
      <c r="BE838" s="162"/>
      <c r="BF838" s="162"/>
      <c r="BG838" s="162"/>
      <c r="BH838" s="162"/>
      <c r="BI838" s="162"/>
      <c r="BJ838" s="162"/>
      <c r="BK838" s="162"/>
      <c r="BL838" s="162"/>
      <c r="BM838" s="162"/>
      <c r="BN838" s="162"/>
      <c r="BO838" s="162"/>
      <c r="BP838" s="162"/>
    </row>
    <row r="839" spans="1:68" ht="15">
      <c r="A839" s="426"/>
      <c r="B839" s="162"/>
      <c r="C839" s="425"/>
      <c r="D839" s="162"/>
      <c r="E839" s="162"/>
      <c r="F839" s="162"/>
      <c r="G839" s="162"/>
      <c r="H839" s="162"/>
      <c r="I839" s="162"/>
      <c r="J839" s="162"/>
      <c r="K839" s="162"/>
      <c r="L839" s="162"/>
      <c r="M839" s="162"/>
      <c r="N839" s="162"/>
      <c r="O839" s="162"/>
      <c r="P839" s="162"/>
      <c r="Q839" s="162"/>
      <c r="R839" s="162"/>
      <c r="S839" s="162"/>
      <c r="T839" s="162"/>
      <c r="U839" s="162"/>
      <c r="V839" s="162"/>
      <c r="W839" s="162"/>
      <c r="X839" s="162"/>
      <c r="Y839" s="162"/>
      <c r="Z839" s="162"/>
      <c r="AA839" s="162"/>
      <c r="AB839" s="162"/>
      <c r="AC839" s="162"/>
      <c r="AD839" s="162"/>
      <c r="AE839" s="162"/>
      <c r="AF839" s="162"/>
      <c r="AG839" s="162"/>
      <c r="AH839" s="162"/>
      <c r="AI839" s="162"/>
      <c r="AJ839" s="162"/>
      <c r="AK839" s="162"/>
      <c r="AL839" s="162"/>
      <c r="AM839" s="162"/>
      <c r="AN839" s="162"/>
      <c r="AO839" s="162"/>
      <c r="AP839" s="162"/>
      <c r="AQ839" s="162"/>
      <c r="AR839" s="162"/>
      <c r="AS839" s="162"/>
      <c r="AT839" s="162"/>
      <c r="AU839" s="162"/>
      <c r="AV839" s="162"/>
      <c r="AW839" s="162"/>
      <c r="AX839" s="162"/>
      <c r="AY839" s="162"/>
      <c r="AZ839" s="162"/>
      <c r="BA839" s="162"/>
      <c r="BB839" s="162"/>
      <c r="BC839" s="162"/>
      <c r="BD839" s="162"/>
      <c r="BE839" s="162"/>
      <c r="BF839" s="162"/>
      <c r="BG839" s="162"/>
      <c r="BH839" s="162"/>
      <c r="BI839" s="162"/>
      <c r="BJ839" s="162"/>
      <c r="BK839" s="162"/>
      <c r="BL839" s="162"/>
      <c r="BM839" s="162"/>
      <c r="BN839" s="162"/>
      <c r="BO839" s="162"/>
      <c r="BP839" s="162"/>
    </row>
    <row r="840" spans="1:68" ht="15">
      <c r="A840" s="426"/>
      <c r="B840" s="162"/>
      <c r="C840" s="425"/>
      <c r="D840" s="162"/>
      <c r="E840" s="162"/>
      <c r="F840" s="162"/>
      <c r="G840" s="162"/>
      <c r="H840" s="162"/>
      <c r="I840" s="162"/>
      <c r="J840" s="162"/>
      <c r="K840" s="162"/>
      <c r="L840" s="162"/>
      <c r="M840" s="162"/>
      <c r="N840" s="162"/>
      <c r="O840" s="162"/>
      <c r="P840" s="162"/>
      <c r="Q840" s="162"/>
      <c r="R840" s="162"/>
      <c r="S840" s="162"/>
      <c r="T840" s="162"/>
      <c r="U840" s="162"/>
      <c r="V840" s="162"/>
      <c r="W840" s="162"/>
      <c r="X840" s="162"/>
      <c r="Y840" s="162"/>
      <c r="Z840" s="162"/>
      <c r="AA840" s="162"/>
      <c r="AB840" s="162"/>
      <c r="AC840" s="162"/>
      <c r="AD840" s="162"/>
      <c r="AE840" s="162"/>
      <c r="AF840" s="162"/>
      <c r="AG840" s="162"/>
      <c r="AH840" s="162"/>
      <c r="AI840" s="162"/>
      <c r="AJ840" s="162"/>
      <c r="AK840" s="162"/>
      <c r="AL840" s="162"/>
      <c r="AM840" s="162"/>
      <c r="AN840" s="162"/>
      <c r="AO840" s="162"/>
      <c r="AP840" s="162"/>
      <c r="AQ840" s="162"/>
      <c r="AR840" s="162"/>
      <c r="AS840" s="162"/>
      <c r="AT840" s="162"/>
      <c r="AU840" s="162"/>
      <c r="AV840" s="162"/>
      <c r="AW840" s="162"/>
      <c r="AX840" s="162"/>
      <c r="AY840" s="162"/>
      <c r="AZ840" s="162"/>
      <c r="BA840" s="162"/>
      <c r="BB840" s="162"/>
      <c r="BC840" s="162"/>
      <c r="BD840" s="162"/>
      <c r="BE840" s="162"/>
      <c r="BF840" s="162"/>
      <c r="BG840" s="162"/>
      <c r="BH840" s="162"/>
      <c r="BI840" s="162"/>
      <c r="BJ840" s="162"/>
      <c r="BK840" s="162"/>
      <c r="BL840" s="162"/>
      <c r="BM840" s="162"/>
      <c r="BN840" s="162"/>
      <c r="BO840" s="162"/>
      <c r="BP840" s="162"/>
    </row>
    <row r="841" spans="1:68" ht="15">
      <c r="A841" s="426"/>
      <c r="B841" s="162"/>
      <c r="C841" s="425"/>
      <c r="D841" s="162"/>
      <c r="E841" s="162"/>
      <c r="F841" s="162"/>
      <c r="G841" s="162"/>
      <c r="H841" s="162"/>
      <c r="I841" s="162"/>
      <c r="J841" s="162"/>
      <c r="K841" s="162"/>
      <c r="L841" s="162"/>
      <c r="M841" s="162"/>
      <c r="N841" s="162"/>
      <c r="O841" s="162"/>
      <c r="P841" s="162"/>
      <c r="Q841" s="162"/>
      <c r="R841" s="162"/>
      <c r="S841" s="162"/>
      <c r="T841" s="162"/>
      <c r="U841" s="162"/>
      <c r="V841" s="162"/>
      <c r="W841" s="162"/>
      <c r="X841" s="162"/>
      <c r="Y841" s="162"/>
      <c r="Z841" s="162"/>
      <c r="AA841" s="162"/>
      <c r="AB841" s="162"/>
      <c r="AC841" s="162"/>
      <c r="AD841" s="162"/>
      <c r="AE841" s="162"/>
      <c r="AF841" s="162"/>
      <c r="AG841" s="162"/>
      <c r="AH841" s="162"/>
      <c r="AI841" s="162"/>
      <c r="AJ841" s="162"/>
      <c r="AK841" s="162"/>
      <c r="AL841" s="162"/>
      <c r="AM841" s="162"/>
      <c r="AN841" s="162"/>
      <c r="AO841" s="162"/>
      <c r="AP841" s="162"/>
      <c r="AQ841" s="162"/>
      <c r="AR841" s="162"/>
      <c r="AS841" s="162"/>
      <c r="AT841" s="162"/>
      <c r="AU841" s="162"/>
      <c r="AV841" s="162"/>
      <c r="AW841" s="162"/>
      <c r="AX841" s="162"/>
      <c r="AY841" s="162"/>
      <c r="AZ841" s="162"/>
      <c r="BA841" s="162"/>
      <c r="BB841" s="162"/>
      <c r="BC841" s="162"/>
      <c r="BD841" s="162"/>
      <c r="BE841" s="162"/>
      <c r="BF841" s="162"/>
      <c r="BG841" s="162"/>
      <c r="BH841" s="162"/>
      <c r="BI841" s="162"/>
      <c r="BJ841" s="162"/>
      <c r="BK841" s="162"/>
      <c r="BL841" s="162"/>
      <c r="BM841" s="162"/>
      <c r="BN841" s="162"/>
      <c r="BO841" s="162"/>
      <c r="BP841" s="162"/>
    </row>
    <row r="842" spans="1:68" ht="15">
      <c r="A842" s="426"/>
      <c r="B842" s="162"/>
      <c r="C842" s="425"/>
      <c r="D842" s="162"/>
      <c r="E842" s="162"/>
      <c r="F842" s="162"/>
      <c r="G842" s="162"/>
      <c r="H842" s="162"/>
      <c r="I842" s="162"/>
      <c r="J842" s="162"/>
      <c r="K842" s="162"/>
      <c r="L842" s="162"/>
      <c r="M842" s="162"/>
      <c r="N842" s="162"/>
      <c r="O842" s="162"/>
      <c r="P842" s="162"/>
      <c r="Q842" s="162"/>
      <c r="R842" s="162"/>
      <c r="S842" s="162"/>
      <c r="T842" s="162"/>
      <c r="U842" s="162"/>
      <c r="V842" s="162"/>
      <c r="W842" s="162"/>
      <c r="X842" s="162"/>
      <c r="Y842" s="162"/>
      <c r="Z842" s="162"/>
      <c r="AA842" s="162"/>
      <c r="AB842" s="162"/>
      <c r="AC842" s="162"/>
      <c r="AD842" s="162"/>
      <c r="AE842" s="162"/>
      <c r="AF842" s="162"/>
      <c r="AG842" s="162"/>
      <c r="AH842" s="162"/>
      <c r="AI842" s="162"/>
      <c r="AJ842" s="162"/>
      <c r="AK842" s="162"/>
      <c r="AL842" s="162"/>
      <c r="AM842" s="162"/>
      <c r="AN842" s="162"/>
      <c r="AO842" s="162"/>
      <c r="AP842" s="162"/>
      <c r="AQ842" s="162"/>
      <c r="AR842" s="162"/>
      <c r="AS842" s="162"/>
      <c r="AT842" s="162"/>
      <c r="AU842" s="162"/>
      <c r="AV842" s="162"/>
      <c r="AW842" s="162"/>
      <c r="AX842" s="162"/>
      <c r="AY842" s="162"/>
      <c r="AZ842" s="162"/>
      <c r="BA842" s="162"/>
      <c r="BB842" s="162"/>
      <c r="BC842" s="162"/>
      <c r="BD842" s="162"/>
      <c r="BE842" s="162"/>
      <c r="BF842" s="162"/>
      <c r="BG842" s="162"/>
      <c r="BH842" s="162"/>
      <c r="BI842" s="162"/>
      <c r="BJ842" s="162"/>
      <c r="BK842" s="162"/>
      <c r="BL842" s="162"/>
      <c r="BM842" s="162"/>
      <c r="BN842" s="162"/>
      <c r="BO842" s="162"/>
      <c r="BP842" s="162"/>
    </row>
    <row r="843" spans="1:68" ht="15">
      <c r="A843" s="426"/>
      <c r="B843" s="162"/>
      <c r="C843" s="425"/>
      <c r="D843" s="162"/>
      <c r="E843" s="162"/>
      <c r="F843" s="162"/>
      <c r="G843" s="162"/>
      <c r="H843" s="162"/>
      <c r="I843" s="162"/>
      <c r="J843" s="162"/>
      <c r="K843" s="162"/>
      <c r="L843" s="162"/>
      <c r="M843" s="162"/>
      <c r="N843" s="162"/>
      <c r="O843" s="162"/>
      <c r="P843" s="162"/>
      <c r="Q843" s="162"/>
      <c r="R843" s="162"/>
      <c r="S843" s="162"/>
      <c r="T843" s="162"/>
      <c r="U843" s="162"/>
      <c r="V843" s="162"/>
      <c r="W843" s="162"/>
      <c r="X843" s="162"/>
      <c r="Y843" s="162"/>
      <c r="Z843" s="162"/>
      <c r="AA843" s="162"/>
      <c r="AB843" s="162"/>
      <c r="AC843" s="162"/>
      <c r="AD843" s="162"/>
      <c r="AE843" s="162"/>
      <c r="AF843" s="162"/>
      <c r="AG843" s="162"/>
      <c r="AH843" s="162"/>
      <c r="AI843" s="162"/>
      <c r="AJ843" s="162"/>
      <c r="AK843" s="162"/>
      <c r="AL843" s="162"/>
      <c r="AM843" s="162"/>
      <c r="AN843" s="162"/>
      <c r="AO843" s="162"/>
      <c r="AP843" s="162"/>
      <c r="AQ843" s="162"/>
      <c r="AR843" s="162"/>
      <c r="AS843" s="162"/>
      <c r="AT843" s="162"/>
      <c r="AU843" s="162"/>
      <c r="AV843" s="162"/>
      <c r="AW843" s="162"/>
      <c r="AX843" s="162"/>
      <c r="AY843" s="162"/>
      <c r="AZ843" s="162"/>
      <c r="BA843" s="162"/>
      <c r="BB843" s="162"/>
      <c r="BC843" s="162"/>
      <c r="BD843" s="162"/>
      <c r="BE843" s="162"/>
      <c r="BF843" s="162"/>
      <c r="BG843" s="162"/>
      <c r="BH843" s="162"/>
      <c r="BI843" s="162"/>
      <c r="BJ843" s="162"/>
      <c r="BK843" s="162"/>
      <c r="BL843" s="162"/>
      <c r="BM843" s="162"/>
      <c r="BN843" s="162"/>
      <c r="BO843" s="162"/>
      <c r="BP843" s="162"/>
    </row>
    <row r="844" spans="1:68" ht="15">
      <c r="A844" s="426"/>
      <c r="B844" s="162"/>
      <c r="C844" s="425"/>
      <c r="D844" s="162"/>
      <c r="E844" s="162"/>
      <c r="F844" s="162"/>
      <c r="G844" s="162"/>
      <c r="H844" s="162"/>
      <c r="I844" s="162"/>
      <c r="J844" s="162"/>
      <c r="K844" s="162"/>
      <c r="L844" s="162"/>
      <c r="M844" s="162"/>
      <c r="N844" s="162"/>
      <c r="O844" s="162"/>
      <c r="P844" s="162"/>
      <c r="Q844" s="162"/>
      <c r="R844" s="162"/>
      <c r="S844" s="162"/>
      <c r="T844" s="162"/>
      <c r="U844" s="162"/>
      <c r="V844" s="162"/>
      <c r="W844" s="162"/>
      <c r="X844" s="162"/>
      <c r="Y844" s="162"/>
      <c r="Z844" s="162"/>
      <c r="AA844" s="162"/>
      <c r="AB844" s="162"/>
      <c r="AC844" s="162"/>
      <c r="AD844" s="162"/>
      <c r="AE844" s="162"/>
      <c r="AF844" s="162"/>
      <c r="AG844" s="162"/>
      <c r="AH844" s="162"/>
      <c r="AI844" s="162"/>
      <c r="AJ844" s="162"/>
      <c r="AK844" s="162"/>
      <c r="AL844" s="162"/>
      <c r="AM844" s="162"/>
      <c r="AN844" s="162"/>
      <c r="AO844" s="162"/>
      <c r="AP844" s="162"/>
      <c r="AQ844" s="162"/>
      <c r="AR844" s="162"/>
      <c r="AS844" s="162"/>
      <c r="AT844" s="162"/>
      <c r="AU844" s="162"/>
      <c r="AV844" s="162"/>
      <c r="AW844" s="162"/>
      <c r="AX844" s="162"/>
      <c r="AY844" s="162"/>
      <c r="AZ844" s="162"/>
      <c r="BA844" s="162"/>
      <c r="BB844" s="162"/>
      <c r="BC844" s="162"/>
      <c r="BD844" s="162"/>
      <c r="BE844" s="162"/>
      <c r="BF844" s="162"/>
      <c r="BG844" s="162"/>
      <c r="BH844" s="162"/>
      <c r="BI844" s="162"/>
      <c r="BJ844" s="162"/>
      <c r="BK844" s="162"/>
      <c r="BL844" s="162"/>
      <c r="BM844" s="162"/>
      <c r="BN844" s="162"/>
      <c r="BO844" s="162"/>
      <c r="BP844" s="162"/>
    </row>
    <row r="845" spans="1:68" ht="15">
      <c r="A845" s="426"/>
      <c r="B845" s="162"/>
      <c r="C845" s="425"/>
      <c r="D845" s="162"/>
      <c r="E845" s="162"/>
      <c r="F845" s="162"/>
      <c r="G845" s="162"/>
      <c r="H845" s="162"/>
      <c r="I845" s="162"/>
      <c r="J845" s="162"/>
      <c r="K845" s="162"/>
      <c r="L845" s="162"/>
      <c r="M845" s="162"/>
      <c r="N845" s="162"/>
      <c r="O845" s="162"/>
      <c r="P845" s="162"/>
      <c r="Q845" s="162"/>
      <c r="R845" s="162"/>
      <c r="S845" s="162"/>
      <c r="T845" s="162"/>
      <c r="U845" s="162"/>
      <c r="V845" s="162"/>
      <c r="W845" s="162"/>
      <c r="X845" s="162"/>
      <c r="Y845" s="162"/>
      <c r="Z845" s="162"/>
      <c r="AA845" s="162"/>
      <c r="AB845" s="162"/>
      <c r="AC845" s="162"/>
      <c r="AD845" s="162"/>
      <c r="AE845" s="162"/>
      <c r="AF845" s="162"/>
      <c r="AG845" s="162"/>
      <c r="AH845" s="162"/>
      <c r="AI845" s="162"/>
      <c r="AJ845" s="162"/>
      <c r="AK845" s="162"/>
      <c r="AL845" s="162"/>
      <c r="AM845" s="162"/>
      <c r="AN845" s="162"/>
      <c r="AO845" s="162"/>
      <c r="AP845" s="162"/>
      <c r="AQ845" s="162"/>
      <c r="AR845" s="162"/>
      <c r="AS845" s="162"/>
      <c r="AT845" s="162"/>
      <c r="AU845" s="162"/>
      <c r="AV845" s="162"/>
      <c r="AW845" s="162"/>
      <c r="AX845" s="162"/>
      <c r="AY845" s="162"/>
      <c r="AZ845" s="162"/>
      <c r="BA845" s="162"/>
      <c r="BB845" s="162"/>
      <c r="BC845" s="162"/>
      <c r="BD845" s="162"/>
      <c r="BE845" s="162"/>
      <c r="BF845" s="162"/>
      <c r="BG845" s="162"/>
      <c r="BH845" s="162"/>
      <c r="BI845" s="162"/>
      <c r="BJ845" s="162"/>
      <c r="BK845" s="162"/>
      <c r="BL845" s="162"/>
      <c r="BM845" s="162"/>
      <c r="BN845" s="162"/>
      <c r="BO845" s="162"/>
      <c r="BP845" s="162"/>
    </row>
    <row r="846" spans="1:68" ht="15">
      <c r="A846" s="426"/>
      <c r="B846" s="162"/>
      <c r="C846" s="425"/>
      <c r="D846" s="162"/>
      <c r="E846" s="162"/>
      <c r="F846" s="162"/>
      <c r="G846" s="162"/>
      <c r="H846" s="162"/>
      <c r="I846" s="162"/>
      <c r="J846" s="162"/>
      <c r="K846" s="162"/>
      <c r="L846" s="162"/>
      <c r="M846" s="162"/>
      <c r="N846" s="162"/>
      <c r="O846" s="162"/>
      <c r="P846" s="162"/>
      <c r="Q846" s="162"/>
      <c r="R846" s="162"/>
      <c r="S846" s="162"/>
      <c r="T846" s="162"/>
      <c r="U846" s="162"/>
      <c r="V846" s="162"/>
      <c r="W846" s="162"/>
      <c r="X846" s="162"/>
      <c r="Y846" s="162"/>
      <c r="Z846" s="162"/>
      <c r="AA846" s="162"/>
      <c r="AB846" s="162"/>
      <c r="AC846" s="162"/>
      <c r="AD846" s="162"/>
      <c r="AE846" s="162"/>
      <c r="AF846" s="162"/>
      <c r="AG846" s="162"/>
      <c r="AH846" s="162"/>
      <c r="AI846" s="162"/>
      <c r="AJ846" s="162"/>
      <c r="AK846" s="162"/>
      <c r="AL846" s="162"/>
      <c r="AM846" s="162"/>
      <c r="AN846" s="162"/>
      <c r="AO846" s="162"/>
      <c r="AP846" s="162"/>
      <c r="AQ846" s="162"/>
      <c r="AR846" s="162"/>
      <c r="AS846" s="162"/>
      <c r="AT846" s="162"/>
      <c r="AU846" s="162"/>
      <c r="AV846" s="162"/>
      <c r="AW846" s="162"/>
      <c r="AX846" s="162"/>
      <c r="AY846" s="162"/>
      <c r="AZ846" s="162"/>
      <c r="BA846" s="162"/>
      <c r="BB846" s="162"/>
      <c r="BC846" s="162"/>
      <c r="BD846" s="162"/>
      <c r="BE846" s="162"/>
      <c r="BF846" s="162"/>
      <c r="BG846" s="162"/>
      <c r="BH846" s="162"/>
      <c r="BI846" s="162"/>
      <c r="BJ846" s="162"/>
      <c r="BK846" s="162"/>
      <c r="BL846" s="162"/>
      <c r="BM846" s="162"/>
      <c r="BN846" s="162"/>
      <c r="BO846" s="162"/>
      <c r="BP846" s="162"/>
    </row>
    <row r="847" spans="1:68" ht="15">
      <c r="A847" s="426"/>
      <c r="B847" s="162"/>
      <c r="C847" s="425"/>
      <c r="D847" s="162"/>
      <c r="E847" s="162"/>
      <c r="F847" s="162"/>
      <c r="G847" s="162"/>
      <c r="H847" s="162"/>
      <c r="I847" s="162"/>
      <c r="J847" s="162"/>
      <c r="K847" s="162"/>
      <c r="L847" s="162"/>
      <c r="M847" s="162"/>
      <c r="N847" s="162"/>
      <c r="O847" s="162"/>
      <c r="P847" s="162"/>
      <c r="Q847" s="162"/>
      <c r="R847" s="162"/>
      <c r="S847" s="162"/>
      <c r="T847" s="162"/>
      <c r="U847" s="162"/>
      <c r="V847" s="162"/>
      <c r="W847" s="162"/>
      <c r="X847" s="162"/>
      <c r="Y847" s="162"/>
      <c r="Z847" s="162"/>
      <c r="AA847" s="162"/>
      <c r="AB847" s="162"/>
      <c r="AC847" s="162"/>
      <c r="AD847" s="162"/>
      <c r="AE847" s="162"/>
      <c r="AF847" s="162"/>
      <c r="AG847" s="162"/>
      <c r="AH847" s="162"/>
      <c r="AI847" s="162"/>
      <c r="AJ847" s="162"/>
      <c r="AK847" s="162"/>
      <c r="AL847" s="162"/>
      <c r="AM847" s="162"/>
      <c r="AN847" s="162"/>
      <c r="AO847" s="162"/>
      <c r="AP847" s="162"/>
      <c r="AQ847" s="162"/>
      <c r="AR847" s="162"/>
      <c r="AS847" s="162"/>
      <c r="AT847" s="162"/>
      <c r="AU847" s="162"/>
      <c r="AV847" s="162"/>
      <c r="AW847" s="162"/>
      <c r="AX847" s="162"/>
      <c r="AY847" s="162"/>
      <c r="AZ847" s="162"/>
      <c r="BA847" s="162"/>
      <c r="BB847" s="162"/>
      <c r="BC847" s="162"/>
      <c r="BD847" s="162"/>
      <c r="BE847" s="162"/>
      <c r="BF847" s="162"/>
      <c r="BG847" s="162"/>
      <c r="BH847" s="162"/>
      <c r="BI847" s="162"/>
      <c r="BJ847" s="162"/>
      <c r="BK847" s="162"/>
      <c r="BL847" s="162"/>
      <c r="BM847" s="162"/>
      <c r="BN847" s="162"/>
      <c r="BO847" s="162"/>
      <c r="BP847" s="162"/>
    </row>
    <row r="848" spans="1:68" ht="15">
      <c r="A848" s="426"/>
      <c r="B848" s="162"/>
      <c r="C848" s="425"/>
      <c r="D848" s="162"/>
      <c r="E848" s="162"/>
      <c r="F848" s="162"/>
      <c r="G848" s="162"/>
      <c r="H848" s="162"/>
      <c r="I848" s="162"/>
      <c r="J848" s="162"/>
      <c r="K848" s="162"/>
      <c r="L848" s="162"/>
      <c r="M848" s="162"/>
      <c r="N848" s="162"/>
      <c r="O848" s="162"/>
      <c r="P848" s="162"/>
      <c r="Q848" s="162"/>
      <c r="R848" s="162"/>
      <c r="S848" s="162"/>
      <c r="T848" s="162"/>
      <c r="U848" s="162"/>
      <c r="V848" s="162"/>
      <c r="W848" s="162"/>
      <c r="X848" s="162"/>
      <c r="Y848" s="162"/>
      <c r="Z848" s="162"/>
      <c r="AA848" s="162"/>
      <c r="AB848" s="162"/>
      <c r="AC848" s="162"/>
      <c r="AD848" s="162"/>
      <c r="AE848" s="162"/>
      <c r="AF848" s="162"/>
      <c r="AG848" s="162"/>
      <c r="AH848" s="162"/>
      <c r="AI848" s="162"/>
      <c r="AJ848" s="162"/>
      <c r="AK848" s="162"/>
      <c r="AL848" s="162"/>
      <c r="AM848" s="162"/>
      <c r="AN848" s="162"/>
      <c r="AO848" s="162"/>
      <c r="AP848" s="162"/>
      <c r="AQ848" s="162"/>
      <c r="AR848" s="162"/>
      <c r="AS848" s="162"/>
      <c r="AT848" s="162"/>
      <c r="AU848" s="162"/>
      <c r="AV848" s="162"/>
      <c r="AW848" s="162"/>
      <c r="AX848" s="162"/>
      <c r="AY848" s="162"/>
      <c r="AZ848" s="162"/>
      <c r="BA848" s="162"/>
      <c r="BB848" s="162"/>
      <c r="BC848" s="162"/>
      <c r="BD848" s="162"/>
      <c r="BE848" s="162"/>
      <c r="BF848" s="162"/>
      <c r="BG848" s="162"/>
      <c r="BH848" s="162"/>
      <c r="BI848" s="162"/>
      <c r="BJ848" s="162"/>
      <c r="BK848" s="162"/>
      <c r="BL848" s="162"/>
      <c r="BM848" s="162"/>
      <c r="BN848" s="162"/>
      <c r="BO848" s="162"/>
      <c r="BP848" s="162"/>
    </row>
    <row r="849" spans="1:68" ht="15">
      <c r="A849" s="426"/>
      <c r="B849" s="162"/>
      <c r="C849" s="425"/>
      <c r="D849" s="162"/>
      <c r="E849" s="162"/>
      <c r="F849" s="162"/>
      <c r="G849" s="162"/>
      <c r="H849" s="162"/>
      <c r="I849" s="162"/>
      <c r="J849" s="162"/>
      <c r="K849" s="162"/>
      <c r="L849" s="162"/>
      <c r="M849" s="162"/>
      <c r="N849" s="162"/>
      <c r="O849" s="162"/>
      <c r="P849" s="162"/>
      <c r="Q849" s="162"/>
      <c r="R849" s="162"/>
      <c r="S849" s="162"/>
      <c r="T849" s="162"/>
      <c r="U849" s="162"/>
      <c r="V849" s="162"/>
      <c r="W849" s="162"/>
      <c r="X849" s="162"/>
      <c r="Y849" s="162"/>
      <c r="Z849" s="162"/>
      <c r="AA849" s="162"/>
      <c r="AB849" s="162"/>
      <c r="AC849" s="162"/>
      <c r="AD849" s="162"/>
      <c r="AE849" s="162"/>
      <c r="AF849" s="162"/>
      <c r="AG849" s="162"/>
      <c r="AH849" s="162"/>
      <c r="AI849" s="162"/>
      <c r="AJ849" s="162"/>
      <c r="AK849" s="162"/>
      <c r="AL849" s="162"/>
      <c r="AM849" s="162"/>
      <c r="AN849" s="162"/>
      <c r="AO849" s="162"/>
      <c r="AP849" s="162"/>
      <c r="AQ849" s="162"/>
      <c r="AR849" s="162"/>
      <c r="AS849" s="162"/>
      <c r="AT849" s="162"/>
      <c r="AU849" s="162"/>
      <c r="AV849" s="162"/>
      <c r="AW849" s="162"/>
      <c r="AX849" s="162"/>
      <c r="AY849" s="162"/>
      <c r="AZ849" s="162"/>
      <c r="BA849" s="162"/>
      <c r="BB849" s="162"/>
      <c r="BC849" s="162"/>
      <c r="BD849" s="162"/>
      <c r="BE849" s="162"/>
      <c r="BF849" s="162"/>
      <c r="BG849" s="162"/>
      <c r="BH849" s="162"/>
      <c r="BI849" s="162"/>
      <c r="BJ849" s="162"/>
      <c r="BK849" s="162"/>
      <c r="BL849" s="162"/>
      <c r="BM849" s="162"/>
      <c r="BN849" s="162"/>
      <c r="BO849" s="162"/>
      <c r="BP849" s="162"/>
    </row>
    <row r="850" spans="1:68" ht="15">
      <c r="A850" s="426"/>
      <c r="B850" s="162"/>
      <c r="C850" s="425"/>
      <c r="D850" s="162"/>
      <c r="E850" s="162"/>
      <c r="F850" s="162"/>
      <c r="G850" s="162"/>
      <c r="H850" s="162"/>
      <c r="I850" s="162"/>
      <c r="J850" s="162"/>
      <c r="K850" s="162"/>
      <c r="L850" s="162"/>
      <c r="M850" s="162"/>
      <c r="N850" s="162"/>
      <c r="O850" s="162"/>
      <c r="P850" s="162"/>
      <c r="Q850" s="162"/>
      <c r="R850" s="162"/>
      <c r="S850" s="162"/>
      <c r="T850" s="162"/>
      <c r="U850" s="162"/>
      <c r="V850" s="162"/>
      <c r="W850" s="162"/>
      <c r="X850" s="162"/>
      <c r="Y850" s="162"/>
      <c r="Z850" s="162"/>
      <c r="AA850" s="162"/>
      <c r="AB850" s="162"/>
      <c r="AC850" s="162"/>
      <c r="AD850" s="162"/>
      <c r="AE850" s="162"/>
      <c r="AF850" s="162"/>
      <c r="AG850" s="162"/>
      <c r="AH850" s="162"/>
      <c r="AI850" s="162"/>
      <c r="AJ850" s="162"/>
      <c r="AK850" s="162"/>
      <c r="AL850" s="162"/>
      <c r="AM850" s="162"/>
      <c r="AN850" s="162"/>
      <c r="AO850" s="162"/>
      <c r="AP850" s="162"/>
      <c r="AQ850" s="162"/>
      <c r="AR850" s="162"/>
      <c r="AS850" s="162"/>
      <c r="AT850" s="162"/>
      <c r="AU850" s="162"/>
      <c r="AV850" s="162"/>
      <c r="AW850" s="162"/>
      <c r="AX850" s="162"/>
      <c r="AY850" s="162"/>
      <c r="AZ850" s="162"/>
      <c r="BA850" s="162"/>
      <c r="BB850" s="162"/>
      <c r="BC850" s="162"/>
      <c r="BD850" s="162"/>
      <c r="BE850" s="162"/>
      <c r="BF850" s="162"/>
      <c r="BG850" s="162"/>
      <c r="BH850" s="162"/>
      <c r="BI850" s="162"/>
      <c r="BJ850" s="162"/>
      <c r="BK850" s="162"/>
      <c r="BL850" s="162"/>
      <c r="BM850" s="162"/>
      <c r="BN850" s="162"/>
      <c r="BO850" s="162"/>
      <c r="BP850" s="162"/>
    </row>
    <row r="851" spans="1:68" ht="15">
      <c r="A851" s="426"/>
      <c r="B851" s="162"/>
      <c r="C851" s="425"/>
      <c r="D851" s="162"/>
      <c r="E851" s="162"/>
      <c r="F851" s="162"/>
      <c r="G851" s="162"/>
      <c r="H851" s="162"/>
      <c r="I851" s="162"/>
      <c r="J851" s="162"/>
      <c r="K851" s="162"/>
      <c r="L851" s="162"/>
      <c r="M851" s="162"/>
      <c r="N851" s="162"/>
      <c r="O851" s="162"/>
      <c r="P851" s="162"/>
      <c r="Q851" s="162"/>
      <c r="R851" s="162"/>
      <c r="S851" s="162"/>
      <c r="T851" s="162"/>
      <c r="U851" s="162"/>
      <c r="V851" s="162"/>
      <c r="W851" s="162"/>
      <c r="X851" s="162"/>
      <c r="Y851" s="162"/>
      <c r="Z851" s="162"/>
      <c r="AA851" s="162"/>
      <c r="AB851" s="162"/>
      <c r="AC851" s="162"/>
      <c r="AD851" s="162"/>
      <c r="AE851" s="162"/>
      <c r="AF851" s="162"/>
      <c r="AG851" s="162"/>
      <c r="AH851" s="162"/>
      <c r="AI851" s="162"/>
      <c r="AJ851" s="162"/>
      <c r="AK851" s="162"/>
      <c r="AL851" s="162"/>
      <c r="AM851" s="162"/>
      <c r="AN851" s="162"/>
      <c r="AO851" s="162"/>
      <c r="AP851" s="162"/>
      <c r="AQ851" s="162"/>
      <c r="AR851" s="162"/>
      <c r="AS851" s="162"/>
      <c r="AT851" s="162"/>
      <c r="AU851" s="162"/>
      <c r="AV851" s="162"/>
      <c r="AW851" s="162"/>
      <c r="AX851" s="162"/>
      <c r="AY851" s="162"/>
      <c r="AZ851" s="162"/>
      <c r="BA851" s="162"/>
      <c r="BB851" s="162"/>
      <c r="BC851" s="162"/>
      <c r="BD851" s="162"/>
      <c r="BE851" s="162"/>
      <c r="BF851" s="162"/>
      <c r="BG851" s="162"/>
      <c r="BH851" s="162"/>
      <c r="BI851" s="162"/>
      <c r="BJ851" s="162"/>
      <c r="BK851" s="162"/>
      <c r="BL851" s="162"/>
      <c r="BM851" s="162"/>
      <c r="BN851" s="162"/>
      <c r="BO851" s="162"/>
      <c r="BP851" s="162"/>
    </row>
    <row r="852" spans="1:68" ht="15">
      <c r="A852" s="426"/>
      <c r="B852" s="162"/>
      <c r="C852" s="425"/>
      <c r="D852" s="162"/>
      <c r="E852" s="162"/>
      <c r="F852" s="162"/>
      <c r="G852" s="162"/>
      <c r="H852" s="162"/>
      <c r="I852" s="162"/>
      <c r="J852" s="162"/>
      <c r="K852" s="162"/>
      <c r="L852" s="162"/>
      <c r="M852" s="162"/>
      <c r="N852" s="162"/>
      <c r="O852" s="162"/>
      <c r="P852" s="162"/>
      <c r="Q852" s="162"/>
      <c r="R852" s="162"/>
      <c r="S852" s="162"/>
      <c r="T852" s="162"/>
      <c r="U852" s="162"/>
      <c r="V852" s="162"/>
      <c r="W852" s="162"/>
      <c r="X852" s="162"/>
      <c r="Y852" s="162"/>
      <c r="Z852" s="162"/>
      <c r="AA852" s="162"/>
      <c r="AB852" s="162"/>
      <c r="AC852" s="162"/>
      <c r="AD852" s="162"/>
      <c r="AE852" s="162"/>
      <c r="AF852" s="162"/>
      <c r="AG852" s="162"/>
      <c r="AH852" s="162"/>
      <c r="AI852" s="162"/>
      <c r="AJ852" s="162"/>
      <c r="AK852" s="162"/>
      <c r="AL852" s="162"/>
      <c r="AM852" s="162"/>
      <c r="AN852" s="162"/>
      <c r="AO852" s="162"/>
      <c r="AP852" s="162"/>
      <c r="AQ852" s="162"/>
      <c r="AR852" s="162"/>
      <c r="AS852" s="162"/>
      <c r="AT852" s="162"/>
      <c r="AU852" s="162"/>
      <c r="AV852" s="162"/>
      <c r="AW852" s="162"/>
      <c r="AX852" s="162"/>
      <c r="AY852" s="162"/>
      <c r="AZ852" s="162"/>
      <c r="BA852" s="162"/>
      <c r="BB852" s="162"/>
      <c r="BC852" s="162"/>
      <c r="BD852" s="162"/>
      <c r="BE852" s="162"/>
      <c r="BF852" s="162"/>
      <c r="BG852" s="162"/>
      <c r="BH852" s="162"/>
      <c r="BI852" s="162"/>
      <c r="BJ852" s="162"/>
      <c r="BK852" s="162"/>
      <c r="BL852" s="162"/>
      <c r="BM852" s="162"/>
      <c r="BN852" s="162"/>
      <c r="BO852" s="162"/>
      <c r="BP852" s="162"/>
    </row>
    <row r="853" spans="1:68" ht="15">
      <c r="A853" s="426"/>
      <c r="B853" s="162"/>
      <c r="C853" s="425"/>
      <c r="D853" s="162"/>
      <c r="E853" s="162"/>
      <c r="F853" s="162"/>
      <c r="G853" s="162"/>
      <c r="H853" s="162"/>
      <c r="I853" s="162"/>
      <c r="J853" s="162"/>
      <c r="K853" s="162"/>
      <c r="L853" s="162"/>
      <c r="M853" s="162"/>
      <c r="N853" s="162"/>
      <c r="O853" s="162"/>
      <c r="P853" s="162"/>
      <c r="Q853" s="162"/>
      <c r="R853" s="162"/>
      <c r="S853" s="162"/>
      <c r="T853" s="162"/>
      <c r="U853" s="162"/>
      <c r="V853" s="162"/>
      <c r="W853" s="162"/>
      <c r="X853" s="162"/>
      <c r="Y853" s="162"/>
      <c r="Z853" s="162"/>
      <c r="AA853" s="162"/>
      <c r="AB853" s="162"/>
      <c r="AC853" s="162"/>
      <c r="AD853" s="162"/>
      <c r="AE853" s="162"/>
      <c r="AF853" s="162"/>
      <c r="AG853" s="162"/>
      <c r="AH853" s="162"/>
      <c r="AI853" s="162"/>
      <c r="AJ853" s="162"/>
      <c r="AK853" s="162"/>
      <c r="AL853" s="162"/>
      <c r="AM853" s="162"/>
      <c r="AN853" s="162"/>
      <c r="AO853" s="162"/>
      <c r="AP853" s="162"/>
      <c r="AQ853" s="162"/>
      <c r="AR853" s="162"/>
      <c r="AS853" s="162"/>
      <c r="AT853" s="162"/>
      <c r="AU853" s="162"/>
      <c r="AV853" s="162"/>
      <c r="AW853" s="162"/>
      <c r="AX853" s="162"/>
      <c r="AY853" s="162"/>
      <c r="AZ853" s="162"/>
      <c r="BA853" s="162"/>
      <c r="BB853" s="162"/>
      <c r="BC853" s="162"/>
      <c r="BD853" s="162"/>
      <c r="BE853" s="162"/>
      <c r="BF853" s="162"/>
      <c r="BG853" s="162"/>
      <c r="BH853" s="162"/>
      <c r="BI853" s="162"/>
      <c r="BJ853" s="162"/>
      <c r="BK853" s="162"/>
      <c r="BL853" s="162"/>
      <c r="BM853" s="162"/>
      <c r="BN853" s="162"/>
      <c r="BO853" s="162"/>
      <c r="BP853" s="162"/>
    </row>
    <row r="854" spans="1:68" ht="15">
      <c r="A854" s="426"/>
      <c r="B854" s="162"/>
      <c r="C854" s="425"/>
      <c r="D854" s="162"/>
      <c r="E854" s="162"/>
      <c r="F854" s="162"/>
      <c r="G854" s="162"/>
      <c r="H854" s="162"/>
      <c r="I854" s="162"/>
      <c r="J854" s="162"/>
      <c r="K854" s="162"/>
      <c r="L854" s="162"/>
      <c r="M854" s="162"/>
      <c r="N854" s="162"/>
      <c r="O854" s="162"/>
      <c r="P854" s="162"/>
      <c r="Q854" s="162"/>
      <c r="R854" s="162"/>
      <c r="S854" s="162"/>
      <c r="T854" s="162"/>
      <c r="U854" s="162"/>
      <c r="V854" s="162"/>
      <c r="W854" s="162"/>
      <c r="X854" s="162"/>
      <c r="Y854" s="162"/>
      <c r="Z854" s="162"/>
      <c r="AA854" s="162"/>
      <c r="AB854" s="162"/>
      <c r="AC854" s="162"/>
      <c r="AD854" s="162"/>
      <c r="AE854" s="162"/>
      <c r="AF854" s="162"/>
      <c r="AG854" s="162"/>
      <c r="AH854" s="162"/>
      <c r="AI854" s="162"/>
      <c r="AJ854" s="162"/>
      <c r="AK854" s="162"/>
      <c r="AL854" s="162"/>
      <c r="AM854" s="162"/>
      <c r="AN854" s="162"/>
      <c r="AO854" s="162"/>
      <c r="AP854" s="162"/>
      <c r="AQ854" s="162"/>
      <c r="AR854" s="162"/>
      <c r="AS854" s="162"/>
      <c r="AT854" s="162"/>
      <c r="AU854" s="162"/>
      <c r="AV854" s="162"/>
      <c r="AW854" s="162"/>
      <c r="AX854" s="162"/>
      <c r="AY854" s="162"/>
      <c r="AZ854" s="162"/>
      <c r="BA854" s="162"/>
      <c r="BB854" s="162"/>
      <c r="BC854" s="162"/>
      <c r="BD854" s="162"/>
      <c r="BE854" s="162"/>
      <c r="BF854" s="162"/>
      <c r="BG854" s="162"/>
      <c r="BH854" s="162"/>
      <c r="BI854" s="162"/>
      <c r="BJ854" s="162"/>
      <c r="BK854" s="162"/>
      <c r="BL854" s="162"/>
      <c r="BM854" s="162"/>
      <c r="BN854" s="162"/>
      <c r="BO854" s="162"/>
      <c r="BP854" s="162"/>
    </row>
    <row r="855" spans="1:68" ht="15">
      <c r="A855" s="426"/>
      <c r="B855" s="162"/>
      <c r="C855" s="425"/>
      <c r="D855" s="162"/>
      <c r="E855" s="162"/>
      <c r="F855" s="162"/>
      <c r="G855" s="162"/>
      <c r="H855" s="162"/>
      <c r="I855" s="162"/>
      <c r="J855" s="162"/>
      <c r="K855" s="162"/>
      <c r="L855" s="162"/>
      <c r="M855" s="162"/>
      <c r="N855" s="162"/>
      <c r="O855" s="162"/>
      <c r="P855" s="162"/>
      <c r="Q855" s="162"/>
      <c r="R855" s="162"/>
      <c r="S855" s="162"/>
      <c r="T855" s="162"/>
      <c r="U855" s="162"/>
      <c r="V855" s="162"/>
      <c r="W855" s="162"/>
      <c r="X855" s="162"/>
      <c r="Y855" s="162"/>
      <c r="Z855" s="162"/>
      <c r="AA855" s="162"/>
      <c r="AB855" s="162"/>
      <c r="AC855" s="162"/>
      <c r="AD855" s="162"/>
      <c r="AE855" s="162"/>
      <c r="AF855" s="162"/>
      <c r="AG855" s="162"/>
      <c r="AH855" s="162"/>
      <c r="AI855" s="162"/>
      <c r="AJ855" s="162"/>
      <c r="AK855" s="162"/>
      <c r="AL855" s="162"/>
      <c r="AM855" s="162"/>
      <c r="AN855" s="162"/>
      <c r="AO855" s="162"/>
      <c r="AP855" s="162"/>
      <c r="AQ855" s="162"/>
      <c r="AR855" s="162"/>
      <c r="AS855" s="162"/>
      <c r="AT855" s="162"/>
      <c r="AU855" s="162"/>
      <c r="AV855" s="162"/>
      <c r="AW855" s="162"/>
      <c r="AX855" s="162"/>
      <c r="AY855" s="162"/>
      <c r="AZ855" s="162"/>
      <c r="BA855" s="162"/>
      <c r="BB855" s="162"/>
      <c r="BC855" s="162"/>
      <c r="BD855" s="162"/>
      <c r="BE855" s="162"/>
      <c r="BF855" s="162"/>
      <c r="BG855" s="162"/>
      <c r="BH855" s="162"/>
      <c r="BI855" s="162"/>
      <c r="BJ855" s="162"/>
      <c r="BK855" s="162"/>
      <c r="BL855" s="162"/>
      <c r="BM855" s="162"/>
      <c r="BN855" s="162"/>
      <c r="BO855" s="162"/>
      <c r="BP855" s="162"/>
    </row>
    <row r="856" spans="1:68" ht="15">
      <c r="A856" s="426"/>
      <c r="B856" s="162"/>
      <c r="C856" s="425"/>
      <c r="D856" s="162"/>
      <c r="E856" s="162"/>
      <c r="F856" s="162"/>
      <c r="G856" s="162"/>
      <c r="H856" s="162"/>
      <c r="I856" s="162"/>
      <c r="J856" s="162"/>
      <c r="K856" s="162"/>
      <c r="L856" s="162"/>
      <c r="M856" s="162"/>
      <c r="N856" s="162"/>
      <c r="O856" s="162"/>
      <c r="P856" s="162"/>
      <c r="Q856" s="162"/>
      <c r="R856" s="162"/>
      <c r="S856" s="162"/>
      <c r="T856" s="162"/>
      <c r="U856" s="162"/>
      <c r="V856" s="162"/>
      <c r="W856" s="162"/>
      <c r="X856" s="162"/>
      <c r="Y856" s="162"/>
      <c r="Z856" s="162"/>
      <c r="AA856" s="162"/>
      <c r="AB856" s="162"/>
      <c r="AC856" s="162"/>
      <c r="AD856" s="162"/>
      <c r="AE856" s="162"/>
      <c r="AF856" s="162"/>
      <c r="AG856" s="162"/>
      <c r="AH856" s="162"/>
      <c r="AI856" s="162"/>
      <c r="AJ856" s="162"/>
      <c r="AK856" s="162"/>
      <c r="AL856" s="162"/>
      <c r="AM856" s="162"/>
      <c r="AN856" s="162"/>
      <c r="AO856" s="162"/>
      <c r="AP856" s="162"/>
      <c r="AQ856" s="162"/>
      <c r="AR856" s="162"/>
      <c r="AS856" s="162"/>
      <c r="AT856" s="162"/>
      <c r="AU856" s="162"/>
      <c r="AV856" s="162"/>
      <c r="AW856" s="162"/>
      <c r="AX856" s="162"/>
      <c r="AY856" s="162"/>
      <c r="AZ856" s="162"/>
      <c r="BA856" s="162"/>
      <c r="BB856" s="162"/>
      <c r="BC856" s="162"/>
      <c r="BD856" s="162"/>
      <c r="BE856" s="162"/>
      <c r="BF856" s="162"/>
      <c r="BG856" s="162"/>
      <c r="BH856" s="162"/>
      <c r="BI856" s="162"/>
      <c r="BJ856" s="162"/>
      <c r="BK856" s="162"/>
      <c r="BL856" s="162"/>
      <c r="BM856" s="162"/>
      <c r="BN856" s="162"/>
      <c r="BO856" s="162"/>
      <c r="BP856" s="162"/>
    </row>
    <row r="857" spans="1:68" ht="15">
      <c r="A857" s="426"/>
      <c r="B857" s="162"/>
      <c r="C857" s="425"/>
      <c r="D857" s="162"/>
      <c r="E857" s="162"/>
      <c r="F857" s="162"/>
      <c r="G857" s="162"/>
      <c r="H857" s="162"/>
      <c r="I857" s="162"/>
      <c r="J857" s="162"/>
      <c r="K857" s="162"/>
      <c r="L857" s="162"/>
      <c r="M857" s="162"/>
      <c r="N857" s="162"/>
      <c r="O857" s="162"/>
      <c r="P857" s="162"/>
      <c r="Q857" s="162"/>
      <c r="R857" s="162"/>
      <c r="S857" s="162"/>
      <c r="T857" s="162"/>
      <c r="U857" s="162"/>
      <c r="V857" s="162"/>
      <c r="W857" s="162"/>
      <c r="X857" s="162"/>
      <c r="Y857" s="162"/>
      <c r="Z857" s="162"/>
      <c r="AA857" s="162"/>
      <c r="AB857" s="162"/>
      <c r="AC857" s="162"/>
      <c r="AD857" s="162"/>
      <c r="AE857" s="162"/>
      <c r="AF857" s="162"/>
      <c r="AG857" s="162"/>
      <c r="AH857" s="162"/>
      <c r="AI857" s="162"/>
      <c r="AJ857" s="162"/>
      <c r="AK857" s="162"/>
      <c r="AL857" s="162"/>
      <c r="AM857" s="162"/>
      <c r="AN857" s="162"/>
      <c r="AO857" s="162"/>
      <c r="AP857" s="162"/>
      <c r="AQ857" s="162"/>
      <c r="AR857" s="162"/>
      <c r="AS857" s="162"/>
      <c r="AT857" s="162"/>
      <c r="AU857" s="162"/>
      <c r="AV857" s="162"/>
      <c r="AW857" s="162"/>
      <c r="AX857" s="162"/>
      <c r="AY857" s="162"/>
      <c r="AZ857" s="162"/>
      <c r="BA857" s="162"/>
      <c r="BB857" s="162"/>
      <c r="BC857" s="162"/>
      <c r="BD857" s="162"/>
      <c r="BE857" s="162"/>
      <c r="BF857" s="162"/>
      <c r="BG857" s="162"/>
      <c r="BH857" s="162"/>
      <c r="BI857" s="162"/>
      <c r="BJ857" s="162"/>
      <c r="BK857" s="162"/>
      <c r="BL857" s="162"/>
      <c r="BM857" s="162"/>
      <c r="BN857" s="162"/>
      <c r="BO857" s="162"/>
      <c r="BP857" s="162"/>
    </row>
    <row r="858" spans="1:68" ht="15">
      <c r="A858" s="426"/>
      <c r="B858" s="162"/>
      <c r="C858" s="425"/>
      <c r="D858" s="162"/>
      <c r="E858" s="162"/>
      <c r="F858" s="162"/>
      <c r="G858" s="162"/>
      <c r="H858" s="162"/>
      <c r="I858" s="162"/>
      <c r="J858" s="162"/>
      <c r="K858" s="162"/>
      <c r="L858" s="162"/>
      <c r="M858" s="162"/>
      <c r="N858" s="162"/>
      <c r="O858" s="162"/>
      <c r="P858" s="162"/>
      <c r="Q858" s="162"/>
      <c r="R858" s="162"/>
      <c r="S858" s="162"/>
      <c r="T858" s="162"/>
      <c r="U858" s="162"/>
      <c r="V858" s="162"/>
      <c r="W858" s="162"/>
      <c r="X858" s="162"/>
      <c r="Y858" s="162"/>
      <c r="Z858" s="162"/>
      <c r="AA858" s="162"/>
      <c r="AB858" s="162"/>
      <c r="AC858" s="162"/>
      <c r="AD858" s="162"/>
      <c r="AE858" s="162"/>
      <c r="AF858" s="162"/>
      <c r="AG858" s="162"/>
      <c r="AH858" s="162"/>
      <c r="AI858" s="162"/>
      <c r="AJ858" s="162"/>
      <c r="AK858" s="162"/>
      <c r="AL858" s="162"/>
      <c r="AM858" s="162"/>
      <c r="AN858" s="162"/>
      <c r="AO858" s="162"/>
      <c r="AP858" s="162"/>
      <c r="AQ858" s="162"/>
      <c r="AR858" s="162"/>
      <c r="AS858" s="162"/>
      <c r="AT858" s="162"/>
      <c r="AU858" s="162"/>
      <c r="AV858" s="162"/>
      <c r="AW858" s="162"/>
      <c r="AX858" s="162"/>
      <c r="AY858" s="162"/>
      <c r="AZ858" s="162"/>
      <c r="BA858" s="162"/>
      <c r="BB858" s="162"/>
      <c r="BC858" s="162"/>
      <c r="BD858" s="162"/>
      <c r="BE858" s="162"/>
      <c r="BF858" s="162"/>
      <c r="BG858" s="162"/>
      <c r="BH858" s="162"/>
      <c r="BI858" s="162"/>
      <c r="BJ858" s="162"/>
      <c r="BK858" s="162"/>
      <c r="BL858" s="162"/>
      <c r="BM858" s="162"/>
      <c r="BN858" s="162"/>
      <c r="BO858" s="162"/>
      <c r="BP858" s="162"/>
    </row>
    <row r="859" spans="1:68" ht="15">
      <c r="A859" s="426"/>
      <c r="B859" s="162"/>
      <c r="C859" s="425"/>
      <c r="D859" s="162"/>
      <c r="E859" s="162"/>
      <c r="F859" s="162"/>
      <c r="G859" s="162"/>
      <c r="H859" s="162"/>
      <c r="I859" s="162"/>
      <c r="J859" s="162"/>
      <c r="K859" s="162"/>
      <c r="L859" s="162"/>
      <c r="M859" s="162"/>
      <c r="N859" s="162"/>
      <c r="O859" s="162"/>
      <c r="P859" s="162"/>
      <c r="Q859" s="162"/>
      <c r="R859" s="162"/>
      <c r="S859" s="162"/>
      <c r="T859" s="162"/>
      <c r="U859" s="162"/>
      <c r="V859" s="162"/>
      <c r="W859" s="162"/>
      <c r="X859" s="162"/>
      <c r="Y859" s="162"/>
      <c r="Z859" s="162"/>
      <c r="AA859" s="162"/>
      <c r="AB859" s="162"/>
      <c r="AC859" s="162"/>
      <c r="AD859" s="162"/>
      <c r="AE859" s="162"/>
      <c r="AF859" s="162"/>
      <c r="AG859" s="162"/>
      <c r="AH859" s="162"/>
      <c r="AI859" s="162"/>
      <c r="AJ859" s="162"/>
      <c r="AK859" s="162"/>
      <c r="AL859" s="162"/>
      <c r="AM859" s="162"/>
      <c r="AN859" s="162"/>
      <c r="AO859" s="162"/>
      <c r="AP859" s="162"/>
      <c r="AQ859" s="162"/>
      <c r="AR859" s="162"/>
      <c r="AS859" s="162"/>
      <c r="AT859" s="162"/>
      <c r="AU859" s="162"/>
      <c r="AV859" s="162"/>
      <c r="AW859" s="162"/>
      <c r="AX859" s="162"/>
      <c r="AY859" s="162"/>
      <c r="AZ859" s="162"/>
      <c r="BA859" s="162"/>
      <c r="BB859" s="162"/>
      <c r="BC859" s="162"/>
      <c r="BD859" s="162"/>
      <c r="BE859" s="162"/>
      <c r="BF859" s="162"/>
      <c r="BG859" s="162"/>
      <c r="BH859" s="162"/>
      <c r="BI859" s="162"/>
      <c r="BJ859" s="162"/>
      <c r="BK859" s="162"/>
      <c r="BL859" s="162"/>
      <c r="BM859" s="162"/>
      <c r="BN859" s="162"/>
      <c r="BO859" s="162"/>
      <c r="BP859" s="162"/>
    </row>
    <row r="860" spans="1:68" ht="15">
      <c r="A860" s="426"/>
      <c r="B860" s="162"/>
      <c r="C860" s="425"/>
      <c r="D860" s="162"/>
      <c r="E860" s="162"/>
      <c r="F860" s="162"/>
      <c r="G860" s="162"/>
      <c r="H860" s="162"/>
      <c r="I860" s="162"/>
      <c r="J860" s="162"/>
      <c r="K860" s="162"/>
      <c r="L860" s="162"/>
      <c r="M860" s="162"/>
      <c r="N860" s="162"/>
      <c r="O860" s="162"/>
      <c r="P860" s="162"/>
      <c r="Q860" s="162"/>
      <c r="R860" s="162"/>
      <c r="S860" s="162"/>
      <c r="T860" s="162"/>
      <c r="U860" s="162"/>
      <c r="V860" s="162"/>
      <c r="W860" s="162"/>
      <c r="X860" s="162"/>
      <c r="Y860" s="162"/>
      <c r="Z860" s="162"/>
      <c r="AA860" s="162"/>
      <c r="AB860" s="162"/>
      <c r="AC860" s="162"/>
      <c r="AD860" s="162"/>
      <c r="AE860" s="162"/>
      <c r="AF860" s="162"/>
      <c r="AG860" s="162"/>
      <c r="AH860" s="162"/>
      <c r="AI860" s="162"/>
      <c r="AJ860" s="162"/>
      <c r="AK860" s="162"/>
      <c r="AL860" s="162"/>
      <c r="AM860" s="162"/>
      <c r="AN860" s="162"/>
      <c r="AO860" s="162"/>
      <c r="AP860" s="162"/>
      <c r="AQ860" s="162"/>
      <c r="AR860" s="162"/>
      <c r="AS860" s="162"/>
      <c r="AT860" s="162"/>
      <c r="AU860" s="162"/>
      <c r="AV860" s="162"/>
      <c r="AW860" s="162"/>
      <c r="AX860" s="162"/>
      <c r="AY860" s="162"/>
      <c r="AZ860" s="162"/>
      <c r="BA860" s="162"/>
      <c r="BB860" s="162"/>
      <c r="BC860" s="162"/>
      <c r="BD860" s="162"/>
      <c r="BE860" s="162"/>
      <c r="BF860" s="162"/>
      <c r="BG860" s="162"/>
      <c r="BH860" s="162"/>
      <c r="BI860" s="162"/>
      <c r="BJ860" s="162"/>
      <c r="BK860" s="162"/>
      <c r="BL860" s="162"/>
      <c r="BM860" s="162"/>
      <c r="BN860" s="162"/>
      <c r="BO860" s="162"/>
      <c r="BP860" s="162"/>
    </row>
    <row r="861" spans="1:68" ht="15">
      <c r="A861" s="426"/>
      <c r="B861" s="162"/>
      <c r="C861" s="425"/>
      <c r="D861" s="162"/>
      <c r="E861" s="162"/>
      <c r="F861" s="162"/>
      <c r="G861" s="162"/>
      <c r="H861" s="162"/>
      <c r="I861" s="162"/>
      <c r="J861" s="162"/>
      <c r="K861" s="162"/>
      <c r="L861" s="162"/>
      <c r="M861" s="162"/>
      <c r="N861" s="162"/>
      <c r="O861" s="162"/>
      <c r="P861" s="162"/>
      <c r="Q861" s="162"/>
      <c r="R861" s="162"/>
      <c r="S861" s="162"/>
      <c r="T861" s="162"/>
      <c r="U861" s="162"/>
      <c r="V861" s="162"/>
      <c r="W861" s="162"/>
      <c r="X861" s="162"/>
      <c r="Y861" s="162"/>
      <c r="Z861" s="162"/>
      <c r="AA861" s="162"/>
      <c r="AB861" s="162"/>
      <c r="AC861" s="162"/>
      <c r="AD861" s="162"/>
      <c r="AE861" s="162"/>
      <c r="AF861" s="162"/>
      <c r="AG861" s="162"/>
      <c r="AH861" s="162"/>
      <c r="AI861" s="162"/>
      <c r="AJ861" s="162"/>
      <c r="AK861" s="162"/>
      <c r="AL861" s="162"/>
      <c r="AM861" s="162"/>
      <c r="AN861" s="162"/>
      <c r="AO861" s="162"/>
      <c r="AP861" s="162"/>
      <c r="AQ861" s="162"/>
      <c r="AR861" s="162"/>
      <c r="AS861" s="162"/>
      <c r="AT861" s="162"/>
      <c r="AU861" s="162"/>
      <c r="AV861" s="162"/>
      <c r="AW861" s="162"/>
      <c r="AX861" s="162"/>
      <c r="AY861" s="162"/>
      <c r="AZ861" s="162"/>
      <c r="BA861" s="162"/>
      <c r="BB861" s="162"/>
      <c r="BC861" s="162"/>
      <c r="BD861" s="162"/>
      <c r="BE861" s="162"/>
      <c r="BF861" s="162"/>
      <c r="BG861" s="162"/>
      <c r="BH861" s="162"/>
      <c r="BI861" s="162"/>
      <c r="BJ861" s="162"/>
      <c r="BK861" s="162"/>
      <c r="BL861" s="162"/>
      <c r="BM861" s="162"/>
      <c r="BN861" s="162"/>
      <c r="BO861" s="162"/>
      <c r="BP861" s="162"/>
    </row>
    <row r="862" spans="1:68" ht="15">
      <c r="A862" s="426"/>
      <c r="B862" s="162"/>
      <c r="C862" s="425"/>
      <c r="D862" s="162"/>
      <c r="E862" s="162"/>
      <c r="F862" s="162"/>
      <c r="G862" s="162"/>
      <c r="H862" s="162"/>
      <c r="I862" s="162"/>
      <c r="J862" s="162"/>
      <c r="K862" s="162"/>
      <c r="L862" s="162"/>
      <c r="M862" s="162"/>
      <c r="N862" s="162"/>
      <c r="O862" s="162"/>
      <c r="P862" s="162"/>
      <c r="Q862" s="162"/>
      <c r="R862" s="162"/>
      <c r="S862" s="162"/>
      <c r="T862" s="162"/>
      <c r="U862" s="162"/>
      <c r="V862" s="162"/>
      <c r="W862" s="162"/>
      <c r="X862" s="162"/>
      <c r="Y862" s="162"/>
      <c r="Z862" s="162"/>
      <c r="AA862" s="162"/>
      <c r="AB862" s="162"/>
      <c r="AC862" s="162"/>
      <c r="AD862" s="162"/>
      <c r="AE862" s="162"/>
      <c r="AF862" s="162"/>
      <c r="AG862" s="162"/>
      <c r="AH862" s="162"/>
      <c r="AI862" s="162"/>
      <c r="AJ862" s="162"/>
      <c r="AK862" s="162"/>
      <c r="AL862" s="162"/>
      <c r="AM862" s="162"/>
      <c r="AN862" s="162"/>
      <c r="AO862" s="162"/>
      <c r="AP862" s="162"/>
      <c r="AQ862" s="162"/>
      <c r="AR862" s="162"/>
      <c r="AS862" s="162"/>
      <c r="AT862" s="162"/>
      <c r="AU862" s="162"/>
      <c r="AV862" s="162"/>
      <c r="AW862" s="162"/>
      <c r="AX862" s="162"/>
      <c r="AY862" s="162"/>
      <c r="AZ862" s="162"/>
      <c r="BA862" s="162"/>
      <c r="BB862" s="162"/>
      <c r="BC862" s="162"/>
      <c r="BD862" s="162"/>
      <c r="BE862" s="162"/>
      <c r="BF862" s="162"/>
      <c r="BG862" s="162"/>
      <c r="BH862" s="162"/>
      <c r="BI862" s="162"/>
      <c r="BJ862" s="162"/>
      <c r="BK862" s="162"/>
      <c r="BL862" s="162"/>
      <c r="BM862" s="162"/>
      <c r="BN862" s="162"/>
      <c r="BO862" s="162"/>
      <c r="BP862" s="162"/>
    </row>
    <row r="863" spans="1:68" ht="15">
      <c r="A863" s="426"/>
      <c r="B863" s="162"/>
      <c r="C863" s="425"/>
      <c r="D863" s="162"/>
      <c r="E863" s="162"/>
      <c r="F863" s="162"/>
      <c r="G863" s="162"/>
      <c r="H863" s="162"/>
      <c r="I863" s="162"/>
      <c r="J863" s="162"/>
      <c r="K863" s="162"/>
      <c r="L863" s="162"/>
      <c r="M863" s="162"/>
      <c r="N863" s="162"/>
      <c r="O863" s="162"/>
      <c r="P863" s="162"/>
      <c r="Q863" s="162"/>
      <c r="R863" s="162"/>
      <c r="S863" s="162"/>
      <c r="T863" s="162"/>
      <c r="U863" s="162"/>
      <c r="V863" s="162"/>
      <c r="W863" s="162"/>
      <c r="X863" s="162"/>
      <c r="Y863" s="162"/>
      <c r="Z863" s="162"/>
      <c r="AA863" s="162"/>
      <c r="AB863" s="162"/>
      <c r="AC863" s="162"/>
      <c r="AD863" s="162"/>
      <c r="AE863" s="162"/>
      <c r="AF863" s="162"/>
      <c r="AG863" s="162"/>
      <c r="AH863" s="162"/>
      <c r="AI863" s="162"/>
      <c r="AJ863" s="162"/>
      <c r="AK863" s="162"/>
      <c r="AL863" s="162"/>
      <c r="AM863" s="162"/>
      <c r="AN863" s="162"/>
      <c r="AO863" s="162"/>
      <c r="AP863" s="162"/>
      <c r="AQ863" s="162"/>
      <c r="AR863" s="162"/>
      <c r="AS863" s="162"/>
      <c r="AT863" s="162"/>
      <c r="AU863" s="162"/>
      <c r="AV863" s="162"/>
      <c r="AW863" s="162"/>
      <c r="AX863" s="162"/>
      <c r="AY863" s="162"/>
      <c r="AZ863" s="162"/>
      <c r="BA863" s="162"/>
      <c r="BB863" s="162"/>
      <c r="BC863" s="162"/>
      <c r="BD863" s="162"/>
      <c r="BE863" s="162"/>
      <c r="BF863" s="162"/>
      <c r="BG863" s="162"/>
      <c r="BH863" s="162"/>
      <c r="BI863" s="162"/>
      <c r="BJ863" s="162"/>
      <c r="BK863" s="162"/>
      <c r="BL863" s="162"/>
      <c r="BM863" s="162"/>
      <c r="BN863" s="162"/>
      <c r="BO863" s="162"/>
      <c r="BP863" s="162"/>
    </row>
    <row r="864" spans="1:68" ht="15">
      <c r="A864" s="426"/>
      <c r="B864" s="162"/>
      <c r="C864" s="425"/>
      <c r="D864" s="162"/>
      <c r="E864" s="162"/>
      <c r="F864" s="162"/>
      <c r="G864" s="162"/>
      <c r="H864" s="162"/>
      <c r="I864" s="162"/>
      <c r="J864" s="162"/>
      <c r="K864" s="162"/>
      <c r="L864" s="162"/>
      <c r="M864" s="162"/>
      <c r="N864" s="162"/>
      <c r="O864" s="162"/>
      <c r="P864" s="162"/>
      <c r="Q864" s="162"/>
      <c r="R864" s="162"/>
      <c r="S864" s="162"/>
      <c r="T864" s="162"/>
      <c r="U864" s="162"/>
      <c r="V864" s="162"/>
      <c r="W864" s="162"/>
      <c r="X864" s="162"/>
      <c r="Y864" s="162"/>
      <c r="Z864" s="162"/>
      <c r="AA864" s="162"/>
      <c r="AB864" s="162"/>
      <c r="AC864" s="162"/>
      <c r="AD864" s="162"/>
      <c r="AE864" s="162"/>
      <c r="AF864" s="162"/>
      <c r="AG864" s="162"/>
      <c r="AH864" s="162"/>
      <c r="AI864" s="162"/>
      <c r="AJ864" s="162"/>
      <c r="AK864" s="162"/>
      <c r="AL864" s="162"/>
      <c r="AM864" s="162"/>
      <c r="AN864" s="162"/>
      <c r="AO864" s="162"/>
      <c r="AP864" s="162"/>
      <c r="AQ864" s="162"/>
      <c r="AR864" s="162"/>
      <c r="AS864" s="162"/>
      <c r="AT864" s="162"/>
      <c r="AU864" s="162"/>
      <c r="AV864" s="162"/>
      <c r="AW864" s="162"/>
      <c r="AX864" s="162"/>
      <c r="AY864" s="162"/>
      <c r="AZ864" s="162"/>
      <c r="BA864" s="162"/>
      <c r="BB864" s="162"/>
      <c r="BC864" s="162"/>
      <c r="BD864" s="162"/>
      <c r="BE864" s="162"/>
      <c r="BF864" s="162"/>
      <c r="BG864" s="162"/>
      <c r="BH864" s="162"/>
      <c r="BI864" s="162"/>
      <c r="BJ864" s="162"/>
      <c r="BK864" s="162"/>
      <c r="BL864" s="162"/>
      <c r="BM864" s="162"/>
      <c r="BN864" s="162"/>
      <c r="BO864" s="162"/>
      <c r="BP864" s="162"/>
    </row>
    <row r="865" spans="1:68" ht="15">
      <c r="A865" s="426"/>
      <c r="B865" s="162"/>
      <c r="C865" s="425"/>
      <c r="D865" s="162"/>
      <c r="E865" s="162"/>
      <c r="F865" s="162"/>
      <c r="G865" s="162"/>
      <c r="H865" s="162"/>
      <c r="I865" s="162"/>
      <c r="J865" s="162"/>
      <c r="K865" s="162"/>
      <c r="L865" s="162"/>
      <c r="M865" s="162"/>
      <c r="N865" s="162"/>
      <c r="O865" s="162"/>
      <c r="P865" s="162"/>
      <c r="Q865" s="162"/>
      <c r="R865" s="162"/>
      <c r="S865" s="162"/>
      <c r="T865" s="162"/>
      <c r="U865" s="162"/>
      <c r="V865" s="162"/>
      <c r="W865" s="162"/>
      <c r="X865" s="162"/>
      <c r="Y865" s="162"/>
      <c r="Z865" s="162"/>
      <c r="AA865" s="162"/>
      <c r="AB865" s="162"/>
      <c r="AC865" s="162"/>
      <c r="AD865" s="162"/>
      <c r="AE865" s="162"/>
      <c r="AF865" s="162"/>
      <c r="AG865" s="162"/>
      <c r="AH865" s="162"/>
      <c r="AI865" s="162"/>
      <c r="AJ865" s="162"/>
      <c r="AK865" s="162"/>
      <c r="AL865" s="162"/>
      <c r="AM865" s="162"/>
      <c r="AN865" s="162"/>
      <c r="AO865" s="162"/>
      <c r="AP865" s="162"/>
      <c r="AQ865" s="162"/>
      <c r="AR865" s="162"/>
      <c r="AS865" s="162"/>
      <c r="AT865" s="162"/>
      <c r="AU865" s="162"/>
      <c r="AV865" s="162"/>
      <c r="AW865" s="162"/>
      <c r="AX865" s="162"/>
      <c r="AY865" s="162"/>
      <c r="AZ865" s="162"/>
      <c r="BA865" s="162"/>
      <c r="BB865" s="162"/>
      <c r="BC865" s="162"/>
      <c r="BD865" s="162"/>
      <c r="BE865" s="162"/>
      <c r="BF865" s="162"/>
      <c r="BG865" s="162"/>
      <c r="BH865" s="162"/>
      <c r="BI865" s="162"/>
      <c r="BJ865" s="162"/>
      <c r="BK865" s="162"/>
      <c r="BL865" s="162"/>
      <c r="BM865" s="162"/>
      <c r="BN865" s="162"/>
      <c r="BO865" s="162"/>
      <c r="BP865" s="162"/>
    </row>
    <row r="866" spans="1:68" ht="15">
      <c r="A866" s="426"/>
      <c r="B866" s="162"/>
      <c r="C866" s="425"/>
      <c r="D866" s="162"/>
      <c r="E866" s="162"/>
      <c r="F866" s="162"/>
      <c r="G866" s="162"/>
      <c r="H866" s="162"/>
      <c r="I866" s="162"/>
      <c r="J866" s="162"/>
      <c r="K866" s="162"/>
      <c r="L866" s="162"/>
      <c r="M866" s="162"/>
      <c r="N866" s="162"/>
      <c r="O866" s="162"/>
      <c r="P866" s="162"/>
      <c r="Q866" s="162"/>
      <c r="R866" s="162"/>
      <c r="S866" s="162"/>
      <c r="T866" s="162"/>
      <c r="U866" s="162"/>
      <c r="V866" s="162"/>
      <c r="W866" s="162"/>
      <c r="X866" s="162"/>
      <c r="Y866" s="162"/>
      <c r="Z866" s="162"/>
      <c r="AA866" s="162"/>
      <c r="AB866" s="162"/>
      <c r="AC866" s="162"/>
      <c r="AD866" s="162"/>
      <c r="AE866" s="162"/>
      <c r="AF866" s="162"/>
      <c r="AG866" s="162"/>
      <c r="AH866" s="162"/>
      <c r="AI866" s="162"/>
      <c r="AJ866" s="162"/>
      <c r="AK866" s="162"/>
      <c r="AL866" s="162"/>
      <c r="AM866" s="162"/>
      <c r="AN866" s="162"/>
      <c r="AO866" s="162"/>
      <c r="AP866" s="162"/>
      <c r="AQ866" s="162"/>
      <c r="AR866" s="162"/>
      <c r="AS866" s="162"/>
      <c r="AT866" s="162"/>
      <c r="AU866" s="162"/>
      <c r="AV866" s="162"/>
      <c r="AW866" s="162"/>
      <c r="AX866" s="162"/>
      <c r="AY866" s="162"/>
      <c r="AZ866" s="162"/>
      <c r="BA866" s="162"/>
      <c r="BB866" s="162"/>
      <c r="BC866" s="162"/>
      <c r="BD866" s="162"/>
      <c r="BE866" s="162"/>
      <c r="BF866" s="162"/>
      <c r="BG866" s="162"/>
      <c r="BH866" s="162"/>
      <c r="BI866" s="162"/>
      <c r="BJ866" s="162"/>
      <c r="BK866" s="162"/>
      <c r="BL866" s="162"/>
      <c r="BM866" s="162"/>
      <c r="BN866" s="162"/>
      <c r="BO866" s="162"/>
      <c r="BP866" s="162"/>
    </row>
    <row r="867" spans="1:68" ht="15">
      <c r="A867" s="426"/>
      <c r="B867" s="162"/>
      <c r="C867" s="425"/>
      <c r="D867" s="162"/>
      <c r="E867" s="162"/>
      <c r="F867" s="162"/>
      <c r="G867" s="162"/>
      <c r="H867" s="162"/>
      <c r="I867" s="162"/>
      <c r="J867" s="162"/>
      <c r="K867" s="162"/>
      <c r="L867" s="162"/>
      <c r="M867" s="162"/>
      <c r="N867" s="162"/>
      <c r="O867" s="162"/>
      <c r="P867" s="162"/>
      <c r="Q867" s="162"/>
      <c r="R867" s="162"/>
      <c r="S867" s="162"/>
      <c r="T867" s="162"/>
      <c r="U867" s="162"/>
      <c r="V867" s="162"/>
      <c r="W867" s="162"/>
      <c r="X867" s="162"/>
      <c r="Y867" s="162"/>
      <c r="Z867" s="162"/>
      <c r="AA867" s="162"/>
      <c r="AB867" s="162"/>
      <c r="AC867" s="162"/>
      <c r="AD867" s="162"/>
      <c r="AE867" s="162"/>
      <c r="AF867" s="162"/>
      <c r="AG867" s="162"/>
      <c r="AH867" s="162"/>
      <c r="AI867" s="162"/>
      <c r="AJ867" s="162"/>
      <c r="AK867" s="162"/>
      <c r="AL867" s="162"/>
      <c r="AM867" s="162"/>
      <c r="AN867" s="162"/>
      <c r="AO867" s="162"/>
      <c r="AP867" s="162"/>
      <c r="AQ867" s="162"/>
      <c r="AR867" s="162"/>
      <c r="AS867" s="162"/>
      <c r="AT867" s="162"/>
      <c r="AU867" s="162"/>
      <c r="AV867" s="162"/>
      <c r="AW867" s="162"/>
      <c r="AX867" s="162"/>
      <c r="AY867" s="162"/>
      <c r="AZ867" s="162"/>
      <c r="BA867" s="162"/>
      <c r="BB867" s="162"/>
      <c r="BC867" s="162"/>
      <c r="BD867" s="162"/>
      <c r="BE867" s="162"/>
      <c r="BF867" s="162"/>
      <c r="BG867" s="162"/>
      <c r="BH867" s="162"/>
      <c r="BI867" s="162"/>
      <c r="BJ867" s="162"/>
      <c r="BK867" s="162"/>
      <c r="BL867" s="162"/>
      <c r="BM867" s="162"/>
      <c r="BN867" s="162"/>
      <c r="BO867" s="162"/>
      <c r="BP867" s="162"/>
    </row>
    <row r="868" spans="1:68" ht="15">
      <c r="A868" s="426"/>
      <c r="B868" s="162"/>
      <c r="C868" s="425"/>
      <c r="D868" s="162"/>
      <c r="E868" s="162"/>
      <c r="F868" s="162"/>
      <c r="G868" s="162"/>
      <c r="H868" s="162"/>
      <c r="I868" s="162"/>
      <c r="J868" s="162"/>
      <c r="K868" s="162"/>
      <c r="L868" s="162"/>
      <c r="M868" s="162"/>
      <c r="N868" s="162"/>
      <c r="O868" s="162"/>
      <c r="P868" s="162"/>
      <c r="Q868" s="162"/>
      <c r="R868" s="162"/>
      <c r="S868" s="162"/>
      <c r="T868" s="162"/>
      <c r="U868" s="162"/>
      <c r="V868" s="162"/>
      <c r="W868" s="162"/>
      <c r="X868" s="162"/>
      <c r="Y868" s="162"/>
      <c r="Z868" s="162"/>
      <c r="AA868" s="162"/>
      <c r="AB868" s="162"/>
      <c r="AC868" s="162"/>
      <c r="AD868" s="162"/>
      <c r="AE868" s="162"/>
      <c r="AF868" s="162"/>
      <c r="AG868" s="162"/>
      <c r="AH868" s="162"/>
      <c r="AI868" s="162"/>
      <c r="AJ868" s="162"/>
      <c r="AK868" s="162"/>
      <c r="AL868" s="162"/>
      <c r="AM868" s="162"/>
      <c r="AN868" s="162"/>
      <c r="AO868" s="162"/>
      <c r="AP868" s="162"/>
      <c r="AQ868" s="162"/>
      <c r="AR868" s="162"/>
      <c r="AS868" s="162"/>
      <c r="AT868" s="162"/>
      <c r="AU868" s="162"/>
      <c r="AV868" s="162"/>
      <c r="AW868" s="162"/>
      <c r="AX868" s="162"/>
      <c r="AY868" s="162"/>
      <c r="AZ868" s="162"/>
      <c r="BA868" s="162"/>
      <c r="BB868" s="162"/>
      <c r="BC868" s="162"/>
      <c r="BD868" s="162"/>
      <c r="BE868" s="162"/>
      <c r="BF868" s="162"/>
      <c r="BG868" s="162"/>
      <c r="BH868" s="162"/>
      <c r="BI868" s="162"/>
      <c r="BJ868" s="162"/>
      <c r="BK868" s="162"/>
      <c r="BL868" s="162"/>
      <c r="BM868" s="162"/>
      <c r="BN868" s="162"/>
      <c r="BO868" s="162"/>
      <c r="BP868" s="162"/>
    </row>
    <row r="869" spans="1:68" ht="15">
      <c r="A869" s="426"/>
      <c r="B869" s="162"/>
      <c r="C869" s="425"/>
      <c r="D869" s="162"/>
      <c r="E869" s="162"/>
      <c r="F869" s="162"/>
      <c r="G869" s="162"/>
      <c r="H869" s="162"/>
      <c r="I869" s="162"/>
      <c r="J869" s="162"/>
      <c r="K869" s="162"/>
      <c r="L869" s="162"/>
      <c r="M869" s="162"/>
      <c r="N869" s="162"/>
      <c r="O869" s="162"/>
      <c r="P869" s="162"/>
      <c r="Q869" s="162"/>
      <c r="R869" s="162"/>
      <c r="S869" s="162"/>
      <c r="T869" s="162"/>
      <c r="U869" s="162"/>
      <c r="V869" s="162"/>
      <c r="W869" s="162"/>
      <c r="X869" s="162"/>
      <c r="Y869" s="162"/>
      <c r="Z869" s="162"/>
      <c r="AA869" s="162"/>
      <c r="AB869" s="162"/>
      <c r="AC869" s="162"/>
      <c r="AD869" s="162"/>
      <c r="AE869" s="162"/>
      <c r="AF869" s="162"/>
      <c r="AG869" s="162"/>
      <c r="AH869" s="162"/>
      <c r="AI869" s="162"/>
      <c r="AJ869" s="162"/>
      <c r="AK869" s="162"/>
      <c r="AL869" s="162"/>
      <c r="AM869" s="162"/>
      <c r="AN869" s="162"/>
      <c r="AO869" s="162"/>
      <c r="AP869" s="162"/>
      <c r="AQ869" s="162"/>
      <c r="AR869" s="162"/>
      <c r="AS869" s="162"/>
      <c r="AT869" s="162"/>
      <c r="AU869" s="162"/>
      <c r="AV869" s="162"/>
      <c r="AW869" s="162"/>
      <c r="AX869" s="162"/>
      <c r="AY869" s="162"/>
      <c r="AZ869" s="162"/>
      <c r="BA869" s="162"/>
      <c r="BB869" s="162"/>
      <c r="BC869" s="162"/>
      <c r="BD869" s="162"/>
      <c r="BE869" s="162"/>
      <c r="BF869" s="162"/>
      <c r="BG869" s="162"/>
      <c r="BH869" s="162"/>
      <c r="BI869" s="162"/>
      <c r="BJ869" s="162"/>
      <c r="BK869" s="162"/>
      <c r="BL869" s="162"/>
      <c r="BM869" s="162"/>
      <c r="BN869" s="162"/>
      <c r="BO869" s="162"/>
      <c r="BP869" s="162"/>
    </row>
    <row r="870" spans="1:68" ht="15">
      <c r="A870" s="426"/>
      <c r="B870" s="162"/>
      <c r="C870" s="425"/>
      <c r="D870" s="162"/>
      <c r="E870" s="162"/>
      <c r="F870" s="162"/>
      <c r="G870" s="162"/>
      <c r="H870" s="162"/>
      <c r="I870" s="162"/>
      <c r="J870" s="162"/>
      <c r="K870" s="162"/>
      <c r="L870" s="162"/>
      <c r="M870" s="162"/>
      <c r="N870" s="162"/>
      <c r="O870" s="162"/>
      <c r="P870" s="162"/>
      <c r="Q870" s="162"/>
      <c r="R870" s="162"/>
      <c r="S870" s="162"/>
      <c r="T870" s="162"/>
      <c r="U870" s="162"/>
      <c r="V870" s="162"/>
      <c r="W870" s="162"/>
      <c r="X870" s="162"/>
      <c r="Y870" s="162"/>
      <c r="Z870" s="162"/>
      <c r="AA870" s="162"/>
      <c r="AB870" s="162"/>
      <c r="AC870" s="162"/>
      <c r="AD870" s="162"/>
      <c r="AE870" s="162"/>
      <c r="AF870" s="162"/>
      <c r="AG870" s="162"/>
      <c r="AH870" s="162"/>
      <c r="AI870" s="162"/>
      <c r="AJ870" s="162"/>
      <c r="AK870" s="162"/>
      <c r="AL870" s="162"/>
      <c r="AM870" s="162"/>
      <c r="AN870" s="162"/>
      <c r="AO870" s="162"/>
      <c r="AP870" s="162"/>
      <c r="AQ870" s="162"/>
      <c r="AR870" s="162"/>
      <c r="AS870" s="162"/>
      <c r="AT870" s="162"/>
      <c r="AU870" s="162"/>
      <c r="AV870" s="162"/>
      <c r="AW870" s="162"/>
      <c r="AX870" s="162"/>
      <c r="AY870" s="162"/>
      <c r="AZ870" s="162"/>
      <c r="BA870" s="162"/>
      <c r="BB870" s="162"/>
      <c r="BC870" s="162"/>
      <c r="BD870" s="162"/>
      <c r="BE870" s="162"/>
      <c r="BF870" s="162"/>
      <c r="BG870" s="162"/>
      <c r="BH870" s="162"/>
      <c r="BI870" s="162"/>
      <c r="BJ870" s="162"/>
      <c r="BK870" s="162"/>
      <c r="BL870" s="162"/>
      <c r="BM870" s="162"/>
      <c r="BN870" s="162"/>
      <c r="BO870" s="162"/>
      <c r="BP870" s="162"/>
    </row>
    <row r="871" spans="1:68" ht="15">
      <c r="A871" s="426"/>
      <c r="B871" s="162"/>
      <c r="C871" s="425"/>
      <c r="D871" s="162"/>
      <c r="E871" s="162"/>
      <c r="F871" s="162"/>
      <c r="G871" s="162"/>
      <c r="H871" s="162"/>
      <c r="I871" s="162"/>
      <c r="J871" s="162"/>
      <c r="K871" s="162"/>
      <c r="L871" s="162"/>
      <c r="M871" s="162"/>
      <c r="N871" s="162"/>
      <c r="O871" s="162"/>
      <c r="P871" s="162"/>
      <c r="Q871" s="162"/>
      <c r="R871" s="162"/>
      <c r="S871" s="162"/>
      <c r="T871" s="162"/>
      <c r="U871" s="162"/>
      <c r="V871" s="162"/>
      <c r="W871" s="162"/>
      <c r="X871" s="162"/>
      <c r="Y871" s="162"/>
      <c r="Z871" s="162"/>
      <c r="AA871" s="162"/>
      <c r="AB871" s="162"/>
      <c r="AC871" s="162"/>
      <c r="AD871" s="162"/>
      <c r="AE871" s="162"/>
      <c r="AF871" s="162"/>
      <c r="AG871" s="162"/>
      <c r="AH871" s="162"/>
      <c r="AI871" s="162"/>
      <c r="AJ871" s="162"/>
      <c r="AK871" s="162"/>
      <c r="AL871" s="162"/>
      <c r="AM871" s="162"/>
      <c r="AN871" s="162"/>
      <c r="AO871" s="162"/>
      <c r="AP871" s="162"/>
      <c r="AQ871" s="162"/>
      <c r="AR871" s="162"/>
      <c r="AS871" s="162"/>
      <c r="AT871" s="162"/>
      <c r="AU871" s="162"/>
      <c r="AV871" s="162"/>
      <c r="AW871" s="162"/>
      <c r="AX871" s="162"/>
      <c r="AY871" s="162"/>
      <c r="AZ871" s="162"/>
      <c r="BA871" s="162"/>
      <c r="BB871" s="162"/>
      <c r="BC871" s="162"/>
      <c r="BD871" s="162"/>
      <c r="BE871" s="162"/>
      <c r="BF871" s="162"/>
      <c r="BG871" s="162"/>
      <c r="BH871" s="162"/>
      <c r="BI871" s="162"/>
      <c r="BJ871" s="162"/>
      <c r="BK871" s="162"/>
      <c r="BL871" s="162"/>
      <c r="BM871" s="162"/>
      <c r="BN871" s="162"/>
      <c r="BO871" s="162"/>
      <c r="BP871" s="162"/>
    </row>
    <row r="872" spans="1:68" ht="15">
      <c r="A872" s="426"/>
      <c r="B872" s="162"/>
      <c r="C872" s="425"/>
      <c r="D872" s="162"/>
      <c r="E872" s="162"/>
      <c r="F872" s="162"/>
      <c r="G872" s="162"/>
      <c r="H872" s="162"/>
      <c r="I872" s="162"/>
      <c r="J872" s="162"/>
      <c r="K872" s="162"/>
      <c r="L872" s="162"/>
      <c r="M872" s="162"/>
      <c r="N872" s="162"/>
      <c r="O872" s="162"/>
      <c r="P872" s="162"/>
      <c r="Q872" s="162"/>
      <c r="R872" s="162"/>
      <c r="S872" s="162"/>
      <c r="T872" s="162"/>
      <c r="U872" s="162"/>
      <c r="V872" s="162"/>
      <c r="W872" s="162"/>
      <c r="X872" s="162"/>
      <c r="Y872" s="162"/>
      <c r="Z872" s="162"/>
      <c r="AA872" s="162"/>
      <c r="AB872" s="162"/>
      <c r="AC872" s="162"/>
      <c r="AD872" s="162"/>
      <c r="AE872" s="162"/>
      <c r="AF872" s="162"/>
      <c r="AG872" s="162"/>
      <c r="AH872" s="162"/>
      <c r="AI872" s="162"/>
      <c r="AJ872" s="162"/>
      <c r="AK872" s="162"/>
      <c r="AL872" s="162"/>
      <c r="AM872" s="162"/>
      <c r="AN872" s="162"/>
      <c r="AO872" s="162"/>
      <c r="AP872" s="162"/>
      <c r="AQ872" s="162"/>
      <c r="AR872" s="162"/>
      <c r="AS872" s="162"/>
      <c r="AT872" s="162"/>
      <c r="AU872" s="162"/>
      <c r="AV872" s="162"/>
      <c r="AW872" s="162"/>
      <c r="AX872" s="162"/>
      <c r="AY872" s="162"/>
      <c r="AZ872" s="162"/>
      <c r="BA872" s="162"/>
      <c r="BB872" s="162"/>
      <c r="BC872" s="162"/>
      <c r="BD872" s="162"/>
      <c r="BE872" s="162"/>
      <c r="BF872" s="162"/>
      <c r="BG872" s="162"/>
      <c r="BH872" s="162"/>
      <c r="BI872" s="162"/>
      <c r="BJ872" s="162"/>
      <c r="BK872" s="162"/>
      <c r="BL872" s="162"/>
      <c r="BM872" s="162"/>
      <c r="BN872" s="162"/>
      <c r="BO872" s="162"/>
      <c r="BP872" s="162"/>
    </row>
    <row r="873" spans="1:68" ht="15">
      <c r="A873" s="426"/>
      <c r="B873" s="162"/>
      <c r="C873" s="425"/>
      <c r="D873" s="162"/>
      <c r="E873" s="162"/>
      <c r="F873" s="162"/>
      <c r="G873" s="162"/>
      <c r="H873" s="162"/>
      <c r="I873" s="162"/>
      <c r="J873" s="162"/>
      <c r="K873" s="162"/>
      <c r="L873" s="162"/>
      <c r="M873" s="162"/>
      <c r="N873" s="162"/>
      <c r="O873" s="162"/>
      <c r="P873" s="162"/>
      <c r="Q873" s="162"/>
      <c r="R873" s="162"/>
      <c r="S873" s="162"/>
      <c r="T873" s="162"/>
      <c r="U873" s="162"/>
      <c r="V873" s="162"/>
      <c r="W873" s="162"/>
      <c r="X873" s="162"/>
      <c r="Y873" s="162"/>
      <c r="Z873" s="162"/>
      <c r="AA873" s="162"/>
      <c r="AB873" s="162"/>
      <c r="AC873" s="162"/>
      <c r="AD873" s="162"/>
      <c r="AE873" s="162"/>
      <c r="AF873" s="162"/>
      <c r="AG873" s="162"/>
      <c r="AH873" s="162"/>
      <c r="AI873" s="162"/>
      <c r="AJ873" s="162"/>
      <c r="AK873" s="162"/>
      <c r="AL873" s="162"/>
      <c r="AM873" s="162"/>
      <c r="AN873" s="162"/>
      <c r="AO873" s="162"/>
      <c r="AP873" s="162"/>
      <c r="AQ873" s="162"/>
      <c r="AR873" s="162"/>
      <c r="AS873" s="162"/>
      <c r="AT873" s="162"/>
      <c r="AU873" s="162"/>
      <c r="AV873" s="162"/>
      <c r="AW873" s="162"/>
      <c r="AX873" s="162"/>
      <c r="AY873" s="162"/>
      <c r="AZ873" s="162"/>
      <c r="BA873" s="162"/>
      <c r="BB873" s="162"/>
      <c r="BC873" s="162"/>
      <c r="BD873" s="162"/>
      <c r="BE873" s="162"/>
      <c r="BF873" s="162"/>
      <c r="BG873" s="162"/>
      <c r="BH873" s="162"/>
      <c r="BI873" s="162"/>
      <c r="BJ873" s="162"/>
      <c r="BK873" s="162"/>
      <c r="BL873" s="162"/>
      <c r="BM873" s="162"/>
      <c r="BN873" s="162"/>
      <c r="BO873" s="162"/>
      <c r="BP873" s="162"/>
    </row>
    <row r="874" spans="1:68" ht="15">
      <c r="A874" s="426"/>
      <c r="B874" s="162"/>
      <c r="C874" s="425"/>
      <c r="D874" s="162"/>
      <c r="E874" s="162"/>
      <c r="F874" s="162"/>
      <c r="G874" s="162"/>
      <c r="H874" s="162"/>
      <c r="I874" s="162"/>
      <c r="J874" s="162"/>
      <c r="K874" s="162"/>
      <c r="L874" s="162"/>
      <c r="M874" s="162"/>
      <c r="N874" s="162"/>
      <c r="O874" s="162"/>
      <c r="P874" s="162"/>
      <c r="Q874" s="162"/>
      <c r="R874" s="162"/>
      <c r="S874" s="162"/>
      <c r="T874" s="162"/>
      <c r="U874" s="162"/>
      <c r="V874" s="162"/>
      <c r="W874" s="162"/>
      <c r="X874" s="162"/>
      <c r="Y874" s="162"/>
      <c r="Z874" s="162"/>
      <c r="AA874" s="162"/>
      <c r="AB874" s="162"/>
      <c r="AC874" s="162"/>
      <c r="AD874" s="162"/>
      <c r="AE874" s="162"/>
      <c r="AF874" s="162"/>
      <c r="AG874" s="162"/>
      <c r="AH874" s="162"/>
      <c r="AI874" s="162"/>
      <c r="AJ874" s="162"/>
      <c r="AK874" s="162"/>
      <c r="AL874" s="162"/>
      <c r="AM874" s="162"/>
      <c r="AN874" s="162"/>
      <c r="AO874" s="162"/>
      <c r="AP874" s="162"/>
      <c r="AQ874" s="162"/>
      <c r="AR874" s="162"/>
      <c r="AS874" s="162"/>
      <c r="AT874" s="162"/>
      <c r="AU874" s="162"/>
      <c r="AV874" s="162"/>
      <c r="AW874" s="162"/>
      <c r="AX874" s="162"/>
      <c r="AY874" s="162"/>
      <c r="AZ874" s="162"/>
      <c r="BA874" s="162"/>
      <c r="BB874" s="162"/>
      <c r="BC874" s="162"/>
      <c r="BD874" s="162"/>
      <c r="BE874" s="162"/>
      <c r="BF874" s="162"/>
      <c r="BG874" s="162"/>
      <c r="BH874" s="162"/>
      <c r="BI874" s="162"/>
      <c r="BJ874" s="162"/>
      <c r="BK874" s="162"/>
      <c r="BL874" s="162"/>
      <c r="BM874" s="162"/>
      <c r="BN874" s="162"/>
      <c r="BO874" s="162"/>
      <c r="BP874" s="162"/>
    </row>
    <row r="875" spans="1:68" ht="15">
      <c r="A875" s="426"/>
      <c r="B875" s="162"/>
      <c r="C875" s="425"/>
      <c r="D875" s="162"/>
      <c r="E875" s="162"/>
      <c r="F875" s="162"/>
      <c r="G875" s="162"/>
      <c r="H875" s="162"/>
      <c r="I875" s="162"/>
      <c r="J875" s="162"/>
      <c r="K875" s="162"/>
      <c r="L875" s="162"/>
      <c r="M875" s="162"/>
      <c r="N875" s="162"/>
      <c r="O875" s="162"/>
      <c r="P875" s="162"/>
      <c r="Q875" s="162"/>
      <c r="R875" s="162"/>
      <c r="S875" s="162"/>
      <c r="T875" s="162"/>
      <c r="U875" s="162"/>
      <c r="V875" s="162"/>
      <c r="W875" s="162"/>
      <c r="X875" s="162"/>
      <c r="Y875" s="162"/>
      <c r="Z875" s="162"/>
      <c r="AA875" s="162"/>
      <c r="AB875" s="162"/>
      <c r="AC875" s="162"/>
      <c r="AD875" s="162"/>
      <c r="AE875" s="162"/>
      <c r="AF875" s="162"/>
      <c r="AG875" s="162"/>
      <c r="AH875" s="162"/>
      <c r="AI875" s="162"/>
      <c r="AJ875" s="162"/>
      <c r="AK875" s="162"/>
      <c r="AL875" s="162"/>
      <c r="AM875" s="162"/>
      <c r="AN875" s="162"/>
      <c r="AO875" s="162"/>
      <c r="AP875" s="162"/>
      <c r="AQ875" s="162"/>
      <c r="AR875" s="162"/>
      <c r="AS875" s="162"/>
      <c r="AT875" s="162"/>
      <c r="AU875" s="162"/>
      <c r="AV875" s="162"/>
      <c r="AW875" s="162"/>
      <c r="AX875" s="162"/>
      <c r="AY875" s="162"/>
      <c r="AZ875" s="162"/>
      <c r="BA875" s="162"/>
      <c r="BB875" s="162"/>
      <c r="BC875" s="162"/>
      <c r="BD875" s="162"/>
      <c r="BE875" s="162"/>
      <c r="BF875" s="162"/>
      <c r="BG875" s="162"/>
      <c r="BH875" s="162"/>
      <c r="BI875" s="162"/>
      <c r="BJ875" s="162"/>
      <c r="BK875" s="162"/>
      <c r="BL875" s="162"/>
      <c r="BM875" s="162"/>
      <c r="BN875" s="162"/>
      <c r="BO875" s="162"/>
      <c r="BP875" s="162"/>
    </row>
    <row r="876" spans="1:68" ht="15">
      <c r="A876" s="426"/>
      <c r="B876" s="162"/>
      <c r="C876" s="425"/>
      <c r="D876" s="162"/>
      <c r="E876" s="162"/>
      <c r="F876" s="162"/>
      <c r="G876" s="162"/>
      <c r="H876" s="162"/>
      <c r="I876" s="162"/>
      <c r="J876" s="162"/>
      <c r="K876" s="162"/>
      <c r="L876" s="162"/>
      <c r="M876" s="162"/>
      <c r="N876" s="162"/>
      <c r="O876" s="162"/>
      <c r="P876" s="162"/>
      <c r="Q876" s="162"/>
      <c r="R876" s="162"/>
      <c r="S876" s="162"/>
      <c r="T876" s="162"/>
      <c r="U876" s="162"/>
      <c r="V876" s="162"/>
      <c r="W876" s="162"/>
      <c r="X876" s="162"/>
      <c r="Y876" s="162"/>
      <c r="Z876" s="162"/>
      <c r="AA876" s="162"/>
      <c r="AB876" s="162"/>
      <c r="AC876" s="162"/>
      <c r="AD876" s="162"/>
      <c r="AE876" s="162"/>
      <c r="AF876" s="162"/>
      <c r="AG876" s="162"/>
      <c r="AH876" s="162"/>
      <c r="AI876" s="162"/>
      <c r="AJ876" s="162"/>
      <c r="AK876" s="162"/>
      <c r="AL876" s="162"/>
      <c r="AM876" s="162"/>
      <c r="AN876" s="162"/>
      <c r="AO876" s="162"/>
      <c r="AP876" s="162"/>
      <c r="AQ876" s="162"/>
      <c r="AR876" s="162"/>
      <c r="AS876" s="162"/>
      <c r="AT876" s="162"/>
      <c r="AU876" s="162"/>
      <c r="AV876" s="162"/>
      <c r="AW876" s="162"/>
      <c r="AX876" s="162"/>
      <c r="AY876" s="162"/>
      <c r="AZ876" s="162"/>
      <c r="BA876" s="162"/>
      <c r="BB876" s="162"/>
      <c r="BC876" s="162"/>
      <c r="BD876" s="162"/>
      <c r="BE876" s="162"/>
      <c r="BF876" s="162"/>
      <c r="BG876" s="162"/>
      <c r="BH876" s="162"/>
      <c r="BI876" s="162"/>
      <c r="BJ876" s="162"/>
      <c r="BK876" s="162"/>
      <c r="BL876" s="162"/>
      <c r="BM876" s="162"/>
      <c r="BN876" s="162"/>
      <c r="BO876" s="162"/>
      <c r="BP876" s="162"/>
    </row>
    <row r="877" spans="1:68" ht="15">
      <c r="A877" s="426"/>
      <c r="B877" s="162"/>
      <c r="C877" s="425"/>
      <c r="D877" s="162"/>
      <c r="E877" s="162"/>
      <c r="F877" s="162"/>
      <c r="G877" s="162"/>
      <c r="H877" s="162"/>
      <c r="I877" s="162"/>
      <c r="J877" s="162"/>
      <c r="K877" s="162"/>
      <c r="L877" s="162"/>
      <c r="M877" s="162"/>
      <c r="N877" s="162"/>
      <c r="O877" s="162"/>
      <c r="P877" s="162"/>
      <c r="Q877" s="162"/>
      <c r="R877" s="162"/>
      <c r="S877" s="162"/>
      <c r="T877" s="162"/>
      <c r="U877" s="162"/>
      <c r="V877" s="162"/>
      <c r="W877" s="162"/>
      <c r="X877" s="162"/>
      <c r="Y877" s="162"/>
      <c r="Z877" s="162"/>
      <c r="AA877" s="162"/>
      <c r="AB877" s="162"/>
      <c r="AC877" s="162"/>
      <c r="AD877" s="162"/>
      <c r="AE877" s="162"/>
      <c r="AF877" s="162"/>
      <c r="AG877" s="162"/>
      <c r="AH877" s="162"/>
      <c r="AI877" s="162"/>
      <c r="AJ877" s="162"/>
      <c r="AK877" s="162"/>
      <c r="AL877" s="162"/>
      <c r="AM877" s="162"/>
      <c r="AN877" s="162"/>
      <c r="AO877" s="162"/>
      <c r="AP877" s="162"/>
      <c r="AQ877" s="162"/>
      <c r="AR877" s="162"/>
      <c r="AS877" s="162"/>
      <c r="AT877" s="162"/>
      <c r="AU877" s="162"/>
      <c r="AV877" s="162"/>
      <c r="AW877" s="162"/>
      <c r="AX877" s="162"/>
      <c r="AY877" s="162"/>
      <c r="AZ877" s="162"/>
      <c r="BA877" s="162"/>
      <c r="BB877" s="162"/>
      <c r="BC877" s="162"/>
      <c r="BD877" s="162"/>
      <c r="BE877" s="162"/>
      <c r="BF877" s="162"/>
      <c r="BG877" s="162"/>
      <c r="BH877" s="162"/>
      <c r="BI877" s="162"/>
      <c r="BJ877" s="162"/>
      <c r="BK877" s="162"/>
      <c r="BL877" s="162"/>
      <c r="BM877" s="162"/>
      <c r="BN877" s="162"/>
      <c r="BO877" s="162"/>
      <c r="BP877" s="162"/>
    </row>
    <row r="878" spans="1:68" ht="15">
      <c r="A878" s="426"/>
      <c r="B878" s="162"/>
      <c r="C878" s="425"/>
      <c r="D878" s="162"/>
      <c r="E878" s="162"/>
      <c r="F878" s="162"/>
      <c r="G878" s="162"/>
      <c r="H878" s="162"/>
      <c r="I878" s="162"/>
      <c r="J878" s="162"/>
      <c r="K878" s="162"/>
      <c r="L878" s="162"/>
      <c r="M878" s="162"/>
      <c r="N878" s="162"/>
      <c r="O878" s="162"/>
      <c r="P878" s="162"/>
      <c r="Q878" s="162"/>
      <c r="R878" s="162"/>
      <c r="S878" s="162"/>
      <c r="T878" s="162"/>
      <c r="U878" s="162"/>
      <c r="V878" s="162"/>
      <c r="W878" s="162"/>
      <c r="X878" s="162"/>
      <c r="Y878" s="162"/>
      <c r="Z878" s="162"/>
      <c r="AA878" s="162"/>
      <c r="AB878" s="162"/>
      <c r="AC878" s="162"/>
      <c r="AD878" s="162"/>
      <c r="AE878" s="162"/>
      <c r="AF878" s="162"/>
      <c r="AG878" s="162"/>
      <c r="AH878" s="162"/>
      <c r="AI878" s="162"/>
      <c r="AJ878" s="162"/>
      <c r="AK878" s="162"/>
      <c r="AL878" s="162"/>
      <c r="AM878" s="162"/>
      <c r="AN878" s="162"/>
      <c r="AO878" s="162"/>
      <c r="AP878" s="162"/>
      <c r="AQ878" s="162"/>
      <c r="AR878" s="162"/>
      <c r="AS878" s="162"/>
      <c r="AT878" s="162"/>
      <c r="AU878" s="162"/>
      <c r="AV878" s="162"/>
      <c r="AW878" s="162"/>
      <c r="AX878" s="162"/>
      <c r="AY878" s="162"/>
      <c r="AZ878" s="162"/>
      <c r="BA878" s="162"/>
      <c r="BB878" s="162"/>
      <c r="BC878" s="162"/>
      <c r="BD878" s="162"/>
      <c r="BE878" s="162"/>
      <c r="BF878" s="162"/>
      <c r="BG878" s="162"/>
      <c r="BH878" s="162"/>
      <c r="BI878" s="162"/>
      <c r="BJ878" s="162"/>
      <c r="BK878" s="162"/>
      <c r="BL878" s="162"/>
      <c r="BM878" s="162"/>
      <c r="BN878" s="162"/>
      <c r="BO878" s="162"/>
      <c r="BP878" s="162"/>
    </row>
    <row r="879" spans="1:68" ht="15">
      <c r="A879" s="426"/>
      <c r="B879" s="162"/>
      <c r="C879" s="425"/>
      <c r="D879" s="162"/>
      <c r="E879" s="162"/>
      <c r="F879" s="162"/>
      <c r="G879" s="162"/>
      <c r="H879" s="162"/>
      <c r="I879" s="162"/>
      <c r="J879" s="162"/>
      <c r="K879" s="162"/>
      <c r="L879" s="162"/>
      <c r="M879" s="162"/>
      <c r="N879" s="162"/>
      <c r="O879" s="162"/>
      <c r="P879" s="162"/>
      <c r="Q879" s="162"/>
      <c r="R879" s="162"/>
      <c r="S879" s="162"/>
      <c r="T879" s="162"/>
      <c r="U879" s="162"/>
      <c r="V879" s="162"/>
      <c r="W879" s="162"/>
      <c r="X879" s="162"/>
      <c r="Y879" s="162"/>
      <c r="Z879" s="162"/>
      <c r="AA879" s="162"/>
      <c r="AB879" s="162"/>
      <c r="AC879" s="162"/>
      <c r="AD879" s="162"/>
      <c r="AE879" s="162"/>
      <c r="AF879" s="162"/>
      <c r="AG879" s="162"/>
      <c r="AH879" s="162"/>
      <c r="AI879" s="162"/>
      <c r="AJ879" s="162"/>
      <c r="AK879" s="162"/>
      <c r="AL879" s="162"/>
      <c r="AM879" s="162"/>
      <c r="AN879" s="162"/>
      <c r="AO879" s="162"/>
      <c r="AP879" s="162"/>
      <c r="AQ879" s="162"/>
      <c r="AR879" s="162"/>
      <c r="AS879" s="162"/>
      <c r="AT879" s="162"/>
      <c r="AU879" s="162"/>
      <c r="AV879" s="162"/>
      <c r="AW879" s="162"/>
      <c r="AX879" s="162"/>
      <c r="AY879" s="162"/>
      <c r="AZ879" s="162"/>
      <c r="BA879" s="162"/>
      <c r="BB879" s="162"/>
      <c r="BC879" s="162"/>
      <c r="BD879" s="162"/>
      <c r="BE879" s="162"/>
      <c r="BF879" s="162"/>
      <c r="BG879" s="162"/>
      <c r="BH879" s="162"/>
      <c r="BI879" s="162"/>
      <c r="BJ879" s="162"/>
      <c r="BK879" s="162"/>
      <c r="BL879" s="162"/>
      <c r="BM879" s="162"/>
      <c r="BN879" s="162"/>
      <c r="BO879" s="162"/>
      <c r="BP879" s="162"/>
    </row>
    <row r="880" spans="1:68" ht="15">
      <c r="A880" s="426"/>
      <c r="B880" s="162"/>
      <c r="C880" s="425"/>
      <c r="D880" s="162"/>
      <c r="E880" s="162"/>
      <c r="F880" s="162"/>
      <c r="G880" s="162"/>
      <c r="H880" s="162"/>
      <c r="I880" s="162"/>
      <c r="J880" s="162"/>
      <c r="K880" s="162"/>
      <c r="L880" s="162"/>
      <c r="M880" s="162"/>
      <c r="N880" s="162"/>
      <c r="O880" s="162"/>
      <c r="P880" s="162"/>
      <c r="Q880" s="162"/>
      <c r="R880" s="162"/>
      <c r="S880" s="162"/>
      <c r="T880" s="162"/>
      <c r="U880" s="162"/>
      <c r="V880" s="162"/>
      <c r="W880" s="162"/>
      <c r="X880" s="162"/>
      <c r="Y880" s="162"/>
      <c r="Z880" s="162"/>
      <c r="AA880" s="162"/>
      <c r="AB880" s="162"/>
      <c r="AC880" s="162"/>
      <c r="AD880" s="162"/>
      <c r="AE880" s="162"/>
      <c r="AF880" s="162"/>
      <c r="AG880" s="162"/>
      <c r="AH880" s="162"/>
      <c r="AI880" s="162"/>
      <c r="AJ880" s="162"/>
      <c r="AK880" s="162"/>
      <c r="AL880" s="162"/>
      <c r="AM880" s="162"/>
      <c r="AN880" s="162"/>
      <c r="AO880" s="162"/>
      <c r="AP880" s="162"/>
      <c r="AQ880" s="162"/>
      <c r="AR880" s="162"/>
      <c r="AS880" s="162"/>
      <c r="AT880" s="162"/>
      <c r="AU880" s="162"/>
      <c r="AV880" s="162"/>
      <c r="AW880" s="162"/>
      <c r="AX880" s="162"/>
      <c r="AY880" s="162"/>
      <c r="AZ880" s="162"/>
      <c r="BA880" s="162"/>
      <c r="BB880" s="162"/>
      <c r="BC880" s="162"/>
      <c r="BD880" s="162"/>
      <c r="BE880" s="162"/>
      <c r="BF880" s="162"/>
      <c r="BG880" s="162"/>
      <c r="BH880" s="162"/>
      <c r="BI880" s="162"/>
      <c r="BJ880" s="162"/>
      <c r="BK880" s="162"/>
      <c r="BL880" s="162"/>
      <c r="BM880" s="162"/>
      <c r="BN880" s="162"/>
      <c r="BO880" s="162"/>
      <c r="BP880" s="162"/>
    </row>
    <row r="881" spans="1:68" ht="15">
      <c r="A881" s="426"/>
      <c r="B881" s="162"/>
      <c r="C881" s="425"/>
      <c r="D881" s="162"/>
      <c r="E881" s="162"/>
      <c r="F881" s="162"/>
      <c r="G881" s="162"/>
      <c r="H881" s="162"/>
      <c r="I881" s="162"/>
      <c r="J881" s="162"/>
      <c r="K881" s="162"/>
      <c r="L881" s="162"/>
      <c r="M881" s="162"/>
      <c r="N881" s="162"/>
      <c r="O881" s="162"/>
      <c r="P881" s="162"/>
      <c r="Q881" s="162"/>
      <c r="R881" s="162"/>
      <c r="S881" s="162"/>
      <c r="T881" s="162"/>
      <c r="U881" s="162"/>
      <c r="V881" s="162"/>
      <c r="W881" s="162"/>
      <c r="X881" s="162"/>
      <c r="Y881" s="162"/>
      <c r="Z881" s="162"/>
      <c r="AA881" s="162"/>
      <c r="AB881" s="162"/>
      <c r="AC881" s="162"/>
      <c r="AD881" s="162"/>
      <c r="AE881" s="162"/>
      <c r="AF881" s="162"/>
      <c r="AG881" s="162"/>
      <c r="AH881" s="162"/>
      <c r="AI881" s="162"/>
      <c r="AJ881" s="162"/>
      <c r="AK881" s="162"/>
      <c r="AL881" s="162"/>
      <c r="AM881" s="162"/>
      <c r="AN881" s="162"/>
      <c r="AO881" s="162"/>
      <c r="AP881" s="162"/>
      <c r="AQ881" s="162"/>
      <c r="AR881" s="162"/>
      <c r="AS881" s="162"/>
      <c r="AT881" s="162"/>
      <c r="AU881" s="162"/>
      <c r="AV881" s="162"/>
      <c r="AW881" s="162"/>
      <c r="AX881" s="162"/>
      <c r="AY881" s="162"/>
      <c r="AZ881" s="162"/>
      <c r="BA881" s="162"/>
      <c r="BB881" s="162"/>
      <c r="BC881" s="162"/>
      <c r="BD881" s="162"/>
      <c r="BE881" s="162"/>
      <c r="BF881" s="162"/>
      <c r="BG881" s="162"/>
      <c r="BH881" s="162"/>
      <c r="BI881" s="162"/>
      <c r="BJ881" s="162"/>
      <c r="BK881" s="162"/>
      <c r="BL881" s="162"/>
      <c r="BM881" s="162"/>
      <c r="BN881" s="162"/>
      <c r="BO881" s="162"/>
      <c r="BP881" s="162"/>
    </row>
    <row r="882" spans="1:68" ht="15">
      <c r="A882" s="426"/>
      <c r="B882" s="162"/>
      <c r="C882" s="425"/>
      <c r="D882" s="162"/>
      <c r="E882" s="162"/>
      <c r="F882" s="162"/>
      <c r="G882" s="162"/>
      <c r="H882" s="162"/>
      <c r="I882" s="162"/>
      <c r="J882" s="162"/>
      <c r="K882" s="162"/>
      <c r="L882" s="162"/>
      <c r="M882" s="162"/>
      <c r="N882" s="162"/>
      <c r="O882" s="162"/>
      <c r="P882" s="162"/>
      <c r="Q882" s="162"/>
      <c r="R882" s="162"/>
      <c r="S882" s="162"/>
      <c r="T882" s="162"/>
      <c r="U882" s="162"/>
      <c r="V882" s="162"/>
      <c r="W882" s="162"/>
      <c r="X882" s="162"/>
      <c r="Y882" s="162"/>
      <c r="Z882" s="162"/>
      <c r="AA882" s="162"/>
      <c r="AB882" s="162"/>
      <c r="AC882" s="162"/>
      <c r="AD882" s="162"/>
      <c r="AE882" s="162"/>
      <c r="AF882" s="162"/>
      <c r="AG882" s="162"/>
      <c r="AH882" s="162"/>
      <c r="AI882" s="162"/>
      <c r="AJ882" s="162"/>
      <c r="AK882" s="162"/>
      <c r="AL882" s="162"/>
      <c r="AM882" s="162"/>
      <c r="AN882" s="162"/>
      <c r="AO882" s="162"/>
      <c r="AP882" s="162"/>
      <c r="AQ882" s="162"/>
      <c r="AR882" s="162"/>
      <c r="AS882" s="162"/>
      <c r="AT882" s="162"/>
      <c r="AU882" s="162"/>
      <c r="AV882" s="162"/>
      <c r="AW882" s="162"/>
      <c r="AX882" s="162"/>
      <c r="AY882" s="162"/>
      <c r="AZ882" s="162"/>
      <c r="BA882" s="162"/>
      <c r="BB882" s="162"/>
      <c r="BC882" s="162"/>
      <c r="BD882" s="162"/>
      <c r="BE882" s="162"/>
      <c r="BF882" s="162"/>
      <c r="BG882" s="162"/>
      <c r="BH882" s="162"/>
      <c r="BI882" s="162"/>
      <c r="BJ882" s="162"/>
      <c r="BK882" s="162"/>
      <c r="BL882" s="162"/>
      <c r="BM882" s="162"/>
      <c r="BN882" s="162"/>
      <c r="BO882" s="162"/>
      <c r="BP882" s="162"/>
    </row>
    <row r="883" spans="1:68" ht="15">
      <c r="A883" s="426"/>
      <c r="B883" s="162"/>
      <c r="C883" s="425"/>
      <c r="D883" s="162"/>
      <c r="E883" s="162"/>
      <c r="F883" s="162"/>
      <c r="G883" s="162"/>
      <c r="H883" s="162"/>
      <c r="I883" s="162"/>
      <c r="J883" s="162"/>
      <c r="K883" s="162"/>
      <c r="L883" s="162"/>
      <c r="M883" s="162"/>
      <c r="N883" s="162"/>
      <c r="O883" s="162"/>
      <c r="P883" s="162"/>
      <c r="Q883" s="162"/>
      <c r="R883" s="162"/>
      <c r="S883" s="162"/>
      <c r="T883" s="162"/>
      <c r="U883" s="162"/>
      <c r="V883" s="162"/>
      <c r="W883" s="162"/>
      <c r="X883" s="162"/>
      <c r="Y883" s="162"/>
      <c r="Z883" s="162"/>
      <c r="AA883" s="162"/>
      <c r="AB883" s="162"/>
      <c r="AC883" s="162"/>
      <c r="AD883" s="162"/>
      <c r="AE883" s="162"/>
      <c r="AF883" s="162"/>
      <c r="AG883" s="162"/>
      <c r="AH883" s="162"/>
      <c r="AI883" s="162"/>
      <c r="AJ883" s="162"/>
      <c r="AK883" s="162"/>
      <c r="AL883" s="162"/>
      <c r="AM883" s="162"/>
      <c r="AN883" s="162"/>
      <c r="AO883" s="162"/>
      <c r="AP883" s="162"/>
      <c r="AQ883" s="162"/>
      <c r="AR883" s="162"/>
      <c r="AS883" s="162"/>
      <c r="AT883" s="162"/>
      <c r="AU883" s="162"/>
      <c r="AV883" s="162"/>
      <c r="AW883" s="162"/>
      <c r="AX883" s="162"/>
      <c r="AY883" s="162"/>
      <c r="AZ883" s="162"/>
      <c r="BA883" s="162"/>
      <c r="BB883" s="162"/>
      <c r="BC883" s="162"/>
      <c r="BD883" s="162"/>
      <c r="BE883" s="162"/>
      <c r="BF883" s="162"/>
      <c r="BG883" s="162"/>
      <c r="BH883" s="162"/>
      <c r="BI883" s="162"/>
      <c r="BJ883" s="162"/>
      <c r="BK883" s="162"/>
      <c r="BL883" s="162"/>
      <c r="BM883" s="162"/>
      <c r="BN883" s="162"/>
      <c r="BO883" s="162"/>
      <c r="BP883" s="162"/>
    </row>
    <row r="884" spans="1:68" ht="15">
      <c r="A884" s="426"/>
      <c r="B884" s="162"/>
      <c r="C884" s="425"/>
      <c r="D884" s="162"/>
      <c r="E884" s="162"/>
      <c r="F884" s="162"/>
      <c r="G884" s="162"/>
      <c r="H884" s="162"/>
      <c r="I884" s="162"/>
      <c r="J884" s="162"/>
      <c r="K884" s="162"/>
      <c r="L884" s="162"/>
      <c r="M884" s="162"/>
      <c r="N884" s="162"/>
      <c r="O884" s="162"/>
      <c r="P884" s="162"/>
      <c r="Q884" s="162"/>
      <c r="R884" s="162"/>
      <c r="S884" s="162"/>
      <c r="T884" s="162"/>
      <c r="U884" s="162"/>
      <c r="V884" s="162"/>
      <c r="W884" s="162"/>
      <c r="X884" s="162"/>
      <c r="Y884" s="162"/>
      <c r="Z884" s="162"/>
      <c r="AA884" s="162"/>
      <c r="AB884" s="162"/>
      <c r="AC884" s="162"/>
      <c r="AD884" s="162"/>
      <c r="AE884" s="162"/>
      <c r="AF884" s="162"/>
      <c r="AG884" s="162"/>
      <c r="AH884" s="162"/>
      <c r="AI884" s="162"/>
      <c r="AJ884" s="162"/>
      <c r="AK884" s="162"/>
      <c r="AL884" s="162"/>
      <c r="AM884" s="162"/>
      <c r="AN884" s="162"/>
      <c r="AO884" s="162"/>
      <c r="AP884" s="162"/>
      <c r="AQ884" s="162"/>
      <c r="AR884" s="162"/>
      <c r="AS884" s="162"/>
      <c r="AT884" s="162"/>
      <c r="AU884" s="162"/>
      <c r="AV884" s="162"/>
      <c r="AW884" s="162"/>
      <c r="AX884" s="162"/>
      <c r="AY884" s="162"/>
      <c r="AZ884" s="162"/>
      <c r="BA884" s="162"/>
      <c r="BB884" s="162"/>
      <c r="BC884" s="162"/>
      <c r="BD884" s="162"/>
      <c r="BE884" s="162"/>
      <c r="BF884" s="162"/>
      <c r="BG884" s="162"/>
      <c r="BH884" s="162"/>
      <c r="BI884" s="162"/>
      <c r="BJ884" s="162"/>
      <c r="BK884" s="162"/>
      <c r="BL884" s="162"/>
      <c r="BM884" s="162"/>
      <c r="BN884" s="162"/>
      <c r="BO884" s="162"/>
      <c r="BP884" s="162"/>
    </row>
    <row r="885" spans="1:68" ht="15">
      <c r="A885" s="426"/>
      <c r="B885" s="162"/>
      <c r="C885" s="425"/>
      <c r="D885" s="162"/>
      <c r="E885" s="162"/>
      <c r="F885" s="162"/>
      <c r="G885" s="162"/>
      <c r="H885" s="162"/>
      <c r="I885" s="162"/>
      <c r="J885" s="162"/>
      <c r="K885" s="162"/>
      <c r="L885" s="162"/>
      <c r="M885" s="162"/>
      <c r="N885" s="162"/>
      <c r="O885" s="162"/>
      <c r="P885" s="162"/>
      <c r="Q885" s="162"/>
      <c r="R885" s="162"/>
      <c r="S885" s="162"/>
      <c r="T885" s="162"/>
      <c r="U885" s="162"/>
      <c r="V885" s="162"/>
      <c r="W885" s="162"/>
      <c r="X885" s="162"/>
      <c r="Y885" s="162"/>
      <c r="Z885" s="162"/>
      <c r="AA885" s="162"/>
      <c r="AB885" s="162"/>
      <c r="AC885" s="162"/>
      <c r="AD885" s="162"/>
      <c r="AE885" s="162"/>
      <c r="AF885" s="162"/>
      <c r="AG885" s="162"/>
      <c r="AH885" s="162"/>
      <c r="AI885" s="162"/>
      <c r="AJ885" s="162"/>
      <c r="AK885" s="162"/>
      <c r="AL885" s="162"/>
      <c r="AM885" s="162"/>
      <c r="AN885" s="162"/>
      <c r="AO885" s="162"/>
      <c r="AP885" s="162"/>
      <c r="AQ885" s="162"/>
      <c r="AR885" s="162"/>
      <c r="AS885" s="162"/>
      <c r="AT885" s="162"/>
      <c r="AU885" s="162"/>
      <c r="AV885" s="162"/>
      <c r="AW885" s="162"/>
      <c r="AX885" s="162"/>
      <c r="AY885" s="162"/>
      <c r="AZ885" s="162"/>
      <c r="BA885" s="162"/>
      <c r="BB885" s="162"/>
      <c r="BC885" s="162"/>
      <c r="BD885" s="162"/>
      <c r="BE885" s="162"/>
      <c r="BF885" s="162"/>
      <c r="BG885" s="162"/>
      <c r="BH885" s="162"/>
      <c r="BI885" s="162"/>
      <c r="BJ885" s="162"/>
      <c r="BK885" s="162"/>
      <c r="BL885" s="162"/>
      <c r="BM885" s="162"/>
      <c r="BN885" s="162"/>
      <c r="BO885" s="162"/>
      <c r="BP885" s="162"/>
    </row>
    <row r="886" spans="1:68" ht="15">
      <c r="A886" s="426"/>
      <c r="B886" s="162"/>
      <c r="C886" s="425"/>
      <c r="D886" s="162"/>
      <c r="E886" s="162"/>
      <c r="F886" s="162"/>
      <c r="G886" s="162"/>
      <c r="H886" s="162"/>
      <c r="I886" s="162"/>
      <c r="J886" s="162"/>
      <c r="K886" s="162"/>
      <c r="L886" s="162"/>
      <c r="M886" s="162"/>
      <c r="N886" s="162"/>
      <c r="O886" s="162"/>
      <c r="P886" s="162"/>
      <c r="Q886" s="162"/>
      <c r="R886" s="162"/>
      <c r="S886" s="162"/>
      <c r="T886" s="162"/>
      <c r="U886" s="162"/>
      <c r="V886" s="162"/>
      <c r="W886" s="162"/>
      <c r="X886" s="162"/>
      <c r="Y886" s="162"/>
      <c r="Z886" s="162"/>
      <c r="AA886" s="162"/>
      <c r="AB886" s="162"/>
      <c r="AC886" s="162"/>
      <c r="AD886" s="162"/>
      <c r="AE886" s="162"/>
      <c r="AF886" s="162"/>
      <c r="AG886" s="162"/>
      <c r="AH886" s="162"/>
      <c r="AI886" s="162"/>
      <c r="AJ886" s="162"/>
      <c r="AK886" s="162"/>
      <c r="AL886" s="162"/>
      <c r="AM886" s="162"/>
      <c r="AN886" s="162"/>
      <c r="AO886" s="162"/>
      <c r="AP886" s="162"/>
      <c r="AQ886" s="162"/>
      <c r="AR886" s="162"/>
      <c r="AS886" s="162"/>
      <c r="AT886" s="162"/>
      <c r="AU886" s="162"/>
      <c r="AV886" s="162"/>
      <c r="AW886" s="162"/>
      <c r="AX886" s="162"/>
      <c r="AY886" s="162"/>
      <c r="AZ886" s="162"/>
      <c r="BA886" s="162"/>
      <c r="BB886" s="162"/>
      <c r="BC886" s="162"/>
      <c r="BD886" s="162"/>
      <c r="BE886" s="162"/>
      <c r="BF886" s="162"/>
      <c r="BG886" s="162"/>
      <c r="BH886" s="162"/>
      <c r="BI886" s="162"/>
      <c r="BJ886" s="162"/>
      <c r="BK886" s="162"/>
      <c r="BL886" s="162"/>
      <c r="BM886" s="162"/>
      <c r="BN886" s="162"/>
      <c r="BO886" s="162"/>
      <c r="BP886" s="162"/>
    </row>
    <row r="887" spans="1:68" ht="15">
      <c r="A887" s="426"/>
      <c r="B887" s="162"/>
      <c r="C887" s="425"/>
      <c r="D887" s="162"/>
      <c r="E887" s="162"/>
      <c r="F887" s="162"/>
      <c r="G887" s="162"/>
      <c r="H887" s="162"/>
      <c r="I887" s="162"/>
      <c r="J887" s="162"/>
      <c r="K887" s="162"/>
      <c r="L887" s="162"/>
      <c r="M887" s="162"/>
      <c r="N887" s="162"/>
      <c r="O887" s="162"/>
      <c r="P887" s="162"/>
      <c r="Q887" s="162"/>
      <c r="R887" s="162"/>
      <c r="S887" s="162"/>
      <c r="T887" s="162"/>
      <c r="U887" s="162"/>
      <c r="V887" s="162"/>
      <c r="W887" s="162"/>
      <c r="X887" s="162"/>
      <c r="Y887" s="162"/>
      <c r="Z887" s="162"/>
      <c r="AA887" s="162"/>
      <c r="AB887" s="162"/>
      <c r="AC887" s="162"/>
      <c r="AD887" s="162"/>
      <c r="AE887" s="162"/>
      <c r="AF887" s="162"/>
      <c r="AG887" s="162"/>
      <c r="AH887" s="162"/>
      <c r="AI887" s="162"/>
      <c r="AJ887" s="162"/>
      <c r="AK887" s="162"/>
      <c r="AL887" s="162"/>
      <c r="AM887" s="162"/>
      <c r="AN887" s="162"/>
      <c r="AO887" s="162"/>
      <c r="AP887" s="162"/>
      <c r="AQ887" s="162"/>
      <c r="AR887" s="162"/>
      <c r="AS887" s="162"/>
      <c r="AT887" s="162"/>
      <c r="AU887" s="162"/>
      <c r="AV887" s="162"/>
      <c r="AW887" s="162"/>
      <c r="AX887" s="162"/>
      <c r="AY887" s="162"/>
      <c r="AZ887" s="162"/>
      <c r="BA887" s="162"/>
      <c r="BB887" s="162"/>
      <c r="BC887" s="162"/>
      <c r="BD887" s="162"/>
      <c r="BE887" s="162"/>
      <c r="BF887" s="162"/>
      <c r="BG887" s="162"/>
      <c r="BH887" s="162"/>
      <c r="BI887" s="162"/>
      <c r="BJ887" s="162"/>
      <c r="BK887" s="162"/>
      <c r="BL887" s="162"/>
      <c r="BM887" s="162"/>
      <c r="BN887" s="162"/>
      <c r="BO887" s="162"/>
      <c r="BP887" s="162"/>
    </row>
    <row r="888" spans="1:68" ht="15">
      <c r="A888" s="426"/>
      <c r="B888" s="162"/>
      <c r="C888" s="425"/>
      <c r="D888" s="162"/>
      <c r="E888" s="162"/>
      <c r="F888" s="162"/>
      <c r="G888" s="162"/>
      <c r="H888" s="162"/>
      <c r="I888" s="162"/>
      <c r="J888" s="162"/>
      <c r="K888" s="162"/>
      <c r="L888" s="162"/>
      <c r="M888" s="162"/>
      <c r="N888" s="162"/>
      <c r="O888" s="162"/>
      <c r="P888" s="162"/>
      <c r="Q888" s="162"/>
      <c r="R888" s="162"/>
      <c r="S888" s="162"/>
      <c r="T888" s="162"/>
      <c r="U888" s="162"/>
      <c r="V888" s="162"/>
      <c r="W888" s="162"/>
      <c r="X888" s="162"/>
      <c r="Y888" s="162"/>
      <c r="Z888" s="162"/>
      <c r="AA888" s="162"/>
      <c r="AB888" s="162"/>
      <c r="AC888" s="162"/>
      <c r="AD888" s="162"/>
      <c r="AE888" s="162"/>
      <c r="AF888" s="162"/>
      <c r="AG888" s="162"/>
      <c r="AH888" s="162"/>
      <c r="AI888" s="162"/>
      <c r="AJ888" s="162"/>
      <c r="AK888" s="162"/>
      <c r="AL888" s="162"/>
      <c r="AM888" s="162"/>
      <c r="AN888" s="162"/>
      <c r="AO888" s="162"/>
      <c r="AP888" s="162"/>
      <c r="AQ888" s="162"/>
      <c r="AR888" s="162"/>
      <c r="AS888" s="162"/>
      <c r="AT888" s="162"/>
      <c r="AU888" s="162"/>
      <c r="AV888" s="162"/>
      <c r="AW888" s="162"/>
      <c r="AX888" s="162"/>
      <c r="AY888" s="162"/>
      <c r="AZ888" s="162"/>
      <c r="BA888" s="162"/>
      <c r="BB888" s="162"/>
      <c r="BC888" s="162"/>
      <c r="BD888" s="162"/>
      <c r="BE888" s="162"/>
      <c r="BF888" s="162"/>
      <c r="BG888" s="162"/>
      <c r="BH888" s="162"/>
      <c r="BI888" s="162"/>
      <c r="BJ888" s="162"/>
      <c r="BK888" s="162"/>
      <c r="BL888" s="162"/>
      <c r="BM888" s="162"/>
      <c r="BN888" s="162"/>
      <c r="BO888" s="162"/>
      <c r="BP888" s="162"/>
    </row>
    <row r="889" spans="1:68" ht="15">
      <c r="A889" s="426"/>
      <c r="B889" s="162"/>
      <c r="C889" s="425"/>
      <c r="D889" s="162"/>
      <c r="E889" s="162"/>
      <c r="F889" s="162"/>
      <c r="G889" s="162"/>
      <c r="H889" s="162"/>
      <c r="I889" s="162"/>
      <c r="J889" s="162"/>
      <c r="K889" s="162"/>
      <c r="L889" s="162"/>
      <c r="M889" s="162"/>
      <c r="N889" s="162"/>
      <c r="O889" s="162"/>
      <c r="P889" s="162"/>
      <c r="Q889" s="162"/>
      <c r="R889" s="162"/>
      <c r="S889" s="162"/>
      <c r="T889" s="162"/>
      <c r="U889" s="162"/>
      <c r="V889" s="162"/>
      <c r="W889" s="162"/>
      <c r="X889" s="162"/>
      <c r="Y889" s="162"/>
      <c r="Z889" s="162"/>
      <c r="AA889" s="162"/>
      <c r="AB889" s="162"/>
      <c r="AC889" s="162"/>
      <c r="AD889" s="162"/>
      <c r="AE889" s="162"/>
      <c r="AF889" s="162"/>
      <c r="AG889" s="162"/>
      <c r="AH889" s="162"/>
      <c r="AI889" s="162"/>
      <c r="AJ889" s="162"/>
      <c r="AK889" s="162"/>
      <c r="AL889" s="162"/>
      <c r="AM889" s="162"/>
      <c r="AN889" s="162"/>
      <c r="AO889" s="162"/>
      <c r="AP889" s="162"/>
      <c r="AQ889" s="162"/>
      <c r="AR889" s="162"/>
      <c r="AS889" s="162"/>
      <c r="AT889" s="162"/>
      <c r="AU889" s="162"/>
      <c r="AV889" s="162"/>
      <c r="AW889" s="162"/>
      <c r="AX889" s="162"/>
      <c r="AY889" s="162"/>
      <c r="AZ889" s="162"/>
      <c r="BA889" s="162"/>
      <c r="BB889" s="162"/>
      <c r="BC889" s="162"/>
      <c r="BD889" s="162"/>
      <c r="BE889" s="162"/>
      <c r="BF889" s="162"/>
      <c r="BG889" s="162"/>
      <c r="BH889" s="162"/>
      <c r="BI889" s="162"/>
      <c r="BJ889" s="162"/>
      <c r="BK889" s="162"/>
      <c r="BL889" s="162"/>
      <c r="BM889" s="162"/>
      <c r="BN889" s="162"/>
      <c r="BO889" s="162"/>
      <c r="BP889" s="162"/>
    </row>
    <row r="890" spans="1:68" ht="15">
      <c r="A890" s="426"/>
      <c r="B890" s="162"/>
      <c r="C890" s="425"/>
      <c r="D890" s="162"/>
      <c r="E890" s="162"/>
      <c r="F890" s="162"/>
      <c r="G890" s="162"/>
      <c r="H890" s="162"/>
      <c r="I890" s="162"/>
      <c r="J890" s="162"/>
      <c r="K890" s="162"/>
      <c r="L890" s="162"/>
      <c r="M890" s="162"/>
      <c r="N890" s="162"/>
      <c r="O890" s="162"/>
      <c r="P890" s="162"/>
      <c r="Q890" s="162"/>
      <c r="R890" s="162"/>
      <c r="S890" s="162"/>
      <c r="T890" s="162"/>
      <c r="U890" s="162"/>
      <c r="V890" s="162"/>
      <c r="W890" s="162"/>
      <c r="X890" s="162"/>
      <c r="Y890" s="162"/>
      <c r="Z890" s="162"/>
      <c r="AA890" s="162"/>
      <c r="AB890" s="162"/>
      <c r="AC890" s="162"/>
      <c r="AD890" s="162"/>
      <c r="AE890" s="162"/>
      <c r="AF890" s="162"/>
      <c r="AG890" s="162"/>
      <c r="AH890" s="162"/>
      <c r="AI890" s="162"/>
      <c r="AJ890" s="162"/>
      <c r="AK890" s="162"/>
      <c r="AL890" s="162"/>
      <c r="AM890" s="162"/>
      <c r="AN890" s="162"/>
      <c r="AO890" s="162"/>
      <c r="AP890" s="162"/>
      <c r="AQ890" s="162"/>
      <c r="AR890" s="162"/>
      <c r="AS890" s="162"/>
      <c r="AT890" s="162"/>
      <c r="AU890" s="162"/>
      <c r="AV890" s="162"/>
      <c r="AW890" s="162"/>
      <c r="AX890" s="162"/>
      <c r="AY890" s="162"/>
      <c r="AZ890" s="162"/>
      <c r="BA890" s="162"/>
      <c r="BB890" s="162"/>
      <c r="BC890" s="162"/>
      <c r="BD890" s="162"/>
      <c r="BE890" s="162"/>
      <c r="BF890" s="162"/>
      <c r="BG890" s="162"/>
      <c r="BH890" s="162"/>
      <c r="BI890" s="162"/>
      <c r="BJ890" s="162"/>
      <c r="BK890" s="162"/>
      <c r="BL890" s="162"/>
      <c r="BM890" s="162"/>
      <c r="BN890" s="162"/>
      <c r="BO890" s="162"/>
      <c r="BP890" s="162"/>
    </row>
    <row r="891" spans="1:68" ht="15">
      <c r="A891" s="426"/>
      <c r="B891" s="162"/>
      <c r="C891" s="425"/>
      <c r="D891" s="162"/>
      <c r="E891" s="162"/>
      <c r="F891" s="162"/>
      <c r="G891" s="162"/>
      <c r="H891" s="162"/>
      <c r="I891" s="162"/>
      <c r="J891" s="162"/>
      <c r="K891" s="162"/>
      <c r="L891" s="162"/>
      <c r="M891" s="162"/>
      <c r="N891" s="162"/>
      <c r="O891" s="162"/>
      <c r="P891" s="162"/>
      <c r="Q891" s="162"/>
      <c r="R891" s="162"/>
      <c r="S891" s="162"/>
      <c r="T891" s="162"/>
      <c r="U891" s="162"/>
      <c r="V891" s="162"/>
      <c r="W891" s="162"/>
      <c r="X891" s="162"/>
      <c r="Y891" s="162"/>
      <c r="Z891" s="162"/>
      <c r="AA891" s="162"/>
      <c r="AB891" s="162"/>
      <c r="AC891" s="162"/>
      <c r="AD891" s="162"/>
      <c r="AE891" s="162"/>
      <c r="AF891" s="162"/>
      <c r="AG891" s="162"/>
      <c r="AH891" s="162"/>
      <c r="AI891" s="162"/>
      <c r="AJ891" s="162"/>
      <c r="AK891" s="162"/>
      <c r="AL891" s="162"/>
      <c r="AM891" s="162"/>
      <c r="AN891" s="162"/>
      <c r="AO891" s="162"/>
      <c r="AP891" s="162"/>
      <c r="AQ891" s="162"/>
      <c r="AR891" s="162"/>
      <c r="AS891" s="162"/>
      <c r="AT891" s="162"/>
      <c r="AU891" s="162"/>
      <c r="AV891" s="162"/>
      <c r="AW891" s="162"/>
      <c r="AX891" s="162"/>
      <c r="AY891" s="162"/>
      <c r="AZ891" s="162"/>
      <c r="BA891" s="162"/>
      <c r="BB891" s="162"/>
      <c r="BC891" s="162"/>
      <c r="BD891" s="162"/>
      <c r="BE891" s="162"/>
      <c r="BF891" s="162"/>
      <c r="BG891" s="162"/>
      <c r="BH891" s="162"/>
      <c r="BI891" s="162"/>
      <c r="BJ891" s="162"/>
      <c r="BK891" s="162"/>
      <c r="BL891" s="162"/>
      <c r="BM891" s="162"/>
      <c r="BN891" s="162"/>
      <c r="BO891" s="162"/>
      <c r="BP891" s="162"/>
    </row>
    <row r="892" spans="1:68" ht="15">
      <c r="A892" s="426"/>
      <c r="B892" s="162"/>
      <c r="C892" s="425"/>
      <c r="D892" s="162"/>
      <c r="E892" s="162"/>
      <c r="F892" s="162"/>
      <c r="G892" s="162"/>
      <c r="H892" s="162"/>
      <c r="I892" s="162"/>
      <c r="J892" s="162"/>
      <c r="K892" s="162"/>
      <c r="L892" s="162"/>
      <c r="M892" s="162"/>
      <c r="N892" s="162"/>
      <c r="O892" s="162"/>
      <c r="P892" s="162"/>
      <c r="Q892" s="162"/>
      <c r="R892" s="162"/>
      <c r="S892" s="162"/>
      <c r="T892" s="162"/>
      <c r="U892" s="162"/>
      <c r="V892" s="162"/>
      <c r="W892" s="162"/>
      <c r="X892" s="162"/>
      <c r="Y892" s="162"/>
      <c r="Z892" s="162"/>
      <c r="AA892" s="162"/>
      <c r="AB892" s="162"/>
      <c r="AC892" s="162"/>
      <c r="AD892" s="162"/>
      <c r="AE892" s="162"/>
      <c r="AF892" s="162"/>
      <c r="AG892" s="162"/>
      <c r="AH892" s="162"/>
      <c r="AI892" s="162"/>
      <c r="AJ892" s="162"/>
      <c r="AK892" s="162"/>
      <c r="AL892" s="162"/>
      <c r="AM892" s="162"/>
      <c r="AN892" s="162"/>
      <c r="AO892" s="162"/>
      <c r="AP892" s="162"/>
      <c r="AQ892" s="162"/>
      <c r="AR892" s="162"/>
      <c r="AS892" s="162"/>
      <c r="AT892" s="162"/>
      <c r="AU892" s="162"/>
      <c r="AV892" s="162"/>
      <c r="AW892" s="162"/>
      <c r="AX892" s="162"/>
      <c r="AY892" s="162"/>
      <c r="AZ892" s="162"/>
      <c r="BA892" s="162"/>
      <c r="BB892" s="162"/>
      <c r="BC892" s="162"/>
      <c r="BD892" s="162"/>
      <c r="BE892" s="162"/>
      <c r="BF892" s="162"/>
      <c r="BG892" s="162"/>
      <c r="BH892" s="162"/>
      <c r="BI892" s="162"/>
      <c r="BJ892" s="162"/>
      <c r="BK892" s="162"/>
      <c r="BL892" s="162"/>
      <c r="BM892" s="162"/>
      <c r="BN892" s="162"/>
      <c r="BO892" s="162"/>
      <c r="BP892" s="162"/>
    </row>
    <row r="893" spans="1:68" ht="15">
      <c r="A893" s="426"/>
      <c r="B893" s="162"/>
      <c r="C893" s="425"/>
      <c r="D893" s="162"/>
      <c r="E893" s="162"/>
      <c r="F893" s="162"/>
      <c r="G893" s="162"/>
      <c r="H893" s="162"/>
      <c r="I893" s="162"/>
      <c r="J893" s="162"/>
      <c r="K893" s="162"/>
      <c r="L893" s="162"/>
      <c r="M893" s="162"/>
      <c r="N893" s="162"/>
      <c r="O893" s="162"/>
      <c r="P893" s="162"/>
      <c r="Q893" s="162"/>
      <c r="R893" s="162"/>
      <c r="S893" s="162"/>
      <c r="T893" s="162"/>
      <c r="U893" s="162"/>
      <c r="V893" s="162"/>
      <c r="W893" s="162"/>
      <c r="X893" s="162"/>
      <c r="Y893" s="162"/>
      <c r="Z893" s="162"/>
      <c r="AA893" s="162"/>
      <c r="AB893" s="162"/>
      <c r="AC893" s="162"/>
      <c r="AD893" s="162"/>
      <c r="AE893" s="162"/>
      <c r="AF893" s="162"/>
      <c r="AG893" s="162"/>
      <c r="AH893" s="162"/>
      <c r="AI893" s="162"/>
      <c r="AJ893" s="162"/>
      <c r="AK893" s="162"/>
      <c r="AL893" s="162"/>
      <c r="AM893" s="162"/>
      <c r="AN893" s="162"/>
      <c r="AO893" s="162"/>
      <c r="AP893" s="162"/>
      <c r="AQ893" s="162"/>
      <c r="AR893" s="162"/>
      <c r="AS893" s="162"/>
      <c r="AT893" s="162"/>
      <c r="AU893" s="162"/>
      <c r="AV893" s="162"/>
      <c r="AW893" s="162"/>
      <c r="AX893" s="162"/>
      <c r="AY893" s="162"/>
      <c r="AZ893" s="162"/>
      <c r="BA893" s="162"/>
      <c r="BB893" s="162"/>
      <c r="BC893" s="162"/>
      <c r="BD893" s="162"/>
      <c r="BE893" s="162"/>
      <c r="BF893" s="162"/>
      <c r="BG893" s="162"/>
      <c r="BH893" s="162"/>
      <c r="BI893" s="162"/>
      <c r="BJ893" s="162"/>
      <c r="BK893" s="162"/>
      <c r="BL893" s="162"/>
      <c r="BM893" s="162"/>
      <c r="BN893" s="162"/>
      <c r="BO893" s="162"/>
      <c r="BP893" s="162"/>
    </row>
    <row r="894" spans="1:68" ht="15">
      <c r="A894" s="426"/>
      <c r="B894" s="162"/>
      <c r="C894" s="425"/>
      <c r="D894" s="162"/>
      <c r="E894" s="162"/>
      <c r="F894" s="162"/>
      <c r="G894" s="162"/>
      <c r="H894" s="162"/>
      <c r="I894" s="162"/>
      <c r="J894" s="162"/>
      <c r="K894" s="162"/>
      <c r="L894" s="162"/>
      <c r="M894" s="162"/>
      <c r="N894" s="162"/>
      <c r="O894" s="162"/>
      <c r="P894" s="162"/>
      <c r="Q894" s="162"/>
      <c r="R894" s="162"/>
      <c r="S894" s="162"/>
      <c r="T894" s="162"/>
      <c r="U894" s="162"/>
      <c r="V894" s="162"/>
      <c r="W894" s="162"/>
      <c r="X894" s="162"/>
      <c r="Y894" s="162"/>
      <c r="Z894" s="162"/>
      <c r="AA894" s="162"/>
      <c r="AB894" s="162"/>
      <c r="AC894" s="162"/>
      <c r="AD894" s="162"/>
      <c r="AE894" s="162"/>
      <c r="AF894" s="162"/>
      <c r="AG894" s="162"/>
      <c r="AH894" s="162"/>
      <c r="AI894" s="162"/>
      <c r="AJ894" s="162"/>
      <c r="AK894" s="162"/>
      <c r="AL894" s="162"/>
      <c r="AM894" s="162"/>
      <c r="AN894" s="162"/>
      <c r="AO894" s="162"/>
      <c r="AP894" s="162"/>
      <c r="AQ894" s="162"/>
      <c r="AR894" s="162"/>
      <c r="AS894" s="162"/>
      <c r="AT894" s="162"/>
      <c r="AU894" s="162"/>
      <c r="AV894" s="162"/>
      <c r="AW894" s="162"/>
      <c r="AX894" s="162"/>
      <c r="AY894" s="162"/>
      <c r="AZ894" s="162"/>
      <c r="BA894" s="162"/>
      <c r="BB894" s="162"/>
      <c r="BC894" s="162"/>
      <c r="BD894" s="162"/>
      <c r="BE894" s="162"/>
      <c r="BF894" s="162"/>
      <c r="BG894" s="162"/>
      <c r="BH894" s="162"/>
      <c r="BI894" s="162"/>
      <c r="BJ894" s="162"/>
      <c r="BK894" s="162"/>
      <c r="BL894" s="162"/>
      <c r="BM894" s="162"/>
      <c r="BN894" s="162"/>
      <c r="BO894" s="162"/>
      <c r="BP894" s="162"/>
    </row>
    <row r="895" spans="1:68" ht="15">
      <c r="A895" s="426"/>
      <c r="B895" s="162"/>
      <c r="C895" s="425"/>
      <c r="D895" s="162"/>
      <c r="E895" s="162"/>
      <c r="F895" s="162"/>
      <c r="G895" s="162"/>
      <c r="H895" s="162"/>
      <c r="I895" s="162"/>
      <c r="J895" s="162"/>
      <c r="K895" s="162"/>
      <c r="L895" s="162"/>
      <c r="M895" s="162"/>
      <c r="N895" s="162"/>
      <c r="O895" s="162"/>
      <c r="P895" s="162"/>
      <c r="Q895" s="162"/>
      <c r="R895" s="162"/>
      <c r="S895" s="162"/>
      <c r="T895" s="162"/>
      <c r="U895" s="162"/>
      <c r="V895" s="162"/>
      <c r="W895" s="162"/>
      <c r="X895" s="162"/>
      <c r="Y895" s="162"/>
      <c r="Z895" s="162"/>
      <c r="AA895" s="162"/>
      <c r="AB895" s="162"/>
      <c r="AC895" s="162"/>
      <c r="AD895" s="162"/>
      <c r="AE895" s="162"/>
      <c r="AF895" s="162"/>
      <c r="AG895" s="162"/>
      <c r="AH895" s="162"/>
      <c r="AI895" s="162"/>
      <c r="AJ895" s="162"/>
      <c r="AK895" s="162"/>
      <c r="AL895" s="162"/>
      <c r="AM895" s="162"/>
      <c r="AN895" s="162"/>
      <c r="AO895" s="162"/>
      <c r="AP895" s="162"/>
      <c r="AQ895" s="162"/>
      <c r="AR895" s="162"/>
      <c r="AS895" s="162"/>
      <c r="AT895" s="162"/>
      <c r="AU895" s="162"/>
      <c r="AV895" s="162"/>
      <c r="AW895" s="162"/>
      <c r="AX895" s="162"/>
      <c r="AY895" s="162"/>
      <c r="AZ895" s="162"/>
      <c r="BA895" s="162"/>
      <c r="BB895" s="162"/>
      <c r="BC895" s="162"/>
      <c r="BD895" s="162"/>
      <c r="BE895" s="162"/>
      <c r="BF895" s="162"/>
      <c r="BG895" s="162"/>
      <c r="BH895" s="162"/>
      <c r="BI895" s="162"/>
      <c r="BJ895" s="162"/>
      <c r="BK895" s="162"/>
      <c r="BL895" s="162"/>
      <c r="BM895" s="162"/>
      <c r="BN895" s="162"/>
      <c r="BO895" s="162"/>
      <c r="BP895" s="162"/>
    </row>
    <row r="896" spans="1:68" ht="15">
      <c r="A896" s="426"/>
      <c r="B896" s="162"/>
      <c r="C896" s="425"/>
      <c r="D896" s="162"/>
      <c r="E896" s="162"/>
      <c r="F896" s="162"/>
      <c r="G896" s="162"/>
      <c r="H896" s="162"/>
      <c r="I896" s="162"/>
      <c r="J896" s="162"/>
      <c r="K896" s="162"/>
      <c r="L896" s="162"/>
      <c r="M896" s="162"/>
      <c r="N896" s="162"/>
      <c r="O896" s="162"/>
      <c r="P896" s="162"/>
      <c r="Q896" s="162"/>
      <c r="R896" s="162"/>
      <c r="S896" s="162"/>
      <c r="T896" s="162"/>
      <c r="U896" s="162"/>
      <c r="V896" s="162"/>
      <c r="W896" s="162"/>
      <c r="X896" s="162"/>
      <c r="Y896" s="162"/>
      <c r="Z896" s="162"/>
      <c r="AA896" s="162"/>
      <c r="AB896" s="162"/>
      <c r="AC896" s="162"/>
      <c r="AD896" s="162"/>
      <c r="AE896" s="162"/>
      <c r="AF896" s="162"/>
      <c r="AG896" s="162"/>
      <c r="AH896" s="162"/>
      <c r="AI896" s="162"/>
      <c r="AJ896" s="162"/>
      <c r="AK896" s="162"/>
      <c r="AL896" s="162"/>
      <c r="AM896" s="162"/>
      <c r="AN896" s="162"/>
      <c r="AO896" s="162"/>
      <c r="AP896" s="162"/>
      <c r="AQ896" s="162"/>
      <c r="AR896" s="162"/>
      <c r="AS896" s="162"/>
      <c r="AT896" s="162"/>
      <c r="AU896" s="162"/>
      <c r="AV896" s="162"/>
      <c r="AW896" s="162"/>
      <c r="AX896" s="162"/>
      <c r="AY896" s="162"/>
      <c r="AZ896" s="162"/>
      <c r="BA896" s="162"/>
      <c r="BB896" s="162"/>
      <c r="BC896" s="162"/>
      <c r="BD896" s="162"/>
      <c r="BE896" s="162"/>
      <c r="BF896" s="162"/>
      <c r="BG896" s="162"/>
      <c r="BH896" s="162"/>
      <c r="BI896" s="162"/>
      <c r="BJ896" s="162"/>
      <c r="BK896" s="162"/>
      <c r="BL896" s="162"/>
      <c r="BM896" s="162"/>
      <c r="BN896" s="162"/>
      <c r="BO896" s="162"/>
      <c r="BP896" s="162"/>
    </row>
    <row r="897" spans="1:68" ht="15">
      <c r="A897" s="426"/>
      <c r="B897" s="162"/>
      <c r="C897" s="425"/>
      <c r="D897" s="162"/>
      <c r="E897" s="162"/>
      <c r="F897" s="162"/>
      <c r="G897" s="162"/>
      <c r="H897" s="162"/>
      <c r="I897" s="162"/>
      <c r="J897" s="162"/>
      <c r="K897" s="162"/>
      <c r="L897" s="162"/>
      <c r="M897" s="162"/>
      <c r="N897" s="162"/>
      <c r="O897" s="162"/>
      <c r="P897" s="162"/>
      <c r="Q897" s="162"/>
      <c r="R897" s="162"/>
      <c r="S897" s="162"/>
      <c r="T897" s="162"/>
      <c r="U897" s="162"/>
      <c r="V897" s="162"/>
      <c r="W897" s="162"/>
      <c r="X897" s="162"/>
      <c r="Y897" s="162"/>
      <c r="Z897" s="162"/>
      <c r="AA897" s="162"/>
      <c r="AB897" s="162"/>
      <c r="AC897" s="162"/>
      <c r="AD897" s="162"/>
      <c r="AE897" s="162"/>
      <c r="AF897" s="162"/>
      <c r="AG897" s="162"/>
      <c r="AH897" s="162"/>
      <c r="AI897" s="162"/>
      <c r="AJ897" s="162"/>
      <c r="AK897" s="162"/>
      <c r="AL897" s="162"/>
      <c r="AM897" s="162"/>
      <c r="AN897" s="162"/>
      <c r="AO897" s="162"/>
      <c r="AP897" s="162"/>
      <c r="AQ897" s="162"/>
      <c r="AR897" s="162"/>
      <c r="AS897" s="162"/>
      <c r="AT897" s="162"/>
      <c r="AU897" s="162"/>
      <c r="AV897" s="162"/>
      <c r="AW897" s="162"/>
      <c r="AX897" s="162"/>
      <c r="AY897" s="162"/>
      <c r="AZ897" s="162"/>
      <c r="BA897" s="162"/>
      <c r="BB897" s="162"/>
      <c r="BC897" s="162"/>
      <c r="BD897" s="162"/>
      <c r="BE897" s="162"/>
      <c r="BF897" s="162"/>
      <c r="BG897" s="162"/>
      <c r="BH897" s="162"/>
      <c r="BI897" s="162"/>
      <c r="BJ897" s="162"/>
      <c r="BK897" s="162"/>
      <c r="BL897" s="162"/>
      <c r="BM897" s="162"/>
      <c r="BN897" s="162"/>
      <c r="BO897" s="162"/>
      <c r="BP897" s="162"/>
    </row>
    <row r="898" spans="1:68" ht="15">
      <c r="A898" s="426"/>
      <c r="B898" s="162"/>
      <c r="C898" s="425"/>
      <c r="D898" s="162"/>
      <c r="E898" s="162"/>
      <c r="F898" s="162"/>
      <c r="G898" s="162"/>
      <c r="H898" s="162"/>
      <c r="I898" s="162"/>
      <c r="J898" s="162"/>
      <c r="K898" s="162"/>
      <c r="L898" s="162"/>
      <c r="M898" s="162"/>
      <c r="N898" s="162"/>
      <c r="O898" s="162"/>
      <c r="P898" s="162"/>
      <c r="Q898" s="162"/>
      <c r="R898" s="162"/>
      <c r="S898" s="162"/>
      <c r="T898" s="162"/>
      <c r="U898" s="162"/>
      <c r="V898" s="162"/>
      <c r="W898" s="162"/>
      <c r="X898" s="162"/>
      <c r="Y898" s="162"/>
      <c r="Z898" s="162"/>
      <c r="AA898" s="162"/>
      <c r="AB898" s="162"/>
      <c r="AC898" s="162"/>
      <c r="AD898" s="162"/>
      <c r="AE898" s="162"/>
      <c r="AF898" s="162"/>
      <c r="AG898" s="162"/>
      <c r="AH898" s="162"/>
      <c r="AI898" s="162"/>
      <c r="AJ898" s="162"/>
      <c r="AK898" s="162"/>
      <c r="AL898" s="162"/>
      <c r="AM898" s="162"/>
      <c r="AN898" s="162"/>
      <c r="AO898" s="162"/>
      <c r="AP898" s="162"/>
      <c r="AQ898" s="162"/>
      <c r="AR898" s="162"/>
      <c r="AS898" s="162"/>
      <c r="AT898" s="162"/>
      <c r="AU898" s="162"/>
      <c r="AV898" s="162"/>
      <c r="AW898" s="162"/>
      <c r="AX898" s="162"/>
      <c r="AY898" s="162"/>
      <c r="AZ898" s="162"/>
      <c r="BA898" s="162"/>
      <c r="BB898" s="162"/>
      <c r="BC898" s="162"/>
      <c r="BD898" s="162"/>
      <c r="BE898" s="162"/>
      <c r="BF898" s="162"/>
      <c r="BG898" s="162"/>
      <c r="BH898" s="162"/>
      <c r="BI898" s="162"/>
      <c r="BJ898" s="162"/>
      <c r="BK898" s="162"/>
      <c r="BL898" s="162"/>
      <c r="BM898" s="162"/>
      <c r="BN898" s="162"/>
      <c r="BO898" s="162"/>
      <c r="BP898" s="162"/>
    </row>
    <row r="899" spans="1:68" ht="15">
      <c r="A899" s="426"/>
      <c r="B899" s="162"/>
      <c r="C899" s="425"/>
      <c r="D899" s="162"/>
      <c r="E899" s="162"/>
      <c r="F899" s="162"/>
      <c r="G899" s="162"/>
      <c r="H899" s="162"/>
      <c r="I899" s="162"/>
      <c r="J899" s="162"/>
      <c r="K899" s="162"/>
      <c r="L899" s="162"/>
      <c r="M899" s="162"/>
      <c r="N899" s="162"/>
      <c r="O899" s="162"/>
      <c r="P899" s="162"/>
      <c r="Q899" s="162"/>
      <c r="R899" s="162"/>
      <c r="S899" s="162"/>
      <c r="T899" s="162"/>
      <c r="U899" s="162"/>
      <c r="V899" s="162"/>
      <c r="W899" s="162"/>
      <c r="X899" s="162"/>
      <c r="Y899" s="162"/>
      <c r="Z899" s="162"/>
      <c r="AA899" s="162"/>
      <c r="AB899" s="162"/>
      <c r="AC899" s="162"/>
      <c r="AD899" s="162"/>
      <c r="AE899" s="162"/>
      <c r="AF899" s="162"/>
      <c r="AG899" s="162"/>
      <c r="AH899" s="162"/>
      <c r="AI899" s="162"/>
      <c r="AJ899" s="162"/>
      <c r="AK899" s="162"/>
      <c r="AL899" s="162"/>
      <c r="AM899" s="162"/>
      <c r="AN899" s="162"/>
      <c r="AO899" s="162"/>
      <c r="AP899" s="162"/>
      <c r="AQ899" s="162"/>
      <c r="AR899" s="162"/>
      <c r="AS899" s="162"/>
      <c r="AT899" s="162"/>
      <c r="AU899" s="162"/>
      <c r="AV899" s="162"/>
      <c r="AW899" s="162"/>
      <c r="AX899" s="162"/>
      <c r="AY899" s="162"/>
      <c r="AZ899" s="162"/>
      <c r="BA899" s="162"/>
      <c r="BB899" s="162"/>
      <c r="BC899" s="162"/>
      <c r="BD899" s="162"/>
      <c r="BE899" s="162"/>
      <c r="BF899" s="162"/>
      <c r="BG899" s="162"/>
      <c r="BH899" s="162"/>
      <c r="BI899" s="162"/>
      <c r="BJ899" s="162"/>
      <c r="BK899" s="162"/>
      <c r="BL899" s="162"/>
      <c r="BM899" s="162"/>
      <c r="BN899" s="162"/>
      <c r="BO899" s="162"/>
      <c r="BP899" s="162"/>
    </row>
    <row r="900" spans="1:68" ht="15">
      <c r="A900" s="426"/>
      <c r="B900" s="162"/>
      <c r="C900" s="425"/>
      <c r="D900" s="162"/>
      <c r="E900" s="162"/>
      <c r="F900" s="162"/>
      <c r="G900" s="162"/>
      <c r="H900" s="162"/>
      <c r="I900" s="162"/>
      <c r="J900" s="162"/>
      <c r="K900" s="162"/>
      <c r="L900" s="162"/>
      <c r="M900" s="162"/>
      <c r="N900" s="162"/>
      <c r="O900" s="162"/>
      <c r="P900" s="162"/>
      <c r="Q900" s="162"/>
      <c r="R900" s="162"/>
      <c r="S900" s="162"/>
      <c r="T900" s="162"/>
      <c r="U900" s="162"/>
      <c r="V900" s="162"/>
      <c r="W900" s="162"/>
      <c r="X900" s="162"/>
      <c r="Y900" s="162"/>
      <c r="Z900" s="162"/>
      <c r="AA900" s="162"/>
      <c r="AB900" s="162"/>
      <c r="AC900" s="162"/>
      <c r="AD900" s="162"/>
      <c r="AE900" s="162"/>
      <c r="AF900" s="162"/>
      <c r="AG900" s="162"/>
      <c r="AH900" s="162"/>
      <c r="AI900" s="162"/>
      <c r="AJ900" s="162"/>
      <c r="AK900" s="162"/>
      <c r="AL900" s="162"/>
      <c r="AM900" s="162"/>
      <c r="AN900" s="162"/>
      <c r="AO900" s="162"/>
      <c r="AP900" s="162"/>
      <c r="AQ900" s="162"/>
      <c r="AR900" s="162"/>
      <c r="AS900" s="162"/>
      <c r="AT900" s="162"/>
      <c r="AU900" s="162"/>
      <c r="AV900" s="162"/>
      <c r="AW900" s="162"/>
      <c r="AX900" s="162"/>
      <c r="AY900" s="162"/>
      <c r="AZ900" s="162"/>
      <c r="BA900" s="162"/>
      <c r="BB900" s="162"/>
      <c r="BC900" s="162"/>
      <c r="BD900" s="162"/>
      <c r="BE900" s="162"/>
      <c r="BF900" s="162"/>
      <c r="BG900" s="162"/>
      <c r="BH900" s="162"/>
      <c r="BI900" s="162"/>
      <c r="BJ900" s="162"/>
      <c r="BK900" s="162"/>
      <c r="BL900" s="162"/>
      <c r="BM900" s="162"/>
      <c r="BN900" s="162"/>
      <c r="BO900" s="162"/>
      <c r="BP900" s="162"/>
    </row>
    <row r="901" spans="1:68" ht="15">
      <c r="A901" s="426"/>
      <c r="B901" s="162"/>
      <c r="C901" s="425"/>
      <c r="D901" s="162"/>
      <c r="E901" s="162"/>
      <c r="F901" s="162"/>
      <c r="G901" s="162"/>
      <c r="H901" s="162"/>
      <c r="I901" s="162"/>
      <c r="J901" s="162"/>
      <c r="K901" s="162"/>
      <c r="L901" s="162"/>
      <c r="M901" s="162"/>
      <c r="N901" s="162"/>
      <c r="O901" s="162"/>
      <c r="P901" s="162"/>
      <c r="Q901" s="162"/>
      <c r="R901" s="162"/>
      <c r="S901" s="162"/>
      <c r="T901" s="162"/>
      <c r="U901" s="162"/>
      <c r="V901" s="162"/>
      <c r="W901" s="162"/>
      <c r="X901" s="162"/>
      <c r="Y901" s="162"/>
      <c r="Z901" s="162"/>
      <c r="AA901" s="162"/>
      <c r="AB901" s="162"/>
      <c r="AC901" s="162"/>
      <c r="AD901" s="162"/>
      <c r="AE901" s="162"/>
      <c r="AF901" s="162"/>
      <c r="AG901" s="162"/>
      <c r="AH901" s="162"/>
      <c r="AI901" s="162"/>
      <c r="AJ901" s="162"/>
      <c r="AK901" s="162"/>
      <c r="AL901" s="162"/>
      <c r="AM901" s="162"/>
      <c r="AN901" s="162"/>
      <c r="AO901" s="162"/>
      <c r="AP901" s="162"/>
      <c r="AQ901" s="162"/>
      <c r="AR901" s="162"/>
      <c r="AS901" s="162"/>
      <c r="AT901" s="162"/>
      <c r="AU901" s="162"/>
      <c r="AV901" s="162"/>
      <c r="AW901" s="162"/>
      <c r="AX901" s="162"/>
      <c r="AY901" s="162"/>
      <c r="AZ901" s="162"/>
      <c r="BA901" s="162"/>
      <c r="BB901" s="162"/>
      <c r="BC901" s="162"/>
      <c r="BD901" s="162"/>
      <c r="BE901" s="162"/>
      <c r="BF901" s="162"/>
      <c r="BG901" s="162"/>
      <c r="BH901" s="162"/>
      <c r="BI901" s="162"/>
      <c r="BJ901" s="162"/>
      <c r="BK901" s="162"/>
      <c r="BL901" s="162"/>
      <c r="BM901" s="162"/>
      <c r="BN901" s="162"/>
      <c r="BO901" s="162"/>
      <c r="BP901" s="162"/>
    </row>
    <row r="902" spans="1:68" ht="15">
      <c r="A902" s="426"/>
      <c r="B902" s="162"/>
      <c r="C902" s="425"/>
      <c r="D902" s="162"/>
      <c r="E902" s="162"/>
      <c r="F902" s="162"/>
      <c r="G902" s="162"/>
      <c r="H902" s="162"/>
      <c r="I902" s="162"/>
      <c r="J902" s="162"/>
      <c r="K902" s="162"/>
      <c r="L902" s="162"/>
      <c r="M902" s="162"/>
      <c r="N902" s="162"/>
      <c r="O902" s="162"/>
      <c r="P902" s="162"/>
      <c r="Q902" s="162"/>
      <c r="R902" s="162"/>
      <c r="S902" s="162"/>
      <c r="T902" s="162"/>
      <c r="U902" s="162"/>
      <c r="V902" s="162"/>
      <c r="W902" s="162"/>
      <c r="X902" s="162"/>
      <c r="Y902" s="162"/>
      <c r="Z902" s="162"/>
      <c r="AA902" s="162"/>
      <c r="AB902" s="162"/>
      <c r="AC902" s="162"/>
      <c r="AD902" s="162"/>
      <c r="AE902" s="162"/>
      <c r="AF902" s="162"/>
      <c r="AG902" s="162"/>
      <c r="AH902" s="162"/>
      <c r="AI902" s="162"/>
      <c r="AJ902" s="162"/>
      <c r="AK902" s="162"/>
      <c r="AL902" s="162"/>
      <c r="AM902" s="162"/>
      <c r="AN902" s="162"/>
      <c r="AO902" s="162"/>
      <c r="AP902" s="162"/>
      <c r="AQ902" s="162"/>
      <c r="AR902" s="162"/>
      <c r="AS902" s="162"/>
      <c r="AT902" s="162"/>
      <c r="AU902" s="162"/>
      <c r="AV902" s="162"/>
      <c r="AW902" s="162"/>
      <c r="AX902" s="162"/>
      <c r="AY902" s="162"/>
      <c r="AZ902" s="162"/>
      <c r="BA902" s="162"/>
      <c r="BB902" s="162"/>
      <c r="BC902" s="162"/>
      <c r="BD902" s="162"/>
      <c r="BE902" s="162"/>
      <c r="BF902" s="162"/>
      <c r="BG902" s="162"/>
      <c r="BH902" s="162"/>
      <c r="BI902" s="162"/>
      <c r="BJ902" s="162"/>
      <c r="BK902" s="162"/>
      <c r="BL902" s="162"/>
      <c r="BM902" s="162"/>
      <c r="BN902" s="162"/>
      <c r="BO902" s="162"/>
      <c r="BP902" s="162"/>
    </row>
    <row r="903" spans="1:68" ht="15">
      <c r="A903" s="426"/>
      <c r="B903" s="162"/>
      <c r="C903" s="425"/>
      <c r="D903" s="162"/>
      <c r="E903" s="162"/>
      <c r="F903" s="162"/>
      <c r="G903" s="162"/>
      <c r="H903" s="162"/>
      <c r="I903" s="162"/>
      <c r="J903" s="162"/>
      <c r="K903" s="162"/>
      <c r="L903" s="162"/>
      <c r="M903" s="162"/>
      <c r="N903" s="162"/>
      <c r="O903" s="162"/>
      <c r="P903" s="162"/>
      <c r="Q903" s="162"/>
      <c r="R903" s="162"/>
      <c r="S903" s="162"/>
      <c r="T903" s="162"/>
      <c r="U903" s="162"/>
      <c r="V903" s="162"/>
      <c r="W903" s="162"/>
      <c r="X903" s="162"/>
      <c r="Y903" s="162"/>
      <c r="Z903" s="162"/>
      <c r="AA903" s="162"/>
      <c r="AB903" s="162"/>
      <c r="AC903" s="162"/>
      <c r="AD903" s="162"/>
      <c r="AE903" s="162"/>
      <c r="AF903" s="162"/>
      <c r="AG903" s="162"/>
      <c r="AH903" s="162"/>
      <c r="AI903" s="162"/>
      <c r="AJ903" s="162"/>
      <c r="AK903" s="162"/>
      <c r="AL903" s="162"/>
      <c r="AM903" s="162"/>
      <c r="AN903" s="162"/>
      <c r="AO903" s="162"/>
      <c r="AP903" s="162"/>
      <c r="AQ903" s="162"/>
      <c r="AR903" s="162"/>
      <c r="AS903" s="162"/>
      <c r="AT903" s="162"/>
      <c r="AU903" s="162"/>
      <c r="AV903" s="162"/>
      <c r="AW903" s="162"/>
      <c r="AX903" s="162"/>
      <c r="AY903" s="162"/>
      <c r="AZ903" s="162"/>
      <c r="BA903" s="162"/>
      <c r="BB903" s="162"/>
      <c r="BC903" s="162"/>
      <c r="BD903" s="162"/>
      <c r="BE903" s="162"/>
      <c r="BF903" s="162"/>
      <c r="BG903" s="162"/>
      <c r="BH903" s="162"/>
      <c r="BI903" s="162"/>
      <c r="BJ903" s="162"/>
      <c r="BK903" s="162"/>
      <c r="BL903" s="162"/>
      <c r="BM903" s="162"/>
      <c r="BN903" s="162"/>
      <c r="BO903" s="162"/>
      <c r="BP903" s="162"/>
    </row>
    <row r="904" spans="1:68" ht="15">
      <c r="A904" s="426"/>
      <c r="B904" s="162"/>
      <c r="C904" s="425"/>
      <c r="D904" s="162"/>
      <c r="E904" s="162"/>
      <c r="F904" s="162"/>
      <c r="G904" s="162"/>
      <c r="H904" s="162"/>
      <c r="I904" s="162"/>
      <c r="J904" s="162"/>
      <c r="K904" s="162"/>
      <c r="L904" s="162"/>
      <c r="M904" s="162"/>
      <c r="N904" s="162"/>
      <c r="O904" s="162"/>
      <c r="P904" s="162"/>
      <c r="Q904" s="162"/>
      <c r="R904" s="162"/>
      <c r="S904" s="162"/>
      <c r="T904" s="162"/>
      <c r="U904" s="162"/>
      <c r="V904" s="162"/>
      <c r="W904" s="162"/>
      <c r="X904" s="162"/>
      <c r="Y904" s="162"/>
      <c r="Z904" s="162"/>
      <c r="AA904" s="162"/>
      <c r="AB904" s="162"/>
      <c r="AC904" s="162"/>
      <c r="AD904" s="162"/>
      <c r="AE904" s="162"/>
      <c r="AF904" s="162"/>
      <c r="AG904" s="162"/>
      <c r="AH904" s="162"/>
      <c r="AI904" s="162"/>
      <c r="AJ904" s="162"/>
      <c r="AK904" s="162"/>
      <c r="AL904" s="162"/>
      <c r="AM904" s="162"/>
      <c r="AN904" s="162"/>
      <c r="AO904" s="162"/>
      <c r="AP904" s="162"/>
      <c r="AQ904" s="162"/>
      <c r="AR904" s="162"/>
      <c r="AS904" s="162"/>
      <c r="AT904" s="162"/>
      <c r="AU904" s="162"/>
      <c r="AV904" s="162"/>
      <c r="AW904" s="162"/>
      <c r="AX904" s="162"/>
      <c r="AY904" s="162"/>
      <c r="AZ904" s="162"/>
      <c r="BA904" s="162"/>
      <c r="BB904" s="162"/>
      <c r="BC904" s="162"/>
      <c r="BD904" s="162"/>
      <c r="BE904" s="162"/>
      <c r="BF904" s="162"/>
      <c r="BG904" s="162"/>
      <c r="BH904" s="162"/>
      <c r="BI904" s="162"/>
      <c r="BJ904" s="162"/>
      <c r="BK904" s="162"/>
      <c r="BL904" s="162"/>
      <c r="BM904" s="162"/>
      <c r="BN904" s="162"/>
      <c r="BO904" s="162"/>
      <c r="BP904" s="162"/>
    </row>
    <row r="905" spans="1:68" ht="15">
      <c r="A905" s="426"/>
      <c r="B905" s="162"/>
      <c r="C905" s="425"/>
      <c r="D905" s="162"/>
      <c r="E905" s="162"/>
      <c r="F905" s="162"/>
      <c r="G905" s="162"/>
      <c r="H905" s="162"/>
      <c r="I905" s="162"/>
      <c r="J905" s="162"/>
      <c r="K905" s="162"/>
      <c r="L905" s="162"/>
      <c r="M905" s="162"/>
      <c r="N905" s="162"/>
      <c r="O905" s="162"/>
      <c r="P905" s="162"/>
      <c r="Q905" s="162"/>
      <c r="R905" s="162"/>
      <c r="S905" s="162"/>
      <c r="T905" s="162"/>
      <c r="U905" s="162"/>
      <c r="V905" s="162"/>
      <c r="W905" s="162"/>
      <c r="X905" s="162"/>
      <c r="Y905" s="162"/>
      <c r="Z905" s="162"/>
      <c r="AA905" s="162"/>
      <c r="AB905" s="162"/>
      <c r="AC905" s="162"/>
      <c r="AD905" s="162"/>
      <c r="AE905" s="162"/>
      <c r="AF905" s="162"/>
      <c r="AG905" s="162"/>
      <c r="AH905" s="162"/>
      <c r="AI905" s="162"/>
      <c r="AJ905" s="162"/>
      <c r="AK905" s="162"/>
      <c r="AL905" s="162"/>
      <c r="AM905" s="162"/>
      <c r="AN905" s="162"/>
      <c r="AO905" s="162"/>
      <c r="AP905" s="162"/>
      <c r="AQ905" s="162"/>
      <c r="AR905" s="162"/>
      <c r="AS905" s="162"/>
      <c r="AT905" s="162"/>
      <c r="AU905" s="162"/>
      <c r="AV905" s="162"/>
      <c r="AW905" s="162"/>
      <c r="AX905" s="162"/>
      <c r="AY905" s="162"/>
      <c r="AZ905" s="162"/>
      <c r="BA905" s="162"/>
      <c r="BB905" s="162"/>
      <c r="BC905" s="162"/>
      <c r="BD905" s="162"/>
      <c r="BE905" s="162"/>
      <c r="BF905" s="162"/>
      <c r="BG905" s="162"/>
      <c r="BH905" s="162"/>
      <c r="BI905" s="162"/>
      <c r="BJ905" s="162"/>
      <c r="BK905" s="162"/>
      <c r="BL905" s="162"/>
      <c r="BM905" s="162"/>
      <c r="BN905" s="162"/>
      <c r="BO905" s="162"/>
      <c r="BP905" s="162"/>
    </row>
    <row r="906" spans="1:68" ht="15">
      <c r="A906" s="426"/>
      <c r="B906" s="162"/>
      <c r="C906" s="425"/>
      <c r="D906" s="162"/>
      <c r="E906" s="162"/>
      <c r="F906" s="162"/>
      <c r="G906" s="162"/>
      <c r="H906" s="162"/>
      <c r="I906" s="162"/>
      <c r="J906" s="162"/>
      <c r="K906" s="162"/>
      <c r="L906" s="162"/>
      <c r="M906" s="162"/>
      <c r="N906" s="162"/>
      <c r="O906" s="162"/>
      <c r="P906" s="162"/>
      <c r="Q906" s="162"/>
      <c r="R906" s="162"/>
      <c r="S906" s="162"/>
      <c r="T906" s="162"/>
      <c r="U906" s="162"/>
      <c r="V906" s="162"/>
      <c r="W906" s="162"/>
      <c r="X906" s="162"/>
      <c r="Y906" s="162"/>
      <c r="Z906" s="162"/>
      <c r="AA906" s="162"/>
      <c r="AB906" s="162"/>
      <c r="AC906" s="162"/>
      <c r="AD906" s="162"/>
      <c r="AE906" s="162"/>
      <c r="AF906" s="162"/>
      <c r="AG906" s="162"/>
      <c r="AH906" s="162"/>
      <c r="AI906" s="162"/>
      <c r="AJ906" s="162"/>
      <c r="AK906" s="162"/>
      <c r="AL906" s="162"/>
      <c r="AM906" s="162"/>
      <c r="AN906" s="162"/>
      <c r="AO906" s="162"/>
      <c r="AP906" s="162"/>
      <c r="AQ906" s="162"/>
      <c r="AR906" s="162"/>
      <c r="AS906" s="162"/>
      <c r="AT906" s="162"/>
      <c r="AU906" s="162"/>
      <c r="AV906" s="162"/>
      <c r="AW906" s="162"/>
      <c r="AX906" s="162"/>
      <c r="AY906" s="162"/>
      <c r="AZ906" s="162"/>
      <c r="BA906" s="162"/>
      <c r="BB906" s="162"/>
      <c r="BC906" s="162"/>
      <c r="BD906" s="162"/>
      <c r="BE906" s="162"/>
      <c r="BF906" s="162"/>
      <c r="BG906" s="162"/>
      <c r="BH906" s="162"/>
      <c r="BI906" s="162"/>
      <c r="BJ906" s="162"/>
      <c r="BK906" s="162"/>
      <c r="BL906" s="162"/>
      <c r="BM906" s="162"/>
      <c r="BN906" s="162"/>
      <c r="BO906" s="162"/>
      <c r="BP906" s="162"/>
    </row>
    <row r="907" spans="1:68" ht="15">
      <c r="A907" s="426"/>
      <c r="B907" s="162"/>
      <c r="C907" s="425"/>
      <c r="D907" s="162"/>
      <c r="E907" s="162"/>
      <c r="F907" s="162"/>
      <c r="G907" s="162"/>
      <c r="H907" s="162"/>
      <c r="I907" s="162"/>
      <c r="J907" s="162"/>
      <c r="K907" s="162"/>
      <c r="L907" s="162"/>
      <c r="M907" s="162"/>
      <c r="N907" s="162"/>
      <c r="O907" s="162"/>
      <c r="P907" s="162"/>
      <c r="Q907" s="162"/>
      <c r="R907" s="162"/>
      <c r="S907" s="162"/>
      <c r="T907" s="162"/>
      <c r="U907" s="162"/>
      <c r="V907" s="162"/>
      <c r="W907" s="162"/>
      <c r="X907" s="162"/>
      <c r="Y907" s="162"/>
      <c r="Z907" s="162"/>
      <c r="AA907" s="162"/>
      <c r="AB907" s="162"/>
      <c r="AC907" s="162"/>
      <c r="AD907" s="162"/>
      <c r="AE907" s="162"/>
      <c r="AF907" s="162"/>
      <c r="AG907" s="162"/>
      <c r="AH907" s="162"/>
      <c r="AI907" s="162"/>
      <c r="AJ907" s="162"/>
      <c r="AK907" s="162"/>
      <c r="AL907" s="162"/>
      <c r="AM907" s="162"/>
      <c r="AN907" s="162"/>
      <c r="AO907" s="162"/>
      <c r="AP907" s="162"/>
      <c r="AQ907" s="162"/>
      <c r="AR907" s="162"/>
      <c r="AS907" s="162"/>
      <c r="AT907" s="162"/>
      <c r="AU907" s="162"/>
      <c r="AV907" s="162"/>
      <c r="AW907" s="162"/>
      <c r="AX907" s="162"/>
      <c r="AY907" s="162"/>
      <c r="AZ907" s="162"/>
      <c r="BA907" s="162"/>
      <c r="BB907" s="162"/>
      <c r="BC907" s="162"/>
      <c r="BD907" s="162"/>
      <c r="BE907" s="162"/>
      <c r="BF907" s="162"/>
      <c r="BG907" s="162"/>
      <c r="BH907" s="162"/>
      <c r="BI907" s="162"/>
      <c r="BJ907" s="162"/>
      <c r="BK907" s="162"/>
      <c r="BL907" s="162"/>
      <c r="BM907" s="162"/>
      <c r="BN907" s="162"/>
      <c r="BO907" s="162"/>
      <c r="BP907" s="162"/>
    </row>
    <row r="908" spans="1:68" ht="15">
      <c r="A908" s="426"/>
      <c r="B908" s="162"/>
      <c r="C908" s="425"/>
      <c r="D908" s="162"/>
      <c r="E908" s="162"/>
      <c r="F908" s="162"/>
      <c r="G908" s="162"/>
      <c r="H908" s="162"/>
      <c r="I908" s="162"/>
      <c r="J908" s="162"/>
      <c r="K908" s="162"/>
      <c r="L908" s="162"/>
      <c r="M908" s="162"/>
      <c r="N908" s="162"/>
      <c r="O908" s="162"/>
      <c r="P908" s="162"/>
      <c r="Q908" s="162"/>
      <c r="R908" s="162"/>
      <c r="S908" s="162"/>
      <c r="T908" s="162"/>
      <c r="U908" s="162"/>
      <c r="V908" s="162"/>
      <c r="W908" s="162"/>
      <c r="X908" s="162"/>
      <c r="Y908" s="162"/>
      <c r="Z908" s="162"/>
      <c r="AA908" s="162"/>
      <c r="AB908" s="162"/>
      <c r="AC908" s="162"/>
      <c r="AD908" s="162"/>
      <c r="AE908" s="162"/>
      <c r="AF908" s="162"/>
      <c r="AG908" s="162"/>
      <c r="AH908" s="162"/>
      <c r="AI908" s="162"/>
      <c r="AJ908" s="162"/>
      <c r="AK908" s="162"/>
      <c r="AL908" s="162"/>
      <c r="AM908" s="162"/>
      <c r="AN908" s="162"/>
      <c r="AO908" s="162"/>
      <c r="AP908" s="162"/>
      <c r="AQ908" s="162"/>
      <c r="AR908" s="162"/>
      <c r="AS908" s="162"/>
      <c r="AT908" s="162"/>
      <c r="AU908" s="162"/>
      <c r="AV908" s="162"/>
      <c r="AW908" s="162"/>
      <c r="AX908" s="162"/>
      <c r="AY908" s="162"/>
      <c r="AZ908" s="162"/>
      <c r="BA908" s="162"/>
      <c r="BB908" s="162"/>
      <c r="BC908" s="162"/>
      <c r="BD908" s="162"/>
      <c r="BE908" s="162"/>
      <c r="BF908" s="162"/>
      <c r="BG908" s="162"/>
      <c r="BH908" s="162"/>
      <c r="BI908" s="162"/>
      <c r="BJ908" s="162"/>
      <c r="BK908" s="162"/>
      <c r="BL908" s="162"/>
      <c r="BM908" s="162"/>
      <c r="BN908" s="162"/>
      <c r="BO908" s="162"/>
      <c r="BP908" s="162"/>
    </row>
    <row r="909" spans="1:68" ht="15">
      <c r="A909" s="426"/>
      <c r="B909" s="162"/>
      <c r="C909" s="425"/>
      <c r="D909" s="162"/>
      <c r="E909" s="162"/>
      <c r="F909" s="162"/>
      <c r="G909" s="162"/>
      <c r="H909" s="162"/>
      <c r="I909" s="162"/>
      <c r="J909" s="162"/>
      <c r="K909" s="162"/>
      <c r="L909" s="162"/>
      <c r="M909" s="162"/>
      <c r="N909" s="162"/>
      <c r="O909" s="162"/>
      <c r="P909" s="162"/>
      <c r="Q909" s="162"/>
      <c r="R909" s="162"/>
      <c r="S909" s="162"/>
      <c r="T909" s="162"/>
      <c r="U909" s="162"/>
      <c r="V909" s="162"/>
      <c r="W909" s="162"/>
      <c r="X909" s="162"/>
      <c r="Y909" s="162"/>
      <c r="Z909" s="162"/>
      <c r="AA909" s="162"/>
      <c r="AB909" s="162"/>
      <c r="AC909" s="162"/>
      <c r="AD909" s="162"/>
      <c r="AE909" s="162"/>
      <c r="AF909" s="162"/>
      <c r="AG909" s="162"/>
      <c r="AH909" s="162"/>
      <c r="AI909" s="162"/>
      <c r="AJ909" s="162"/>
      <c r="AK909" s="162"/>
      <c r="AL909" s="162"/>
      <c r="AM909" s="162"/>
      <c r="AN909" s="162"/>
      <c r="AO909" s="162"/>
      <c r="AP909" s="162"/>
      <c r="AQ909" s="162"/>
      <c r="AR909" s="162"/>
      <c r="AS909" s="162"/>
      <c r="AT909" s="162"/>
      <c r="AU909" s="162"/>
      <c r="AV909" s="162"/>
      <c r="AW909" s="162"/>
      <c r="AX909" s="162"/>
      <c r="AY909" s="162"/>
      <c r="AZ909" s="162"/>
      <c r="BA909" s="162"/>
      <c r="BB909" s="162"/>
      <c r="BC909" s="162"/>
      <c r="BD909" s="162"/>
      <c r="BE909" s="162"/>
      <c r="BF909" s="162"/>
      <c r="BG909" s="162"/>
      <c r="BH909" s="162"/>
      <c r="BI909" s="162"/>
      <c r="BJ909" s="162"/>
      <c r="BK909" s="162"/>
      <c r="BL909" s="162"/>
      <c r="BM909" s="162"/>
      <c r="BN909" s="162"/>
      <c r="BO909" s="162"/>
      <c r="BP909" s="162"/>
    </row>
    <row r="910" spans="1:68" ht="15">
      <c r="A910" s="426"/>
      <c r="B910" s="162"/>
      <c r="C910" s="425"/>
      <c r="D910" s="162"/>
      <c r="E910" s="162"/>
      <c r="F910" s="162"/>
      <c r="G910" s="162"/>
      <c r="H910" s="162"/>
      <c r="I910" s="162"/>
      <c r="J910" s="162"/>
      <c r="K910" s="162"/>
      <c r="L910" s="162"/>
      <c r="M910" s="162"/>
      <c r="N910" s="162"/>
      <c r="O910" s="162"/>
      <c r="P910" s="162"/>
      <c r="Q910" s="162"/>
      <c r="R910" s="162"/>
      <c r="S910" s="162"/>
      <c r="T910" s="162"/>
      <c r="U910" s="162"/>
      <c r="V910" s="162"/>
      <c r="W910" s="162"/>
      <c r="X910" s="162"/>
      <c r="Y910" s="162"/>
      <c r="Z910" s="162"/>
      <c r="AA910" s="162"/>
      <c r="AB910" s="162"/>
      <c r="AC910" s="162"/>
      <c r="AD910" s="162"/>
      <c r="AE910" s="162"/>
      <c r="AF910" s="162"/>
      <c r="AG910" s="162"/>
      <c r="AH910" s="162"/>
      <c r="AI910" s="162"/>
      <c r="AJ910" s="162"/>
      <c r="AK910" s="162"/>
      <c r="AL910" s="162"/>
      <c r="AM910" s="162"/>
      <c r="AN910" s="162"/>
      <c r="AO910" s="162"/>
      <c r="AP910" s="162"/>
      <c r="AQ910" s="162"/>
      <c r="AR910" s="162"/>
      <c r="AS910" s="162"/>
      <c r="AT910" s="162"/>
      <c r="AU910" s="162"/>
      <c r="AV910" s="162"/>
      <c r="AW910" s="162"/>
      <c r="AX910" s="162"/>
      <c r="AY910" s="162"/>
      <c r="AZ910" s="162"/>
      <c r="BA910" s="162"/>
      <c r="BB910" s="162"/>
      <c r="BC910" s="162"/>
      <c r="BD910" s="162"/>
      <c r="BE910" s="162"/>
      <c r="BF910" s="162"/>
      <c r="BG910" s="162"/>
      <c r="BH910" s="162"/>
      <c r="BI910" s="162"/>
      <c r="BJ910" s="162"/>
      <c r="BK910" s="162"/>
      <c r="BL910" s="162"/>
      <c r="BM910" s="162"/>
      <c r="BN910" s="162"/>
      <c r="BO910" s="162"/>
      <c r="BP910" s="162"/>
    </row>
    <row r="911" spans="1:68" ht="15">
      <c r="A911" s="426"/>
      <c r="B911" s="162"/>
      <c r="C911" s="425"/>
      <c r="D911" s="162"/>
      <c r="E911" s="162"/>
      <c r="F911" s="162"/>
      <c r="G911" s="162"/>
      <c r="H911" s="162"/>
      <c r="I911" s="162"/>
      <c r="J911" s="162"/>
      <c r="K911" s="162"/>
      <c r="L911" s="162"/>
      <c r="M911" s="162"/>
      <c r="N911" s="162"/>
      <c r="O911" s="162"/>
      <c r="P911" s="162"/>
      <c r="Q911" s="162"/>
      <c r="R911" s="162"/>
      <c r="S911" s="162"/>
      <c r="T911" s="162"/>
      <c r="U911" s="162"/>
      <c r="V911" s="162"/>
      <c r="W911" s="162"/>
      <c r="X911" s="162"/>
      <c r="Y911" s="162"/>
      <c r="Z911" s="162"/>
      <c r="AA911" s="162"/>
      <c r="AB911" s="162"/>
      <c r="AC911" s="162"/>
      <c r="AD911" s="162"/>
      <c r="AE911" s="162"/>
      <c r="AF911" s="162"/>
      <c r="AG911" s="162"/>
      <c r="AH911" s="162"/>
      <c r="AI911" s="162"/>
      <c r="AJ911" s="162"/>
      <c r="AK911" s="162"/>
      <c r="AL911" s="162"/>
      <c r="AM911" s="162"/>
      <c r="AN911" s="162"/>
      <c r="AO911" s="162"/>
      <c r="AP911" s="162"/>
      <c r="AQ911" s="162"/>
      <c r="AR911" s="162"/>
      <c r="AS911" s="162"/>
      <c r="AT911" s="162"/>
      <c r="AU911" s="162"/>
      <c r="AV911" s="162"/>
      <c r="AW911" s="162"/>
      <c r="AX911" s="162"/>
      <c r="AY911" s="162"/>
      <c r="AZ911" s="162"/>
      <c r="BA911" s="162"/>
      <c r="BB911" s="162"/>
      <c r="BC911" s="162"/>
      <c r="BD911" s="162"/>
      <c r="BE911" s="162"/>
      <c r="BF911" s="162"/>
      <c r="BG911" s="162"/>
      <c r="BH911" s="162"/>
      <c r="BI911" s="162"/>
      <c r="BJ911" s="162"/>
      <c r="BK911" s="162"/>
      <c r="BL911" s="162"/>
      <c r="BM911" s="162"/>
      <c r="BN911" s="162"/>
      <c r="BO911" s="162"/>
      <c r="BP911" s="162"/>
    </row>
    <row r="912" spans="1:68" ht="15">
      <c r="A912" s="426"/>
      <c r="B912" s="162"/>
      <c r="C912" s="425"/>
      <c r="D912" s="162"/>
      <c r="E912" s="162"/>
      <c r="F912" s="162"/>
      <c r="G912" s="162"/>
      <c r="H912" s="162"/>
      <c r="I912" s="162"/>
      <c r="J912" s="162"/>
      <c r="K912" s="162"/>
      <c r="L912" s="162"/>
      <c r="M912" s="162"/>
      <c r="N912" s="162"/>
      <c r="O912" s="162"/>
      <c r="P912" s="162"/>
      <c r="Q912" s="162"/>
      <c r="R912" s="162"/>
      <c r="S912" s="162"/>
      <c r="T912" s="162"/>
      <c r="U912" s="162"/>
      <c r="V912" s="162"/>
      <c r="W912" s="162"/>
      <c r="X912" s="162"/>
      <c r="Y912" s="162"/>
      <c r="Z912" s="162"/>
      <c r="AA912" s="162"/>
      <c r="AB912" s="162"/>
      <c r="AC912" s="162"/>
      <c r="AD912" s="162"/>
      <c r="AE912" s="162"/>
      <c r="AF912" s="162"/>
      <c r="AG912" s="162"/>
      <c r="AH912" s="162"/>
      <c r="AI912" s="162"/>
      <c r="AJ912" s="162"/>
      <c r="AK912" s="162"/>
      <c r="AL912" s="162"/>
      <c r="AM912" s="162"/>
      <c r="AN912" s="162"/>
      <c r="AO912" s="162"/>
      <c r="AP912" s="162"/>
      <c r="AQ912" s="162"/>
      <c r="AR912" s="162"/>
      <c r="AS912" s="162"/>
      <c r="AT912" s="162"/>
      <c r="AU912" s="162"/>
      <c r="AV912" s="162"/>
      <c r="AW912" s="162"/>
      <c r="AX912" s="162"/>
      <c r="AY912" s="162"/>
      <c r="AZ912" s="162"/>
      <c r="BA912" s="162"/>
      <c r="BB912" s="162"/>
      <c r="BC912" s="162"/>
      <c r="BD912" s="162"/>
      <c r="BE912" s="162"/>
      <c r="BF912" s="162"/>
      <c r="BG912" s="162"/>
      <c r="BH912" s="162"/>
      <c r="BI912" s="162"/>
      <c r="BJ912" s="162"/>
      <c r="BK912" s="162"/>
      <c r="BL912" s="162"/>
      <c r="BM912" s="162"/>
      <c r="BN912" s="162"/>
      <c r="BO912" s="162"/>
      <c r="BP912" s="162"/>
    </row>
    <row r="913" spans="1:68" ht="15">
      <c r="A913" s="426"/>
      <c r="B913" s="162"/>
      <c r="C913" s="425"/>
      <c r="D913" s="162"/>
      <c r="E913" s="162"/>
      <c r="F913" s="162"/>
      <c r="G913" s="162"/>
      <c r="H913" s="162"/>
      <c r="I913" s="162"/>
      <c r="J913" s="162"/>
      <c r="K913" s="162"/>
      <c r="L913" s="162"/>
      <c r="M913" s="162"/>
      <c r="N913" s="162"/>
      <c r="O913" s="162"/>
      <c r="P913" s="162"/>
      <c r="Q913" s="162"/>
      <c r="R913" s="162"/>
      <c r="S913" s="162"/>
      <c r="T913" s="162"/>
      <c r="U913" s="162"/>
      <c r="V913" s="162"/>
      <c r="W913" s="162"/>
      <c r="X913" s="162"/>
      <c r="Y913" s="162"/>
      <c r="Z913" s="162"/>
      <c r="AA913" s="162"/>
      <c r="AB913" s="162"/>
      <c r="AC913" s="162"/>
      <c r="AD913" s="162"/>
      <c r="AE913" s="162"/>
      <c r="AF913" s="162"/>
      <c r="AG913" s="162"/>
      <c r="AH913" s="162"/>
      <c r="AI913" s="162"/>
      <c r="AJ913" s="162"/>
      <c r="AK913" s="162"/>
      <c r="AL913" s="162"/>
      <c r="AM913" s="162"/>
      <c r="AN913" s="162"/>
      <c r="AO913" s="162"/>
      <c r="AP913" s="162"/>
      <c r="AQ913" s="162"/>
      <c r="AR913" s="162"/>
      <c r="AS913" s="162"/>
      <c r="AT913" s="162"/>
      <c r="AU913" s="162"/>
      <c r="AV913" s="162"/>
      <c r="AW913" s="162"/>
      <c r="AX913" s="162"/>
      <c r="AY913" s="162"/>
      <c r="AZ913" s="162"/>
      <c r="BA913" s="162"/>
      <c r="BB913" s="162"/>
      <c r="BC913" s="162"/>
      <c r="BD913" s="162"/>
      <c r="BE913" s="162"/>
      <c r="BF913" s="162"/>
      <c r="BG913" s="162"/>
      <c r="BH913" s="162"/>
      <c r="BI913" s="162"/>
      <c r="BJ913" s="162"/>
      <c r="BK913" s="162"/>
      <c r="BL913" s="162"/>
      <c r="BM913" s="162"/>
      <c r="BN913" s="162"/>
      <c r="BO913" s="162"/>
      <c r="BP913" s="162"/>
    </row>
    <row r="914" spans="1:68" ht="15">
      <c r="A914" s="426"/>
      <c r="B914" s="162"/>
      <c r="C914" s="425"/>
      <c r="D914" s="162"/>
      <c r="E914" s="162"/>
      <c r="F914" s="162"/>
      <c r="G914" s="162"/>
      <c r="H914" s="162"/>
      <c r="I914" s="162"/>
      <c r="J914" s="162"/>
      <c r="K914" s="162"/>
      <c r="L914" s="162"/>
      <c r="M914" s="162"/>
      <c r="N914" s="162"/>
      <c r="O914" s="162"/>
      <c r="P914" s="162"/>
      <c r="Q914" s="162"/>
      <c r="R914" s="162"/>
      <c r="S914" s="162"/>
      <c r="T914" s="162"/>
      <c r="U914" s="162"/>
      <c r="V914" s="162"/>
      <c r="W914" s="162"/>
      <c r="X914" s="162"/>
      <c r="Y914" s="162"/>
      <c r="Z914" s="162"/>
      <c r="AA914" s="162"/>
      <c r="AB914" s="162"/>
      <c r="AC914" s="162"/>
      <c r="AD914" s="162"/>
      <c r="AE914" s="162"/>
      <c r="AF914" s="162"/>
      <c r="AG914" s="162"/>
      <c r="AH914" s="162"/>
      <c r="AI914" s="162"/>
      <c r="AJ914" s="162"/>
      <c r="AK914" s="162"/>
      <c r="AL914" s="162"/>
      <c r="AM914" s="162"/>
      <c r="AN914" s="162"/>
      <c r="AO914" s="162"/>
      <c r="AP914" s="162"/>
      <c r="AQ914" s="162"/>
      <c r="AR914" s="162"/>
      <c r="AS914" s="162"/>
      <c r="AT914" s="162"/>
      <c r="AU914" s="162"/>
      <c r="AV914" s="162"/>
      <c r="AW914" s="162"/>
      <c r="AX914" s="162"/>
      <c r="AY914" s="162"/>
      <c r="AZ914" s="162"/>
      <c r="BA914" s="162"/>
      <c r="BB914" s="162"/>
      <c r="BC914" s="162"/>
      <c r="BD914" s="162"/>
      <c r="BE914" s="162"/>
      <c r="BF914" s="162"/>
      <c r="BG914" s="162"/>
      <c r="BH914" s="162"/>
      <c r="BI914" s="162"/>
      <c r="BJ914" s="162"/>
      <c r="BK914" s="162"/>
      <c r="BL914" s="162"/>
      <c r="BM914" s="162"/>
      <c r="BN914" s="162"/>
      <c r="BO914" s="162"/>
      <c r="BP914" s="162"/>
    </row>
    <row r="915" spans="1:68" ht="15">
      <c r="A915" s="426"/>
      <c r="B915" s="162"/>
      <c r="C915" s="425"/>
      <c r="D915" s="162"/>
      <c r="E915" s="162"/>
      <c r="F915" s="162"/>
      <c r="G915" s="162"/>
      <c r="H915" s="162"/>
      <c r="I915" s="162"/>
      <c r="J915" s="162"/>
      <c r="K915" s="162"/>
      <c r="L915" s="162"/>
      <c r="M915" s="162"/>
      <c r="N915" s="162"/>
      <c r="O915" s="162"/>
      <c r="P915" s="162"/>
      <c r="Q915" s="162"/>
      <c r="R915" s="162"/>
      <c r="S915" s="162"/>
      <c r="T915" s="162"/>
      <c r="U915" s="162"/>
      <c r="V915" s="162"/>
      <c r="W915" s="162"/>
      <c r="X915" s="162"/>
      <c r="Y915" s="162"/>
      <c r="Z915" s="162"/>
      <c r="AA915" s="162"/>
      <c r="AB915" s="162"/>
      <c r="AC915" s="162"/>
      <c r="AD915" s="162"/>
      <c r="AE915" s="162"/>
      <c r="AF915" s="162"/>
      <c r="AG915" s="162"/>
      <c r="AH915" s="162"/>
      <c r="AI915" s="162"/>
      <c r="AJ915" s="162"/>
      <c r="AK915" s="162"/>
      <c r="AL915" s="162"/>
      <c r="AM915" s="162"/>
      <c r="AN915" s="162"/>
      <c r="AO915" s="162"/>
      <c r="AP915" s="162"/>
      <c r="AQ915" s="162"/>
      <c r="AR915" s="162"/>
      <c r="AS915" s="162"/>
      <c r="AT915" s="162"/>
      <c r="AU915" s="162"/>
      <c r="AV915" s="162"/>
      <c r="AW915" s="162"/>
      <c r="AX915" s="162"/>
      <c r="AY915" s="162"/>
      <c r="AZ915" s="162"/>
      <c r="BA915" s="162"/>
      <c r="BB915" s="162"/>
      <c r="BC915" s="162"/>
      <c r="BD915" s="162"/>
      <c r="BE915" s="162"/>
      <c r="BF915" s="162"/>
      <c r="BG915" s="162"/>
      <c r="BH915" s="162"/>
      <c r="BI915" s="162"/>
      <c r="BJ915" s="162"/>
      <c r="BK915" s="162"/>
      <c r="BL915" s="162"/>
      <c r="BM915" s="162"/>
      <c r="BN915" s="162"/>
      <c r="BO915" s="162"/>
      <c r="BP915" s="162"/>
    </row>
    <row r="916" spans="1:68" ht="15">
      <c r="A916" s="426"/>
      <c r="B916" s="162"/>
      <c r="C916" s="425"/>
      <c r="D916" s="162"/>
      <c r="E916" s="162"/>
      <c r="F916" s="162"/>
      <c r="G916" s="162"/>
      <c r="H916" s="162"/>
      <c r="I916" s="162"/>
      <c r="J916" s="162"/>
      <c r="K916" s="162"/>
      <c r="L916" s="162"/>
      <c r="M916" s="162"/>
      <c r="N916" s="162"/>
      <c r="O916" s="162"/>
      <c r="P916" s="162"/>
      <c r="Q916" s="162"/>
      <c r="R916" s="162"/>
      <c r="S916" s="162"/>
      <c r="T916" s="162"/>
      <c r="U916" s="162"/>
      <c r="V916" s="162"/>
      <c r="W916" s="162"/>
      <c r="X916" s="162"/>
      <c r="Y916" s="162"/>
      <c r="Z916" s="162"/>
      <c r="AA916" s="162"/>
      <c r="AB916" s="162"/>
      <c r="AC916" s="162"/>
      <c r="AD916" s="162"/>
      <c r="AE916" s="162"/>
      <c r="AF916" s="162"/>
      <c r="AG916" s="162"/>
      <c r="AH916" s="162"/>
      <c r="AI916" s="162"/>
      <c r="AJ916" s="162"/>
      <c r="AK916" s="162"/>
      <c r="AL916" s="162"/>
      <c r="AM916" s="162"/>
      <c r="AN916" s="162"/>
      <c r="AO916" s="162"/>
      <c r="AP916" s="162"/>
      <c r="AQ916" s="162"/>
      <c r="AR916" s="162"/>
      <c r="AS916" s="162"/>
      <c r="AT916" s="162"/>
      <c r="AU916" s="162"/>
      <c r="AV916" s="162"/>
      <c r="AW916" s="162"/>
      <c r="AX916" s="162"/>
      <c r="AY916" s="162"/>
      <c r="AZ916" s="162"/>
      <c r="BA916" s="162"/>
      <c r="BB916" s="162"/>
      <c r="BC916" s="162"/>
      <c r="BD916" s="162"/>
      <c r="BE916" s="162"/>
      <c r="BF916" s="162"/>
      <c r="BG916" s="162"/>
      <c r="BH916" s="162"/>
      <c r="BI916" s="162"/>
      <c r="BJ916" s="162"/>
      <c r="BK916" s="162"/>
      <c r="BL916" s="162"/>
      <c r="BM916" s="162"/>
      <c r="BN916" s="162"/>
      <c r="BO916" s="162"/>
      <c r="BP916" s="162"/>
    </row>
    <row r="917" spans="1:68" ht="15">
      <c r="A917" s="426"/>
      <c r="B917" s="162"/>
      <c r="C917" s="425"/>
      <c r="D917" s="162"/>
      <c r="E917" s="162"/>
      <c r="F917" s="162"/>
      <c r="G917" s="162"/>
      <c r="H917" s="162"/>
      <c r="I917" s="162"/>
      <c r="J917" s="162"/>
      <c r="K917" s="162"/>
      <c r="L917" s="162"/>
      <c r="M917" s="162"/>
      <c r="N917" s="162"/>
      <c r="O917" s="162"/>
      <c r="P917" s="162"/>
      <c r="Q917" s="162"/>
      <c r="R917" s="162"/>
      <c r="S917" s="162"/>
      <c r="T917" s="162"/>
      <c r="U917" s="162"/>
      <c r="V917" s="162"/>
      <c r="W917" s="162"/>
      <c r="X917" s="162"/>
      <c r="Y917" s="162"/>
      <c r="Z917" s="162"/>
      <c r="AA917" s="162"/>
      <c r="AB917" s="162"/>
      <c r="AC917" s="162"/>
      <c r="AD917" s="162"/>
      <c r="AE917" s="162"/>
      <c r="AF917" s="162"/>
      <c r="AG917" s="162"/>
      <c r="AH917" s="162"/>
      <c r="AI917" s="162"/>
      <c r="AJ917" s="162"/>
      <c r="AK917" s="162"/>
      <c r="AL917" s="162"/>
      <c r="AM917" s="162"/>
      <c r="AN917" s="162"/>
      <c r="AO917" s="162"/>
      <c r="AP917" s="162"/>
      <c r="AQ917" s="162"/>
      <c r="AR917" s="162"/>
      <c r="AS917" s="162"/>
      <c r="AT917" s="162"/>
      <c r="AU917" s="162"/>
      <c r="AV917" s="162"/>
      <c r="AW917" s="162"/>
      <c r="AX917" s="162"/>
      <c r="AY917" s="162"/>
      <c r="AZ917" s="162"/>
      <c r="BA917" s="162"/>
      <c r="BB917" s="162"/>
      <c r="BC917" s="162"/>
      <c r="BD917" s="162"/>
      <c r="BE917" s="162"/>
      <c r="BF917" s="162"/>
      <c r="BG917" s="162"/>
      <c r="BH917" s="162"/>
      <c r="BI917" s="162"/>
      <c r="BJ917" s="162"/>
      <c r="BK917" s="162"/>
      <c r="BL917" s="162"/>
      <c r="BM917" s="162"/>
      <c r="BN917" s="162"/>
      <c r="BO917" s="162"/>
      <c r="BP917" s="162"/>
    </row>
    <row r="918" spans="1:68" ht="15">
      <c r="A918" s="426"/>
      <c r="B918" s="162"/>
      <c r="C918" s="425"/>
      <c r="D918" s="162"/>
      <c r="E918" s="162"/>
      <c r="F918" s="162"/>
      <c r="G918" s="162"/>
      <c r="H918" s="162"/>
      <c r="I918" s="162"/>
      <c r="J918" s="162"/>
      <c r="K918" s="162"/>
      <c r="L918" s="162"/>
      <c r="M918" s="162"/>
      <c r="N918" s="162"/>
      <c r="O918" s="162"/>
      <c r="P918" s="162"/>
      <c r="Q918" s="162"/>
      <c r="R918" s="162"/>
      <c r="S918" s="162"/>
      <c r="T918" s="162"/>
      <c r="U918" s="162"/>
      <c r="V918" s="162"/>
      <c r="W918" s="162"/>
      <c r="X918" s="162"/>
      <c r="Y918" s="162"/>
      <c r="Z918" s="162"/>
      <c r="AA918" s="162"/>
      <c r="AB918" s="162"/>
      <c r="AC918" s="162"/>
      <c r="AD918" s="162"/>
      <c r="AE918" s="162"/>
      <c r="AF918" s="162"/>
      <c r="AG918" s="162"/>
      <c r="AH918" s="162"/>
      <c r="AI918" s="162"/>
      <c r="AJ918" s="162"/>
      <c r="AK918" s="162"/>
      <c r="AL918" s="162"/>
      <c r="AM918" s="162"/>
      <c r="AN918" s="162"/>
      <c r="AO918" s="162"/>
      <c r="AP918" s="162"/>
      <c r="AQ918" s="162"/>
      <c r="AR918" s="162"/>
      <c r="AS918" s="162"/>
      <c r="AT918" s="162"/>
      <c r="AU918" s="162"/>
      <c r="AV918" s="162"/>
      <c r="AW918" s="162"/>
      <c r="AX918" s="162"/>
      <c r="AY918" s="162"/>
      <c r="AZ918" s="162"/>
      <c r="BA918" s="162"/>
      <c r="BB918" s="162"/>
      <c r="BC918" s="162"/>
      <c r="BD918" s="162"/>
      <c r="BE918" s="162"/>
      <c r="BF918" s="162"/>
      <c r="BG918" s="162"/>
      <c r="BH918" s="162"/>
      <c r="BI918" s="162"/>
      <c r="BJ918" s="162"/>
      <c r="BK918" s="162"/>
      <c r="BL918" s="162"/>
      <c r="BM918" s="162"/>
      <c r="BN918" s="162"/>
      <c r="BO918" s="162"/>
      <c r="BP918" s="162"/>
    </row>
    <row r="919" spans="1:68" ht="15">
      <c r="A919" s="426"/>
      <c r="B919" s="162"/>
      <c r="C919" s="425"/>
      <c r="D919" s="162"/>
      <c r="E919" s="162"/>
      <c r="F919" s="162"/>
      <c r="G919" s="162"/>
      <c r="H919" s="162"/>
      <c r="I919" s="162"/>
      <c r="J919" s="162"/>
      <c r="K919" s="162"/>
      <c r="L919" s="162"/>
      <c r="M919" s="162"/>
      <c r="N919" s="162"/>
      <c r="O919" s="162"/>
      <c r="P919" s="162"/>
      <c r="Q919" s="162"/>
      <c r="R919" s="162"/>
      <c r="S919" s="162"/>
      <c r="T919" s="162"/>
      <c r="U919" s="162"/>
      <c r="V919" s="162"/>
      <c r="W919" s="162"/>
      <c r="X919" s="162"/>
      <c r="Y919" s="162"/>
      <c r="Z919" s="162"/>
      <c r="AA919" s="162"/>
      <c r="AB919" s="162"/>
      <c r="AC919" s="162"/>
      <c r="AD919" s="162"/>
      <c r="AE919" s="162"/>
      <c r="AF919" s="162"/>
      <c r="AG919" s="162"/>
      <c r="AH919" s="162"/>
      <c r="AI919" s="162"/>
      <c r="AJ919" s="162"/>
      <c r="AK919" s="162"/>
      <c r="AL919" s="162"/>
      <c r="AM919" s="162"/>
      <c r="AN919" s="162"/>
      <c r="AO919" s="162"/>
      <c r="AP919" s="162"/>
      <c r="AQ919" s="162"/>
      <c r="AR919" s="162"/>
      <c r="AS919" s="162"/>
      <c r="AT919" s="162"/>
      <c r="AU919" s="162"/>
      <c r="AV919" s="162"/>
      <c r="AW919" s="162"/>
      <c r="AX919" s="162"/>
      <c r="AY919" s="162"/>
      <c r="AZ919" s="162"/>
      <c r="BA919" s="162"/>
      <c r="BB919" s="162"/>
      <c r="BC919" s="162"/>
      <c r="BD919" s="162"/>
      <c r="BE919" s="162"/>
      <c r="BF919" s="162"/>
      <c r="BG919" s="162"/>
      <c r="BH919" s="162"/>
      <c r="BI919" s="162"/>
      <c r="BJ919" s="162"/>
      <c r="BK919" s="162"/>
      <c r="BL919" s="162"/>
      <c r="BM919" s="162"/>
      <c r="BN919" s="162"/>
      <c r="BO919" s="162"/>
      <c r="BP919" s="162"/>
    </row>
    <row r="920" spans="1:68" ht="15">
      <c r="A920" s="426"/>
      <c r="B920" s="162"/>
      <c r="C920" s="425"/>
      <c r="D920" s="162"/>
      <c r="E920" s="162"/>
      <c r="F920" s="162"/>
      <c r="G920" s="162"/>
      <c r="H920" s="162"/>
      <c r="I920" s="162"/>
      <c r="J920" s="162"/>
      <c r="K920" s="162"/>
      <c r="L920" s="162"/>
      <c r="M920" s="162"/>
      <c r="N920" s="162"/>
      <c r="O920" s="162"/>
      <c r="P920" s="162"/>
      <c r="Q920" s="162"/>
      <c r="R920" s="162"/>
      <c r="S920" s="162"/>
      <c r="T920" s="162"/>
      <c r="U920" s="162"/>
      <c r="V920" s="162"/>
      <c r="W920" s="162"/>
      <c r="X920" s="162"/>
      <c r="Y920" s="162"/>
      <c r="Z920" s="162"/>
      <c r="AA920" s="162"/>
      <c r="AB920" s="162"/>
      <c r="AC920" s="162"/>
      <c r="AD920" s="162"/>
      <c r="AE920" s="162"/>
      <c r="AF920" s="162"/>
      <c r="AG920" s="162"/>
      <c r="AH920" s="162"/>
      <c r="AI920" s="162"/>
      <c r="AJ920" s="162"/>
      <c r="AK920" s="162"/>
      <c r="AL920" s="162"/>
      <c r="AM920" s="162"/>
      <c r="AN920" s="162"/>
      <c r="AO920" s="162"/>
      <c r="AP920" s="162"/>
      <c r="AQ920" s="162"/>
      <c r="AR920" s="162"/>
      <c r="AS920" s="162"/>
      <c r="AT920" s="162"/>
      <c r="AU920" s="162"/>
      <c r="AV920" s="162"/>
      <c r="AW920" s="162"/>
      <c r="AX920" s="162"/>
      <c r="AY920" s="162"/>
      <c r="AZ920" s="162"/>
      <c r="BA920" s="162"/>
      <c r="BB920" s="162"/>
      <c r="BC920" s="162"/>
      <c r="BD920" s="162"/>
      <c r="BE920" s="162"/>
      <c r="BF920" s="162"/>
      <c r="BG920" s="162"/>
      <c r="BH920" s="162"/>
      <c r="BI920" s="162"/>
      <c r="BJ920" s="162"/>
      <c r="BK920" s="162"/>
      <c r="BL920" s="162"/>
      <c r="BM920" s="162"/>
      <c r="BN920" s="162"/>
      <c r="BO920" s="162"/>
      <c r="BP920" s="162"/>
    </row>
    <row r="921" spans="1:68" ht="15">
      <c r="A921" s="426"/>
      <c r="B921" s="162"/>
      <c r="C921" s="425"/>
      <c r="D921" s="162"/>
      <c r="E921" s="162"/>
      <c r="F921" s="162"/>
      <c r="G921" s="162"/>
      <c r="H921" s="162"/>
      <c r="I921" s="162"/>
      <c r="J921" s="162"/>
      <c r="K921" s="162"/>
      <c r="L921" s="162"/>
      <c r="M921" s="162"/>
      <c r="N921" s="162"/>
      <c r="O921" s="162"/>
      <c r="P921" s="162"/>
      <c r="Q921" s="162"/>
      <c r="R921" s="162"/>
      <c r="S921" s="162"/>
      <c r="T921" s="162"/>
      <c r="U921" s="162"/>
      <c r="V921" s="162"/>
      <c r="W921" s="162"/>
      <c r="X921" s="162"/>
      <c r="Y921" s="162"/>
      <c r="Z921" s="162"/>
      <c r="AA921" s="162"/>
      <c r="AB921" s="162"/>
      <c r="AC921" s="162"/>
      <c r="AD921" s="162"/>
      <c r="AE921" s="162"/>
      <c r="AF921" s="162"/>
      <c r="AG921" s="162"/>
      <c r="AH921" s="162"/>
      <c r="AI921" s="162"/>
      <c r="AJ921" s="162"/>
      <c r="AK921" s="162"/>
      <c r="AL921" s="162"/>
      <c r="AM921" s="162"/>
      <c r="AN921" s="162"/>
      <c r="AO921" s="162"/>
      <c r="AP921" s="162"/>
      <c r="AQ921" s="162"/>
      <c r="AR921" s="162"/>
      <c r="AS921" s="162"/>
      <c r="AT921" s="162"/>
      <c r="AU921" s="162"/>
      <c r="AV921" s="162"/>
      <c r="AW921" s="162"/>
      <c r="AX921" s="162"/>
      <c r="AY921" s="162"/>
      <c r="AZ921" s="162"/>
      <c r="BA921" s="162"/>
      <c r="BB921" s="162"/>
      <c r="BC921" s="162"/>
      <c r="BD921" s="162"/>
      <c r="BE921" s="162"/>
      <c r="BF921" s="162"/>
      <c r="BG921" s="162"/>
      <c r="BH921" s="162"/>
      <c r="BI921" s="162"/>
      <c r="BJ921" s="162"/>
      <c r="BK921" s="162"/>
      <c r="BL921" s="162"/>
      <c r="BM921" s="162"/>
      <c r="BN921" s="162"/>
      <c r="BO921" s="162"/>
      <c r="BP921" s="162"/>
    </row>
    <row r="922" spans="1:68" ht="15">
      <c r="A922" s="426"/>
      <c r="B922" s="162"/>
      <c r="C922" s="425"/>
      <c r="D922" s="162"/>
      <c r="E922" s="162"/>
      <c r="F922" s="162"/>
      <c r="G922" s="162"/>
      <c r="H922" s="162"/>
      <c r="I922" s="162"/>
      <c r="J922" s="162"/>
      <c r="K922" s="162"/>
      <c r="L922" s="162"/>
      <c r="M922" s="162"/>
      <c r="N922" s="162"/>
      <c r="O922" s="162"/>
      <c r="P922" s="162"/>
      <c r="Q922" s="162"/>
      <c r="R922" s="162"/>
      <c r="S922" s="162"/>
      <c r="T922" s="162"/>
      <c r="U922" s="162"/>
      <c r="V922" s="162"/>
      <c r="W922" s="162"/>
      <c r="X922" s="162"/>
      <c r="Y922" s="162"/>
      <c r="Z922" s="162"/>
      <c r="AA922" s="162"/>
      <c r="AB922" s="162"/>
      <c r="AC922" s="162"/>
      <c r="AD922" s="162"/>
      <c r="AE922" s="162"/>
      <c r="AF922" s="162"/>
      <c r="AG922" s="162"/>
      <c r="AH922" s="162"/>
      <c r="AI922" s="162"/>
      <c r="AJ922" s="162"/>
      <c r="AK922" s="162"/>
      <c r="AL922" s="162"/>
      <c r="AM922" s="162"/>
      <c r="AN922" s="162"/>
      <c r="AO922" s="162"/>
      <c r="AP922" s="162"/>
      <c r="AQ922" s="162"/>
      <c r="AR922" s="162"/>
      <c r="AS922" s="162"/>
      <c r="AT922" s="162"/>
      <c r="AU922" s="162"/>
      <c r="AV922" s="162"/>
      <c r="AW922" s="162"/>
      <c r="AX922" s="162"/>
      <c r="AY922" s="162"/>
      <c r="AZ922" s="162"/>
      <c r="BA922" s="162"/>
      <c r="BB922" s="162"/>
      <c r="BC922" s="162"/>
      <c r="BD922" s="162"/>
      <c r="BE922" s="162"/>
      <c r="BF922" s="162"/>
      <c r="BG922" s="162"/>
      <c r="BH922" s="162"/>
      <c r="BI922" s="162"/>
      <c r="BJ922" s="162"/>
      <c r="BK922" s="162"/>
      <c r="BL922" s="162"/>
      <c r="BM922" s="162"/>
      <c r="BN922" s="162"/>
      <c r="BO922" s="162"/>
      <c r="BP922" s="162"/>
    </row>
    <row r="923" spans="1:68" ht="15">
      <c r="A923" s="426"/>
      <c r="B923" s="162"/>
      <c r="C923" s="425"/>
      <c r="D923" s="162"/>
      <c r="E923" s="162"/>
      <c r="F923" s="162"/>
      <c r="G923" s="162"/>
      <c r="H923" s="162"/>
      <c r="I923" s="162"/>
      <c r="J923" s="162"/>
      <c r="K923" s="162"/>
      <c r="L923" s="162"/>
      <c r="M923" s="162"/>
      <c r="N923" s="162"/>
      <c r="O923" s="162"/>
      <c r="P923" s="162"/>
      <c r="Q923" s="162"/>
      <c r="R923" s="162"/>
      <c r="S923" s="162"/>
      <c r="T923" s="162"/>
      <c r="U923" s="162"/>
      <c r="V923" s="162"/>
      <c r="W923" s="162"/>
      <c r="X923" s="162"/>
      <c r="Y923" s="162"/>
      <c r="Z923" s="162"/>
      <c r="AA923" s="162"/>
      <c r="AB923" s="162"/>
      <c r="AC923" s="162"/>
      <c r="AD923" s="162"/>
      <c r="AE923" s="162"/>
      <c r="AF923" s="162"/>
      <c r="AG923" s="162"/>
      <c r="AH923" s="162"/>
      <c r="AI923" s="162"/>
      <c r="AJ923" s="162"/>
      <c r="AK923" s="162"/>
      <c r="AL923" s="162"/>
      <c r="AM923" s="162"/>
      <c r="AN923" s="162"/>
      <c r="AO923" s="162"/>
      <c r="AP923" s="162"/>
      <c r="AQ923" s="162"/>
      <c r="AR923" s="162"/>
      <c r="AS923" s="162"/>
      <c r="AT923" s="162"/>
      <c r="AU923" s="162"/>
      <c r="AV923" s="162"/>
      <c r="AW923" s="162"/>
      <c r="AX923" s="162"/>
      <c r="AY923" s="162"/>
      <c r="AZ923" s="162"/>
      <c r="BA923" s="162"/>
      <c r="BB923" s="162"/>
      <c r="BC923" s="162"/>
      <c r="BD923" s="162"/>
      <c r="BE923" s="162"/>
      <c r="BF923" s="162"/>
      <c r="BG923" s="162"/>
      <c r="BH923" s="162"/>
      <c r="BI923" s="162"/>
      <c r="BJ923" s="162"/>
      <c r="BK923" s="162"/>
      <c r="BL923" s="162"/>
      <c r="BM923" s="162"/>
      <c r="BN923" s="162"/>
      <c r="BO923" s="162"/>
      <c r="BP923" s="162"/>
    </row>
    <row r="924" spans="1:68" ht="15">
      <c r="A924" s="426"/>
      <c r="B924" s="162"/>
      <c r="C924" s="425"/>
      <c r="D924" s="162"/>
      <c r="E924" s="162"/>
      <c r="F924" s="162"/>
      <c r="G924" s="162"/>
      <c r="H924" s="162"/>
      <c r="I924" s="162"/>
      <c r="J924" s="162"/>
      <c r="K924" s="162"/>
      <c r="L924" s="162"/>
      <c r="M924" s="162"/>
      <c r="N924" s="162"/>
      <c r="O924" s="162"/>
      <c r="P924" s="162"/>
      <c r="Q924" s="162"/>
      <c r="R924" s="162"/>
      <c r="S924" s="162"/>
      <c r="T924" s="162"/>
      <c r="U924" s="162"/>
      <c r="V924" s="162"/>
      <c r="W924" s="162"/>
      <c r="X924" s="162"/>
      <c r="Y924" s="162"/>
      <c r="Z924" s="162"/>
      <c r="AA924" s="162"/>
      <c r="AB924" s="162"/>
      <c r="AC924" s="162"/>
      <c r="AD924" s="162"/>
      <c r="AE924" s="162"/>
      <c r="AF924" s="162"/>
      <c r="AG924" s="162"/>
      <c r="AH924" s="162"/>
      <c r="AI924" s="162"/>
      <c r="AJ924" s="162"/>
      <c r="AK924" s="162"/>
      <c r="AL924" s="162"/>
      <c r="AM924" s="162"/>
      <c r="AN924" s="162"/>
      <c r="AO924" s="162"/>
      <c r="AP924" s="162"/>
      <c r="AQ924" s="162"/>
      <c r="AR924" s="162"/>
      <c r="AS924" s="162"/>
      <c r="AT924" s="162"/>
      <c r="AU924" s="162"/>
      <c r="AV924" s="162"/>
      <c r="AW924" s="162"/>
      <c r="AX924" s="162"/>
      <c r="AY924" s="162"/>
      <c r="AZ924" s="162"/>
      <c r="BA924" s="162"/>
      <c r="BB924" s="162"/>
      <c r="BC924" s="162"/>
      <c r="BD924" s="162"/>
      <c r="BE924" s="162"/>
      <c r="BF924" s="162"/>
      <c r="BG924" s="162"/>
      <c r="BH924" s="162"/>
      <c r="BI924" s="162"/>
      <c r="BJ924" s="162"/>
      <c r="BK924" s="162"/>
      <c r="BL924" s="162"/>
      <c r="BM924" s="162"/>
      <c r="BN924" s="162"/>
      <c r="BO924" s="162"/>
      <c r="BP924" s="162"/>
    </row>
    <row r="925" spans="1:68" ht="15">
      <c r="A925" s="426"/>
      <c r="B925" s="162"/>
      <c r="C925" s="425"/>
      <c r="D925" s="162"/>
      <c r="E925" s="162"/>
      <c r="F925" s="162"/>
      <c r="G925" s="162"/>
      <c r="H925" s="162"/>
      <c r="I925" s="162"/>
      <c r="J925" s="162"/>
      <c r="K925" s="162"/>
      <c r="L925" s="162"/>
      <c r="M925" s="162"/>
      <c r="N925" s="162"/>
      <c r="O925" s="162"/>
      <c r="P925" s="162"/>
      <c r="Q925" s="162"/>
      <c r="R925" s="162"/>
      <c r="S925" s="162"/>
      <c r="T925" s="162"/>
      <c r="U925" s="162"/>
      <c r="V925" s="162"/>
      <c r="W925" s="162"/>
      <c r="X925" s="162"/>
      <c r="Y925" s="162"/>
      <c r="Z925" s="162"/>
      <c r="AA925" s="162"/>
      <c r="AB925" s="162"/>
      <c r="AC925" s="162"/>
      <c r="AD925" s="162"/>
      <c r="AE925" s="162"/>
      <c r="AF925" s="162"/>
      <c r="AG925" s="162"/>
      <c r="AH925" s="162"/>
      <c r="AI925" s="162"/>
      <c r="AJ925" s="162"/>
      <c r="AK925" s="162"/>
      <c r="AL925" s="162"/>
      <c r="AM925" s="162"/>
      <c r="AN925" s="162"/>
      <c r="AO925" s="162"/>
      <c r="AP925" s="162"/>
      <c r="AQ925" s="162"/>
      <c r="AR925" s="162"/>
      <c r="AS925" s="162"/>
      <c r="AT925" s="162"/>
      <c r="AU925" s="162"/>
      <c r="AV925" s="162"/>
      <c r="AW925" s="162"/>
      <c r="AX925" s="162"/>
      <c r="AY925" s="162"/>
      <c r="AZ925" s="162"/>
      <c r="BA925" s="162"/>
      <c r="BB925" s="162"/>
      <c r="BC925" s="162"/>
      <c r="BD925" s="162"/>
      <c r="BE925" s="162"/>
      <c r="BF925" s="162"/>
      <c r="BG925" s="162"/>
      <c r="BH925" s="162"/>
      <c r="BI925" s="162"/>
      <c r="BJ925" s="162"/>
      <c r="BK925" s="162"/>
      <c r="BL925" s="162"/>
      <c r="BM925" s="162"/>
      <c r="BN925" s="162"/>
      <c r="BO925" s="162"/>
      <c r="BP925" s="162"/>
    </row>
    <row r="926" spans="1:68" ht="15">
      <c r="A926" s="426"/>
      <c r="B926" s="162"/>
      <c r="C926" s="425"/>
      <c r="D926" s="162"/>
      <c r="E926" s="162"/>
      <c r="F926" s="162"/>
      <c r="G926" s="162"/>
      <c r="H926" s="162"/>
      <c r="I926" s="162"/>
      <c r="J926" s="162"/>
      <c r="K926" s="162"/>
      <c r="L926" s="162"/>
      <c r="M926" s="162"/>
      <c r="N926" s="162"/>
      <c r="O926" s="162"/>
      <c r="P926" s="162"/>
      <c r="Q926" s="162"/>
      <c r="R926" s="162"/>
      <c r="S926" s="162"/>
      <c r="T926" s="162"/>
      <c r="U926" s="162"/>
      <c r="V926" s="162"/>
      <c r="W926" s="162"/>
      <c r="X926" s="162"/>
      <c r="Y926" s="162"/>
      <c r="Z926" s="162"/>
      <c r="AA926" s="162"/>
      <c r="AB926" s="162"/>
      <c r="AC926" s="162"/>
      <c r="AD926" s="162"/>
      <c r="AE926" s="162"/>
      <c r="AF926" s="162"/>
      <c r="AG926" s="162"/>
      <c r="AH926" s="162"/>
      <c r="AI926" s="162"/>
      <c r="AJ926" s="162"/>
      <c r="AK926" s="162"/>
      <c r="AL926" s="162"/>
      <c r="AM926" s="162"/>
      <c r="AN926" s="162"/>
      <c r="AO926" s="162"/>
      <c r="AP926" s="162"/>
      <c r="AQ926" s="162"/>
      <c r="AR926" s="162"/>
      <c r="AS926" s="162"/>
      <c r="AT926" s="162"/>
      <c r="AU926" s="162"/>
      <c r="AV926" s="162"/>
      <c r="AW926" s="162"/>
      <c r="AX926" s="162"/>
      <c r="AY926" s="162"/>
      <c r="AZ926" s="162"/>
      <c r="BA926" s="162"/>
      <c r="BB926" s="162"/>
      <c r="BC926" s="162"/>
      <c r="BD926" s="162"/>
      <c r="BE926" s="162"/>
      <c r="BF926" s="162"/>
      <c r="BG926" s="162"/>
      <c r="BH926" s="162"/>
      <c r="BI926" s="162"/>
      <c r="BJ926" s="162"/>
      <c r="BK926" s="162"/>
      <c r="BL926" s="162"/>
      <c r="BM926" s="162"/>
      <c r="BN926" s="162"/>
      <c r="BO926" s="162"/>
      <c r="BP926" s="162"/>
    </row>
    <row r="927" spans="1:68" ht="15">
      <c r="A927" s="426"/>
      <c r="B927" s="162"/>
      <c r="C927" s="425"/>
      <c r="D927" s="162"/>
      <c r="E927" s="162"/>
      <c r="F927" s="162"/>
      <c r="G927" s="162"/>
      <c r="H927" s="162"/>
      <c r="I927" s="162"/>
      <c r="J927" s="162"/>
      <c r="K927" s="162"/>
      <c r="L927" s="162"/>
      <c r="M927" s="162"/>
      <c r="N927" s="162"/>
      <c r="O927" s="162"/>
      <c r="P927" s="162"/>
      <c r="Q927" s="162"/>
      <c r="R927" s="162"/>
      <c r="S927" s="162"/>
      <c r="T927" s="162"/>
      <c r="U927" s="162"/>
      <c r="V927" s="162"/>
      <c r="W927" s="162"/>
      <c r="X927" s="162"/>
      <c r="Y927" s="162"/>
      <c r="Z927" s="162"/>
      <c r="AA927" s="162"/>
      <c r="AB927" s="162"/>
      <c r="AC927" s="162"/>
      <c r="AD927" s="162"/>
      <c r="AE927" s="162"/>
      <c r="AF927" s="162"/>
      <c r="AG927" s="162"/>
      <c r="AH927" s="162"/>
      <c r="AI927" s="162"/>
      <c r="AJ927" s="162"/>
      <c r="AK927" s="162"/>
      <c r="AL927" s="162"/>
      <c r="AM927" s="162"/>
      <c r="AN927" s="162"/>
      <c r="AO927" s="162"/>
      <c r="AP927" s="162"/>
      <c r="AQ927" s="162"/>
      <c r="AR927" s="162"/>
      <c r="AS927" s="162"/>
      <c r="AT927" s="162"/>
      <c r="AU927" s="162"/>
      <c r="AV927" s="162"/>
      <c r="AW927" s="162"/>
      <c r="AX927" s="162"/>
      <c r="AY927" s="162"/>
      <c r="AZ927" s="162"/>
      <c r="BA927" s="162"/>
      <c r="BB927" s="162"/>
      <c r="BC927" s="162"/>
      <c r="BD927" s="162"/>
      <c r="BE927" s="162"/>
      <c r="BF927" s="162"/>
      <c r="BG927" s="162"/>
      <c r="BH927" s="162"/>
      <c r="BI927" s="162"/>
      <c r="BJ927" s="162"/>
      <c r="BK927" s="162"/>
      <c r="BL927" s="162"/>
      <c r="BM927" s="162"/>
      <c r="BN927" s="162"/>
      <c r="BO927" s="162"/>
      <c r="BP927" s="162"/>
    </row>
    <row r="928" spans="1:68" ht="15">
      <c r="A928" s="426"/>
      <c r="B928" s="162"/>
      <c r="C928" s="425"/>
      <c r="D928" s="162"/>
      <c r="E928" s="162"/>
      <c r="F928" s="162"/>
      <c r="G928" s="162"/>
      <c r="H928" s="162"/>
      <c r="I928" s="162"/>
      <c r="J928" s="162"/>
      <c r="K928" s="162"/>
      <c r="L928" s="162"/>
      <c r="M928" s="162"/>
      <c r="N928" s="162"/>
      <c r="O928" s="162"/>
      <c r="P928" s="162"/>
      <c r="Q928" s="162"/>
      <c r="R928" s="162"/>
      <c r="S928" s="162"/>
      <c r="T928" s="162"/>
      <c r="U928" s="162"/>
      <c r="V928" s="162"/>
      <c r="W928" s="162"/>
      <c r="X928" s="162"/>
      <c r="Y928" s="162"/>
      <c r="Z928" s="162"/>
      <c r="AA928" s="162"/>
      <c r="AB928" s="162"/>
      <c r="AC928" s="162"/>
      <c r="AD928" s="162"/>
      <c r="AE928" s="162"/>
      <c r="AF928" s="162"/>
      <c r="AG928" s="162"/>
      <c r="AH928" s="162"/>
      <c r="AI928" s="162"/>
      <c r="AJ928" s="162"/>
      <c r="AK928" s="162"/>
      <c r="AL928" s="162"/>
      <c r="AM928" s="162"/>
      <c r="AN928" s="162"/>
      <c r="AO928" s="162"/>
      <c r="AP928" s="162"/>
      <c r="AQ928" s="162"/>
      <c r="AR928" s="162"/>
      <c r="AS928" s="162"/>
      <c r="AT928" s="162"/>
      <c r="AU928" s="162"/>
      <c r="AV928" s="162"/>
      <c r="AW928" s="162"/>
      <c r="AX928" s="162"/>
      <c r="AY928" s="162"/>
      <c r="AZ928" s="162"/>
      <c r="BA928" s="162"/>
      <c r="BB928" s="162"/>
      <c r="BC928" s="162"/>
      <c r="BD928" s="162"/>
      <c r="BE928" s="162"/>
      <c r="BF928" s="162"/>
      <c r="BG928" s="162"/>
      <c r="BH928" s="162"/>
      <c r="BI928" s="162"/>
      <c r="BJ928" s="162"/>
      <c r="BK928" s="162"/>
      <c r="BL928" s="162"/>
      <c r="BM928" s="162"/>
      <c r="BN928" s="162"/>
      <c r="BO928" s="162"/>
      <c r="BP928" s="162"/>
    </row>
    <row r="929" spans="1:68" ht="15">
      <c r="A929" s="426"/>
      <c r="B929" s="162"/>
      <c r="C929" s="425"/>
      <c r="D929" s="162"/>
      <c r="E929" s="162"/>
      <c r="F929" s="162"/>
      <c r="G929" s="162"/>
      <c r="H929" s="162"/>
      <c r="I929" s="162"/>
      <c r="J929" s="162"/>
      <c r="K929" s="162"/>
      <c r="L929" s="162"/>
      <c r="M929" s="162"/>
      <c r="N929" s="162"/>
      <c r="O929" s="162"/>
      <c r="P929" s="162"/>
      <c r="Q929" s="162"/>
      <c r="R929" s="162"/>
      <c r="S929" s="162"/>
      <c r="T929" s="162"/>
      <c r="U929" s="162"/>
      <c r="V929" s="162"/>
      <c r="W929" s="162"/>
      <c r="X929" s="162"/>
      <c r="Y929" s="162"/>
      <c r="Z929" s="162"/>
      <c r="AA929" s="162"/>
      <c r="AB929" s="162"/>
      <c r="AC929" s="162"/>
      <c r="AD929" s="162"/>
      <c r="AE929" s="162"/>
      <c r="AF929" s="162"/>
      <c r="AG929" s="162"/>
      <c r="AH929" s="162"/>
      <c r="AI929" s="162"/>
      <c r="AJ929" s="162"/>
      <c r="AK929" s="162"/>
      <c r="AL929" s="162"/>
      <c r="AM929" s="162"/>
      <c r="AN929" s="162"/>
      <c r="AO929" s="162"/>
      <c r="AP929" s="162"/>
      <c r="AQ929" s="162"/>
      <c r="AR929" s="162"/>
      <c r="AS929" s="162"/>
      <c r="AT929" s="162"/>
      <c r="AU929" s="162"/>
      <c r="AV929" s="162"/>
      <c r="AW929" s="162"/>
      <c r="AX929" s="162"/>
      <c r="AY929" s="162"/>
      <c r="AZ929" s="162"/>
      <c r="BA929" s="162"/>
      <c r="BB929" s="162"/>
      <c r="BC929" s="162"/>
      <c r="BD929" s="162"/>
      <c r="BE929" s="162"/>
      <c r="BF929" s="162"/>
      <c r="BG929" s="162"/>
      <c r="BH929" s="162"/>
      <c r="BI929" s="162"/>
      <c r="BJ929" s="162"/>
      <c r="BK929" s="162"/>
      <c r="BL929" s="162"/>
      <c r="BM929" s="162"/>
      <c r="BN929" s="162"/>
      <c r="BO929" s="162"/>
      <c r="BP929" s="162"/>
    </row>
    <row r="930" spans="1:68" ht="15">
      <c r="A930" s="426"/>
      <c r="B930" s="162"/>
      <c r="C930" s="425"/>
      <c r="D930" s="162"/>
      <c r="E930" s="162"/>
      <c r="F930" s="162"/>
      <c r="G930" s="162"/>
      <c r="H930" s="162"/>
      <c r="I930" s="162"/>
      <c r="J930" s="162"/>
      <c r="K930" s="162"/>
      <c r="L930" s="162"/>
      <c r="M930" s="162"/>
      <c r="N930" s="162"/>
      <c r="O930" s="162"/>
      <c r="P930" s="162"/>
      <c r="Q930" s="162"/>
      <c r="R930" s="162"/>
      <c r="S930" s="162"/>
      <c r="T930" s="162"/>
      <c r="U930" s="162"/>
      <c r="V930" s="162"/>
      <c r="W930" s="162"/>
      <c r="X930" s="162"/>
      <c r="Y930" s="162"/>
      <c r="Z930" s="162"/>
      <c r="AA930" s="162"/>
      <c r="AB930" s="162"/>
      <c r="AC930" s="162"/>
      <c r="AD930" s="162"/>
      <c r="AE930" s="162"/>
      <c r="AF930" s="162"/>
      <c r="AG930" s="162"/>
      <c r="AH930" s="162"/>
      <c r="AI930" s="162"/>
      <c r="AJ930" s="162"/>
      <c r="AK930" s="162"/>
      <c r="AL930" s="162"/>
      <c r="AM930" s="162"/>
      <c r="AN930" s="162"/>
      <c r="AO930" s="162"/>
      <c r="AP930" s="162"/>
      <c r="AQ930" s="162"/>
      <c r="AR930" s="162"/>
      <c r="AS930" s="162"/>
      <c r="AT930" s="162"/>
      <c r="AU930" s="162"/>
      <c r="AV930" s="162"/>
      <c r="AW930" s="162"/>
      <c r="AX930" s="162"/>
      <c r="AY930" s="162"/>
      <c r="AZ930" s="162"/>
      <c r="BA930" s="162"/>
      <c r="BB930" s="162"/>
      <c r="BC930" s="162"/>
      <c r="BD930" s="162"/>
      <c r="BE930" s="162"/>
      <c r="BF930" s="162"/>
      <c r="BG930" s="162"/>
      <c r="BH930" s="162"/>
      <c r="BI930" s="162"/>
      <c r="BJ930" s="162"/>
      <c r="BK930" s="162"/>
      <c r="BL930" s="162"/>
      <c r="BM930" s="162"/>
      <c r="BN930" s="162"/>
      <c r="BO930" s="162"/>
      <c r="BP930" s="162"/>
    </row>
    <row r="931" spans="1:68" ht="15">
      <c r="A931" s="426"/>
      <c r="B931" s="162"/>
      <c r="C931" s="425"/>
      <c r="D931" s="162"/>
      <c r="E931" s="162"/>
      <c r="F931" s="162"/>
      <c r="G931" s="162"/>
      <c r="H931" s="162"/>
      <c r="I931" s="162"/>
      <c r="J931" s="162"/>
      <c r="K931" s="162"/>
      <c r="L931" s="162"/>
      <c r="M931" s="162"/>
      <c r="N931" s="162"/>
      <c r="O931" s="162"/>
      <c r="P931" s="162"/>
      <c r="Q931" s="162"/>
      <c r="R931" s="162"/>
      <c r="S931" s="162"/>
      <c r="T931" s="162"/>
      <c r="U931" s="162"/>
      <c r="V931" s="162"/>
      <c r="W931" s="162"/>
      <c r="X931" s="162"/>
      <c r="Y931" s="162"/>
      <c r="Z931" s="162"/>
      <c r="AA931" s="162"/>
      <c r="AB931" s="162"/>
      <c r="AC931" s="162"/>
      <c r="AD931" s="162"/>
      <c r="AE931" s="162"/>
      <c r="AF931" s="162"/>
      <c r="AG931" s="162"/>
      <c r="AH931" s="162"/>
      <c r="AI931" s="162"/>
      <c r="AJ931" s="162"/>
      <c r="AK931" s="162"/>
      <c r="AL931" s="162"/>
      <c r="AM931" s="162"/>
      <c r="AN931" s="162"/>
      <c r="AO931" s="162"/>
      <c r="AP931" s="162"/>
      <c r="AQ931" s="162"/>
      <c r="AR931" s="162"/>
      <c r="AS931" s="162"/>
      <c r="AT931" s="162"/>
      <c r="AU931" s="162"/>
      <c r="AV931" s="162"/>
      <c r="AW931" s="162"/>
      <c r="AX931" s="162"/>
      <c r="AY931" s="162"/>
      <c r="AZ931" s="162"/>
      <c r="BA931" s="162"/>
      <c r="BB931" s="162"/>
      <c r="BC931" s="162"/>
      <c r="BD931" s="162"/>
      <c r="BE931" s="162"/>
      <c r="BF931" s="162"/>
      <c r="BG931" s="162"/>
      <c r="BH931" s="162"/>
      <c r="BI931" s="162"/>
      <c r="BJ931" s="162"/>
      <c r="BK931" s="162"/>
      <c r="BL931" s="162"/>
      <c r="BM931" s="162"/>
      <c r="BN931" s="162"/>
      <c r="BO931" s="162"/>
      <c r="BP931" s="162"/>
    </row>
    <row r="932" spans="1:68" ht="15">
      <c r="A932" s="426"/>
      <c r="B932" s="162"/>
      <c r="C932" s="425"/>
      <c r="D932" s="162"/>
      <c r="E932" s="162"/>
      <c r="F932" s="162"/>
      <c r="G932" s="162"/>
      <c r="H932" s="162"/>
      <c r="I932" s="162"/>
      <c r="J932" s="162"/>
      <c r="K932" s="162"/>
      <c r="L932" s="162"/>
      <c r="M932" s="162"/>
      <c r="N932" s="162"/>
      <c r="O932" s="162"/>
      <c r="P932" s="162"/>
      <c r="Q932" s="162"/>
      <c r="R932" s="162"/>
      <c r="S932" s="162"/>
      <c r="T932" s="162"/>
      <c r="U932" s="162"/>
      <c r="V932" s="162"/>
      <c r="W932" s="162"/>
      <c r="X932" s="162"/>
      <c r="Y932" s="162"/>
      <c r="Z932" s="162"/>
      <c r="AA932" s="162"/>
      <c r="AB932" s="162"/>
      <c r="AC932" s="162"/>
      <c r="AD932" s="162"/>
      <c r="AE932" s="162"/>
      <c r="AF932" s="162"/>
      <c r="AG932" s="162"/>
      <c r="AH932" s="162"/>
      <c r="AI932" s="162"/>
      <c r="AJ932" s="162"/>
      <c r="AK932" s="162"/>
      <c r="AL932" s="162"/>
      <c r="AM932" s="162"/>
      <c r="AN932" s="162"/>
      <c r="AO932" s="162"/>
      <c r="AP932" s="162"/>
      <c r="AQ932" s="162"/>
      <c r="AR932" s="162"/>
      <c r="AS932" s="162"/>
      <c r="AT932" s="162"/>
      <c r="AU932" s="162"/>
      <c r="AV932" s="162"/>
      <c r="AW932" s="162"/>
      <c r="AX932" s="162"/>
      <c r="AY932" s="162"/>
      <c r="AZ932" s="162"/>
      <c r="BA932" s="162"/>
      <c r="BB932" s="162"/>
      <c r="BC932" s="162"/>
      <c r="BD932" s="162"/>
      <c r="BE932" s="162"/>
      <c r="BF932" s="162"/>
      <c r="BG932" s="162"/>
      <c r="BH932" s="162"/>
      <c r="BI932" s="162"/>
      <c r="BJ932" s="162"/>
      <c r="BK932" s="162"/>
      <c r="BL932" s="162"/>
      <c r="BM932" s="162"/>
      <c r="BN932" s="162"/>
      <c r="BO932" s="162"/>
      <c r="BP932" s="162"/>
    </row>
    <row r="933" spans="1:68" ht="15">
      <c r="A933" s="426"/>
      <c r="B933" s="162"/>
      <c r="C933" s="425"/>
      <c r="D933" s="162"/>
      <c r="E933" s="162"/>
      <c r="F933" s="162"/>
      <c r="G933" s="162"/>
      <c r="H933" s="162"/>
      <c r="I933" s="162"/>
      <c r="J933" s="162"/>
      <c r="K933" s="162"/>
      <c r="L933" s="162"/>
      <c r="M933" s="162"/>
      <c r="N933" s="162"/>
      <c r="O933" s="162"/>
      <c r="P933" s="162"/>
      <c r="Q933" s="162"/>
      <c r="R933" s="162"/>
      <c r="S933" s="162"/>
      <c r="T933" s="162"/>
      <c r="U933" s="162"/>
      <c r="V933" s="162"/>
      <c r="W933" s="162"/>
      <c r="X933" s="162"/>
      <c r="Y933" s="162"/>
      <c r="Z933" s="162"/>
      <c r="AA933" s="162"/>
      <c r="AB933" s="162"/>
      <c r="AC933" s="162"/>
      <c r="AD933" s="162"/>
      <c r="AE933" s="162"/>
      <c r="AF933" s="162"/>
      <c r="AG933" s="162"/>
      <c r="AH933" s="162"/>
      <c r="AI933" s="162"/>
      <c r="AJ933" s="162"/>
      <c r="AK933" s="162"/>
      <c r="AL933" s="162"/>
      <c r="AM933" s="162"/>
      <c r="AN933" s="162"/>
      <c r="AO933" s="162"/>
      <c r="AP933" s="162"/>
      <c r="AQ933" s="162"/>
      <c r="AR933" s="162"/>
      <c r="AS933" s="162"/>
      <c r="AT933" s="162"/>
      <c r="AU933" s="162"/>
      <c r="AV933" s="162"/>
      <c r="AW933" s="162"/>
      <c r="AX933" s="162"/>
      <c r="AY933" s="162"/>
      <c r="AZ933" s="162"/>
      <c r="BA933" s="162"/>
      <c r="BB933" s="162"/>
      <c r="BC933" s="162"/>
      <c r="BD933" s="162"/>
      <c r="BE933" s="162"/>
      <c r="BF933" s="162"/>
      <c r="BG933" s="162"/>
      <c r="BH933" s="162"/>
      <c r="BI933" s="162"/>
      <c r="BJ933" s="162"/>
      <c r="BK933" s="162"/>
      <c r="BL933" s="162"/>
      <c r="BM933" s="162"/>
      <c r="BN933" s="162"/>
      <c r="BO933" s="162"/>
      <c r="BP933" s="162"/>
    </row>
    <row r="934" spans="1:68" ht="15">
      <c r="A934" s="426"/>
      <c r="B934" s="162"/>
      <c r="C934" s="425"/>
      <c r="D934" s="162"/>
      <c r="E934" s="162"/>
      <c r="F934" s="162"/>
      <c r="G934" s="162"/>
      <c r="H934" s="162"/>
      <c r="I934" s="162"/>
      <c r="J934" s="162"/>
      <c r="K934" s="162"/>
      <c r="L934" s="162"/>
      <c r="M934" s="162"/>
      <c r="N934" s="162"/>
      <c r="O934" s="162"/>
      <c r="P934" s="162"/>
      <c r="Q934" s="162"/>
      <c r="R934" s="162"/>
      <c r="S934" s="162"/>
      <c r="T934" s="162"/>
      <c r="U934" s="162"/>
      <c r="V934" s="162"/>
      <c r="W934" s="162"/>
      <c r="X934" s="162"/>
      <c r="Y934" s="162"/>
      <c r="Z934" s="162"/>
      <c r="AA934" s="162"/>
      <c r="AB934" s="162"/>
      <c r="AC934" s="162"/>
      <c r="AD934" s="162"/>
      <c r="AE934" s="162"/>
      <c r="AF934" s="162"/>
      <c r="AG934" s="162"/>
      <c r="AH934" s="162"/>
      <c r="AI934" s="162"/>
      <c r="AJ934" s="162"/>
      <c r="AK934" s="162"/>
      <c r="AL934" s="162"/>
      <c r="AM934" s="162"/>
      <c r="AN934" s="162"/>
      <c r="AO934" s="162"/>
      <c r="AP934" s="162"/>
      <c r="AQ934" s="162"/>
      <c r="AR934" s="162"/>
      <c r="AS934" s="162"/>
      <c r="AT934" s="162"/>
      <c r="AU934" s="162"/>
      <c r="AV934" s="162"/>
      <c r="AW934" s="162"/>
      <c r="AX934" s="162"/>
      <c r="AY934" s="162"/>
      <c r="AZ934" s="162"/>
      <c r="BA934" s="162"/>
      <c r="BB934" s="162"/>
      <c r="BC934" s="162"/>
      <c r="BD934" s="162"/>
      <c r="BE934" s="162"/>
      <c r="BF934" s="162"/>
      <c r="BG934" s="162"/>
      <c r="BH934" s="162"/>
      <c r="BI934" s="162"/>
      <c r="BJ934" s="162"/>
      <c r="BK934" s="162"/>
      <c r="BL934" s="162"/>
      <c r="BM934" s="162"/>
      <c r="BN934" s="162"/>
      <c r="BO934" s="162"/>
      <c r="BP934" s="162"/>
    </row>
    <row r="935" spans="1:68" ht="15">
      <c r="A935" s="426"/>
      <c r="B935" s="162"/>
      <c r="C935" s="425"/>
      <c r="D935" s="162"/>
      <c r="E935" s="162"/>
      <c r="F935" s="162"/>
      <c r="G935" s="162"/>
      <c r="H935" s="162"/>
      <c r="I935" s="162"/>
      <c r="J935" s="162"/>
      <c r="K935" s="162"/>
      <c r="L935" s="162"/>
      <c r="M935" s="162"/>
      <c r="N935" s="162"/>
      <c r="O935" s="162"/>
      <c r="P935" s="162"/>
      <c r="Q935" s="162"/>
      <c r="R935" s="162"/>
      <c r="S935" s="162"/>
      <c r="T935" s="162"/>
      <c r="U935" s="162"/>
      <c r="V935" s="162"/>
      <c r="W935" s="162"/>
      <c r="X935" s="162"/>
      <c r="Y935" s="162"/>
      <c r="Z935" s="162"/>
      <c r="AA935" s="162"/>
      <c r="AB935" s="162"/>
      <c r="AC935" s="162"/>
      <c r="AD935" s="162"/>
      <c r="AE935" s="162"/>
      <c r="AF935" s="162"/>
      <c r="AG935" s="162"/>
      <c r="AH935" s="162"/>
      <c r="AI935" s="162"/>
      <c r="AJ935" s="162"/>
      <c r="AK935" s="162"/>
      <c r="AL935" s="162"/>
      <c r="AM935" s="162"/>
      <c r="AN935" s="162"/>
      <c r="AO935" s="162"/>
      <c r="AP935" s="162"/>
      <c r="AQ935" s="162"/>
      <c r="AR935" s="162"/>
      <c r="AS935" s="162"/>
      <c r="AT935" s="162"/>
      <c r="AU935" s="162"/>
      <c r="AV935" s="162"/>
      <c r="AW935" s="162"/>
      <c r="AX935" s="162"/>
      <c r="AY935" s="162"/>
      <c r="AZ935" s="162"/>
      <c r="BA935" s="162"/>
      <c r="BB935" s="162"/>
      <c r="BC935" s="162"/>
      <c r="BD935" s="162"/>
      <c r="BE935" s="162"/>
      <c r="BF935" s="162"/>
      <c r="BG935" s="162"/>
      <c r="BH935" s="162"/>
      <c r="BI935" s="162"/>
      <c r="BJ935" s="162"/>
      <c r="BK935" s="162"/>
      <c r="BL935" s="162"/>
      <c r="BM935" s="162"/>
      <c r="BN935" s="162"/>
      <c r="BO935" s="162"/>
      <c r="BP935" s="162"/>
    </row>
    <row r="936" spans="1:68" ht="15">
      <c r="A936" s="426"/>
      <c r="B936" s="162"/>
      <c r="C936" s="425"/>
      <c r="D936" s="162"/>
      <c r="E936" s="162"/>
      <c r="F936" s="162"/>
      <c r="G936" s="162"/>
      <c r="H936" s="162"/>
      <c r="I936" s="162"/>
      <c r="J936" s="162"/>
      <c r="K936" s="162"/>
      <c r="L936" s="162"/>
      <c r="M936" s="162"/>
      <c r="N936" s="162"/>
      <c r="O936" s="162"/>
      <c r="P936" s="162"/>
      <c r="Q936" s="162"/>
      <c r="R936" s="162"/>
      <c r="S936" s="162"/>
      <c r="T936" s="162"/>
      <c r="U936" s="162"/>
      <c r="V936" s="162"/>
      <c r="W936" s="162"/>
      <c r="X936" s="162"/>
      <c r="Y936" s="162"/>
      <c r="Z936" s="162"/>
      <c r="AA936" s="162"/>
      <c r="AB936" s="162"/>
      <c r="AC936" s="162"/>
      <c r="AD936" s="162"/>
      <c r="AE936" s="162"/>
      <c r="AF936" s="162"/>
      <c r="AG936" s="162"/>
      <c r="AH936" s="162"/>
      <c r="AI936" s="162"/>
      <c r="AJ936" s="162"/>
      <c r="AK936" s="162"/>
      <c r="AL936" s="162"/>
      <c r="AM936" s="162"/>
      <c r="AN936" s="162"/>
      <c r="AO936" s="162"/>
      <c r="AP936" s="162"/>
      <c r="AQ936" s="162"/>
      <c r="AR936" s="162"/>
      <c r="AS936" s="162"/>
      <c r="AT936" s="162"/>
      <c r="AU936" s="162"/>
      <c r="AV936" s="162"/>
      <c r="AW936" s="162"/>
      <c r="AX936" s="162"/>
      <c r="AY936" s="162"/>
      <c r="AZ936" s="162"/>
      <c r="BA936" s="162"/>
      <c r="BB936" s="162"/>
      <c r="BC936" s="162"/>
      <c r="BD936" s="162"/>
      <c r="BE936" s="162"/>
      <c r="BF936" s="162"/>
      <c r="BG936" s="162"/>
      <c r="BH936" s="162"/>
      <c r="BI936" s="162"/>
      <c r="BJ936" s="162"/>
      <c r="BK936" s="162"/>
      <c r="BL936" s="162"/>
      <c r="BM936" s="162"/>
      <c r="BN936" s="162"/>
      <c r="BO936" s="162"/>
      <c r="BP936" s="162"/>
    </row>
    <row r="937" spans="1:68" ht="15">
      <c r="A937" s="426"/>
      <c r="B937" s="162"/>
      <c r="C937" s="425"/>
      <c r="D937" s="162"/>
      <c r="E937" s="162"/>
      <c r="F937" s="162"/>
      <c r="G937" s="162"/>
      <c r="H937" s="162"/>
      <c r="I937" s="162"/>
      <c r="J937" s="162"/>
      <c r="K937" s="162"/>
      <c r="L937" s="162"/>
      <c r="M937" s="162"/>
      <c r="N937" s="162"/>
      <c r="O937" s="162"/>
      <c r="P937" s="162"/>
      <c r="Q937" s="162"/>
      <c r="R937" s="162"/>
      <c r="S937" s="162"/>
      <c r="T937" s="162"/>
      <c r="U937" s="162"/>
      <c r="V937" s="162"/>
      <c r="W937" s="162"/>
      <c r="X937" s="162"/>
      <c r="Y937" s="162"/>
      <c r="Z937" s="162"/>
      <c r="AA937" s="162"/>
      <c r="AB937" s="162"/>
      <c r="AC937" s="162"/>
      <c r="AD937" s="162"/>
      <c r="AE937" s="162"/>
      <c r="AF937" s="162"/>
      <c r="AG937" s="162"/>
      <c r="AH937" s="162"/>
      <c r="AI937" s="162"/>
      <c r="AJ937" s="162"/>
      <c r="AK937" s="162"/>
      <c r="AL937" s="162"/>
      <c r="AM937" s="162"/>
      <c r="AN937" s="162"/>
      <c r="AO937" s="162"/>
      <c r="AP937" s="162"/>
      <c r="AQ937" s="162"/>
      <c r="AR937" s="162"/>
      <c r="AS937" s="162"/>
      <c r="AT937" s="162"/>
      <c r="AU937" s="162"/>
      <c r="AV937" s="162"/>
      <c r="AW937" s="162"/>
      <c r="AX937" s="162"/>
      <c r="AY937" s="162"/>
      <c r="AZ937" s="162"/>
      <c r="BA937" s="162"/>
      <c r="BB937" s="162"/>
      <c r="BC937" s="162"/>
      <c r="BD937" s="162"/>
      <c r="BE937" s="162"/>
      <c r="BF937" s="162"/>
      <c r="BG937" s="162"/>
      <c r="BH937" s="162"/>
      <c r="BI937" s="162"/>
      <c r="BJ937" s="162"/>
      <c r="BK937" s="162"/>
      <c r="BL937" s="162"/>
      <c r="BM937" s="162"/>
      <c r="BN937" s="162"/>
      <c r="BO937" s="162"/>
      <c r="BP937" s="162"/>
    </row>
    <row r="938" spans="1:68" ht="15">
      <c r="A938" s="426"/>
      <c r="B938" s="162"/>
      <c r="C938" s="425"/>
      <c r="D938" s="162"/>
      <c r="E938" s="162"/>
      <c r="F938" s="162"/>
      <c r="G938" s="162"/>
      <c r="H938" s="162"/>
      <c r="I938" s="162"/>
      <c r="J938" s="162"/>
      <c r="K938" s="162"/>
      <c r="L938" s="162"/>
      <c r="M938" s="162"/>
      <c r="N938" s="162"/>
      <c r="O938" s="162"/>
      <c r="P938" s="162"/>
      <c r="Q938" s="162"/>
      <c r="R938" s="162"/>
      <c r="S938" s="162"/>
      <c r="T938" s="162"/>
      <c r="U938" s="162"/>
      <c r="V938" s="162"/>
      <c r="W938" s="162"/>
      <c r="X938" s="162"/>
      <c r="Y938" s="162"/>
      <c r="Z938" s="162"/>
      <c r="AA938" s="162"/>
      <c r="AB938" s="162"/>
      <c r="AC938" s="162"/>
      <c r="AD938" s="162"/>
      <c r="AE938" s="162"/>
      <c r="AF938" s="162"/>
      <c r="AG938" s="162"/>
      <c r="AH938" s="162"/>
      <c r="AI938" s="162"/>
      <c r="AJ938" s="162"/>
      <c r="AK938" s="162"/>
      <c r="AL938" s="162"/>
      <c r="AM938" s="162"/>
      <c r="AN938" s="162"/>
      <c r="AO938" s="162"/>
      <c r="AP938" s="162"/>
      <c r="AQ938" s="162"/>
      <c r="AR938" s="162"/>
      <c r="AS938" s="162"/>
      <c r="AT938" s="162"/>
      <c r="AU938" s="162"/>
      <c r="AV938" s="162"/>
      <c r="AW938" s="162"/>
      <c r="AX938" s="162"/>
      <c r="AY938" s="162"/>
      <c r="AZ938" s="162"/>
      <c r="BA938" s="162"/>
      <c r="BB938" s="162"/>
      <c r="BC938" s="162"/>
      <c r="BD938" s="162"/>
      <c r="BE938" s="162"/>
      <c r="BF938" s="162"/>
      <c r="BG938" s="162"/>
      <c r="BH938" s="162"/>
      <c r="BI938" s="162"/>
      <c r="BJ938" s="162"/>
      <c r="BK938" s="162"/>
      <c r="BL938" s="162"/>
      <c r="BM938" s="162"/>
      <c r="BN938" s="162"/>
      <c r="BO938" s="162"/>
      <c r="BP938" s="162"/>
    </row>
    <row r="939" spans="1:68" ht="15">
      <c r="A939" s="426"/>
      <c r="B939" s="162"/>
      <c r="C939" s="425"/>
      <c r="D939" s="162"/>
      <c r="E939" s="162"/>
      <c r="F939" s="162"/>
      <c r="G939" s="162"/>
      <c r="H939" s="162"/>
      <c r="I939" s="162"/>
      <c r="J939" s="162"/>
      <c r="K939" s="162"/>
      <c r="L939" s="162"/>
      <c r="M939" s="162"/>
      <c r="N939" s="162"/>
      <c r="O939" s="162"/>
      <c r="P939" s="162"/>
      <c r="Q939" s="162"/>
      <c r="R939" s="162"/>
      <c r="S939" s="162"/>
      <c r="T939" s="162"/>
      <c r="U939" s="162"/>
      <c r="V939" s="162"/>
      <c r="W939" s="162"/>
      <c r="X939" s="162"/>
      <c r="Y939" s="162"/>
      <c r="Z939" s="162"/>
      <c r="AA939" s="162"/>
      <c r="AB939" s="162"/>
      <c r="AC939" s="162"/>
      <c r="AD939" s="162"/>
      <c r="AE939" s="162"/>
      <c r="AF939" s="162"/>
      <c r="AG939" s="162"/>
      <c r="AH939" s="162"/>
      <c r="AI939" s="162"/>
      <c r="AJ939" s="162"/>
      <c r="AK939" s="162"/>
      <c r="AL939" s="162"/>
      <c r="AM939" s="162"/>
      <c r="AN939" s="162"/>
      <c r="AO939" s="162"/>
      <c r="AP939" s="162"/>
      <c r="AQ939" s="162"/>
      <c r="AR939" s="162"/>
      <c r="AS939" s="162"/>
      <c r="AT939" s="162"/>
      <c r="AU939" s="162"/>
      <c r="AV939" s="162"/>
      <c r="AW939" s="162"/>
      <c r="AX939" s="162"/>
      <c r="AY939" s="162"/>
      <c r="AZ939" s="162"/>
      <c r="BA939" s="162"/>
      <c r="BB939" s="162"/>
      <c r="BC939" s="162"/>
      <c r="BD939" s="162"/>
      <c r="BE939" s="162"/>
      <c r="BF939" s="162"/>
      <c r="BG939" s="162"/>
      <c r="BH939" s="162"/>
      <c r="BI939" s="162"/>
      <c r="BJ939" s="162"/>
      <c r="BK939" s="162"/>
      <c r="BL939" s="162"/>
      <c r="BM939" s="162"/>
      <c r="BN939" s="162"/>
      <c r="BO939" s="162"/>
      <c r="BP939" s="162"/>
    </row>
    <row r="940" spans="1:68" ht="15">
      <c r="A940" s="426"/>
      <c r="B940" s="162"/>
      <c r="C940" s="425"/>
      <c r="D940" s="162"/>
      <c r="E940" s="162"/>
      <c r="F940" s="162"/>
      <c r="G940" s="162"/>
      <c r="H940" s="162"/>
      <c r="I940" s="162"/>
      <c r="J940" s="162"/>
      <c r="K940" s="162"/>
      <c r="L940" s="162"/>
      <c r="M940" s="162"/>
      <c r="N940" s="162"/>
      <c r="O940" s="162"/>
      <c r="P940" s="162"/>
      <c r="Q940" s="162"/>
      <c r="R940" s="162"/>
      <c r="S940" s="162"/>
      <c r="T940" s="162"/>
      <c r="U940" s="162"/>
      <c r="V940" s="162"/>
      <c r="W940" s="162"/>
      <c r="X940" s="162"/>
      <c r="Y940" s="162"/>
      <c r="Z940" s="162"/>
      <c r="AA940" s="162"/>
      <c r="AB940" s="162"/>
      <c r="AC940" s="162"/>
      <c r="AD940" s="162"/>
      <c r="AE940" s="162"/>
      <c r="AF940" s="162"/>
      <c r="AG940" s="162"/>
      <c r="AH940" s="162"/>
      <c r="AI940" s="162"/>
      <c r="AJ940" s="162"/>
      <c r="AK940" s="162"/>
      <c r="AL940" s="162"/>
      <c r="AM940" s="162"/>
      <c r="AN940" s="162"/>
      <c r="AO940" s="162"/>
      <c r="AP940" s="162"/>
      <c r="AQ940" s="162"/>
      <c r="AR940" s="162"/>
      <c r="AS940" s="162"/>
      <c r="AT940" s="162"/>
      <c r="AU940" s="162"/>
      <c r="AV940" s="162"/>
      <c r="AW940" s="162"/>
      <c r="AX940" s="162"/>
      <c r="AY940" s="162"/>
      <c r="AZ940" s="162"/>
      <c r="BA940" s="162"/>
      <c r="BB940" s="162"/>
      <c r="BC940" s="162"/>
      <c r="BD940" s="162"/>
      <c r="BE940" s="162"/>
      <c r="BF940" s="162"/>
      <c r="BG940" s="162"/>
      <c r="BH940" s="162"/>
      <c r="BI940" s="162"/>
      <c r="BJ940" s="162"/>
      <c r="BK940" s="162"/>
      <c r="BL940" s="162"/>
      <c r="BM940" s="162"/>
      <c r="BN940" s="162"/>
      <c r="BO940" s="162"/>
      <c r="BP940" s="162"/>
    </row>
    <row r="941" spans="1:68" ht="15">
      <c r="A941" s="426"/>
      <c r="B941" s="162"/>
      <c r="C941" s="425"/>
      <c r="D941" s="162"/>
      <c r="E941" s="162"/>
      <c r="F941" s="162"/>
      <c r="G941" s="162"/>
      <c r="H941" s="162"/>
      <c r="I941" s="162"/>
      <c r="J941" s="162"/>
      <c r="K941" s="162"/>
      <c r="L941" s="162"/>
      <c r="M941" s="162"/>
      <c r="N941" s="162"/>
      <c r="O941" s="162"/>
      <c r="P941" s="162"/>
      <c r="Q941" s="162"/>
      <c r="R941" s="162"/>
      <c r="S941" s="162"/>
      <c r="T941" s="162"/>
      <c r="U941" s="162"/>
      <c r="V941" s="162"/>
      <c r="W941" s="162"/>
      <c r="X941" s="162"/>
      <c r="Y941" s="162"/>
      <c r="Z941" s="162"/>
      <c r="AA941" s="162"/>
      <c r="AB941" s="162"/>
      <c r="AC941" s="162"/>
      <c r="AD941" s="162"/>
      <c r="AE941" s="162"/>
      <c r="AF941" s="162"/>
      <c r="AG941" s="162"/>
      <c r="AH941" s="162"/>
      <c r="AI941" s="162"/>
      <c r="AJ941" s="162"/>
      <c r="AK941" s="162"/>
      <c r="AL941" s="162"/>
      <c r="AM941" s="162"/>
      <c r="AN941" s="162"/>
      <c r="AO941" s="162"/>
      <c r="AP941" s="162"/>
      <c r="AQ941" s="162"/>
      <c r="AR941" s="162"/>
      <c r="AS941" s="162"/>
      <c r="AT941" s="162"/>
      <c r="AU941" s="162"/>
      <c r="AV941" s="162"/>
      <c r="AW941" s="162"/>
      <c r="AX941" s="162"/>
      <c r="AY941" s="162"/>
      <c r="AZ941" s="162"/>
      <c r="BA941" s="162"/>
      <c r="BB941" s="162"/>
      <c r="BC941" s="162"/>
      <c r="BD941" s="162"/>
      <c r="BE941" s="162"/>
      <c r="BF941" s="162"/>
      <c r="BG941" s="162"/>
      <c r="BH941" s="162"/>
      <c r="BI941" s="162"/>
      <c r="BJ941" s="162"/>
      <c r="BK941" s="162"/>
      <c r="BL941" s="162"/>
      <c r="BM941" s="162"/>
      <c r="BN941" s="162"/>
      <c r="BO941" s="162"/>
      <c r="BP941" s="162"/>
    </row>
    <row r="942" spans="1:68" ht="15">
      <c r="A942" s="426"/>
      <c r="B942" s="162"/>
      <c r="C942" s="425"/>
      <c r="D942" s="162"/>
      <c r="E942" s="162"/>
      <c r="F942" s="162"/>
      <c r="G942" s="162"/>
      <c r="H942" s="162"/>
      <c r="I942" s="162"/>
      <c r="J942" s="162"/>
      <c r="K942" s="162"/>
      <c r="L942" s="162"/>
      <c r="M942" s="162"/>
      <c r="N942" s="162"/>
      <c r="O942" s="162"/>
      <c r="P942" s="162"/>
      <c r="Q942" s="162"/>
      <c r="R942" s="162"/>
      <c r="S942" s="162"/>
      <c r="T942" s="162"/>
      <c r="U942" s="162"/>
      <c r="V942" s="162"/>
      <c r="W942" s="162"/>
      <c r="X942" s="162"/>
      <c r="Y942" s="162"/>
      <c r="Z942" s="162"/>
      <c r="AA942" s="162"/>
      <c r="AB942" s="162"/>
      <c r="AC942" s="162"/>
      <c r="AD942" s="162"/>
      <c r="AE942" s="162"/>
      <c r="AF942" s="162"/>
      <c r="AG942" s="162"/>
      <c r="AH942" s="162"/>
      <c r="AI942" s="162"/>
      <c r="AJ942" s="162"/>
      <c r="AK942" s="162"/>
      <c r="AL942" s="162"/>
      <c r="AM942" s="162"/>
      <c r="AN942" s="162"/>
      <c r="AO942" s="162"/>
      <c r="AP942" s="162"/>
      <c r="AQ942" s="162"/>
      <c r="AR942" s="162"/>
      <c r="AS942" s="162"/>
      <c r="AT942" s="162"/>
      <c r="AU942" s="162"/>
      <c r="AV942" s="162"/>
      <c r="AW942" s="162"/>
      <c r="AX942" s="162"/>
      <c r="AY942" s="162"/>
      <c r="AZ942" s="162"/>
      <c r="BA942" s="162"/>
      <c r="BB942" s="162"/>
      <c r="BC942" s="162"/>
      <c r="BD942" s="162"/>
      <c r="BE942" s="162"/>
      <c r="BF942" s="162"/>
      <c r="BG942" s="162"/>
      <c r="BH942" s="162"/>
      <c r="BI942" s="162"/>
      <c r="BJ942" s="162"/>
      <c r="BK942" s="162"/>
      <c r="BL942" s="162"/>
      <c r="BM942" s="162"/>
      <c r="BN942" s="162"/>
      <c r="BO942" s="162"/>
      <c r="BP942" s="162"/>
    </row>
    <row r="943" spans="1:68" ht="15">
      <c r="A943" s="426"/>
      <c r="B943" s="162"/>
      <c r="C943" s="425"/>
      <c r="D943" s="162"/>
      <c r="E943" s="162"/>
      <c r="F943" s="162"/>
      <c r="G943" s="162"/>
      <c r="H943" s="162"/>
      <c r="I943" s="162"/>
      <c r="J943" s="162"/>
      <c r="K943" s="162"/>
      <c r="L943" s="162"/>
      <c r="M943" s="162"/>
      <c r="N943" s="162"/>
      <c r="O943" s="162"/>
      <c r="P943" s="162"/>
      <c r="Q943" s="162"/>
      <c r="R943" s="162"/>
      <c r="S943" s="162"/>
      <c r="T943" s="162"/>
      <c r="U943" s="162"/>
      <c r="V943" s="162"/>
      <c r="W943" s="162"/>
      <c r="X943" s="162"/>
      <c r="Y943" s="162"/>
      <c r="Z943" s="162"/>
      <c r="AA943" s="162"/>
      <c r="AB943" s="162"/>
      <c r="AC943" s="162"/>
      <c r="AD943" s="162"/>
      <c r="AE943" s="162"/>
      <c r="AF943" s="162"/>
      <c r="AG943" s="162"/>
      <c r="AH943" s="162"/>
      <c r="AI943" s="162"/>
      <c r="AJ943" s="162"/>
      <c r="AK943" s="162"/>
      <c r="AL943" s="162"/>
      <c r="AM943" s="162"/>
      <c r="AN943" s="162"/>
      <c r="AO943" s="162"/>
      <c r="AP943" s="162"/>
      <c r="AQ943" s="162"/>
      <c r="AR943" s="162"/>
      <c r="AS943" s="162"/>
      <c r="AT943" s="162"/>
      <c r="AU943" s="162"/>
      <c r="AV943" s="162"/>
      <c r="AW943" s="162"/>
      <c r="AX943" s="162"/>
      <c r="AY943" s="162"/>
      <c r="AZ943" s="162"/>
      <c r="BA943" s="162"/>
      <c r="BB943" s="162"/>
      <c r="BC943" s="162"/>
      <c r="BD943" s="162"/>
      <c r="BE943" s="162"/>
      <c r="BF943" s="162"/>
      <c r="BG943" s="162"/>
      <c r="BH943" s="162"/>
      <c r="BI943" s="162"/>
      <c r="BJ943" s="162"/>
      <c r="BK943" s="162"/>
      <c r="BL943" s="162"/>
      <c r="BM943" s="162"/>
      <c r="BN943" s="162"/>
      <c r="BO943" s="162"/>
      <c r="BP943" s="162"/>
    </row>
    <row r="944" spans="1:68" ht="15">
      <c r="A944" s="426"/>
      <c r="B944" s="162"/>
      <c r="C944" s="425"/>
      <c r="D944" s="162"/>
      <c r="E944" s="162"/>
      <c r="F944" s="162"/>
      <c r="G944" s="162"/>
      <c r="H944" s="162"/>
      <c r="I944" s="162"/>
      <c r="J944" s="162"/>
      <c r="K944" s="162"/>
      <c r="L944" s="162"/>
      <c r="M944" s="162"/>
      <c r="N944" s="162"/>
      <c r="O944" s="162"/>
      <c r="P944" s="162"/>
      <c r="Q944" s="162"/>
      <c r="R944" s="162"/>
      <c r="S944" s="162"/>
      <c r="T944" s="162"/>
      <c r="U944" s="162"/>
      <c r="V944" s="162"/>
      <c r="W944" s="162"/>
      <c r="X944" s="162"/>
      <c r="Y944" s="162"/>
      <c r="Z944" s="162"/>
      <c r="AA944" s="162"/>
      <c r="AB944" s="162"/>
      <c r="AC944" s="162"/>
      <c r="AD944" s="162"/>
      <c r="AE944" s="162"/>
      <c r="AF944" s="162"/>
      <c r="AG944" s="162"/>
      <c r="AH944" s="162"/>
      <c r="AI944" s="162"/>
      <c r="AJ944" s="162"/>
      <c r="AK944" s="162"/>
      <c r="AL944" s="162"/>
      <c r="AM944" s="162"/>
      <c r="AN944" s="162"/>
      <c r="AO944" s="162"/>
      <c r="AP944" s="162"/>
      <c r="AQ944" s="162"/>
      <c r="AR944" s="162"/>
      <c r="AS944" s="162"/>
      <c r="AT944" s="162"/>
      <c r="AU944" s="162"/>
      <c r="AV944" s="162"/>
      <c r="AW944" s="162"/>
      <c r="AX944" s="162"/>
      <c r="AY944" s="162"/>
      <c r="AZ944" s="162"/>
      <c r="BA944" s="162"/>
      <c r="BB944" s="162"/>
      <c r="BC944" s="162"/>
      <c r="BD944" s="162"/>
      <c r="BE944" s="162"/>
      <c r="BF944" s="162"/>
      <c r="BG944" s="162"/>
      <c r="BH944" s="162"/>
      <c r="BI944" s="162"/>
      <c r="BJ944" s="162"/>
      <c r="BK944" s="162"/>
      <c r="BL944" s="162"/>
      <c r="BM944" s="162"/>
      <c r="BN944" s="162"/>
      <c r="BO944" s="162"/>
      <c r="BP944" s="162"/>
    </row>
    <row r="945" spans="1:68" ht="15">
      <c r="A945" s="426"/>
      <c r="B945" s="162"/>
      <c r="C945" s="425"/>
      <c r="D945" s="162"/>
      <c r="E945" s="162"/>
      <c r="F945" s="162"/>
      <c r="G945" s="162"/>
      <c r="H945" s="162"/>
      <c r="I945" s="162"/>
      <c r="J945" s="162"/>
      <c r="K945" s="162"/>
      <c r="L945" s="162"/>
      <c r="M945" s="162"/>
      <c r="N945" s="162"/>
      <c r="O945" s="162"/>
      <c r="P945" s="162"/>
      <c r="Q945" s="162"/>
      <c r="R945" s="162"/>
      <c r="S945" s="162"/>
      <c r="T945" s="162"/>
      <c r="U945" s="162"/>
      <c r="V945" s="162"/>
      <c r="W945" s="162"/>
      <c r="X945" s="162"/>
      <c r="Y945" s="162"/>
      <c r="Z945" s="162"/>
      <c r="AA945" s="162"/>
      <c r="AB945" s="162"/>
      <c r="AC945" s="162"/>
      <c r="AD945" s="162"/>
      <c r="AE945" s="162"/>
      <c r="AF945" s="162"/>
      <c r="AG945" s="162"/>
      <c r="AH945" s="162"/>
      <c r="AI945" s="162"/>
      <c r="AJ945" s="162"/>
      <c r="AK945" s="162"/>
      <c r="AL945" s="162"/>
      <c r="AM945" s="162"/>
      <c r="AN945" s="162"/>
      <c r="AO945" s="162"/>
      <c r="AP945" s="162"/>
      <c r="AQ945" s="162"/>
      <c r="AR945" s="162"/>
      <c r="AS945" s="162"/>
      <c r="AT945" s="162"/>
      <c r="AU945" s="162"/>
      <c r="AV945" s="162"/>
      <c r="AW945" s="162"/>
      <c r="AX945" s="162"/>
      <c r="AY945" s="162"/>
      <c r="AZ945" s="162"/>
      <c r="BA945" s="162"/>
      <c r="BB945" s="162"/>
      <c r="BC945" s="162"/>
      <c r="BD945" s="162"/>
      <c r="BE945" s="162"/>
      <c r="BF945" s="162"/>
      <c r="BG945" s="162"/>
      <c r="BH945" s="162"/>
      <c r="BI945" s="162"/>
      <c r="BJ945" s="162"/>
      <c r="BK945" s="162"/>
      <c r="BL945" s="162"/>
      <c r="BM945" s="162"/>
      <c r="BN945" s="162"/>
      <c r="BO945" s="162"/>
      <c r="BP945" s="162"/>
    </row>
    <row r="946" spans="1:68" ht="15">
      <c r="A946" s="426"/>
      <c r="B946" s="162"/>
      <c r="C946" s="425"/>
      <c r="D946" s="162"/>
      <c r="E946" s="162"/>
      <c r="F946" s="162"/>
      <c r="G946" s="162"/>
      <c r="H946" s="162"/>
      <c r="I946" s="162"/>
      <c r="J946" s="162"/>
      <c r="K946" s="162"/>
      <c r="L946" s="162"/>
      <c r="M946" s="162"/>
      <c r="N946" s="162"/>
      <c r="O946" s="162"/>
      <c r="P946" s="162"/>
      <c r="Q946" s="162"/>
      <c r="R946" s="162"/>
      <c r="S946" s="162"/>
      <c r="T946" s="162"/>
      <c r="U946" s="162"/>
      <c r="V946" s="162"/>
      <c r="W946" s="162"/>
      <c r="X946" s="162"/>
      <c r="Y946" s="162"/>
      <c r="Z946" s="162"/>
      <c r="AA946" s="162"/>
      <c r="AB946" s="162"/>
      <c r="AC946" s="162"/>
      <c r="AD946" s="162"/>
      <c r="AE946" s="162"/>
      <c r="AF946" s="162"/>
      <c r="AG946" s="162"/>
      <c r="AH946" s="162"/>
      <c r="AI946" s="162"/>
      <c r="AJ946" s="162"/>
      <c r="AK946" s="162"/>
      <c r="AL946" s="162"/>
      <c r="AM946" s="162"/>
      <c r="AN946" s="162"/>
      <c r="AO946" s="162"/>
      <c r="AP946" s="162"/>
      <c r="AQ946" s="162"/>
      <c r="AR946" s="162"/>
      <c r="AS946" s="162"/>
      <c r="AT946" s="162"/>
      <c r="AU946" s="162"/>
      <c r="AV946" s="162"/>
      <c r="AW946" s="162"/>
      <c r="AX946" s="162"/>
      <c r="AY946" s="162"/>
      <c r="AZ946" s="162"/>
      <c r="BA946" s="162"/>
      <c r="BB946" s="162"/>
      <c r="BC946" s="162"/>
      <c r="BD946" s="162"/>
      <c r="BE946" s="162"/>
      <c r="BF946" s="162"/>
      <c r="BG946" s="162"/>
      <c r="BH946" s="162"/>
      <c r="BI946" s="162"/>
      <c r="BJ946" s="162"/>
      <c r="BK946" s="162"/>
      <c r="BL946" s="162"/>
      <c r="BM946" s="162"/>
      <c r="BN946" s="162"/>
      <c r="BO946" s="162"/>
      <c r="BP946" s="162"/>
    </row>
    <row r="947" spans="1:68" ht="15">
      <c r="A947" s="426"/>
      <c r="B947" s="162"/>
      <c r="C947" s="425"/>
      <c r="D947" s="162"/>
      <c r="E947" s="162"/>
      <c r="F947" s="162"/>
      <c r="G947" s="162"/>
      <c r="H947" s="162"/>
      <c r="I947" s="162"/>
      <c r="J947" s="162"/>
      <c r="K947" s="162"/>
      <c r="L947" s="162"/>
      <c r="M947" s="162"/>
      <c r="N947" s="162"/>
      <c r="O947" s="162"/>
      <c r="P947" s="162"/>
      <c r="Q947" s="162"/>
      <c r="R947" s="162"/>
      <c r="S947" s="162"/>
      <c r="T947" s="162"/>
      <c r="U947" s="162"/>
      <c r="V947" s="162"/>
      <c r="W947" s="162"/>
      <c r="X947" s="162"/>
      <c r="Y947" s="162"/>
      <c r="Z947" s="162"/>
      <c r="AA947" s="162"/>
      <c r="AB947" s="162"/>
      <c r="AC947" s="162"/>
      <c r="AD947" s="162"/>
      <c r="AE947" s="162"/>
      <c r="AF947" s="162"/>
      <c r="AG947" s="162"/>
      <c r="AH947" s="162"/>
      <c r="AI947" s="162"/>
      <c r="AJ947" s="162"/>
      <c r="AK947" s="162"/>
      <c r="AL947" s="162"/>
      <c r="AM947" s="162"/>
      <c r="AN947" s="162"/>
      <c r="AO947" s="162"/>
      <c r="AP947" s="162"/>
      <c r="AQ947" s="162"/>
      <c r="AR947" s="162"/>
      <c r="AS947" s="162"/>
      <c r="AT947" s="162"/>
      <c r="AU947" s="162"/>
      <c r="AV947" s="162"/>
      <c r="AW947" s="162"/>
      <c r="AX947" s="162"/>
      <c r="AY947" s="162"/>
      <c r="AZ947" s="162"/>
      <c r="BA947" s="162"/>
      <c r="BB947" s="162"/>
      <c r="BC947" s="162"/>
      <c r="BD947" s="162"/>
      <c r="BE947" s="162"/>
      <c r="BF947" s="162"/>
      <c r="BG947" s="162"/>
      <c r="BH947" s="162"/>
      <c r="BI947" s="162"/>
      <c r="BJ947" s="162"/>
      <c r="BK947" s="162"/>
      <c r="BL947" s="162"/>
      <c r="BM947" s="162"/>
      <c r="BN947" s="162"/>
      <c r="BO947" s="162"/>
      <c r="BP947" s="162"/>
    </row>
    <row r="948" spans="1:68" ht="15">
      <c r="A948" s="426"/>
      <c r="B948" s="162"/>
      <c r="C948" s="425"/>
      <c r="D948" s="162"/>
      <c r="E948" s="162"/>
      <c r="F948" s="162"/>
      <c r="G948" s="162"/>
      <c r="H948" s="162"/>
      <c r="I948" s="162"/>
      <c r="J948" s="162"/>
      <c r="K948" s="162"/>
      <c r="L948" s="162"/>
      <c r="M948" s="162"/>
      <c r="N948" s="162"/>
      <c r="O948" s="162"/>
      <c r="P948" s="162"/>
      <c r="Q948" s="162"/>
      <c r="R948" s="162"/>
      <c r="S948" s="162"/>
      <c r="T948" s="162"/>
      <c r="U948" s="162"/>
      <c r="V948" s="162"/>
      <c r="W948" s="162"/>
      <c r="X948" s="162"/>
      <c r="Y948" s="162"/>
      <c r="Z948" s="162"/>
      <c r="AA948" s="162"/>
      <c r="AB948" s="162"/>
      <c r="AC948" s="162"/>
      <c r="AD948" s="162"/>
      <c r="AE948" s="162"/>
      <c r="AF948" s="162"/>
      <c r="AG948" s="162"/>
      <c r="AH948" s="162"/>
      <c r="AI948" s="162"/>
      <c r="AJ948" s="162"/>
      <c r="AK948" s="162"/>
      <c r="AL948" s="162"/>
      <c r="AM948" s="162"/>
      <c r="AN948" s="162"/>
      <c r="AO948" s="162"/>
      <c r="AP948" s="162"/>
      <c r="AQ948" s="162"/>
      <c r="AR948" s="162"/>
      <c r="AS948" s="162"/>
      <c r="AT948" s="162"/>
      <c r="AU948" s="162"/>
      <c r="AV948" s="162"/>
      <c r="AW948" s="162"/>
      <c r="AX948" s="162"/>
      <c r="AY948" s="162"/>
      <c r="AZ948" s="162"/>
      <c r="BA948" s="162"/>
      <c r="BB948" s="162"/>
      <c r="BC948" s="162"/>
      <c r="BD948" s="162"/>
      <c r="BE948" s="162"/>
      <c r="BF948" s="162"/>
      <c r="BG948" s="162"/>
      <c r="BH948" s="162"/>
      <c r="BI948" s="162"/>
      <c r="BJ948" s="162"/>
      <c r="BK948" s="162"/>
      <c r="BL948" s="162"/>
      <c r="BM948" s="162"/>
      <c r="BN948" s="162"/>
      <c r="BO948" s="162"/>
      <c r="BP948" s="162"/>
    </row>
    <row r="949" spans="1:68" ht="15">
      <c r="A949" s="426"/>
      <c r="B949" s="162"/>
      <c r="C949" s="425"/>
      <c r="D949" s="162"/>
      <c r="E949" s="162"/>
      <c r="F949" s="162"/>
      <c r="G949" s="162"/>
      <c r="H949" s="162"/>
      <c r="I949" s="162"/>
      <c r="J949" s="162"/>
      <c r="K949" s="162"/>
      <c r="L949" s="162"/>
      <c r="M949" s="162"/>
      <c r="N949" s="162"/>
      <c r="O949" s="162"/>
      <c r="P949" s="162"/>
      <c r="Q949" s="162"/>
      <c r="R949" s="162"/>
      <c r="S949" s="162"/>
      <c r="T949" s="162"/>
      <c r="U949" s="162"/>
      <c r="V949" s="162"/>
      <c r="W949" s="162"/>
      <c r="X949" s="162"/>
      <c r="Y949" s="162"/>
      <c r="Z949" s="162"/>
      <c r="AA949" s="162"/>
      <c r="AB949" s="162"/>
      <c r="AC949" s="162"/>
      <c r="AD949" s="162"/>
      <c r="AE949" s="162"/>
      <c r="AF949" s="162"/>
      <c r="AG949" s="162"/>
      <c r="AH949" s="162"/>
      <c r="AI949" s="162"/>
      <c r="AJ949" s="162"/>
      <c r="AK949" s="162"/>
      <c r="AL949" s="162"/>
      <c r="AM949" s="162"/>
      <c r="AN949" s="162"/>
      <c r="AO949" s="162"/>
      <c r="AP949" s="162"/>
      <c r="AQ949" s="162"/>
      <c r="AR949" s="162"/>
      <c r="AS949" s="162"/>
      <c r="AT949" s="162"/>
      <c r="AU949" s="162"/>
      <c r="AV949" s="162"/>
      <c r="AW949" s="162"/>
      <c r="AX949" s="162"/>
      <c r="AY949" s="162"/>
      <c r="AZ949" s="162"/>
      <c r="BA949" s="162"/>
      <c r="BB949" s="162"/>
      <c r="BC949" s="162"/>
      <c r="BD949" s="162"/>
      <c r="BE949" s="162"/>
      <c r="BF949" s="162"/>
      <c r="BG949" s="162"/>
      <c r="BH949" s="162"/>
      <c r="BI949" s="162"/>
      <c r="BJ949" s="162"/>
      <c r="BK949" s="162"/>
      <c r="BL949" s="162"/>
      <c r="BM949" s="162"/>
      <c r="BN949" s="162"/>
      <c r="BO949" s="162"/>
      <c r="BP949" s="162"/>
    </row>
    <row r="950" spans="1:68" ht="15">
      <c r="A950" s="426"/>
      <c r="B950" s="162"/>
      <c r="C950" s="425"/>
      <c r="D950" s="162"/>
      <c r="E950" s="162"/>
      <c r="F950" s="162"/>
      <c r="G950" s="162"/>
      <c r="H950" s="162"/>
      <c r="I950" s="162"/>
      <c r="J950" s="162"/>
      <c r="K950" s="162"/>
      <c r="L950" s="162"/>
      <c r="M950" s="162"/>
      <c r="N950" s="162"/>
      <c r="O950" s="162"/>
      <c r="P950" s="162"/>
      <c r="Q950" s="162"/>
      <c r="R950" s="162"/>
      <c r="S950" s="162"/>
      <c r="T950" s="162"/>
      <c r="U950" s="162"/>
      <c r="V950" s="162"/>
      <c r="W950" s="162"/>
      <c r="X950" s="162"/>
      <c r="Y950" s="162"/>
      <c r="Z950" s="162"/>
      <c r="AA950" s="162"/>
      <c r="AB950" s="162"/>
      <c r="AC950" s="162"/>
      <c r="AD950" s="162"/>
      <c r="AE950" s="162"/>
      <c r="AF950" s="162"/>
      <c r="AG950" s="162"/>
      <c r="AH950" s="162"/>
      <c r="AI950" s="162"/>
      <c r="AJ950" s="162"/>
      <c r="AK950" s="162"/>
      <c r="AL950" s="162"/>
      <c r="AM950" s="162"/>
      <c r="AN950" s="162"/>
      <c r="AO950" s="162"/>
      <c r="AP950" s="162"/>
      <c r="AQ950" s="162"/>
      <c r="AR950" s="162"/>
      <c r="AS950" s="162"/>
      <c r="AT950" s="162"/>
      <c r="AU950" s="162"/>
      <c r="AV950" s="162"/>
      <c r="AW950" s="162"/>
      <c r="AX950" s="162"/>
      <c r="AY950" s="162"/>
      <c r="AZ950" s="162"/>
      <c r="BA950" s="162"/>
      <c r="BB950" s="162"/>
      <c r="BC950" s="162"/>
      <c r="BD950" s="162"/>
      <c r="BE950" s="162"/>
      <c r="BF950" s="162"/>
      <c r="BG950" s="162"/>
      <c r="BH950" s="162"/>
      <c r="BI950" s="162"/>
      <c r="BJ950" s="162"/>
      <c r="BK950" s="162"/>
      <c r="BL950" s="162"/>
      <c r="BM950" s="162"/>
      <c r="BN950" s="162"/>
      <c r="BO950" s="162"/>
      <c r="BP950" s="162"/>
    </row>
    <row r="951" spans="1:68" ht="15">
      <c r="A951" s="426"/>
      <c r="B951" s="162"/>
      <c r="C951" s="425"/>
      <c r="D951" s="162"/>
      <c r="E951" s="162"/>
      <c r="F951" s="162"/>
      <c r="G951" s="162"/>
      <c r="H951" s="162"/>
      <c r="I951" s="162"/>
      <c r="J951" s="162"/>
      <c r="K951" s="162"/>
      <c r="L951" s="162"/>
      <c r="M951" s="162"/>
      <c r="N951" s="162"/>
      <c r="O951" s="162"/>
      <c r="P951" s="162"/>
      <c r="Q951" s="162"/>
      <c r="R951" s="162"/>
      <c r="S951" s="162"/>
      <c r="T951" s="162"/>
      <c r="U951" s="162"/>
      <c r="V951" s="162"/>
      <c r="W951" s="162"/>
      <c r="X951" s="162"/>
      <c r="Y951" s="162"/>
      <c r="Z951" s="162"/>
      <c r="AA951" s="162"/>
      <c r="AB951" s="162"/>
      <c r="AC951" s="162"/>
      <c r="AD951" s="162"/>
      <c r="AE951" s="162"/>
      <c r="AF951" s="162"/>
      <c r="AG951" s="162"/>
      <c r="AH951" s="162"/>
      <c r="AI951" s="162"/>
      <c r="AJ951" s="162"/>
      <c r="AK951" s="162"/>
      <c r="AL951" s="162"/>
      <c r="AM951" s="162"/>
      <c r="AN951" s="162"/>
      <c r="AO951" s="162"/>
      <c r="AP951" s="162"/>
      <c r="AQ951" s="162"/>
      <c r="AR951" s="162"/>
      <c r="AS951" s="162"/>
      <c r="AT951" s="162"/>
      <c r="AU951" s="162"/>
      <c r="AV951" s="162"/>
      <c r="AW951" s="162"/>
      <c r="AX951" s="162"/>
      <c r="AY951" s="162"/>
      <c r="AZ951" s="162"/>
      <c r="BA951" s="162"/>
      <c r="BB951" s="162"/>
      <c r="BC951" s="162"/>
      <c r="BD951" s="162"/>
      <c r="BE951" s="162"/>
      <c r="BF951" s="162"/>
      <c r="BG951" s="162"/>
      <c r="BH951" s="162"/>
      <c r="BI951" s="162"/>
      <c r="BJ951" s="162"/>
      <c r="BK951" s="162"/>
      <c r="BL951" s="162"/>
      <c r="BM951" s="162"/>
      <c r="BN951" s="162"/>
      <c r="BO951" s="162"/>
      <c r="BP951" s="162"/>
    </row>
    <row r="952" spans="1:68" ht="15">
      <c r="A952" s="426"/>
      <c r="B952" s="162"/>
      <c r="C952" s="425"/>
      <c r="D952" s="162"/>
      <c r="E952" s="162"/>
      <c r="F952" s="162"/>
      <c r="G952" s="162"/>
      <c r="H952" s="162"/>
      <c r="I952" s="162"/>
      <c r="J952" s="162"/>
      <c r="K952" s="162"/>
      <c r="L952" s="162"/>
      <c r="M952" s="162"/>
      <c r="N952" s="162"/>
      <c r="O952" s="162"/>
      <c r="P952" s="162"/>
      <c r="Q952" s="162"/>
      <c r="R952" s="162"/>
      <c r="S952" s="162"/>
      <c r="T952" s="162"/>
      <c r="U952" s="162"/>
      <c r="V952" s="162"/>
      <c r="W952" s="162"/>
      <c r="X952" s="162"/>
      <c r="Y952" s="162"/>
      <c r="Z952" s="162"/>
      <c r="AA952" s="162"/>
      <c r="AB952" s="162"/>
      <c r="AC952" s="162"/>
      <c r="AD952" s="162"/>
      <c r="AE952" s="162"/>
      <c r="AF952" s="162"/>
      <c r="AG952" s="162"/>
      <c r="AH952" s="162"/>
      <c r="AI952" s="162"/>
      <c r="AJ952" s="162"/>
      <c r="AK952" s="162"/>
      <c r="AL952" s="162"/>
      <c r="AM952" s="162"/>
      <c r="AN952" s="162"/>
      <c r="AO952" s="162"/>
      <c r="AP952" s="162"/>
      <c r="AQ952" s="162"/>
      <c r="AR952" s="162"/>
      <c r="AS952" s="162"/>
      <c r="AT952" s="162"/>
      <c r="AU952" s="162"/>
      <c r="AV952" s="162"/>
      <c r="AW952" s="162"/>
      <c r="AX952" s="162"/>
      <c r="AY952" s="162"/>
      <c r="AZ952" s="162"/>
      <c r="BA952" s="162"/>
      <c r="BB952" s="162"/>
      <c r="BC952" s="162"/>
      <c r="BD952" s="162"/>
      <c r="BE952" s="162"/>
      <c r="BF952" s="162"/>
      <c r="BG952" s="162"/>
      <c r="BH952" s="162"/>
      <c r="BI952" s="162"/>
      <c r="BJ952" s="162"/>
      <c r="BK952" s="162"/>
      <c r="BL952" s="162"/>
      <c r="BM952" s="162"/>
      <c r="BN952" s="162"/>
      <c r="BO952" s="162"/>
      <c r="BP952" s="162"/>
    </row>
    <row r="953" spans="1:68" ht="15">
      <c r="A953" s="426"/>
      <c r="B953" s="162"/>
      <c r="C953" s="425"/>
      <c r="D953" s="162"/>
      <c r="E953" s="162"/>
      <c r="F953" s="162"/>
      <c r="G953" s="162"/>
      <c r="H953" s="162"/>
      <c r="I953" s="162"/>
      <c r="J953" s="162"/>
      <c r="K953" s="162"/>
      <c r="L953" s="162"/>
      <c r="M953" s="162"/>
      <c r="N953" s="162"/>
      <c r="O953" s="162"/>
      <c r="P953" s="162"/>
      <c r="Q953" s="162"/>
      <c r="R953" s="162"/>
      <c r="S953" s="162"/>
      <c r="T953" s="162"/>
      <c r="U953" s="162"/>
      <c r="V953" s="162"/>
      <c r="W953" s="162"/>
      <c r="X953" s="162"/>
      <c r="Y953" s="162"/>
      <c r="Z953" s="162"/>
      <c r="AA953" s="162"/>
      <c r="AB953" s="162"/>
      <c r="AC953" s="162"/>
      <c r="AD953" s="162"/>
      <c r="AE953" s="162"/>
      <c r="AF953" s="162"/>
      <c r="AG953" s="162"/>
      <c r="AH953" s="162"/>
      <c r="AI953" s="162"/>
      <c r="AJ953" s="162"/>
      <c r="AK953" s="162"/>
      <c r="AL953" s="162"/>
      <c r="AM953" s="162"/>
      <c r="AN953" s="162"/>
      <c r="AO953" s="162"/>
      <c r="AP953" s="162"/>
      <c r="AQ953" s="162"/>
      <c r="AR953" s="162"/>
      <c r="AS953" s="162"/>
      <c r="AT953" s="162"/>
      <c r="AU953" s="162"/>
      <c r="AV953" s="162"/>
      <c r="AW953" s="162"/>
      <c r="AX953" s="162"/>
      <c r="AY953" s="162"/>
      <c r="AZ953" s="162"/>
      <c r="BA953" s="162"/>
      <c r="BB953" s="162"/>
      <c r="BC953" s="162"/>
      <c r="BD953" s="162"/>
      <c r="BE953" s="162"/>
      <c r="BF953" s="162"/>
      <c r="BG953" s="162"/>
      <c r="BH953" s="162"/>
      <c r="BI953" s="162"/>
      <c r="BJ953" s="162"/>
      <c r="BK953" s="162"/>
      <c r="BL953" s="162"/>
      <c r="BM953" s="162"/>
      <c r="BN953" s="162"/>
      <c r="BO953" s="162"/>
      <c r="BP953" s="162"/>
    </row>
    <row r="954" spans="1:68" ht="15">
      <c r="A954" s="426"/>
      <c r="B954" s="162"/>
      <c r="C954" s="425"/>
      <c r="D954" s="162"/>
      <c r="E954" s="162"/>
      <c r="F954" s="162"/>
      <c r="G954" s="162"/>
      <c r="H954" s="162"/>
      <c r="I954" s="162"/>
      <c r="J954" s="162"/>
      <c r="K954" s="162"/>
      <c r="L954" s="162"/>
      <c r="M954" s="162"/>
      <c r="N954" s="162"/>
      <c r="O954" s="162"/>
      <c r="P954" s="162"/>
      <c r="Q954" s="162"/>
      <c r="R954" s="162"/>
      <c r="S954" s="162"/>
      <c r="T954" s="162"/>
      <c r="U954" s="162"/>
      <c r="V954" s="162"/>
      <c r="W954" s="162"/>
      <c r="X954" s="162"/>
      <c r="Y954" s="162"/>
      <c r="Z954" s="162"/>
      <c r="AA954" s="162"/>
      <c r="AB954" s="162"/>
      <c r="AC954" s="162"/>
      <c r="AD954" s="162"/>
      <c r="AE954" s="162"/>
      <c r="AF954" s="162"/>
      <c r="AG954" s="162"/>
      <c r="AH954" s="162"/>
      <c r="AI954" s="162"/>
      <c r="AJ954" s="162"/>
      <c r="AK954" s="162"/>
      <c r="AL954" s="162"/>
      <c r="AM954" s="162"/>
      <c r="AN954" s="162"/>
      <c r="AO954" s="162"/>
      <c r="AP954" s="162"/>
      <c r="AQ954" s="162"/>
      <c r="AR954" s="162"/>
      <c r="AS954" s="162"/>
      <c r="AT954" s="162"/>
      <c r="AU954" s="162"/>
      <c r="AV954" s="162"/>
      <c r="AW954" s="162"/>
      <c r="AX954" s="162"/>
      <c r="AY954" s="162"/>
      <c r="AZ954" s="162"/>
      <c r="BA954" s="162"/>
      <c r="BB954" s="162"/>
      <c r="BC954" s="162"/>
      <c r="BD954" s="162"/>
      <c r="BE954" s="162"/>
      <c r="BF954" s="162"/>
      <c r="BG954" s="162"/>
      <c r="BH954" s="162"/>
      <c r="BI954" s="162"/>
      <c r="BJ954" s="162"/>
      <c r="BK954" s="162"/>
      <c r="BL954" s="162"/>
      <c r="BM954" s="162"/>
      <c r="BN954" s="162"/>
      <c r="BO954" s="162"/>
      <c r="BP954" s="162"/>
    </row>
    <row r="955" spans="1:68" ht="15">
      <c r="A955" s="426"/>
      <c r="B955" s="162"/>
      <c r="C955" s="425"/>
      <c r="D955" s="162"/>
      <c r="E955" s="162"/>
      <c r="F955" s="162"/>
      <c r="G955" s="162"/>
      <c r="H955" s="162"/>
      <c r="I955" s="162"/>
      <c r="J955" s="162"/>
      <c r="K955" s="162"/>
      <c r="L955" s="162"/>
      <c r="M955" s="162"/>
      <c r="N955" s="162"/>
      <c r="O955" s="162"/>
      <c r="P955" s="162"/>
      <c r="Q955" s="162"/>
      <c r="R955" s="162"/>
      <c r="S955" s="162"/>
      <c r="T955" s="162"/>
      <c r="U955" s="162"/>
      <c r="V955" s="162"/>
      <c r="W955" s="162"/>
      <c r="X955" s="162"/>
      <c r="Y955" s="162"/>
      <c r="Z955" s="162"/>
      <c r="AA955" s="162"/>
      <c r="AB955" s="162"/>
      <c r="AC955" s="162"/>
      <c r="AD955" s="162"/>
      <c r="AE955" s="162"/>
      <c r="AF955" s="162"/>
      <c r="AG955" s="162"/>
      <c r="AH955" s="162"/>
      <c r="AI955" s="162"/>
      <c r="AJ955" s="162"/>
      <c r="AK955" s="162"/>
      <c r="AL955" s="162"/>
      <c r="AM955" s="162"/>
      <c r="AN955" s="162"/>
      <c r="AO955" s="162"/>
      <c r="AP955" s="162"/>
      <c r="AQ955" s="162"/>
      <c r="AR955" s="162"/>
      <c r="AS955" s="162"/>
      <c r="AT955" s="162"/>
      <c r="AU955" s="162"/>
      <c r="AV955" s="162"/>
      <c r="AW955" s="162"/>
      <c r="AX955" s="162"/>
      <c r="AY955" s="162"/>
      <c r="AZ955" s="162"/>
      <c r="BA955" s="162"/>
      <c r="BB955" s="162"/>
      <c r="BC955" s="162"/>
      <c r="BD955" s="162"/>
      <c r="BE955" s="162"/>
      <c r="BF955" s="162"/>
      <c r="BG955" s="162"/>
      <c r="BH955" s="162"/>
      <c r="BI955" s="162"/>
      <c r="BJ955" s="162"/>
      <c r="BK955" s="162"/>
      <c r="BL955" s="162"/>
      <c r="BM955" s="162"/>
      <c r="BN955" s="162"/>
      <c r="BO955" s="162"/>
      <c r="BP955" s="162"/>
    </row>
    <row r="956" spans="1:68" ht="15">
      <c r="A956" s="426"/>
      <c r="B956" s="162"/>
      <c r="C956" s="425"/>
      <c r="D956" s="162"/>
      <c r="E956" s="162"/>
      <c r="F956" s="162"/>
      <c r="G956" s="162"/>
      <c r="H956" s="162"/>
      <c r="I956" s="162"/>
      <c r="J956" s="162"/>
      <c r="K956" s="162"/>
      <c r="L956" s="162"/>
      <c r="M956" s="162"/>
      <c r="N956" s="162"/>
      <c r="O956" s="162"/>
      <c r="P956" s="162"/>
      <c r="Q956" s="162"/>
      <c r="R956" s="162"/>
      <c r="S956" s="162"/>
      <c r="T956" s="162"/>
      <c r="U956" s="162"/>
      <c r="V956" s="162"/>
      <c r="W956" s="162"/>
      <c r="X956" s="162"/>
      <c r="Y956" s="162"/>
      <c r="Z956" s="162"/>
      <c r="AA956" s="162"/>
      <c r="AB956" s="162"/>
      <c r="AC956" s="162"/>
      <c r="AD956" s="162"/>
      <c r="AE956" s="162"/>
      <c r="AF956" s="162"/>
      <c r="AG956" s="162"/>
      <c r="AH956" s="162"/>
      <c r="AI956" s="162"/>
      <c r="AJ956" s="162"/>
      <c r="AK956" s="162"/>
      <c r="AL956" s="162"/>
      <c r="AM956" s="162"/>
      <c r="AN956" s="162"/>
      <c r="AO956" s="162"/>
      <c r="AP956" s="162"/>
      <c r="AQ956" s="162"/>
      <c r="AR956" s="162"/>
      <c r="AS956" s="162"/>
      <c r="AT956" s="162"/>
      <c r="AU956" s="162"/>
      <c r="AV956" s="162"/>
      <c r="AW956" s="162"/>
      <c r="AX956" s="162"/>
      <c r="AY956" s="162"/>
      <c r="AZ956" s="162"/>
      <c r="BA956" s="162"/>
      <c r="BB956" s="162"/>
      <c r="BC956" s="162"/>
      <c r="BD956" s="162"/>
      <c r="BE956" s="162"/>
      <c r="BF956" s="162"/>
      <c r="BG956" s="162"/>
      <c r="BH956" s="162"/>
      <c r="BI956" s="162"/>
      <c r="BJ956" s="162"/>
      <c r="BK956" s="162"/>
      <c r="BL956" s="162"/>
      <c r="BM956" s="162"/>
      <c r="BN956" s="162"/>
      <c r="BO956" s="162"/>
      <c r="BP956" s="162"/>
    </row>
    <row r="957" spans="1:68" ht="15">
      <c r="A957" s="426"/>
      <c r="B957" s="162"/>
      <c r="C957" s="425"/>
      <c r="D957" s="162"/>
      <c r="E957" s="162"/>
      <c r="F957" s="162"/>
      <c r="G957" s="162"/>
      <c r="H957" s="162"/>
      <c r="I957" s="162"/>
      <c r="J957" s="162"/>
      <c r="K957" s="162"/>
      <c r="L957" s="162"/>
      <c r="M957" s="162"/>
      <c r="N957" s="162"/>
      <c r="O957" s="162"/>
      <c r="P957" s="162"/>
      <c r="Q957" s="162"/>
      <c r="R957" s="162"/>
      <c r="S957" s="162"/>
      <c r="T957" s="162"/>
      <c r="U957" s="162"/>
      <c r="V957" s="162"/>
      <c r="W957" s="162"/>
      <c r="X957" s="162"/>
      <c r="Y957" s="162"/>
      <c r="Z957" s="162"/>
      <c r="AA957" s="162"/>
      <c r="AB957" s="162"/>
      <c r="AC957" s="162"/>
      <c r="AD957" s="162"/>
      <c r="AE957" s="162"/>
      <c r="AF957" s="162"/>
      <c r="AG957" s="162"/>
      <c r="AH957" s="162"/>
      <c r="AI957" s="162"/>
      <c r="AJ957" s="162"/>
      <c r="AK957" s="162"/>
      <c r="AL957" s="162"/>
      <c r="AM957" s="162"/>
      <c r="AN957" s="162"/>
      <c r="AO957" s="162"/>
      <c r="AP957" s="162"/>
      <c r="AQ957" s="162"/>
      <c r="AR957" s="162"/>
      <c r="AS957" s="162"/>
      <c r="AT957" s="162"/>
      <c r="AU957" s="162"/>
      <c r="AV957" s="162"/>
      <c r="AW957" s="162"/>
      <c r="AX957" s="162"/>
      <c r="AY957" s="162"/>
      <c r="AZ957" s="162"/>
      <c r="BA957" s="162"/>
      <c r="BB957" s="162"/>
      <c r="BC957" s="162"/>
      <c r="BD957" s="162"/>
      <c r="BE957" s="162"/>
      <c r="BF957" s="162"/>
      <c r="BG957" s="162"/>
      <c r="BH957" s="162"/>
      <c r="BI957" s="162"/>
      <c r="BJ957" s="162"/>
      <c r="BK957" s="162"/>
      <c r="BL957" s="162"/>
      <c r="BM957" s="162"/>
      <c r="BN957" s="162"/>
      <c r="BO957" s="162"/>
      <c r="BP957" s="162"/>
    </row>
    <row r="958" spans="1:68" ht="15">
      <c r="A958" s="426"/>
      <c r="B958" s="162"/>
      <c r="C958" s="425"/>
      <c r="D958" s="162"/>
      <c r="E958" s="162"/>
      <c r="F958" s="162"/>
      <c r="G958" s="162"/>
      <c r="H958" s="162"/>
      <c r="I958" s="162"/>
      <c r="J958" s="162"/>
      <c r="K958" s="162"/>
      <c r="L958" s="162"/>
      <c r="M958" s="162"/>
      <c r="N958" s="162"/>
      <c r="O958" s="162"/>
      <c r="P958" s="162"/>
      <c r="Q958" s="162"/>
      <c r="R958" s="162"/>
      <c r="S958" s="162"/>
      <c r="T958" s="162"/>
      <c r="U958" s="162"/>
      <c r="V958" s="162"/>
      <c r="W958" s="162"/>
      <c r="X958" s="162"/>
      <c r="Y958" s="162"/>
      <c r="Z958" s="162"/>
      <c r="AA958" s="162"/>
      <c r="AB958" s="162"/>
      <c r="AC958" s="162"/>
      <c r="AD958" s="162"/>
      <c r="AE958" s="162"/>
      <c r="AF958" s="162"/>
      <c r="AG958" s="162"/>
      <c r="AH958" s="162"/>
      <c r="AI958" s="162"/>
      <c r="AJ958" s="162"/>
      <c r="AK958" s="162"/>
      <c r="AL958" s="162"/>
      <c r="AM958" s="162"/>
      <c r="AN958" s="162"/>
      <c r="AO958" s="162"/>
      <c r="AP958" s="162"/>
      <c r="AQ958" s="162"/>
      <c r="AR958" s="162"/>
      <c r="AS958" s="162"/>
      <c r="AT958" s="162"/>
      <c r="AU958" s="162"/>
      <c r="AV958" s="162"/>
      <c r="AW958" s="162"/>
      <c r="AX958" s="162"/>
      <c r="AY958" s="162"/>
      <c r="AZ958" s="162"/>
      <c r="BA958" s="162"/>
      <c r="BB958" s="162"/>
      <c r="BC958" s="162"/>
      <c r="BD958" s="162"/>
      <c r="BE958" s="162"/>
      <c r="BF958" s="162"/>
      <c r="BG958" s="162"/>
      <c r="BH958" s="162"/>
      <c r="BI958" s="162"/>
      <c r="BJ958" s="162"/>
      <c r="BK958" s="162"/>
      <c r="BL958" s="162"/>
      <c r="BM958" s="162"/>
      <c r="BN958" s="162"/>
      <c r="BO958" s="162"/>
      <c r="BP958" s="162"/>
    </row>
    <row r="959" spans="1:68" ht="15">
      <c r="A959" s="426"/>
      <c r="B959" s="162"/>
      <c r="C959" s="425"/>
      <c r="D959" s="162"/>
      <c r="E959" s="162"/>
      <c r="F959" s="162"/>
      <c r="G959" s="162"/>
      <c r="H959" s="162"/>
      <c r="I959" s="162"/>
      <c r="J959" s="162"/>
      <c r="K959" s="162"/>
      <c r="L959" s="162"/>
      <c r="M959" s="162"/>
      <c r="N959" s="162"/>
      <c r="O959" s="162"/>
      <c r="P959" s="162"/>
      <c r="Q959" s="162"/>
      <c r="R959" s="162"/>
      <c r="S959" s="162"/>
      <c r="T959" s="162"/>
      <c r="U959" s="162"/>
      <c r="V959" s="162"/>
      <c r="W959" s="162"/>
      <c r="X959" s="162"/>
      <c r="Y959" s="162"/>
      <c r="Z959" s="162"/>
      <c r="AA959" s="162"/>
      <c r="AB959" s="162"/>
      <c r="AC959" s="162"/>
      <c r="AD959" s="162"/>
      <c r="AE959" s="162"/>
      <c r="AF959" s="162"/>
      <c r="AG959" s="162"/>
      <c r="AH959" s="162"/>
      <c r="AI959" s="162"/>
      <c r="AJ959" s="162"/>
      <c r="AK959" s="162"/>
      <c r="AL959" s="162"/>
      <c r="AM959" s="162"/>
      <c r="AN959" s="162"/>
      <c r="AO959" s="162"/>
      <c r="AP959" s="162"/>
      <c r="AQ959" s="162"/>
      <c r="AR959" s="162"/>
      <c r="AS959" s="162"/>
      <c r="AT959" s="162"/>
      <c r="AU959" s="162"/>
      <c r="AV959" s="162"/>
      <c r="AW959" s="162"/>
      <c r="AX959" s="162"/>
      <c r="AY959" s="162"/>
      <c r="AZ959" s="162"/>
      <c r="BA959" s="162"/>
      <c r="BB959" s="162"/>
      <c r="BC959" s="162"/>
      <c r="BD959" s="162"/>
      <c r="BE959" s="162"/>
      <c r="BF959" s="162"/>
      <c r="BG959" s="162"/>
      <c r="BH959" s="162"/>
      <c r="BI959" s="162"/>
      <c r="BJ959" s="162"/>
      <c r="BK959" s="162"/>
      <c r="BL959" s="162"/>
      <c r="BM959" s="162"/>
      <c r="BN959" s="162"/>
      <c r="BO959" s="162"/>
      <c r="BP959" s="162"/>
    </row>
    <row r="960" spans="1:68" ht="15">
      <c r="A960" s="426"/>
      <c r="B960" s="162"/>
      <c r="C960" s="425"/>
      <c r="D960" s="162"/>
      <c r="E960" s="162"/>
      <c r="F960" s="162"/>
      <c r="G960" s="162"/>
      <c r="H960" s="162"/>
      <c r="I960" s="162"/>
      <c r="J960" s="162"/>
      <c r="K960" s="162"/>
      <c r="L960" s="162"/>
      <c r="M960" s="162"/>
      <c r="N960" s="162"/>
      <c r="O960" s="162"/>
      <c r="P960" s="162"/>
      <c r="Q960" s="162"/>
      <c r="R960" s="162"/>
      <c r="S960" s="162"/>
      <c r="T960" s="162"/>
      <c r="U960" s="162"/>
      <c r="V960" s="162"/>
      <c r="W960" s="162"/>
      <c r="X960" s="162"/>
      <c r="Y960" s="162"/>
      <c r="Z960" s="162"/>
      <c r="AA960" s="162"/>
      <c r="AB960" s="162"/>
      <c r="AC960" s="162"/>
      <c r="AD960" s="162"/>
      <c r="AE960" s="162"/>
      <c r="AF960" s="162"/>
      <c r="AG960" s="162"/>
      <c r="AH960" s="162"/>
      <c r="AI960" s="162"/>
      <c r="AJ960" s="162"/>
      <c r="AK960" s="162"/>
      <c r="AL960" s="162"/>
      <c r="AM960" s="162"/>
      <c r="AN960" s="162"/>
      <c r="AO960" s="162"/>
      <c r="AP960" s="162"/>
      <c r="AQ960" s="162"/>
      <c r="AR960" s="162"/>
      <c r="AS960" s="162"/>
      <c r="AT960" s="162"/>
      <c r="AU960" s="162"/>
      <c r="AV960" s="162"/>
      <c r="AW960" s="162"/>
      <c r="AX960" s="162"/>
      <c r="AY960" s="162"/>
      <c r="AZ960" s="162"/>
      <c r="BA960" s="162"/>
      <c r="BB960" s="162"/>
      <c r="BC960" s="162"/>
      <c r="BD960" s="162"/>
      <c r="BE960" s="162"/>
      <c r="BF960" s="162"/>
      <c r="BG960" s="162"/>
      <c r="BH960" s="162"/>
      <c r="BI960" s="162"/>
      <c r="BJ960" s="162"/>
      <c r="BK960" s="162"/>
      <c r="BL960" s="162"/>
      <c r="BM960" s="162"/>
      <c r="BN960" s="162"/>
      <c r="BO960" s="162"/>
      <c r="BP960" s="162"/>
    </row>
    <row r="961" spans="1:68" ht="15">
      <c r="A961" s="426"/>
      <c r="B961" s="162"/>
      <c r="C961" s="425"/>
      <c r="D961" s="162"/>
      <c r="E961" s="162"/>
      <c r="F961" s="162"/>
      <c r="G961" s="162"/>
      <c r="H961" s="162"/>
      <c r="I961" s="162"/>
      <c r="J961" s="162"/>
      <c r="K961" s="162"/>
      <c r="L961" s="162"/>
      <c r="M961" s="162"/>
      <c r="N961" s="162"/>
      <c r="O961" s="162"/>
      <c r="P961" s="162"/>
      <c r="Q961" s="162"/>
      <c r="R961" s="162"/>
      <c r="S961" s="162"/>
      <c r="T961" s="162"/>
      <c r="U961" s="162"/>
      <c r="V961" s="162"/>
      <c r="W961" s="162"/>
      <c r="X961" s="162"/>
      <c r="Y961" s="162"/>
      <c r="Z961" s="162"/>
      <c r="AA961" s="162"/>
      <c r="AB961" s="162"/>
      <c r="AC961" s="162"/>
      <c r="AD961" s="162"/>
      <c r="AE961" s="162"/>
      <c r="AF961" s="162"/>
      <c r="AG961" s="162"/>
      <c r="AH961" s="162"/>
      <c r="AI961" s="162"/>
      <c r="AJ961" s="162"/>
      <c r="AK961" s="162"/>
      <c r="AL961" s="162"/>
      <c r="AM961" s="162"/>
      <c r="AN961" s="162"/>
      <c r="AO961" s="162"/>
      <c r="AP961" s="162"/>
      <c r="AQ961" s="162"/>
      <c r="AR961" s="162"/>
      <c r="AS961" s="162"/>
      <c r="AT961" s="162"/>
      <c r="AU961" s="162"/>
      <c r="AV961" s="162"/>
      <c r="AW961" s="162"/>
      <c r="AX961" s="162"/>
      <c r="AY961" s="162"/>
      <c r="AZ961" s="162"/>
      <c r="BA961" s="162"/>
      <c r="BB961" s="162"/>
      <c r="BC961" s="162"/>
      <c r="BD961" s="162"/>
      <c r="BE961" s="162"/>
      <c r="BF961" s="162"/>
      <c r="BG961" s="162"/>
      <c r="BH961" s="162"/>
      <c r="BI961" s="162"/>
      <c r="BJ961" s="162"/>
      <c r="BK961" s="162"/>
      <c r="BL961" s="162"/>
      <c r="BM961" s="162"/>
      <c r="BN961" s="162"/>
      <c r="BO961" s="162"/>
      <c r="BP961" s="162"/>
    </row>
    <row r="962" spans="1:68" ht="15">
      <c r="A962" s="426"/>
      <c r="B962" s="162"/>
      <c r="C962" s="425"/>
      <c r="D962" s="162"/>
      <c r="E962" s="162"/>
      <c r="F962" s="162"/>
      <c r="G962" s="162"/>
      <c r="H962" s="162"/>
      <c r="I962" s="162"/>
      <c r="J962" s="162"/>
      <c r="K962" s="162"/>
      <c r="L962" s="162"/>
      <c r="M962" s="162"/>
      <c r="N962" s="162"/>
      <c r="O962" s="162"/>
      <c r="P962" s="162"/>
      <c r="Q962" s="162"/>
      <c r="R962" s="162"/>
      <c r="S962" s="162"/>
      <c r="T962" s="162"/>
      <c r="U962" s="162"/>
      <c r="V962" s="162"/>
      <c r="W962" s="162"/>
      <c r="X962" s="162"/>
      <c r="Y962" s="162"/>
      <c r="Z962" s="162"/>
      <c r="AA962" s="162"/>
      <c r="AB962" s="162"/>
      <c r="AC962" s="162"/>
      <c r="AD962" s="162"/>
      <c r="AE962" s="162"/>
      <c r="AF962" s="162"/>
      <c r="AG962" s="162"/>
      <c r="AH962" s="162"/>
      <c r="AI962" s="162"/>
      <c r="AJ962" s="162"/>
      <c r="AK962" s="162"/>
      <c r="AL962" s="162"/>
      <c r="AM962" s="162"/>
      <c r="AN962" s="162"/>
      <c r="AO962" s="162"/>
      <c r="AP962" s="162"/>
      <c r="AQ962" s="162"/>
      <c r="AR962" s="162"/>
      <c r="AS962" s="162"/>
      <c r="AT962" s="162"/>
      <c r="AU962" s="162"/>
      <c r="AV962" s="162"/>
      <c r="AW962" s="162"/>
      <c r="AX962" s="162"/>
      <c r="AY962" s="162"/>
      <c r="AZ962" s="162"/>
      <c r="BA962" s="162"/>
      <c r="BB962" s="162"/>
      <c r="BC962" s="162"/>
      <c r="BD962" s="162"/>
      <c r="BE962" s="162"/>
      <c r="BF962" s="162"/>
      <c r="BG962" s="162"/>
      <c r="BH962" s="162"/>
      <c r="BI962" s="162"/>
      <c r="BJ962" s="162"/>
      <c r="BK962" s="162"/>
      <c r="BL962" s="162"/>
      <c r="BM962" s="162"/>
      <c r="BN962" s="162"/>
      <c r="BO962" s="162"/>
      <c r="BP962" s="162"/>
    </row>
    <row r="963" spans="1:68" ht="15">
      <c r="A963" s="426"/>
      <c r="B963" s="162"/>
      <c r="C963" s="425"/>
      <c r="D963" s="162"/>
      <c r="E963" s="162"/>
      <c r="F963" s="162"/>
      <c r="G963" s="162"/>
      <c r="H963" s="162"/>
      <c r="I963" s="162"/>
      <c r="J963" s="162"/>
      <c r="K963" s="162"/>
      <c r="L963" s="162"/>
      <c r="M963" s="162"/>
      <c r="N963" s="162"/>
      <c r="O963" s="162"/>
      <c r="P963" s="162"/>
      <c r="Q963" s="162"/>
      <c r="R963" s="162"/>
      <c r="S963" s="162"/>
      <c r="T963" s="162"/>
      <c r="U963" s="162"/>
      <c r="V963" s="162"/>
      <c r="W963" s="162"/>
      <c r="X963" s="162"/>
      <c r="Y963" s="162"/>
      <c r="Z963" s="162"/>
      <c r="AA963" s="162"/>
      <c r="AB963" s="162"/>
      <c r="AC963" s="162"/>
      <c r="AD963" s="162"/>
      <c r="AE963" s="162"/>
      <c r="AF963" s="162"/>
      <c r="AG963" s="162"/>
      <c r="AH963" s="162"/>
      <c r="AI963" s="162"/>
      <c r="AJ963" s="162"/>
      <c r="AK963" s="162"/>
      <c r="AL963" s="162"/>
      <c r="AM963" s="162"/>
      <c r="AN963" s="162"/>
      <c r="AO963" s="162"/>
      <c r="AP963" s="162"/>
      <c r="AQ963" s="162"/>
      <c r="AR963" s="162"/>
      <c r="AS963" s="162"/>
      <c r="AT963" s="162"/>
      <c r="AU963" s="162"/>
      <c r="AV963" s="162"/>
      <c r="AW963" s="162"/>
      <c r="AX963" s="162"/>
      <c r="AY963" s="162"/>
      <c r="AZ963" s="162"/>
      <c r="BA963" s="162"/>
      <c r="BB963" s="162"/>
      <c r="BC963" s="162"/>
      <c r="BD963" s="162"/>
      <c r="BE963" s="162"/>
      <c r="BF963" s="162"/>
      <c r="BG963" s="162"/>
      <c r="BH963" s="162"/>
      <c r="BI963" s="162"/>
      <c r="BJ963" s="162"/>
      <c r="BK963" s="162"/>
      <c r="BL963" s="162"/>
      <c r="BM963" s="162"/>
      <c r="BN963" s="162"/>
      <c r="BO963" s="162"/>
      <c r="BP963" s="162"/>
    </row>
    <row r="964" spans="1:68" ht="15">
      <c r="A964" s="426"/>
      <c r="B964" s="162"/>
      <c r="C964" s="425"/>
      <c r="D964" s="162"/>
      <c r="E964" s="162"/>
      <c r="F964" s="162"/>
      <c r="G964" s="162"/>
      <c r="H964" s="162"/>
      <c r="I964" s="162"/>
      <c r="J964" s="162"/>
      <c r="K964" s="162"/>
      <c r="L964" s="162"/>
      <c r="M964" s="162"/>
      <c r="N964" s="162"/>
      <c r="O964" s="162"/>
      <c r="P964" s="162"/>
      <c r="Q964" s="162"/>
      <c r="R964" s="162"/>
      <c r="S964" s="162"/>
      <c r="T964" s="162"/>
      <c r="U964" s="162"/>
      <c r="V964" s="162"/>
      <c r="W964" s="162"/>
      <c r="X964" s="162"/>
      <c r="Y964" s="162"/>
      <c r="Z964" s="162"/>
      <c r="AA964" s="162"/>
      <c r="AB964" s="162"/>
      <c r="AC964" s="162"/>
      <c r="AD964" s="162"/>
      <c r="AE964" s="162"/>
      <c r="AF964" s="162"/>
      <c r="AG964" s="162"/>
      <c r="AH964" s="162"/>
      <c r="AI964" s="162"/>
      <c r="AJ964" s="162"/>
      <c r="AK964" s="162"/>
      <c r="AL964" s="162"/>
      <c r="AM964" s="162"/>
      <c r="AN964" s="162"/>
      <c r="AO964" s="162"/>
      <c r="AP964" s="162"/>
      <c r="AQ964" s="162"/>
      <c r="AR964" s="162"/>
      <c r="AS964" s="162"/>
      <c r="AT964" s="162"/>
      <c r="AU964" s="162"/>
      <c r="AV964" s="162"/>
      <c r="AW964" s="162"/>
      <c r="AX964" s="162"/>
      <c r="AY964" s="162"/>
      <c r="AZ964" s="162"/>
      <c r="BA964" s="162"/>
      <c r="BB964" s="162"/>
      <c r="BC964" s="162"/>
      <c r="BD964" s="162"/>
      <c r="BE964" s="162"/>
      <c r="BF964" s="162"/>
      <c r="BG964" s="162"/>
      <c r="BH964" s="162"/>
      <c r="BI964" s="162"/>
      <c r="BJ964" s="162"/>
      <c r="BK964" s="162"/>
      <c r="BL964" s="162"/>
      <c r="BM964" s="162"/>
      <c r="BN964" s="162"/>
      <c r="BO964" s="162"/>
      <c r="BP964" s="162"/>
    </row>
    <row r="965" spans="1:68" ht="15">
      <c r="A965" s="426"/>
      <c r="B965" s="162"/>
      <c r="C965" s="425"/>
      <c r="D965" s="162"/>
      <c r="E965" s="162"/>
      <c r="F965" s="162"/>
      <c r="G965" s="162"/>
      <c r="H965" s="162"/>
      <c r="I965" s="162"/>
      <c r="J965" s="162"/>
      <c r="K965" s="162"/>
      <c r="L965" s="162"/>
      <c r="M965" s="162"/>
      <c r="N965" s="162"/>
      <c r="O965" s="162"/>
      <c r="P965" s="162"/>
      <c r="Q965" s="162"/>
      <c r="R965" s="162"/>
      <c r="S965" s="162"/>
      <c r="T965" s="162"/>
      <c r="U965" s="162"/>
      <c r="V965" s="162"/>
      <c r="W965" s="162"/>
      <c r="X965" s="162"/>
      <c r="Y965" s="162"/>
      <c r="Z965" s="162"/>
      <c r="AA965" s="162"/>
      <c r="AB965" s="162"/>
      <c r="AC965" s="162"/>
      <c r="AD965" s="162"/>
      <c r="AE965" s="162"/>
      <c r="AF965" s="162"/>
      <c r="AG965" s="162"/>
      <c r="AH965" s="162"/>
      <c r="AI965" s="162"/>
      <c r="AJ965" s="162"/>
      <c r="AK965" s="162"/>
      <c r="AL965" s="162"/>
      <c r="AM965" s="162"/>
      <c r="AN965" s="162"/>
      <c r="AO965" s="162"/>
      <c r="AP965" s="162"/>
      <c r="AQ965" s="162"/>
      <c r="AR965" s="162"/>
      <c r="AS965" s="162"/>
      <c r="AT965" s="162"/>
      <c r="AU965" s="162"/>
      <c r="AV965" s="162"/>
      <c r="AW965" s="162"/>
      <c r="AX965" s="162"/>
      <c r="AY965" s="162"/>
      <c r="AZ965" s="162"/>
      <c r="BA965" s="162"/>
      <c r="BB965" s="162"/>
      <c r="BC965" s="162"/>
      <c r="BD965" s="162"/>
      <c r="BE965" s="162"/>
      <c r="BF965" s="162"/>
      <c r="BG965" s="162"/>
      <c r="BH965" s="162"/>
      <c r="BI965" s="162"/>
      <c r="BJ965" s="162"/>
      <c r="BK965" s="162"/>
      <c r="BL965" s="162"/>
      <c r="BM965" s="162"/>
      <c r="BN965" s="162"/>
      <c r="BO965" s="162"/>
      <c r="BP965" s="162"/>
    </row>
    <row r="966" spans="1:68" ht="15">
      <c r="A966" s="426"/>
      <c r="B966" s="162"/>
      <c r="C966" s="425"/>
      <c r="D966" s="162"/>
      <c r="E966" s="162"/>
      <c r="F966" s="162"/>
      <c r="G966" s="162"/>
      <c r="H966" s="162"/>
      <c r="I966" s="162"/>
      <c r="J966" s="162"/>
      <c r="K966" s="162"/>
      <c r="L966" s="162"/>
      <c r="M966" s="162"/>
      <c r="N966" s="162"/>
      <c r="O966" s="162"/>
      <c r="P966" s="162"/>
      <c r="Q966" s="162"/>
      <c r="R966" s="162"/>
      <c r="S966" s="162"/>
      <c r="T966" s="162"/>
      <c r="U966" s="162"/>
      <c r="V966" s="162"/>
      <c r="W966" s="162"/>
      <c r="X966" s="162"/>
      <c r="Y966" s="162"/>
      <c r="Z966" s="162"/>
      <c r="AA966" s="162"/>
      <c r="AB966" s="162"/>
      <c r="AC966" s="162"/>
      <c r="AD966" s="162"/>
      <c r="AE966" s="162"/>
      <c r="AF966" s="162"/>
      <c r="AG966" s="162"/>
      <c r="AH966" s="162"/>
      <c r="AI966" s="162"/>
      <c r="AJ966" s="162"/>
      <c r="AK966" s="162"/>
      <c r="AL966" s="162"/>
      <c r="AM966" s="162"/>
      <c r="AN966" s="162"/>
      <c r="AO966" s="162"/>
      <c r="AP966" s="162"/>
      <c r="AQ966" s="162"/>
      <c r="AR966" s="162"/>
      <c r="AS966" s="162"/>
      <c r="AT966" s="162"/>
      <c r="AU966" s="162"/>
      <c r="AV966" s="162"/>
      <c r="AW966" s="162"/>
      <c r="AX966" s="162"/>
      <c r="AY966" s="162"/>
      <c r="AZ966" s="162"/>
      <c r="BA966" s="162"/>
      <c r="BB966" s="162"/>
      <c r="BC966" s="162"/>
      <c r="BD966" s="162"/>
      <c r="BE966" s="162"/>
      <c r="BF966" s="162"/>
      <c r="BG966" s="162"/>
      <c r="BH966" s="162"/>
      <c r="BI966" s="162"/>
      <c r="BJ966" s="162"/>
      <c r="BK966" s="162"/>
      <c r="BL966" s="162"/>
      <c r="BM966" s="162"/>
      <c r="BN966" s="162"/>
      <c r="BO966" s="162"/>
      <c r="BP966" s="162"/>
    </row>
    <row r="967" spans="1:68" ht="15">
      <c r="A967" s="426"/>
      <c r="B967" s="162"/>
      <c r="C967" s="425"/>
      <c r="D967" s="162"/>
      <c r="E967" s="162"/>
      <c r="F967" s="162"/>
      <c r="G967" s="162"/>
      <c r="H967" s="162"/>
      <c r="I967" s="162"/>
      <c r="J967" s="162"/>
      <c r="K967" s="162"/>
      <c r="L967" s="162"/>
      <c r="M967" s="162"/>
      <c r="N967" s="162"/>
      <c r="O967" s="162"/>
      <c r="P967" s="162"/>
      <c r="Q967" s="162"/>
      <c r="R967" s="162"/>
      <c r="S967" s="162"/>
      <c r="T967" s="162"/>
      <c r="U967" s="162"/>
      <c r="V967" s="162"/>
      <c r="W967" s="162"/>
      <c r="X967" s="162"/>
      <c r="Y967" s="162"/>
      <c r="Z967" s="162"/>
      <c r="AA967" s="162"/>
      <c r="AB967" s="162"/>
      <c r="AC967" s="162"/>
      <c r="AD967" s="162"/>
      <c r="AE967" s="162"/>
      <c r="AF967" s="162"/>
      <c r="AG967" s="162"/>
      <c r="AH967" s="162"/>
      <c r="AI967" s="162"/>
      <c r="AJ967" s="162"/>
      <c r="AK967" s="162"/>
      <c r="AL967" s="162"/>
      <c r="AM967" s="162"/>
      <c r="AN967" s="162"/>
      <c r="AO967" s="162"/>
      <c r="AP967" s="162"/>
      <c r="AQ967" s="162"/>
      <c r="AR967" s="162"/>
      <c r="AS967" s="162"/>
      <c r="AT967" s="162"/>
      <c r="AU967" s="162"/>
      <c r="AV967" s="162"/>
      <c r="AW967" s="162"/>
      <c r="AX967" s="162"/>
      <c r="AY967" s="162"/>
      <c r="AZ967" s="162"/>
      <c r="BA967" s="162"/>
      <c r="BB967" s="162"/>
      <c r="BC967" s="162"/>
      <c r="BD967" s="162"/>
      <c r="BE967" s="162"/>
      <c r="BF967" s="162"/>
      <c r="BG967" s="162"/>
      <c r="BH967" s="162"/>
      <c r="BI967" s="162"/>
      <c r="BJ967" s="162"/>
      <c r="BK967" s="162"/>
      <c r="BL967" s="162"/>
      <c r="BM967" s="162"/>
      <c r="BN967" s="162"/>
      <c r="BO967" s="162"/>
      <c r="BP967" s="162"/>
    </row>
    <row r="968" spans="1:68" ht="15">
      <c r="A968" s="426"/>
      <c r="B968" s="162"/>
      <c r="C968" s="425"/>
      <c r="D968" s="162"/>
      <c r="E968" s="162"/>
      <c r="F968" s="162"/>
      <c r="G968" s="162"/>
      <c r="H968" s="162"/>
      <c r="I968" s="162"/>
      <c r="J968" s="162"/>
      <c r="K968" s="162"/>
      <c r="L968" s="162"/>
      <c r="M968" s="162"/>
      <c r="N968" s="162"/>
      <c r="O968" s="162"/>
      <c r="P968" s="162"/>
      <c r="Q968" s="162"/>
      <c r="R968" s="162"/>
      <c r="S968" s="162"/>
      <c r="T968" s="162"/>
      <c r="U968" s="162"/>
      <c r="V968" s="162"/>
      <c r="W968" s="162"/>
      <c r="X968" s="162"/>
      <c r="Y968" s="162"/>
      <c r="Z968" s="162"/>
      <c r="AA968" s="162"/>
      <c r="AB968" s="162"/>
      <c r="AC968" s="162"/>
      <c r="AD968" s="162"/>
      <c r="AE968" s="162"/>
      <c r="AF968" s="162"/>
      <c r="AG968" s="162"/>
      <c r="AH968" s="162"/>
      <c r="AI968" s="162"/>
      <c r="AJ968" s="162"/>
      <c r="AK968" s="162"/>
      <c r="AL968" s="162"/>
      <c r="AM968" s="162"/>
      <c r="AN968" s="162"/>
      <c r="AO968" s="162"/>
      <c r="AP968" s="162"/>
      <c r="AQ968" s="162"/>
      <c r="AR968" s="162"/>
      <c r="AS968" s="162"/>
      <c r="AT968" s="162"/>
      <c r="AU968" s="162"/>
      <c r="AV968" s="162"/>
      <c r="AW968" s="162"/>
      <c r="AX968" s="162"/>
      <c r="AY968" s="162"/>
      <c r="AZ968" s="162"/>
      <c r="BA968" s="162"/>
      <c r="BB968" s="162"/>
      <c r="BC968" s="162"/>
      <c r="BD968" s="162"/>
      <c r="BE968" s="162"/>
      <c r="BF968" s="162"/>
      <c r="BG968" s="162"/>
      <c r="BH968" s="162"/>
      <c r="BI968" s="162"/>
      <c r="BJ968" s="162"/>
      <c r="BK968" s="162"/>
      <c r="BL968" s="162"/>
      <c r="BM968" s="162"/>
      <c r="BN968" s="162"/>
      <c r="BO968" s="162"/>
      <c r="BP968" s="162"/>
    </row>
    <row r="969" spans="1:68" ht="15">
      <c r="A969" s="426"/>
      <c r="B969" s="162"/>
      <c r="C969" s="425"/>
      <c r="D969" s="162"/>
      <c r="E969" s="162"/>
      <c r="F969" s="162"/>
      <c r="G969" s="162"/>
      <c r="H969" s="162"/>
      <c r="I969" s="162"/>
      <c r="J969" s="162"/>
      <c r="K969" s="162"/>
      <c r="L969" s="162"/>
      <c r="M969" s="162"/>
      <c r="N969" s="162"/>
      <c r="O969" s="162"/>
      <c r="P969" s="162"/>
      <c r="Q969" s="162"/>
      <c r="R969" s="162"/>
      <c r="S969" s="162"/>
      <c r="T969" s="162"/>
      <c r="U969" s="162"/>
      <c r="V969" s="162"/>
      <c r="W969" s="162"/>
      <c r="X969" s="162"/>
      <c r="Y969" s="162"/>
      <c r="Z969" s="162"/>
      <c r="AA969" s="162"/>
      <c r="AB969" s="162"/>
      <c r="AC969" s="162"/>
      <c r="AD969" s="162"/>
      <c r="AE969" s="162"/>
      <c r="AF969" s="162"/>
      <c r="AG969" s="162"/>
      <c r="AH969" s="162"/>
      <c r="AI969" s="162"/>
      <c r="AJ969" s="162"/>
      <c r="AK969" s="162"/>
      <c r="AL969" s="162"/>
      <c r="AM969" s="162"/>
      <c r="AN969" s="162"/>
      <c r="AO969" s="162"/>
      <c r="AP969" s="162"/>
      <c r="AQ969" s="162"/>
      <c r="AR969" s="162"/>
      <c r="AS969" s="162"/>
      <c r="AT969" s="162"/>
      <c r="AU969" s="162"/>
      <c r="AV969" s="162"/>
      <c r="AW969" s="162"/>
      <c r="AX969" s="162"/>
      <c r="AY969" s="162"/>
      <c r="AZ969" s="162"/>
      <c r="BA969" s="162"/>
      <c r="BB969" s="162"/>
      <c r="BC969" s="162"/>
      <c r="BD969" s="162"/>
      <c r="BE969" s="162"/>
      <c r="BF969" s="162"/>
      <c r="BG969" s="162"/>
      <c r="BH969" s="162"/>
      <c r="BI969" s="162"/>
      <c r="BJ969" s="162"/>
      <c r="BK969" s="162"/>
      <c r="BL969" s="162"/>
      <c r="BM969" s="162"/>
      <c r="BN969" s="162"/>
      <c r="BO969" s="162"/>
      <c r="BP969" s="162"/>
    </row>
    <row r="970" spans="1:68" ht="15">
      <c r="A970" s="426"/>
      <c r="B970" s="162"/>
      <c r="C970" s="425"/>
      <c r="D970" s="162"/>
      <c r="E970" s="162"/>
      <c r="F970" s="162"/>
      <c r="G970" s="162"/>
      <c r="H970" s="162"/>
      <c r="I970" s="162"/>
      <c r="J970" s="162"/>
      <c r="K970" s="162"/>
      <c r="L970" s="162"/>
      <c r="M970" s="162"/>
      <c r="N970" s="162"/>
      <c r="O970" s="162"/>
      <c r="P970" s="162"/>
      <c r="Q970" s="162"/>
      <c r="R970" s="162"/>
      <c r="S970" s="162"/>
      <c r="T970" s="162"/>
      <c r="U970" s="162"/>
      <c r="V970" s="162"/>
      <c r="W970" s="162"/>
      <c r="X970" s="162"/>
      <c r="Y970" s="162"/>
      <c r="Z970" s="162"/>
      <c r="AA970" s="162"/>
      <c r="AB970" s="162"/>
      <c r="AC970" s="162"/>
      <c r="AD970" s="162"/>
      <c r="AE970" s="162"/>
      <c r="AF970" s="162"/>
      <c r="AG970" s="162"/>
      <c r="AH970" s="162"/>
      <c r="AI970" s="162"/>
      <c r="AJ970" s="162"/>
      <c r="AK970" s="162"/>
      <c r="AL970" s="162"/>
      <c r="AM970" s="162"/>
      <c r="AN970" s="162"/>
      <c r="AO970" s="162"/>
      <c r="AP970" s="162"/>
      <c r="AQ970" s="162"/>
      <c r="AR970" s="162"/>
      <c r="AS970" s="162"/>
      <c r="AT970" s="162"/>
      <c r="AU970" s="162"/>
      <c r="AV970" s="162"/>
      <c r="AW970" s="162"/>
      <c r="AX970" s="162"/>
      <c r="AY970" s="162"/>
      <c r="AZ970" s="162"/>
      <c r="BA970" s="162"/>
      <c r="BB970" s="162"/>
      <c r="BC970" s="162"/>
      <c r="BD970" s="162"/>
      <c r="BE970" s="162"/>
      <c r="BF970" s="162"/>
      <c r="BG970" s="162"/>
      <c r="BH970" s="162"/>
      <c r="BI970" s="162"/>
      <c r="BJ970" s="162"/>
      <c r="BK970" s="162"/>
      <c r="BL970" s="162"/>
      <c r="BM970" s="162"/>
      <c r="BN970" s="162"/>
      <c r="BO970" s="162"/>
      <c r="BP970" s="162"/>
    </row>
    <row r="971" spans="1:68" ht="15">
      <c r="A971" s="426"/>
      <c r="B971" s="162"/>
      <c r="C971" s="425"/>
      <c r="D971" s="162"/>
      <c r="E971" s="162"/>
      <c r="F971" s="162"/>
      <c r="G971" s="162"/>
      <c r="H971" s="162"/>
      <c r="I971" s="162"/>
      <c r="J971" s="162"/>
      <c r="K971" s="162"/>
      <c r="L971" s="162"/>
      <c r="M971" s="162"/>
      <c r="N971" s="162"/>
      <c r="O971" s="162"/>
      <c r="P971" s="162"/>
      <c r="Q971" s="162"/>
      <c r="R971" s="162"/>
      <c r="S971" s="162"/>
      <c r="T971" s="162"/>
      <c r="U971" s="162"/>
      <c r="V971" s="162"/>
      <c r="W971" s="162"/>
      <c r="X971" s="162"/>
      <c r="Y971" s="162"/>
      <c r="Z971" s="162"/>
      <c r="AA971" s="162"/>
      <c r="AB971" s="162"/>
      <c r="AC971" s="162"/>
      <c r="AD971" s="162"/>
      <c r="AE971" s="162"/>
      <c r="AF971" s="162"/>
      <c r="AG971" s="162"/>
      <c r="AH971" s="162"/>
      <c r="AI971" s="162"/>
      <c r="AJ971" s="162"/>
      <c r="AK971" s="162"/>
      <c r="AL971" s="162"/>
      <c r="AM971" s="162"/>
      <c r="AN971" s="162"/>
      <c r="AO971" s="162"/>
      <c r="AP971" s="162"/>
      <c r="AQ971" s="162"/>
      <c r="AR971" s="162"/>
      <c r="AS971" s="162"/>
      <c r="AT971" s="162"/>
      <c r="AU971" s="162"/>
      <c r="AV971" s="162"/>
      <c r="AW971" s="162"/>
      <c r="AX971" s="162"/>
      <c r="AY971" s="162"/>
      <c r="AZ971" s="162"/>
      <c r="BA971" s="162"/>
      <c r="BB971" s="162"/>
      <c r="BC971" s="162"/>
      <c r="BD971" s="162"/>
      <c r="BE971" s="162"/>
      <c r="BF971" s="162"/>
      <c r="BG971" s="162"/>
      <c r="BH971" s="162"/>
      <c r="BI971" s="162"/>
      <c r="BJ971" s="162"/>
      <c r="BK971" s="162"/>
      <c r="BL971" s="162"/>
      <c r="BM971" s="162"/>
      <c r="BN971" s="162"/>
      <c r="BO971" s="162"/>
      <c r="BP971" s="162"/>
    </row>
    <row r="972" spans="1:68" ht="15">
      <c r="A972" s="426"/>
      <c r="B972" s="162"/>
      <c r="C972" s="425"/>
      <c r="D972" s="162"/>
      <c r="E972" s="162"/>
      <c r="F972" s="162"/>
      <c r="G972" s="162"/>
      <c r="H972" s="162"/>
      <c r="I972" s="162"/>
      <c r="J972" s="162"/>
      <c r="K972" s="162"/>
      <c r="L972" s="162"/>
      <c r="M972" s="162"/>
      <c r="N972" s="162"/>
      <c r="O972" s="162"/>
      <c r="P972" s="162"/>
      <c r="Q972" s="162"/>
      <c r="R972" s="162"/>
      <c r="S972" s="162"/>
      <c r="T972" s="162"/>
      <c r="U972" s="162"/>
      <c r="V972" s="162"/>
      <c r="W972" s="162"/>
      <c r="X972" s="162"/>
      <c r="Y972" s="162"/>
      <c r="Z972" s="162"/>
      <c r="AA972" s="162"/>
      <c r="AB972" s="162"/>
      <c r="AC972" s="162"/>
      <c r="AD972" s="162"/>
      <c r="AE972" s="162"/>
      <c r="AF972" s="162"/>
      <c r="AG972" s="162"/>
      <c r="AH972" s="162"/>
      <c r="AI972" s="162"/>
      <c r="AJ972" s="162"/>
      <c r="AK972" s="162"/>
      <c r="AL972" s="162"/>
      <c r="AM972" s="162"/>
      <c r="AN972" s="162"/>
      <c r="AO972" s="162"/>
      <c r="AP972" s="162"/>
      <c r="AQ972" s="162"/>
      <c r="AR972" s="162"/>
      <c r="AS972" s="162"/>
      <c r="AT972" s="162"/>
      <c r="AU972" s="162"/>
      <c r="AV972" s="162"/>
      <c r="AW972" s="162"/>
      <c r="AX972" s="162"/>
      <c r="AY972" s="162"/>
      <c r="AZ972" s="162"/>
      <c r="BA972" s="162"/>
      <c r="BB972" s="162"/>
      <c r="BC972" s="162"/>
      <c r="BD972" s="162"/>
      <c r="BE972" s="162"/>
      <c r="BF972" s="162"/>
      <c r="BG972" s="162"/>
      <c r="BH972" s="162"/>
      <c r="BI972" s="162"/>
      <c r="BJ972" s="162"/>
      <c r="BK972" s="162"/>
      <c r="BL972" s="162"/>
      <c r="BM972" s="162"/>
      <c r="BN972" s="162"/>
      <c r="BO972" s="162"/>
      <c r="BP972" s="162"/>
    </row>
    <row r="973" spans="1:68" ht="15">
      <c r="A973" s="426"/>
      <c r="B973" s="162"/>
      <c r="C973" s="425"/>
      <c r="D973" s="162"/>
      <c r="E973" s="162"/>
      <c r="F973" s="162"/>
      <c r="G973" s="162"/>
      <c r="H973" s="162"/>
      <c r="I973" s="162"/>
      <c r="J973" s="162"/>
      <c r="K973" s="162"/>
      <c r="L973" s="162"/>
      <c r="M973" s="162"/>
      <c r="N973" s="162"/>
      <c r="O973" s="162"/>
      <c r="P973" s="162"/>
      <c r="Q973" s="162"/>
      <c r="R973" s="162"/>
      <c r="S973" s="162"/>
      <c r="T973" s="162"/>
      <c r="U973" s="162"/>
      <c r="V973" s="162"/>
      <c r="W973" s="162"/>
      <c r="X973" s="162"/>
      <c r="Y973" s="162"/>
      <c r="Z973" s="162"/>
      <c r="AA973" s="162"/>
      <c r="AB973" s="162"/>
      <c r="AC973" s="162"/>
      <c r="AD973" s="162"/>
      <c r="AE973" s="162"/>
      <c r="AF973" s="162"/>
      <c r="AG973" s="162"/>
      <c r="AH973" s="162"/>
      <c r="AI973" s="162"/>
      <c r="AJ973" s="162"/>
      <c r="AK973" s="162"/>
      <c r="AL973" s="162"/>
      <c r="AM973" s="162"/>
      <c r="AN973" s="162"/>
      <c r="AO973" s="162"/>
      <c r="AP973" s="162"/>
      <c r="AQ973" s="162"/>
      <c r="AR973" s="162"/>
      <c r="AS973" s="162"/>
      <c r="AT973" s="162"/>
      <c r="AU973" s="162"/>
      <c r="AV973" s="162"/>
      <c r="AW973" s="162"/>
      <c r="AX973" s="162"/>
      <c r="AY973" s="162"/>
      <c r="AZ973" s="162"/>
      <c r="BA973" s="162"/>
      <c r="BB973" s="162"/>
      <c r="BC973" s="162"/>
      <c r="BD973" s="162"/>
      <c r="BE973" s="162"/>
      <c r="BF973" s="162"/>
      <c r="BG973" s="162"/>
      <c r="BH973" s="162"/>
      <c r="BI973" s="162"/>
      <c r="BJ973" s="162"/>
      <c r="BK973" s="162"/>
      <c r="BL973" s="162"/>
      <c r="BM973" s="162"/>
      <c r="BN973" s="162"/>
      <c r="BO973" s="162"/>
      <c r="BP973" s="162"/>
    </row>
    <row r="974" spans="1:68" ht="15">
      <c r="A974" s="426"/>
      <c r="B974" s="162"/>
      <c r="C974" s="425"/>
      <c r="D974" s="162"/>
      <c r="E974" s="162"/>
      <c r="F974" s="162"/>
      <c r="G974" s="162"/>
      <c r="H974" s="162"/>
      <c r="I974" s="162"/>
      <c r="J974" s="162"/>
      <c r="K974" s="162"/>
      <c r="L974" s="162"/>
      <c r="M974" s="162"/>
      <c r="N974" s="162"/>
      <c r="O974" s="162"/>
      <c r="P974" s="162"/>
      <c r="Q974" s="162"/>
      <c r="R974" s="162"/>
      <c r="S974" s="162"/>
      <c r="T974" s="162"/>
      <c r="U974" s="162"/>
      <c r="V974" s="162"/>
      <c r="W974" s="162"/>
      <c r="X974" s="162"/>
      <c r="Y974" s="162"/>
      <c r="Z974" s="162"/>
      <c r="AA974" s="162"/>
      <c r="AB974" s="162"/>
      <c r="AC974" s="162"/>
      <c r="AD974" s="162"/>
      <c r="AE974" s="162"/>
      <c r="AF974" s="162"/>
      <c r="AG974" s="162"/>
      <c r="AH974" s="162"/>
      <c r="AI974" s="162"/>
      <c r="AJ974" s="162"/>
      <c r="AK974" s="162"/>
      <c r="AL974" s="162"/>
      <c r="AM974" s="162"/>
      <c r="AN974" s="162"/>
      <c r="AO974" s="162"/>
      <c r="AP974" s="162"/>
      <c r="AQ974" s="162"/>
      <c r="AR974" s="162"/>
      <c r="AS974" s="162"/>
      <c r="AT974" s="162"/>
      <c r="AU974" s="162"/>
      <c r="AV974" s="162"/>
      <c r="AW974" s="162"/>
      <c r="AX974" s="162"/>
      <c r="AY974" s="162"/>
      <c r="AZ974" s="162"/>
      <c r="BA974" s="162"/>
      <c r="BB974" s="162"/>
      <c r="BC974" s="162"/>
      <c r="BD974" s="162"/>
      <c r="BE974" s="162"/>
      <c r="BF974" s="162"/>
      <c r="BG974" s="162"/>
      <c r="BH974" s="162"/>
      <c r="BI974" s="162"/>
      <c r="BJ974" s="162"/>
      <c r="BK974" s="162"/>
      <c r="BL974" s="162"/>
      <c r="BM974" s="162"/>
      <c r="BN974" s="162"/>
      <c r="BO974" s="162"/>
      <c r="BP974" s="162"/>
    </row>
    <row r="975" spans="1:68" ht="15">
      <c r="A975" s="426"/>
      <c r="B975" s="162"/>
      <c r="C975" s="425"/>
      <c r="D975" s="162"/>
      <c r="E975" s="162"/>
      <c r="F975" s="162"/>
      <c r="G975" s="162"/>
      <c r="H975" s="162"/>
      <c r="I975" s="162"/>
      <c r="J975" s="162"/>
      <c r="K975" s="162"/>
      <c r="L975" s="162"/>
      <c r="M975" s="162"/>
      <c r="N975" s="162"/>
      <c r="O975" s="162"/>
      <c r="P975" s="162"/>
      <c r="Q975" s="162"/>
      <c r="R975" s="162"/>
      <c r="S975" s="162"/>
      <c r="T975" s="162"/>
      <c r="U975" s="162"/>
      <c r="V975" s="162"/>
      <c r="W975" s="162"/>
      <c r="X975" s="162"/>
      <c r="Y975" s="162"/>
      <c r="Z975" s="162"/>
      <c r="AA975" s="162"/>
      <c r="AB975" s="162"/>
      <c r="AC975" s="162"/>
      <c r="AD975" s="162"/>
      <c r="AE975" s="162"/>
      <c r="AF975" s="162"/>
      <c r="AG975" s="162"/>
      <c r="AH975" s="162"/>
      <c r="AI975" s="162"/>
      <c r="AJ975" s="162"/>
      <c r="AK975" s="162"/>
      <c r="AL975" s="162"/>
      <c r="AM975" s="162"/>
      <c r="AN975" s="162"/>
      <c r="AO975" s="162"/>
      <c r="AP975" s="162"/>
      <c r="AQ975" s="162"/>
      <c r="AR975" s="162"/>
      <c r="AS975" s="162"/>
      <c r="AT975" s="162"/>
      <c r="AU975" s="162"/>
      <c r="AV975" s="162"/>
      <c r="AW975" s="162"/>
      <c r="AX975" s="162"/>
      <c r="AY975" s="162"/>
      <c r="AZ975" s="162"/>
      <c r="BA975" s="162"/>
      <c r="BB975" s="162"/>
      <c r="BC975" s="162"/>
      <c r="BD975" s="162"/>
      <c r="BE975" s="162"/>
      <c r="BF975" s="162"/>
      <c r="BG975" s="162"/>
      <c r="BH975" s="162"/>
      <c r="BI975" s="162"/>
      <c r="BJ975" s="162"/>
      <c r="BK975" s="162"/>
      <c r="BL975" s="162"/>
      <c r="BM975" s="162"/>
      <c r="BN975" s="162"/>
      <c r="BO975" s="162"/>
      <c r="BP975" s="162"/>
    </row>
    <row r="976" spans="1:68" ht="15">
      <c r="A976" s="426"/>
      <c r="B976" s="162"/>
      <c r="C976" s="425"/>
      <c r="D976" s="162"/>
      <c r="E976" s="162"/>
      <c r="F976" s="162"/>
      <c r="G976" s="162"/>
      <c r="H976" s="162"/>
      <c r="I976" s="162"/>
      <c r="J976" s="162"/>
      <c r="K976" s="162"/>
      <c r="L976" s="162"/>
      <c r="M976" s="162"/>
      <c r="N976" s="162"/>
      <c r="O976" s="162"/>
      <c r="P976" s="162"/>
      <c r="Q976" s="162"/>
      <c r="R976" s="162"/>
      <c r="S976" s="162"/>
      <c r="T976" s="162"/>
      <c r="U976" s="162"/>
      <c r="V976" s="162"/>
      <c r="W976" s="162"/>
      <c r="X976" s="162"/>
      <c r="Y976" s="162"/>
      <c r="Z976" s="162"/>
      <c r="AA976" s="162"/>
      <c r="AB976" s="162"/>
      <c r="AC976" s="162"/>
      <c r="AD976" s="162"/>
      <c r="AE976" s="162"/>
      <c r="AF976" s="162"/>
      <c r="AG976" s="162"/>
      <c r="AH976" s="162"/>
      <c r="AI976" s="162"/>
      <c r="AJ976" s="162"/>
      <c r="AK976" s="162"/>
      <c r="AL976" s="162"/>
      <c r="AM976" s="162"/>
      <c r="AN976" s="162"/>
      <c r="AO976" s="162"/>
      <c r="AP976" s="162"/>
      <c r="AQ976" s="162"/>
      <c r="AR976" s="162"/>
      <c r="AS976" s="162"/>
      <c r="AT976" s="162"/>
      <c r="AU976" s="162"/>
      <c r="AV976" s="162"/>
      <c r="AW976" s="162"/>
      <c r="AX976" s="162"/>
      <c r="AY976" s="162"/>
      <c r="AZ976" s="162"/>
      <c r="BA976" s="162"/>
      <c r="BB976" s="162"/>
      <c r="BC976" s="162"/>
      <c r="BD976" s="162"/>
      <c r="BE976" s="162"/>
      <c r="BF976" s="162"/>
      <c r="BG976" s="162"/>
      <c r="BH976" s="162"/>
      <c r="BI976" s="162"/>
      <c r="BJ976" s="162"/>
      <c r="BK976" s="162"/>
      <c r="BL976" s="162"/>
      <c r="BM976" s="162"/>
      <c r="BN976" s="162"/>
      <c r="BO976" s="162"/>
      <c r="BP976" s="162"/>
    </row>
    <row r="977" spans="1:68" ht="15">
      <c r="A977" s="426"/>
      <c r="B977" s="162"/>
      <c r="C977" s="425"/>
      <c r="D977" s="162"/>
      <c r="E977" s="162"/>
      <c r="F977" s="162"/>
      <c r="G977" s="162"/>
      <c r="H977" s="162"/>
      <c r="I977" s="162"/>
      <c r="J977" s="162"/>
      <c r="K977" s="162"/>
      <c r="L977" s="162"/>
      <c r="M977" s="162"/>
      <c r="N977" s="162"/>
      <c r="O977" s="162"/>
      <c r="P977" s="162"/>
      <c r="Q977" s="162"/>
      <c r="R977" s="162"/>
      <c r="S977" s="162"/>
      <c r="T977" s="162"/>
      <c r="U977" s="162"/>
      <c r="V977" s="162"/>
      <c r="W977" s="162"/>
      <c r="X977" s="162"/>
      <c r="Y977" s="162"/>
      <c r="Z977" s="162"/>
      <c r="AA977" s="162"/>
      <c r="AB977" s="162"/>
      <c r="AC977" s="162"/>
      <c r="AD977" s="162"/>
      <c r="AE977" s="162"/>
      <c r="AF977" s="162"/>
      <c r="AG977" s="162"/>
      <c r="AH977" s="162"/>
      <c r="AI977" s="162"/>
      <c r="AJ977" s="162"/>
      <c r="AK977" s="162"/>
      <c r="AL977" s="162"/>
      <c r="AM977" s="162"/>
      <c r="AN977" s="162"/>
      <c r="AO977" s="162"/>
      <c r="AP977" s="162"/>
      <c r="AQ977" s="162"/>
      <c r="AR977" s="162"/>
      <c r="AS977" s="162"/>
      <c r="AT977" s="162"/>
      <c r="AU977" s="162"/>
      <c r="AV977" s="162"/>
      <c r="AW977" s="162"/>
      <c r="AX977" s="162"/>
      <c r="AY977" s="162"/>
      <c r="AZ977" s="162"/>
      <c r="BA977" s="162"/>
      <c r="BB977" s="162"/>
      <c r="BC977" s="162"/>
      <c r="BD977" s="162"/>
      <c r="BE977" s="162"/>
      <c r="BF977" s="162"/>
      <c r="BG977" s="162"/>
      <c r="BH977" s="162"/>
      <c r="BI977" s="162"/>
      <c r="BJ977" s="162"/>
      <c r="BK977" s="162"/>
      <c r="BL977" s="162"/>
      <c r="BM977" s="162"/>
      <c r="BN977" s="162"/>
      <c r="BO977" s="162"/>
      <c r="BP977" s="162"/>
    </row>
    <row r="978" spans="1:68" ht="15">
      <c r="A978" s="426"/>
      <c r="B978" s="162"/>
      <c r="C978" s="425"/>
      <c r="D978" s="162"/>
      <c r="E978" s="162"/>
      <c r="F978" s="162"/>
      <c r="G978" s="162"/>
      <c r="H978" s="162"/>
      <c r="I978" s="162"/>
      <c r="J978" s="162"/>
      <c r="K978" s="162"/>
      <c r="L978" s="162"/>
      <c r="M978" s="162"/>
      <c r="N978" s="162"/>
      <c r="O978" s="162"/>
      <c r="P978" s="162"/>
      <c r="Q978" s="162"/>
      <c r="R978" s="162"/>
      <c r="S978" s="162"/>
      <c r="T978" s="162"/>
      <c r="U978" s="162"/>
      <c r="V978" s="162"/>
      <c r="W978" s="162"/>
      <c r="X978" s="162"/>
      <c r="Y978" s="162"/>
      <c r="Z978" s="162"/>
      <c r="AA978" s="162"/>
      <c r="AB978" s="162"/>
      <c r="AC978" s="162"/>
      <c r="AD978" s="162"/>
      <c r="AE978" s="162"/>
      <c r="AF978" s="162"/>
      <c r="AG978" s="162"/>
      <c r="AH978" s="162"/>
      <c r="AI978" s="162"/>
      <c r="AJ978" s="162"/>
      <c r="AK978" s="162"/>
      <c r="AL978" s="162"/>
      <c r="AM978" s="162"/>
      <c r="AN978" s="162"/>
      <c r="AO978" s="162"/>
      <c r="AP978" s="162"/>
      <c r="AQ978" s="162"/>
      <c r="AR978" s="162"/>
      <c r="AS978" s="162"/>
      <c r="AT978" s="162"/>
      <c r="AU978" s="162"/>
      <c r="AV978" s="162"/>
      <c r="AW978" s="162"/>
      <c r="AX978" s="162"/>
      <c r="AY978" s="162"/>
      <c r="AZ978" s="162"/>
      <c r="BA978" s="162"/>
      <c r="BB978" s="162"/>
      <c r="BC978" s="162"/>
      <c r="BD978" s="162"/>
      <c r="BE978" s="162"/>
      <c r="BF978" s="162"/>
      <c r="BG978" s="162"/>
      <c r="BH978" s="162"/>
      <c r="BI978" s="162"/>
      <c r="BJ978" s="162"/>
      <c r="BK978" s="162"/>
      <c r="BL978" s="162"/>
      <c r="BM978" s="162"/>
      <c r="BN978" s="162"/>
      <c r="BO978" s="162"/>
      <c r="BP978" s="162"/>
    </row>
    <row r="979" spans="1:68" ht="15">
      <c r="A979" s="426"/>
      <c r="B979" s="162"/>
      <c r="C979" s="425"/>
      <c r="D979" s="162"/>
      <c r="E979" s="162"/>
      <c r="F979" s="162"/>
      <c r="G979" s="162"/>
      <c r="H979" s="162"/>
      <c r="I979" s="162"/>
      <c r="J979" s="162"/>
      <c r="K979" s="162"/>
      <c r="L979" s="162"/>
      <c r="M979" s="162"/>
      <c r="N979" s="162"/>
      <c r="O979" s="162"/>
      <c r="P979" s="162"/>
      <c r="Q979" s="162"/>
      <c r="R979" s="162"/>
      <c r="S979" s="162"/>
      <c r="T979" s="162"/>
      <c r="U979" s="162"/>
      <c r="V979" s="162"/>
      <c r="W979" s="162"/>
      <c r="X979" s="162"/>
      <c r="Y979" s="162"/>
      <c r="Z979" s="162"/>
      <c r="AA979" s="162"/>
      <c r="AB979" s="162"/>
      <c r="AC979" s="162"/>
      <c r="AD979" s="162"/>
      <c r="AE979" s="162"/>
      <c r="AF979" s="162"/>
      <c r="AG979" s="162"/>
      <c r="AH979" s="162"/>
      <c r="AI979" s="162"/>
      <c r="AJ979" s="162"/>
      <c r="AK979" s="162"/>
      <c r="AL979" s="162"/>
      <c r="AM979" s="162"/>
      <c r="AN979" s="162"/>
      <c r="AO979" s="162"/>
      <c r="AP979" s="162"/>
      <c r="AQ979" s="162"/>
      <c r="AR979" s="162"/>
      <c r="AS979" s="162"/>
      <c r="AT979" s="162"/>
      <c r="AU979" s="162"/>
      <c r="AV979" s="162"/>
      <c r="AW979" s="162"/>
      <c r="AX979" s="162"/>
      <c r="AY979" s="162"/>
      <c r="AZ979" s="162"/>
      <c r="BA979" s="162"/>
      <c r="BB979" s="162"/>
      <c r="BC979" s="162"/>
      <c r="BD979" s="162"/>
      <c r="BE979" s="162"/>
      <c r="BF979" s="162"/>
      <c r="BG979" s="162"/>
      <c r="BH979" s="162"/>
      <c r="BI979" s="162"/>
      <c r="BJ979" s="162"/>
      <c r="BK979" s="162"/>
      <c r="BL979" s="162"/>
      <c r="BM979" s="162"/>
      <c r="BN979" s="162"/>
      <c r="BO979" s="162"/>
      <c r="BP979" s="162"/>
    </row>
    <row r="980" spans="1:68" ht="15">
      <c r="A980" s="426"/>
      <c r="B980" s="162"/>
      <c r="C980" s="425"/>
      <c r="D980" s="162"/>
      <c r="E980" s="162"/>
      <c r="F980" s="162"/>
      <c r="G980" s="162"/>
      <c r="H980" s="162"/>
      <c r="I980" s="162"/>
      <c r="J980" s="162"/>
      <c r="K980" s="162"/>
      <c r="L980" s="162"/>
      <c r="M980" s="162"/>
      <c r="N980" s="162"/>
      <c r="O980" s="162"/>
      <c r="P980" s="162"/>
      <c r="Q980" s="162"/>
      <c r="R980" s="162"/>
      <c r="S980" s="162"/>
      <c r="T980" s="162"/>
      <c r="U980" s="162"/>
      <c r="V980" s="162"/>
      <c r="W980" s="162"/>
      <c r="X980" s="162"/>
      <c r="Y980" s="162"/>
      <c r="Z980" s="162"/>
      <c r="AA980" s="162"/>
      <c r="AB980" s="162"/>
      <c r="AC980" s="162"/>
      <c r="AD980" s="162"/>
      <c r="AE980" s="162"/>
      <c r="AF980" s="162"/>
      <c r="AG980" s="162"/>
      <c r="AH980" s="162"/>
      <c r="AI980" s="162"/>
      <c r="AJ980" s="162"/>
      <c r="AK980" s="162"/>
      <c r="AL980" s="162"/>
      <c r="AM980" s="162"/>
      <c r="AN980" s="162"/>
      <c r="AO980" s="162"/>
      <c r="AP980" s="162"/>
      <c r="AQ980" s="162"/>
      <c r="AR980" s="162"/>
      <c r="AS980" s="162"/>
      <c r="AT980" s="162"/>
      <c r="AU980" s="162"/>
      <c r="AV980" s="162"/>
      <c r="AW980" s="162"/>
      <c r="AX980" s="162"/>
      <c r="AY980" s="162"/>
      <c r="AZ980" s="162"/>
      <c r="BA980" s="162"/>
      <c r="BB980" s="162"/>
      <c r="BC980" s="162"/>
      <c r="BD980" s="162"/>
      <c r="BE980" s="162"/>
      <c r="BF980" s="162"/>
      <c r="BG980" s="162"/>
      <c r="BH980" s="162"/>
      <c r="BI980" s="162"/>
      <c r="BJ980" s="162"/>
      <c r="BK980" s="162"/>
      <c r="BL980" s="162"/>
      <c r="BM980" s="162"/>
      <c r="BN980" s="162"/>
      <c r="BO980" s="162"/>
      <c r="BP980" s="162"/>
    </row>
    <row r="981" spans="1:68" ht="15">
      <c r="A981" s="426"/>
      <c r="B981" s="162"/>
      <c r="C981" s="425"/>
      <c r="D981" s="162"/>
      <c r="E981" s="162"/>
      <c r="F981" s="162"/>
      <c r="G981" s="162"/>
      <c r="H981" s="162"/>
      <c r="I981" s="162"/>
      <c r="J981" s="162"/>
      <c r="K981" s="162"/>
      <c r="L981" s="162"/>
      <c r="M981" s="162"/>
      <c r="N981" s="162"/>
      <c r="O981" s="162"/>
      <c r="P981" s="162"/>
      <c r="Q981" s="162"/>
      <c r="R981" s="162"/>
      <c r="S981" s="162"/>
      <c r="T981" s="162"/>
      <c r="U981" s="162"/>
      <c r="V981" s="162"/>
      <c r="W981" s="162"/>
      <c r="X981" s="162"/>
      <c r="Y981" s="162"/>
      <c r="Z981" s="162"/>
      <c r="AA981" s="162"/>
      <c r="AB981" s="162"/>
      <c r="AC981" s="162"/>
      <c r="AD981" s="162"/>
      <c r="AE981" s="162"/>
      <c r="AF981" s="162"/>
      <c r="AG981" s="162"/>
      <c r="AH981" s="162"/>
      <c r="AI981" s="162"/>
      <c r="AJ981" s="162"/>
      <c r="AK981" s="162"/>
      <c r="AL981" s="162"/>
      <c r="AM981" s="162"/>
      <c r="AN981" s="162"/>
      <c r="AO981" s="162"/>
      <c r="AP981" s="162"/>
      <c r="AQ981" s="162"/>
      <c r="AR981" s="162"/>
      <c r="AS981" s="162"/>
      <c r="AT981" s="162"/>
      <c r="AU981" s="162"/>
      <c r="AV981" s="162"/>
      <c r="AW981" s="162"/>
      <c r="AX981" s="162"/>
      <c r="AY981" s="162"/>
      <c r="AZ981" s="162"/>
      <c r="BA981" s="162"/>
      <c r="BB981" s="162"/>
      <c r="BC981" s="162"/>
      <c r="BD981" s="162"/>
      <c r="BE981" s="162"/>
      <c r="BF981" s="162"/>
      <c r="BG981" s="162"/>
      <c r="BH981" s="162"/>
      <c r="BI981" s="162"/>
      <c r="BJ981" s="162"/>
      <c r="BK981" s="162"/>
      <c r="BL981" s="162"/>
      <c r="BM981" s="162"/>
      <c r="BN981" s="162"/>
      <c r="BO981" s="162"/>
      <c r="BP981" s="162"/>
    </row>
    <row r="982" spans="1:68" ht="15">
      <c r="A982" s="426"/>
      <c r="B982" s="162"/>
      <c r="C982" s="425"/>
      <c r="D982" s="162"/>
      <c r="E982" s="162"/>
      <c r="F982" s="162"/>
      <c r="G982" s="162"/>
      <c r="H982" s="162"/>
      <c r="I982" s="162"/>
      <c r="J982" s="162"/>
      <c r="K982" s="162"/>
      <c r="L982" s="162"/>
      <c r="M982" s="162"/>
      <c r="N982" s="162"/>
      <c r="O982" s="162"/>
      <c r="P982" s="162"/>
      <c r="Q982" s="162"/>
      <c r="R982" s="162"/>
      <c r="S982" s="162"/>
      <c r="T982" s="162"/>
      <c r="U982" s="162"/>
      <c r="V982" s="162"/>
      <c r="W982" s="162"/>
      <c r="X982" s="162"/>
      <c r="Y982" s="162"/>
      <c r="Z982" s="162"/>
      <c r="AA982" s="162"/>
      <c r="AB982" s="162"/>
      <c r="AC982" s="162"/>
      <c r="AD982" s="162"/>
      <c r="AE982" s="162"/>
      <c r="AF982" s="162"/>
      <c r="AG982" s="162"/>
      <c r="AH982" s="162"/>
      <c r="AI982" s="162"/>
      <c r="AJ982" s="162"/>
      <c r="AK982" s="162"/>
      <c r="AL982" s="162"/>
      <c r="AM982" s="162"/>
      <c r="AN982" s="162"/>
      <c r="AO982" s="162"/>
      <c r="AP982" s="162"/>
      <c r="AQ982" s="162"/>
      <c r="AR982" s="162"/>
      <c r="AS982" s="162"/>
      <c r="AT982" s="162"/>
      <c r="AU982" s="162"/>
      <c r="AV982" s="162"/>
      <c r="AW982" s="162"/>
      <c r="AX982" s="162"/>
      <c r="AY982" s="162"/>
      <c r="AZ982" s="162"/>
      <c r="BA982" s="162"/>
      <c r="BB982" s="162"/>
      <c r="BC982" s="162"/>
      <c r="BD982" s="162"/>
      <c r="BE982" s="162"/>
      <c r="BF982" s="162"/>
      <c r="BG982" s="162"/>
      <c r="BH982" s="162"/>
      <c r="BI982" s="162"/>
      <c r="BJ982" s="162"/>
      <c r="BK982" s="162"/>
      <c r="BL982" s="162"/>
      <c r="BM982" s="162"/>
      <c r="BN982" s="162"/>
      <c r="BO982" s="162"/>
      <c r="BP982" s="162"/>
    </row>
    <row r="983" spans="1:68" ht="15">
      <c r="A983" s="426"/>
      <c r="B983" s="162"/>
      <c r="C983" s="425"/>
      <c r="D983" s="162"/>
      <c r="E983" s="162"/>
      <c r="F983" s="162"/>
      <c r="G983" s="162"/>
      <c r="H983" s="162"/>
      <c r="I983" s="162"/>
      <c r="J983" s="162"/>
      <c r="K983" s="162"/>
      <c r="L983" s="162"/>
      <c r="M983" s="162"/>
      <c r="N983" s="162"/>
      <c r="O983" s="162"/>
      <c r="P983" s="162"/>
      <c r="Q983" s="162"/>
      <c r="R983" s="162"/>
      <c r="S983" s="162"/>
      <c r="T983" s="162"/>
      <c r="U983" s="162"/>
      <c r="V983" s="162"/>
      <c r="W983" s="162"/>
      <c r="X983" s="162"/>
      <c r="Y983" s="162"/>
      <c r="Z983" s="162"/>
      <c r="AA983" s="162"/>
      <c r="AB983" s="162"/>
      <c r="AC983" s="162"/>
      <c r="AD983" s="162"/>
      <c r="AE983" s="162"/>
      <c r="AF983" s="162"/>
      <c r="AG983" s="162"/>
      <c r="AH983" s="162"/>
      <c r="AI983" s="162"/>
      <c r="AJ983" s="162"/>
      <c r="AK983" s="162"/>
      <c r="AL983" s="162"/>
      <c r="AM983" s="162"/>
      <c r="AN983" s="162"/>
      <c r="AO983" s="162"/>
      <c r="AP983" s="162"/>
      <c r="AQ983" s="162"/>
      <c r="AR983" s="162"/>
      <c r="AS983" s="162"/>
      <c r="AT983" s="162"/>
      <c r="AU983" s="162"/>
      <c r="AV983" s="162"/>
      <c r="AW983" s="162"/>
      <c r="AX983" s="162"/>
      <c r="AY983" s="162"/>
      <c r="AZ983" s="162"/>
      <c r="BA983" s="162"/>
      <c r="BB983" s="162"/>
      <c r="BC983" s="162"/>
      <c r="BD983" s="162"/>
      <c r="BE983" s="162"/>
      <c r="BF983" s="162"/>
      <c r="BG983" s="162"/>
      <c r="BH983" s="162"/>
      <c r="BI983" s="162"/>
      <c r="BJ983" s="162"/>
      <c r="BK983" s="162"/>
      <c r="BL983" s="162"/>
      <c r="BM983" s="162"/>
      <c r="BN983" s="162"/>
      <c r="BO983" s="162"/>
      <c r="BP983" s="162"/>
    </row>
    <row r="984" spans="1:68" ht="15">
      <c r="A984" s="426"/>
      <c r="B984" s="162"/>
      <c r="C984" s="425"/>
      <c r="D984" s="162"/>
      <c r="E984" s="162"/>
      <c r="F984" s="162"/>
      <c r="G984" s="162"/>
      <c r="H984" s="162"/>
      <c r="I984" s="162"/>
      <c r="J984" s="162"/>
      <c r="K984" s="162"/>
      <c r="L984" s="162"/>
      <c r="M984" s="162"/>
      <c r="N984" s="162"/>
      <c r="O984" s="162"/>
      <c r="P984" s="162"/>
      <c r="Q984" s="162"/>
      <c r="R984" s="162"/>
      <c r="S984" s="162"/>
      <c r="T984" s="162"/>
      <c r="U984" s="162"/>
      <c r="V984" s="162"/>
      <c r="W984" s="162"/>
      <c r="X984" s="162"/>
      <c r="Y984" s="162"/>
      <c r="Z984" s="162"/>
      <c r="AA984" s="162"/>
      <c r="AB984" s="162"/>
      <c r="AC984" s="162"/>
      <c r="AD984" s="162"/>
      <c r="AE984" s="162"/>
      <c r="AF984" s="162"/>
      <c r="AG984" s="162"/>
      <c r="AH984" s="162"/>
      <c r="AI984" s="162"/>
      <c r="AJ984" s="162"/>
      <c r="AK984" s="162"/>
      <c r="AL984" s="162"/>
      <c r="AM984" s="162"/>
      <c r="AN984" s="162"/>
      <c r="AO984" s="162"/>
      <c r="AP984" s="162"/>
      <c r="AQ984" s="162"/>
      <c r="AR984" s="162"/>
      <c r="AS984" s="162"/>
      <c r="AT984" s="162"/>
      <c r="AU984" s="162"/>
      <c r="AV984" s="162"/>
      <c r="AW984" s="162"/>
      <c r="AX984" s="162"/>
      <c r="AY984" s="162"/>
      <c r="AZ984" s="162"/>
      <c r="BA984" s="162"/>
      <c r="BB984" s="162"/>
      <c r="BC984" s="162"/>
      <c r="BD984" s="162"/>
      <c r="BE984" s="162"/>
      <c r="BF984" s="162"/>
      <c r="BG984" s="162"/>
      <c r="BH984" s="162"/>
      <c r="BI984" s="162"/>
      <c r="BJ984" s="162"/>
      <c r="BK984" s="162"/>
      <c r="BL984" s="162"/>
      <c r="BM984" s="162"/>
      <c r="BN984" s="162"/>
      <c r="BO984" s="162"/>
      <c r="BP984" s="162"/>
    </row>
    <row r="985" spans="1:68" ht="15">
      <c r="A985" s="426"/>
      <c r="B985" s="162"/>
      <c r="C985" s="425"/>
      <c r="D985" s="162"/>
      <c r="E985" s="162"/>
      <c r="F985" s="162"/>
      <c r="G985" s="162"/>
      <c r="H985" s="162"/>
      <c r="I985" s="162"/>
      <c r="J985" s="162"/>
      <c r="K985" s="162"/>
      <c r="L985" s="162"/>
      <c r="M985" s="162"/>
      <c r="N985" s="162"/>
      <c r="O985" s="162"/>
      <c r="P985" s="162"/>
      <c r="Q985" s="162"/>
      <c r="R985" s="162"/>
      <c r="S985" s="162"/>
      <c r="T985" s="162"/>
      <c r="U985" s="162"/>
      <c r="V985" s="162"/>
      <c r="W985" s="162"/>
      <c r="X985" s="162"/>
      <c r="Y985" s="162"/>
      <c r="Z985" s="162"/>
      <c r="AA985" s="162"/>
      <c r="AB985" s="162"/>
      <c r="AC985" s="162"/>
      <c r="AD985" s="162"/>
      <c r="AE985" s="162"/>
      <c r="AF985" s="162"/>
      <c r="AG985" s="162"/>
      <c r="AH985" s="162"/>
      <c r="AI985" s="162"/>
      <c r="AJ985" s="162"/>
      <c r="AK985" s="162"/>
      <c r="AL985" s="162"/>
      <c r="AM985" s="162"/>
      <c r="AN985" s="162"/>
      <c r="AO985" s="162"/>
      <c r="AP985" s="162"/>
      <c r="AQ985" s="162"/>
      <c r="AR985" s="162"/>
      <c r="AS985" s="162"/>
      <c r="AT985" s="162"/>
      <c r="AU985" s="162"/>
      <c r="AV985" s="162"/>
      <c r="AW985" s="162"/>
      <c r="AX985" s="162"/>
      <c r="AY985" s="162"/>
      <c r="AZ985" s="162"/>
      <c r="BA985" s="162"/>
      <c r="BB985" s="162"/>
      <c r="BC985" s="162"/>
      <c r="BD985" s="162"/>
      <c r="BE985" s="162"/>
      <c r="BF985" s="162"/>
      <c r="BG985" s="162"/>
      <c r="BH985" s="162"/>
      <c r="BI985" s="162"/>
      <c r="BJ985" s="162"/>
      <c r="BK985" s="162"/>
      <c r="BL985" s="162"/>
      <c r="BM985" s="162"/>
      <c r="BN985" s="162"/>
      <c r="BO985" s="162"/>
      <c r="BP985" s="162"/>
    </row>
    <row r="986" spans="1:68" ht="15">
      <c r="A986" s="426"/>
      <c r="B986" s="162"/>
      <c r="C986" s="425"/>
      <c r="D986" s="162"/>
      <c r="E986" s="162"/>
      <c r="F986" s="162"/>
      <c r="G986" s="162"/>
      <c r="H986" s="162"/>
      <c r="I986" s="162"/>
      <c r="J986" s="162"/>
      <c r="K986" s="162"/>
      <c r="L986" s="162"/>
      <c r="M986" s="162"/>
      <c r="N986" s="162"/>
      <c r="O986" s="162"/>
      <c r="P986" s="162"/>
      <c r="Q986" s="162"/>
      <c r="R986" s="162"/>
      <c r="S986" s="162"/>
      <c r="T986" s="162"/>
      <c r="U986" s="162"/>
      <c r="V986" s="162"/>
      <c r="W986" s="162"/>
      <c r="X986" s="162"/>
      <c r="Y986" s="162"/>
      <c r="Z986" s="162"/>
      <c r="AA986" s="162"/>
      <c r="AB986" s="162"/>
      <c r="AC986" s="162"/>
      <c r="AD986" s="162"/>
      <c r="AE986" s="162"/>
      <c r="AF986" s="162"/>
      <c r="AG986" s="162"/>
      <c r="AH986" s="162"/>
      <c r="AI986" s="162"/>
      <c r="AJ986" s="162"/>
      <c r="AK986" s="162"/>
      <c r="AL986" s="162"/>
      <c r="AM986" s="162"/>
      <c r="AN986" s="162"/>
      <c r="AO986" s="162"/>
      <c r="AP986" s="162"/>
      <c r="AQ986" s="162"/>
      <c r="AR986" s="162"/>
      <c r="AS986" s="162"/>
      <c r="AT986" s="162"/>
      <c r="AU986" s="162"/>
      <c r="AV986" s="162"/>
      <c r="AW986" s="162"/>
      <c r="AX986" s="162"/>
      <c r="AY986" s="162"/>
      <c r="AZ986" s="162"/>
      <c r="BA986" s="162"/>
      <c r="BB986" s="162"/>
      <c r="BC986" s="162"/>
      <c r="BD986" s="162"/>
      <c r="BE986" s="162"/>
      <c r="BF986" s="162"/>
      <c r="BG986" s="162"/>
      <c r="BH986" s="162"/>
      <c r="BI986" s="162"/>
      <c r="BJ986" s="162"/>
      <c r="BK986" s="162"/>
      <c r="BL986" s="162"/>
      <c r="BM986" s="162"/>
      <c r="BN986" s="162"/>
      <c r="BO986" s="162"/>
      <c r="BP986" s="162"/>
    </row>
    <row r="987" spans="1:68" ht="15">
      <c r="A987" s="426"/>
      <c r="B987" s="162"/>
      <c r="C987" s="425"/>
      <c r="D987" s="162"/>
      <c r="E987" s="162"/>
      <c r="F987" s="162"/>
      <c r="G987" s="162"/>
      <c r="H987" s="162"/>
      <c r="I987" s="162"/>
      <c r="J987" s="162"/>
      <c r="K987" s="162"/>
      <c r="L987" s="162"/>
      <c r="M987" s="162"/>
      <c r="N987" s="162"/>
      <c r="O987" s="162"/>
      <c r="P987" s="162"/>
      <c r="Q987" s="162"/>
      <c r="R987" s="162"/>
      <c r="S987" s="162"/>
      <c r="T987" s="162"/>
      <c r="U987" s="162"/>
      <c r="V987" s="162"/>
      <c r="W987" s="162"/>
      <c r="X987" s="162"/>
      <c r="Y987" s="162"/>
      <c r="Z987" s="162"/>
      <c r="AA987" s="162"/>
      <c r="AB987" s="162"/>
      <c r="AC987" s="162"/>
      <c r="AD987" s="162"/>
      <c r="AE987" s="162"/>
      <c r="AF987" s="162"/>
      <c r="AG987" s="162"/>
      <c r="AH987" s="162"/>
      <c r="AI987" s="162"/>
      <c r="AJ987" s="162"/>
      <c r="AK987" s="162"/>
      <c r="AL987" s="162"/>
      <c r="AM987" s="162"/>
      <c r="AN987" s="162"/>
      <c r="AO987" s="162"/>
      <c r="AP987" s="162"/>
      <c r="AQ987" s="162"/>
      <c r="AR987" s="162"/>
      <c r="AS987" s="162"/>
      <c r="AT987" s="162"/>
      <c r="AU987" s="162"/>
      <c r="AV987" s="162"/>
      <c r="AW987" s="162"/>
      <c r="AX987" s="162"/>
      <c r="AY987" s="162"/>
      <c r="AZ987" s="162"/>
      <c r="BA987" s="162"/>
      <c r="BB987" s="162"/>
      <c r="BC987" s="162"/>
      <c r="BD987" s="162"/>
      <c r="BE987" s="162"/>
      <c r="BF987" s="162"/>
      <c r="BG987" s="162"/>
      <c r="BH987" s="162"/>
      <c r="BI987" s="162"/>
      <c r="BJ987" s="162"/>
      <c r="BK987" s="162"/>
      <c r="BL987" s="162"/>
      <c r="BM987" s="162"/>
      <c r="BN987" s="162"/>
      <c r="BO987" s="162"/>
      <c r="BP987" s="162"/>
    </row>
    <row r="988" spans="1:68" ht="15">
      <c r="A988" s="426"/>
      <c r="B988" s="162"/>
      <c r="C988" s="425"/>
      <c r="D988" s="162"/>
      <c r="E988" s="162"/>
      <c r="F988" s="162"/>
      <c r="G988" s="162"/>
      <c r="H988" s="162"/>
      <c r="I988" s="162"/>
      <c r="J988" s="162"/>
      <c r="K988" s="162"/>
      <c r="L988" s="162"/>
      <c r="M988" s="162"/>
      <c r="N988" s="162"/>
      <c r="O988" s="162"/>
      <c r="P988" s="162"/>
      <c r="Q988" s="162"/>
      <c r="R988" s="162"/>
      <c r="S988" s="162"/>
      <c r="T988" s="162"/>
      <c r="U988" s="162"/>
      <c r="V988" s="162"/>
      <c r="W988" s="162"/>
      <c r="X988" s="162"/>
      <c r="Y988" s="162"/>
      <c r="Z988" s="162"/>
      <c r="AA988" s="162"/>
      <c r="AB988" s="162"/>
      <c r="AC988" s="162"/>
      <c r="AD988" s="162"/>
      <c r="AE988" s="162"/>
      <c r="AF988" s="162"/>
      <c r="AG988" s="162"/>
      <c r="AH988" s="162"/>
      <c r="AI988" s="162"/>
      <c r="AJ988" s="162"/>
      <c r="AK988" s="162"/>
      <c r="AL988" s="162"/>
      <c r="AM988" s="162"/>
      <c r="AN988" s="162"/>
      <c r="AO988" s="162"/>
      <c r="AP988" s="162"/>
      <c r="AQ988" s="162"/>
      <c r="AR988" s="162"/>
      <c r="AS988" s="162"/>
      <c r="AT988" s="162"/>
      <c r="AU988" s="162"/>
      <c r="AV988" s="162"/>
      <c r="AW988" s="162"/>
      <c r="AX988" s="162"/>
      <c r="AY988" s="162"/>
      <c r="AZ988" s="162"/>
      <c r="BA988" s="162"/>
      <c r="BB988" s="162"/>
      <c r="BC988" s="162"/>
      <c r="BD988" s="162"/>
      <c r="BE988" s="162"/>
      <c r="BF988" s="162"/>
      <c r="BG988" s="162"/>
      <c r="BH988" s="162"/>
      <c r="BI988" s="162"/>
      <c r="BJ988" s="162"/>
      <c r="BK988" s="162"/>
      <c r="BL988" s="162"/>
      <c r="BM988" s="162"/>
      <c r="BN988" s="162"/>
      <c r="BO988" s="162"/>
      <c r="BP988" s="162"/>
    </row>
    <row r="989" spans="1:68" ht="15">
      <c r="A989" s="426"/>
      <c r="B989" s="162"/>
      <c r="C989" s="425"/>
      <c r="D989" s="162"/>
      <c r="E989" s="162"/>
      <c r="F989" s="162"/>
      <c r="G989" s="162"/>
      <c r="H989" s="162"/>
      <c r="I989" s="162"/>
      <c r="J989" s="162"/>
      <c r="K989" s="162"/>
      <c r="L989" s="162"/>
      <c r="M989" s="162"/>
      <c r="N989" s="162"/>
      <c r="O989" s="162"/>
      <c r="P989" s="162"/>
      <c r="Q989" s="162"/>
      <c r="R989" s="162"/>
      <c r="S989" s="162"/>
      <c r="T989" s="162"/>
      <c r="U989" s="162"/>
      <c r="V989" s="162"/>
      <c r="W989" s="162"/>
      <c r="X989" s="162"/>
      <c r="Y989" s="162"/>
      <c r="Z989" s="162"/>
      <c r="AA989" s="162"/>
      <c r="AB989" s="162"/>
      <c r="AC989" s="162"/>
      <c r="AD989" s="162"/>
      <c r="AE989" s="162"/>
      <c r="AF989" s="162"/>
      <c r="AG989" s="162"/>
      <c r="AH989" s="162"/>
      <c r="AI989" s="162"/>
      <c r="AJ989" s="162"/>
      <c r="AK989" s="162"/>
      <c r="AL989" s="162"/>
      <c r="AM989" s="162"/>
      <c r="AN989" s="162"/>
      <c r="AO989" s="162"/>
      <c r="AP989" s="162"/>
      <c r="AQ989" s="162"/>
      <c r="AR989" s="162"/>
      <c r="AS989" s="162"/>
      <c r="AT989" s="162"/>
      <c r="AU989" s="162"/>
      <c r="AV989" s="162"/>
      <c r="AW989" s="162"/>
      <c r="AX989" s="162"/>
      <c r="AY989" s="162"/>
      <c r="AZ989" s="162"/>
      <c r="BA989" s="162"/>
      <c r="BB989" s="162"/>
      <c r="BC989" s="162"/>
      <c r="BD989" s="162"/>
      <c r="BE989" s="162"/>
      <c r="BF989" s="162"/>
      <c r="BG989" s="162"/>
      <c r="BH989" s="162"/>
      <c r="BI989" s="162"/>
      <c r="BJ989" s="162"/>
      <c r="BK989" s="162"/>
      <c r="BL989" s="162"/>
      <c r="BM989" s="162"/>
      <c r="BN989" s="162"/>
      <c r="BO989" s="162"/>
      <c r="BP989" s="162"/>
    </row>
    <row r="990" spans="1:68" ht="15">
      <c r="A990" s="426"/>
      <c r="B990" s="162"/>
      <c r="C990" s="425"/>
      <c r="D990" s="162"/>
      <c r="E990" s="162"/>
      <c r="F990" s="162"/>
      <c r="G990" s="162"/>
      <c r="H990" s="162"/>
      <c r="I990" s="162"/>
      <c r="J990" s="162"/>
      <c r="K990" s="162"/>
      <c r="L990" s="162"/>
      <c r="M990" s="162"/>
      <c r="N990" s="162"/>
      <c r="O990" s="162"/>
      <c r="P990" s="162"/>
      <c r="Q990" s="162"/>
      <c r="R990" s="162"/>
      <c r="S990" s="162"/>
      <c r="T990" s="162"/>
      <c r="U990" s="162"/>
      <c r="V990" s="162"/>
      <c r="W990" s="162"/>
      <c r="X990" s="162"/>
      <c r="Y990" s="162"/>
      <c r="Z990" s="162"/>
      <c r="AA990" s="162"/>
      <c r="AB990" s="162"/>
      <c r="AC990" s="162"/>
      <c r="AD990" s="162"/>
      <c r="AE990" s="162"/>
      <c r="AF990" s="162"/>
      <c r="AG990" s="162"/>
      <c r="AH990" s="162"/>
      <c r="AI990" s="162"/>
      <c r="AJ990" s="162"/>
      <c r="AK990" s="162"/>
      <c r="AL990" s="162"/>
      <c r="AM990" s="162"/>
      <c r="AN990" s="162"/>
      <c r="AO990" s="162"/>
      <c r="AP990" s="162"/>
      <c r="AQ990" s="162"/>
      <c r="AR990" s="162"/>
      <c r="AS990" s="162"/>
      <c r="AT990" s="162"/>
      <c r="AU990" s="162"/>
      <c r="AV990" s="162"/>
      <c r="AW990" s="162"/>
      <c r="AX990" s="162"/>
      <c r="AY990" s="162"/>
      <c r="AZ990" s="162"/>
      <c r="BA990" s="162"/>
      <c r="BB990" s="162"/>
      <c r="BC990" s="162"/>
      <c r="BD990" s="162"/>
      <c r="BE990" s="162"/>
      <c r="BF990" s="162"/>
      <c r="BG990" s="162"/>
      <c r="BH990" s="162"/>
      <c r="BI990" s="162"/>
      <c r="BJ990" s="162"/>
      <c r="BK990" s="162"/>
      <c r="BL990" s="162"/>
      <c r="BM990" s="162"/>
      <c r="BN990" s="162"/>
      <c r="BO990" s="162"/>
      <c r="BP990" s="162"/>
    </row>
    <row r="991" spans="1:68" ht="15">
      <c r="A991" s="426"/>
      <c r="B991" s="162"/>
      <c r="C991" s="425"/>
      <c r="D991" s="162"/>
      <c r="E991" s="162"/>
      <c r="F991" s="162"/>
      <c r="G991" s="162"/>
      <c r="H991" s="162"/>
      <c r="I991" s="162"/>
      <c r="J991" s="162"/>
      <c r="K991" s="162"/>
      <c r="L991" s="162"/>
      <c r="M991" s="162"/>
      <c r="N991" s="162"/>
      <c r="O991" s="162"/>
      <c r="P991" s="162"/>
      <c r="Q991" s="162"/>
      <c r="R991" s="162"/>
      <c r="S991" s="162"/>
      <c r="T991" s="162"/>
      <c r="U991" s="162"/>
      <c r="V991" s="162"/>
      <c r="W991" s="162"/>
      <c r="X991" s="162"/>
      <c r="Y991" s="162"/>
      <c r="Z991" s="162"/>
      <c r="AA991" s="162"/>
      <c r="AB991" s="162"/>
      <c r="AC991" s="162"/>
      <c r="AD991" s="162"/>
      <c r="AE991" s="162"/>
      <c r="AF991" s="162"/>
      <c r="AG991" s="162"/>
      <c r="AH991" s="162"/>
      <c r="AI991" s="162"/>
      <c r="AJ991" s="162"/>
      <c r="AK991" s="162"/>
      <c r="AL991" s="162"/>
      <c r="AM991" s="162"/>
      <c r="AN991" s="162"/>
      <c r="AO991" s="162"/>
      <c r="AP991" s="162"/>
      <c r="AQ991" s="162"/>
      <c r="AR991" s="162"/>
      <c r="AS991" s="162"/>
      <c r="AT991" s="162"/>
      <c r="AU991" s="162"/>
      <c r="AV991" s="162"/>
      <c r="AW991" s="162"/>
      <c r="AX991" s="162"/>
      <c r="AY991" s="162"/>
      <c r="AZ991" s="162"/>
      <c r="BA991" s="162"/>
      <c r="BB991" s="162"/>
      <c r="BC991" s="162"/>
      <c r="BD991" s="162"/>
      <c r="BE991" s="162"/>
      <c r="BF991" s="162"/>
      <c r="BG991" s="162"/>
      <c r="BH991" s="162"/>
      <c r="BI991" s="162"/>
      <c r="BJ991" s="162"/>
      <c r="BK991" s="162"/>
      <c r="BL991" s="162"/>
      <c r="BM991" s="162"/>
      <c r="BN991" s="162"/>
      <c r="BO991" s="162"/>
      <c r="BP991" s="162"/>
    </row>
    <row r="992" spans="1:68" ht="15">
      <c r="A992" s="426"/>
      <c r="B992" s="162"/>
      <c r="C992" s="425"/>
      <c r="D992" s="162"/>
      <c r="E992" s="162"/>
      <c r="F992" s="162"/>
      <c r="G992" s="162"/>
      <c r="H992" s="162"/>
      <c r="I992" s="162"/>
      <c r="J992" s="162"/>
      <c r="K992" s="162"/>
      <c r="L992" s="162"/>
      <c r="M992" s="162"/>
      <c r="N992" s="162"/>
      <c r="O992" s="162"/>
      <c r="P992" s="162"/>
      <c r="Q992" s="162"/>
      <c r="R992" s="162"/>
      <c r="S992" s="162"/>
      <c r="T992" s="162"/>
      <c r="U992" s="162"/>
      <c r="V992" s="162"/>
      <c r="W992" s="162"/>
      <c r="X992" s="162"/>
      <c r="Y992" s="162"/>
      <c r="Z992" s="162"/>
      <c r="AA992" s="162"/>
      <c r="AB992" s="162"/>
      <c r="AC992" s="162"/>
      <c r="AD992" s="162"/>
      <c r="AE992" s="162"/>
      <c r="AF992" s="162"/>
      <c r="AG992" s="162"/>
      <c r="AH992" s="162"/>
      <c r="AI992" s="162"/>
      <c r="AJ992" s="162"/>
      <c r="AK992" s="162"/>
      <c r="AL992" s="162"/>
      <c r="AM992" s="162"/>
      <c r="AN992" s="162"/>
      <c r="AO992" s="162"/>
      <c r="AP992" s="162"/>
      <c r="AQ992" s="162"/>
      <c r="AR992" s="162"/>
      <c r="AS992" s="162"/>
      <c r="AT992" s="162"/>
      <c r="AU992" s="162"/>
      <c r="AV992" s="162"/>
      <c r="AW992" s="162"/>
      <c r="AX992" s="162"/>
      <c r="AY992" s="162"/>
      <c r="AZ992" s="162"/>
      <c r="BA992" s="162"/>
      <c r="BB992" s="162"/>
      <c r="BC992" s="162"/>
      <c r="BD992" s="162"/>
      <c r="BE992" s="162"/>
      <c r="BF992" s="162"/>
      <c r="BG992" s="162"/>
      <c r="BH992" s="162"/>
      <c r="BI992" s="162"/>
      <c r="BJ992" s="162"/>
      <c r="BK992" s="162"/>
      <c r="BL992" s="162"/>
      <c r="BM992" s="162"/>
      <c r="BN992" s="162"/>
      <c r="BO992" s="162"/>
      <c r="BP992" s="162"/>
    </row>
    <row r="993" spans="1:68" ht="15">
      <c r="A993" s="426"/>
      <c r="B993" s="162"/>
      <c r="C993" s="425"/>
      <c r="D993" s="162"/>
      <c r="E993" s="162"/>
      <c r="F993" s="162"/>
      <c r="G993" s="162"/>
      <c r="H993" s="162"/>
      <c r="I993" s="162"/>
      <c r="J993" s="162"/>
      <c r="K993" s="162"/>
      <c r="L993" s="162"/>
      <c r="M993" s="162"/>
      <c r="N993" s="162"/>
      <c r="O993" s="162"/>
      <c r="P993" s="162"/>
      <c r="Q993" s="162"/>
      <c r="R993" s="162"/>
      <c r="S993" s="162"/>
      <c r="T993" s="162"/>
      <c r="U993" s="162"/>
      <c r="V993" s="162"/>
      <c r="W993" s="162"/>
      <c r="X993" s="162"/>
      <c r="Y993" s="162"/>
      <c r="Z993" s="162"/>
      <c r="AA993" s="162"/>
      <c r="AB993" s="162"/>
      <c r="AC993" s="162"/>
      <c r="AD993" s="162"/>
      <c r="AE993" s="162"/>
      <c r="AF993" s="162"/>
      <c r="AG993" s="162"/>
      <c r="AH993" s="162"/>
      <c r="AI993" s="162"/>
      <c r="AJ993" s="162"/>
      <c r="AK993" s="162"/>
      <c r="AL993" s="162"/>
      <c r="AM993" s="162"/>
      <c r="AN993" s="162"/>
      <c r="AO993" s="162"/>
      <c r="AP993" s="162"/>
      <c r="AQ993" s="162"/>
      <c r="AR993" s="162"/>
      <c r="AS993" s="162"/>
      <c r="AT993" s="162"/>
      <c r="AU993" s="162"/>
      <c r="AV993" s="162"/>
      <c r="AW993" s="162"/>
      <c r="AX993" s="162"/>
      <c r="AY993" s="162"/>
      <c r="AZ993" s="162"/>
      <c r="BA993" s="162"/>
      <c r="BB993" s="162"/>
      <c r="BC993" s="162"/>
      <c r="BD993" s="162"/>
      <c r="BE993" s="162"/>
      <c r="BF993" s="162"/>
      <c r="BG993" s="162"/>
      <c r="BH993" s="162"/>
      <c r="BI993" s="162"/>
      <c r="BJ993" s="162"/>
      <c r="BK993" s="162"/>
      <c r="BL993" s="162"/>
      <c r="BM993" s="162"/>
      <c r="BN993" s="162"/>
      <c r="BO993" s="162"/>
      <c r="BP993" s="162"/>
    </row>
    <row r="994" spans="1:68" ht="15">
      <c r="A994" s="426"/>
      <c r="B994" s="162"/>
      <c r="C994" s="425"/>
      <c r="D994" s="162"/>
      <c r="E994" s="162"/>
      <c r="F994" s="162"/>
      <c r="G994" s="162"/>
      <c r="H994" s="162"/>
      <c r="I994" s="162"/>
      <c r="J994" s="162"/>
      <c r="K994" s="162"/>
      <c r="L994" s="162"/>
      <c r="M994" s="162"/>
      <c r="N994" s="162"/>
      <c r="O994" s="162"/>
      <c r="P994" s="162"/>
      <c r="Q994" s="162"/>
      <c r="R994" s="162"/>
      <c r="S994" s="162"/>
      <c r="T994" s="162"/>
      <c r="U994" s="162"/>
      <c r="V994" s="162"/>
      <c r="W994" s="162"/>
      <c r="X994" s="162"/>
      <c r="Y994" s="162"/>
      <c r="Z994" s="162"/>
      <c r="AA994" s="162"/>
      <c r="AB994" s="162"/>
      <c r="AC994" s="162"/>
      <c r="AD994" s="162"/>
      <c r="AE994" s="162"/>
      <c r="AF994" s="162"/>
      <c r="AG994" s="162"/>
      <c r="AH994" s="162"/>
      <c r="AI994" s="162"/>
      <c r="AJ994" s="162"/>
      <c r="AK994" s="162"/>
      <c r="AL994" s="162"/>
      <c r="AM994" s="162"/>
      <c r="AN994" s="162"/>
      <c r="AO994" s="162"/>
      <c r="AP994" s="162"/>
      <c r="AQ994" s="162"/>
      <c r="AR994" s="162"/>
      <c r="AS994" s="162"/>
      <c r="AT994" s="162"/>
      <c r="AU994" s="162"/>
      <c r="AV994" s="162"/>
      <c r="AW994" s="162"/>
      <c r="AX994" s="162"/>
      <c r="AY994" s="162"/>
      <c r="AZ994" s="162"/>
      <c r="BA994" s="162"/>
      <c r="BB994" s="162"/>
      <c r="BC994" s="162"/>
      <c r="BD994" s="162"/>
      <c r="BE994" s="162"/>
      <c r="BF994" s="162"/>
      <c r="BG994" s="162"/>
      <c r="BH994" s="162"/>
      <c r="BI994" s="162"/>
      <c r="BJ994" s="162"/>
      <c r="BK994" s="162"/>
      <c r="BL994" s="162"/>
      <c r="BM994" s="162"/>
      <c r="BN994" s="162"/>
      <c r="BO994" s="162"/>
      <c r="BP994" s="162"/>
    </row>
    <row r="995" spans="1:68" ht="15">
      <c r="A995" s="426"/>
      <c r="B995" s="162"/>
      <c r="C995" s="425"/>
      <c r="D995" s="162"/>
      <c r="E995" s="162"/>
      <c r="F995" s="162"/>
      <c r="G995" s="162"/>
      <c r="H995" s="162"/>
      <c r="I995" s="162"/>
      <c r="J995" s="162"/>
      <c r="K995" s="162"/>
      <c r="L995" s="162"/>
      <c r="M995" s="162"/>
      <c r="N995" s="162"/>
      <c r="O995" s="162"/>
      <c r="P995" s="162"/>
      <c r="Q995" s="162"/>
      <c r="R995" s="162"/>
      <c r="S995" s="162"/>
      <c r="T995" s="162"/>
      <c r="U995" s="162"/>
      <c r="V995" s="162"/>
      <c r="W995" s="162"/>
      <c r="X995" s="162"/>
      <c r="Y995" s="162"/>
      <c r="Z995" s="162"/>
      <c r="AA995" s="162"/>
      <c r="AB995" s="162"/>
      <c r="AC995" s="162"/>
      <c r="AD995" s="162"/>
      <c r="AE995" s="162"/>
      <c r="AF995" s="162"/>
      <c r="AG995" s="162"/>
      <c r="AH995" s="162"/>
      <c r="AI995" s="162"/>
      <c r="AJ995" s="162"/>
      <c r="AK995" s="162"/>
      <c r="AL995" s="162"/>
      <c r="AM995" s="162"/>
      <c r="AN995" s="162"/>
      <c r="AO995" s="162"/>
      <c r="AP995" s="162"/>
      <c r="AQ995" s="162"/>
      <c r="AR995" s="162"/>
      <c r="AS995" s="162"/>
      <c r="AT995" s="162"/>
      <c r="AU995" s="162"/>
      <c r="AV995" s="162"/>
      <c r="AW995" s="162"/>
      <c r="AX995" s="162"/>
      <c r="AY995" s="162"/>
      <c r="AZ995" s="162"/>
      <c r="BA995" s="162"/>
      <c r="BB995" s="162"/>
      <c r="BC995" s="162"/>
      <c r="BD995" s="162"/>
      <c r="BE995" s="162"/>
      <c r="BF995" s="162"/>
      <c r="BG995" s="162"/>
      <c r="BH995" s="162"/>
      <c r="BI995" s="162"/>
      <c r="BJ995" s="162"/>
      <c r="BK995" s="162"/>
      <c r="BL995" s="162"/>
      <c r="BM995" s="162"/>
      <c r="BN995" s="162"/>
      <c r="BO995" s="162"/>
      <c r="BP995" s="162"/>
    </row>
    <row r="996" spans="1:68" ht="15">
      <c r="A996" s="426"/>
      <c r="B996" s="162"/>
      <c r="C996" s="425"/>
      <c r="D996" s="162"/>
      <c r="E996" s="162"/>
      <c r="F996" s="162"/>
      <c r="G996" s="162"/>
      <c r="H996" s="162"/>
      <c r="I996" s="162"/>
      <c r="J996" s="162"/>
      <c r="K996" s="162"/>
      <c r="L996" s="162"/>
      <c r="M996" s="162"/>
      <c r="N996" s="162"/>
      <c r="O996" s="162"/>
      <c r="P996" s="162"/>
      <c r="Q996" s="162"/>
      <c r="R996" s="162"/>
      <c r="S996" s="162"/>
      <c r="T996" s="162"/>
      <c r="U996" s="162"/>
      <c r="V996" s="162"/>
      <c r="W996" s="162"/>
      <c r="X996" s="162"/>
      <c r="Y996" s="162"/>
      <c r="Z996" s="162"/>
      <c r="AA996" s="162"/>
      <c r="AB996" s="162"/>
      <c r="AC996" s="162"/>
      <c r="AD996" s="162"/>
      <c r="AE996" s="162"/>
      <c r="AF996" s="162"/>
      <c r="AG996" s="162"/>
      <c r="AH996" s="162"/>
      <c r="AI996" s="162"/>
      <c r="AJ996" s="162"/>
      <c r="AK996" s="162"/>
      <c r="AL996" s="162"/>
      <c r="AM996" s="162"/>
      <c r="AN996" s="162"/>
      <c r="AO996" s="162"/>
      <c r="AP996" s="162"/>
      <c r="AQ996" s="162"/>
      <c r="AR996" s="162"/>
      <c r="AS996" s="162"/>
      <c r="AT996" s="162"/>
      <c r="AU996" s="162"/>
      <c r="AV996" s="162"/>
      <c r="AW996" s="162"/>
      <c r="AX996" s="162"/>
      <c r="AY996" s="162"/>
      <c r="AZ996" s="162"/>
      <c r="BA996" s="162"/>
      <c r="BB996" s="162"/>
      <c r="BC996" s="162"/>
      <c r="BD996" s="162"/>
      <c r="BE996" s="162"/>
      <c r="BF996" s="162"/>
      <c r="BG996" s="162"/>
      <c r="BH996" s="162"/>
      <c r="BI996" s="162"/>
      <c r="BJ996" s="162"/>
      <c r="BK996" s="162"/>
      <c r="BL996" s="162"/>
      <c r="BM996" s="162"/>
      <c r="BN996" s="162"/>
      <c r="BO996" s="162"/>
      <c r="BP996" s="162"/>
    </row>
    <row r="997" spans="1:68" ht="15">
      <c r="A997" s="426"/>
      <c r="B997" s="162"/>
      <c r="C997" s="425"/>
      <c r="D997" s="162"/>
      <c r="E997" s="162"/>
      <c r="F997" s="162"/>
      <c r="G997" s="162"/>
      <c r="H997" s="162"/>
      <c r="I997" s="162"/>
      <c r="J997" s="162"/>
      <c r="K997" s="162"/>
      <c r="L997" s="162"/>
      <c r="M997" s="162"/>
      <c r="N997" s="162"/>
      <c r="O997" s="162"/>
      <c r="P997" s="162"/>
      <c r="Q997" s="162"/>
      <c r="R997" s="162"/>
      <c r="S997" s="162"/>
      <c r="T997" s="162"/>
      <c r="U997" s="162"/>
      <c r="V997" s="162"/>
      <c r="W997" s="162"/>
      <c r="X997" s="162"/>
      <c r="Y997" s="162"/>
      <c r="Z997" s="162"/>
      <c r="AA997" s="162"/>
      <c r="AB997" s="162"/>
      <c r="AC997" s="162"/>
      <c r="AD997" s="162"/>
      <c r="AE997" s="162"/>
      <c r="AF997" s="162"/>
      <c r="AG997" s="162"/>
      <c r="AH997" s="162"/>
      <c r="AI997" s="162"/>
      <c r="AJ997" s="162"/>
      <c r="AK997" s="162"/>
      <c r="AL997" s="162"/>
      <c r="AM997" s="162"/>
      <c r="AN997" s="162"/>
      <c r="AO997" s="162"/>
      <c r="AP997" s="162"/>
      <c r="AQ997" s="162"/>
      <c r="AR997" s="162"/>
      <c r="AS997" s="162"/>
      <c r="AT997" s="162"/>
      <c r="AU997" s="162"/>
      <c r="AV997" s="162"/>
      <c r="AW997" s="162"/>
      <c r="AX997" s="162"/>
      <c r="AY997" s="162"/>
      <c r="AZ997" s="162"/>
      <c r="BA997" s="162"/>
      <c r="BB997" s="162"/>
      <c r="BC997" s="162"/>
      <c r="BD997" s="162"/>
      <c r="BE997" s="162"/>
      <c r="BF997" s="162"/>
      <c r="BG997" s="162"/>
      <c r="BH997" s="162"/>
      <c r="BI997" s="162"/>
      <c r="BJ997" s="162"/>
      <c r="BK997" s="162"/>
      <c r="BL997" s="162"/>
      <c r="BM997" s="162"/>
      <c r="BN997" s="162"/>
      <c r="BO997" s="162"/>
      <c r="BP997" s="162"/>
    </row>
    <row r="998" spans="1:68" ht="15">
      <c r="A998" s="426"/>
      <c r="B998" s="162"/>
      <c r="C998" s="425"/>
      <c r="D998" s="162"/>
      <c r="E998" s="162"/>
      <c r="F998" s="162"/>
      <c r="G998" s="162"/>
      <c r="H998" s="162"/>
      <c r="I998" s="162"/>
      <c r="J998" s="162"/>
      <c r="K998" s="162"/>
      <c r="L998" s="162"/>
      <c r="M998" s="162"/>
      <c r="N998" s="162"/>
      <c r="O998" s="162"/>
      <c r="P998" s="162"/>
      <c r="Q998" s="162"/>
      <c r="R998" s="162"/>
      <c r="S998" s="162"/>
      <c r="T998" s="162"/>
      <c r="U998" s="162"/>
      <c r="V998" s="162"/>
      <c r="W998" s="162"/>
      <c r="X998" s="162"/>
      <c r="Y998" s="162"/>
      <c r="Z998" s="162"/>
      <c r="AA998" s="162"/>
      <c r="AB998" s="162"/>
      <c r="AC998" s="162"/>
      <c r="AD998" s="162"/>
      <c r="AE998" s="162"/>
      <c r="AF998" s="162"/>
      <c r="AG998" s="162"/>
      <c r="AH998" s="162"/>
      <c r="AI998" s="162"/>
      <c r="AJ998" s="162"/>
      <c r="AK998" s="162"/>
      <c r="AL998" s="162"/>
      <c r="AM998" s="162"/>
      <c r="AN998" s="162"/>
      <c r="AO998" s="162"/>
      <c r="AP998" s="162"/>
      <c r="AQ998" s="162"/>
      <c r="AR998" s="162"/>
      <c r="AS998" s="162"/>
      <c r="AT998" s="162"/>
      <c r="AU998" s="162"/>
      <c r="AV998" s="162"/>
      <c r="AW998" s="162"/>
      <c r="AX998" s="162"/>
      <c r="AY998" s="162"/>
      <c r="AZ998" s="162"/>
      <c r="BA998" s="162"/>
      <c r="BB998" s="162"/>
      <c r="BC998" s="162"/>
      <c r="BD998" s="162"/>
      <c r="BE998" s="162"/>
      <c r="BF998" s="162"/>
      <c r="BG998" s="162"/>
      <c r="BH998" s="162"/>
      <c r="BI998" s="162"/>
      <c r="BJ998" s="162"/>
      <c r="BK998" s="162"/>
      <c r="BL998" s="162"/>
      <c r="BM998" s="162"/>
      <c r="BN998" s="162"/>
      <c r="BO998" s="162"/>
      <c r="BP998" s="162"/>
    </row>
    <row r="999" spans="1:68" ht="15">
      <c r="A999" s="426"/>
      <c r="B999" s="162"/>
      <c r="C999" s="425"/>
      <c r="D999" s="162"/>
      <c r="E999" s="162"/>
      <c r="F999" s="162"/>
      <c r="G999" s="162"/>
      <c r="H999" s="162"/>
      <c r="I999" s="162"/>
      <c r="J999" s="162"/>
      <c r="K999" s="162"/>
      <c r="L999" s="162"/>
      <c r="M999" s="162"/>
      <c r="N999" s="162"/>
      <c r="O999" s="162"/>
      <c r="P999" s="162"/>
      <c r="Q999" s="162"/>
      <c r="R999" s="162"/>
      <c r="S999" s="162"/>
      <c r="T999" s="162"/>
      <c r="U999" s="162"/>
      <c r="V999" s="162"/>
      <c r="W999" s="162"/>
      <c r="X999" s="162"/>
      <c r="Y999" s="162"/>
      <c r="Z999" s="162"/>
      <c r="AA999" s="162"/>
      <c r="AB999" s="162"/>
      <c r="AC999" s="162"/>
      <c r="AD999" s="162"/>
      <c r="AE999" s="162"/>
      <c r="AF999" s="162"/>
      <c r="AG999" s="162"/>
      <c r="AH999" s="162"/>
      <c r="AI999" s="162"/>
      <c r="AJ999" s="162"/>
      <c r="AK999" s="162"/>
      <c r="AL999" s="162"/>
      <c r="AM999" s="162"/>
      <c r="AN999" s="162"/>
      <c r="AO999" s="162"/>
      <c r="AP999" s="162"/>
      <c r="AQ999" s="162"/>
      <c r="AR999" s="162"/>
      <c r="AS999" s="162"/>
      <c r="AT999" s="162"/>
      <c r="AU999" s="162"/>
      <c r="AV999" s="162"/>
      <c r="AW999" s="162"/>
      <c r="AX999" s="162"/>
      <c r="AY999" s="162"/>
      <c r="AZ999" s="162"/>
      <c r="BA999" s="162"/>
      <c r="BB999" s="162"/>
      <c r="BC999" s="162"/>
      <c r="BD999" s="162"/>
      <c r="BE999" s="162"/>
      <c r="BF999" s="162"/>
      <c r="BG999" s="162"/>
      <c r="BH999" s="162"/>
      <c r="BI999" s="162"/>
      <c r="BJ999" s="162"/>
      <c r="BK999" s="162"/>
      <c r="BL999" s="162"/>
      <c r="BM999" s="162"/>
      <c r="BN999" s="162"/>
      <c r="BO999" s="162"/>
      <c r="BP999" s="162"/>
    </row>
    <row r="1000" spans="1:68" ht="15">
      <c r="A1000" s="426"/>
      <c r="B1000" s="162"/>
      <c r="C1000" s="425"/>
      <c r="D1000" s="162"/>
      <c r="E1000" s="162"/>
      <c r="F1000" s="162"/>
      <c r="G1000" s="162"/>
      <c r="H1000" s="162"/>
      <c r="I1000" s="162"/>
      <c r="J1000" s="162"/>
      <c r="K1000" s="162"/>
      <c r="L1000" s="162"/>
      <c r="M1000" s="162"/>
      <c r="N1000" s="162"/>
      <c r="O1000" s="162"/>
      <c r="P1000" s="162"/>
      <c r="Q1000" s="162"/>
      <c r="R1000" s="162"/>
      <c r="S1000" s="162"/>
      <c r="T1000" s="162"/>
      <c r="U1000" s="162"/>
      <c r="V1000" s="162"/>
      <c r="W1000" s="162"/>
      <c r="X1000" s="162"/>
      <c r="Y1000" s="162"/>
      <c r="Z1000" s="162"/>
      <c r="AA1000" s="162"/>
      <c r="AB1000" s="162"/>
      <c r="AC1000" s="162"/>
      <c r="AD1000" s="162"/>
      <c r="AE1000" s="162"/>
      <c r="AF1000" s="162"/>
      <c r="AG1000" s="162"/>
      <c r="AH1000" s="162"/>
      <c r="AI1000" s="162"/>
      <c r="AJ1000" s="162"/>
      <c r="AK1000" s="162"/>
      <c r="AL1000" s="162"/>
      <c r="AM1000" s="162"/>
      <c r="AN1000" s="162"/>
      <c r="AO1000" s="162"/>
      <c r="AP1000" s="162"/>
      <c r="AQ1000" s="162"/>
      <c r="AR1000" s="162"/>
      <c r="AS1000" s="162"/>
      <c r="AT1000" s="162"/>
      <c r="AU1000" s="162"/>
      <c r="AV1000" s="162"/>
      <c r="AW1000" s="162"/>
      <c r="AX1000" s="162"/>
      <c r="AY1000" s="162"/>
      <c r="AZ1000" s="162"/>
      <c r="BA1000" s="162"/>
      <c r="BB1000" s="162"/>
      <c r="BC1000" s="162"/>
      <c r="BD1000" s="162"/>
      <c r="BE1000" s="162"/>
      <c r="BF1000" s="162"/>
      <c r="BG1000" s="162"/>
      <c r="BH1000" s="162"/>
      <c r="BI1000" s="162"/>
      <c r="BJ1000" s="162"/>
      <c r="BK1000" s="162"/>
      <c r="BL1000" s="162"/>
      <c r="BM1000" s="162"/>
      <c r="BN1000" s="162"/>
      <c r="BO1000" s="162"/>
      <c r="BP1000" s="162"/>
    </row>
    <row r="1001" spans="1:68" ht="15">
      <c r="A1001" s="426"/>
      <c r="B1001" s="162"/>
      <c r="C1001" s="425"/>
      <c r="D1001" s="162"/>
      <c r="E1001" s="162"/>
      <c r="F1001" s="162"/>
      <c r="G1001" s="162"/>
      <c r="H1001" s="162"/>
      <c r="I1001" s="162"/>
      <c r="J1001" s="162"/>
      <c r="K1001" s="162"/>
      <c r="L1001" s="162"/>
      <c r="M1001" s="162"/>
      <c r="N1001" s="162"/>
      <c r="O1001" s="162"/>
      <c r="P1001" s="162"/>
      <c r="Q1001" s="162"/>
      <c r="R1001" s="162"/>
      <c r="S1001" s="162"/>
      <c r="T1001" s="162"/>
      <c r="U1001" s="162"/>
      <c r="V1001" s="162"/>
      <c r="W1001" s="162"/>
      <c r="X1001" s="162"/>
      <c r="Y1001" s="162"/>
      <c r="Z1001" s="162"/>
      <c r="AA1001" s="162"/>
      <c r="AB1001" s="162"/>
      <c r="AC1001" s="162"/>
      <c r="AD1001" s="162"/>
      <c r="AE1001" s="162"/>
      <c r="AF1001" s="162"/>
      <c r="AG1001" s="162"/>
      <c r="AH1001" s="162"/>
      <c r="AI1001" s="162"/>
      <c r="AJ1001" s="162"/>
      <c r="AK1001" s="162"/>
      <c r="AL1001" s="162"/>
      <c r="AM1001" s="162"/>
      <c r="AN1001" s="162"/>
      <c r="AO1001" s="162"/>
      <c r="AP1001" s="162"/>
      <c r="AQ1001" s="162"/>
      <c r="AR1001" s="162"/>
      <c r="AS1001" s="162"/>
      <c r="AT1001" s="162"/>
      <c r="AU1001" s="162"/>
      <c r="AV1001" s="162"/>
      <c r="AW1001" s="162"/>
      <c r="AX1001" s="162"/>
      <c r="AY1001" s="162"/>
      <c r="AZ1001" s="162"/>
      <c r="BA1001" s="162"/>
      <c r="BB1001" s="162"/>
      <c r="BC1001" s="162"/>
      <c r="BD1001" s="162"/>
      <c r="BE1001" s="162"/>
      <c r="BF1001" s="162"/>
      <c r="BG1001" s="162"/>
      <c r="BH1001" s="162"/>
      <c r="BI1001" s="162"/>
      <c r="BJ1001" s="162"/>
      <c r="BK1001" s="162"/>
      <c r="BL1001" s="162"/>
      <c r="BM1001" s="162"/>
      <c r="BN1001" s="162"/>
      <c r="BO1001" s="162"/>
      <c r="BP1001" s="162"/>
    </row>
    <row r="1002" spans="1:68" ht="15">
      <c r="A1002" s="426"/>
      <c r="B1002" s="162"/>
      <c r="C1002" s="425"/>
      <c r="D1002" s="162"/>
      <c r="E1002" s="162"/>
      <c r="F1002" s="162"/>
      <c r="G1002" s="162"/>
      <c r="H1002" s="162"/>
      <c r="I1002" s="162"/>
      <c r="J1002" s="162"/>
      <c r="K1002" s="162"/>
      <c r="L1002" s="162"/>
      <c r="M1002" s="162"/>
      <c r="N1002" s="162"/>
      <c r="O1002" s="162"/>
      <c r="P1002" s="162"/>
      <c r="Q1002" s="162"/>
      <c r="R1002" s="162"/>
      <c r="S1002" s="162"/>
      <c r="T1002" s="162"/>
      <c r="U1002" s="162"/>
      <c r="V1002" s="162"/>
      <c r="W1002" s="162"/>
      <c r="X1002" s="162"/>
      <c r="Y1002" s="162"/>
      <c r="Z1002" s="162"/>
      <c r="AA1002" s="162"/>
      <c r="AB1002" s="162"/>
      <c r="AC1002" s="162"/>
      <c r="AD1002" s="162"/>
      <c r="AE1002" s="162"/>
      <c r="AF1002" s="162"/>
      <c r="AG1002" s="162"/>
      <c r="AH1002" s="162"/>
      <c r="AI1002" s="162"/>
      <c r="AJ1002" s="162"/>
      <c r="AK1002" s="162"/>
      <c r="AL1002" s="162"/>
      <c r="AM1002" s="162"/>
      <c r="AN1002" s="162"/>
      <c r="AO1002" s="162"/>
      <c r="AP1002" s="162"/>
      <c r="AQ1002" s="162"/>
      <c r="AR1002" s="162"/>
      <c r="AS1002" s="162"/>
      <c r="AT1002" s="162"/>
      <c r="AU1002" s="162"/>
      <c r="AV1002" s="162"/>
      <c r="AW1002" s="162"/>
      <c r="AX1002" s="162"/>
      <c r="AY1002" s="162"/>
      <c r="AZ1002" s="162"/>
      <c r="BA1002" s="162"/>
      <c r="BB1002" s="162"/>
      <c r="BC1002" s="162"/>
      <c r="BD1002" s="162"/>
      <c r="BE1002" s="162"/>
      <c r="BF1002" s="162"/>
      <c r="BG1002" s="162"/>
      <c r="BH1002" s="162"/>
      <c r="BI1002" s="162"/>
      <c r="BJ1002" s="162"/>
      <c r="BK1002" s="162"/>
      <c r="BL1002" s="162"/>
      <c r="BM1002" s="162"/>
      <c r="BN1002" s="162"/>
      <c r="BO1002" s="162"/>
      <c r="BP1002" s="162"/>
    </row>
    <row r="1003" spans="1:68" ht="15">
      <c r="A1003" s="426"/>
      <c r="B1003" s="162"/>
      <c r="C1003" s="425"/>
      <c r="D1003" s="162"/>
      <c r="E1003" s="162"/>
      <c r="F1003" s="162"/>
      <c r="G1003" s="162"/>
      <c r="H1003" s="162"/>
      <c r="I1003" s="162"/>
      <c r="J1003" s="162"/>
      <c r="K1003" s="162"/>
      <c r="L1003" s="162"/>
      <c r="M1003" s="162"/>
      <c r="N1003" s="162"/>
      <c r="O1003" s="162"/>
      <c r="P1003" s="162"/>
      <c r="Q1003" s="162"/>
      <c r="R1003" s="162"/>
      <c r="S1003" s="162"/>
      <c r="T1003" s="162"/>
      <c r="U1003" s="162"/>
      <c r="V1003" s="162"/>
      <c r="W1003" s="162"/>
      <c r="X1003" s="162"/>
      <c r="Y1003" s="162"/>
      <c r="Z1003" s="162"/>
      <c r="AA1003" s="162"/>
      <c r="AB1003" s="162"/>
      <c r="AC1003" s="162"/>
      <c r="AD1003" s="162"/>
      <c r="AE1003" s="162"/>
      <c r="AF1003" s="162"/>
      <c r="AG1003" s="162"/>
      <c r="AH1003" s="162"/>
      <c r="AI1003" s="162"/>
      <c r="AJ1003" s="162"/>
      <c r="AK1003" s="162"/>
      <c r="AL1003" s="162"/>
      <c r="AM1003" s="162"/>
      <c r="AN1003" s="162"/>
      <c r="AO1003" s="162"/>
      <c r="AP1003" s="162"/>
      <c r="AQ1003" s="162"/>
      <c r="AR1003" s="162"/>
      <c r="AS1003" s="162"/>
      <c r="AT1003" s="162"/>
      <c r="AU1003" s="162"/>
      <c r="AV1003" s="162"/>
      <c r="AW1003" s="162"/>
      <c r="AX1003" s="162"/>
      <c r="AY1003" s="162"/>
      <c r="AZ1003" s="162"/>
      <c r="BA1003" s="162"/>
      <c r="BB1003" s="162"/>
      <c r="BC1003" s="162"/>
      <c r="BD1003" s="162"/>
      <c r="BE1003" s="162"/>
      <c r="BF1003" s="162"/>
      <c r="BG1003" s="162"/>
      <c r="BH1003" s="162"/>
      <c r="BI1003" s="162"/>
      <c r="BJ1003" s="162"/>
      <c r="BK1003" s="162"/>
      <c r="BL1003" s="162"/>
      <c r="BM1003" s="162"/>
      <c r="BN1003" s="162"/>
      <c r="BO1003" s="162"/>
      <c r="BP1003" s="162"/>
    </row>
    <row r="1004" spans="1:68" ht="15">
      <c r="A1004" s="426"/>
      <c r="B1004" s="162"/>
      <c r="C1004" s="425"/>
      <c r="D1004" s="162"/>
      <c r="E1004" s="162"/>
      <c r="F1004" s="162"/>
      <c r="G1004" s="162"/>
      <c r="H1004" s="162"/>
      <c r="I1004" s="162"/>
      <c r="J1004" s="162"/>
      <c r="K1004" s="162"/>
      <c r="L1004" s="162"/>
      <c r="M1004" s="162"/>
      <c r="N1004" s="162"/>
      <c r="O1004" s="162"/>
      <c r="P1004" s="162"/>
      <c r="Q1004" s="162"/>
      <c r="R1004" s="162"/>
      <c r="S1004" s="162"/>
      <c r="T1004" s="162"/>
      <c r="U1004" s="162"/>
      <c r="V1004" s="162"/>
      <c r="W1004" s="162"/>
      <c r="X1004" s="162"/>
      <c r="Y1004" s="162"/>
      <c r="Z1004" s="162"/>
      <c r="AA1004" s="162"/>
      <c r="AB1004" s="162"/>
      <c r="AC1004" s="162"/>
      <c r="AD1004" s="162"/>
      <c r="AE1004" s="162"/>
      <c r="AF1004" s="162"/>
      <c r="AG1004" s="162"/>
      <c r="AH1004" s="162"/>
      <c r="AI1004" s="162"/>
      <c r="AJ1004" s="162"/>
      <c r="AK1004" s="162"/>
      <c r="AL1004" s="162"/>
      <c r="AM1004" s="162"/>
      <c r="AN1004" s="162"/>
      <c r="AO1004" s="162"/>
      <c r="AP1004" s="162"/>
      <c r="AQ1004" s="162"/>
      <c r="AR1004" s="162"/>
      <c r="AS1004" s="162"/>
      <c r="AT1004" s="162"/>
      <c r="AU1004" s="162"/>
      <c r="AV1004" s="162"/>
      <c r="AW1004" s="162"/>
      <c r="AX1004" s="162"/>
      <c r="AY1004" s="162"/>
      <c r="AZ1004" s="162"/>
      <c r="BA1004" s="162"/>
      <c r="BB1004" s="162"/>
      <c r="BC1004" s="162"/>
      <c r="BD1004" s="162"/>
      <c r="BE1004" s="162"/>
      <c r="BF1004" s="162"/>
      <c r="BG1004" s="162"/>
      <c r="BH1004" s="162"/>
      <c r="BI1004" s="162"/>
      <c r="BJ1004" s="162"/>
      <c r="BK1004" s="162"/>
      <c r="BL1004" s="162"/>
      <c r="BM1004" s="162"/>
      <c r="BN1004" s="162"/>
      <c r="BO1004" s="162"/>
      <c r="BP1004" s="162"/>
    </row>
    <row r="1005" spans="1:68" ht="15">
      <c r="A1005" s="426"/>
      <c r="B1005" s="162"/>
      <c r="C1005" s="425"/>
      <c r="D1005" s="162"/>
      <c r="E1005" s="162"/>
      <c r="F1005" s="162"/>
      <c r="G1005" s="162"/>
      <c r="H1005" s="162"/>
      <c r="I1005" s="162"/>
      <c r="J1005" s="162"/>
      <c r="K1005" s="162"/>
      <c r="L1005" s="162"/>
      <c r="M1005" s="162"/>
      <c r="N1005" s="162"/>
      <c r="O1005" s="162"/>
      <c r="P1005" s="162"/>
      <c r="Q1005" s="162"/>
      <c r="R1005" s="162"/>
      <c r="S1005" s="162"/>
      <c r="T1005" s="162"/>
      <c r="U1005" s="162"/>
      <c r="V1005" s="162"/>
      <c r="W1005" s="162"/>
      <c r="X1005" s="162"/>
      <c r="Y1005" s="162"/>
      <c r="Z1005" s="162"/>
      <c r="AA1005" s="162"/>
      <c r="AB1005" s="162"/>
      <c r="AC1005" s="162"/>
      <c r="AD1005" s="162"/>
      <c r="AE1005" s="162"/>
      <c r="AF1005" s="162"/>
      <c r="AG1005" s="162"/>
      <c r="AH1005" s="162"/>
      <c r="AI1005" s="162"/>
      <c r="AJ1005" s="162"/>
      <c r="AK1005" s="162"/>
      <c r="AL1005" s="162"/>
      <c r="AM1005" s="162"/>
      <c r="AN1005" s="162"/>
      <c r="AO1005" s="162"/>
      <c r="AP1005" s="162"/>
      <c r="AQ1005" s="162"/>
      <c r="AR1005" s="162"/>
      <c r="AS1005" s="162"/>
      <c r="AT1005" s="162"/>
      <c r="AU1005" s="162"/>
      <c r="AV1005" s="162"/>
      <c r="AW1005" s="162"/>
      <c r="AX1005" s="162"/>
      <c r="AY1005" s="162"/>
      <c r="AZ1005" s="162"/>
      <c r="BA1005" s="162"/>
      <c r="BB1005" s="162"/>
      <c r="BC1005" s="162"/>
      <c r="BD1005" s="162"/>
      <c r="BE1005" s="162"/>
      <c r="BF1005" s="162"/>
      <c r="BG1005" s="162"/>
      <c r="BH1005" s="162"/>
      <c r="BI1005" s="162"/>
      <c r="BJ1005" s="162"/>
      <c r="BK1005" s="162"/>
      <c r="BL1005" s="162"/>
      <c r="BM1005" s="162"/>
      <c r="BN1005" s="162"/>
      <c r="BO1005" s="162"/>
      <c r="BP1005" s="162"/>
    </row>
    <row r="1006" spans="1:68" ht="15">
      <c r="A1006" s="426"/>
      <c r="B1006" s="162"/>
      <c r="C1006" s="425"/>
      <c r="D1006" s="162"/>
      <c r="E1006" s="162"/>
      <c r="F1006" s="162"/>
      <c r="G1006" s="162"/>
      <c r="H1006" s="162"/>
      <c r="I1006" s="162"/>
      <c r="J1006" s="162"/>
      <c r="K1006" s="162"/>
      <c r="L1006" s="162"/>
      <c r="M1006" s="162"/>
      <c r="N1006" s="162"/>
      <c r="O1006" s="162"/>
      <c r="P1006" s="162"/>
      <c r="Q1006" s="162"/>
      <c r="R1006" s="162"/>
      <c r="S1006" s="162"/>
      <c r="T1006" s="162"/>
      <c r="U1006" s="162"/>
      <c r="V1006" s="162"/>
      <c r="W1006" s="162"/>
      <c r="X1006" s="162"/>
      <c r="Y1006" s="162"/>
      <c r="Z1006" s="162"/>
      <c r="AA1006" s="162"/>
      <c r="AB1006" s="162"/>
      <c r="AC1006" s="162"/>
      <c r="AD1006" s="162"/>
      <c r="AE1006" s="162"/>
      <c r="AF1006" s="162"/>
      <c r="AG1006" s="162"/>
      <c r="AH1006" s="162"/>
      <c r="AI1006" s="162"/>
      <c r="AJ1006" s="162"/>
      <c r="AK1006" s="162"/>
      <c r="AL1006" s="162"/>
      <c r="AM1006" s="162"/>
      <c r="AN1006" s="162"/>
      <c r="AO1006" s="162"/>
      <c r="AP1006" s="162"/>
      <c r="AQ1006" s="162"/>
      <c r="AR1006" s="162"/>
      <c r="AS1006" s="162"/>
      <c r="AT1006" s="162"/>
      <c r="AU1006" s="162"/>
      <c r="AV1006" s="162"/>
      <c r="AW1006" s="162"/>
      <c r="AX1006" s="162"/>
      <c r="AY1006" s="162"/>
      <c r="AZ1006" s="162"/>
      <c r="BA1006" s="162"/>
      <c r="BB1006" s="162"/>
      <c r="BC1006" s="162"/>
      <c r="BD1006" s="162"/>
      <c r="BE1006" s="162"/>
      <c r="BF1006" s="162"/>
      <c r="BG1006" s="162"/>
      <c r="BH1006" s="162"/>
      <c r="BI1006" s="162"/>
      <c r="BJ1006" s="162"/>
      <c r="BK1006" s="162"/>
      <c r="BL1006" s="162"/>
      <c r="BM1006" s="162"/>
      <c r="BN1006" s="162"/>
      <c r="BO1006" s="162"/>
      <c r="BP1006" s="162"/>
    </row>
    <row r="1007" spans="1:68" ht="15">
      <c r="A1007" s="426"/>
      <c r="B1007" s="162"/>
      <c r="C1007" s="425"/>
      <c r="D1007" s="162"/>
      <c r="E1007" s="162"/>
      <c r="F1007" s="162"/>
      <c r="G1007" s="162"/>
      <c r="H1007" s="162"/>
      <c r="I1007" s="162"/>
      <c r="J1007" s="162"/>
      <c r="K1007" s="162"/>
      <c r="L1007" s="162"/>
      <c r="M1007" s="162"/>
      <c r="N1007" s="162"/>
      <c r="O1007" s="162"/>
      <c r="P1007" s="162"/>
      <c r="Q1007" s="162"/>
      <c r="R1007" s="162"/>
      <c r="S1007" s="162"/>
      <c r="T1007" s="162"/>
      <c r="U1007" s="162"/>
      <c r="V1007" s="162"/>
      <c r="W1007" s="162"/>
      <c r="X1007" s="162"/>
      <c r="Y1007" s="162"/>
      <c r="Z1007" s="162"/>
      <c r="AA1007" s="162"/>
      <c r="AB1007" s="162"/>
      <c r="AC1007" s="162"/>
      <c r="AD1007" s="162"/>
      <c r="AE1007" s="162"/>
      <c r="AF1007" s="162"/>
      <c r="AG1007" s="162"/>
      <c r="AH1007" s="162"/>
      <c r="AI1007" s="162"/>
      <c r="AJ1007" s="162"/>
      <c r="AK1007" s="162"/>
      <c r="AL1007" s="162"/>
      <c r="AM1007" s="162"/>
      <c r="AN1007" s="162"/>
      <c r="AO1007" s="162"/>
      <c r="AP1007" s="162"/>
      <c r="AQ1007" s="162"/>
      <c r="AR1007" s="162"/>
      <c r="AS1007" s="162"/>
      <c r="AT1007" s="162"/>
      <c r="AU1007" s="162"/>
      <c r="AV1007" s="162"/>
      <c r="AW1007" s="162"/>
      <c r="AX1007" s="162"/>
      <c r="AY1007" s="162"/>
      <c r="AZ1007" s="162"/>
      <c r="BA1007" s="162"/>
      <c r="BB1007" s="162"/>
      <c r="BC1007" s="162"/>
      <c r="BD1007" s="162"/>
      <c r="BE1007" s="162"/>
      <c r="BF1007" s="162"/>
      <c r="BG1007" s="162"/>
      <c r="BH1007" s="162"/>
      <c r="BI1007" s="162"/>
      <c r="BJ1007" s="162"/>
      <c r="BK1007" s="162"/>
      <c r="BL1007" s="162"/>
      <c r="BM1007" s="162"/>
      <c r="BN1007" s="162"/>
      <c r="BO1007" s="162"/>
      <c r="BP1007" s="162"/>
    </row>
    <row r="1008" spans="1:68" ht="15">
      <c r="A1008" s="426"/>
      <c r="B1008" s="162"/>
      <c r="C1008" s="425"/>
      <c r="D1008" s="162"/>
      <c r="E1008" s="162"/>
      <c r="F1008" s="162"/>
      <c r="G1008" s="162"/>
      <c r="H1008" s="162"/>
      <c r="I1008" s="162"/>
      <c r="J1008" s="162"/>
      <c r="K1008" s="162"/>
      <c r="L1008" s="162"/>
      <c r="M1008" s="162"/>
      <c r="N1008" s="162"/>
      <c r="O1008" s="162"/>
      <c r="P1008" s="162"/>
      <c r="Q1008" s="162"/>
      <c r="R1008" s="162"/>
      <c r="S1008" s="162"/>
      <c r="T1008" s="162"/>
      <c r="U1008" s="162"/>
      <c r="V1008" s="162"/>
      <c r="W1008" s="162"/>
      <c r="X1008" s="162"/>
      <c r="Y1008" s="162"/>
      <c r="Z1008" s="162"/>
      <c r="AA1008" s="162"/>
      <c r="AB1008" s="162"/>
      <c r="AC1008" s="162"/>
      <c r="AD1008" s="162"/>
      <c r="AE1008" s="162"/>
      <c r="AF1008" s="162"/>
      <c r="AG1008" s="162"/>
      <c r="AH1008" s="162"/>
      <c r="AI1008" s="162"/>
      <c r="AJ1008" s="162"/>
      <c r="AK1008" s="162"/>
      <c r="AL1008" s="162"/>
      <c r="AM1008" s="162"/>
      <c r="AN1008" s="162"/>
      <c r="AO1008" s="162"/>
      <c r="AP1008" s="162"/>
      <c r="AQ1008" s="162"/>
      <c r="AR1008" s="162"/>
      <c r="AS1008" s="162"/>
      <c r="AT1008" s="162"/>
      <c r="AU1008" s="162"/>
      <c r="AV1008" s="162"/>
      <c r="AW1008" s="162"/>
      <c r="AX1008" s="162"/>
      <c r="AY1008" s="162"/>
      <c r="AZ1008" s="162"/>
      <c r="BA1008" s="162"/>
      <c r="BB1008" s="162"/>
      <c r="BC1008" s="162"/>
      <c r="BD1008" s="162"/>
      <c r="BE1008" s="162"/>
      <c r="BF1008" s="162"/>
      <c r="BG1008" s="162"/>
      <c r="BH1008" s="162"/>
      <c r="BI1008" s="162"/>
      <c r="BJ1008" s="162"/>
      <c r="BK1008" s="162"/>
      <c r="BL1008" s="162"/>
      <c r="BM1008" s="162"/>
      <c r="BN1008" s="162"/>
      <c r="BO1008" s="162"/>
      <c r="BP1008" s="162"/>
    </row>
    <row r="1009" spans="1:68" ht="15">
      <c r="A1009" s="426"/>
      <c r="B1009" s="162"/>
      <c r="C1009" s="425"/>
      <c r="D1009" s="162"/>
      <c r="E1009" s="162"/>
      <c r="F1009" s="162"/>
      <c r="G1009" s="162"/>
      <c r="H1009" s="162"/>
      <c r="I1009" s="162"/>
      <c r="J1009" s="162"/>
      <c r="K1009" s="162"/>
      <c r="L1009" s="162"/>
      <c r="M1009" s="162"/>
      <c r="N1009" s="162"/>
      <c r="O1009" s="162"/>
      <c r="P1009" s="162"/>
      <c r="Q1009" s="162"/>
      <c r="R1009" s="162"/>
      <c r="S1009" s="162"/>
      <c r="T1009" s="162"/>
      <c r="U1009" s="162"/>
      <c r="V1009" s="162"/>
      <c r="W1009" s="162"/>
      <c r="X1009" s="162"/>
      <c r="Y1009" s="162"/>
      <c r="Z1009" s="162"/>
      <c r="AA1009" s="162"/>
      <c r="AB1009" s="162"/>
      <c r="AC1009" s="162"/>
      <c r="AD1009" s="162"/>
      <c r="AE1009" s="162"/>
      <c r="AF1009" s="162"/>
      <c r="AG1009" s="162"/>
      <c r="AH1009" s="162"/>
      <c r="AI1009" s="162"/>
      <c r="AJ1009" s="162"/>
      <c r="AK1009" s="162"/>
      <c r="AL1009" s="162"/>
      <c r="AM1009" s="162"/>
      <c r="AN1009" s="162"/>
      <c r="AO1009" s="162"/>
      <c r="AP1009" s="162"/>
      <c r="AQ1009" s="162"/>
      <c r="AR1009" s="162"/>
      <c r="AS1009" s="162"/>
      <c r="AT1009" s="162"/>
      <c r="AU1009" s="162"/>
      <c r="AV1009" s="162"/>
      <c r="AW1009" s="162"/>
      <c r="AX1009" s="162"/>
      <c r="AY1009" s="162"/>
      <c r="AZ1009" s="162"/>
      <c r="BA1009" s="162"/>
      <c r="BB1009" s="162"/>
      <c r="BC1009" s="162"/>
      <c r="BD1009" s="162"/>
      <c r="BE1009" s="162"/>
      <c r="BF1009" s="162"/>
      <c r="BG1009" s="162"/>
      <c r="BH1009" s="162"/>
      <c r="BI1009" s="162"/>
      <c r="BJ1009" s="162"/>
      <c r="BK1009" s="162"/>
      <c r="BL1009" s="162"/>
      <c r="BM1009" s="162"/>
      <c r="BN1009" s="162"/>
      <c r="BO1009" s="162"/>
      <c r="BP1009" s="162"/>
    </row>
    <row r="1010" spans="1:68" ht="15">
      <c r="A1010" s="426"/>
      <c r="B1010" s="162"/>
      <c r="C1010" s="425"/>
      <c r="D1010" s="162"/>
      <c r="E1010" s="162"/>
      <c r="F1010" s="162"/>
      <c r="G1010" s="162"/>
      <c r="H1010" s="162"/>
      <c r="I1010" s="162"/>
      <c r="J1010" s="162"/>
      <c r="K1010" s="162"/>
      <c r="L1010" s="162"/>
      <c r="M1010" s="162"/>
      <c r="N1010" s="162"/>
      <c r="O1010" s="162"/>
      <c r="P1010" s="162"/>
      <c r="Q1010" s="162"/>
      <c r="R1010" s="162"/>
      <c r="S1010" s="162"/>
      <c r="T1010" s="162"/>
      <c r="U1010" s="162"/>
      <c r="V1010" s="162"/>
      <c r="W1010" s="162"/>
      <c r="X1010" s="162"/>
      <c r="Y1010" s="162"/>
      <c r="Z1010" s="162"/>
      <c r="AA1010" s="162"/>
      <c r="AB1010" s="162"/>
      <c r="AC1010" s="162"/>
      <c r="AD1010" s="162"/>
      <c r="AE1010" s="162"/>
      <c r="AF1010" s="162"/>
      <c r="AG1010" s="162"/>
      <c r="AH1010" s="162"/>
      <c r="AI1010" s="162"/>
      <c r="AJ1010" s="162"/>
      <c r="AK1010" s="162"/>
      <c r="AL1010" s="162"/>
      <c r="AM1010" s="162"/>
      <c r="AN1010" s="162"/>
      <c r="AO1010" s="162"/>
      <c r="AP1010" s="162"/>
      <c r="AQ1010" s="162"/>
      <c r="AR1010" s="162"/>
      <c r="AS1010" s="162"/>
      <c r="AT1010" s="162"/>
      <c r="AU1010" s="162"/>
      <c r="AV1010" s="162"/>
      <c r="AW1010" s="162"/>
      <c r="AX1010" s="162"/>
      <c r="AY1010" s="162"/>
      <c r="AZ1010" s="162"/>
      <c r="BA1010" s="162"/>
      <c r="BB1010" s="162"/>
      <c r="BC1010" s="162"/>
      <c r="BD1010" s="162"/>
      <c r="BE1010" s="162"/>
      <c r="BF1010" s="162"/>
      <c r="BG1010" s="162"/>
      <c r="BH1010" s="162"/>
      <c r="BI1010" s="162"/>
      <c r="BJ1010" s="162"/>
      <c r="BK1010" s="162"/>
      <c r="BL1010" s="162"/>
      <c r="BM1010" s="162"/>
      <c r="BN1010" s="162"/>
      <c r="BO1010" s="162"/>
      <c r="BP1010" s="162"/>
    </row>
    <row r="1011" spans="1:68" ht="15">
      <c r="A1011" s="426"/>
      <c r="B1011" s="162"/>
      <c r="C1011" s="425"/>
      <c r="D1011" s="162"/>
      <c r="E1011" s="162"/>
      <c r="F1011" s="162"/>
      <c r="G1011" s="162"/>
      <c r="H1011" s="162"/>
      <c r="I1011" s="162"/>
      <c r="J1011" s="162"/>
      <c r="K1011" s="162"/>
      <c r="L1011" s="162"/>
      <c r="M1011" s="162"/>
      <c r="N1011" s="162"/>
      <c r="O1011" s="162"/>
      <c r="P1011" s="162"/>
      <c r="Q1011" s="162"/>
      <c r="R1011" s="162"/>
      <c r="S1011" s="162"/>
      <c r="T1011" s="162"/>
      <c r="U1011" s="162"/>
      <c r="V1011" s="162"/>
      <c r="W1011" s="162"/>
      <c r="X1011" s="162"/>
      <c r="Y1011" s="162"/>
      <c r="Z1011" s="162"/>
      <c r="AA1011" s="162"/>
      <c r="AB1011" s="162"/>
      <c r="AC1011" s="162"/>
      <c r="AD1011" s="162"/>
      <c r="AE1011" s="162"/>
      <c r="AF1011" s="162"/>
      <c r="AG1011" s="162"/>
      <c r="AH1011" s="162"/>
      <c r="AI1011" s="162"/>
      <c r="AJ1011" s="162"/>
      <c r="AK1011" s="162"/>
      <c r="AL1011" s="162"/>
      <c r="AM1011" s="162"/>
      <c r="AN1011" s="162"/>
      <c r="AO1011" s="162"/>
      <c r="AP1011" s="162"/>
      <c r="AQ1011" s="162"/>
      <c r="AR1011" s="162"/>
      <c r="AS1011" s="162"/>
      <c r="AT1011" s="162"/>
      <c r="AU1011" s="162"/>
      <c r="AV1011" s="162"/>
      <c r="AW1011" s="162"/>
      <c r="AX1011" s="162"/>
      <c r="AY1011" s="162"/>
      <c r="AZ1011" s="162"/>
      <c r="BA1011" s="162"/>
      <c r="BB1011" s="162"/>
      <c r="BC1011" s="162"/>
      <c r="BD1011" s="162"/>
      <c r="BE1011" s="162"/>
      <c r="BF1011" s="162"/>
      <c r="BG1011" s="162"/>
      <c r="BH1011" s="162"/>
      <c r="BI1011" s="162"/>
      <c r="BJ1011" s="162"/>
      <c r="BK1011" s="162"/>
      <c r="BL1011" s="162"/>
      <c r="BM1011" s="162"/>
      <c r="BN1011" s="162"/>
      <c r="BO1011" s="162"/>
      <c r="BP1011" s="162"/>
    </row>
    <row r="1012" spans="1:68" ht="15">
      <c r="A1012" s="426"/>
      <c r="B1012" s="162"/>
      <c r="C1012" s="425"/>
      <c r="D1012" s="162"/>
      <c r="E1012" s="162"/>
      <c r="F1012" s="162"/>
      <c r="G1012" s="162"/>
      <c r="H1012" s="162"/>
      <c r="I1012" s="162"/>
      <c r="J1012" s="162"/>
      <c r="K1012" s="162"/>
      <c r="L1012" s="162"/>
      <c r="M1012" s="162"/>
      <c r="N1012" s="162"/>
      <c r="O1012" s="162"/>
      <c r="P1012" s="162"/>
      <c r="Q1012" s="162"/>
      <c r="R1012" s="162"/>
      <c r="S1012" s="162"/>
      <c r="T1012" s="162"/>
      <c r="U1012" s="162"/>
      <c r="V1012" s="162"/>
      <c r="W1012" s="162"/>
      <c r="X1012" s="162"/>
      <c r="Y1012" s="162"/>
      <c r="Z1012" s="162"/>
      <c r="AA1012" s="162"/>
      <c r="AB1012" s="162"/>
      <c r="AC1012" s="162"/>
      <c r="AD1012" s="162"/>
      <c r="AE1012" s="162"/>
      <c r="AF1012" s="162"/>
      <c r="AG1012" s="162"/>
      <c r="AH1012" s="162"/>
      <c r="AI1012" s="162"/>
      <c r="AJ1012" s="162"/>
      <c r="AK1012" s="162"/>
      <c r="AL1012" s="162"/>
      <c r="AM1012" s="162"/>
      <c r="AN1012" s="162"/>
      <c r="AO1012" s="162"/>
      <c r="AP1012" s="162"/>
      <c r="AQ1012" s="162"/>
      <c r="AR1012" s="162"/>
      <c r="AS1012" s="162"/>
      <c r="AT1012" s="162"/>
      <c r="AU1012" s="162"/>
      <c r="AV1012" s="162"/>
      <c r="AW1012" s="162"/>
      <c r="AX1012" s="162"/>
      <c r="AY1012" s="162"/>
      <c r="AZ1012" s="162"/>
      <c r="BA1012" s="162"/>
      <c r="BB1012" s="162"/>
      <c r="BC1012" s="162"/>
      <c r="BD1012" s="162"/>
      <c r="BE1012" s="162"/>
      <c r="BF1012" s="162"/>
      <c r="BG1012" s="162"/>
      <c r="BH1012" s="162"/>
      <c r="BI1012" s="162"/>
      <c r="BJ1012" s="162"/>
      <c r="BK1012" s="162"/>
      <c r="BL1012" s="162"/>
      <c r="BM1012" s="162"/>
      <c r="BN1012" s="162"/>
      <c r="BO1012" s="162"/>
      <c r="BP1012" s="162"/>
    </row>
    <row r="1013" spans="1:68" ht="15">
      <c r="A1013" s="426"/>
      <c r="B1013" s="162"/>
      <c r="C1013" s="425"/>
      <c r="D1013" s="162"/>
      <c r="E1013" s="162"/>
      <c r="F1013" s="162"/>
      <c r="G1013" s="162"/>
      <c r="H1013" s="162"/>
      <c r="I1013" s="162"/>
      <c r="J1013" s="162"/>
      <c r="K1013" s="162"/>
      <c r="L1013" s="162"/>
      <c r="M1013" s="162"/>
      <c r="N1013" s="162"/>
      <c r="O1013" s="162"/>
      <c r="P1013" s="162"/>
      <c r="Q1013" s="162"/>
      <c r="R1013" s="162"/>
      <c r="S1013" s="162"/>
      <c r="T1013" s="162"/>
      <c r="U1013" s="162"/>
      <c r="V1013" s="162"/>
      <c r="W1013" s="162"/>
      <c r="X1013" s="162"/>
      <c r="Y1013" s="162"/>
      <c r="Z1013" s="162"/>
      <c r="AA1013" s="162"/>
      <c r="AB1013" s="162"/>
      <c r="AC1013" s="162"/>
      <c r="AD1013" s="162"/>
      <c r="AE1013" s="162"/>
      <c r="AF1013" s="162"/>
      <c r="AG1013" s="162"/>
      <c r="AH1013" s="162"/>
      <c r="AI1013" s="162"/>
      <c r="AJ1013" s="162"/>
      <c r="AK1013" s="162"/>
      <c r="AL1013" s="162"/>
      <c r="AM1013" s="162"/>
      <c r="AN1013" s="162"/>
      <c r="AO1013" s="162"/>
      <c r="AP1013" s="162"/>
      <c r="AQ1013" s="162"/>
      <c r="AR1013" s="162"/>
      <c r="AS1013" s="162"/>
      <c r="AT1013" s="162"/>
      <c r="AU1013" s="162"/>
      <c r="AV1013" s="162"/>
      <c r="AW1013" s="162"/>
      <c r="AX1013" s="162"/>
      <c r="AY1013" s="162"/>
      <c r="AZ1013" s="162"/>
      <c r="BA1013" s="162"/>
      <c r="BB1013" s="162"/>
      <c r="BC1013" s="162"/>
      <c r="BD1013" s="162"/>
      <c r="BE1013" s="162"/>
      <c r="BF1013" s="162"/>
      <c r="BG1013" s="162"/>
      <c r="BH1013" s="162"/>
      <c r="BI1013" s="162"/>
      <c r="BJ1013" s="162"/>
      <c r="BK1013" s="162"/>
      <c r="BL1013" s="162"/>
      <c r="BM1013" s="162"/>
      <c r="BN1013" s="162"/>
      <c r="BO1013" s="162"/>
      <c r="BP1013" s="162"/>
    </row>
    <row r="1014" spans="1:68" ht="15">
      <c r="A1014" s="426"/>
      <c r="B1014" s="162"/>
      <c r="C1014" s="425"/>
      <c r="D1014" s="162"/>
      <c r="E1014" s="162"/>
      <c r="F1014" s="162"/>
      <c r="G1014" s="162"/>
      <c r="H1014" s="162"/>
      <c r="I1014" s="162"/>
      <c r="J1014" s="162"/>
      <c r="K1014" s="162"/>
      <c r="L1014" s="162"/>
      <c r="M1014" s="162"/>
      <c r="N1014" s="162"/>
      <c r="O1014" s="162"/>
      <c r="P1014" s="162"/>
      <c r="Q1014" s="162"/>
      <c r="R1014" s="162"/>
      <c r="S1014" s="162"/>
      <c r="T1014" s="162"/>
      <c r="U1014" s="162"/>
      <c r="V1014" s="162"/>
      <c r="W1014" s="162"/>
      <c r="X1014" s="162"/>
      <c r="Y1014" s="162"/>
      <c r="Z1014" s="162"/>
      <c r="AA1014" s="162"/>
      <c r="AB1014" s="162"/>
      <c r="AC1014" s="162"/>
      <c r="AD1014" s="162"/>
      <c r="AE1014" s="162"/>
      <c r="AF1014" s="162"/>
      <c r="AG1014" s="162"/>
      <c r="AH1014" s="162"/>
      <c r="AI1014" s="162"/>
      <c r="AJ1014" s="162"/>
      <c r="AK1014" s="162"/>
      <c r="AL1014" s="162"/>
      <c r="AM1014" s="162"/>
      <c r="AN1014" s="162"/>
      <c r="AO1014" s="162"/>
      <c r="AP1014" s="162"/>
      <c r="AQ1014" s="162"/>
      <c r="AR1014" s="162"/>
      <c r="AS1014" s="162"/>
      <c r="AT1014" s="162"/>
      <c r="AU1014" s="162"/>
      <c r="AV1014" s="162"/>
      <c r="AW1014" s="162"/>
      <c r="AX1014" s="162"/>
      <c r="AY1014" s="162"/>
      <c r="AZ1014" s="162"/>
      <c r="BA1014" s="162"/>
      <c r="BB1014" s="162"/>
      <c r="BC1014" s="162"/>
      <c r="BD1014" s="162"/>
      <c r="BE1014" s="162"/>
      <c r="BF1014" s="162"/>
      <c r="BG1014" s="162"/>
      <c r="BH1014" s="162"/>
      <c r="BI1014" s="162"/>
      <c r="BJ1014" s="162"/>
      <c r="BK1014" s="162"/>
      <c r="BL1014" s="162"/>
      <c r="BM1014" s="162"/>
      <c r="BN1014" s="162"/>
      <c r="BO1014" s="162"/>
      <c r="BP1014" s="162"/>
    </row>
    <row r="1015" spans="1:68" ht="15">
      <c r="A1015" s="426"/>
      <c r="B1015" s="162"/>
      <c r="C1015" s="425"/>
      <c r="D1015" s="162"/>
      <c r="E1015" s="162"/>
      <c r="F1015" s="162"/>
      <c r="G1015" s="162"/>
      <c r="H1015" s="162"/>
      <c r="I1015" s="162"/>
      <c r="J1015" s="162"/>
      <c r="K1015" s="162"/>
      <c r="L1015" s="162"/>
      <c r="M1015" s="162"/>
      <c r="N1015" s="162"/>
      <c r="O1015" s="162"/>
      <c r="P1015" s="162"/>
      <c r="Q1015" s="162"/>
      <c r="R1015" s="162"/>
      <c r="S1015" s="162"/>
      <c r="T1015" s="162"/>
      <c r="U1015" s="162"/>
      <c r="V1015" s="162"/>
      <c r="W1015" s="162"/>
      <c r="X1015" s="162"/>
      <c r="Y1015" s="162"/>
      <c r="Z1015" s="162"/>
      <c r="AA1015" s="162"/>
      <c r="AB1015" s="162"/>
      <c r="AC1015" s="162"/>
      <c r="AD1015" s="162"/>
      <c r="AE1015" s="162"/>
      <c r="AF1015" s="162"/>
      <c r="AG1015" s="162"/>
      <c r="AH1015" s="162"/>
      <c r="AI1015" s="162"/>
      <c r="AJ1015" s="162"/>
      <c r="AK1015" s="162"/>
      <c r="AL1015" s="162"/>
      <c r="AM1015" s="162"/>
      <c r="AN1015" s="162"/>
      <c r="AO1015" s="162"/>
      <c r="AP1015" s="162"/>
      <c r="AQ1015" s="162"/>
      <c r="AR1015" s="162"/>
      <c r="AS1015" s="162"/>
      <c r="AT1015" s="162"/>
      <c r="AU1015" s="162"/>
      <c r="AV1015" s="162"/>
      <c r="AW1015" s="162"/>
      <c r="AX1015" s="162"/>
      <c r="AY1015" s="162"/>
      <c r="AZ1015" s="162"/>
      <c r="BA1015" s="162"/>
      <c r="BB1015" s="162"/>
      <c r="BC1015" s="162"/>
      <c r="BD1015" s="162"/>
      <c r="BE1015" s="162"/>
      <c r="BF1015" s="162"/>
      <c r="BG1015" s="162"/>
      <c r="BH1015" s="162"/>
      <c r="BI1015" s="162"/>
      <c r="BJ1015" s="162"/>
      <c r="BK1015" s="162"/>
      <c r="BL1015" s="162"/>
      <c r="BM1015" s="162"/>
      <c r="BN1015" s="162"/>
      <c r="BO1015" s="162"/>
      <c r="BP1015" s="162"/>
    </row>
    <row r="1016" spans="1:68" ht="15">
      <c r="A1016" s="426"/>
      <c r="B1016" s="162"/>
      <c r="C1016" s="425"/>
      <c r="D1016" s="162"/>
      <c r="E1016" s="162"/>
      <c r="F1016" s="162"/>
      <c r="G1016" s="162"/>
      <c r="H1016" s="162"/>
      <c r="I1016" s="162"/>
      <c r="J1016" s="162"/>
      <c r="K1016" s="162"/>
      <c r="L1016" s="162"/>
      <c r="M1016" s="162"/>
      <c r="N1016" s="162"/>
      <c r="O1016" s="162"/>
      <c r="P1016" s="162"/>
      <c r="Q1016" s="162"/>
      <c r="R1016" s="162"/>
      <c r="S1016" s="162"/>
      <c r="T1016" s="162"/>
      <c r="U1016" s="162"/>
      <c r="V1016" s="162"/>
      <c r="W1016" s="162"/>
      <c r="X1016" s="162"/>
      <c r="Y1016" s="162"/>
      <c r="Z1016" s="162"/>
      <c r="AA1016" s="162"/>
      <c r="AB1016" s="162"/>
      <c r="AC1016" s="162"/>
      <c r="AD1016" s="162"/>
      <c r="AE1016" s="162"/>
      <c r="AF1016" s="162"/>
      <c r="AG1016" s="162"/>
      <c r="AH1016" s="162"/>
      <c r="AI1016" s="162"/>
      <c r="AJ1016" s="162"/>
      <c r="AK1016" s="162"/>
      <c r="AL1016" s="162"/>
      <c r="AM1016" s="162"/>
      <c r="AN1016" s="162"/>
      <c r="AO1016" s="162"/>
      <c r="AP1016" s="162"/>
      <c r="AQ1016" s="162"/>
      <c r="AR1016" s="162"/>
      <c r="AS1016" s="162"/>
      <c r="AT1016" s="162"/>
      <c r="AU1016" s="162"/>
      <c r="AV1016" s="162"/>
      <c r="AW1016" s="162"/>
      <c r="AX1016" s="162"/>
      <c r="AY1016" s="162"/>
      <c r="AZ1016" s="162"/>
      <c r="BA1016" s="162"/>
      <c r="BB1016" s="162"/>
      <c r="BC1016" s="162"/>
      <c r="BD1016" s="162"/>
      <c r="BE1016" s="162"/>
      <c r="BF1016" s="162"/>
      <c r="BG1016" s="162"/>
      <c r="BH1016" s="162"/>
      <c r="BI1016" s="162"/>
      <c r="BJ1016" s="162"/>
      <c r="BK1016" s="162"/>
      <c r="BL1016" s="162"/>
      <c r="BM1016" s="162"/>
      <c r="BN1016" s="162"/>
      <c r="BO1016" s="162"/>
      <c r="BP1016" s="162"/>
    </row>
    <row r="1017" spans="1:68" ht="15">
      <c r="A1017" s="426"/>
      <c r="B1017" s="162"/>
      <c r="C1017" s="425"/>
      <c r="D1017" s="162"/>
      <c r="E1017" s="162"/>
      <c r="F1017" s="162"/>
      <c r="G1017" s="162"/>
      <c r="H1017" s="162"/>
      <c r="I1017" s="162"/>
      <c r="J1017" s="162"/>
      <c r="K1017" s="162"/>
      <c r="L1017" s="162"/>
      <c r="M1017" s="162"/>
      <c r="N1017" s="162"/>
      <c r="O1017" s="162"/>
      <c r="P1017" s="162"/>
      <c r="Q1017" s="162"/>
      <c r="R1017" s="162"/>
      <c r="S1017" s="162"/>
      <c r="T1017" s="162"/>
      <c r="U1017" s="162"/>
      <c r="V1017" s="162"/>
      <c r="W1017" s="162"/>
      <c r="X1017" s="162"/>
      <c r="Y1017" s="162"/>
      <c r="Z1017" s="162"/>
      <c r="AA1017" s="162"/>
      <c r="AB1017" s="162"/>
      <c r="AC1017" s="162"/>
      <c r="AD1017" s="162"/>
      <c r="AE1017" s="162"/>
      <c r="AF1017" s="162"/>
      <c r="AG1017" s="162"/>
      <c r="AH1017" s="162"/>
      <c r="AI1017" s="162"/>
      <c r="AJ1017" s="162"/>
      <c r="AK1017" s="162"/>
      <c r="AL1017" s="162"/>
      <c r="AM1017" s="162"/>
      <c r="AN1017" s="162"/>
      <c r="AO1017" s="162"/>
      <c r="AP1017" s="162"/>
      <c r="AQ1017" s="162"/>
      <c r="AR1017" s="162"/>
      <c r="AS1017" s="162"/>
      <c r="AT1017" s="162"/>
      <c r="AU1017" s="162"/>
      <c r="AV1017" s="162"/>
      <c r="AW1017" s="162"/>
      <c r="AX1017" s="162"/>
      <c r="AY1017" s="162"/>
      <c r="AZ1017" s="162"/>
      <c r="BA1017" s="162"/>
      <c r="BB1017" s="162"/>
      <c r="BC1017" s="162"/>
      <c r="BD1017" s="162"/>
      <c r="BE1017" s="162"/>
      <c r="BF1017" s="162"/>
      <c r="BG1017" s="162"/>
      <c r="BH1017" s="162"/>
      <c r="BI1017" s="162"/>
      <c r="BJ1017" s="162"/>
      <c r="BK1017" s="162"/>
      <c r="BL1017" s="162"/>
      <c r="BM1017" s="162"/>
      <c r="BN1017" s="162"/>
      <c r="BO1017" s="162"/>
      <c r="BP1017" s="162"/>
    </row>
    <row r="1018" spans="1:68" ht="15">
      <c r="A1018" s="426"/>
      <c r="B1018" s="162"/>
      <c r="C1018" s="425"/>
      <c r="D1018" s="162"/>
      <c r="E1018" s="162"/>
      <c r="F1018" s="162"/>
      <c r="G1018" s="162"/>
      <c r="H1018" s="162"/>
      <c r="I1018" s="162"/>
      <c r="J1018" s="162"/>
      <c r="K1018" s="162"/>
      <c r="L1018" s="162"/>
      <c r="M1018" s="162"/>
      <c r="N1018" s="162"/>
      <c r="O1018" s="162"/>
      <c r="P1018" s="162"/>
      <c r="Q1018" s="162"/>
      <c r="R1018" s="162"/>
      <c r="S1018" s="162"/>
      <c r="T1018" s="162"/>
      <c r="U1018" s="162"/>
      <c r="V1018" s="162"/>
      <c r="W1018" s="162"/>
      <c r="X1018" s="162"/>
      <c r="Y1018" s="162"/>
      <c r="Z1018" s="162"/>
      <c r="AA1018" s="162"/>
      <c r="AB1018" s="162"/>
      <c r="AC1018" s="162"/>
      <c r="AD1018" s="162"/>
      <c r="AE1018" s="162"/>
      <c r="AF1018" s="162"/>
      <c r="AG1018" s="162"/>
      <c r="AH1018" s="162"/>
      <c r="AI1018" s="162"/>
      <c r="AJ1018" s="162"/>
      <c r="AK1018" s="162"/>
      <c r="AL1018" s="162"/>
      <c r="AM1018" s="162"/>
      <c r="AN1018" s="162"/>
      <c r="AO1018" s="162"/>
      <c r="AP1018" s="162"/>
      <c r="AQ1018" s="162"/>
      <c r="AR1018" s="162"/>
      <c r="AS1018" s="162"/>
      <c r="AT1018" s="162"/>
      <c r="AU1018" s="162"/>
      <c r="AV1018" s="162"/>
      <c r="AW1018" s="162"/>
      <c r="AX1018" s="162"/>
      <c r="AY1018" s="162"/>
      <c r="AZ1018" s="162"/>
      <c r="BA1018" s="162"/>
      <c r="BB1018" s="162"/>
      <c r="BC1018" s="162"/>
      <c r="BD1018" s="162"/>
      <c r="BE1018" s="162"/>
      <c r="BF1018" s="162"/>
      <c r="BG1018" s="162"/>
      <c r="BH1018" s="162"/>
      <c r="BI1018" s="162"/>
      <c r="BJ1018" s="162"/>
      <c r="BK1018" s="162"/>
      <c r="BL1018" s="162"/>
      <c r="BM1018" s="162"/>
      <c r="BN1018" s="162"/>
      <c r="BO1018" s="162"/>
      <c r="BP1018" s="162"/>
    </row>
    <row r="1019" spans="1:68" ht="15">
      <c r="A1019" s="426"/>
      <c r="B1019" s="162"/>
      <c r="C1019" s="425"/>
      <c r="D1019" s="162"/>
      <c r="E1019" s="162"/>
      <c r="F1019" s="162"/>
      <c r="G1019" s="162"/>
      <c r="H1019" s="162"/>
      <c r="I1019" s="162"/>
      <c r="J1019" s="162"/>
      <c r="K1019" s="162"/>
      <c r="L1019" s="162"/>
      <c r="M1019" s="162"/>
      <c r="N1019" s="162"/>
      <c r="O1019" s="162"/>
      <c r="P1019" s="162"/>
      <c r="Q1019" s="162"/>
      <c r="R1019" s="162"/>
      <c r="S1019" s="162"/>
      <c r="T1019" s="162"/>
      <c r="U1019" s="162"/>
      <c r="V1019" s="162"/>
      <c r="W1019" s="162"/>
      <c r="X1019" s="162"/>
      <c r="Y1019" s="162"/>
      <c r="Z1019" s="162"/>
      <c r="AA1019" s="162"/>
      <c r="AB1019" s="162"/>
      <c r="AC1019" s="162"/>
      <c r="AD1019" s="162"/>
      <c r="AE1019" s="162"/>
      <c r="AF1019" s="162"/>
      <c r="AG1019" s="162"/>
      <c r="AH1019" s="162"/>
      <c r="AI1019" s="162"/>
      <c r="AJ1019" s="162"/>
      <c r="AK1019" s="162"/>
      <c r="AL1019" s="162"/>
      <c r="AM1019" s="162"/>
      <c r="AN1019" s="162"/>
      <c r="AO1019" s="162"/>
      <c r="AP1019" s="162"/>
      <c r="AQ1019" s="162"/>
      <c r="AR1019" s="162"/>
      <c r="AS1019" s="162"/>
      <c r="AT1019" s="162"/>
      <c r="AU1019" s="162"/>
      <c r="AV1019" s="162"/>
      <c r="AW1019" s="162"/>
      <c r="AX1019" s="162"/>
      <c r="AY1019" s="162"/>
      <c r="AZ1019" s="162"/>
      <c r="BA1019" s="162"/>
      <c r="BB1019" s="162"/>
      <c r="BC1019" s="162"/>
      <c r="BD1019" s="162"/>
      <c r="BE1019" s="162"/>
      <c r="BF1019" s="162"/>
      <c r="BG1019" s="162"/>
      <c r="BH1019" s="162"/>
      <c r="BI1019" s="162"/>
      <c r="BJ1019" s="162"/>
      <c r="BK1019" s="162"/>
      <c r="BL1019" s="162"/>
      <c r="BM1019" s="162"/>
      <c r="BN1019" s="162"/>
      <c r="BO1019" s="162"/>
      <c r="BP1019" s="162"/>
    </row>
    <row r="1020" spans="1:68" ht="15">
      <c r="A1020" s="426"/>
      <c r="B1020" s="162"/>
      <c r="C1020" s="425"/>
      <c r="D1020" s="162"/>
      <c r="E1020" s="162"/>
      <c r="F1020" s="162"/>
      <c r="G1020" s="162"/>
      <c r="H1020" s="162"/>
      <c r="I1020" s="162"/>
      <c r="J1020" s="162"/>
      <c r="K1020" s="162"/>
      <c r="L1020" s="162"/>
      <c r="M1020" s="162"/>
      <c r="N1020" s="162"/>
      <c r="O1020" s="162"/>
      <c r="P1020" s="162"/>
      <c r="Q1020" s="162"/>
      <c r="R1020" s="162"/>
      <c r="S1020" s="162"/>
      <c r="T1020" s="162"/>
      <c r="U1020" s="162"/>
      <c r="V1020" s="162"/>
      <c r="W1020" s="162"/>
      <c r="X1020" s="162"/>
      <c r="Y1020" s="162"/>
      <c r="Z1020" s="162"/>
      <c r="AA1020" s="162"/>
      <c r="AB1020" s="162"/>
      <c r="AC1020" s="162"/>
      <c r="AD1020" s="162"/>
      <c r="AE1020" s="162"/>
      <c r="AF1020" s="162"/>
      <c r="AG1020" s="162"/>
      <c r="AH1020" s="162"/>
      <c r="AI1020" s="162"/>
      <c r="AJ1020" s="162"/>
      <c r="AK1020" s="162"/>
      <c r="AL1020" s="162"/>
      <c r="AM1020" s="162"/>
      <c r="AN1020" s="162"/>
      <c r="AO1020" s="162"/>
      <c r="AP1020" s="162"/>
      <c r="AQ1020" s="162"/>
      <c r="AR1020" s="162"/>
      <c r="AS1020" s="162"/>
      <c r="AT1020" s="162"/>
      <c r="AU1020" s="162"/>
      <c r="AV1020" s="162"/>
      <c r="AW1020" s="162"/>
      <c r="AX1020" s="162"/>
      <c r="AY1020" s="162"/>
      <c r="AZ1020" s="162"/>
      <c r="BA1020" s="162"/>
      <c r="BB1020" s="162"/>
      <c r="BC1020" s="162"/>
      <c r="BD1020" s="162"/>
      <c r="BE1020" s="162"/>
      <c r="BF1020" s="162"/>
      <c r="BG1020" s="162"/>
      <c r="BH1020" s="162"/>
      <c r="BI1020" s="162"/>
      <c r="BJ1020" s="162"/>
      <c r="BK1020" s="162"/>
      <c r="BL1020" s="162"/>
      <c r="BM1020" s="162"/>
      <c r="BN1020" s="162"/>
      <c r="BO1020" s="162"/>
      <c r="BP1020" s="162"/>
    </row>
    <row r="1021" spans="1:68" ht="15">
      <c r="A1021" s="426"/>
      <c r="B1021" s="162"/>
      <c r="C1021" s="425"/>
      <c r="D1021" s="162"/>
      <c r="E1021" s="162"/>
      <c r="F1021" s="162"/>
      <c r="G1021" s="162"/>
      <c r="H1021" s="162"/>
      <c r="I1021" s="162"/>
      <c r="J1021" s="162"/>
      <c r="K1021" s="162"/>
      <c r="L1021" s="162"/>
      <c r="M1021" s="162"/>
      <c r="N1021" s="162"/>
      <c r="O1021" s="162"/>
      <c r="P1021" s="162"/>
      <c r="Q1021" s="162"/>
      <c r="R1021" s="162"/>
      <c r="S1021" s="162"/>
      <c r="T1021" s="162"/>
      <c r="U1021" s="162"/>
      <c r="V1021" s="162"/>
      <c r="W1021" s="162"/>
      <c r="X1021" s="162"/>
      <c r="Y1021" s="162"/>
      <c r="Z1021" s="162"/>
      <c r="AA1021" s="162"/>
      <c r="AB1021" s="162"/>
      <c r="AC1021" s="162"/>
      <c r="AD1021" s="162"/>
      <c r="AE1021" s="162"/>
      <c r="AF1021" s="162"/>
      <c r="AG1021" s="162"/>
      <c r="AH1021" s="162"/>
      <c r="AI1021" s="162"/>
      <c r="AJ1021" s="162"/>
      <c r="AK1021" s="162"/>
      <c r="AL1021" s="162"/>
      <c r="AM1021" s="162"/>
      <c r="AN1021" s="162"/>
      <c r="AO1021" s="162"/>
      <c r="AP1021" s="162"/>
      <c r="AQ1021" s="162"/>
      <c r="AR1021" s="162"/>
      <c r="AS1021" s="162"/>
      <c r="AT1021" s="162"/>
      <c r="AU1021" s="162"/>
      <c r="AV1021" s="162"/>
      <c r="AW1021" s="162"/>
      <c r="AX1021" s="162"/>
      <c r="AY1021" s="162"/>
      <c r="AZ1021" s="162"/>
      <c r="BA1021" s="162"/>
      <c r="BB1021" s="162"/>
      <c r="BC1021" s="162"/>
      <c r="BD1021" s="162"/>
      <c r="BE1021" s="162"/>
      <c r="BF1021" s="162"/>
      <c r="BG1021" s="162"/>
      <c r="BH1021" s="162"/>
      <c r="BI1021" s="162"/>
      <c r="BJ1021" s="162"/>
      <c r="BK1021" s="162"/>
      <c r="BL1021" s="162"/>
      <c r="BM1021" s="162"/>
      <c r="BN1021" s="162"/>
      <c r="BO1021" s="162"/>
      <c r="BP1021" s="162"/>
    </row>
    <row r="1022" spans="1:68" ht="15">
      <c r="A1022" s="426"/>
      <c r="B1022" s="162"/>
      <c r="C1022" s="425"/>
      <c r="D1022" s="162"/>
      <c r="E1022" s="162"/>
      <c r="F1022" s="162"/>
      <c r="G1022" s="162"/>
      <c r="H1022" s="162"/>
      <c r="I1022" s="162"/>
      <c r="J1022" s="162"/>
      <c r="K1022" s="162"/>
      <c r="L1022" s="162"/>
      <c r="M1022" s="162"/>
      <c r="N1022" s="162"/>
      <c r="O1022" s="162"/>
      <c r="P1022" s="162"/>
      <c r="Q1022" s="162"/>
      <c r="R1022" s="162"/>
      <c r="S1022" s="162"/>
      <c r="T1022" s="162"/>
      <c r="U1022" s="162"/>
      <c r="V1022" s="162"/>
      <c r="W1022" s="162"/>
      <c r="X1022" s="162"/>
      <c r="Y1022" s="162"/>
      <c r="Z1022" s="162"/>
      <c r="AA1022" s="162"/>
      <c r="AB1022" s="162"/>
      <c r="AC1022" s="162"/>
      <c r="AD1022" s="162"/>
      <c r="AE1022" s="162"/>
      <c r="AF1022" s="162"/>
      <c r="AG1022" s="162"/>
      <c r="AH1022" s="162"/>
      <c r="AI1022" s="162"/>
      <c r="AJ1022" s="162"/>
      <c r="AK1022" s="162"/>
      <c r="AL1022" s="162"/>
      <c r="AM1022" s="162"/>
      <c r="AN1022" s="162"/>
      <c r="AO1022" s="162"/>
      <c r="AP1022" s="162"/>
      <c r="AQ1022" s="162"/>
      <c r="AR1022" s="162"/>
      <c r="AS1022" s="162"/>
      <c r="AT1022" s="162"/>
      <c r="AU1022" s="162"/>
      <c r="AV1022" s="162"/>
      <c r="AW1022" s="162"/>
      <c r="AX1022" s="162"/>
      <c r="AY1022" s="162"/>
      <c r="AZ1022" s="162"/>
      <c r="BA1022" s="162"/>
      <c r="BB1022" s="162"/>
      <c r="BC1022" s="162"/>
      <c r="BD1022" s="162"/>
      <c r="BE1022" s="162"/>
      <c r="BF1022" s="162"/>
      <c r="BG1022" s="162"/>
      <c r="BH1022" s="162"/>
      <c r="BI1022" s="162"/>
      <c r="BJ1022" s="162"/>
      <c r="BK1022" s="162"/>
      <c r="BL1022" s="162"/>
      <c r="BM1022" s="162"/>
      <c r="BN1022" s="162"/>
      <c r="BO1022" s="162"/>
      <c r="BP1022" s="162"/>
    </row>
    <row r="1023" spans="1:68" ht="15">
      <c r="A1023" s="426"/>
      <c r="B1023" s="162"/>
      <c r="C1023" s="425"/>
      <c r="D1023" s="162"/>
      <c r="E1023" s="162"/>
      <c r="F1023" s="162"/>
      <c r="G1023" s="162"/>
      <c r="H1023" s="162"/>
      <c r="I1023" s="162"/>
      <c r="J1023" s="162"/>
      <c r="K1023" s="162"/>
      <c r="L1023" s="162"/>
      <c r="M1023" s="162"/>
      <c r="N1023" s="162"/>
      <c r="O1023" s="162"/>
      <c r="P1023" s="162"/>
      <c r="Q1023" s="162"/>
      <c r="R1023" s="162"/>
      <c r="S1023" s="162"/>
      <c r="T1023" s="162"/>
      <c r="U1023" s="162"/>
      <c r="V1023" s="162"/>
      <c r="W1023" s="162"/>
      <c r="X1023" s="162"/>
      <c r="Y1023" s="162"/>
      <c r="Z1023" s="162"/>
      <c r="AA1023" s="162"/>
      <c r="AB1023" s="162"/>
      <c r="AC1023" s="162"/>
      <c r="AD1023" s="162"/>
      <c r="AE1023" s="162"/>
      <c r="AF1023" s="162"/>
      <c r="AG1023" s="162"/>
      <c r="AH1023" s="162"/>
      <c r="AI1023" s="162"/>
      <c r="AJ1023" s="162"/>
      <c r="AK1023" s="162"/>
      <c r="AL1023" s="162"/>
      <c r="AM1023" s="162"/>
      <c r="AN1023" s="162"/>
      <c r="AO1023" s="162"/>
      <c r="AP1023" s="162"/>
      <c r="AQ1023" s="162"/>
      <c r="AR1023" s="162"/>
      <c r="AS1023" s="162"/>
      <c r="AT1023" s="162"/>
      <c r="AU1023" s="162"/>
      <c r="AV1023" s="162"/>
      <c r="AW1023" s="162"/>
      <c r="AX1023" s="162"/>
      <c r="AY1023" s="162"/>
      <c r="AZ1023" s="162"/>
      <c r="BA1023" s="162"/>
      <c r="BB1023" s="162"/>
      <c r="BC1023" s="162"/>
      <c r="BD1023" s="162"/>
      <c r="BE1023" s="162"/>
      <c r="BF1023" s="162"/>
      <c r="BG1023" s="162"/>
      <c r="BH1023" s="162"/>
      <c r="BI1023" s="162"/>
      <c r="BJ1023" s="162"/>
      <c r="BK1023" s="162"/>
      <c r="BL1023" s="162"/>
      <c r="BM1023" s="162"/>
      <c r="BN1023" s="162"/>
      <c r="BO1023" s="162"/>
      <c r="BP1023" s="162"/>
    </row>
    <row r="1024" spans="1:68" ht="15">
      <c r="A1024" s="426"/>
      <c r="B1024" s="162"/>
      <c r="C1024" s="425"/>
      <c r="D1024" s="162"/>
      <c r="E1024" s="162"/>
      <c r="F1024" s="162"/>
      <c r="G1024" s="162"/>
      <c r="H1024" s="162"/>
      <c r="I1024" s="162"/>
      <c r="J1024" s="162"/>
      <c r="K1024" s="162"/>
      <c r="L1024" s="162"/>
      <c r="M1024" s="162"/>
      <c r="N1024" s="162"/>
      <c r="O1024" s="162"/>
      <c r="P1024" s="162"/>
      <c r="Q1024" s="162"/>
      <c r="R1024" s="162"/>
      <c r="S1024" s="162"/>
      <c r="T1024" s="162"/>
      <c r="U1024" s="162"/>
      <c r="V1024" s="162"/>
      <c r="W1024" s="162"/>
      <c r="X1024" s="162"/>
      <c r="Y1024" s="162"/>
      <c r="Z1024" s="162"/>
      <c r="AA1024" s="162"/>
      <c r="AB1024" s="162"/>
      <c r="AC1024" s="162"/>
      <c r="AD1024" s="162"/>
      <c r="AE1024" s="162"/>
      <c r="AF1024" s="162"/>
      <c r="AG1024" s="162"/>
      <c r="AH1024" s="162"/>
      <c r="AI1024" s="162"/>
      <c r="AJ1024" s="162"/>
      <c r="AK1024" s="162"/>
      <c r="AL1024" s="162"/>
      <c r="AM1024" s="162"/>
      <c r="AN1024" s="162"/>
      <c r="AO1024" s="162"/>
      <c r="AP1024" s="162"/>
      <c r="AQ1024" s="162"/>
      <c r="AR1024" s="162"/>
      <c r="AS1024" s="162"/>
      <c r="AT1024" s="162"/>
      <c r="AU1024" s="162"/>
      <c r="AV1024" s="162"/>
      <c r="AW1024" s="162"/>
      <c r="AX1024" s="162"/>
      <c r="AY1024" s="162"/>
      <c r="AZ1024" s="162"/>
      <c r="BA1024" s="162"/>
      <c r="BB1024" s="162"/>
      <c r="BC1024" s="162"/>
      <c r="BD1024" s="162"/>
      <c r="BE1024" s="162"/>
      <c r="BF1024" s="162"/>
      <c r="BG1024" s="162"/>
      <c r="BH1024" s="162"/>
      <c r="BI1024" s="162"/>
      <c r="BJ1024" s="162"/>
      <c r="BK1024" s="162"/>
      <c r="BL1024" s="162"/>
      <c r="BM1024" s="162"/>
      <c r="BN1024" s="162"/>
      <c r="BO1024" s="162"/>
      <c r="BP1024" s="162"/>
    </row>
    <row r="1025" spans="1:68" ht="15">
      <c r="A1025" s="426"/>
      <c r="B1025" s="162"/>
      <c r="C1025" s="425"/>
      <c r="D1025" s="162"/>
      <c r="E1025" s="162"/>
      <c r="F1025" s="162"/>
      <c r="G1025" s="162"/>
      <c r="H1025" s="162"/>
      <c r="I1025" s="162"/>
      <c r="J1025" s="162"/>
      <c r="K1025" s="162"/>
      <c r="L1025" s="162"/>
      <c r="M1025" s="162"/>
      <c r="N1025" s="162"/>
      <c r="O1025" s="162"/>
      <c r="P1025" s="162"/>
      <c r="Q1025" s="162"/>
      <c r="R1025" s="162"/>
      <c r="S1025" s="162"/>
      <c r="T1025" s="162"/>
      <c r="U1025" s="162"/>
      <c r="V1025" s="162"/>
      <c r="W1025" s="162"/>
      <c r="X1025" s="162"/>
      <c r="Y1025" s="162"/>
      <c r="Z1025" s="162"/>
      <c r="AA1025" s="162"/>
      <c r="AB1025" s="162"/>
      <c r="AC1025" s="162"/>
      <c r="AD1025" s="162"/>
      <c r="AE1025" s="162"/>
      <c r="AF1025" s="162"/>
      <c r="AG1025" s="162"/>
      <c r="AH1025" s="162"/>
      <c r="AI1025" s="162"/>
      <c r="AJ1025" s="162"/>
      <c r="AK1025" s="162"/>
      <c r="AL1025" s="162"/>
      <c r="AM1025" s="162"/>
      <c r="AN1025" s="162"/>
      <c r="AO1025" s="162"/>
      <c r="AP1025" s="162"/>
      <c r="AQ1025" s="162"/>
      <c r="AR1025" s="162"/>
      <c r="AS1025" s="162"/>
      <c r="AT1025" s="162"/>
      <c r="AU1025" s="162"/>
      <c r="AV1025" s="162"/>
      <c r="AW1025" s="162"/>
      <c r="AX1025" s="162"/>
      <c r="AY1025" s="162"/>
      <c r="AZ1025" s="162"/>
      <c r="BA1025" s="162"/>
      <c r="BB1025" s="162"/>
      <c r="BC1025" s="162"/>
      <c r="BD1025" s="162"/>
      <c r="BE1025" s="162"/>
      <c r="BF1025" s="162"/>
      <c r="BG1025" s="162"/>
      <c r="BH1025" s="162"/>
      <c r="BI1025" s="162"/>
      <c r="BJ1025" s="162"/>
      <c r="BK1025" s="162"/>
      <c r="BL1025" s="162"/>
      <c r="BM1025" s="162"/>
      <c r="BN1025" s="162"/>
      <c r="BO1025" s="162"/>
      <c r="BP1025" s="162"/>
    </row>
    <row r="1026" spans="1:68" ht="15">
      <c r="A1026" s="426"/>
      <c r="B1026" s="162"/>
      <c r="C1026" s="425"/>
      <c r="D1026" s="162"/>
      <c r="E1026" s="162"/>
      <c r="F1026" s="162"/>
      <c r="G1026" s="162"/>
      <c r="H1026" s="162"/>
      <c r="I1026" s="162"/>
      <c r="J1026" s="162"/>
      <c r="K1026" s="162"/>
      <c r="L1026" s="162"/>
      <c r="M1026" s="162"/>
      <c r="N1026" s="162"/>
      <c r="O1026" s="162"/>
      <c r="P1026" s="162"/>
      <c r="Q1026" s="162"/>
      <c r="R1026" s="162"/>
      <c r="S1026" s="162"/>
      <c r="T1026" s="162"/>
      <c r="U1026" s="162"/>
      <c r="V1026" s="162"/>
      <c r="W1026" s="162"/>
      <c r="X1026" s="162"/>
      <c r="Y1026" s="162"/>
      <c r="Z1026" s="162"/>
      <c r="AA1026" s="162"/>
      <c r="AB1026" s="162"/>
      <c r="AC1026" s="162"/>
      <c r="AD1026" s="162"/>
      <c r="AE1026" s="162"/>
      <c r="AF1026" s="162"/>
      <c r="AG1026" s="162"/>
      <c r="AH1026" s="162"/>
      <c r="AI1026" s="162"/>
      <c r="AJ1026" s="162"/>
      <c r="AK1026" s="162"/>
      <c r="AL1026" s="162"/>
      <c r="AM1026" s="162"/>
      <c r="AN1026" s="162"/>
      <c r="AO1026" s="162"/>
      <c r="AP1026" s="162"/>
      <c r="AQ1026" s="162"/>
      <c r="AR1026" s="162"/>
      <c r="AS1026" s="162"/>
      <c r="AT1026" s="162"/>
      <c r="AU1026" s="162"/>
      <c r="AV1026" s="162"/>
      <c r="AW1026" s="162"/>
      <c r="AX1026" s="162"/>
      <c r="AY1026" s="162"/>
      <c r="AZ1026" s="162"/>
      <c r="BA1026" s="162"/>
      <c r="BB1026" s="162"/>
      <c r="BC1026" s="162"/>
      <c r="BD1026" s="162"/>
      <c r="BE1026" s="162"/>
      <c r="BF1026" s="162"/>
      <c r="BG1026" s="162"/>
      <c r="BH1026" s="162"/>
      <c r="BI1026" s="162"/>
      <c r="BJ1026" s="162"/>
      <c r="BK1026" s="162"/>
      <c r="BL1026" s="162"/>
      <c r="BM1026" s="162"/>
      <c r="BN1026" s="162"/>
      <c r="BO1026" s="162"/>
      <c r="BP1026" s="162"/>
    </row>
    <row r="1027" spans="1:68" ht="15">
      <c r="A1027" s="426"/>
      <c r="B1027" s="162"/>
      <c r="C1027" s="425"/>
      <c r="D1027" s="162"/>
      <c r="E1027" s="162"/>
      <c r="F1027" s="162"/>
      <c r="G1027" s="162"/>
      <c r="H1027" s="162"/>
      <c r="I1027" s="162"/>
      <c r="J1027" s="162"/>
      <c r="K1027" s="162"/>
      <c r="L1027" s="162"/>
      <c r="M1027" s="162"/>
      <c r="N1027" s="162"/>
      <c r="O1027" s="162"/>
      <c r="P1027" s="162"/>
      <c r="Q1027" s="162"/>
      <c r="R1027" s="162"/>
      <c r="S1027" s="162"/>
      <c r="T1027" s="162"/>
      <c r="U1027" s="162"/>
      <c r="V1027" s="162"/>
      <c r="W1027" s="162"/>
      <c r="X1027" s="162"/>
      <c r="Y1027" s="162"/>
      <c r="Z1027" s="162"/>
      <c r="AA1027" s="162"/>
      <c r="AB1027" s="162"/>
      <c r="AC1027" s="162"/>
      <c r="AD1027" s="162"/>
      <c r="AE1027" s="162"/>
      <c r="AF1027" s="162"/>
      <c r="AG1027" s="162"/>
      <c r="AH1027" s="162"/>
      <c r="AI1027" s="162"/>
      <c r="AJ1027" s="162"/>
      <c r="AK1027" s="162"/>
      <c r="AL1027" s="162"/>
      <c r="AM1027" s="162"/>
      <c r="AN1027" s="162"/>
      <c r="AO1027" s="162"/>
      <c r="AP1027" s="162"/>
      <c r="AQ1027" s="162"/>
      <c r="AR1027" s="162"/>
      <c r="AS1027" s="162"/>
      <c r="AT1027" s="162"/>
      <c r="AU1027" s="162"/>
      <c r="AV1027" s="162"/>
      <c r="AW1027" s="162"/>
      <c r="AX1027" s="162"/>
      <c r="AY1027" s="162"/>
      <c r="AZ1027" s="162"/>
      <c r="BA1027" s="162"/>
      <c r="BB1027" s="162"/>
      <c r="BC1027" s="162"/>
      <c r="BD1027" s="162"/>
      <c r="BE1027" s="162"/>
      <c r="BF1027" s="162"/>
      <c r="BG1027" s="162"/>
      <c r="BH1027" s="162"/>
      <c r="BI1027" s="162"/>
      <c r="BJ1027" s="162"/>
      <c r="BK1027" s="162"/>
      <c r="BL1027" s="162"/>
      <c r="BM1027" s="162"/>
      <c r="BN1027" s="162"/>
      <c r="BO1027" s="162"/>
      <c r="BP1027" s="162"/>
    </row>
    <row r="1028" spans="1:68" ht="15">
      <c r="A1028" s="426"/>
      <c r="B1028" s="162"/>
      <c r="C1028" s="425"/>
      <c r="D1028" s="162"/>
      <c r="E1028" s="162"/>
      <c r="F1028" s="162"/>
      <c r="G1028" s="162"/>
      <c r="H1028" s="162"/>
      <c r="I1028" s="162"/>
      <c r="J1028" s="162"/>
      <c r="K1028" s="162"/>
      <c r="L1028" s="162"/>
      <c r="M1028" s="162"/>
      <c r="N1028" s="162"/>
      <c r="O1028" s="162"/>
      <c r="P1028" s="162"/>
      <c r="Q1028" s="162"/>
      <c r="R1028" s="162"/>
      <c r="S1028" s="162"/>
      <c r="T1028" s="162"/>
      <c r="U1028" s="162"/>
      <c r="V1028" s="162"/>
      <c r="W1028" s="162"/>
      <c r="X1028" s="162"/>
      <c r="Y1028" s="162"/>
      <c r="Z1028" s="162"/>
      <c r="AA1028" s="162"/>
      <c r="AB1028" s="162"/>
      <c r="AC1028" s="162"/>
      <c r="AD1028" s="162"/>
      <c r="AE1028" s="162"/>
      <c r="AF1028" s="162"/>
      <c r="AG1028" s="162"/>
      <c r="AH1028" s="162"/>
      <c r="AI1028" s="162"/>
      <c r="AJ1028" s="162"/>
      <c r="AK1028" s="162"/>
      <c r="AL1028" s="162"/>
      <c r="AM1028" s="162"/>
      <c r="AN1028" s="162"/>
      <c r="AO1028" s="162"/>
      <c r="AP1028" s="162"/>
      <c r="AQ1028" s="162"/>
      <c r="AR1028" s="162"/>
      <c r="AS1028" s="162"/>
      <c r="AT1028" s="162"/>
      <c r="AU1028" s="162"/>
      <c r="AV1028" s="162"/>
      <c r="AW1028" s="162"/>
      <c r="AX1028" s="162"/>
      <c r="AY1028" s="162"/>
      <c r="AZ1028" s="162"/>
      <c r="BA1028" s="162"/>
      <c r="BB1028" s="162"/>
      <c r="BC1028" s="162"/>
      <c r="BD1028" s="162"/>
      <c r="BE1028" s="162"/>
      <c r="BF1028" s="162"/>
      <c r="BG1028" s="162"/>
      <c r="BH1028" s="162"/>
      <c r="BI1028" s="162"/>
      <c r="BJ1028" s="162"/>
      <c r="BK1028" s="162"/>
      <c r="BL1028" s="162"/>
      <c r="BM1028" s="162"/>
      <c r="BN1028" s="162"/>
      <c r="BO1028" s="162"/>
      <c r="BP1028" s="162"/>
    </row>
    <row r="1029" spans="1:68" ht="15">
      <c r="A1029" s="426"/>
      <c r="B1029" s="162"/>
      <c r="C1029" s="425"/>
      <c r="D1029" s="162"/>
      <c r="E1029" s="162"/>
      <c r="F1029" s="162"/>
      <c r="G1029" s="162"/>
      <c r="H1029" s="162"/>
      <c r="I1029" s="162"/>
      <c r="J1029" s="162"/>
      <c r="K1029" s="162"/>
      <c r="L1029" s="162"/>
      <c r="M1029" s="162"/>
      <c r="N1029" s="162"/>
      <c r="O1029" s="162"/>
      <c r="P1029" s="162"/>
      <c r="Q1029" s="162"/>
      <c r="R1029" s="162"/>
      <c r="S1029" s="162"/>
      <c r="T1029" s="162"/>
      <c r="U1029" s="162"/>
      <c r="V1029" s="162"/>
      <c r="W1029" s="162"/>
      <c r="X1029" s="162"/>
      <c r="Y1029" s="162"/>
      <c r="Z1029" s="162"/>
      <c r="AA1029" s="162"/>
      <c r="AB1029" s="162"/>
      <c r="AC1029" s="162"/>
      <c r="AD1029" s="162"/>
      <c r="AE1029" s="162"/>
      <c r="AF1029" s="162"/>
      <c r="AG1029" s="162"/>
      <c r="AH1029" s="162"/>
      <c r="AI1029" s="162"/>
      <c r="AJ1029" s="162"/>
      <c r="AK1029" s="162"/>
      <c r="AL1029" s="162"/>
      <c r="AM1029" s="162"/>
      <c r="AN1029" s="162"/>
      <c r="AO1029" s="162"/>
      <c r="AP1029" s="162"/>
      <c r="AQ1029" s="162"/>
      <c r="AR1029" s="162"/>
      <c r="AS1029" s="162"/>
      <c r="AT1029" s="162"/>
      <c r="AU1029" s="162"/>
      <c r="AV1029" s="162"/>
      <c r="AW1029" s="162"/>
      <c r="AX1029" s="162"/>
      <c r="AY1029" s="162"/>
      <c r="AZ1029" s="162"/>
      <c r="BA1029" s="162"/>
      <c r="BB1029" s="162"/>
      <c r="BC1029" s="162"/>
      <c r="BD1029" s="162"/>
      <c r="BE1029" s="162"/>
      <c r="BF1029" s="162"/>
      <c r="BG1029" s="162"/>
      <c r="BH1029" s="162"/>
      <c r="BI1029" s="162"/>
      <c r="BJ1029" s="162"/>
      <c r="BK1029" s="162"/>
      <c r="BL1029" s="162"/>
      <c r="BM1029" s="162"/>
      <c r="BN1029" s="162"/>
      <c r="BO1029" s="162"/>
      <c r="BP1029" s="162"/>
    </row>
  </sheetData>
  <hyperlinks>
    <hyperlink ref="E20" r:id="rId1"/>
    <hyperlink ref="E21" r:id="rId2"/>
    <hyperlink ref="E22" r:id="rId3"/>
    <hyperlink ref="E23" r:id="rId4"/>
    <hyperlink ref="E37" r:id="rId5"/>
    <hyperlink ref="E38" r:id="rId6"/>
    <hyperlink ref="E39" r:id="rId7"/>
    <hyperlink ref="E40" r:id="rId8"/>
    <hyperlink ref="E41" r:id="rId9" location="citeas"/>
    <hyperlink ref="E43" r:id="rId10"/>
    <hyperlink ref="E44" r:id="rId11"/>
    <hyperlink ref="E45" r:id="rId12"/>
    <hyperlink ref="E46" r:id="rId13"/>
    <hyperlink ref="E47" r:id="rId14"/>
    <hyperlink ref="E48" r:id="rId15"/>
    <hyperlink ref="E49" r:id="rId16"/>
  </hyperlinks>
  <pageMargins left="0.7" right="0.7" top="0.78749999999999998" bottom="0.78749999999999998" header="0.511811023622047" footer="0.511811023622047"/>
  <pageSetup paperSize="9" orientation="portrait" horizontalDpi="300" verticalDpi="300"/>
  <legacyDrawing r:id="rId1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019"/>
  <sheetViews>
    <sheetView zoomScaleNormal="100" workbookViewId="0">
      <pane ySplit="1" topLeftCell="A2" activePane="bottomLeft" state="frozen"/>
      <selection pane="bottomLeft" activeCell="B3" activeCellId="1" sqref="AU1:AU1048576 B3"/>
    </sheetView>
  </sheetViews>
  <sheetFormatPr baseColWidth="10" defaultColWidth="12.5703125" defaultRowHeight="12.75"/>
  <cols>
    <col min="2" max="2" width="16.85546875" customWidth="1"/>
    <col min="3" max="3" width="13.42578125" customWidth="1"/>
    <col min="4" max="4" width="27.28515625" customWidth="1"/>
    <col min="5" max="5" width="15.5703125" customWidth="1"/>
  </cols>
  <sheetData>
    <row r="1" spans="1:68" ht="75">
      <c r="A1" s="427" t="s">
        <v>206</v>
      </c>
      <c r="B1" s="427" t="s">
        <v>208</v>
      </c>
      <c r="C1" s="427" t="s">
        <v>209</v>
      </c>
      <c r="D1" s="427" t="s">
        <v>210</v>
      </c>
      <c r="E1" s="427" t="s">
        <v>211</v>
      </c>
      <c r="F1" s="427" t="s">
        <v>212</v>
      </c>
      <c r="G1" s="427" t="s">
        <v>213</v>
      </c>
      <c r="H1" s="427" t="s">
        <v>214</v>
      </c>
      <c r="I1" s="427" t="s">
        <v>215</v>
      </c>
      <c r="J1" s="427" t="s">
        <v>216</v>
      </c>
      <c r="K1" s="427" t="s">
        <v>5</v>
      </c>
      <c r="L1" s="427" t="s">
        <v>217</v>
      </c>
      <c r="M1" s="427" t="s">
        <v>696</v>
      </c>
      <c r="N1" s="427" t="s">
        <v>697</v>
      </c>
      <c r="O1" s="322" t="s">
        <v>220</v>
      </c>
      <c r="P1" s="427" t="s">
        <v>221</v>
      </c>
      <c r="Q1" s="427" t="s">
        <v>222</v>
      </c>
      <c r="R1" s="427" t="s">
        <v>223</v>
      </c>
      <c r="S1" s="427" t="s">
        <v>224</v>
      </c>
      <c r="T1" s="427" t="s">
        <v>225</v>
      </c>
      <c r="U1" s="427" t="s">
        <v>226</v>
      </c>
      <c r="V1" s="427" t="s">
        <v>227</v>
      </c>
      <c r="W1" s="427" t="s">
        <v>228</v>
      </c>
      <c r="X1" s="427" t="s">
        <v>229</v>
      </c>
      <c r="Y1" s="427" t="s">
        <v>230</v>
      </c>
      <c r="Z1" s="427" t="s">
        <v>231</v>
      </c>
      <c r="AA1" s="427" t="s">
        <v>232</v>
      </c>
      <c r="AB1" s="427" t="s">
        <v>233</v>
      </c>
      <c r="AC1" s="427" t="s">
        <v>234</v>
      </c>
      <c r="AD1" s="427" t="s">
        <v>698</v>
      </c>
      <c r="AE1" s="427" t="s">
        <v>699</v>
      </c>
      <c r="AF1" s="427" t="s">
        <v>235</v>
      </c>
      <c r="AG1" s="427" t="s">
        <v>236</v>
      </c>
      <c r="AH1" s="427" t="s">
        <v>700</v>
      </c>
      <c r="AI1" s="427" t="s">
        <v>701</v>
      </c>
      <c r="AJ1" s="427" t="s">
        <v>237</v>
      </c>
      <c r="AK1" s="427" t="s">
        <v>702</v>
      </c>
      <c r="AL1" s="427" t="s">
        <v>703</v>
      </c>
      <c r="AM1" s="427" t="s">
        <v>704</v>
      </c>
      <c r="AN1" s="427" t="s">
        <v>705</v>
      </c>
      <c r="AO1" s="427" t="s">
        <v>251</v>
      </c>
      <c r="AP1" s="427" t="s">
        <v>706</v>
      </c>
      <c r="AQ1" s="427" t="s">
        <v>252</v>
      </c>
      <c r="AR1" s="427" t="s">
        <v>707</v>
      </c>
      <c r="AS1" s="427" t="s">
        <v>708</v>
      </c>
      <c r="AT1" s="427" t="s">
        <v>709</v>
      </c>
      <c r="AU1" s="428" t="s">
        <v>710</v>
      </c>
      <c r="AV1" s="427" t="s">
        <v>711</v>
      </c>
      <c r="AW1" s="427" t="s">
        <v>253</v>
      </c>
      <c r="AX1" s="427" t="s">
        <v>712</v>
      </c>
      <c r="AY1" s="427" t="s">
        <v>713</v>
      </c>
      <c r="AZ1" s="427" t="s">
        <v>250</v>
      </c>
      <c r="BA1" s="427" t="s">
        <v>714</v>
      </c>
      <c r="BB1" s="427" t="s">
        <v>715</v>
      </c>
      <c r="BC1" s="427" t="s">
        <v>259</v>
      </c>
      <c r="BD1" s="427" t="s">
        <v>717</v>
      </c>
      <c r="BE1" s="427" t="s">
        <v>718</v>
      </c>
      <c r="BF1" s="427" t="s">
        <v>265</v>
      </c>
      <c r="BG1" s="427" t="s">
        <v>720</v>
      </c>
      <c r="BH1" s="427" t="s">
        <v>721</v>
      </c>
      <c r="BI1" s="427" t="s">
        <v>271</v>
      </c>
      <c r="BJ1" s="427" t="s">
        <v>722</v>
      </c>
      <c r="BK1" s="427" t="s">
        <v>723</v>
      </c>
      <c r="BL1" s="427" t="s">
        <v>724</v>
      </c>
      <c r="BM1" s="427" t="s">
        <v>277</v>
      </c>
      <c r="BN1" s="427" t="s">
        <v>725</v>
      </c>
      <c r="BO1" s="427" t="s">
        <v>726</v>
      </c>
      <c r="BP1" s="427" t="s">
        <v>280</v>
      </c>
    </row>
    <row r="2" spans="1:68" ht="15.75" customHeight="1">
      <c r="A2" s="117">
        <v>4</v>
      </c>
      <c r="B2" s="323">
        <v>2021</v>
      </c>
      <c r="C2" s="119" t="s">
        <v>322</v>
      </c>
      <c r="D2" s="120" t="s">
        <v>321</v>
      </c>
      <c r="E2" s="121" t="s">
        <v>323</v>
      </c>
      <c r="F2" s="325"/>
      <c r="G2" s="325"/>
      <c r="H2" s="325"/>
      <c r="I2" s="122" t="s">
        <v>324</v>
      </c>
      <c r="J2" s="325">
        <v>1</v>
      </c>
      <c r="K2" s="325">
        <v>1</v>
      </c>
      <c r="L2" s="325" t="s">
        <v>794</v>
      </c>
      <c r="M2" s="325">
        <v>100</v>
      </c>
      <c r="N2" s="325">
        <v>1</v>
      </c>
      <c r="O2" s="325" t="s">
        <v>795</v>
      </c>
      <c r="P2" s="325" t="s">
        <v>325</v>
      </c>
      <c r="Q2" s="325">
        <v>100</v>
      </c>
      <c r="R2" s="325">
        <v>7</v>
      </c>
      <c r="S2" s="325">
        <v>1</v>
      </c>
      <c r="T2" s="325">
        <v>1</v>
      </c>
      <c r="U2" s="325">
        <v>4</v>
      </c>
      <c r="V2" s="325">
        <v>2</v>
      </c>
      <c r="W2" s="326">
        <v>8</v>
      </c>
      <c r="X2" s="325" t="s">
        <v>796</v>
      </c>
      <c r="Y2" s="325">
        <v>0</v>
      </c>
      <c r="Z2" s="325">
        <v>35</v>
      </c>
      <c r="AA2" s="325">
        <v>55</v>
      </c>
      <c r="AB2" s="325">
        <v>0</v>
      </c>
      <c r="AC2" s="325" t="s">
        <v>326</v>
      </c>
      <c r="AD2" s="325" t="s">
        <v>326</v>
      </c>
      <c r="AE2" s="325" t="s">
        <v>326</v>
      </c>
      <c r="AF2" s="325">
        <v>2</v>
      </c>
      <c r="AG2" s="325">
        <v>4</v>
      </c>
      <c r="AH2" s="325">
        <v>-20</v>
      </c>
      <c r="AI2" s="325">
        <v>25</v>
      </c>
      <c r="AJ2" s="325" t="s">
        <v>797</v>
      </c>
      <c r="AK2" s="429" t="s">
        <v>332</v>
      </c>
      <c r="AL2" s="325" t="s">
        <v>333</v>
      </c>
      <c r="AM2" s="325" t="s">
        <v>335</v>
      </c>
      <c r="AN2" s="325" t="s">
        <v>334</v>
      </c>
      <c r="AO2" s="325" t="s">
        <v>295</v>
      </c>
      <c r="AP2" s="325"/>
      <c r="AQ2" s="325">
        <v>45</v>
      </c>
      <c r="AR2" s="325">
        <v>1</v>
      </c>
      <c r="AS2" s="325" t="s">
        <v>798</v>
      </c>
      <c r="AT2" s="325">
        <v>4</v>
      </c>
      <c r="AU2" s="429">
        <v>362</v>
      </c>
      <c r="AV2" s="325" t="s">
        <v>799</v>
      </c>
      <c r="AW2" s="325" t="s">
        <v>800</v>
      </c>
      <c r="AX2" s="325" t="s">
        <v>801</v>
      </c>
      <c r="AY2" s="325">
        <v>1</v>
      </c>
      <c r="AZ2" s="325" t="s">
        <v>341</v>
      </c>
      <c r="BA2" s="325" t="s">
        <v>326</v>
      </c>
      <c r="BB2" s="325" t="s">
        <v>326</v>
      </c>
      <c r="BC2" s="325" t="s">
        <v>326</v>
      </c>
      <c r="BD2" s="325" t="s">
        <v>326</v>
      </c>
      <c r="BE2" s="325" t="s">
        <v>326</v>
      </c>
      <c r="BF2" s="325" t="s">
        <v>326</v>
      </c>
      <c r="BG2" s="325" t="s">
        <v>326</v>
      </c>
      <c r="BH2" s="325" t="s">
        <v>326</v>
      </c>
      <c r="BI2" s="325" t="s">
        <v>326</v>
      </c>
      <c r="BJ2" s="325" t="s">
        <v>326</v>
      </c>
      <c r="BK2" s="325" t="s">
        <v>338</v>
      </c>
      <c r="BL2" s="325" t="s">
        <v>339</v>
      </c>
      <c r="BM2" s="325" t="s">
        <v>340</v>
      </c>
      <c r="BN2" s="325" t="s">
        <v>802</v>
      </c>
      <c r="BO2" s="325" t="s">
        <v>803</v>
      </c>
      <c r="BP2" s="325">
        <v>0</v>
      </c>
    </row>
    <row r="3" spans="1:68" ht="15.75" customHeight="1">
      <c r="A3" s="117">
        <v>4</v>
      </c>
      <c r="B3" s="323">
        <v>2021</v>
      </c>
      <c r="C3" s="119" t="s">
        <v>322</v>
      </c>
      <c r="D3" s="120" t="s">
        <v>321</v>
      </c>
      <c r="E3" s="121" t="s">
        <v>323</v>
      </c>
      <c r="F3" s="325"/>
      <c r="G3" s="325"/>
      <c r="H3" s="325"/>
      <c r="I3" s="122" t="s">
        <v>324</v>
      </c>
      <c r="J3" s="325">
        <v>1</v>
      </c>
      <c r="K3" s="325">
        <v>1</v>
      </c>
      <c r="L3" s="325" t="s">
        <v>794</v>
      </c>
      <c r="M3" s="325">
        <v>100</v>
      </c>
      <c r="N3" s="325">
        <v>1</v>
      </c>
      <c r="O3" s="325" t="s">
        <v>795</v>
      </c>
      <c r="P3" s="325" t="s">
        <v>325</v>
      </c>
      <c r="Q3" s="325">
        <v>100</v>
      </c>
      <c r="R3" s="325">
        <v>7</v>
      </c>
      <c r="S3" s="325">
        <v>1</v>
      </c>
      <c r="T3" s="325">
        <v>1</v>
      </c>
      <c r="U3" s="325">
        <v>4</v>
      </c>
      <c r="V3" s="325">
        <v>2</v>
      </c>
      <c r="W3" s="326">
        <v>8</v>
      </c>
      <c r="X3" s="325" t="s">
        <v>796</v>
      </c>
      <c r="Y3" s="325">
        <v>0</v>
      </c>
      <c r="Z3" s="325">
        <v>35</v>
      </c>
      <c r="AA3" s="325">
        <v>55</v>
      </c>
      <c r="AB3" s="325">
        <v>0</v>
      </c>
      <c r="AC3" s="325" t="s">
        <v>326</v>
      </c>
      <c r="AD3" s="325" t="s">
        <v>326</v>
      </c>
      <c r="AE3" s="325" t="s">
        <v>326</v>
      </c>
      <c r="AF3" s="325">
        <v>2</v>
      </c>
      <c r="AG3" s="325">
        <v>4</v>
      </c>
      <c r="AH3" s="325">
        <v>-20</v>
      </c>
      <c r="AI3" s="325">
        <v>25</v>
      </c>
      <c r="AJ3" s="325" t="s">
        <v>797</v>
      </c>
      <c r="AK3" s="429" t="s">
        <v>328</v>
      </c>
      <c r="AL3" s="325" t="s">
        <v>329</v>
      </c>
      <c r="AM3" s="325" t="s">
        <v>330</v>
      </c>
      <c r="AN3" s="325" t="s">
        <v>331</v>
      </c>
      <c r="AO3" s="325" t="s">
        <v>295</v>
      </c>
      <c r="AP3" s="325"/>
      <c r="AQ3" s="325">
        <v>45</v>
      </c>
      <c r="AR3" s="325">
        <v>1</v>
      </c>
      <c r="AS3" s="325" t="s">
        <v>798</v>
      </c>
      <c r="AT3" s="325">
        <v>4</v>
      </c>
      <c r="AU3" s="429">
        <v>362</v>
      </c>
      <c r="AV3" s="325" t="s">
        <v>799</v>
      </c>
      <c r="AW3" s="325" t="s">
        <v>800</v>
      </c>
      <c r="AX3" s="325" t="s">
        <v>801</v>
      </c>
      <c r="AY3" s="325">
        <v>1</v>
      </c>
      <c r="AZ3" s="325" t="s">
        <v>341</v>
      </c>
      <c r="BA3" s="325" t="s">
        <v>326</v>
      </c>
      <c r="BB3" s="325" t="s">
        <v>326</v>
      </c>
      <c r="BC3" s="325" t="s">
        <v>326</v>
      </c>
      <c r="BD3" s="325" t="s">
        <v>326</v>
      </c>
      <c r="BE3" s="325" t="s">
        <v>326</v>
      </c>
      <c r="BF3" s="325" t="s">
        <v>326</v>
      </c>
      <c r="BG3" s="325" t="s">
        <v>326</v>
      </c>
      <c r="BH3" s="325" t="s">
        <v>326</v>
      </c>
      <c r="BI3" s="325" t="s">
        <v>326</v>
      </c>
      <c r="BJ3" s="325" t="s">
        <v>326</v>
      </c>
      <c r="BK3" s="325" t="s">
        <v>336</v>
      </c>
      <c r="BL3" s="325" t="s">
        <v>337</v>
      </c>
      <c r="BM3" s="325" t="s">
        <v>340</v>
      </c>
      <c r="BN3" s="325" t="s">
        <v>802</v>
      </c>
      <c r="BO3" s="325" t="s">
        <v>804</v>
      </c>
      <c r="BP3" s="325">
        <v>0</v>
      </c>
    </row>
    <row r="4" spans="1:68" ht="15.75" customHeight="1">
      <c r="A4" s="322" t="s">
        <v>487</v>
      </c>
      <c r="B4" s="323">
        <v>2012</v>
      </c>
      <c r="C4" s="120" t="s">
        <v>2012</v>
      </c>
      <c r="D4" s="324" t="s">
        <v>2013</v>
      </c>
      <c r="E4" s="121" t="s">
        <v>2014</v>
      </c>
      <c r="F4" s="325" t="s">
        <v>2015</v>
      </c>
      <c r="G4" s="325"/>
      <c r="H4" s="325">
        <v>84</v>
      </c>
      <c r="I4" s="120" t="s">
        <v>616</v>
      </c>
      <c r="J4" s="325">
        <v>2</v>
      </c>
      <c r="K4" s="325">
        <v>2</v>
      </c>
      <c r="L4" s="325">
        <v>1</v>
      </c>
      <c r="M4" s="325">
        <v>20</v>
      </c>
      <c r="N4" s="325">
        <v>1</v>
      </c>
      <c r="O4" s="325">
        <v>38</v>
      </c>
      <c r="P4" s="325">
        <v>5</v>
      </c>
      <c r="Q4" s="325">
        <v>0</v>
      </c>
      <c r="R4" s="325">
        <v>20</v>
      </c>
      <c r="S4" s="325">
        <v>2</v>
      </c>
      <c r="T4" s="325">
        <v>1</v>
      </c>
      <c r="U4" s="325">
        <v>1</v>
      </c>
      <c r="V4" s="325">
        <v>1</v>
      </c>
      <c r="W4" s="325">
        <v>6</v>
      </c>
      <c r="X4" s="325">
        <v>-10</v>
      </c>
      <c r="Y4" s="325">
        <v>0</v>
      </c>
      <c r="Z4" s="325">
        <v>20</v>
      </c>
      <c r="AA4" s="325">
        <v>50</v>
      </c>
      <c r="AB4" s="325">
        <v>2</v>
      </c>
      <c r="AC4" s="325">
        <v>1</v>
      </c>
      <c r="AD4" s="325">
        <v>-10</v>
      </c>
      <c r="AE4" s="325">
        <v>50</v>
      </c>
      <c r="AF4" s="325">
        <v>0</v>
      </c>
      <c r="AG4" s="325">
        <v>0</v>
      </c>
      <c r="AH4" s="325">
        <v>0</v>
      </c>
      <c r="AI4" s="325">
        <v>0</v>
      </c>
      <c r="AJ4" s="325">
        <v>0</v>
      </c>
      <c r="AK4" s="325">
        <v>255</v>
      </c>
      <c r="AL4" s="325"/>
      <c r="AM4" s="325">
        <v>540</v>
      </c>
      <c r="AN4" s="325"/>
      <c r="AO4" s="325" t="s">
        <v>2028</v>
      </c>
      <c r="AP4" s="325" t="s">
        <v>2029</v>
      </c>
      <c r="AQ4" s="325">
        <v>20</v>
      </c>
      <c r="AR4" s="325">
        <v>7</v>
      </c>
      <c r="AS4" s="325"/>
      <c r="AT4" s="326">
        <v>3</v>
      </c>
      <c r="AU4" s="325" t="s">
        <v>2021</v>
      </c>
      <c r="AV4" s="325" t="s">
        <v>2030</v>
      </c>
      <c r="AW4" s="325" t="s">
        <v>2031</v>
      </c>
      <c r="AX4" s="325" t="s">
        <v>2032</v>
      </c>
      <c r="AY4" s="325">
        <v>0</v>
      </c>
      <c r="AZ4" s="325">
        <v>0</v>
      </c>
      <c r="BA4" s="325"/>
      <c r="BB4" s="325">
        <v>0</v>
      </c>
      <c r="BC4" s="325">
        <v>0</v>
      </c>
      <c r="BD4" s="325">
        <v>70</v>
      </c>
      <c r="BE4" s="325"/>
      <c r="BF4" s="325" t="s">
        <v>304</v>
      </c>
      <c r="BG4" s="325"/>
      <c r="BH4" s="325"/>
      <c r="BI4" s="325"/>
      <c r="BJ4" s="325"/>
      <c r="BK4" s="325"/>
      <c r="BL4" s="325"/>
      <c r="BM4" s="325"/>
      <c r="BN4" s="325"/>
      <c r="BO4" s="325" t="s">
        <v>2033</v>
      </c>
      <c r="BP4" s="325"/>
    </row>
    <row r="5" spans="1:68" ht="15.75" customHeight="1">
      <c r="A5" s="322" t="s">
        <v>487</v>
      </c>
      <c r="B5" s="323">
        <v>2012</v>
      </c>
      <c r="C5" s="120" t="s">
        <v>2012</v>
      </c>
      <c r="D5" s="324" t="s">
        <v>2013</v>
      </c>
      <c r="E5" s="121" t="s">
        <v>2014</v>
      </c>
      <c r="F5" s="325" t="s">
        <v>2015</v>
      </c>
      <c r="G5" s="325"/>
      <c r="H5" s="325">
        <v>84</v>
      </c>
      <c r="I5" s="120" t="s">
        <v>616</v>
      </c>
      <c r="J5" s="325">
        <v>2</v>
      </c>
      <c r="K5" s="325">
        <v>2</v>
      </c>
      <c r="L5" s="325">
        <v>1</v>
      </c>
      <c r="M5" s="325">
        <v>19</v>
      </c>
      <c r="N5" s="325">
        <v>1</v>
      </c>
      <c r="O5" s="325">
        <v>37</v>
      </c>
      <c r="P5" s="325">
        <v>5</v>
      </c>
      <c r="Q5" s="325">
        <v>100</v>
      </c>
      <c r="R5" s="325">
        <v>20</v>
      </c>
      <c r="S5" s="325">
        <v>2</v>
      </c>
      <c r="T5" s="325">
        <v>1</v>
      </c>
      <c r="U5" s="325">
        <v>1</v>
      </c>
      <c r="V5" s="325">
        <v>1</v>
      </c>
      <c r="W5" s="325">
        <v>6</v>
      </c>
      <c r="X5" s="325">
        <v>-10</v>
      </c>
      <c r="Y5" s="325">
        <v>0</v>
      </c>
      <c r="Z5" s="325">
        <v>20</v>
      </c>
      <c r="AA5" s="325">
        <v>50</v>
      </c>
      <c r="AB5" s="325">
        <v>2</v>
      </c>
      <c r="AC5" s="325">
        <v>1</v>
      </c>
      <c r="AD5" s="325">
        <v>-10</v>
      </c>
      <c r="AE5" s="325">
        <v>50</v>
      </c>
      <c r="AF5" s="325">
        <v>0</v>
      </c>
      <c r="AG5" s="325">
        <v>0</v>
      </c>
      <c r="AH5" s="325">
        <v>0</v>
      </c>
      <c r="AI5" s="325">
        <v>0</v>
      </c>
      <c r="AJ5" s="325">
        <v>0</v>
      </c>
      <c r="AK5" s="325">
        <v>275</v>
      </c>
      <c r="AL5" s="325"/>
      <c r="AM5" s="325">
        <v>565</v>
      </c>
      <c r="AN5" s="325"/>
      <c r="AO5" s="325" t="s">
        <v>2028</v>
      </c>
      <c r="AP5" s="325" t="s">
        <v>2029</v>
      </c>
      <c r="AQ5" s="325">
        <v>20</v>
      </c>
      <c r="AR5" s="325">
        <v>7</v>
      </c>
      <c r="AS5" s="325"/>
      <c r="AT5" s="326">
        <v>3</v>
      </c>
      <c r="AU5" s="325" t="s">
        <v>2021</v>
      </c>
      <c r="AV5" s="325" t="s">
        <v>2030</v>
      </c>
      <c r="AW5" s="325" t="s">
        <v>2031</v>
      </c>
      <c r="AX5" s="325" t="s">
        <v>2032</v>
      </c>
      <c r="AY5" s="325">
        <v>0</v>
      </c>
      <c r="AZ5" s="325">
        <v>0</v>
      </c>
      <c r="BA5" s="325"/>
      <c r="BB5" s="325">
        <v>0</v>
      </c>
      <c r="BC5" s="325">
        <v>0</v>
      </c>
      <c r="BD5" s="325">
        <v>192</v>
      </c>
      <c r="BE5" s="325"/>
      <c r="BF5" s="325" t="s">
        <v>304</v>
      </c>
      <c r="BG5" s="325"/>
      <c r="BH5" s="325"/>
      <c r="BI5" s="325"/>
      <c r="BJ5" s="325"/>
      <c r="BK5" s="325"/>
      <c r="BL5" s="325"/>
      <c r="BM5" s="325"/>
      <c r="BN5" s="325"/>
      <c r="BO5" s="325" t="s">
        <v>2033</v>
      </c>
      <c r="BP5" s="325"/>
    </row>
    <row r="6" spans="1:68" ht="15.75" customHeight="1">
      <c r="A6" s="322" t="s">
        <v>1208</v>
      </c>
      <c r="B6" s="323">
        <v>2015</v>
      </c>
      <c r="C6" s="120" t="s">
        <v>550</v>
      </c>
      <c r="D6" s="119" t="s">
        <v>551</v>
      </c>
      <c r="E6" s="121" t="s">
        <v>552</v>
      </c>
      <c r="F6" s="325" t="s">
        <v>553</v>
      </c>
      <c r="G6" s="326"/>
      <c r="H6" s="325">
        <v>74</v>
      </c>
      <c r="I6" s="120" t="s">
        <v>554</v>
      </c>
      <c r="J6" s="325">
        <v>2</v>
      </c>
      <c r="K6" s="325">
        <v>1</v>
      </c>
      <c r="L6" s="325">
        <v>1</v>
      </c>
      <c r="M6" s="325">
        <v>40</v>
      </c>
      <c r="N6" s="325">
        <v>1</v>
      </c>
      <c r="O6" s="330">
        <v>45468</v>
      </c>
      <c r="P6" s="325" t="s">
        <v>555</v>
      </c>
      <c r="Q6" s="325">
        <v>100</v>
      </c>
      <c r="R6" s="325">
        <v>1</v>
      </c>
      <c r="S6" s="325">
        <v>2</v>
      </c>
      <c r="T6" s="325">
        <v>1</v>
      </c>
      <c r="U6" s="325">
        <v>1</v>
      </c>
      <c r="V6" s="325">
        <v>2</v>
      </c>
      <c r="W6" s="325">
        <v>6</v>
      </c>
      <c r="X6" s="325">
        <v>-55</v>
      </c>
      <c r="Y6" s="325">
        <v>0</v>
      </c>
      <c r="Z6" s="325">
        <v>35</v>
      </c>
      <c r="AA6" s="325">
        <v>35</v>
      </c>
      <c r="AB6" s="325">
        <v>1</v>
      </c>
      <c r="AC6" s="325">
        <v>1</v>
      </c>
      <c r="AD6" s="325">
        <v>-55</v>
      </c>
      <c r="AE6" s="325">
        <v>-55</v>
      </c>
      <c r="AF6" s="325" t="s">
        <v>326</v>
      </c>
      <c r="AG6" s="325" t="s">
        <v>326</v>
      </c>
      <c r="AH6" s="325" t="s">
        <v>326</v>
      </c>
      <c r="AI6" s="325" t="s">
        <v>326</v>
      </c>
      <c r="AJ6" s="325">
        <v>1</v>
      </c>
      <c r="AK6" s="325" t="s">
        <v>326</v>
      </c>
      <c r="AL6" s="325" t="s">
        <v>326</v>
      </c>
      <c r="AM6" s="325" t="s">
        <v>326</v>
      </c>
      <c r="AN6" s="325" t="s">
        <v>326</v>
      </c>
      <c r="AO6" s="325" t="s">
        <v>2045</v>
      </c>
      <c r="AP6" s="325" t="s">
        <v>2046</v>
      </c>
      <c r="AQ6" s="325">
        <v>100</v>
      </c>
      <c r="AR6" s="325">
        <v>3</v>
      </c>
      <c r="AS6" s="325" t="s">
        <v>2047</v>
      </c>
      <c r="AT6" s="325"/>
      <c r="AU6" s="325"/>
      <c r="AV6" s="326" t="s">
        <v>2048</v>
      </c>
      <c r="AW6" s="325" t="s">
        <v>326</v>
      </c>
      <c r="AX6" s="325"/>
      <c r="AY6" s="325">
        <v>0</v>
      </c>
      <c r="AZ6" s="325"/>
      <c r="BA6" s="331">
        <v>45323</v>
      </c>
      <c r="BB6" s="325" t="s">
        <v>457</v>
      </c>
      <c r="BC6" s="325" t="s">
        <v>566</v>
      </c>
      <c r="BD6" s="325" t="s">
        <v>567</v>
      </c>
      <c r="BE6" s="325" t="s">
        <v>568</v>
      </c>
      <c r="BF6" s="325" t="s">
        <v>571</v>
      </c>
      <c r="BG6" s="325" t="s">
        <v>326</v>
      </c>
      <c r="BH6" s="325" t="s">
        <v>326</v>
      </c>
      <c r="BI6" s="325" t="s">
        <v>326</v>
      </c>
      <c r="BJ6" s="325" t="s">
        <v>326</v>
      </c>
      <c r="BK6" s="325" t="s">
        <v>326</v>
      </c>
      <c r="BL6" s="325" t="s">
        <v>326</v>
      </c>
      <c r="BM6" s="325" t="s">
        <v>326</v>
      </c>
      <c r="BN6" s="325">
        <v>1</v>
      </c>
      <c r="BO6" s="325" t="s">
        <v>2049</v>
      </c>
      <c r="BP6" s="325">
        <v>0</v>
      </c>
    </row>
    <row r="7" spans="1:68" ht="15.75" customHeight="1">
      <c r="A7" s="322" t="s">
        <v>1208</v>
      </c>
      <c r="B7" s="323">
        <v>2015</v>
      </c>
      <c r="C7" s="120" t="s">
        <v>550</v>
      </c>
      <c r="D7" s="119" t="s">
        <v>551</v>
      </c>
      <c r="E7" s="121" t="s">
        <v>552</v>
      </c>
      <c r="F7" s="325" t="s">
        <v>553</v>
      </c>
      <c r="G7" s="326"/>
      <c r="H7" s="325">
        <v>74</v>
      </c>
      <c r="I7" s="120" t="s">
        <v>554</v>
      </c>
      <c r="J7" s="325">
        <v>2</v>
      </c>
      <c r="K7" s="325">
        <v>1</v>
      </c>
      <c r="L7" s="325">
        <v>1</v>
      </c>
      <c r="M7" s="325">
        <v>40</v>
      </c>
      <c r="N7" s="325">
        <v>1</v>
      </c>
      <c r="O7" s="331">
        <v>45440</v>
      </c>
      <c r="P7" s="325" t="s">
        <v>686</v>
      </c>
      <c r="Q7" s="325">
        <v>100</v>
      </c>
      <c r="R7" s="325">
        <v>1</v>
      </c>
      <c r="S7" s="325">
        <v>2</v>
      </c>
      <c r="T7" s="325">
        <v>1</v>
      </c>
      <c r="U7" s="325">
        <v>1</v>
      </c>
      <c r="V7" s="325">
        <v>2</v>
      </c>
      <c r="W7" s="325">
        <v>6</v>
      </c>
      <c r="X7" s="325">
        <v>-55</v>
      </c>
      <c r="Y7" s="325">
        <v>0</v>
      </c>
      <c r="Z7" s="325">
        <v>35</v>
      </c>
      <c r="AA7" s="325">
        <v>35</v>
      </c>
      <c r="AB7" s="325">
        <v>1</v>
      </c>
      <c r="AC7" s="325">
        <v>1</v>
      </c>
      <c r="AD7" s="325">
        <v>-55</v>
      </c>
      <c r="AE7" s="325">
        <v>-55</v>
      </c>
      <c r="AF7" s="325" t="s">
        <v>326</v>
      </c>
      <c r="AG7" s="325" t="s">
        <v>326</v>
      </c>
      <c r="AH7" s="325" t="s">
        <v>326</v>
      </c>
      <c r="AI7" s="325" t="s">
        <v>326</v>
      </c>
      <c r="AJ7" s="325">
        <v>4</v>
      </c>
      <c r="AK7" s="325" t="s">
        <v>326</v>
      </c>
      <c r="AL7" s="325" t="s">
        <v>326</v>
      </c>
      <c r="AM7" s="325" t="s">
        <v>326</v>
      </c>
      <c r="AN7" s="325" t="s">
        <v>326</v>
      </c>
      <c r="AO7" s="325" t="s">
        <v>2045</v>
      </c>
      <c r="AP7" s="325" t="s">
        <v>2046</v>
      </c>
      <c r="AQ7" s="325">
        <v>100</v>
      </c>
      <c r="AR7" s="325">
        <v>3</v>
      </c>
      <c r="AS7" s="325" t="s">
        <v>2050</v>
      </c>
      <c r="AT7" s="325"/>
      <c r="AU7" s="325"/>
      <c r="AV7" s="325" t="s">
        <v>2051</v>
      </c>
      <c r="AW7" s="325" t="s">
        <v>326</v>
      </c>
      <c r="AX7" s="325"/>
      <c r="AY7" s="325">
        <v>0</v>
      </c>
      <c r="AZ7" s="325"/>
      <c r="BA7" s="325" t="s">
        <v>565</v>
      </c>
      <c r="BB7" s="331">
        <v>45510</v>
      </c>
      <c r="BC7" s="325" t="s">
        <v>566</v>
      </c>
      <c r="BD7" s="325" t="s">
        <v>2052</v>
      </c>
      <c r="BE7" s="325" t="s">
        <v>570</v>
      </c>
      <c r="BF7" s="325" t="s">
        <v>571</v>
      </c>
      <c r="BG7" s="325" t="s">
        <v>326</v>
      </c>
      <c r="BH7" s="325" t="s">
        <v>326</v>
      </c>
      <c r="BI7" s="325" t="s">
        <v>326</v>
      </c>
      <c r="BJ7" s="325" t="s">
        <v>326</v>
      </c>
      <c r="BK7" s="325" t="s">
        <v>326</v>
      </c>
      <c r="BL7" s="325" t="s">
        <v>326</v>
      </c>
      <c r="BM7" s="325" t="s">
        <v>326</v>
      </c>
      <c r="BN7" s="325">
        <v>1</v>
      </c>
      <c r="BO7" s="325" t="s">
        <v>2053</v>
      </c>
      <c r="BP7" s="325">
        <v>0</v>
      </c>
    </row>
    <row r="8" spans="1:68" ht="15.75" customHeight="1">
      <c r="A8" s="322" t="s">
        <v>1179</v>
      </c>
      <c r="B8" s="323">
        <v>2019</v>
      </c>
      <c r="C8" s="120" t="s">
        <v>2054</v>
      </c>
      <c r="D8" s="324" t="s">
        <v>2055</v>
      </c>
      <c r="E8" s="121" t="s">
        <v>2056</v>
      </c>
      <c r="F8" s="325" t="s">
        <v>2057</v>
      </c>
      <c r="G8" s="325">
        <v>5</v>
      </c>
      <c r="H8" s="325">
        <v>35</v>
      </c>
      <c r="I8" s="120" t="s">
        <v>2058</v>
      </c>
      <c r="J8" s="325">
        <v>1</v>
      </c>
      <c r="K8" s="325">
        <v>2</v>
      </c>
      <c r="L8" s="325">
        <v>1</v>
      </c>
      <c r="M8" s="325">
        <v>25</v>
      </c>
      <c r="N8" s="325">
        <v>1</v>
      </c>
      <c r="O8" s="330">
        <v>45528</v>
      </c>
      <c r="P8" s="330">
        <v>45389</v>
      </c>
      <c r="Q8" s="325">
        <v>76</v>
      </c>
      <c r="R8" s="325">
        <v>18</v>
      </c>
      <c r="S8" s="325">
        <v>2</v>
      </c>
      <c r="T8" s="325">
        <v>1</v>
      </c>
      <c r="U8" s="325">
        <v>1</v>
      </c>
      <c r="V8" s="325">
        <v>2</v>
      </c>
      <c r="W8" s="325">
        <v>4</v>
      </c>
      <c r="X8" s="325">
        <v>0</v>
      </c>
      <c r="Y8" s="325">
        <v>0</v>
      </c>
      <c r="Z8" s="325">
        <v>30</v>
      </c>
      <c r="AA8" s="325">
        <v>90</v>
      </c>
      <c r="AB8" s="325">
        <v>0</v>
      </c>
      <c r="AC8" s="325" t="s">
        <v>326</v>
      </c>
      <c r="AD8" s="325" t="s">
        <v>326</v>
      </c>
      <c r="AE8" s="325" t="s">
        <v>326</v>
      </c>
      <c r="AF8" s="325">
        <v>3</v>
      </c>
      <c r="AG8" s="325">
        <v>4</v>
      </c>
      <c r="AH8" s="325">
        <v>0</v>
      </c>
      <c r="AI8" s="325">
        <v>90</v>
      </c>
      <c r="AJ8" s="325">
        <v>1.2</v>
      </c>
      <c r="AK8" s="325"/>
      <c r="AL8" s="325"/>
      <c r="AM8" s="325"/>
      <c r="AN8" s="325"/>
      <c r="AO8" s="325" t="s">
        <v>2075</v>
      </c>
      <c r="AP8" s="325"/>
      <c r="AQ8" s="325">
        <v>30</v>
      </c>
      <c r="AR8" s="325">
        <v>3</v>
      </c>
      <c r="AS8" s="325" t="s">
        <v>2076</v>
      </c>
      <c r="AT8" s="325"/>
      <c r="AU8" s="325"/>
      <c r="AV8" s="325" t="s">
        <v>2030</v>
      </c>
      <c r="AW8" s="325"/>
      <c r="AX8" s="325"/>
      <c r="AY8" s="325"/>
      <c r="AZ8" s="325"/>
      <c r="BA8" s="325"/>
      <c r="BB8" s="325"/>
      <c r="BC8" s="325"/>
      <c r="BD8" s="325"/>
      <c r="BE8" s="325"/>
      <c r="BF8" s="325"/>
      <c r="BG8" s="325"/>
      <c r="BH8" s="325"/>
      <c r="BI8" s="325"/>
      <c r="BJ8" s="325"/>
      <c r="BK8" s="325"/>
      <c r="BL8" s="325"/>
      <c r="BM8" s="325"/>
      <c r="BN8" s="325" t="s">
        <v>802</v>
      </c>
      <c r="BO8" s="325" t="s">
        <v>2077</v>
      </c>
      <c r="BP8" s="325"/>
    </row>
    <row r="9" spans="1:68" ht="15.75" customHeight="1">
      <c r="A9" s="322" t="s">
        <v>572</v>
      </c>
      <c r="B9" s="323">
        <v>2021</v>
      </c>
      <c r="C9" s="120" t="s">
        <v>573</v>
      </c>
      <c r="D9" s="119" t="s">
        <v>574</v>
      </c>
      <c r="E9" s="121" t="s">
        <v>575</v>
      </c>
      <c r="F9" s="325">
        <v>105452</v>
      </c>
      <c r="G9" s="325">
        <v>134</v>
      </c>
      <c r="H9" s="325"/>
      <c r="I9" s="120" t="s">
        <v>348</v>
      </c>
      <c r="J9" s="325">
        <v>1</v>
      </c>
      <c r="K9" s="325">
        <v>1</v>
      </c>
      <c r="L9" s="325">
        <v>1</v>
      </c>
      <c r="M9" s="325">
        <v>152</v>
      </c>
      <c r="N9" s="325">
        <v>1</v>
      </c>
      <c r="O9" s="325" t="s">
        <v>2105</v>
      </c>
      <c r="P9" s="325" t="s">
        <v>362</v>
      </c>
      <c r="Q9" s="325">
        <v>100</v>
      </c>
      <c r="R9" s="325">
        <v>7</v>
      </c>
      <c r="S9" s="325">
        <v>1</v>
      </c>
      <c r="T9" s="325">
        <v>1</v>
      </c>
      <c r="U9" s="325">
        <v>4</v>
      </c>
      <c r="V9" s="325">
        <v>2</v>
      </c>
      <c r="W9" s="325">
        <v>8</v>
      </c>
      <c r="X9" s="325">
        <v>-20</v>
      </c>
      <c r="Y9" s="325">
        <v>0</v>
      </c>
      <c r="Z9" s="325">
        <v>45</v>
      </c>
      <c r="AA9" s="325">
        <v>55</v>
      </c>
      <c r="AB9" s="325">
        <v>0</v>
      </c>
      <c r="AC9" s="325" t="s">
        <v>326</v>
      </c>
      <c r="AD9" s="325" t="s">
        <v>326</v>
      </c>
      <c r="AE9" s="325" t="s">
        <v>326</v>
      </c>
      <c r="AF9" s="325">
        <v>2</v>
      </c>
      <c r="AG9" s="325">
        <v>4</v>
      </c>
      <c r="AH9" s="325">
        <v>10</v>
      </c>
      <c r="AI9" s="325">
        <v>35</v>
      </c>
      <c r="AJ9" s="325" t="s">
        <v>797</v>
      </c>
      <c r="AK9" s="325" t="s">
        <v>580</v>
      </c>
      <c r="AL9" s="325" t="s">
        <v>581</v>
      </c>
      <c r="AM9" s="325" t="s">
        <v>582</v>
      </c>
      <c r="AN9" s="330">
        <v>45637</v>
      </c>
      <c r="AO9" s="325" t="s">
        <v>295</v>
      </c>
      <c r="AP9" s="325"/>
      <c r="AQ9" s="325">
        <v>45</v>
      </c>
      <c r="AR9" s="325">
        <v>5</v>
      </c>
      <c r="AS9" s="325" t="s">
        <v>2106</v>
      </c>
      <c r="AT9" s="325">
        <v>1</v>
      </c>
      <c r="AU9" s="325" t="s">
        <v>2107</v>
      </c>
      <c r="AV9" s="340">
        <v>4.8000000000000001E-2</v>
      </c>
      <c r="AW9" s="325" t="s">
        <v>2108</v>
      </c>
      <c r="AX9" s="325" t="s">
        <v>801</v>
      </c>
      <c r="AY9" s="325">
        <v>1</v>
      </c>
      <c r="AZ9" s="325" t="s">
        <v>341</v>
      </c>
      <c r="BA9" s="325" t="s">
        <v>326</v>
      </c>
      <c r="BB9" s="325" t="s">
        <v>326</v>
      </c>
      <c r="BC9" s="325" t="s">
        <v>326</v>
      </c>
      <c r="BD9" s="325" t="s">
        <v>326</v>
      </c>
      <c r="BE9" s="325" t="s">
        <v>326</v>
      </c>
      <c r="BF9" s="325" t="s">
        <v>326</v>
      </c>
      <c r="BG9" s="325" t="s">
        <v>326</v>
      </c>
      <c r="BH9" s="325" t="s">
        <v>326</v>
      </c>
      <c r="BI9" s="325" t="s">
        <v>326</v>
      </c>
      <c r="BJ9" s="325" t="s">
        <v>326</v>
      </c>
      <c r="BK9" s="325" t="s">
        <v>585</v>
      </c>
      <c r="BL9" s="325" t="s">
        <v>586</v>
      </c>
      <c r="BM9" s="325" t="s">
        <v>2109</v>
      </c>
      <c r="BN9" s="325" t="s">
        <v>802</v>
      </c>
      <c r="BO9" s="325" t="s">
        <v>2110</v>
      </c>
      <c r="BP9" s="325">
        <v>0</v>
      </c>
    </row>
    <row r="10" spans="1:68" ht="15.75" customHeight="1">
      <c r="A10" s="322" t="s">
        <v>572</v>
      </c>
      <c r="B10" s="323">
        <v>2021</v>
      </c>
      <c r="C10" s="120" t="s">
        <v>573</v>
      </c>
      <c r="D10" s="119" t="s">
        <v>574</v>
      </c>
      <c r="E10" s="121" t="s">
        <v>575</v>
      </c>
      <c r="F10" s="325">
        <v>105452</v>
      </c>
      <c r="G10" s="325">
        <v>134</v>
      </c>
      <c r="H10" s="325"/>
      <c r="I10" s="120" t="s">
        <v>348</v>
      </c>
      <c r="J10" s="325">
        <v>1</v>
      </c>
      <c r="K10" s="325">
        <v>1</v>
      </c>
      <c r="L10" s="325">
        <v>1</v>
      </c>
      <c r="M10" s="325">
        <v>152</v>
      </c>
      <c r="N10" s="325">
        <v>1</v>
      </c>
      <c r="O10" s="325" t="s">
        <v>2105</v>
      </c>
      <c r="P10" s="325" t="s">
        <v>362</v>
      </c>
      <c r="Q10" s="325">
        <v>100</v>
      </c>
      <c r="R10" s="325">
        <v>7</v>
      </c>
      <c r="S10" s="325">
        <v>1</v>
      </c>
      <c r="T10" s="325">
        <v>1</v>
      </c>
      <c r="U10" s="325">
        <v>4</v>
      </c>
      <c r="V10" s="325">
        <v>2</v>
      </c>
      <c r="W10" s="325">
        <v>8</v>
      </c>
      <c r="X10" s="325">
        <v>-20</v>
      </c>
      <c r="Y10" s="325">
        <v>0</v>
      </c>
      <c r="Z10" s="325">
        <v>45</v>
      </c>
      <c r="AA10" s="325">
        <v>55</v>
      </c>
      <c r="AB10" s="325">
        <v>0</v>
      </c>
      <c r="AC10" s="325" t="s">
        <v>326</v>
      </c>
      <c r="AD10" s="325" t="s">
        <v>326</v>
      </c>
      <c r="AE10" s="325" t="s">
        <v>326</v>
      </c>
      <c r="AF10" s="325">
        <v>2</v>
      </c>
      <c r="AG10" s="325">
        <v>4</v>
      </c>
      <c r="AH10" s="325">
        <v>10</v>
      </c>
      <c r="AI10" s="325">
        <v>35</v>
      </c>
      <c r="AJ10" s="325" t="s">
        <v>797</v>
      </c>
      <c r="AK10" s="325" t="s">
        <v>576</v>
      </c>
      <c r="AL10" s="325" t="s">
        <v>577</v>
      </c>
      <c r="AM10" s="325" t="s">
        <v>578</v>
      </c>
      <c r="AN10" s="325" t="s">
        <v>579</v>
      </c>
      <c r="AO10" s="325" t="s">
        <v>295</v>
      </c>
      <c r="AP10" s="325"/>
      <c r="AQ10" s="325">
        <v>45</v>
      </c>
      <c r="AR10" s="325">
        <v>5</v>
      </c>
      <c r="AS10" s="325" t="s">
        <v>2106</v>
      </c>
      <c r="AT10" s="325">
        <v>1</v>
      </c>
      <c r="AU10" s="325" t="s">
        <v>2107</v>
      </c>
      <c r="AV10" s="340">
        <v>4.8000000000000001E-2</v>
      </c>
      <c r="AW10" s="325" t="s">
        <v>2108</v>
      </c>
      <c r="AX10" s="325" t="s">
        <v>801</v>
      </c>
      <c r="AY10" s="325">
        <v>1</v>
      </c>
      <c r="AZ10" s="325" t="s">
        <v>341</v>
      </c>
      <c r="BA10" s="325" t="s">
        <v>326</v>
      </c>
      <c r="BB10" s="325" t="s">
        <v>326</v>
      </c>
      <c r="BC10" s="325" t="s">
        <v>326</v>
      </c>
      <c r="BD10" s="325" t="s">
        <v>326</v>
      </c>
      <c r="BE10" s="325" t="s">
        <v>326</v>
      </c>
      <c r="BF10" s="325" t="s">
        <v>326</v>
      </c>
      <c r="BG10" s="325" t="s">
        <v>326</v>
      </c>
      <c r="BH10" s="325" t="s">
        <v>326</v>
      </c>
      <c r="BI10" s="325" t="s">
        <v>326</v>
      </c>
      <c r="BJ10" s="325" t="s">
        <v>326</v>
      </c>
      <c r="BK10" s="325" t="s">
        <v>583</v>
      </c>
      <c r="BL10" s="325" t="s">
        <v>584</v>
      </c>
      <c r="BM10" s="325" t="s">
        <v>2109</v>
      </c>
      <c r="BN10" s="325" t="s">
        <v>802</v>
      </c>
      <c r="BO10" s="325" t="s">
        <v>2111</v>
      </c>
      <c r="BP10" s="325">
        <v>0</v>
      </c>
    </row>
    <row r="11" spans="1:68" ht="15.75" customHeight="1">
      <c r="A11" s="322" t="s">
        <v>572</v>
      </c>
      <c r="B11" s="323">
        <v>2021</v>
      </c>
      <c r="C11" s="120" t="s">
        <v>573</v>
      </c>
      <c r="D11" s="119" t="s">
        <v>574</v>
      </c>
      <c r="E11" s="121" t="s">
        <v>575</v>
      </c>
      <c r="F11" s="325">
        <v>105452</v>
      </c>
      <c r="G11" s="325">
        <v>134</v>
      </c>
      <c r="H11" s="325"/>
      <c r="I11" s="120" t="s">
        <v>348</v>
      </c>
      <c r="J11" s="325">
        <v>1</v>
      </c>
      <c r="K11" s="325">
        <v>1</v>
      </c>
      <c r="L11" s="325">
        <v>1</v>
      </c>
      <c r="M11" s="325">
        <v>152</v>
      </c>
      <c r="N11" s="325">
        <v>1</v>
      </c>
      <c r="O11" s="325" t="s">
        <v>2105</v>
      </c>
      <c r="P11" s="325" t="s">
        <v>362</v>
      </c>
      <c r="Q11" s="325">
        <v>100</v>
      </c>
      <c r="R11" s="325">
        <v>7</v>
      </c>
      <c r="S11" s="325">
        <v>1</v>
      </c>
      <c r="T11" s="325">
        <v>1</v>
      </c>
      <c r="U11" s="325">
        <v>4</v>
      </c>
      <c r="V11" s="325">
        <v>2</v>
      </c>
      <c r="W11" s="325">
        <v>8</v>
      </c>
      <c r="X11" s="325">
        <v>-20</v>
      </c>
      <c r="Y11" s="325">
        <v>0</v>
      </c>
      <c r="Z11" s="325">
        <v>45</v>
      </c>
      <c r="AA11" s="325">
        <v>55</v>
      </c>
      <c r="AB11" s="325">
        <v>0</v>
      </c>
      <c r="AC11" s="325" t="s">
        <v>326</v>
      </c>
      <c r="AD11" s="325" t="s">
        <v>326</v>
      </c>
      <c r="AE11" s="325" t="s">
        <v>326</v>
      </c>
      <c r="AF11" s="325">
        <v>2</v>
      </c>
      <c r="AG11" s="325">
        <v>4</v>
      </c>
      <c r="AH11" s="325">
        <v>10</v>
      </c>
      <c r="AI11" s="325">
        <v>35</v>
      </c>
      <c r="AJ11" s="325" t="s">
        <v>797</v>
      </c>
      <c r="AK11" s="325" t="s">
        <v>2112</v>
      </c>
      <c r="AL11" s="331">
        <v>45480</v>
      </c>
      <c r="AM11" s="325" t="s">
        <v>2113</v>
      </c>
      <c r="AN11" s="325" t="s">
        <v>2114</v>
      </c>
      <c r="AO11" s="325" t="s">
        <v>295</v>
      </c>
      <c r="AP11" s="325"/>
      <c r="AQ11" s="325">
        <v>45</v>
      </c>
      <c r="AR11" s="325">
        <v>5</v>
      </c>
      <c r="AS11" s="325" t="s">
        <v>2106</v>
      </c>
      <c r="AT11" s="325">
        <v>1</v>
      </c>
      <c r="AU11" s="325" t="s">
        <v>2107</v>
      </c>
      <c r="AV11" s="340">
        <v>4.8000000000000001E-2</v>
      </c>
      <c r="AW11" s="325" t="s">
        <v>2108</v>
      </c>
      <c r="AX11" s="325" t="s">
        <v>801</v>
      </c>
      <c r="AY11" s="325">
        <v>1</v>
      </c>
      <c r="AZ11" s="325" t="s">
        <v>341</v>
      </c>
      <c r="BA11" s="325" t="s">
        <v>326</v>
      </c>
      <c r="BB11" s="325" t="s">
        <v>326</v>
      </c>
      <c r="BC11" s="325" t="s">
        <v>326</v>
      </c>
      <c r="BD11" s="325" t="s">
        <v>326</v>
      </c>
      <c r="BE11" s="325" t="s">
        <v>326</v>
      </c>
      <c r="BF11" s="325" t="s">
        <v>326</v>
      </c>
      <c r="BG11" s="325" t="s">
        <v>326</v>
      </c>
      <c r="BH11" s="325" t="s">
        <v>326</v>
      </c>
      <c r="BI11" s="325" t="s">
        <v>326</v>
      </c>
      <c r="BJ11" s="325" t="s">
        <v>326</v>
      </c>
      <c r="BK11" s="325" t="s">
        <v>2115</v>
      </c>
      <c r="BL11" s="325" t="s">
        <v>2116</v>
      </c>
      <c r="BM11" s="325" t="s">
        <v>2109</v>
      </c>
      <c r="BN11" s="325" t="s">
        <v>802</v>
      </c>
      <c r="BO11" s="325" t="s">
        <v>2117</v>
      </c>
      <c r="BP11" s="325">
        <v>0</v>
      </c>
    </row>
    <row r="12" spans="1:68" ht="15.75" customHeight="1">
      <c r="A12" s="322" t="s">
        <v>1924</v>
      </c>
      <c r="B12" s="323">
        <v>2010</v>
      </c>
      <c r="C12" s="120" t="s">
        <v>2118</v>
      </c>
      <c r="D12" s="119" t="s">
        <v>2119</v>
      </c>
      <c r="E12" s="121" t="s">
        <v>2120</v>
      </c>
      <c r="F12" s="325" t="s">
        <v>2137</v>
      </c>
      <c r="G12" s="325"/>
      <c r="H12" s="325">
        <v>58</v>
      </c>
      <c r="I12" s="120" t="s">
        <v>554</v>
      </c>
      <c r="J12" s="325">
        <v>1</v>
      </c>
      <c r="K12" s="325"/>
      <c r="L12" s="325" t="s">
        <v>2138</v>
      </c>
      <c r="M12" s="325">
        <v>145</v>
      </c>
      <c r="N12" s="325">
        <v>1</v>
      </c>
      <c r="O12" s="325" t="s">
        <v>2139</v>
      </c>
      <c r="P12" s="325" t="s">
        <v>632</v>
      </c>
      <c r="Q12" s="325" t="s">
        <v>2140</v>
      </c>
      <c r="R12" s="325">
        <v>1</v>
      </c>
      <c r="S12" s="325">
        <v>2</v>
      </c>
      <c r="T12" s="325">
        <v>1</v>
      </c>
      <c r="U12" s="325" t="s">
        <v>2141</v>
      </c>
      <c r="V12" s="325">
        <v>2</v>
      </c>
      <c r="W12" s="325" t="s">
        <v>2142</v>
      </c>
      <c r="X12" s="325">
        <v>0</v>
      </c>
      <c r="Y12" s="325">
        <v>0</v>
      </c>
      <c r="Z12" s="325">
        <v>40</v>
      </c>
      <c r="AA12" s="325">
        <v>80</v>
      </c>
      <c r="AB12" s="325">
        <v>1</v>
      </c>
      <c r="AC12" s="325">
        <v>2</v>
      </c>
      <c r="AD12" s="325" t="s">
        <v>2143</v>
      </c>
      <c r="AE12" s="325" t="s">
        <v>2143</v>
      </c>
      <c r="AF12" s="325" t="s">
        <v>326</v>
      </c>
      <c r="AG12" s="325" t="s">
        <v>326</v>
      </c>
      <c r="AH12" s="325" t="s">
        <v>326</v>
      </c>
      <c r="AI12" s="325" t="s">
        <v>326</v>
      </c>
      <c r="AJ12" s="325">
        <v>4</v>
      </c>
      <c r="AK12" s="325" t="s">
        <v>2144</v>
      </c>
      <c r="AL12" s="325" t="s">
        <v>2145</v>
      </c>
      <c r="AM12" s="325" t="s">
        <v>2146</v>
      </c>
      <c r="AN12" s="325" t="s">
        <v>2147</v>
      </c>
      <c r="AO12" s="325" t="s">
        <v>295</v>
      </c>
      <c r="AP12" s="325" t="s">
        <v>2148</v>
      </c>
      <c r="AQ12" s="325">
        <v>40</v>
      </c>
      <c r="AR12" s="325"/>
      <c r="AS12" s="325"/>
      <c r="AT12" s="325"/>
      <c r="AU12" s="325"/>
      <c r="AV12" s="325"/>
      <c r="AW12" s="325" t="s">
        <v>326</v>
      </c>
      <c r="AX12" s="325"/>
      <c r="AY12" s="325">
        <v>0</v>
      </c>
      <c r="AZ12" s="325" t="s">
        <v>2149</v>
      </c>
      <c r="BA12" s="325" t="s">
        <v>326</v>
      </c>
      <c r="BB12" s="325" t="s">
        <v>326</v>
      </c>
      <c r="BC12" s="325" t="s">
        <v>2150</v>
      </c>
      <c r="BD12" s="325" t="s">
        <v>326</v>
      </c>
      <c r="BE12" s="325" t="s">
        <v>326</v>
      </c>
      <c r="BF12" s="325" t="s">
        <v>326</v>
      </c>
      <c r="BG12" s="325" t="s">
        <v>326</v>
      </c>
      <c r="BH12" s="325" t="s">
        <v>326</v>
      </c>
      <c r="BI12" s="325" t="s">
        <v>326</v>
      </c>
      <c r="BJ12" s="325" t="s">
        <v>326</v>
      </c>
      <c r="BK12" s="325" t="s">
        <v>326</v>
      </c>
      <c r="BL12" s="325" t="s">
        <v>326</v>
      </c>
      <c r="BM12" s="325" t="s">
        <v>326</v>
      </c>
      <c r="BN12" s="325" t="s">
        <v>802</v>
      </c>
      <c r="BO12" s="341" t="s">
        <v>2151</v>
      </c>
      <c r="BP12" s="325"/>
    </row>
    <row r="13" spans="1:68" ht="15.75" customHeight="1">
      <c r="A13" s="322" t="s">
        <v>2173</v>
      </c>
      <c r="B13" s="323">
        <v>2001</v>
      </c>
      <c r="C13" s="120" t="s">
        <v>2152</v>
      </c>
      <c r="D13" s="324" t="s">
        <v>2153</v>
      </c>
      <c r="E13" s="121" t="s">
        <v>2154</v>
      </c>
      <c r="F13" s="325" t="s">
        <v>2174</v>
      </c>
      <c r="G13" s="325">
        <v>4</v>
      </c>
      <c r="H13" s="325">
        <v>109</v>
      </c>
      <c r="I13" s="120" t="s">
        <v>2156</v>
      </c>
      <c r="J13" s="325">
        <v>2</v>
      </c>
      <c r="K13" s="325">
        <v>1</v>
      </c>
      <c r="L13" s="325">
        <v>1</v>
      </c>
      <c r="M13" s="325">
        <v>10</v>
      </c>
      <c r="N13" s="325">
        <v>1</v>
      </c>
      <c r="O13" s="330">
        <v>45382</v>
      </c>
      <c r="P13" s="325" t="s">
        <v>2157</v>
      </c>
      <c r="Q13" s="325">
        <v>0</v>
      </c>
      <c r="R13" s="325">
        <v>21</v>
      </c>
      <c r="S13" s="325">
        <v>1</v>
      </c>
      <c r="T13" s="325">
        <v>2</v>
      </c>
      <c r="U13" s="325" t="s">
        <v>2175</v>
      </c>
      <c r="V13" s="325">
        <v>1</v>
      </c>
      <c r="W13" s="325">
        <v>2</v>
      </c>
      <c r="X13" s="325">
        <v>0</v>
      </c>
      <c r="Y13" s="325">
        <v>0</v>
      </c>
      <c r="Z13" s="325" t="s">
        <v>2176</v>
      </c>
      <c r="AA13" s="325" t="s">
        <v>2176</v>
      </c>
      <c r="AB13" s="325" t="s">
        <v>2177</v>
      </c>
      <c r="AC13" s="325">
        <v>1</v>
      </c>
      <c r="AD13" s="325">
        <v>1</v>
      </c>
      <c r="AE13" s="325">
        <v>0</v>
      </c>
      <c r="AF13" s="325">
        <v>0</v>
      </c>
      <c r="AG13" s="325"/>
      <c r="AH13" s="325"/>
      <c r="AI13" s="325"/>
      <c r="AJ13" s="325">
        <v>0</v>
      </c>
      <c r="AK13" s="331">
        <v>45433</v>
      </c>
      <c r="AL13" s="325">
        <f>1.7*SQRT(10)</f>
        <v>5.3758720222862451</v>
      </c>
      <c r="AM13" s="325">
        <v>29.39</v>
      </c>
      <c r="AN13" s="325">
        <f>3.51*SQRT(10)</f>
        <v>11.099594587191012</v>
      </c>
      <c r="AO13" s="325" t="s">
        <v>2164</v>
      </c>
      <c r="AP13" s="325"/>
      <c r="AQ13" s="325"/>
      <c r="AR13" s="325"/>
      <c r="AS13" s="325"/>
      <c r="AT13" s="325"/>
      <c r="AU13" s="325"/>
      <c r="AV13" s="325"/>
      <c r="AW13" s="325"/>
      <c r="AX13" s="325"/>
      <c r="AY13" s="325"/>
      <c r="AZ13" s="325"/>
      <c r="BA13" s="325"/>
      <c r="BB13" s="325"/>
      <c r="BC13" s="325"/>
      <c r="BD13" s="325"/>
      <c r="BE13" s="325"/>
      <c r="BF13" s="325"/>
      <c r="BG13" s="325"/>
      <c r="BH13" s="325"/>
      <c r="BI13" s="325"/>
      <c r="BJ13" s="325"/>
      <c r="BK13" s="325"/>
      <c r="BL13" s="325"/>
      <c r="BM13" s="325"/>
      <c r="BN13" s="325"/>
      <c r="BO13" s="325" t="s">
        <v>2178</v>
      </c>
      <c r="BP13" s="325"/>
    </row>
    <row r="14" spans="1:68" ht="15.75" customHeight="1">
      <c r="A14" s="322" t="s">
        <v>2173</v>
      </c>
      <c r="B14" s="323">
        <v>2001</v>
      </c>
      <c r="C14" s="120" t="s">
        <v>2152</v>
      </c>
      <c r="D14" s="324" t="s">
        <v>2153</v>
      </c>
      <c r="E14" s="121" t="s">
        <v>2154</v>
      </c>
      <c r="F14" s="325" t="s">
        <v>2174</v>
      </c>
      <c r="G14" s="325">
        <v>4</v>
      </c>
      <c r="H14" s="325">
        <v>109</v>
      </c>
      <c r="I14" s="120" t="s">
        <v>2156</v>
      </c>
      <c r="J14" s="325">
        <v>2</v>
      </c>
      <c r="K14" s="325">
        <v>2</v>
      </c>
      <c r="L14" s="325">
        <v>1</v>
      </c>
      <c r="M14" s="325">
        <v>10</v>
      </c>
      <c r="N14" s="325">
        <v>1</v>
      </c>
      <c r="O14" s="325">
        <v>30</v>
      </c>
      <c r="P14" s="325" t="s">
        <v>2170</v>
      </c>
      <c r="Q14" s="325">
        <v>50</v>
      </c>
      <c r="R14" s="325">
        <v>21</v>
      </c>
      <c r="S14" s="325">
        <v>1</v>
      </c>
      <c r="T14" s="325">
        <v>2</v>
      </c>
      <c r="U14" s="325" t="s">
        <v>2175</v>
      </c>
      <c r="V14" s="325">
        <v>1</v>
      </c>
      <c r="W14" s="325">
        <v>2</v>
      </c>
      <c r="X14" s="325">
        <v>0</v>
      </c>
      <c r="Y14" s="325">
        <v>0</v>
      </c>
      <c r="Z14" s="325" t="s">
        <v>2176</v>
      </c>
      <c r="AA14" s="325" t="s">
        <v>2176</v>
      </c>
      <c r="AB14" s="325" t="s">
        <v>2177</v>
      </c>
      <c r="AC14" s="325">
        <v>1</v>
      </c>
      <c r="AD14" s="325">
        <v>1</v>
      </c>
      <c r="AE14" s="325">
        <v>0</v>
      </c>
      <c r="AF14" s="325">
        <v>0</v>
      </c>
      <c r="AG14" s="325"/>
      <c r="AH14" s="325"/>
      <c r="AI14" s="325"/>
      <c r="AJ14" s="325">
        <v>1</v>
      </c>
      <c r="AK14" s="325" t="s">
        <v>2166</v>
      </c>
      <c r="AL14" s="325">
        <f>3.61*SQRT(10)</f>
        <v>11.415822353207849</v>
      </c>
      <c r="AM14" s="325">
        <v>27.12</v>
      </c>
      <c r="AN14" s="325">
        <f>SQRT(10)*3.85</f>
        <v>12.174768991648261</v>
      </c>
      <c r="AO14" s="325" t="s">
        <v>2164</v>
      </c>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t="s">
        <v>2179</v>
      </c>
      <c r="BP14" s="325"/>
    </row>
    <row r="15" spans="1:68" ht="15.75" customHeight="1">
      <c r="A15" s="322" t="s">
        <v>2173</v>
      </c>
      <c r="B15" s="323">
        <v>2001</v>
      </c>
      <c r="C15" s="120" t="s">
        <v>2152</v>
      </c>
      <c r="D15" s="324" t="s">
        <v>2153</v>
      </c>
      <c r="E15" s="121" t="s">
        <v>2154</v>
      </c>
      <c r="F15" s="325" t="s">
        <v>2174</v>
      </c>
      <c r="G15" s="325">
        <v>4</v>
      </c>
      <c r="H15" s="325">
        <v>109</v>
      </c>
      <c r="I15" s="120" t="s">
        <v>2156</v>
      </c>
      <c r="J15" s="325">
        <v>2</v>
      </c>
      <c r="K15" s="325">
        <v>2</v>
      </c>
      <c r="L15" s="325">
        <v>1</v>
      </c>
      <c r="M15" s="325">
        <v>10</v>
      </c>
      <c r="N15" s="325">
        <v>1</v>
      </c>
      <c r="O15" s="325">
        <v>30</v>
      </c>
      <c r="P15" s="325" t="s">
        <v>2170</v>
      </c>
      <c r="Q15" s="325">
        <v>50</v>
      </c>
      <c r="R15" s="325">
        <v>21</v>
      </c>
      <c r="S15" s="325">
        <v>1</v>
      </c>
      <c r="T15" s="325">
        <v>2</v>
      </c>
      <c r="U15" s="325" t="s">
        <v>2175</v>
      </c>
      <c r="V15" s="325">
        <v>1</v>
      </c>
      <c r="W15" s="325">
        <v>2</v>
      </c>
      <c r="X15" s="325">
        <v>0</v>
      </c>
      <c r="Y15" s="325">
        <v>0</v>
      </c>
      <c r="Z15" s="325" t="s">
        <v>2176</v>
      </c>
      <c r="AA15" s="325" t="s">
        <v>2176</v>
      </c>
      <c r="AB15" s="325" t="s">
        <v>2177</v>
      </c>
      <c r="AC15" s="325">
        <v>1</v>
      </c>
      <c r="AD15" s="325">
        <v>1</v>
      </c>
      <c r="AE15" s="325">
        <v>0</v>
      </c>
      <c r="AF15" s="325">
        <v>0</v>
      </c>
      <c r="AG15" s="325"/>
      <c r="AH15" s="325"/>
      <c r="AI15" s="325"/>
      <c r="AJ15" s="325">
        <v>4</v>
      </c>
      <c r="AK15" s="325" t="s">
        <v>2171</v>
      </c>
      <c r="AL15" s="325">
        <f>2.21*SQRT(10)</f>
        <v>6.9886336289721189</v>
      </c>
      <c r="AM15" s="331">
        <v>45379</v>
      </c>
      <c r="AN15" s="325">
        <f>SQRT(10)*1.71</f>
        <v>5.4074947988879289</v>
      </c>
      <c r="AO15" s="325" t="s">
        <v>2164</v>
      </c>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t="s">
        <v>2180</v>
      </c>
      <c r="BP15" s="325"/>
    </row>
    <row r="16" spans="1:68" ht="15.75" customHeight="1">
      <c r="A16" s="322" t="s">
        <v>2191</v>
      </c>
      <c r="B16" s="323">
        <v>2007</v>
      </c>
      <c r="C16" s="120" t="s">
        <v>589</v>
      </c>
      <c r="D16" s="119" t="s">
        <v>590</v>
      </c>
      <c r="E16" s="121" t="s">
        <v>591</v>
      </c>
      <c r="F16" s="325" t="s">
        <v>2192</v>
      </c>
      <c r="G16" s="325"/>
      <c r="H16" s="325">
        <v>32</v>
      </c>
      <c r="I16" s="120" t="s">
        <v>348</v>
      </c>
      <c r="J16" s="325">
        <v>2</v>
      </c>
      <c r="K16" s="325">
        <v>1</v>
      </c>
      <c r="L16" s="325">
        <v>1</v>
      </c>
      <c r="M16" s="325">
        <v>36</v>
      </c>
      <c r="N16" s="325">
        <v>1</v>
      </c>
      <c r="O16" s="330">
        <v>45405</v>
      </c>
      <c r="P16" s="330">
        <v>45383</v>
      </c>
      <c r="Q16" s="325">
        <v>100</v>
      </c>
      <c r="R16" s="325">
        <v>12</v>
      </c>
      <c r="S16" s="325">
        <v>1</v>
      </c>
      <c r="T16" s="325">
        <v>1</v>
      </c>
      <c r="U16" s="325">
        <v>16</v>
      </c>
      <c r="V16" s="325">
        <v>1</v>
      </c>
      <c r="W16" s="325">
        <v>2</v>
      </c>
      <c r="X16" s="325">
        <v>0</v>
      </c>
      <c r="Y16" s="325">
        <v>0</v>
      </c>
      <c r="Z16" s="325">
        <v>20</v>
      </c>
      <c r="AA16" s="325">
        <v>20</v>
      </c>
      <c r="AB16" s="325">
        <v>2</v>
      </c>
      <c r="AC16" s="325">
        <v>1</v>
      </c>
      <c r="AD16" s="325">
        <v>1</v>
      </c>
      <c r="AE16" s="325">
        <v>0</v>
      </c>
      <c r="AF16" s="325">
        <v>0</v>
      </c>
      <c r="AG16" s="325"/>
      <c r="AH16" s="325"/>
      <c r="AI16" s="325"/>
      <c r="AJ16" s="325">
        <v>1</v>
      </c>
      <c r="AK16" s="325" t="s">
        <v>2193</v>
      </c>
      <c r="AL16" s="330">
        <f>1.2*SQRT(18)</f>
        <v>5.0911688245431419</v>
      </c>
      <c r="AM16" s="330">
        <v>45488</v>
      </c>
      <c r="AN16" s="330">
        <f>1.2*SQRT(18)</f>
        <v>5.0911688245431419</v>
      </c>
      <c r="AO16" s="325" t="s">
        <v>593</v>
      </c>
      <c r="AP16" s="325"/>
      <c r="AQ16" s="325">
        <v>20</v>
      </c>
      <c r="AR16" s="325" t="s">
        <v>2194</v>
      </c>
      <c r="AS16" s="330">
        <v>45392</v>
      </c>
      <c r="AT16" s="325"/>
      <c r="AU16" s="325"/>
      <c r="AV16" s="325" t="s">
        <v>2195</v>
      </c>
      <c r="AW16" s="325"/>
      <c r="AX16" s="325"/>
      <c r="AY16" s="325"/>
      <c r="AZ16" s="325"/>
      <c r="BA16" s="325" t="s">
        <v>326</v>
      </c>
      <c r="BB16" s="325" t="s">
        <v>326</v>
      </c>
      <c r="BC16" s="325" t="s">
        <v>326</v>
      </c>
      <c r="BD16" s="325" t="s">
        <v>594</v>
      </c>
      <c r="BE16" s="330">
        <v>45514</v>
      </c>
      <c r="BF16" s="325" t="s">
        <v>2196</v>
      </c>
      <c r="BG16" s="325" t="s">
        <v>326</v>
      </c>
      <c r="BH16" s="325" t="s">
        <v>326</v>
      </c>
      <c r="BI16" s="325" t="s">
        <v>326</v>
      </c>
      <c r="BJ16" s="325" t="s">
        <v>326</v>
      </c>
      <c r="BK16" s="325" t="s">
        <v>326</v>
      </c>
      <c r="BL16" s="325" t="s">
        <v>326</v>
      </c>
      <c r="BM16" s="325" t="s">
        <v>326</v>
      </c>
      <c r="BN16" s="325" t="s">
        <v>802</v>
      </c>
      <c r="BO16" s="325"/>
      <c r="BP16" s="325"/>
    </row>
    <row r="17" spans="1:68" ht="15.75" customHeight="1">
      <c r="A17" s="322" t="s">
        <v>2191</v>
      </c>
      <c r="B17" s="323">
        <v>2007</v>
      </c>
      <c r="C17" s="120" t="s">
        <v>589</v>
      </c>
      <c r="D17" s="324" t="s">
        <v>590</v>
      </c>
      <c r="E17" s="121" t="s">
        <v>591</v>
      </c>
      <c r="F17" s="325" t="s">
        <v>2192</v>
      </c>
      <c r="G17" s="325"/>
      <c r="H17" s="325">
        <v>32</v>
      </c>
      <c r="I17" s="120" t="s">
        <v>348</v>
      </c>
      <c r="J17" s="325">
        <v>2</v>
      </c>
      <c r="K17" s="325">
        <v>1</v>
      </c>
      <c r="L17" s="325">
        <v>1</v>
      </c>
      <c r="M17" s="325">
        <v>36</v>
      </c>
      <c r="N17" s="325">
        <v>1</v>
      </c>
      <c r="O17" s="330">
        <v>45405</v>
      </c>
      <c r="P17" s="330">
        <v>45383</v>
      </c>
      <c r="Q17" s="325">
        <v>100</v>
      </c>
      <c r="R17" s="325">
        <v>12</v>
      </c>
      <c r="S17" s="325">
        <v>1</v>
      </c>
      <c r="T17" s="325">
        <v>1</v>
      </c>
      <c r="U17" s="325">
        <v>16</v>
      </c>
      <c r="V17" s="325">
        <v>1</v>
      </c>
      <c r="W17" s="325">
        <v>2</v>
      </c>
      <c r="X17" s="325">
        <v>0</v>
      </c>
      <c r="Y17" s="325">
        <v>0</v>
      </c>
      <c r="Z17" s="325">
        <v>20</v>
      </c>
      <c r="AA17" s="325">
        <v>20</v>
      </c>
      <c r="AB17" s="325">
        <v>2</v>
      </c>
      <c r="AC17" s="325">
        <v>1</v>
      </c>
      <c r="AD17" s="325">
        <v>1</v>
      </c>
      <c r="AE17" s="325">
        <v>0</v>
      </c>
      <c r="AF17" s="325">
        <v>0</v>
      </c>
      <c r="AG17" s="325"/>
      <c r="AH17" s="325"/>
      <c r="AI17" s="325"/>
      <c r="AJ17" s="325">
        <v>3</v>
      </c>
      <c r="AK17" s="325" t="s">
        <v>2113</v>
      </c>
      <c r="AL17" s="330">
        <f>1.1*SQRT(18)</f>
        <v>4.6669047558312133</v>
      </c>
      <c r="AM17" s="330">
        <v>45518</v>
      </c>
      <c r="AN17" s="330">
        <f>0.9*SQRT(18)</f>
        <v>3.8183766184073562</v>
      </c>
      <c r="AO17" s="325" t="s">
        <v>593</v>
      </c>
      <c r="AP17" s="325"/>
      <c r="AQ17" s="325">
        <v>20</v>
      </c>
      <c r="AR17" s="325" t="s">
        <v>2194</v>
      </c>
      <c r="AS17" s="330">
        <v>45392</v>
      </c>
      <c r="AT17" s="325"/>
      <c r="AU17" s="325"/>
      <c r="AV17" s="325" t="s">
        <v>2195</v>
      </c>
      <c r="AW17" s="325"/>
      <c r="AX17" s="325"/>
      <c r="AY17" s="325"/>
      <c r="AZ17" s="325"/>
      <c r="BA17" s="325" t="s">
        <v>326</v>
      </c>
      <c r="BB17" s="325" t="s">
        <v>326</v>
      </c>
      <c r="BC17" s="325" t="s">
        <v>326</v>
      </c>
      <c r="BD17" s="325" t="s">
        <v>595</v>
      </c>
      <c r="BE17" s="325">
        <v>62</v>
      </c>
      <c r="BF17" s="325" t="s">
        <v>2196</v>
      </c>
      <c r="BG17" s="325" t="s">
        <v>326</v>
      </c>
      <c r="BH17" s="325" t="s">
        <v>326</v>
      </c>
      <c r="BI17" s="325" t="s">
        <v>326</v>
      </c>
      <c r="BJ17" s="325" t="s">
        <v>326</v>
      </c>
      <c r="BK17" s="325" t="s">
        <v>326</v>
      </c>
      <c r="BL17" s="325" t="s">
        <v>326</v>
      </c>
      <c r="BM17" s="325" t="s">
        <v>326</v>
      </c>
      <c r="BN17" s="325" t="s">
        <v>802</v>
      </c>
      <c r="BO17" s="325"/>
      <c r="BP17" s="325"/>
    </row>
    <row r="18" spans="1:68" ht="15.75" customHeight="1">
      <c r="A18" s="322" t="s">
        <v>512</v>
      </c>
      <c r="B18" s="323">
        <v>2021</v>
      </c>
      <c r="C18" s="120" t="s">
        <v>598</v>
      </c>
      <c r="D18" s="324" t="s">
        <v>599</v>
      </c>
      <c r="E18" s="121" t="s">
        <v>600</v>
      </c>
      <c r="F18" s="325" t="s">
        <v>601</v>
      </c>
      <c r="G18" s="325">
        <v>6</v>
      </c>
      <c r="H18" s="325">
        <v>24</v>
      </c>
      <c r="I18" s="120" t="s">
        <v>602</v>
      </c>
      <c r="J18" s="325">
        <v>2</v>
      </c>
      <c r="K18" s="325">
        <v>1</v>
      </c>
      <c r="L18" s="325">
        <v>1</v>
      </c>
      <c r="M18" s="325">
        <v>37</v>
      </c>
      <c r="N18" s="325">
        <v>1</v>
      </c>
      <c r="O18" s="330">
        <v>45526</v>
      </c>
      <c r="P18" s="330">
        <v>45445</v>
      </c>
      <c r="Q18" s="325">
        <v>0</v>
      </c>
      <c r="R18" s="325">
        <v>22</v>
      </c>
      <c r="S18" s="325">
        <v>2</v>
      </c>
      <c r="T18" s="325">
        <v>1</v>
      </c>
      <c r="U18" s="325">
        <v>5</v>
      </c>
      <c r="V18" s="325">
        <v>2</v>
      </c>
      <c r="W18" s="325">
        <v>7</v>
      </c>
      <c r="X18" s="325">
        <v>-35</v>
      </c>
      <c r="Y18" s="325">
        <v>-35</v>
      </c>
      <c r="Z18" s="325"/>
      <c r="AA18" s="325">
        <v>35</v>
      </c>
      <c r="AB18" s="325">
        <v>2</v>
      </c>
      <c r="AC18" s="325">
        <v>2</v>
      </c>
      <c r="AD18" s="325" t="s">
        <v>2205</v>
      </c>
      <c r="AE18" s="325">
        <v>35</v>
      </c>
      <c r="AF18" s="325">
        <v>0</v>
      </c>
      <c r="AG18" s="325"/>
      <c r="AH18" s="325"/>
      <c r="AI18" s="325"/>
      <c r="AJ18" s="325">
        <v>4</v>
      </c>
      <c r="AK18" s="325"/>
      <c r="AL18" s="325"/>
      <c r="AM18" s="325"/>
      <c r="AN18" s="325"/>
      <c r="AO18" s="325"/>
      <c r="AP18" s="325"/>
      <c r="AQ18" s="325"/>
      <c r="AR18" s="325"/>
      <c r="AS18" s="325"/>
      <c r="AT18" s="325"/>
      <c r="AU18" s="325"/>
      <c r="AV18" s="325"/>
      <c r="AW18" s="325" t="s">
        <v>605</v>
      </c>
      <c r="AX18" s="325" t="s">
        <v>2206</v>
      </c>
      <c r="AY18" s="325"/>
      <c r="AZ18" s="325"/>
      <c r="BA18" s="325"/>
      <c r="BB18" s="325"/>
      <c r="BC18" s="325"/>
      <c r="BD18" s="325"/>
      <c r="BE18" s="325"/>
      <c r="BF18" s="325"/>
      <c r="BG18" s="325"/>
      <c r="BH18" s="325"/>
      <c r="BI18" s="325"/>
      <c r="BJ18" s="325"/>
      <c r="BK18" s="325"/>
      <c r="BL18" s="325"/>
      <c r="BM18" s="325"/>
      <c r="BN18" s="325"/>
      <c r="BO18" s="325"/>
      <c r="BP18" s="325"/>
    </row>
    <row r="19" spans="1:68" ht="15.75" customHeight="1">
      <c r="A19" s="322" t="s">
        <v>512</v>
      </c>
      <c r="B19" s="323">
        <v>2021</v>
      </c>
      <c r="C19" s="120" t="s">
        <v>598</v>
      </c>
      <c r="D19" s="324" t="s">
        <v>599</v>
      </c>
      <c r="E19" s="121" t="s">
        <v>600</v>
      </c>
      <c r="F19" s="325" t="s">
        <v>601</v>
      </c>
      <c r="G19" s="325">
        <v>6</v>
      </c>
      <c r="H19" s="325">
        <v>24</v>
      </c>
      <c r="I19" s="120" t="s">
        <v>602</v>
      </c>
      <c r="J19" s="325">
        <v>2</v>
      </c>
      <c r="K19" s="325">
        <v>1</v>
      </c>
      <c r="L19" s="325">
        <v>1</v>
      </c>
      <c r="M19" s="325">
        <v>30</v>
      </c>
      <c r="N19" s="325">
        <v>1</v>
      </c>
      <c r="O19" s="330">
        <v>45557</v>
      </c>
      <c r="P19" s="330">
        <v>45506</v>
      </c>
      <c r="Q19" s="325">
        <v>100</v>
      </c>
      <c r="R19" s="325">
        <v>22</v>
      </c>
      <c r="S19" s="325">
        <v>2</v>
      </c>
      <c r="T19" s="325">
        <v>1</v>
      </c>
      <c r="U19" s="325">
        <v>5</v>
      </c>
      <c r="V19" s="325">
        <v>2</v>
      </c>
      <c r="W19" s="325">
        <v>7</v>
      </c>
      <c r="X19" s="325">
        <v>-35</v>
      </c>
      <c r="Y19" s="325">
        <v>-35</v>
      </c>
      <c r="Z19" s="325"/>
      <c r="AA19" s="325">
        <v>35</v>
      </c>
      <c r="AB19" s="325">
        <v>2</v>
      </c>
      <c r="AC19" s="325">
        <v>2</v>
      </c>
      <c r="AD19" s="325" t="s">
        <v>2205</v>
      </c>
      <c r="AE19" s="325">
        <v>35</v>
      </c>
      <c r="AF19" s="325">
        <v>0</v>
      </c>
      <c r="AG19" s="325"/>
      <c r="AH19" s="325"/>
      <c r="AI19" s="325"/>
      <c r="AJ19" s="325">
        <v>4</v>
      </c>
      <c r="AK19" s="325"/>
      <c r="AL19" s="325"/>
      <c r="AM19" s="325"/>
      <c r="AN19" s="325"/>
      <c r="AO19" s="325"/>
      <c r="AP19" s="325"/>
      <c r="AQ19" s="325"/>
      <c r="AR19" s="325"/>
      <c r="AS19" s="325"/>
      <c r="AT19" s="325"/>
      <c r="AU19" s="325"/>
      <c r="AV19" s="325"/>
      <c r="AW19" s="325" t="s">
        <v>610</v>
      </c>
      <c r="AX19" s="325" t="s">
        <v>2206</v>
      </c>
      <c r="AY19" s="325"/>
      <c r="AZ19" s="325"/>
      <c r="BA19" s="325"/>
      <c r="BB19" s="325"/>
      <c r="BC19" s="325"/>
      <c r="BD19" s="325"/>
      <c r="BE19" s="325"/>
      <c r="BF19" s="325"/>
      <c r="BG19" s="325"/>
      <c r="BH19" s="325"/>
      <c r="BI19" s="325"/>
      <c r="BJ19" s="325"/>
      <c r="BK19" s="325"/>
      <c r="BL19" s="325"/>
      <c r="BM19" s="325"/>
      <c r="BN19" s="325"/>
      <c r="BO19" s="325"/>
      <c r="BP19" s="325"/>
    </row>
    <row r="20" spans="1:68" ht="15.75" customHeight="1">
      <c r="A20" s="322" t="s">
        <v>1715</v>
      </c>
      <c r="B20" s="323">
        <v>2021</v>
      </c>
      <c r="C20" s="120" t="s">
        <v>2207</v>
      </c>
      <c r="D20" s="119" t="s">
        <v>2208</v>
      </c>
      <c r="E20" s="121" t="s">
        <v>2209</v>
      </c>
      <c r="F20" s="325">
        <v>108059</v>
      </c>
      <c r="G20" s="325"/>
      <c r="H20" s="325">
        <v>161</v>
      </c>
      <c r="I20" s="120" t="s">
        <v>2212</v>
      </c>
      <c r="J20" s="325">
        <v>2</v>
      </c>
      <c r="K20" s="325">
        <v>1</v>
      </c>
      <c r="L20" s="326">
        <v>1</v>
      </c>
      <c r="M20" s="325">
        <v>184</v>
      </c>
      <c r="N20" s="325">
        <v>1</v>
      </c>
      <c r="O20" s="325" t="s">
        <v>2242</v>
      </c>
      <c r="P20" s="325" t="s">
        <v>2214</v>
      </c>
      <c r="Q20" s="325">
        <v>100</v>
      </c>
      <c r="R20" s="325">
        <v>1</v>
      </c>
      <c r="S20" s="325" t="s">
        <v>2243</v>
      </c>
      <c r="T20" s="325">
        <v>1</v>
      </c>
      <c r="U20" s="325" t="s">
        <v>2244</v>
      </c>
      <c r="V20" s="325">
        <v>2</v>
      </c>
      <c r="W20" s="325">
        <v>3</v>
      </c>
      <c r="X20" s="325">
        <v>-5</v>
      </c>
      <c r="Y20" s="325">
        <v>-5</v>
      </c>
      <c r="Z20" s="325">
        <v>20</v>
      </c>
      <c r="AA20" s="325">
        <v>20</v>
      </c>
      <c r="AB20" s="325">
        <v>1</v>
      </c>
      <c r="AC20" s="325">
        <v>2</v>
      </c>
      <c r="AD20" s="325">
        <v>-5</v>
      </c>
      <c r="AE20" s="325">
        <v>20</v>
      </c>
      <c r="AF20" s="325" t="s">
        <v>326</v>
      </c>
      <c r="AG20" s="325" t="s">
        <v>326</v>
      </c>
      <c r="AH20" s="325" t="s">
        <v>326</v>
      </c>
      <c r="AI20" s="325" t="s">
        <v>326</v>
      </c>
      <c r="AJ20" s="325" t="s">
        <v>797</v>
      </c>
      <c r="AK20" s="325" t="s">
        <v>2245</v>
      </c>
      <c r="AL20" s="325" t="s">
        <v>2246</v>
      </c>
      <c r="AM20" s="325" t="s">
        <v>2247</v>
      </c>
      <c r="AN20" s="325" t="s">
        <v>2108</v>
      </c>
      <c r="AO20" s="325" t="s">
        <v>326</v>
      </c>
      <c r="AP20" s="325" t="s">
        <v>2248</v>
      </c>
      <c r="AQ20" s="325">
        <v>15</v>
      </c>
      <c r="AR20" s="325"/>
      <c r="AS20" s="325"/>
      <c r="AT20" s="325"/>
      <c r="AU20" s="325"/>
      <c r="AV20" s="325"/>
      <c r="AW20" s="325" t="s">
        <v>326</v>
      </c>
      <c r="AX20" s="325"/>
      <c r="AY20" s="325" t="s">
        <v>326</v>
      </c>
      <c r="AZ20" s="325"/>
      <c r="BA20" s="325" t="s">
        <v>2221</v>
      </c>
      <c r="BB20" s="325" t="s">
        <v>2222</v>
      </c>
      <c r="BC20" s="325" t="s">
        <v>326</v>
      </c>
      <c r="BD20" s="325" t="s">
        <v>326</v>
      </c>
      <c r="BE20" s="325" t="s">
        <v>326</v>
      </c>
      <c r="BF20" s="325" t="s">
        <v>326</v>
      </c>
      <c r="BG20" s="325" t="s">
        <v>326</v>
      </c>
      <c r="BH20" s="325" t="s">
        <v>326</v>
      </c>
      <c r="BI20" s="325" t="s">
        <v>326</v>
      </c>
      <c r="BJ20" s="325" t="s">
        <v>326</v>
      </c>
      <c r="BK20" s="325" t="s">
        <v>326</v>
      </c>
      <c r="BL20" s="325" t="s">
        <v>326</v>
      </c>
      <c r="BM20" s="325" t="s">
        <v>326</v>
      </c>
      <c r="BN20" s="325" t="s">
        <v>2249</v>
      </c>
      <c r="BO20" s="325" t="s">
        <v>2250</v>
      </c>
      <c r="BP20" s="325"/>
    </row>
    <row r="21" spans="1:68" ht="15.75" customHeight="1">
      <c r="A21" s="322" t="s">
        <v>1715</v>
      </c>
      <c r="B21" s="323">
        <v>2021</v>
      </c>
      <c r="C21" s="120" t="s">
        <v>2207</v>
      </c>
      <c r="D21" s="119" t="s">
        <v>2208</v>
      </c>
      <c r="E21" s="121" t="s">
        <v>2209</v>
      </c>
      <c r="F21" s="325">
        <v>108059</v>
      </c>
      <c r="G21" s="325"/>
      <c r="H21" s="325">
        <v>161</v>
      </c>
      <c r="I21" s="120" t="s">
        <v>2212</v>
      </c>
      <c r="J21" s="325">
        <v>2</v>
      </c>
      <c r="K21" s="325">
        <v>1</v>
      </c>
      <c r="L21" s="326">
        <v>1</v>
      </c>
      <c r="M21" s="325">
        <v>184</v>
      </c>
      <c r="N21" s="325">
        <v>1</v>
      </c>
      <c r="O21" s="325" t="s">
        <v>2242</v>
      </c>
      <c r="P21" s="325" t="s">
        <v>2214</v>
      </c>
      <c r="Q21" s="325">
        <v>100</v>
      </c>
      <c r="R21" s="325">
        <v>1</v>
      </c>
      <c r="S21" s="325" t="s">
        <v>2243</v>
      </c>
      <c r="T21" s="325">
        <v>1</v>
      </c>
      <c r="U21" s="325" t="s">
        <v>2251</v>
      </c>
      <c r="V21" s="325">
        <v>2</v>
      </c>
      <c r="W21" s="325">
        <v>3</v>
      </c>
      <c r="X21" s="325">
        <v>-5</v>
      </c>
      <c r="Y21" s="325">
        <v>-5</v>
      </c>
      <c r="Z21" s="325">
        <v>20</v>
      </c>
      <c r="AA21" s="325">
        <v>20</v>
      </c>
      <c r="AB21" s="325">
        <v>1</v>
      </c>
      <c r="AC21" s="325">
        <v>2</v>
      </c>
      <c r="AD21" s="325">
        <v>-5</v>
      </c>
      <c r="AE21" s="325">
        <v>20</v>
      </c>
      <c r="AF21" s="325" t="s">
        <v>326</v>
      </c>
      <c r="AG21" s="325" t="s">
        <v>326</v>
      </c>
      <c r="AH21" s="325" t="s">
        <v>326</v>
      </c>
      <c r="AI21" s="325" t="s">
        <v>326</v>
      </c>
      <c r="AJ21" s="325" t="s">
        <v>797</v>
      </c>
      <c r="AK21" s="325" t="s">
        <v>2252</v>
      </c>
      <c r="AL21" s="325" t="s">
        <v>2108</v>
      </c>
      <c r="AM21" s="325" t="s">
        <v>2253</v>
      </c>
      <c r="AN21" s="325" t="s">
        <v>2254</v>
      </c>
      <c r="AO21" s="325" t="s">
        <v>326</v>
      </c>
      <c r="AP21" s="325" t="s">
        <v>2248</v>
      </c>
      <c r="AQ21" s="325">
        <v>15</v>
      </c>
      <c r="AR21" s="325"/>
      <c r="AS21" s="325"/>
      <c r="AT21" s="325"/>
      <c r="AU21" s="325"/>
      <c r="AV21" s="325"/>
      <c r="AW21" s="325" t="s">
        <v>326</v>
      </c>
      <c r="AX21" s="325"/>
      <c r="AY21" s="325" t="s">
        <v>326</v>
      </c>
      <c r="AZ21" s="325"/>
      <c r="BA21" s="325" t="s">
        <v>2226</v>
      </c>
      <c r="BB21" s="325" t="s">
        <v>2255</v>
      </c>
      <c r="BC21" s="325" t="s">
        <v>2256</v>
      </c>
      <c r="BD21" s="325" t="s">
        <v>2256</v>
      </c>
      <c r="BE21" s="325" t="s">
        <v>2256</v>
      </c>
      <c r="BF21" s="325" t="s">
        <v>2256</v>
      </c>
      <c r="BG21" s="325" t="s">
        <v>2256</v>
      </c>
      <c r="BH21" s="325" t="s">
        <v>2256</v>
      </c>
      <c r="BI21" s="325" t="s">
        <v>2256</v>
      </c>
      <c r="BJ21" s="325" t="s">
        <v>2256</v>
      </c>
      <c r="BK21" s="325" t="s">
        <v>2256</v>
      </c>
      <c r="BL21" s="325" t="s">
        <v>2256</v>
      </c>
      <c r="BM21" s="325" t="s">
        <v>2256</v>
      </c>
      <c r="BN21" s="325" t="s">
        <v>2249</v>
      </c>
      <c r="BO21" s="325" t="s">
        <v>2250</v>
      </c>
      <c r="BP21" s="325"/>
    </row>
    <row r="22" spans="1:68" ht="15.75" customHeight="1">
      <c r="A22" s="322" t="s">
        <v>437</v>
      </c>
      <c r="B22" s="323">
        <v>2011</v>
      </c>
      <c r="C22" s="120" t="s">
        <v>612</v>
      </c>
      <c r="D22" s="324" t="s">
        <v>613</v>
      </c>
      <c r="E22" s="121" t="s">
        <v>614</v>
      </c>
      <c r="F22" s="325" t="s">
        <v>615</v>
      </c>
      <c r="G22" s="325">
        <v>1</v>
      </c>
      <c r="H22" s="325">
        <v>80</v>
      </c>
      <c r="I22" s="120" t="s">
        <v>616</v>
      </c>
      <c r="J22" s="325">
        <v>2</v>
      </c>
      <c r="K22" s="325">
        <v>1</v>
      </c>
      <c r="L22" s="325">
        <v>1</v>
      </c>
      <c r="M22" s="325">
        <v>22</v>
      </c>
      <c r="N22" s="325">
        <v>1</v>
      </c>
      <c r="O22" s="325" t="s">
        <v>2257</v>
      </c>
      <c r="P22" s="325">
        <v>3.9</v>
      </c>
      <c r="Q22" s="325">
        <v>100</v>
      </c>
      <c r="R22" s="325">
        <v>7</v>
      </c>
      <c r="S22" s="325">
        <v>1</v>
      </c>
      <c r="T22" s="325">
        <v>1</v>
      </c>
      <c r="U22" s="325">
        <v>1</v>
      </c>
      <c r="V22" s="325">
        <v>2</v>
      </c>
      <c r="W22" s="325">
        <v>4</v>
      </c>
      <c r="X22" s="325">
        <v>0</v>
      </c>
      <c r="Y22" s="325">
        <v>0</v>
      </c>
      <c r="Z22" s="325">
        <v>28</v>
      </c>
      <c r="AA22" s="325">
        <v>43</v>
      </c>
      <c r="AB22" s="325">
        <v>3</v>
      </c>
      <c r="AC22" s="325">
        <v>2</v>
      </c>
      <c r="AD22" s="325">
        <v>0</v>
      </c>
      <c r="AE22" s="325">
        <v>43</v>
      </c>
      <c r="AF22" s="325">
        <v>0</v>
      </c>
      <c r="AG22" s="325"/>
      <c r="AH22" s="325"/>
      <c r="AI22" s="325"/>
      <c r="AJ22" s="325">
        <v>4</v>
      </c>
      <c r="AK22" s="330">
        <v>45514</v>
      </c>
      <c r="AL22" s="325" t="s">
        <v>623</v>
      </c>
      <c r="AM22" s="325" t="s">
        <v>625</v>
      </c>
      <c r="AN22" s="325" t="s">
        <v>624</v>
      </c>
      <c r="AO22" s="325" t="s">
        <v>359</v>
      </c>
      <c r="AP22" s="325"/>
      <c r="AQ22" s="325">
        <v>38</v>
      </c>
      <c r="AR22" s="325"/>
      <c r="AS22" s="325"/>
      <c r="AT22" s="325"/>
      <c r="AU22" s="325"/>
      <c r="AV22" s="326"/>
      <c r="AW22" s="325"/>
      <c r="AX22" s="325" t="s">
        <v>2268</v>
      </c>
      <c r="AY22" s="325"/>
      <c r="AZ22" s="325"/>
      <c r="BA22" s="325"/>
      <c r="BB22" s="325"/>
      <c r="BC22" s="325"/>
      <c r="BD22" s="325"/>
      <c r="BE22" s="325"/>
      <c r="BF22" s="325"/>
      <c r="BG22" s="325"/>
      <c r="BH22" s="325"/>
      <c r="BI22" s="325"/>
      <c r="BJ22" s="325"/>
      <c r="BK22" s="325"/>
      <c r="BL22" s="325"/>
      <c r="BM22" s="325"/>
      <c r="BN22" s="325"/>
      <c r="BO22" s="325" t="s">
        <v>2269</v>
      </c>
      <c r="BP22" s="325"/>
    </row>
    <row r="23" spans="1:68" ht="15.75" customHeight="1">
      <c r="A23" s="322" t="s">
        <v>437</v>
      </c>
      <c r="B23" s="323">
        <v>2011</v>
      </c>
      <c r="C23" s="120" t="s">
        <v>612</v>
      </c>
      <c r="D23" s="324" t="s">
        <v>613</v>
      </c>
      <c r="E23" s="121" t="s">
        <v>614</v>
      </c>
      <c r="F23" s="325" t="s">
        <v>615</v>
      </c>
      <c r="G23" s="325">
        <v>1</v>
      </c>
      <c r="H23" s="325">
        <v>80</v>
      </c>
      <c r="I23" s="120" t="s">
        <v>616</v>
      </c>
      <c r="J23" s="325">
        <v>2</v>
      </c>
      <c r="K23" s="325">
        <v>1</v>
      </c>
      <c r="L23" s="325">
        <v>1</v>
      </c>
      <c r="M23" s="325">
        <v>18</v>
      </c>
      <c r="N23" s="325">
        <v>1</v>
      </c>
      <c r="O23" s="325" t="s">
        <v>2270</v>
      </c>
      <c r="P23" s="331">
        <v>45447</v>
      </c>
      <c r="Q23" s="325">
        <v>0</v>
      </c>
      <c r="R23" s="325">
        <v>7</v>
      </c>
      <c r="S23" s="325">
        <v>1</v>
      </c>
      <c r="T23" s="325">
        <v>1</v>
      </c>
      <c r="U23" s="325">
        <v>1</v>
      </c>
      <c r="V23" s="325">
        <v>2</v>
      </c>
      <c r="W23" s="325">
        <v>4</v>
      </c>
      <c r="X23" s="325">
        <v>0</v>
      </c>
      <c r="Y23" s="325">
        <v>0</v>
      </c>
      <c r="Z23" s="325">
        <v>28</v>
      </c>
      <c r="AA23" s="325">
        <v>43</v>
      </c>
      <c r="AB23" s="325">
        <v>3</v>
      </c>
      <c r="AC23" s="325">
        <v>2</v>
      </c>
      <c r="AD23" s="325">
        <v>0</v>
      </c>
      <c r="AE23" s="325">
        <v>43</v>
      </c>
      <c r="AF23" s="325">
        <v>0</v>
      </c>
      <c r="AG23" s="325"/>
      <c r="AH23" s="325"/>
      <c r="AI23" s="325"/>
      <c r="AJ23" s="325" t="s">
        <v>326</v>
      </c>
      <c r="AK23" s="325" t="s">
        <v>618</v>
      </c>
      <c r="AL23" s="325" t="s">
        <v>619</v>
      </c>
      <c r="AM23" s="325" t="s">
        <v>620</v>
      </c>
      <c r="AN23" s="325" t="s">
        <v>621</v>
      </c>
      <c r="AO23" s="325" t="s">
        <v>359</v>
      </c>
      <c r="AP23" s="325"/>
      <c r="AQ23" s="325">
        <v>38</v>
      </c>
      <c r="AR23" s="325"/>
      <c r="AS23" s="325"/>
      <c r="AT23" s="325"/>
      <c r="AU23" s="325"/>
      <c r="AV23" s="326"/>
      <c r="AW23" s="325"/>
      <c r="AX23" s="325" t="s">
        <v>2268</v>
      </c>
      <c r="AY23" s="325"/>
      <c r="AZ23" s="325"/>
      <c r="BA23" s="325"/>
      <c r="BB23" s="325"/>
      <c r="BC23" s="325"/>
      <c r="BD23" s="325"/>
      <c r="BE23" s="325"/>
      <c r="BF23" s="325"/>
      <c r="BG23" s="325"/>
      <c r="BH23" s="325"/>
      <c r="BI23" s="325"/>
      <c r="BJ23" s="325"/>
      <c r="BK23" s="325"/>
      <c r="BL23" s="325"/>
      <c r="BM23" s="325"/>
      <c r="BN23" s="325"/>
      <c r="BO23" s="325" t="s">
        <v>2269</v>
      </c>
      <c r="BP23" s="325"/>
    </row>
    <row r="24" spans="1:68" ht="15.75" customHeight="1">
      <c r="A24" s="322" t="s">
        <v>2286</v>
      </c>
      <c r="B24" s="323">
        <v>2019</v>
      </c>
      <c r="C24" s="120" t="s">
        <v>2271</v>
      </c>
      <c r="D24" s="119" t="s">
        <v>2272</v>
      </c>
      <c r="E24" s="120" t="s">
        <v>2273</v>
      </c>
      <c r="F24" s="325" t="s">
        <v>2287</v>
      </c>
      <c r="G24" s="325"/>
      <c r="H24" s="325"/>
      <c r="I24" s="120" t="s">
        <v>2275</v>
      </c>
      <c r="J24" s="325">
        <v>2</v>
      </c>
      <c r="K24" s="325"/>
      <c r="L24" s="325">
        <v>1</v>
      </c>
      <c r="M24" s="325">
        <v>80</v>
      </c>
      <c r="N24" s="325">
        <v>1</v>
      </c>
      <c r="O24" s="325" t="s">
        <v>2288</v>
      </c>
      <c r="P24" s="325" t="s">
        <v>2277</v>
      </c>
      <c r="Q24" s="325" t="s">
        <v>2289</v>
      </c>
      <c r="R24" s="325">
        <v>1</v>
      </c>
      <c r="S24" s="325" t="s">
        <v>326</v>
      </c>
      <c r="T24" s="325">
        <v>2</v>
      </c>
      <c r="U24" s="325">
        <v>3</v>
      </c>
      <c r="V24" s="325">
        <v>2</v>
      </c>
      <c r="W24" s="325">
        <v>2</v>
      </c>
      <c r="X24" s="325">
        <v>-8</v>
      </c>
      <c r="Y24" s="325">
        <v>-8</v>
      </c>
      <c r="Z24" s="325">
        <v>43</v>
      </c>
      <c r="AA24" s="325">
        <v>43</v>
      </c>
      <c r="AB24" s="325">
        <v>3</v>
      </c>
      <c r="AC24" s="325">
        <v>2</v>
      </c>
      <c r="AD24" s="325">
        <v>-8</v>
      </c>
      <c r="AE24" s="325">
        <v>43</v>
      </c>
      <c r="AF24" s="325" t="s">
        <v>326</v>
      </c>
      <c r="AG24" s="325" t="s">
        <v>326</v>
      </c>
      <c r="AH24" s="325" t="s">
        <v>326</v>
      </c>
      <c r="AI24" s="325" t="s">
        <v>326</v>
      </c>
      <c r="AJ24" s="325" t="s">
        <v>326</v>
      </c>
      <c r="AK24" s="325" t="s">
        <v>2278</v>
      </c>
      <c r="AL24" s="325" t="s">
        <v>2290</v>
      </c>
      <c r="AM24" s="325" t="s">
        <v>2280</v>
      </c>
      <c r="AN24" s="325" t="s">
        <v>2291</v>
      </c>
      <c r="AO24" s="325" t="s">
        <v>295</v>
      </c>
      <c r="AP24" s="325"/>
      <c r="AQ24" s="325">
        <v>50</v>
      </c>
      <c r="AR24" s="325" t="s">
        <v>2292</v>
      </c>
      <c r="AS24" s="325"/>
      <c r="AT24" s="325"/>
      <c r="AU24" s="325"/>
      <c r="AV24" s="325"/>
      <c r="AW24" s="325" t="s">
        <v>326</v>
      </c>
      <c r="AX24" s="325"/>
      <c r="AY24" s="325">
        <v>1</v>
      </c>
      <c r="AZ24" s="325" t="s">
        <v>2293</v>
      </c>
      <c r="BA24" s="325" t="s">
        <v>2282</v>
      </c>
      <c r="BB24" s="325" t="s">
        <v>2294</v>
      </c>
      <c r="BC24" s="325" t="s">
        <v>571</v>
      </c>
      <c r="BD24" s="325" t="s">
        <v>2021</v>
      </c>
      <c r="BE24" s="325" t="s">
        <v>2295</v>
      </c>
      <c r="BF24" s="325" t="s">
        <v>571</v>
      </c>
      <c r="BG24" s="325" t="s">
        <v>326</v>
      </c>
      <c r="BH24" s="325" t="s">
        <v>326</v>
      </c>
      <c r="BI24" s="325" t="s">
        <v>326</v>
      </c>
      <c r="BJ24" s="325" t="s">
        <v>326</v>
      </c>
      <c r="BK24" s="325" t="s">
        <v>326</v>
      </c>
      <c r="BL24" s="325" t="s">
        <v>326</v>
      </c>
      <c r="BM24" s="325" t="s">
        <v>326</v>
      </c>
      <c r="BN24" s="325" t="s">
        <v>802</v>
      </c>
      <c r="BO24" s="325" t="s">
        <v>2296</v>
      </c>
      <c r="BP24" s="325"/>
    </row>
    <row r="25" spans="1:68" ht="15.75" customHeight="1">
      <c r="A25" s="322" t="s">
        <v>2286</v>
      </c>
      <c r="B25" s="323">
        <v>2019</v>
      </c>
      <c r="C25" s="120" t="s">
        <v>2271</v>
      </c>
      <c r="D25" s="119" t="s">
        <v>2272</v>
      </c>
      <c r="E25" s="120" t="s">
        <v>2273</v>
      </c>
      <c r="F25" s="325" t="s">
        <v>2287</v>
      </c>
      <c r="G25" s="325"/>
      <c r="H25" s="325"/>
      <c r="I25" s="120" t="s">
        <v>2275</v>
      </c>
      <c r="J25" s="325">
        <v>2</v>
      </c>
      <c r="K25" s="325"/>
      <c r="L25" s="325">
        <v>1</v>
      </c>
      <c r="M25" s="325">
        <v>80</v>
      </c>
      <c r="N25" s="325">
        <v>1</v>
      </c>
      <c r="O25" s="325" t="s">
        <v>2288</v>
      </c>
      <c r="P25" s="325" t="s">
        <v>2277</v>
      </c>
      <c r="Q25" s="325" t="s">
        <v>2289</v>
      </c>
      <c r="R25" s="325">
        <v>1</v>
      </c>
      <c r="S25" s="325" t="s">
        <v>326</v>
      </c>
      <c r="T25" s="325">
        <v>2</v>
      </c>
      <c r="U25" s="325">
        <v>3</v>
      </c>
      <c r="V25" s="325">
        <v>2</v>
      </c>
      <c r="W25" s="325">
        <v>2</v>
      </c>
      <c r="X25" s="325">
        <v>-8</v>
      </c>
      <c r="Y25" s="325">
        <v>-8</v>
      </c>
      <c r="Z25" s="325">
        <v>43</v>
      </c>
      <c r="AA25" s="325">
        <v>43</v>
      </c>
      <c r="AB25" s="325">
        <v>3</v>
      </c>
      <c r="AC25" s="325">
        <v>2</v>
      </c>
      <c r="AD25" s="325">
        <v>-8</v>
      </c>
      <c r="AE25" s="325">
        <v>43</v>
      </c>
      <c r="AF25" s="325" t="s">
        <v>326</v>
      </c>
      <c r="AG25" s="325" t="s">
        <v>326</v>
      </c>
      <c r="AH25" s="325" t="s">
        <v>326</v>
      </c>
      <c r="AI25" s="325" t="s">
        <v>326</v>
      </c>
      <c r="AJ25" s="325" t="s">
        <v>326</v>
      </c>
      <c r="AK25" s="325" t="s">
        <v>2297</v>
      </c>
      <c r="AL25" s="325" t="s">
        <v>2298</v>
      </c>
      <c r="AM25" s="325" t="s">
        <v>2145</v>
      </c>
      <c r="AN25" s="325" t="s">
        <v>2299</v>
      </c>
      <c r="AO25" s="325" t="s">
        <v>295</v>
      </c>
      <c r="AP25" s="325"/>
      <c r="AQ25" s="325">
        <v>50</v>
      </c>
      <c r="AR25" s="325" t="s">
        <v>2292</v>
      </c>
      <c r="AS25" s="325"/>
      <c r="AT25" s="325"/>
      <c r="AU25" s="325"/>
      <c r="AV25" s="325"/>
      <c r="AW25" s="325" t="s">
        <v>326</v>
      </c>
      <c r="AX25" s="325"/>
      <c r="AY25" s="325">
        <v>1</v>
      </c>
      <c r="AZ25" s="325" t="s">
        <v>2293</v>
      </c>
      <c r="BA25" s="325" t="s">
        <v>2300</v>
      </c>
      <c r="BB25" s="325" t="s">
        <v>2301</v>
      </c>
      <c r="BC25" s="325" t="s">
        <v>571</v>
      </c>
      <c r="BD25" s="325" t="s">
        <v>2302</v>
      </c>
      <c r="BE25" s="325" t="s">
        <v>2295</v>
      </c>
      <c r="BF25" s="325" t="s">
        <v>571</v>
      </c>
      <c r="BG25" s="325" t="s">
        <v>326</v>
      </c>
      <c r="BH25" s="325" t="s">
        <v>326</v>
      </c>
      <c r="BI25" s="325" t="s">
        <v>326</v>
      </c>
      <c r="BJ25" s="325" t="s">
        <v>326</v>
      </c>
      <c r="BK25" s="325" t="s">
        <v>326</v>
      </c>
      <c r="BL25" s="325" t="s">
        <v>326</v>
      </c>
      <c r="BM25" s="325" t="s">
        <v>326</v>
      </c>
      <c r="BN25" s="325" t="s">
        <v>802</v>
      </c>
      <c r="BO25" s="325" t="s">
        <v>2303</v>
      </c>
      <c r="BP25" s="325"/>
    </row>
    <row r="26" spans="1:68" ht="15.75" customHeight="1">
      <c r="A26" s="345" t="s">
        <v>2309</v>
      </c>
      <c r="B26" s="346">
        <v>1991</v>
      </c>
      <c r="C26" s="347" t="s">
        <v>2304</v>
      </c>
      <c r="D26" s="348" t="s">
        <v>2305</v>
      </c>
      <c r="E26" s="349" t="s">
        <v>2306</v>
      </c>
      <c r="F26" s="350"/>
      <c r="G26" s="350"/>
      <c r="H26" s="350"/>
      <c r="I26" s="347" t="s">
        <v>2308</v>
      </c>
      <c r="J26" s="350"/>
      <c r="K26" s="350"/>
      <c r="L26" s="350"/>
      <c r="M26" s="350"/>
      <c r="N26" s="350"/>
      <c r="O26" s="350"/>
      <c r="P26" s="350"/>
      <c r="Q26" s="350"/>
      <c r="R26" s="350"/>
      <c r="S26" s="350"/>
      <c r="T26" s="350"/>
      <c r="U26" s="350"/>
      <c r="V26" s="350"/>
      <c r="W26" s="350"/>
      <c r="X26" s="350"/>
      <c r="Y26" s="350"/>
      <c r="Z26" s="350"/>
      <c r="AA26" s="350"/>
      <c r="AB26" s="350"/>
      <c r="AC26" s="350"/>
      <c r="AD26" s="350"/>
      <c r="AE26" s="350"/>
      <c r="AF26" s="350"/>
      <c r="AG26" s="350"/>
      <c r="AH26" s="350"/>
      <c r="AI26" s="350"/>
      <c r="AJ26" s="350"/>
      <c r="AK26" s="350"/>
      <c r="AL26" s="350"/>
      <c r="AM26" s="350"/>
      <c r="AN26" s="350"/>
      <c r="AO26" s="350"/>
      <c r="AP26" s="350"/>
      <c r="AQ26" s="350"/>
      <c r="AR26" s="350"/>
      <c r="AS26" s="350"/>
      <c r="AT26" s="350"/>
      <c r="AU26" s="350"/>
      <c r="AV26" s="350"/>
      <c r="AW26" s="350"/>
      <c r="AX26" s="350"/>
      <c r="AY26" s="350"/>
      <c r="AZ26" s="350"/>
      <c r="BA26" s="350"/>
      <c r="BB26" s="350"/>
      <c r="BC26" s="350"/>
      <c r="BD26" s="350"/>
      <c r="BE26" s="350"/>
      <c r="BF26" s="350"/>
      <c r="BG26" s="350"/>
      <c r="BH26" s="350"/>
      <c r="BI26" s="350"/>
      <c r="BJ26" s="350"/>
      <c r="BK26" s="350"/>
      <c r="BL26" s="350"/>
      <c r="BM26" s="350"/>
      <c r="BN26" s="350"/>
      <c r="BO26" s="350"/>
      <c r="BP26" s="350">
        <v>1</v>
      </c>
    </row>
    <row r="27" spans="1:68" ht="15.75" customHeight="1">
      <c r="A27" s="322" t="s">
        <v>1226</v>
      </c>
      <c r="B27" s="323">
        <v>2016</v>
      </c>
      <c r="C27" s="120" t="s">
        <v>633</v>
      </c>
      <c r="D27" s="119" t="s">
        <v>634</v>
      </c>
      <c r="E27" s="121" t="s">
        <v>635</v>
      </c>
      <c r="F27" s="325" t="s">
        <v>636</v>
      </c>
      <c r="G27" s="325">
        <v>66</v>
      </c>
      <c r="H27" s="325"/>
      <c r="I27" s="120" t="s">
        <v>348</v>
      </c>
      <c r="J27" s="325">
        <v>2</v>
      </c>
      <c r="K27" s="325">
        <v>1</v>
      </c>
      <c r="L27" s="325">
        <v>1</v>
      </c>
      <c r="M27" s="325" t="s">
        <v>2325</v>
      </c>
      <c r="N27" s="325">
        <v>1</v>
      </c>
      <c r="O27" s="330">
        <v>45466</v>
      </c>
      <c r="P27" s="330">
        <v>45325</v>
      </c>
      <c r="Q27" s="325">
        <v>0</v>
      </c>
      <c r="R27" s="325">
        <v>1</v>
      </c>
      <c r="S27" s="325">
        <v>2</v>
      </c>
      <c r="T27" s="325">
        <v>1</v>
      </c>
      <c r="U27" s="325">
        <v>1</v>
      </c>
      <c r="V27" s="325">
        <v>3</v>
      </c>
      <c r="W27" s="325">
        <v>8</v>
      </c>
      <c r="X27" s="325" t="s">
        <v>645</v>
      </c>
      <c r="Y27" s="325">
        <v>0</v>
      </c>
      <c r="Z27" s="325">
        <v>40</v>
      </c>
      <c r="AA27" s="325">
        <v>85</v>
      </c>
      <c r="AB27" s="325">
        <v>3</v>
      </c>
      <c r="AC27" s="325" t="s">
        <v>2326</v>
      </c>
      <c r="AD27" s="325">
        <v>-40</v>
      </c>
      <c r="AE27" s="325">
        <v>85</v>
      </c>
      <c r="AF27" s="325" t="s">
        <v>326</v>
      </c>
      <c r="AG27" s="325" t="s">
        <v>326</v>
      </c>
      <c r="AH27" s="325" t="s">
        <v>326</v>
      </c>
      <c r="AI27" s="325" t="s">
        <v>326</v>
      </c>
      <c r="AJ27" s="325">
        <v>2</v>
      </c>
      <c r="AK27" s="325" t="s">
        <v>326</v>
      </c>
      <c r="AL27" s="325" t="s">
        <v>326</v>
      </c>
      <c r="AM27" s="325" t="s">
        <v>326</v>
      </c>
      <c r="AN27" s="325" t="s">
        <v>326</v>
      </c>
      <c r="AO27" s="325" t="s">
        <v>2327</v>
      </c>
      <c r="AP27" s="325" t="s">
        <v>2328</v>
      </c>
      <c r="AQ27" s="325">
        <v>40</v>
      </c>
      <c r="AR27" s="341" t="s">
        <v>2329</v>
      </c>
      <c r="AS27" s="325" t="s">
        <v>2330</v>
      </c>
      <c r="AT27" s="325" t="s">
        <v>326</v>
      </c>
      <c r="AU27" s="325" t="s">
        <v>326</v>
      </c>
      <c r="AV27" s="325" t="s">
        <v>2030</v>
      </c>
      <c r="AW27" s="325" t="s">
        <v>2331</v>
      </c>
      <c r="AX27" s="325" t="s">
        <v>2332</v>
      </c>
      <c r="AY27" s="325">
        <v>1</v>
      </c>
      <c r="AZ27" s="325" t="s">
        <v>2333</v>
      </c>
      <c r="BA27" s="325" t="s">
        <v>648</v>
      </c>
      <c r="BB27" s="325" t="s">
        <v>649</v>
      </c>
      <c r="BC27" s="325" t="s">
        <v>566</v>
      </c>
      <c r="BD27" s="325" t="s">
        <v>326</v>
      </c>
      <c r="BE27" s="325" t="s">
        <v>326</v>
      </c>
      <c r="BF27" s="325" t="s">
        <v>326</v>
      </c>
      <c r="BG27" s="325" t="s">
        <v>326</v>
      </c>
      <c r="BH27" s="325" t="s">
        <v>326</v>
      </c>
      <c r="BI27" s="325" t="s">
        <v>326</v>
      </c>
      <c r="BJ27" s="325" t="s">
        <v>326</v>
      </c>
      <c r="BK27" s="325" t="s">
        <v>326</v>
      </c>
      <c r="BL27" s="325" t="s">
        <v>326</v>
      </c>
      <c r="BM27" s="325" t="s">
        <v>326</v>
      </c>
      <c r="BN27" s="325" t="s">
        <v>802</v>
      </c>
      <c r="BO27" s="325" t="s">
        <v>2334</v>
      </c>
      <c r="BP27" s="325"/>
    </row>
    <row r="28" spans="1:68" ht="15.75" customHeight="1">
      <c r="A28" s="322" t="s">
        <v>1226</v>
      </c>
      <c r="B28" s="323">
        <v>2016</v>
      </c>
      <c r="C28" s="120" t="s">
        <v>633</v>
      </c>
      <c r="D28" s="119" t="s">
        <v>634</v>
      </c>
      <c r="E28" s="121" t="s">
        <v>635</v>
      </c>
      <c r="F28" s="325" t="s">
        <v>636</v>
      </c>
      <c r="G28" s="325">
        <v>66</v>
      </c>
      <c r="H28" s="325"/>
      <c r="I28" s="120" t="s">
        <v>348</v>
      </c>
      <c r="J28" s="325">
        <v>2</v>
      </c>
      <c r="K28" s="325">
        <v>1</v>
      </c>
      <c r="L28" s="325">
        <v>1</v>
      </c>
      <c r="M28" s="325" t="s">
        <v>2335</v>
      </c>
      <c r="N28" s="325">
        <v>1</v>
      </c>
      <c r="O28" s="330">
        <v>45466</v>
      </c>
      <c r="P28" s="330">
        <v>45354</v>
      </c>
      <c r="Q28" s="325">
        <v>100</v>
      </c>
      <c r="R28" s="325">
        <v>1</v>
      </c>
      <c r="S28" s="325">
        <v>2</v>
      </c>
      <c r="T28" s="325">
        <v>1</v>
      </c>
      <c r="U28" s="325">
        <v>1</v>
      </c>
      <c r="V28" s="325">
        <v>3</v>
      </c>
      <c r="W28" s="325">
        <v>8</v>
      </c>
      <c r="X28" s="325" t="s">
        <v>637</v>
      </c>
      <c r="Y28" s="325">
        <v>0</v>
      </c>
      <c r="Z28" s="325">
        <v>40</v>
      </c>
      <c r="AA28" s="325">
        <v>85</v>
      </c>
      <c r="AB28" s="325">
        <v>3</v>
      </c>
      <c r="AC28" s="325" t="s">
        <v>2326</v>
      </c>
      <c r="AD28" s="325">
        <v>-40</v>
      </c>
      <c r="AE28" s="325">
        <v>85</v>
      </c>
      <c r="AF28" s="325" t="s">
        <v>326</v>
      </c>
      <c r="AG28" s="325" t="s">
        <v>326</v>
      </c>
      <c r="AH28" s="325" t="s">
        <v>326</v>
      </c>
      <c r="AI28" s="325" t="s">
        <v>326</v>
      </c>
      <c r="AJ28" s="325">
        <v>2</v>
      </c>
      <c r="AK28" s="325" t="s">
        <v>326</v>
      </c>
      <c r="AL28" s="325" t="s">
        <v>326</v>
      </c>
      <c r="AM28" s="325" t="s">
        <v>326</v>
      </c>
      <c r="AN28" s="325" t="s">
        <v>326</v>
      </c>
      <c r="AO28" s="325" t="s">
        <v>2327</v>
      </c>
      <c r="AP28" s="325" t="s">
        <v>2328</v>
      </c>
      <c r="AQ28" s="325">
        <v>40</v>
      </c>
      <c r="AR28" s="341" t="s">
        <v>2329</v>
      </c>
      <c r="AS28" s="325" t="s">
        <v>2330</v>
      </c>
      <c r="AT28" s="325" t="s">
        <v>326</v>
      </c>
      <c r="AU28" s="325" t="s">
        <v>326</v>
      </c>
      <c r="AV28" s="325" t="s">
        <v>2030</v>
      </c>
      <c r="AW28" s="325" t="s">
        <v>2336</v>
      </c>
      <c r="AX28" s="325" t="s">
        <v>2332</v>
      </c>
      <c r="AY28" s="325">
        <v>1</v>
      </c>
      <c r="AZ28" s="325" t="s">
        <v>2333</v>
      </c>
      <c r="BA28" s="325" t="s">
        <v>502</v>
      </c>
      <c r="BB28" s="325" t="s">
        <v>405</v>
      </c>
      <c r="BC28" s="325" t="s">
        <v>566</v>
      </c>
      <c r="BD28" s="325">
        <v>42</v>
      </c>
      <c r="BE28" s="325">
        <v>35</v>
      </c>
      <c r="BF28" s="325" t="s">
        <v>566</v>
      </c>
      <c r="BG28" s="325" t="s">
        <v>326</v>
      </c>
      <c r="BH28" s="325" t="s">
        <v>326</v>
      </c>
      <c r="BI28" s="325" t="s">
        <v>326</v>
      </c>
      <c r="BJ28" s="325" t="s">
        <v>326</v>
      </c>
      <c r="BK28" s="325" t="s">
        <v>326</v>
      </c>
      <c r="BL28" s="325" t="s">
        <v>326</v>
      </c>
      <c r="BM28" s="325" t="s">
        <v>326</v>
      </c>
      <c r="BN28" s="325" t="s">
        <v>802</v>
      </c>
      <c r="BO28" s="325" t="s">
        <v>2334</v>
      </c>
      <c r="BP28" s="325"/>
    </row>
    <row r="29" spans="1:68" ht="15.75" customHeight="1">
      <c r="A29" s="322" t="s">
        <v>1479</v>
      </c>
      <c r="B29" s="323">
        <v>2019</v>
      </c>
      <c r="C29" s="120" t="s">
        <v>2337</v>
      </c>
      <c r="D29" s="324" t="s">
        <v>2338</v>
      </c>
      <c r="E29" s="121" t="s">
        <v>2339</v>
      </c>
      <c r="F29" s="325" t="s">
        <v>2340</v>
      </c>
      <c r="G29" s="325"/>
      <c r="H29" s="325"/>
      <c r="I29" s="120" t="s">
        <v>2341</v>
      </c>
      <c r="J29" s="325">
        <v>2</v>
      </c>
      <c r="K29" s="325">
        <v>2</v>
      </c>
      <c r="L29" s="325">
        <v>1</v>
      </c>
      <c r="M29" s="325">
        <v>6</v>
      </c>
      <c r="N29" s="325">
        <v>1</v>
      </c>
      <c r="O29" s="325" t="s">
        <v>2342</v>
      </c>
      <c r="P29" s="325">
        <v>11</v>
      </c>
      <c r="Q29" s="325">
        <v>0</v>
      </c>
      <c r="R29" s="325">
        <v>12</v>
      </c>
      <c r="S29" s="325">
        <v>1</v>
      </c>
      <c r="T29" s="325">
        <v>2</v>
      </c>
      <c r="U29" s="325">
        <v>7</v>
      </c>
      <c r="V29" s="325">
        <v>1</v>
      </c>
      <c r="W29" s="325">
        <v>1</v>
      </c>
      <c r="X29" s="325">
        <v>2</v>
      </c>
      <c r="Y29" s="350">
        <v>25</v>
      </c>
      <c r="Z29" s="350">
        <v>25</v>
      </c>
      <c r="AA29" s="350">
        <v>25</v>
      </c>
      <c r="AB29" s="325">
        <v>2</v>
      </c>
      <c r="AC29" s="325">
        <v>1</v>
      </c>
      <c r="AD29" s="350">
        <v>25</v>
      </c>
      <c r="AE29" s="350">
        <v>25</v>
      </c>
      <c r="AF29" s="325">
        <v>0</v>
      </c>
      <c r="AG29" s="325"/>
      <c r="AH29" s="325"/>
      <c r="AI29" s="325"/>
      <c r="AJ29" s="325">
        <v>0</v>
      </c>
      <c r="AK29" s="325"/>
      <c r="AL29" s="325"/>
      <c r="AM29" s="325"/>
      <c r="AN29" s="325"/>
      <c r="AO29" s="325"/>
      <c r="AP29" s="325"/>
      <c r="AQ29" s="325"/>
      <c r="AR29" s="325"/>
      <c r="AS29" s="325"/>
      <c r="AT29" s="325"/>
      <c r="AU29" s="325"/>
      <c r="AV29" s="325"/>
      <c r="AW29" s="325"/>
      <c r="AX29" s="325"/>
      <c r="AY29" s="325"/>
      <c r="AZ29" s="325"/>
      <c r="BA29" s="325"/>
      <c r="BB29" s="325"/>
      <c r="BC29" s="325"/>
      <c r="BD29" s="325"/>
      <c r="BE29" s="325"/>
      <c r="BF29" s="325"/>
      <c r="BG29" s="325"/>
      <c r="BH29" s="325"/>
      <c r="BI29" s="325"/>
      <c r="BJ29" s="325"/>
      <c r="BK29" s="325"/>
      <c r="BL29" s="325"/>
      <c r="BM29" s="325"/>
      <c r="BN29" s="325"/>
      <c r="BO29" s="325"/>
      <c r="BP29" s="325" t="s">
        <v>2344</v>
      </c>
    </row>
    <row r="30" spans="1:68" ht="15.75" customHeight="1">
      <c r="A30" s="322" t="s">
        <v>651</v>
      </c>
      <c r="B30" s="323">
        <v>2021</v>
      </c>
      <c r="C30" s="120" t="s">
        <v>652</v>
      </c>
      <c r="D30" s="119" t="s">
        <v>653</v>
      </c>
      <c r="E30" s="121" t="s">
        <v>654</v>
      </c>
      <c r="F30" s="325">
        <v>105062</v>
      </c>
      <c r="G30" s="325">
        <v>126</v>
      </c>
      <c r="H30" s="325"/>
      <c r="I30" s="120" t="s">
        <v>348</v>
      </c>
      <c r="J30" s="325">
        <v>1</v>
      </c>
      <c r="K30" s="325">
        <v>1</v>
      </c>
      <c r="L30" s="325">
        <v>1</v>
      </c>
      <c r="M30" s="325">
        <v>151</v>
      </c>
      <c r="N30" s="325">
        <v>1</v>
      </c>
      <c r="O30" s="330">
        <v>45376</v>
      </c>
      <c r="P30" s="330">
        <v>45296</v>
      </c>
      <c r="Q30" s="325">
        <v>0</v>
      </c>
      <c r="R30" s="325">
        <v>7</v>
      </c>
      <c r="S30" s="325"/>
      <c r="T30" s="325">
        <v>1</v>
      </c>
      <c r="U30" s="325">
        <v>1</v>
      </c>
      <c r="V30" s="325">
        <v>2</v>
      </c>
      <c r="W30" s="325">
        <v>8</v>
      </c>
      <c r="X30" s="325">
        <v>-35</v>
      </c>
      <c r="Y30" s="325">
        <v>0</v>
      </c>
      <c r="Z30" s="325">
        <v>20</v>
      </c>
      <c r="AA30" s="325">
        <v>60</v>
      </c>
      <c r="AB30" s="325">
        <v>0</v>
      </c>
      <c r="AC30" s="325" t="s">
        <v>326</v>
      </c>
      <c r="AD30" s="325" t="s">
        <v>326</v>
      </c>
      <c r="AE30" s="325" t="s">
        <v>326</v>
      </c>
      <c r="AF30" s="325">
        <v>2</v>
      </c>
      <c r="AG30" s="325">
        <v>4</v>
      </c>
      <c r="AH30" s="325">
        <v>-30</v>
      </c>
      <c r="AI30" s="325">
        <v>60</v>
      </c>
      <c r="AJ30" s="325">
        <v>0</v>
      </c>
      <c r="AK30" s="325" t="s">
        <v>665</v>
      </c>
      <c r="AL30" s="325" t="s">
        <v>666</v>
      </c>
      <c r="AM30" s="325" t="s">
        <v>2389</v>
      </c>
      <c r="AN30" s="325" t="s">
        <v>667</v>
      </c>
      <c r="AO30" s="325" t="s">
        <v>295</v>
      </c>
      <c r="AP30" s="325" t="s">
        <v>2390</v>
      </c>
      <c r="AQ30" s="325">
        <v>20</v>
      </c>
      <c r="AR30" s="325">
        <v>3</v>
      </c>
      <c r="AS30" s="325" t="s">
        <v>2391</v>
      </c>
      <c r="AT30" s="325">
        <v>1</v>
      </c>
      <c r="AU30" s="325">
        <v>351</v>
      </c>
      <c r="AV30" s="325" t="s">
        <v>2030</v>
      </c>
      <c r="AW30" s="325" t="s">
        <v>2392</v>
      </c>
      <c r="AX30" s="325" t="s">
        <v>2393</v>
      </c>
      <c r="AY30" s="325">
        <v>1</v>
      </c>
      <c r="AZ30" s="325"/>
      <c r="BA30" s="325" t="s">
        <v>326</v>
      </c>
      <c r="BB30" s="325" t="s">
        <v>326</v>
      </c>
      <c r="BC30" s="325" t="s">
        <v>326</v>
      </c>
      <c r="BD30" s="325" t="s">
        <v>326</v>
      </c>
      <c r="BE30" s="325" t="s">
        <v>326</v>
      </c>
      <c r="BF30" s="325" t="s">
        <v>326</v>
      </c>
      <c r="BG30" s="325" t="s">
        <v>326</v>
      </c>
      <c r="BH30" s="325" t="s">
        <v>326</v>
      </c>
      <c r="BI30" s="325" t="s">
        <v>326</v>
      </c>
      <c r="BJ30" s="325" t="s">
        <v>326</v>
      </c>
      <c r="BK30" s="325" t="s">
        <v>658</v>
      </c>
      <c r="BL30" s="325" t="s">
        <v>659</v>
      </c>
      <c r="BM30" s="325" t="s">
        <v>340</v>
      </c>
      <c r="BN30" s="325" t="s">
        <v>802</v>
      </c>
      <c r="BO30" s="325" t="s">
        <v>2394</v>
      </c>
      <c r="BP30" s="325">
        <v>0</v>
      </c>
    </row>
    <row r="31" spans="1:68" ht="15.75" customHeight="1">
      <c r="A31" s="322" t="s">
        <v>651</v>
      </c>
      <c r="B31" s="323">
        <v>2021</v>
      </c>
      <c r="C31" s="120" t="s">
        <v>652</v>
      </c>
      <c r="D31" s="119" t="s">
        <v>653</v>
      </c>
      <c r="E31" s="121" t="s">
        <v>654</v>
      </c>
      <c r="F31" s="325">
        <v>105062</v>
      </c>
      <c r="G31" s="325">
        <v>126</v>
      </c>
      <c r="H31" s="325"/>
      <c r="I31" s="120" t="s">
        <v>348</v>
      </c>
      <c r="J31" s="325">
        <v>1</v>
      </c>
      <c r="K31" s="325">
        <v>1</v>
      </c>
      <c r="L31" s="325">
        <v>1</v>
      </c>
      <c r="M31" s="325">
        <v>151</v>
      </c>
      <c r="N31" s="325">
        <v>1</v>
      </c>
      <c r="O31" s="330">
        <v>45465</v>
      </c>
      <c r="P31" s="330">
        <v>45385</v>
      </c>
      <c r="Q31" s="325">
        <v>0</v>
      </c>
      <c r="R31" s="325">
        <v>7</v>
      </c>
      <c r="S31" s="325"/>
      <c r="T31" s="325">
        <v>1</v>
      </c>
      <c r="U31" s="325">
        <v>1</v>
      </c>
      <c r="V31" s="325">
        <v>2</v>
      </c>
      <c r="W31" s="325">
        <v>8</v>
      </c>
      <c r="X31" s="325">
        <v>-35</v>
      </c>
      <c r="Y31" s="325">
        <v>0</v>
      </c>
      <c r="Z31" s="325">
        <v>20</v>
      </c>
      <c r="AA31" s="325">
        <v>60</v>
      </c>
      <c r="AB31" s="325">
        <v>0</v>
      </c>
      <c r="AC31" s="325" t="s">
        <v>326</v>
      </c>
      <c r="AD31" s="325" t="s">
        <v>326</v>
      </c>
      <c r="AE31" s="325" t="s">
        <v>326</v>
      </c>
      <c r="AF31" s="325">
        <v>2</v>
      </c>
      <c r="AG31" s="325">
        <v>4</v>
      </c>
      <c r="AH31" s="325">
        <v>-30</v>
      </c>
      <c r="AI31" s="325">
        <v>60</v>
      </c>
      <c r="AJ31" s="325">
        <v>0</v>
      </c>
      <c r="AK31" s="325" t="s">
        <v>661</v>
      </c>
      <c r="AL31" s="325" t="s">
        <v>662</v>
      </c>
      <c r="AM31" s="325" t="s">
        <v>663</v>
      </c>
      <c r="AN31" s="325" t="s">
        <v>664</v>
      </c>
      <c r="AO31" s="325" t="s">
        <v>295</v>
      </c>
      <c r="AP31" s="325" t="s">
        <v>2390</v>
      </c>
      <c r="AQ31" s="325">
        <v>20</v>
      </c>
      <c r="AR31" s="325">
        <v>3</v>
      </c>
      <c r="AS31" s="325" t="s">
        <v>2391</v>
      </c>
      <c r="AT31" s="325">
        <v>1</v>
      </c>
      <c r="AU31" s="325">
        <v>351</v>
      </c>
      <c r="AV31" s="325" t="s">
        <v>2030</v>
      </c>
      <c r="AW31" s="325" t="s">
        <v>2392</v>
      </c>
      <c r="AX31" s="325" t="s">
        <v>2393</v>
      </c>
      <c r="AY31" s="325">
        <v>1</v>
      </c>
      <c r="AZ31" s="325"/>
      <c r="BA31" s="325" t="s">
        <v>326</v>
      </c>
      <c r="BB31" s="325" t="s">
        <v>326</v>
      </c>
      <c r="BC31" s="325" t="s">
        <v>326</v>
      </c>
      <c r="BD31" s="325" t="s">
        <v>326</v>
      </c>
      <c r="BE31" s="325" t="s">
        <v>326</v>
      </c>
      <c r="BF31" s="325" t="s">
        <v>326</v>
      </c>
      <c r="BG31" s="325" t="s">
        <v>326</v>
      </c>
      <c r="BH31" s="325" t="s">
        <v>326</v>
      </c>
      <c r="BI31" s="325" t="s">
        <v>326</v>
      </c>
      <c r="BJ31" s="325" t="s">
        <v>326</v>
      </c>
      <c r="BK31" s="325" t="s">
        <v>656</v>
      </c>
      <c r="BL31" s="325" t="s">
        <v>657</v>
      </c>
      <c r="BM31" s="325" t="s">
        <v>340</v>
      </c>
      <c r="BN31" s="325" t="s">
        <v>802</v>
      </c>
      <c r="BO31" s="325" t="s">
        <v>2394</v>
      </c>
      <c r="BP31" s="325">
        <v>0</v>
      </c>
    </row>
    <row r="32" spans="1:68" ht="15.75" customHeight="1">
      <c r="A32" s="322" t="s">
        <v>651</v>
      </c>
      <c r="B32" s="323">
        <v>2021</v>
      </c>
      <c r="C32" s="120" t="s">
        <v>652</v>
      </c>
      <c r="D32" s="119" t="s">
        <v>653</v>
      </c>
      <c r="E32" s="121" t="s">
        <v>654</v>
      </c>
      <c r="F32" s="325">
        <v>105062</v>
      </c>
      <c r="G32" s="325">
        <v>126</v>
      </c>
      <c r="H32" s="325"/>
      <c r="I32" s="120" t="s">
        <v>348</v>
      </c>
      <c r="J32" s="325">
        <v>1</v>
      </c>
      <c r="K32" s="325">
        <v>1</v>
      </c>
      <c r="L32" s="325">
        <v>1</v>
      </c>
      <c r="M32" s="325">
        <v>151</v>
      </c>
      <c r="N32" s="325">
        <v>1</v>
      </c>
      <c r="O32" s="330">
        <v>45344</v>
      </c>
      <c r="P32" s="330">
        <v>45325</v>
      </c>
      <c r="Q32" s="325">
        <v>0</v>
      </c>
      <c r="R32" s="325">
        <v>7</v>
      </c>
      <c r="S32" s="325"/>
      <c r="T32" s="325">
        <v>1</v>
      </c>
      <c r="U32" s="325">
        <v>1</v>
      </c>
      <c r="V32" s="325">
        <v>2</v>
      </c>
      <c r="W32" s="325">
        <v>8</v>
      </c>
      <c r="X32" s="325">
        <v>-35</v>
      </c>
      <c r="Y32" s="325">
        <v>0</v>
      </c>
      <c r="Z32" s="325">
        <v>20</v>
      </c>
      <c r="AA32" s="325">
        <v>60</v>
      </c>
      <c r="AB32" s="325">
        <v>0</v>
      </c>
      <c r="AC32" s="325" t="s">
        <v>326</v>
      </c>
      <c r="AD32" s="325" t="s">
        <v>326</v>
      </c>
      <c r="AE32" s="325" t="s">
        <v>326</v>
      </c>
      <c r="AF32" s="325">
        <v>2</v>
      </c>
      <c r="AG32" s="325">
        <v>4</v>
      </c>
      <c r="AH32" s="325">
        <v>-30</v>
      </c>
      <c r="AI32" s="325">
        <v>60</v>
      </c>
      <c r="AJ32" s="325">
        <v>0</v>
      </c>
      <c r="AK32" s="325" t="s">
        <v>668</v>
      </c>
      <c r="AL32" s="325" t="s">
        <v>669</v>
      </c>
      <c r="AM32" s="325" t="s">
        <v>621</v>
      </c>
      <c r="AN32" s="325" t="s">
        <v>329</v>
      </c>
      <c r="AO32" s="325" t="s">
        <v>295</v>
      </c>
      <c r="AP32" s="325" t="s">
        <v>2390</v>
      </c>
      <c r="AQ32" s="325">
        <v>20</v>
      </c>
      <c r="AR32" s="325">
        <v>3</v>
      </c>
      <c r="AS32" s="325" t="s">
        <v>2391</v>
      </c>
      <c r="AT32" s="325">
        <v>1</v>
      </c>
      <c r="AU32" s="325">
        <v>351</v>
      </c>
      <c r="AV32" s="325" t="s">
        <v>2030</v>
      </c>
      <c r="AW32" s="325" t="s">
        <v>2392</v>
      </c>
      <c r="AX32" s="325" t="s">
        <v>2393</v>
      </c>
      <c r="AY32" s="325">
        <v>1</v>
      </c>
      <c r="AZ32" s="325"/>
      <c r="BA32" s="325" t="s">
        <v>326</v>
      </c>
      <c r="BB32" s="325" t="s">
        <v>326</v>
      </c>
      <c r="BC32" s="325" t="s">
        <v>326</v>
      </c>
      <c r="BD32" s="325" t="s">
        <v>326</v>
      </c>
      <c r="BE32" s="325" t="s">
        <v>326</v>
      </c>
      <c r="BF32" s="325" t="s">
        <v>326</v>
      </c>
      <c r="BG32" s="325" t="s">
        <v>326</v>
      </c>
      <c r="BH32" s="325" t="s">
        <v>326</v>
      </c>
      <c r="BI32" s="325" t="s">
        <v>326</v>
      </c>
      <c r="BJ32" s="325" t="s">
        <v>326</v>
      </c>
      <c r="BK32" s="325" t="s">
        <v>671</v>
      </c>
      <c r="BL32" s="325" t="s">
        <v>672</v>
      </c>
      <c r="BM32" s="325" t="s">
        <v>340</v>
      </c>
      <c r="BN32" s="325" t="s">
        <v>802</v>
      </c>
      <c r="BO32" s="325" t="s">
        <v>2394</v>
      </c>
      <c r="BP32" s="325">
        <v>0</v>
      </c>
    </row>
    <row r="33" spans="1:68" ht="15.75" customHeight="1">
      <c r="A33" s="322" t="s">
        <v>651</v>
      </c>
      <c r="B33" s="323">
        <v>2021</v>
      </c>
      <c r="C33" s="120" t="s">
        <v>652</v>
      </c>
      <c r="D33" s="119" t="s">
        <v>653</v>
      </c>
      <c r="E33" s="121" t="s">
        <v>654</v>
      </c>
      <c r="F33" s="325">
        <v>105062</v>
      </c>
      <c r="G33" s="325">
        <v>126</v>
      </c>
      <c r="H33" s="325"/>
      <c r="I33" s="120" t="s">
        <v>348</v>
      </c>
      <c r="J33" s="325">
        <v>1</v>
      </c>
      <c r="K33" s="325">
        <v>1</v>
      </c>
      <c r="L33" s="325">
        <v>1</v>
      </c>
      <c r="M33" s="325">
        <v>151</v>
      </c>
      <c r="N33" s="325">
        <v>1</v>
      </c>
      <c r="O33" s="330">
        <v>45466</v>
      </c>
      <c r="P33" s="325" t="s">
        <v>2367</v>
      </c>
      <c r="Q33" s="325">
        <v>0</v>
      </c>
      <c r="R33" s="325">
        <v>7</v>
      </c>
      <c r="S33" s="325"/>
      <c r="T33" s="325">
        <v>2</v>
      </c>
      <c r="U33" s="325">
        <v>3</v>
      </c>
      <c r="V33" s="325">
        <v>2</v>
      </c>
      <c r="W33" s="325">
        <v>8</v>
      </c>
      <c r="X33" s="325">
        <v>-35</v>
      </c>
      <c r="Y33" s="325">
        <v>0</v>
      </c>
      <c r="Z33" s="325">
        <v>20</v>
      </c>
      <c r="AA33" s="325">
        <v>60</v>
      </c>
      <c r="AB33" s="325">
        <v>0</v>
      </c>
      <c r="AC33" s="325" t="s">
        <v>326</v>
      </c>
      <c r="AD33" s="325" t="s">
        <v>326</v>
      </c>
      <c r="AE33" s="325" t="s">
        <v>326</v>
      </c>
      <c r="AF33" s="325">
        <v>2</v>
      </c>
      <c r="AG33" s="325">
        <v>4</v>
      </c>
      <c r="AH33" s="325">
        <v>-30</v>
      </c>
      <c r="AI33" s="325">
        <v>60</v>
      </c>
      <c r="AJ33" s="325">
        <v>0</v>
      </c>
      <c r="AK33" s="325" t="s">
        <v>2395</v>
      </c>
      <c r="AL33" s="325" t="s">
        <v>676</v>
      </c>
      <c r="AM33" s="331">
        <v>45542</v>
      </c>
      <c r="AN33" s="330">
        <v>45569</v>
      </c>
      <c r="AO33" s="325" t="s">
        <v>295</v>
      </c>
      <c r="AP33" s="325" t="s">
        <v>2390</v>
      </c>
      <c r="AQ33" s="325">
        <v>20</v>
      </c>
      <c r="AR33" s="325">
        <v>3</v>
      </c>
      <c r="AS33" s="325" t="s">
        <v>2391</v>
      </c>
      <c r="AT33" s="325">
        <v>1</v>
      </c>
      <c r="AU33" s="325">
        <v>351</v>
      </c>
      <c r="AV33" s="325" t="s">
        <v>2030</v>
      </c>
      <c r="AW33" s="325" t="s">
        <v>2392</v>
      </c>
      <c r="AX33" s="325" t="s">
        <v>2393</v>
      </c>
      <c r="AY33" s="325">
        <v>1</v>
      </c>
      <c r="AZ33" s="325"/>
      <c r="BA33" s="325" t="s">
        <v>326</v>
      </c>
      <c r="BB33" s="325" t="s">
        <v>326</v>
      </c>
      <c r="BC33" s="325" t="s">
        <v>326</v>
      </c>
      <c r="BD33" s="325" t="s">
        <v>326</v>
      </c>
      <c r="BE33" s="325" t="s">
        <v>326</v>
      </c>
      <c r="BF33" s="325" t="s">
        <v>326</v>
      </c>
      <c r="BG33" s="325" t="s">
        <v>326</v>
      </c>
      <c r="BH33" s="325" t="s">
        <v>326</v>
      </c>
      <c r="BI33" s="325" t="s">
        <v>326</v>
      </c>
      <c r="BJ33" s="325" t="s">
        <v>326</v>
      </c>
      <c r="BK33" s="325" t="s">
        <v>680</v>
      </c>
      <c r="BL33" s="325" t="s">
        <v>681</v>
      </c>
      <c r="BM33" s="325" t="s">
        <v>340</v>
      </c>
      <c r="BN33" s="325" t="s">
        <v>802</v>
      </c>
      <c r="BO33" s="325" t="s">
        <v>2394</v>
      </c>
      <c r="BP33" s="325">
        <v>0</v>
      </c>
    </row>
    <row r="34" spans="1:68" ht="15.75" customHeight="1">
      <c r="A34" s="322" t="s">
        <v>651</v>
      </c>
      <c r="B34" s="323">
        <v>2021</v>
      </c>
      <c r="C34" s="120" t="s">
        <v>652</v>
      </c>
      <c r="D34" s="119" t="s">
        <v>653</v>
      </c>
      <c r="E34" s="121" t="s">
        <v>654</v>
      </c>
      <c r="F34" s="325">
        <v>105062</v>
      </c>
      <c r="G34" s="325">
        <v>126</v>
      </c>
      <c r="H34" s="325"/>
      <c r="I34" s="120" t="s">
        <v>348</v>
      </c>
      <c r="J34" s="325">
        <v>1</v>
      </c>
      <c r="K34" s="325">
        <v>1</v>
      </c>
      <c r="L34" s="325">
        <v>1</v>
      </c>
      <c r="M34" s="325">
        <v>151</v>
      </c>
      <c r="N34" s="325">
        <v>1</v>
      </c>
      <c r="O34" s="330">
        <v>45496</v>
      </c>
      <c r="P34" s="325" t="s">
        <v>2367</v>
      </c>
      <c r="Q34" s="325">
        <v>0</v>
      </c>
      <c r="R34" s="325">
        <v>7</v>
      </c>
      <c r="S34" s="325"/>
      <c r="T34" s="325">
        <v>2</v>
      </c>
      <c r="U34" s="325">
        <v>3</v>
      </c>
      <c r="V34" s="325">
        <v>2</v>
      </c>
      <c r="W34" s="325">
        <v>8</v>
      </c>
      <c r="X34" s="325">
        <v>-35</v>
      </c>
      <c r="Y34" s="325">
        <v>0</v>
      </c>
      <c r="Z34" s="325">
        <v>20</v>
      </c>
      <c r="AA34" s="325">
        <v>60</v>
      </c>
      <c r="AB34" s="325">
        <v>0</v>
      </c>
      <c r="AC34" s="325" t="s">
        <v>326</v>
      </c>
      <c r="AD34" s="325" t="s">
        <v>326</v>
      </c>
      <c r="AE34" s="325" t="s">
        <v>326</v>
      </c>
      <c r="AF34" s="325">
        <v>2</v>
      </c>
      <c r="AG34" s="325">
        <v>4</v>
      </c>
      <c r="AH34" s="325">
        <v>-30</v>
      </c>
      <c r="AI34" s="325">
        <v>60</v>
      </c>
      <c r="AJ34" s="325">
        <v>0</v>
      </c>
      <c r="AK34" s="331">
        <v>45386</v>
      </c>
      <c r="AL34" s="330">
        <v>45445</v>
      </c>
      <c r="AM34" s="325" t="s">
        <v>674</v>
      </c>
      <c r="AN34" s="325" t="s">
        <v>675</v>
      </c>
      <c r="AO34" s="325" t="s">
        <v>295</v>
      </c>
      <c r="AP34" s="325" t="s">
        <v>2390</v>
      </c>
      <c r="AQ34" s="325">
        <v>20</v>
      </c>
      <c r="AR34" s="325">
        <v>3</v>
      </c>
      <c r="AS34" s="325" t="s">
        <v>2391</v>
      </c>
      <c r="AT34" s="325">
        <v>1</v>
      </c>
      <c r="AU34" s="325">
        <v>351</v>
      </c>
      <c r="AV34" s="325" t="s">
        <v>2030</v>
      </c>
      <c r="AW34" s="325" t="s">
        <v>2392</v>
      </c>
      <c r="AX34" s="325" t="s">
        <v>2393</v>
      </c>
      <c r="AY34" s="325">
        <v>1</v>
      </c>
      <c r="AZ34" s="325"/>
      <c r="BA34" s="325" t="s">
        <v>326</v>
      </c>
      <c r="BB34" s="325" t="s">
        <v>326</v>
      </c>
      <c r="BC34" s="325" t="s">
        <v>326</v>
      </c>
      <c r="BD34" s="325" t="s">
        <v>326</v>
      </c>
      <c r="BE34" s="325" t="s">
        <v>326</v>
      </c>
      <c r="BF34" s="325" t="s">
        <v>326</v>
      </c>
      <c r="BG34" s="325" t="s">
        <v>326</v>
      </c>
      <c r="BH34" s="325" t="s">
        <v>326</v>
      </c>
      <c r="BI34" s="325" t="s">
        <v>326</v>
      </c>
      <c r="BJ34" s="325" t="s">
        <v>326</v>
      </c>
      <c r="BK34" s="325" t="s">
        <v>678</v>
      </c>
      <c r="BL34" s="325" t="s">
        <v>679</v>
      </c>
      <c r="BM34" s="325" t="s">
        <v>340</v>
      </c>
      <c r="BN34" s="325" t="s">
        <v>802</v>
      </c>
      <c r="BO34" s="325" t="s">
        <v>2394</v>
      </c>
      <c r="BP34" s="325">
        <v>0</v>
      </c>
    </row>
    <row r="35" spans="1:68" ht="15.75" customHeight="1">
      <c r="A35" s="322" t="s">
        <v>651</v>
      </c>
      <c r="B35" s="323">
        <v>2021</v>
      </c>
      <c r="C35" s="120" t="s">
        <v>652</v>
      </c>
      <c r="D35" s="119" t="s">
        <v>653</v>
      </c>
      <c r="E35" s="121" t="s">
        <v>654</v>
      </c>
      <c r="F35" s="325">
        <v>105062</v>
      </c>
      <c r="G35" s="325">
        <v>126</v>
      </c>
      <c r="H35" s="325"/>
      <c r="I35" s="120" t="s">
        <v>348</v>
      </c>
      <c r="J35" s="325">
        <v>1</v>
      </c>
      <c r="K35" s="325">
        <v>1</v>
      </c>
      <c r="L35" s="325">
        <v>1</v>
      </c>
      <c r="M35" s="325">
        <v>151</v>
      </c>
      <c r="N35" s="325">
        <v>1</v>
      </c>
      <c r="O35" s="330">
        <v>45559</v>
      </c>
      <c r="P35" s="330">
        <v>45477</v>
      </c>
      <c r="Q35" s="325">
        <v>0</v>
      </c>
      <c r="R35" s="325">
        <v>7</v>
      </c>
      <c r="S35" s="325"/>
      <c r="T35" s="325">
        <v>2</v>
      </c>
      <c r="U35" s="325">
        <v>3</v>
      </c>
      <c r="V35" s="325">
        <v>2</v>
      </c>
      <c r="W35" s="325">
        <v>8</v>
      </c>
      <c r="X35" s="325">
        <v>-35</v>
      </c>
      <c r="Y35" s="325">
        <v>0</v>
      </c>
      <c r="Z35" s="325">
        <v>20</v>
      </c>
      <c r="AA35" s="325">
        <v>60</v>
      </c>
      <c r="AB35" s="325">
        <v>0</v>
      </c>
      <c r="AC35" s="325" t="s">
        <v>326</v>
      </c>
      <c r="AD35" s="325" t="s">
        <v>326</v>
      </c>
      <c r="AE35" s="325" t="s">
        <v>326</v>
      </c>
      <c r="AF35" s="325">
        <v>2</v>
      </c>
      <c r="AG35" s="325">
        <v>4</v>
      </c>
      <c r="AH35" s="325">
        <v>-30</v>
      </c>
      <c r="AI35" s="325">
        <v>60</v>
      </c>
      <c r="AJ35" s="325">
        <v>0</v>
      </c>
      <c r="AK35" s="325" t="s">
        <v>684</v>
      </c>
      <c r="AL35" s="325" t="s">
        <v>685</v>
      </c>
      <c r="AM35" s="325" t="s">
        <v>686</v>
      </c>
      <c r="AN35" s="325" t="s">
        <v>687</v>
      </c>
      <c r="AO35" s="325" t="s">
        <v>295</v>
      </c>
      <c r="AP35" s="325" t="s">
        <v>2390</v>
      </c>
      <c r="AQ35" s="325">
        <v>20</v>
      </c>
      <c r="AR35" s="325">
        <v>3</v>
      </c>
      <c r="AS35" s="325" t="s">
        <v>2391</v>
      </c>
      <c r="AT35" s="325">
        <v>1</v>
      </c>
      <c r="AU35" s="325">
        <v>351</v>
      </c>
      <c r="AV35" s="325" t="s">
        <v>2030</v>
      </c>
      <c r="AW35" s="325" t="s">
        <v>2392</v>
      </c>
      <c r="AX35" s="325" t="s">
        <v>2393</v>
      </c>
      <c r="AY35" s="325">
        <v>1</v>
      </c>
      <c r="AZ35" s="325"/>
      <c r="BA35" s="325" t="s">
        <v>326</v>
      </c>
      <c r="BB35" s="325" t="s">
        <v>326</v>
      </c>
      <c r="BC35" s="325" t="s">
        <v>326</v>
      </c>
      <c r="BD35" s="325" t="s">
        <v>326</v>
      </c>
      <c r="BE35" s="325" t="s">
        <v>326</v>
      </c>
      <c r="BF35" s="325" t="s">
        <v>326</v>
      </c>
      <c r="BG35" s="325" t="s">
        <v>326</v>
      </c>
      <c r="BH35" s="325" t="s">
        <v>326</v>
      </c>
      <c r="BI35" s="325" t="s">
        <v>326</v>
      </c>
      <c r="BJ35" s="325" t="s">
        <v>326</v>
      </c>
      <c r="BK35" s="325" t="s">
        <v>689</v>
      </c>
      <c r="BL35" s="325" t="s">
        <v>690</v>
      </c>
      <c r="BM35" s="325" t="s">
        <v>340</v>
      </c>
      <c r="BN35" s="325" t="s">
        <v>802</v>
      </c>
      <c r="BO35" s="325" t="s">
        <v>2394</v>
      </c>
      <c r="BP35" s="325">
        <v>0</v>
      </c>
    </row>
    <row r="36" spans="1:68" ht="15.75" customHeight="1">
      <c r="A36" s="322" t="s">
        <v>2409</v>
      </c>
      <c r="B36" s="323">
        <v>2007</v>
      </c>
      <c r="C36" s="120" t="s">
        <v>2396</v>
      </c>
      <c r="D36" s="324" t="s">
        <v>2397</v>
      </c>
      <c r="E36" s="121" t="s">
        <v>2410</v>
      </c>
      <c r="F36" s="325" t="s">
        <v>2398</v>
      </c>
      <c r="G36" s="325"/>
      <c r="H36" s="325">
        <v>12</v>
      </c>
      <c r="I36" s="120" t="s">
        <v>2399</v>
      </c>
      <c r="J36" s="325">
        <v>1</v>
      </c>
      <c r="K36" s="325">
        <v>2</v>
      </c>
      <c r="L36" s="325">
        <v>1</v>
      </c>
      <c r="M36" s="325">
        <v>9</v>
      </c>
      <c r="N36" s="325">
        <v>1</v>
      </c>
      <c r="O36" s="330">
        <v>45371</v>
      </c>
      <c r="P36" s="325">
        <v>2</v>
      </c>
      <c r="Q36" s="325">
        <v>0</v>
      </c>
      <c r="R36" s="325">
        <v>7</v>
      </c>
      <c r="S36" s="325">
        <v>2</v>
      </c>
      <c r="T36" s="325">
        <v>1</v>
      </c>
      <c r="U36" s="325">
        <v>1</v>
      </c>
      <c r="V36" s="325">
        <v>1</v>
      </c>
      <c r="W36" s="325">
        <v>8</v>
      </c>
      <c r="X36" s="325">
        <v>-45</v>
      </c>
      <c r="Y36" s="325">
        <v>0</v>
      </c>
      <c r="Z36" s="325">
        <v>30</v>
      </c>
      <c r="AA36" s="325">
        <v>75</v>
      </c>
      <c r="AB36" s="325">
        <v>0</v>
      </c>
      <c r="AC36" s="325"/>
      <c r="AD36" s="325"/>
      <c r="AE36" s="325"/>
      <c r="AF36" s="325">
        <v>3</v>
      </c>
      <c r="AG36" s="325">
        <v>1</v>
      </c>
      <c r="AH36" s="325">
        <v>-45</v>
      </c>
      <c r="AI36" s="325">
        <v>75</v>
      </c>
      <c r="AJ36" s="325" t="s">
        <v>326</v>
      </c>
      <c r="AK36" s="325" t="s">
        <v>2411</v>
      </c>
      <c r="AL36" s="325">
        <v>43</v>
      </c>
      <c r="AM36" s="325">
        <v>256</v>
      </c>
      <c r="AN36" s="325">
        <v>53</v>
      </c>
      <c r="AO36" s="325" t="s">
        <v>370</v>
      </c>
      <c r="AP36" s="325"/>
      <c r="AQ36" s="325">
        <v>30</v>
      </c>
      <c r="AR36" s="325"/>
      <c r="AS36" s="325"/>
      <c r="AT36" s="325"/>
      <c r="AU36" s="325"/>
      <c r="AV36" s="325"/>
      <c r="AW36" s="325"/>
      <c r="AX36" s="325"/>
      <c r="AY36" s="325"/>
      <c r="AZ36" s="325"/>
      <c r="BA36" s="325"/>
      <c r="BB36" s="325"/>
      <c r="BC36" s="325"/>
      <c r="BD36" s="325"/>
      <c r="BE36" s="325"/>
      <c r="BF36" s="325"/>
      <c r="BG36" s="325"/>
      <c r="BH36" s="325"/>
      <c r="BI36" s="325"/>
      <c r="BJ36" s="325"/>
      <c r="BK36" s="325">
        <v>133</v>
      </c>
      <c r="BL36" s="325">
        <v>14</v>
      </c>
      <c r="BM36" s="325" t="s">
        <v>340</v>
      </c>
      <c r="BN36" s="325" t="s">
        <v>802</v>
      </c>
      <c r="BO36" s="325" t="s">
        <v>2412</v>
      </c>
      <c r="BP36" s="325"/>
    </row>
    <row r="37" spans="1:68" ht="15.75" customHeight="1">
      <c r="A37" s="325"/>
      <c r="B37" s="325"/>
      <c r="C37" s="325"/>
      <c r="D37" s="325"/>
      <c r="E37" s="341"/>
      <c r="F37" s="325"/>
      <c r="G37" s="325"/>
      <c r="H37" s="325"/>
      <c r="I37" s="325"/>
      <c r="J37" s="325"/>
      <c r="K37" s="325"/>
      <c r="L37" s="325"/>
      <c r="M37" s="325"/>
      <c r="N37" s="325"/>
      <c r="O37" s="325"/>
      <c r="P37" s="325"/>
      <c r="Q37" s="325"/>
      <c r="R37" s="325"/>
      <c r="S37" s="325"/>
      <c r="T37" s="325"/>
      <c r="U37" s="325"/>
      <c r="V37" s="325"/>
      <c r="W37" s="325"/>
      <c r="X37" s="325"/>
      <c r="Y37" s="325"/>
      <c r="Z37" s="325"/>
      <c r="AA37" s="325"/>
      <c r="AB37" s="325"/>
      <c r="AC37" s="325"/>
      <c r="AD37" s="325"/>
      <c r="AE37" s="325"/>
      <c r="AF37" s="325"/>
      <c r="AG37" s="325"/>
      <c r="AH37" s="325"/>
      <c r="AI37" s="325"/>
      <c r="AJ37" s="325"/>
      <c r="AK37" s="325"/>
      <c r="AL37" s="325"/>
      <c r="AM37" s="325"/>
      <c r="AN37" s="325"/>
      <c r="AO37" s="325"/>
      <c r="AP37" s="325"/>
      <c r="AQ37" s="325"/>
      <c r="AR37" s="325"/>
      <c r="AS37" s="325"/>
      <c r="AT37" s="325"/>
      <c r="AU37" s="325"/>
      <c r="AV37" s="325"/>
      <c r="AW37" s="325"/>
      <c r="AX37" s="325"/>
      <c r="AY37" s="325"/>
      <c r="AZ37" s="325"/>
      <c r="BA37" s="325"/>
      <c r="BB37" s="325"/>
      <c r="BC37" s="325"/>
      <c r="BD37" s="325"/>
      <c r="BE37" s="325"/>
      <c r="BF37" s="325"/>
      <c r="BG37" s="325"/>
      <c r="BH37" s="325"/>
      <c r="BI37" s="325"/>
      <c r="BJ37" s="325"/>
      <c r="BK37" s="325"/>
      <c r="BL37" s="325"/>
      <c r="BM37" s="325"/>
      <c r="BN37" s="325"/>
      <c r="BO37" s="325"/>
      <c r="BP37" s="325"/>
    </row>
    <row r="38" spans="1:68" ht="15.75" customHeight="1">
      <c r="A38" s="325"/>
      <c r="B38" s="325"/>
      <c r="C38" s="325"/>
      <c r="D38" s="325"/>
      <c r="E38" s="341"/>
      <c r="F38" s="325"/>
      <c r="G38" s="325"/>
      <c r="H38" s="325"/>
      <c r="I38" s="325"/>
      <c r="J38" s="325"/>
      <c r="K38" s="325"/>
      <c r="L38" s="325"/>
      <c r="M38" s="325"/>
      <c r="N38" s="325"/>
      <c r="O38" s="325"/>
      <c r="P38" s="325"/>
      <c r="Q38" s="325"/>
      <c r="R38" s="325"/>
      <c r="S38" s="325"/>
      <c r="T38" s="325"/>
      <c r="U38" s="325"/>
      <c r="V38" s="325"/>
      <c r="W38" s="325"/>
      <c r="X38" s="325"/>
      <c r="Y38" s="325"/>
      <c r="Z38" s="325"/>
      <c r="AA38" s="325"/>
      <c r="AB38" s="325"/>
      <c r="AC38" s="325"/>
      <c r="AD38" s="325"/>
      <c r="AE38" s="325"/>
      <c r="AF38" s="325"/>
      <c r="AG38" s="325"/>
      <c r="AH38" s="325"/>
      <c r="AI38" s="325"/>
      <c r="AJ38" s="325"/>
      <c r="AK38" s="325"/>
      <c r="AL38" s="325"/>
      <c r="AM38" s="325"/>
      <c r="AN38" s="325"/>
      <c r="AO38" s="325"/>
      <c r="AP38" s="325"/>
      <c r="AQ38" s="325"/>
      <c r="AR38" s="325"/>
      <c r="AS38" s="325"/>
      <c r="AT38" s="325"/>
      <c r="AU38" s="325"/>
      <c r="AV38" s="325"/>
      <c r="AW38" s="325"/>
      <c r="AX38" s="325"/>
      <c r="AY38" s="325"/>
      <c r="AZ38" s="325"/>
      <c r="BA38" s="325"/>
      <c r="BB38" s="325"/>
      <c r="BC38" s="325"/>
      <c r="BD38" s="325"/>
      <c r="BE38" s="325"/>
      <c r="BF38" s="325"/>
      <c r="BG38" s="325"/>
      <c r="BH38" s="325"/>
      <c r="BI38" s="325"/>
      <c r="BJ38" s="325"/>
      <c r="BK38" s="325"/>
      <c r="BL38" s="325"/>
      <c r="BM38" s="325"/>
      <c r="BN38" s="325"/>
      <c r="BO38" s="325"/>
      <c r="BP38" s="325"/>
    </row>
    <row r="39" spans="1:68" ht="15.75" customHeight="1">
      <c r="A39" s="325"/>
      <c r="B39" s="325"/>
      <c r="C39" s="325"/>
      <c r="D39" s="325"/>
      <c r="E39" s="341"/>
      <c r="F39" s="325"/>
      <c r="G39" s="325"/>
      <c r="H39" s="325"/>
      <c r="I39" s="325"/>
      <c r="J39" s="325"/>
      <c r="K39" s="325"/>
      <c r="L39" s="325"/>
      <c r="M39" s="325"/>
      <c r="N39" s="325"/>
      <c r="O39" s="325"/>
      <c r="P39" s="325"/>
      <c r="Q39" s="325"/>
      <c r="R39" s="325"/>
      <c r="S39" s="325"/>
      <c r="T39" s="325"/>
      <c r="U39" s="325"/>
      <c r="V39" s="325"/>
      <c r="W39" s="325"/>
      <c r="X39" s="325"/>
      <c r="Y39" s="325"/>
      <c r="Z39" s="325"/>
      <c r="AA39" s="325"/>
      <c r="AB39" s="325"/>
      <c r="AC39" s="325"/>
      <c r="AD39" s="325"/>
      <c r="AE39" s="325"/>
      <c r="AF39" s="325"/>
      <c r="AG39" s="325"/>
      <c r="AH39" s="325"/>
      <c r="AI39" s="325"/>
      <c r="AJ39" s="325"/>
      <c r="AK39" s="325"/>
      <c r="AL39" s="325"/>
      <c r="AM39" s="325"/>
      <c r="AN39" s="325"/>
      <c r="AO39" s="325"/>
      <c r="AP39" s="325"/>
      <c r="AQ39" s="325"/>
      <c r="AR39" s="325"/>
      <c r="AS39" s="325"/>
      <c r="AT39" s="325"/>
      <c r="AU39" s="325"/>
      <c r="AV39" s="325"/>
      <c r="AW39" s="325"/>
      <c r="AX39" s="325"/>
      <c r="AY39" s="325"/>
      <c r="AZ39" s="325"/>
      <c r="BA39" s="325"/>
      <c r="BB39" s="325"/>
      <c r="BC39" s="325"/>
      <c r="BD39" s="325"/>
      <c r="BE39" s="325"/>
      <c r="BF39" s="325"/>
      <c r="BG39" s="325"/>
      <c r="BH39" s="325"/>
      <c r="BI39" s="325"/>
      <c r="BJ39" s="325"/>
      <c r="BK39" s="325"/>
      <c r="BL39" s="325"/>
      <c r="BM39" s="325"/>
      <c r="BN39" s="325"/>
      <c r="BO39" s="325"/>
      <c r="BP39" s="325"/>
    </row>
    <row r="40" spans="1:68" ht="15.75" customHeight="1">
      <c r="A40" s="325"/>
      <c r="B40" s="325"/>
      <c r="C40" s="325"/>
      <c r="D40" s="325"/>
      <c r="E40" s="341"/>
      <c r="F40" s="325"/>
      <c r="G40" s="325"/>
      <c r="H40" s="325"/>
      <c r="I40" s="325"/>
      <c r="J40" s="325"/>
      <c r="K40" s="325"/>
      <c r="L40" s="325"/>
      <c r="M40" s="325"/>
      <c r="N40" s="325"/>
      <c r="O40" s="325"/>
      <c r="P40" s="325"/>
      <c r="Q40" s="325"/>
      <c r="R40" s="325"/>
      <c r="S40" s="325"/>
      <c r="T40" s="325"/>
      <c r="U40" s="325"/>
      <c r="V40" s="325"/>
      <c r="W40" s="325"/>
      <c r="X40" s="325"/>
      <c r="Y40" s="325"/>
      <c r="Z40" s="325"/>
      <c r="AA40" s="325"/>
      <c r="AB40" s="325"/>
      <c r="AC40" s="325"/>
      <c r="AD40" s="325"/>
      <c r="AE40" s="325"/>
      <c r="AF40" s="325"/>
      <c r="AG40" s="325"/>
      <c r="AH40" s="325"/>
      <c r="AI40" s="325"/>
      <c r="AJ40" s="325"/>
      <c r="AK40" s="325"/>
      <c r="AL40" s="325"/>
      <c r="AM40" s="325"/>
      <c r="AN40" s="325"/>
      <c r="AO40" s="325"/>
      <c r="AP40" s="325"/>
      <c r="AQ40" s="325"/>
      <c r="AR40" s="325"/>
      <c r="AS40" s="325"/>
      <c r="AT40" s="325"/>
      <c r="AU40" s="325"/>
      <c r="AV40" s="325"/>
      <c r="AW40" s="325"/>
      <c r="AX40" s="325"/>
      <c r="AY40" s="325"/>
      <c r="AZ40" s="325"/>
      <c r="BA40" s="325"/>
      <c r="BB40" s="325"/>
      <c r="BC40" s="325"/>
      <c r="BD40" s="325"/>
      <c r="BE40" s="325"/>
      <c r="BF40" s="325"/>
      <c r="BG40" s="325"/>
      <c r="BH40" s="325"/>
      <c r="BI40" s="325"/>
      <c r="BJ40" s="325"/>
      <c r="BK40" s="325"/>
      <c r="BL40" s="325"/>
      <c r="BM40" s="325"/>
      <c r="BN40" s="325"/>
      <c r="BO40" s="325"/>
      <c r="BP40" s="325"/>
    </row>
    <row r="41" spans="1:68" ht="15.75" customHeight="1">
      <c r="A41" s="325"/>
      <c r="B41" s="325"/>
      <c r="C41" s="325"/>
      <c r="D41" s="325"/>
      <c r="E41" s="341"/>
      <c r="F41" s="325"/>
      <c r="G41" s="325"/>
      <c r="H41" s="325"/>
      <c r="I41" s="325"/>
      <c r="J41" s="325"/>
      <c r="K41" s="325"/>
      <c r="L41" s="325"/>
      <c r="M41" s="325"/>
      <c r="N41" s="325"/>
      <c r="O41" s="325"/>
      <c r="P41" s="325"/>
      <c r="Q41" s="325"/>
      <c r="R41" s="325"/>
      <c r="S41" s="325"/>
      <c r="T41" s="325"/>
      <c r="U41" s="325"/>
      <c r="V41" s="325"/>
      <c r="W41" s="325"/>
      <c r="X41" s="325"/>
      <c r="Y41" s="325"/>
      <c r="Z41" s="325"/>
      <c r="AA41" s="325"/>
      <c r="AB41" s="325"/>
      <c r="AC41" s="325"/>
      <c r="AD41" s="325"/>
      <c r="AE41" s="325"/>
      <c r="AF41" s="325"/>
      <c r="AG41" s="325"/>
      <c r="AH41" s="325"/>
      <c r="AI41" s="325"/>
      <c r="AJ41" s="325"/>
      <c r="AK41" s="325"/>
      <c r="AL41" s="325"/>
      <c r="AM41" s="325"/>
      <c r="AN41" s="325"/>
      <c r="AO41" s="325"/>
      <c r="AP41" s="325"/>
      <c r="AQ41" s="325"/>
      <c r="AR41" s="325"/>
      <c r="AS41" s="325"/>
      <c r="AT41" s="325"/>
      <c r="AU41" s="325"/>
      <c r="AV41" s="325"/>
      <c r="AW41" s="325"/>
      <c r="AX41" s="325"/>
      <c r="AY41" s="325"/>
      <c r="AZ41" s="325"/>
      <c r="BA41" s="325"/>
      <c r="BB41" s="325"/>
      <c r="BC41" s="325"/>
      <c r="BD41" s="325"/>
      <c r="BE41" s="325"/>
      <c r="BF41" s="325"/>
      <c r="BG41" s="325"/>
      <c r="BH41" s="325"/>
      <c r="BI41" s="325"/>
      <c r="BJ41" s="325"/>
      <c r="BK41" s="325"/>
      <c r="BL41" s="325"/>
      <c r="BM41" s="325"/>
      <c r="BN41" s="325"/>
      <c r="BO41" s="325"/>
      <c r="BP41" s="325"/>
    </row>
    <row r="42" spans="1:68" ht="15.75" customHeight="1">
      <c r="A42" s="325"/>
      <c r="B42" s="325"/>
      <c r="C42" s="325"/>
      <c r="D42" s="325"/>
      <c r="E42" s="341"/>
      <c r="F42" s="325"/>
      <c r="G42" s="325"/>
      <c r="H42" s="325"/>
      <c r="I42" s="325"/>
      <c r="J42" s="325"/>
      <c r="K42" s="325"/>
      <c r="L42" s="325"/>
      <c r="M42" s="325"/>
      <c r="N42" s="325"/>
      <c r="O42" s="325"/>
      <c r="P42" s="325"/>
      <c r="Q42" s="325"/>
      <c r="R42" s="325"/>
      <c r="S42" s="325"/>
      <c r="T42" s="325"/>
      <c r="U42" s="325"/>
      <c r="V42" s="325"/>
      <c r="W42" s="325"/>
      <c r="X42" s="325"/>
      <c r="Y42" s="325"/>
      <c r="Z42" s="325"/>
      <c r="AA42" s="325"/>
      <c r="AB42" s="325"/>
      <c r="AC42" s="325"/>
      <c r="AD42" s="325"/>
      <c r="AE42" s="325"/>
      <c r="AF42" s="325"/>
      <c r="AG42" s="325"/>
      <c r="AH42" s="325"/>
      <c r="AI42" s="325"/>
      <c r="AJ42" s="325"/>
      <c r="AK42" s="325"/>
      <c r="AL42" s="325"/>
      <c r="AM42" s="325"/>
      <c r="AN42" s="325"/>
      <c r="AO42" s="325"/>
      <c r="AP42" s="325"/>
      <c r="AQ42" s="325"/>
      <c r="AR42" s="325"/>
      <c r="AS42" s="325"/>
      <c r="AT42" s="325"/>
      <c r="AU42" s="325"/>
      <c r="AV42" s="325"/>
      <c r="AW42" s="325"/>
      <c r="AX42" s="325"/>
      <c r="AY42" s="325"/>
      <c r="AZ42" s="325"/>
      <c r="BA42" s="325"/>
      <c r="BB42" s="325"/>
      <c r="BC42" s="325"/>
      <c r="BD42" s="325"/>
      <c r="BE42" s="325"/>
      <c r="BF42" s="325"/>
      <c r="BG42" s="325"/>
      <c r="BH42" s="325"/>
      <c r="BI42" s="325"/>
      <c r="BJ42" s="325"/>
      <c r="BK42" s="325"/>
      <c r="BL42" s="325"/>
      <c r="BM42" s="325"/>
      <c r="BN42" s="325"/>
      <c r="BO42" s="325"/>
      <c r="BP42" s="325"/>
    </row>
    <row r="43" spans="1:68" ht="15">
      <c r="A43" s="325"/>
      <c r="B43" s="325"/>
      <c r="C43" s="325"/>
      <c r="D43" s="325"/>
      <c r="E43" s="341"/>
      <c r="F43" s="325"/>
      <c r="G43" s="325"/>
      <c r="H43" s="325"/>
      <c r="I43" s="325"/>
      <c r="J43" s="325"/>
      <c r="K43" s="325"/>
      <c r="L43" s="325"/>
      <c r="M43" s="325"/>
      <c r="N43" s="325"/>
      <c r="O43" s="325"/>
      <c r="P43" s="325"/>
      <c r="Q43" s="325"/>
      <c r="R43" s="325"/>
      <c r="S43" s="325"/>
      <c r="T43" s="325"/>
      <c r="U43" s="325"/>
      <c r="V43" s="325"/>
      <c r="W43" s="325"/>
      <c r="X43" s="325"/>
      <c r="Y43" s="325"/>
      <c r="Z43" s="325"/>
      <c r="AA43" s="325"/>
      <c r="AB43" s="325"/>
      <c r="AC43" s="325"/>
      <c r="AD43" s="325"/>
      <c r="AE43" s="325"/>
      <c r="AF43" s="325"/>
      <c r="AG43" s="325"/>
      <c r="AH43" s="325"/>
      <c r="AI43" s="325"/>
      <c r="AJ43" s="325"/>
      <c r="AK43" s="325"/>
      <c r="AL43" s="325"/>
      <c r="AM43" s="325"/>
      <c r="AN43" s="325"/>
      <c r="AO43" s="325"/>
      <c r="AP43" s="325"/>
      <c r="AQ43" s="325"/>
      <c r="AR43" s="325"/>
      <c r="AS43" s="325"/>
      <c r="AT43" s="325"/>
      <c r="AU43" s="325"/>
      <c r="AV43" s="325"/>
      <c r="AW43" s="325"/>
      <c r="AX43" s="325"/>
      <c r="AY43" s="325"/>
      <c r="AZ43" s="325"/>
      <c r="BA43" s="325"/>
      <c r="BB43" s="325"/>
      <c r="BC43" s="325"/>
      <c r="BD43" s="325"/>
      <c r="BE43" s="325"/>
      <c r="BF43" s="325"/>
      <c r="BG43" s="325"/>
      <c r="BH43" s="325"/>
      <c r="BI43" s="325"/>
      <c r="BJ43" s="325"/>
      <c r="BK43" s="325"/>
      <c r="BL43" s="325"/>
      <c r="BM43" s="325"/>
      <c r="BN43" s="325"/>
      <c r="BO43" s="325"/>
      <c r="BP43" s="325"/>
    </row>
    <row r="44" spans="1:68" ht="15">
      <c r="A44" s="325"/>
      <c r="B44" s="325"/>
      <c r="C44" s="325"/>
      <c r="D44" s="325"/>
      <c r="E44" s="341"/>
      <c r="F44" s="325"/>
      <c r="G44" s="325"/>
      <c r="H44" s="325"/>
      <c r="I44" s="325"/>
      <c r="J44" s="325"/>
      <c r="K44" s="325"/>
      <c r="L44" s="325"/>
      <c r="M44" s="325"/>
      <c r="N44" s="325"/>
      <c r="O44" s="325"/>
      <c r="P44" s="325"/>
      <c r="Q44" s="325"/>
      <c r="R44" s="325"/>
      <c r="S44" s="325"/>
      <c r="T44" s="325"/>
      <c r="U44" s="325"/>
      <c r="V44" s="325"/>
      <c r="W44" s="325"/>
      <c r="X44" s="325"/>
      <c r="Y44" s="325"/>
      <c r="Z44" s="325"/>
      <c r="AA44" s="325"/>
      <c r="AB44" s="325"/>
      <c r="AC44" s="325"/>
      <c r="AD44" s="325"/>
      <c r="AE44" s="325"/>
      <c r="AF44" s="325"/>
      <c r="AG44" s="325"/>
      <c r="AH44" s="325"/>
      <c r="AI44" s="325"/>
      <c r="AJ44" s="325"/>
      <c r="AK44" s="325"/>
      <c r="AL44" s="325"/>
      <c r="AM44" s="325"/>
      <c r="AN44" s="325"/>
      <c r="AO44" s="325"/>
      <c r="AP44" s="325"/>
      <c r="AQ44" s="325"/>
      <c r="AR44" s="325"/>
      <c r="AS44" s="325"/>
      <c r="AT44" s="325"/>
      <c r="AU44" s="325"/>
      <c r="AV44" s="325"/>
      <c r="AW44" s="325"/>
      <c r="AX44" s="325"/>
      <c r="AY44" s="325"/>
      <c r="AZ44" s="325"/>
      <c r="BA44" s="325"/>
      <c r="BB44" s="325"/>
      <c r="BC44" s="325"/>
      <c r="BD44" s="325"/>
      <c r="BE44" s="325"/>
      <c r="BF44" s="325"/>
      <c r="BG44" s="325"/>
      <c r="BH44" s="325"/>
      <c r="BI44" s="325"/>
      <c r="BJ44" s="325"/>
      <c r="BK44" s="325"/>
      <c r="BL44" s="325"/>
      <c r="BM44" s="325"/>
      <c r="BN44" s="325"/>
      <c r="BO44" s="325"/>
      <c r="BP44" s="325"/>
    </row>
    <row r="45" spans="1:68" ht="15">
      <c r="A45" s="325"/>
      <c r="B45" s="325"/>
      <c r="C45" s="325"/>
      <c r="D45" s="325"/>
      <c r="E45" s="341"/>
      <c r="F45" s="325"/>
      <c r="G45" s="325"/>
      <c r="H45" s="325"/>
      <c r="I45" s="325"/>
      <c r="J45" s="325"/>
      <c r="K45" s="325"/>
      <c r="L45" s="325"/>
      <c r="M45" s="325"/>
      <c r="N45" s="325"/>
      <c r="O45" s="325"/>
      <c r="P45" s="325"/>
      <c r="Q45" s="325"/>
      <c r="R45" s="325"/>
      <c r="S45" s="325"/>
      <c r="T45" s="325"/>
      <c r="U45" s="325"/>
      <c r="V45" s="325"/>
      <c r="W45" s="325"/>
      <c r="X45" s="325"/>
      <c r="Y45" s="325"/>
      <c r="Z45" s="325"/>
      <c r="AA45" s="325"/>
      <c r="AB45" s="325"/>
      <c r="AC45" s="325"/>
      <c r="AD45" s="325"/>
      <c r="AE45" s="325"/>
      <c r="AF45" s="325"/>
      <c r="AG45" s="325"/>
      <c r="AH45" s="325"/>
      <c r="AI45" s="325"/>
      <c r="AJ45" s="325"/>
      <c r="AK45" s="325"/>
      <c r="AL45" s="325"/>
      <c r="AM45" s="325"/>
      <c r="AN45" s="325"/>
      <c r="AO45" s="325"/>
      <c r="AP45" s="325"/>
      <c r="AQ45" s="325"/>
      <c r="AR45" s="325"/>
      <c r="AS45" s="325"/>
      <c r="AT45" s="325"/>
      <c r="AU45" s="325"/>
      <c r="AV45" s="325"/>
      <c r="AW45" s="325"/>
      <c r="AX45" s="325"/>
      <c r="AY45" s="325"/>
      <c r="AZ45" s="325"/>
      <c r="BA45" s="325"/>
      <c r="BB45" s="325"/>
      <c r="BC45" s="325"/>
      <c r="BD45" s="325"/>
      <c r="BE45" s="325"/>
      <c r="BF45" s="325"/>
      <c r="BG45" s="325"/>
      <c r="BH45" s="325"/>
      <c r="BI45" s="325"/>
      <c r="BJ45" s="325"/>
      <c r="BK45" s="325"/>
      <c r="BL45" s="325"/>
      <c r="BM45" s="325"/>
      <c r="BN45" s="325"/>
      <c r="BO45" s="325"/>
      <c r="BP45" s="325"/>
    </row>
    <row r="46" spans="1:68" ht="15">
      <c r="A46" s="326"/>
      <c r="B46" s="326"/>
      <c r="C46" s="326"/>
      <c r="D46" s="326"/>
      <c r="E46" s="430"/>
      <c r="F46" s="326"/>
      <c r="G46" s="326"/>
      <c r="H46" s="326"/>
      <c r="I46" s="326"/>
      <c r="J46" s="326"/>
      <c r="K46" s="326"/>
      <c r="L46" s="326"/>
      <c r="M46" s="326"/>
      <c r="N46" s="326"/>
      <c r="O46" s="326"/>
      <c r="P46" s="326"/>
      <c r="Q46" s="326"/>
      <c r="R46" s="326"/>
      <c r="S46" s="326"/>
      <c r="T46" s="326"/>
      <c r="U46" s="326"/>
      <c r="V46" s="326"/>
      <c r="W46" s="326"/>
      <c r="X46" s="326"/>
      <c r="Y46" s="326"/>
      <c r="Z46" s="326"/>
      <c r="AA46" s="326"/>
      <c r="AB46" s="326"/>
      <c r="AC46" s="326"/>
      <c r="AD46" s="326"/>
      <c r="AE46" s="326"/>
      <c r="AF46" s="326"/>
      <c r="AG46" s="326"/>
      <c r="AH46" s="326"/>
      <c r="AI46" s="326"/>
      <c r="AJ46" s="326"/>
      <c r="AK46" s="326"/>
      <c r="AL46" s="326"/>
      <c r="AM46" s="326"/>
      <c r="AN46" s="326"/>
      <c r="AO46" s="326"/>
      <c r="AP46" s="326"/>
      <c r="AQ46" s="326"/>
      <c r="AR46" s="326"/>
      <c r="AS46" s="326"/>
      <c r="AT46" s="326"/>
      <c r="AU46" s="326"/>
      <c r="AV46" s="326"/>
      <c r="AW46" s="326"/>
      <c r="AX46" s="326"/>
      <c r="AY46" s="326"/>
      <c r="AZ46" s="326"/>
      <c r="BA46" s="326"/>
      <c r="BB46" s="326"/>
      <c r="BC46" s="326"/>
      <c r="BD46" s="326"/>
      <c r="BE46" s="326"/>
      <c r="BF46" s="326"/>
      <c r="BG46" s="326"/>
      <c r="BH46" s="326"/>
      <c r="BI46" s="326"/>
      <c r="BJ46" s="326"/>
      <c r="BK46" s="326"/>
      <c r="BL46" s="326"/>
      <c r="BM46" s="326"/>
      <c r="BN46" s="326"/>
      <c r="BO46" s="326"/>
      <c r="BP46" s="326"/>
    </row>
    <row r="47" spans="1:68" ht="15">
      <c r="A47" s="326"/>
      <c r="B47" s="326"/>
      <c r="C47" s="326"/>
      <c r="D47" s="326"/>
      <c r="E47" s="430"/>
      <c r="F47" s="326"/>
      <c r="G47" s="326"/>
      <c r="H47" s="326"/>
      <c r="I47" s="326"/>
      <c r="J47" s="326"/>
      <c r="K47" s="326"/>
      <c r="L47" s="326"/>
      <c r="M47" s="326"/>
      <c r="N47" s="326"/>
      <c r="O47" s="326"/>
      <c r="P47" s="326"/>
      <c r="Q47" s="326"/>
      <c r="R47" s="326"/>
      <c r="S47" s="326"/>
      <c r="T47" s="326"/>
      <c r="U47" s="326"/>
      <c r="V47" s="326"/>
      <c r="W47" s="326"/>
      <c r="X47" s="326"/>
      <c r="Y47" s="326"/>
      <c r="Z47" s="326"/>
      <c r="AA47" s="326"/>
      <c r="AB47" s="326"/>
      <c r="AC47" s="326"/>
      <c r="AD47" s="326"/>
      <c r="AE47" s="326"/>
      <c r="AF47" s="326"/>
      <c r="AG47" s="326"/>
      <c r="AH47" s="326"/>
      <c r="AI47" s="326"/>
      <c r="AJ47" s="326"/>
      <c r="AK47" s="326"/>
      <c r="AL47" s="326"/>
      <c r="AM47" s="326"/>
      <c r="AN47" s="326"/>
      <c r="AO47" s="326"/>
      <c r="AP47" s="326"/>
      <c r="AQ47" s="326"/>
      <c r="AR47" s="326"/>
      <c r="AS47" s="326"/>
      <c r="AT47" s="326"/>
      <c r="AU47" s="326"/>
      <c r="AV47" s="326"/>
      <c r="AW47" s="326"/>
      <c r="AX47" s="326"/>
      <c r="AY47" s="326"/>
      <c r="AZ47" s="326"/>
      <c r="BA47" s="326"/>
      <c r="BB47" s="326"/>
      <c r="BC47" s="326"/>
      <c r="BD47" s="326"/>
      <c r="BE47" s="326"/>
      <c r="BF47" s="326"/>
      <c r="BG47" s="326"/>
      <c r="BH47" s="326"/>
      <c r="BI47" s="326"/>
      <c r="BJ47" s="326"/>
      <c r="BK47" s="326"/>
      <c r="BL47" s="326"/>
      <c r="BM47" s="326"/>
      <c r="BN47" s="326"/>
      <c r="BO47" s="326"/>
      <c r="BP47" s="326"/>
    </row>
    <row r="48" spans="1:68" ht="15">
      <c r="A48" s="326"/>
      <c r="B48" s="326"/>
      <c r="C48" s="326"/>
      <c r="D48" s="326"/>
      <c r="E48" s="430"/>
      <c r="F48" s="326"/>
      <c r="G48" s="326"/>
      <c r="H48" s="326"/>
      <c r="I48" s="326"/>
      <c r="J48" s="326"/>
      <c r="K48" s="326"/>
      <c r="L48" s="326"/>
      <c r="M48" s="326"/>
      <c r="N48" s="326"/>
      <c r="O48" s="326"/>
      <c r="P48" s="326"/>
      <c r="Q48" s="326"/>
      <c r="R48" s="326"/>
      <c r="S48" s="326"/>
      <c r="T48" s="326"/>
      <c r="U48" s="326"/>
      <c r="V48" s="326"/>
      <c r="W48" s="326"/>
      <c r="X48" s="326"/>
      <c r="Y48" s="326"/>
      <c r="Z48" s="326"/>
      <c r="AA48" s="326"/>
      <c r="AB48" s="326"/>
      <c r="AC48" s="326"/>
      <c r="AD48" s="326"/>
      <c r="AE48" s="326"/>
      <c r="AF48" s="326"/>
      <c r="AG48" s="326"/>
      <c r="AH48" s="326"/>
      <c r="AI48" s="326"/>
      <c r="AJ48" s="326"/>
      <c r="AK48" s="326"/>
      <c r="AL48" s="326"/>
      <c r="AM48" s="326"/>
      <c r="AN48" s="326"/>
      <c r="AO48" s="326"/>
      <c r="AP48" s="326"/>
      <c r="AQ48" s="326"/>
      <c r="AR48" s="326"/>
      <c r="AS48" s="326"/>
      <c r="AT48" s="326"/>
      <c r="AU48" s="326"/>
      <c r="AV48" s="326"/>
      <c r="AW48" s="326"/>
      <c r="AX48" s="326"/>
      <c r="AY48" s="326"/>
      <c r="AZ48" s="326"/>
      <c r="BA48" s="326"/>
      <c r="BB48" s="326"/>
      <c r="BC48" s="326"/>
      <c r="BD48" s="326"/>
      <c r="BE48" s="326"/>
      <c r="BF48" s="326"/>
      <c r="BG48" s="326"/>
      <c r="BH48" s="326"/>
      <c r="BI48" s="326"/>
      <c r="BJ48" s="326"/>
      <c r="BK48" s="326"/>
      <c r="BL48" s="326"/>
      <c r="BM48" s="326"/>
      <c r="BN48" s="326"/>
      <c r="BO48" s="326"/>
      <c r="BP48" s="326"/>
    </row>
    <row r="49" spans="1:68" ht="15">
      <c r="A49" s="326"/>
      <c r="B49" s="326"/>
      <c r="C49" s="326"/>
      <c r="D49" s="326"/>
      <c r="E49" s="430"/>
      <c r="F49" s="326"/>
      <c r="G49" s="326"/>
      <c r="H49" s="326"/>
      <c r="I49" s="326"/>
      <c r="J49" s="326"/>
      <c r="K49" s="326"/>
      <c r="L49" s="326"/>
      <c r="M49" s="326"/>
      <c r="N49" s="326"/>
      <c r="O49" s="326"/>
      <c r="P49" s="326"/>
      <c r="Q49" s="326"/>
      <c r="R49" s="326"/>
      <c r="S49" s="326"/>
      <c r="T49" s="326"/>
      <c r="U49" s="326"/>
      <c r="V49" s="326"/>
      <c r="W49" s="326"/>
      <c r="X49" s="326"/>
      <c r="Y49" s="326"/>
      <c r="Z49" s="326"/>
      <c r="AA49" s="326"/>
      <c r="AB49" s="326"/>
      <c r="AC49" s="326"/>
      <c r="AD49" s="326"/>
      <c r="AE49" s="326"/>
      <c r="AF49" s="326"/>
      <c r="AG49" s="326"/>
      <c r="AH49" s="326"/>
      <c r="AI49" s="326"/>
      <c r="AJ49" s="326"/>
      <c r="AK49" s="326"/>
      <c r="AL49" s="326"/>
      <c r="AM49" s="326"/>
      <c r="AN49" s="326"/>
      <c r="AO49" s="326"/>
      <c r="AP49" s="326"/>
      <c r="AQ49" s="326"/>
      <c r="AR49" s="326"/>
      <c r="AS49" s="326"/>
      <c r="AT49" s="326"/>
      <c r="AU49" s="326"/>
      <c r="AV49" s="326"/>
      <c r="AW49" s="326"/>
      <c r="AX49" s="326"/>
      <c r="AY49" s="326"/>
      <c r="AZ49" s="326"/>
      <c r="BA49" s="326"/>
      <c r="BB49" s="326"/>
      <c r="BC49" s="326"/>
      <c r="BD49" s="326"/>
      <c r="BE49" s="326"/>
      <c r="BF49" s="326"/>
      <c r="BG49" s="326"/>
      <c r="BH49" s="326"/>
      <c r="BI49" s="326"/>
      <c r="BJ49" s="326"/>
      <c r="BK49" s="326"/>
      <c r="BL49" s="326"/>
      <c r="BM49" s="326"/>
      <c r="BN49" s="326"/>
      <c r="BO49" s="326"/>
      <c r="BP49" s="326"/>
    </row>
    <row r="50" spans="1:68" ht="15">
      <c r="A50" s="326"/>
      <c r="B50" s="326"/>
      <c r="C50" s="326"/>
      <c r="D50" s="326"/>
      <c r="E50" s="430"/>
      <c r="F50" s="326"/>
      <c r="G50" s="326"/>
      <c r="H50" s="326"/>
      <c r="I50" s="326"/>
      <c r="J50" s="326"/>
      <c r="K50" s="326"/>
      <c r="L50" s="326"/>
      <c r="M50" s="326"/>
      <c r="N50" s="326"/>
      <c r="O50" s="326"/>
      <c r="P50" s="326"/>
      <c r="Q50" s="326"/>
      <c r="R50" s="326"/>
      <c r="S50" s="326"/>
      <c r="T50" s="326"/>
      <c r="U50" s="326"/>
      <c r="V50" s="326"/>
      <c r="W50" s="326"/>
      <c r="X50" s="326"/>
      <c r="Y50" s="326"/>
      <c r="Z50" s="326"/>
      <c r="AA50" s="326"/>
      <c r="AB50" s="326"/>
      <c r="AC50" s="326"/>
      <c r="AD50" s="326"/>
      <c r="AE50" s="326"/>
      <c r="AF50" s="326"/>
      <c r="AG50" s="326"/>
      <c r="AH50" s="326"/>
      <c r="AI50" s="326"/>
      <c r="AJ50" s="326"/>
      <c r="AK50" s="326"/>
      <c r="AL50" s="326"/>
      <c r="AM50" s="326"/>
      <c r="AN50" s="326"/>
      <c r="AO50" s="326"/>
      <c r="AP50" s="326"/>
      <c r="AQ50" s="326"/>
      <c r="AR50" s="326"/>
      <c r="AS50" s="326"/>
      <c r="AT50" s="326"/>
      <c r="AU50" s="326"/>
      <c r="AV50" s="326"/>
      <c r="AW50" s="326"/>
      <c r="AX50" s="326"/>
      <c r="AY50" s="326"/>
      <c r="AZ50" s="326"/>
      <c r="BA50" s="326"/>
      <c r="BB50" s="326"/>
      <c r="BC50" s="326"/>
      <c r="BD50" s="326"/>
      <c r="BE50" s="326"/>
      <c r="BF50" s="326"/>
      <c r="BG50" s="326"/>
      <c r="BH50" s="326"/>
      <c r="BI50" s="326"/>
      <c r="BJ50" s="326"/>
      <c r="BK50" s="326"/>
      <c r="BL50" s="326"/>
      <c r="BM50" s="326"/>
      <c r="BN50" s="326"/>
      <c r="BO50" s="326"/>
      <c r="BP50" s="326"/>
    </row>
    <row r="51" spans="1:68" ht="15">
      <c r="A51" s="326"/>
      <c r="B51" s="326"/>
      <c r="C51" s="326"/>
      <c r="D51" s="326"/>
      <c r="E51" s="430"/>
      <c r="F51" s="326"/>
      <c r="G51" s="326"/>
      <c r="H51" s="326"/>
      <c r="I51" s="326"/>
      <c r="J51" s="326"/>
      <c r="K51" s="326"/>
      <c r="L51" s="326"/>
      <c r="M51" s="326"/>
      <c r="N51" s="326"/>
      <c r="O51" s="326"/>
      <c r="P51" s="326"/>
      <c r="Q51" s="326"/>
      <c r="R51" s="326"/>
      <c r="S51" s="326"/>
      <c r="T51" s="326"/>
      <c r="U51" s="326"/>
      <c r="V51" s="326"/>
      <c r="W51" s="326"/>
      <c r="X51" s="326"/>
      <c r="Y51" s="326"/>
      <c r="Z51" s="326"/>
      <c r="AA51" s="326"/>
      <c r="AB51" s="326"/>
      <c r="AC51" s="326"/>
      <c r="AD51" s="326"/>
      <c r="AE51" s="326"/>
      <c r="AF51" s="326"/>
      <c r="AG51" s="326"/>
      <c r="AH51" s="326"/>
      <c r="AI51" s="326"/>
      <c r="AJ51" s="326"/>
      <c r="AK51" s="326"/>
      <c r="AL51" s="326"/>
      <c r="AM51" s="326"/>
      <c r="AN51" s="326"/>
      <c r="AO51" s="326"/>
      <c r="AP51" s="326"/>
      <c r="AQ51" s="326"/>
      <c r="AR51" s="326"/>
      <c r="AS51" s="326"/>
      <c r="AT51" s="326"/>
      <c r="AU51" s="326"/>
      <c r="AV51" s="326"/>
      <c r="AW51" s="326"/>
      <c r="AX51" s="326"/>
      <c r="AY51" s="326"/>
      <c r="AZ51" s="326"/>
      <c r="BA51" s="326"/>
      <c r="BB51" s="326"/>
      <c r="BC51" s="326"/>
      <c r="BD51" s="326"/>
      <c r="BE51" s="326"/>
      <c r="BF51" s="326"/>
      <c r="BG51" s="326"/>
      <c r="BH51" s="326"/>
      <c r="BI51" s="326"/>
      <c r="BJ51" s="326"/>
      <c r="BK51" s="326"/>
      <c r="BL51" s="326"/>
      <c r="BM51" s="326"/>
      <c r="BN51" s="326"/>
      <c r="BO51" s="326"/>
      <c r="BP51" s="326"/>
    </row>
    <row r="52" spans="1:68" ht="15">
      <c r="A52" s="326"/>
      <c r="B52" s="326"/>
      <c r="C52" s="326"/>
      <c r="D52" s="326"/>
      <c r="E52" s="430"/>
      <c r="F52" s="326"/>
      <c r="G52" s="326"/>
      <c r="H52" s="326"/>
      <c r="I52" s="326"/>
      <c r="J52" s="326"/>
      <c r="K52" s="326"/>
      <c r="L52" s="326"/>
      <c r="M52" s="326"/>
      <c r="N52" s="326"/>
      <c r="O52" s="326"/>
      <c r="P52" s="326"/>
      <c r="Q52" s="326"/>
      <c r="R52" s="326"/>
      <c r="S52" s="326"/>
      <c r="T52" s="326"/>
      <c r="U52" s="326"/>
      <c r="V52" s="326"/>
      <c r="W52" s="326"/>
      <c r="X52" s="326"/>
      <c r="Y52" s="326"/>
      <c r="Z52" s="326"/>
      <c r="AA52" s="326"/>
      <c r="AB52" s="326"/>
      <c r="AC52" s="326"/>
      <c r="AD52" s="326"/>
      <c r="AE52" s="326"/>
      <c r="AF52" s="326"/>
      <c r="AG52" s="326"/>
      <c r="AH52" s="326"/>
      <c r="AI52" s="326"/>
      <c r="AJ52" s="326"/>
      <c r="AK52" s="326"/>
      <c r="AL52" s="326"/>
      <c r="AM52" s="326"/>
      <c r="AN52" s="326"/>
      <c r="AO52" s="326"/>
      <c r="AP52" s="326"/>
      <c r="AQ52" s="326"/>
      <c r="AR52" s="326"/>
      <c r="AS52" s="326"/>
      <c r="AT52" s="326"/>
      <c r="AU52" s="326"/>
      <c r="AV52" s="326"/>
      <c r="AW52" s="326"/>
      <c r="AX52" s="326"/>
      <c r="AY52" s="326"/>
      <c r="AZ52" s="326"/>
      <c r="BA52" s="326"/>
      <c r="BB52" s="326"/>
      <c r="BC52" s="326"/>
      <c r="BD52" s="326"/>
      <c r="BE52" s="326"/>
      <c r="BF52" s="326"/>
      <c r="BG52" s="326"/>
      <c r="BH52" s="326"/>
      <c r="BI52" s="326"/>
      <c r="BJ52" s="326"/>
      <c r="BK52" s="326"/>
      <c r="BL52" s="326"/>
      <c r="BM52" s="326"/>
      <c r="BN52" s="326"/>
      <c r="BO52" s="326"/>
      <c r="BP52" s="326"/>
    </row>
    <row r="53" spans="1:68" ht="15">
      <c r="A53" s="326"/>
      <c r="B53" s="326"/>
      <c r="C53" s="326"/>
      <c r="D53" s="326"/>
      <c r="E53" s="430"/>
      <c r="F53" s="326"/>
      <c r="G53" s="326"/>
      <c r="H53" s="326"/>
      <c r="I53" s="326"/>
      <c r="J53" s="326"/>
      <c r="K53" s="326"/>
      <c r="L53" s="326"/>
      <c r="M53" s="326"/>
      <c r="N53" s="326"/>
      <c r="O53" s="326"/>
      <c r="P53" s="326"/>
      <c r="Q53" s="326"/>
      <c r="R53" s="326"/>
      <c r="S53" s="326"/>
      <c r="T53" s="326"/>
      <c r="U53" s="326"/>
      <c r="V53" s="326"/>
      <c r="W53" s="326"/>
      <c r="X53" s="326"/>
      <c r="Y53" s="326"/>
      <c r="Z53" s="326"/>
      <c r="AA53" s="326"/>
      <c r="AB53" s="326"/>
      <c r="AC53" s="326"/>
      <c r="AD53" s="326"/>
      <c r="AE53" s="326"/>
      <c r="AF53" s="326"/>
      <c r="AG53" s="326"/>
      <c r="AH53" s="326"/>
      <c r="AI53" s="326"/>
      <c r="AJ53" s="326"/>
      <c r="AK53" s="326"/>
      <c r="AL53" s="326"/>
      <c r="AM53" s="326"/>
      <c r="AN53" s="326"/>
      <c r="AO53" s="326"/>
      <c r="AP53" s="326"/>
      <c r="AQ53" s="326"/>
      <c r="AR53" s="326"/>
      <c r="AS53" s="326"/>
      <c r="AT53" s="326"/>
      <c r="AU53" s="326"/>
      <c r="AV53" s="326"/>
      <c r="AW53" s="326"/>
      <c r="AX53" s="326"/>
      <c r="AY53" s="326"/>
      <c r="AZ53" s="326"/>
      <c r="BA53" s="326"/>
      <c r="BB53" s="326"/>
      <c r="BC53" s="326"/>
      <c r="BD53" s="326"/>
      <c r="BE53" s="326"/>
      <c r="BF53" s="326"/>
      <c r="BG53" s="326"/>
      <c r="BH53" s="326"/>
      <c r="BI53" s="326"/>
      <c r="BJ53" s="326"/>
      <c r="BK53" s="326"/>
      <c r="BL53" s="326"/>
      <c r="BM53" s="326"/>
      <c r="BN53" s="326"/>
      <c r="BO53" s="326"/>
      <c r="BP53" s="326"/>
    </row>
    <row r="54" spans="1:68" ht="15">
      <c r="A54" s="326"/>
      <c r="B54" s="326"/>
      <c r="C54" s="326"/>
      <c r="D54" s="326"/>
      <c r="E54" s="430"/>
      <c r="F54" s="326"/>
      <c r="G54" s="326"/>
      <c r="H54" s="326"/>
      <c r="I54" s="326"/>
      <c r="J54" s="326"/>
      <c r="K54" s="326"/>
      <c r="L54" s="326"/>
      <c r="M54" s="326"/>
      <c r="N54" s="326"/>
      <c r="O54" s="326"/>
      <c r="P54" s="326"/>
      <c r="Q54" s="326"/>
      <c r="R54" s="326"/>
      <c r="S54" s="326"/>
      <c r="T54" s="326"/>
      <c r="U54" s="326"/>
      <c r="V54" s="326"/>
      <c r="W54" s="326"/>
      <c r="X54" s="326"/>
      <c r="Y54" s="326"/>
      <c r="Z54" s="326"/>
      <c r="AA54" s="326"/>
      <c r="AB54" s="326"/>
      <c r="AC54" s="326"/>
      <c r="AD54" s="326"/>
      <c r="AE54" s="326"/>
      <c r="AF54" s="326"/>
      <c r="AG54" s="326"/>
      <c r="AH54" s="326"/>
      <c r="AI54" s="326"/>
      <c r="AJ54" s="326"/>
      <c r="AK54" s="326"/>
      <c r="AL54" s="326"/>
      <c r="AM54" s="326"/>
      <c r="AN54" s="326"/>
      <c r="AO54" s="326"/>
      <c r="AP54" s="326"/>
      <c r="AQ54" s="326"/>
      <c r="AR54" s="326"/>
      <c r="AS54" s="326"/>
      <c r="AT54" s="326"/>
      <c r="AU54" s="326"/>
      <c r="AV54" s="326"/>
      <c r="AW54" s="326"/>
      <c r="AX54" s="326"/>
      <c r="AY54" s="326"/>
      <c r="AZ54" s="326"/>
      <c r="BA54" s="326"/>
      <c r="BB54" s="326"/>
      <c r="BC54" s="326"/>
      <c r="BD54" s="326"/>
      <c r="BE54" s="326"/>
      <c r="BF54" s="326"/>
      <c r="BG54" s="326"/>
      <c r="BH54" s="326"/>
      <c r="BI54" s="326"/>
      <c r="BJ54" s="326"/>
      <c r="BK54" s="326"/>
      <c r="BL54" s="326"/>
      <c r="BM54" s="326"/>
      <c r="BN54" s="326"/>
      <c r="BO54" s="326"/>
      <c r="BP54" s="326"/>
    </row>
    <row r="55" spans="1:68" ht="15">
      <c r="A55" s="326"/>
      <c r="B55" s="326"/>
      <c r="C55" s="326"/>
      <c r="D55" s="326"/>
      <c r="E55" s="430"/>
      <c r="F55" s="326"/>
      <c r="G55" s="326"/>
      <c r="H55" s="326"/>
      <c r="I55" s="326"/>
      <c r="J55" s="326"/>
      <c r="K55" s="326"/>
      <c r="L55" s="326"/>
      <c r="M55" s="326"/>
      <c r="N55" s="326"/>
      <c r="O55" s="326"/>
      <c r="P55" s="326"/>
      <c r="Q55" s="326"/>
      <c r="R55" s="326"/>
      <c r="S55" s="326"/>
      <c r="T55" s="326"/>
      <c r="U55" s="326"/>
      <c r="V55" s="326"/>
      <c r="W55" s="326"/>
      <c r="X55" s="326"/>
      <c r="Y55" s="326"/>
      <c r="Z55" s="326"/>
      <c r="AA55" s="326"/>
      <c r="AB55" s="326"/>
      <c r="AC55" s="326"/>
      <c r="AD55" s="326"/>
      <c r="AE55" s="326"/>
      <c r="AF55" s="326"/>
      <c r="AG55" s="326"/>
      <c r="AH55" s="326"/>
      <c r="AI55" s="326"/>
      <c r="AJ55" s="326"/>
      <c r="AK55" s="326"/>
      <c r="AL55" s="326"/>
      <c r="AM55" s="326"/>
      <c r="AN55" s="326"/>
      <c r="AO55" s="326"/>
      <c r="AP55" s="326"/>
      <c r="AQ55" s="326"/>
      <c r="AR55" s="326"/>
      <c r="AS55" s="326"/>
      <c r="AT55" s="326"/>
      <c r="AU55" s="326"/>
      <c r="AV55" s="326"/>
      <c r="AW55" s="326"/>
      <c r="AX55" s="326"/>
      <c r="AY55" s="326"/>
      <c r="AZ55" s="326"/>
      <c r="BA55" s="326"/>
      <c r="BB55" s="326"/>
      <c r="BC55" s="326"/>
      <c r="BD55" s="326"/>
      <c r="BE55" s="326"/>
      <c r="BF55" s="326"/>
      <c r="BG55" s="326"/>
      <c r="BH55" s="326"/>
      <c r="BI55" s="326"/>
      <c r="BJ55" s="326"/>
      <c r="BK55" s="326"/>
      <c r="BL55" s="326"/>
      <c r="BM55" s="326"/>
      <c r="BN55" s="326"/>
      <c r="BO55" s="326"/>
      <c r="BP55" s="326"/>
    </row>
    <row r="56" spans="1:68" ht="15">
      <c r="A56" s="326"/>
      <c r="B56" s="326"/>
      <c r="C56" s="326"/>
      <c r="D56" s="326"/>
      <c r="E56" s="430"/>
      <c r="F56" s="326"/>
      <c r="G56" s="326"/>
      <c r="H56" s="326"/>
      <c r="I56" s="326"/>
      <c r="J56" s="326"/>
      <c r="K56" s="326"/>
      <c r="L56" s="326"/>
      <c r="M56" s="326"/>
      <c r="N56" s="326"/>
      <c r="O56" s="326"/>
      <c r="P56" s="326"/>
      <c r="Q56" s="326"/>
      <c r="R56" s="326"/>
      <c r="S56" s="326"/>
      <c r="T56" s="326"/>
      <c r="U56" s="326"/>
      <c r="V56" s="326"/>
      <c r="W56" s="326"/>
      <c r="X56" s="326"/>
      <c r="Y56" s="326"/>
      <c r="Z56" s="326"/>
      <c r="AA56" s="326"/>
      <c r="AB56" s="326"/>
      <c r="AC56" s="326"/>
      <c r="AD56" s="326"/>
      <c r="AE56" s="326"/>
      <c r="AF56" s="326"/>
      <c r="AG56" s="326"/>
      <c r="AH56" s="326"/>
      <c r="AI56" s="326"/>
      <c r="AJ56" s="326"/>
      <c r="AK56" s="326"/>
      <c r="AL56" s="326"/>
      <c r="AM56" s="326"/>
      <c r="AN56" s="326"/>
      <c r="AO56" s="326"/>
      <c r="AP56" s="326"/>
      <c r="AQ56" s="326"/>
      <c r="AR56" s="326"/>
      <c r="AS56" s="326"/>
      <c r="AT56" s="326"/>
      <c r="AU56" s="326"/>
      <c r="AV56" s="326"/>
      <c r="AW56" s="326"/>
      <c r="AX56" s="326"/>
      <c r="AY56" s="326"/>
      <c r="AZ56" s="326"/>
      <c r="BA56" s="326"/>
      <c r="BB56" s="326"/>
      <c r="BC56" s="326"/>
      <c r="BD56" s="326"/>
      <c r="BE56" s="326"/>
      <c r="BF56" s="326"/>
      <c r="BG56" s="326"/>
      <c r="BH56" s="326"/>
      <c r="BI56" s="326"/>
      <c r="BJ56" s="326"/>
      <c r="BK56" s="326"/>
      <c r="BL56" s="326"/>
      <c r="BM56" s="326"/>
      <c r="BN56" s="326"/>
      <c r="BO56" s="326"/>
      <c r="BP56" s="326"/>
    </row>
    <row r="57" spans="1:68" ht="15">
      <c r="A57" s="326"/>
      <c r="B57" s="326"/>
      <c r="C57" s="326"/>
      <c r="D57" s="326"/>
      <c r="E57" s="430"/>
      <c r="F57" s="326"/>
      <c r="G57" s="326"/>
      <c r="H57" s="326"/>
      <c r="I57" s="326"/>
      <c r="J57" s="326"/>
      <c r="K57" s="326"/>
      <c r="L57" s="326"/>
      <c r="M57" s="326"/>
      <c r="N57" s="326"/>
      <c r="O57" s="326"/>
      <c r="P57" s="326"/>
      <c r="Q57" s="326"/>
      <c r="R57" s="326"/>
      <c r="S57" s="326"/>
      <c r="T57" s="326"/>
      <c r="U57" s="326"/>
      <c r="V57" s="326"/>
      <c r="W57" s="326"/>
      <c r="X57" s="326"/>
      <c r="Y57" s="326"/>
      <c r="Z57" s="326"/>
      <c r="AA57" s="326"/>
      <c r="AB57" s="326"/>
      <c r="AC57" s="326"/>
      <c r="AD57" s="326"/>
      <c r="AE57" s="326"/>
      <c r="AF57" s="326"/>
      <c r="AG57" s="326"/>
      <c r="AH57" s="326"/>
      <c r="AI57" s="326"/>
      <c r="AJ57" s="326"/>
      <c r="AK57" s="326"/>
      <c r="AL57" s="326"/>
      <c r="AM57" s="326"/>
      <c r="AN57" s="326"/>
      <c r="AO57" s="326"/>
      <c r="AP57" s="326"/>
      <c r="AQ57" s="326"/>
      <c r="AR57" s="326"/>
      <c r="AS57" s="326"/>
      <c r="AT57" s="326"/>
      <c r="AU57" s="326"/>
      <c r="AV57" s="326"/>
      <c r="AW57" s="326"/>
      <c r="AX57" s="326"/>
      <c r="AY57" s="326"/>
      <c r="AZ57" s="326"/>
      <c r="BA57" s="326"/>
      <c r="BB57" s="326"/>
      <c r="BC57" s="326"/>
      <c r="BD57" s="326"/>
      <c r="BE57" s="326"/>
      <c r="BF57" s="326"/>
      <c r="BG57" s="326"/>
      <c r="BH57" s="326"/>
      <c r="BI57" s="326"/>
      <c r="BJ57" s="326"/>
      <c r="BK57" s="326"/>
      <c r="BL57" s="326"/>
      <c r="BM57" s="326"/>
      <c r="BN57" s="326"/>
      <c r="BO57" s="326"/>
      <c r="BP57" s="326"/>
    </row>
    <row r="58" spans="1:68" ht="15">
      <c r="A58" s="326"/>
      <c r="B58" s="326"/>
      <c r="C58" s="326"/>
      <c r="D58" s="326"/>
      <c r="E58" s="430"/>
      <c r="F58" s="326"/>
      <c r="G58" s="326"/>
      <c r="H58" s="326"/>
      <c r="I58" s="326"/>
      <c r="J58" s="326"/>
      <c r="K58" s="326"/>
      <c r="L58" s="326"/>
      <c r="M58" s="326"/>
      <c r="N58" s="326"/>
      <c r="O58" s="326"/>
      <c r="P58" s="326"/>
      <c r="Q58" s="326"/>
      <c r="R58" s="326"/>
      <c r="S58" s="326"/>
      <c r="T58" s="326"/>
      <c r="U58" s="326"/>
      <c r="V58" s="326"/>
      <c r="W58" s="326"/>
      <c r="X58" s="326"/>
      <c r="Y58" s="326"/>
      <c r="Z58" s="326"/>
      <c r="AA58" s="326"/>
      <c r="AB58" s="326"/>
      <c r="AC58" s="326"/>
      <c r="AD58" s="326"/>
      <c r="AE58" s="326"/>
      <c r="AF58" s="326"/>
      <c r="AG58" s="326"/>
      <c r="AH58" s="326"/>
      <c r="AI58" s="326"/>
      <c r="AJ58" s="326"/>
      <c r="AK58" s="326"/>
      <c r="AL58" s="326"/>
      <c r="AM58" s="326"/>
      <c r="AN58" s="326"/>
      <c r="AO58" s="326"/>
      <c r="AP58" s="326"/>
      <c r="AQ58" s="326"/>
      <c r="AR58" s="326"/>
      <c r="AS58" s="326"/>
      <c r="AT58" s="326"/>
      <c r="AU58" s="326"/>
      <c r="AV58" s="326"/>
      <c r="AW58" s="326"/>
      <c r="AX58" s="326"/>
      <c r="AY58" s="326"/>
      <c r="AZ58" s="326"/>
      <c r="BA58" s="326"/>
      <c r="BB58" s="326"/>
      <c r="BC58" s="326"/>
      <c r="BD58" s="326"/>
      <c r="BE58" s="326"/>
      <c r="BF58" s="326"/>
      <c r="BG58" s="326"/>
      <c r="BH58" s="326"/>
      <c r="BI58" s="326"/>
      <c r="BJ58" s="326"/>
      <c r="BK58" s="326"/>
      <c r="BL58" s="326"/>
      <c r="BM58" s="326"/>
      <c r="BN58" s="326"/>
      <c r="BO58" s="326"/>
      <c r="BP58" s="326"/>
    </row>
    <row r="59" spans="1:68" ht="15">
      <c r="A59" s="326"/>
      <c r="B59" s="326"/>
      <c r="C59" s="326"/>
      <c r="D59" s="326"/>
      <c r="E59" s="430"/>
      <c r="F59" s="326"/>
      <c r="G59" s="326"/>
      <c r="H59" s="326"/>
      <c r="I59" s="326"/>
      <c r="J59" s="326"/>
      <c r="K59" s="326"/>
      <c r="L59" s="326"/>
      <c r="M59" s="326"/>
      <c r="N59" s="326"/>
      <c r="O59" s="326"/>
      <c r="P59" s="326"/>
      <c r="Q59" s="326"/>
      <c r="R59" s="326"/>
      <c r="S59" s="326"/>
      <c r="T59" s="326"/>
      <c r="U59" s="326"/>
      <c r="V59" s="326"/>
      <c r="W59" s="326"/>
      <c r="X59" s="326"/>
      <c r="Y59" s="326"/>
      <c r="Z59" s="326"/>
      <c r="AA59" s="326"/>
      <c r="AB59" s="326"/>
      <c r="AC59" s="326"/>
      <c r="AD59" s="326"/>
      <c r="AE59" s="326"/>
      <c r="AF59" s="326"/>
      <c r="AG59" s="326"/>
      <c r="AH59" s="326"/>
      <c r="AI59" s="326"/>
      <c r="AJ59" s="326"/>
      <c r="AK59" s="326"/>
      <c r="AL59" s="326"/>
      <c r="AM59" s="326"/>
      <c r="AN59" s="326"/>
      <c r="AO59" s="326"/>
      <c r="AP59" s="326"/>
      <c r="AQ59" s="326"/>
      <c r="AR59" s="326"/>
      <c r="AS59" s="326"/>
      <c r="AT59" s="326"/>
      <c r="AU59" s="326"/>
      <c r="AV59" s="326"/>
      <c r="AW59" s="326"/>
      <c r="AX59" s="326"/>
      <c r="AY59" s="326"/>
      <c r="AZ59" s="326"/>
      <c r="BA59" s="326"/>
      <c r="BB59" s="326"/>
      <c r="BC59" s="326"/>
      <c r="BD59" s="326"/>
      <c r="BE59" s="326"/>
      <c r="BF59" s="326"/>
      <c r="BG59" s="326"/>
      <c r="BH59" s="326"/>
      <c r="BI59" s="326"/>
      <c r="BJ59" s="326"/>
      <c r="BK59" s="326"/>
      <c r="BL59" s="326"/>
      <c r="BM59" s="326"/>
      <c r="BN59" s="326"/>
      <c r="BO59" s="326"/>
      <c r="BP59" s="326"/>
    </row>
    <row r="60" spans="1:68" ht="15">
      <c r="A60" s="326"/>
      <c r="B60" s="326"/>
      <c r="C60" s="326"/>
      <c r="D60" s="326"/>
      <c r="E60" s="430"/>
      <c r="F60" s="326"/>
      <c r="G60" s="326"/>
      <c r="H60" s="326"/>
      <c r="I60" s="326"/>
      <c r="J60" s="326"/>
      <c r="K60" s="326"/>
      <c r="L60" s="326"/>
      <c r="M60" s="326"/>
      <c r="N60" s="326"/>
      <c r="O60" s="326"/>
      <c r="P60" s="326"/>
      <c r="Q60" s="326"/>
      <c r="R60" s="326"/>
      <c r="S60" s="326"/>
      <c r="T60" s="326"/>
      <c r="U60" s="326"/>
      <c r="V60" s="326"/>
      <c r="W60" s="326"/>
      <c r="X60" s="326"/>
      <c r="Y60" s="326"/>
      <c r="Z60" s="326"/>
      <c r="AA60" s="326"/>
      <c r="AB60" s="326"/>
      <c r="AC60" s="326"/>
      <c r="AD60" s="326"/>
      <c r="AE60" s="326"/>
      <c r="AF60" s="326"/>
      <c r="AG60" s="326"/>
      <c r="AH60" s="326"/>
      <c r="AI60" s="326"/>
      <c r="AJ60" s="326"/>
      <c r="AK60" s="326"/>
      <c r="AL60" s="326"/>
      <c r="AM60" s="326"/>
      <c r="AN60" s="326"/>
      <c r="AO60" s="326"/>
      <c r="AP60" s="326"/>
      <c r="AQ60" s="326"/>
      <c r="AR60" s="326"/>
      <c r="AS60" s="326"/>
      <c r="AT60" s="326"/>
      <c r="AU60" s="326"/>
      <c r="AV60" s="326"/>
      <c r="AW60" s="326"/>
      <c r="AX60" s="326"/>
      <c r="AY60" s="326"/>
      <c r="AZ60" s="326"/>
      <c r="BA60" s="326"/>
      <c r="BB60" s="326"/>
      <c r="BC60" s="326"/>
      <c r="BD60" s="326"/>
      <c r="BE60" s="326"/>
      <c r="BF60" s="326"/>
      <c r="BG60" s="326"/>
      <c r="BH60" s="326"/>
      <c r="BI60" s="326"/>
      <c r="BJ60" s="326"/>
      <c r="BK60" s="326"/>
      <c r="BL60" s="326"/>
      <c r="BM60" s="326"/>
      <c r="BN60" s="326"/>
      <c r="BO60" s="326"/>
      <c r="BP60" s="326"/>
    </row>
    <row r="61" spans="1:68" ht="15">
      <c r="A61" s="326"/>
      <c r="B61" s="326"/>
      <c r="C61" s="326"/>
      <c r="D61" s="326"/>
      <c r="E61" s="430"/>
      <c r="F61" s="326"/>
      <c r="G61" s="326"/>
      <c r="H61" s="326"/>
      <c r="I61" s="326"/>
      <c r="J61" s="326"/>
      <c r="K61" s="326"/>
      <c r="L61" s="326"/>
      <c r="M61" s="326"/>
      <c r="N61" s="326"/>
      <c r="O61" s="326"/>
      <c r="P61" s="326"/>
      <c r="Q61" s="326"/>
      <c r="R61" s="326"/>
      <c r="S61" s="326"/>
      <c r="T61" s="326"/>
      <c r="U61" s="326"/>
      <c r="V61" s="326"/>
      <c r="W61" s="326"/>
      <c r="X61" s="326"/>
      <c r="Y61" s="326"/>
      <c r="Z61" s="326"/>
      <c r="AA61" s="326"/>
      <c r="AB61" s="326"/>
      <c r="AC61" s="326"/>
      <c r="AD61" s="326"/>
      <c r="AE61" s="326"/>
      <c r="AF61" s="326"/>
      <c r="AG61" s="326"/>
      <c r="AH61" s="326"/>
      <c r="AI61" s="326"/>
      <c r="AJ61" s="326"/>
      <c r="AK61" s="326"/>
      <c r="AL61" s="326"/>
      <c r="AM61" s="326"/>
      <c r="AN61" s="326"/>
      <c r="AO61" s="326"/>
      <c r="AP61" s="326"/>
      <c r="AQ61" s="326"/>
      <c r="AR61" s="326"/>
      <c r="AS61" s="326"/>
      <c r="AT61" s="326"/>
      <c r="AU61" s="326"/>
      <c r="AV61" s="326"/>
      <c r="AW61" s="326"/>
      <c r="AX61" s="326"/>
      <c r="AY61" s="326"/>
      <c r="AZ61" s="326"/>
      <c r="BA61" s="326"/>
      <c r="BB61" s="326"/>
      <c r="BC61" s="326"/>
      <c r="BD61" s="326"/>
      <c r="BE61" s="326"/>
      <c r="BF61" s="326"/>
      <c r="BG61" s="326"/>
      <c r="BH61" s="326"/>
      <c r="BI61" s="326"/>
      <c r="BJ61" s="326"/>
      <c r="BK61" s="326"/>
      <c r="BL61" s="326"/>
      <c r="BM61" s="326"/>
      <c r="BN61" s="326"/>
      <c r="BO61" s="326"/>
      <c r="BP61" s="326"/>
    </row>
    <row r="62" spans="1:68" ht="15">
      <c r="A62" s="326"/>
      <c r="B62" s="326"/>
      <c r="C62" s="326"/>
      <c r="D62" s="326"/>
      <c r="E62" s="430"/>
      <c r="F62" s="326"/>
      <c r="G62" s="326"/>
      <c r="H62" s="326"/>
      <c r="I62" s="326"/>
      <c r="J62" s="326"/>
      <c r="K62" s="326"/>
      <c r="L62" s="326"/>
      <c r="M62" s="326"/>
      <c r="N62" s="326"/>
      <c r="O62" s="326"/>
      <c r="P62" s="326"/>
      <c r="Q62" s="326"/>
      <c r="R62" s="326"/>
      <c r="S62" s="326"/>
      <c r="T62" s="326"/>
      <c r="U62" s="326"/>
      <c r="V62" s="326"/>
      <c r="W62" s="326"/>
      <c r="X62" s="326"/>
      <c r="Y62" s="326"/>
      <c r="Z62" s="326"/>
      <c r="AA62" s="326"/>
      <c r="AB62" s="326"/>
      <c r="AC62" s="326"/>
      <c r="AD62" s="326"/>
      <c r="AE62" s="326"/>
      <c r="AF62" s="326"/>
      <c r="AG62" s="326"/>
      <c r="AH62" s="326"/>
      <c r="AI62" s="326"/>
      <c r="AJ62" s="326"/>
      <c r="AK62" s="326"/>
      <c r="AL62" s="326"/>
      <c r="AM62" s="326"/>
      <c r="AN62" s="326"/>
      <c r="AO62" s="326"/>
      <c r="AP62" s="326"/>
      <c r="AQ62" s="326"/>
      <c r="AR62" s="326"/>
      <c r="AS62" s="326"/>
      <c r="AT62" s="326"/>
      <c r="AU62" s="326"/>
      <c r="AV62" s="326"/>
      <c r="AW62" s="326"/>
      <c r="AX62" s="326"/>
      <c r="AY62" s="326"/>
      <c r="AZ62" s="326"/>
      <c r="BA62" s="326"/>
      <c r="BB62" s="326"/>
      <c r="BC62" s="326"/>
      <c r="BD62" s="326"/>
      <c r="BE62" s="326"/>
      <c r="BF62" s="326"/>
      <c r="BG62" s="326"/>
      <c r="BH62" s="326"/>
      <c r="BI62" s="326"/>
      <c r="BJ62" s="326"/>
      <c r="BK62" s="326"/>
      <c r="BL62" s="326"/>
      <c r="BM62" s="326"/>
      <c r="BN62" s="326"/>
      <c r="BO62" s="326"/>
      <c r="BP62" s="326"/>
    </row>
    <row r="63" spans="1:68" ht="15">
      <c r="A63" s="326"/>
      <c r="B63" s="326"/>
      <c r="C63" s="326"/>
      <c r="D63" s="326"/>
      <c r="E63" s="430"/>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26"/>
      <c r="AJ63" s="326"/>
      <c r="AK63" s="326"/>
      <c r="AL63" s="326"/>
      <c r="AM63" s="326"/>
      <c r="AN63" s="326"/>
      <c r="AO63" s="326"/>
      <c r="AP63" s="326"/>
      <c r="AQ63" s="326"/>
      <c r="AR63" s="326"/>
      <c r="AS63" s="326"/>
      <c r="AT63" s="326"/>
      <c r="AU63" s="326"/>
      <c r="AV63" s="326"/>
      <c r="AW63" s="326"/>
      <c r="AX63" s="326"/>
      <c r="AY63" s="326"/>
      <c r="AZ63" s="326"/>
      <c r="BA63" s="326"/>
      <c r="BB63" s="326"/>
      <c r="BC63" s="326"/>
      <c r="BD63" s="326"/>
      <c r="BE63" s="326"/>
      <c r="BF63" s="326"/>
      <c r="BG63" s="326"/>
      <c r="BH63" s="326"/>
      <c r="BI63" s="326"/>
      <c r="BJ63" s="326"/>
      <c r="BK63" s="326"/>
      <c r="BL63" s="326"/>
      <c r="BM63" s="326"/>
      <c r="BN63" s="326"/>
      <c r="BO63" s="326"/>
      <c r="BP63" s="326"/>
    </row>
    <row r="64" spans="1:68" ht="15">
      <c r="A64" s="326"/>
      <c r="B64" s="326"/>
      <c r="C64" s="326"/>
      <c r="D64" s="326"/>
      <c r="E64" s="430"/>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326"/>
      <c r="AD64" s="326"/>
      <c r="AE64" s="326"/>
      <c r="AF64" s="326"/>
      <c r="AG64" s="326"/>
      <c r="AH64" s="326"/>
      <c r="AI64" s="326"/>
      <c r="AJ64" s="326"/>
      <c r="AK64" s="326"/>
      <c r="AL64" s="326"/>
      <c r="AM64" s="326"/>
      <c r="AN64" s="326"/>
      <c r="AO64" s="326"/>
      <c r="AP64" s="326"/>
      <c r="AQ64" s="326"/>
      <c r="AR64" s="326"/>
      <c r="AS64" s="326"/>
      <c r="AT64" s="326"/>
      <c r="AU64" s="326"/>
      <c r="AV64" s="326"/>
      <c r="AW64" s="326"/>
      <c r="AX64" s="326"/>
      <c r="AY64" s="326"/>
      <c r="AZ64" s="326"/>
      <c r="BA64" s="326"/>
      <c r="BB64" s="326"/>
      <c r="BC64" s="326"/>
      <c r="BD64" s="326"/>
      <c r="BE64" s="326"/>
      <c r="BF64" s="326"/>
      <c r="BG64" s="326"/>
      <c r="BH64" s="326"/>
      <c r="BI64" s="326"/>
      <c r="BJ64" s="326"/>
      <c r="BK64" s="326"/>
      <c r="BL64" s="326"/>
      <c r="BM64" s="326"/>
      <c r="BN64" s="326"/>
      <c r="BO64" s="326"/>
      <c r="BP64" s="326"/>
    </row>
    <row r="65" spans="1:68" ht="15">
      <c r="A65" s="326"/>
      <c r="B65" s="326"/>
      <c r="C65" s="326"/>
      <c r="D65" s="326"/>
      <c r="E65" s="430"/>
      <c r="F65" s="326"/>
      <c r="G65" s="326"/>
      <c r="H65" s="326"/>
      <c r="I65" s="326"/>
      <c r="J65" s="326"/>
      <c r="K65" s="326"/>
      <c r="L65" s="326"/>
      <c r="M65" s="326"/>
      <c r="N65" s="326"/>
      <c r="O65" s="326"/>
      <c r="P65" s="326"/>
      <c r="Q65" s="326"/>
      <c r="R65" s="326"/>
      <c r="S65" s="326"/>
      <c r="T65" s="326"/>
      <c r="U65" s="326"/>
      <c r="V65" s="326"/>
      <c r="W65" s="326"/>
      <c r="X65" s="326"/>
      <c r="Y65" s="326"/>
      <c r="Z65" s="326"/>
      <c r="AA65" s="326"/>
      <c r="AB65" s="326"/>
      <c r="AC65" s="326"/>
      <c r="AD65" s="326"/>
      <c r="AE65" s="326"/>
      <c r="AF65" s="326"/>
      <c r="AG65" s="326"/>
      <c r="AH65" s="326"/>
      <c r="AI65" s="326"/>
      <c r="AJ65" s="326"/>
      <c r="AK65" s="326"/>
      <c r="AL65" s="326"/>
      <c r="AM65" s="326"/>
      <c r="AN65" s="326"/>
      <c r="AO65" s="326"/>
      <c r="AP65" s="326"/>
      <c r="AQ65" s="326"/>
      <c r="AR65" s="326"/>
      <c r="AS65" s="326"/>
      <c r="AT65" s="326"/>
      <c r="AU65" s="326"/>
      <c r="AV65" s="326"/>
      <c r="AW65" s="326"/>
      <c r="AX65" s="326"/>
      <c r="AY65" s="326"/>
      <c r="AZ65" s="326"/>
      <c r="BA65" s="326"/>
      <c r="BB65" s="326"/>
      <c r="BC65" s="326"/>
      <c r="BD65" s="326"/>
      <c r="BE65" s="326"/>
      <c r="BF65" s="326"/>
      <c r="BG65" s="326"/>
      <c r="BH65" s="326"/>
      <c r="BI65" s="326"/>
      <c r="BJ65" s="326"/>
      <c r="BK65" s="326"/>
      <c r="BL65" s="326"/>
      <c r="BM65" s="326"/>
      <c r="BN65" s="326"/>
      <c r="BO65" s="326"/>
      <c r="BP65" s="326"/>
    </row>
    <row r="66" spans="1:68" ht="15">
      <c r="A66" s="326"/>
      <c r="B66" s="326"/>
      <c r="C66" s="326"/>
      <c r="D66" s="326"/>
      <c r="E66" s="430"/>
      <c r="F66" s="326"/>
      <c r="G66" s="326"/>
      <c r="H66" s="326"/>
      <c r="I66" s="326"/>
      <c r="J66" s="326"/>
      <c r="K66" s="326"/>
      <c r="L66" s="326"/>
      <c r="M66" s="326"/>
      <c r="N66" s="326"/>
      <c r="O66" s="326"/>
      <c r="P66" s="326"/>
      <c r="Q66" s="326"/>
      <c r="R66" s="326"/>
      <c r="S66" s="326"/>
      <c r="T66" s="326"/>
      <c r="U66" s="326"/>
      <c r="V66" s="326"/>
      <c r="W66" s="326"/>
      <c r="X66" s="326"/>
      <c r="Y66" s="326"/>
      <c r="Z66" s="326"/>
      <c r="AA66" s="326"/>
      <c r="AB66" s="326"/>
      <c r="AC66" s="326"/>
      <c r="AD66" s="326"/>
      <c r="AE66" s="326"/>
      <c r="AF66" s="326"/>
      <c r="AG66" s="326"/>
      <c r="AH66" s="326"/>
      <c r="AI66" s="326"/>
      <c r="AJ66" s="326"/>
      <c r="AK66" s="326"/>
      <c r="AL66" s="326"/>
      <c r="AM66" s="326"/>
      <c r="AN66" s="326"/>
      <c r="AO66" s="326"/>
      <c r="AP66" s="326"/>
      <c r="AQ66" s="326"/>
      <c r="AR66" s="326"/>
      <c r="AS66" s="326"/>
      <c r="AT66" s="326"/>
      <c r="AU66" s="326"/>
      <c r="AV66" s="326"/>
      <c r="AW66" s="326"/>
      <c r="AX66" s="326"/>
      <c r="AY66" s="326"/>
      <c r="AZ66" s="326"/>
      <c r="BA66" s="326"/>
      <c r="BB66" s="326"/>
      <c r="BC66" s="326"/>
      <c r="BD66" s="326"/>
      <c r="BE66" s="326"/>
      <c r="BF66" s="326"/>
      <c r="BG66" s="326"/>
      <c r="BH66" s="326"/>
      <c r="BI66" s="326"/>
      <c r="BJ66" s="326"/>
      <c r="BK66" s="326"/>
      <c r="BL66" s="326"/>
      <c r="BM66" s="326"/>
      <c r="BN66" s="326"/>
      <c r="BO66" s="326"/>
      <c r="BP66" s="326"/>
    </row>
    <row r="67" spans="1:68" ht="15">
      <c r="A67" s="326"/>
      <c r="B67" s="326"/>
      <c r="C67" s="326"/>
      <c r="D67" s="326"/>
      <c r="E67" s="430"/>
      <c r="F67" s="326"/>
      <c r="G67" s="326"/>
      <c r="H67" s="326"/>
      <c r="I67" s="326"/>
      <c r="J67" s="326"/>
      <c r="K67" s="326"/>
      <c r="L67" s="326"/>
      <c r="M67" s="326"/>
      <c r="N67" s="326"/>
      <c r="O67" s="326"/>
      <c r="P67" s="326"/>
      <c r="Q67" s="326"/>
      <c r="R67" s="326"/>
      <c r="S67" s="326"/>
      <c r="T67" s="326"/>
      <c r="U67" s="326"/>
      <c r="V67" s="326"/>
      <c r="W67" s="326"/>
      <c r="X67" s="326"/>
      <c r="Y67" s="326"/>
      <c r="Z67" s="326"/>
      <c r="AA67" s="326"/>
      <c r="AB67" s="326"/>
      <c r="AC67" s="326"/>
      <c r="AD67" s="326"/>
      <c r="AE67" s="326"/>
      <c r="AF67" s="326"/>
      <c r="AG67" s="326"/>
      <c r="AH67" s="326"/>
      <c r="AI67" s="326"/>
      <c r="AJ67" s="326"/>
      <c r="AK67" s="326"/>
      <c r="AL67" s="326"/>
      <c r="AM67" s="326"/>
      <c r="AN67" s="326"/>
      <c r="AO67" s="326"/>
      <c r="AP67" s="326"/>
      <c r="AQ67" s="326"/>
      <c r="AR67" s="326"/>
      <c r="AS67" s="326"/>
      <c r="AT67" s="326"/>
      <c r="AU67" s="326"/>
      <c r="AV67" s="326"/>
      <c r="AW67" s="326"/>
      <c r="AX67" s="326"/>
      <c r="AY67" s="326"/>
      <c r="AZ67" s="326"/>
      <c r="BA67" s="326"/>
      <c r="BB67" s="326"/>
      <c r="BC67" s="326"/>
      <c r="BD67" s="326"/>
      <c r="BE67" s="326"/>
      <c r="BF67" s="326"/>
      <c r="BG67" s="326"/>
      <c r="BH67" s="326"/>
      <c r="BI67" s="326"/>
      <c r="BJ67" s="326"/>
      <c r="BK67" s="326"/>
      <c r="BL67" s="326"/>
      <c r="BM67" s="326"/>
      <c r="BN67" s="326"/>
      <c r="BO67" s="326"/>
      <c r="BP67" s="326"/>
    </row>
    <row r="68" spans="1:68" ht="15">
      <c r="A68" s="326"/>
      <c r="B68" s="326"/>
      <c r="C68" s="326"/>
      <c r="D68" s="326"/>
      <c r="E68" s="430"/>
      <c r="F68" s="326"/>
      <c r="G68" s="326"/>
      <c r="H68" s="326"/>
      <c r="I68" s="326"/>
      <c r="J68" s="326"/>
      <c r="K68" s="326"/>
      <c r="L68" s="326"/>
      <c r="M68" s="326"/>
      <c r="N68" s="326"/>
      <c r="O68" s="326"/>
      <c r="P68" s="326"/>
      <c r="Q68" s="326"/>
      <c r="R68" s="326"/>
      <c r="S68" s="326"/>
      <c r="T68" s="326"/>
      <c r="U68" s="326"/>
      <c r="V68" s="326"/>
      <c r="W68" s="326"/>
      <c r="X68" s="326"/>
      <c r="Y68" s="326"/>
      <c r="Z68" s="326"/>
      <c r="AA68" s="326"/>
      <c r="AB68" s="326"/>
      <c r="AC68" s="326"/>
      <c r="AD68" s="326"/>
      <c r="AE68" s="326"/>
      <c r="AF68" s="326"/>
      <c r="AG68" s="326"/>
      <c r="AH68" s="326"/>
      <c r="AI68" s="326"/>
      <c r="AJ68" s="326"/>
      <c r="AK68" s="326"/>
      <c r="AL68" s="326"/>
      <c r="AM68" s="326"/>
      <c r="AN68" s="326"/>
      <c r="AO68" s="326"/>
      <c r="AP68" s="326"/>
      <c r="AQ68" s="326"/>
      <c r="AR68" s="326"/>
      <c r="AS68" s="326"/>
      <c r="AT68" s="326"/>
      <c r="AU68" s="326"/>
      <c r="AV68" s="326"/>
      <c r="AW68" s="326"/>
      <c r="AX68" s="326"/>
      <c r="AY68" s="326"/>
      <c r="AZ68" s="326"/>
      <c r="BA68" s="326"/>
      <c r="BB68" s="326"/>
      <c r="BC68" s="326"/>
      <c r="BD68" s="326"/>
      <c r="BE68" s="326"/>
      <c r="BF68" s="326"/>
      <c r="BG68" s="326"/>
      <c r="BH68" s="326"/>
      <c r="BI68" s="326"/>
      <c r="BJ68" s="326"/>
      <c r="BK68" s="326"/>
      <c r="BL68" s="326"/>
      <c r="BM68" s="326"/>
      <c r="BN68" s="326"/>
      <c r="BO68" s="326"/>
      <c r="BP68" s="326"/>
    </row>
    <row r="69" spans="1:68" ht="15">
      <c r="A69" s="326"/>
      <c r="B69" s="326"/>
      <c r="C69" s="326"/>
      <c r="D69" s="326"/>
      <c r="E69" s="430"/>
      <c r="F69" s="326"/>
      <c r="G69" s="326"/>
      <c r="H69" s="326"/>
      <c r="I69" s="326"/>
      <c r="J69" s="326"/>
      <c r="K69" s="326"/>
      <c r="L69" s="326"/>
      <c r="M69" s="326"/>
      <c r="N69" s="326"/>
      <c r="O69" s="326"/>
      <c r="P69" s="326"/>
      <c r="Q69" s="326"/>
      <c r="R69" s="326"/>
      <c r="S69" s="326"/>
      <c r="T69" s="326"/>
      <c r="U69" s="326"/>
      <c r="V69" s="326"/>
      <c r="W69" s="326"/>
      <c r="X69" s="326"/>
      <c r="Y69" s="326"/>
      <c r="Z69" s="326"/>
      <c r="AA69" s="326"/>
      <c r="AB69" s="326"/>
      <c r="AC69" s="326"/>
      <c r="AD69" s="326"/>
      <c r="AE69" s="326"/>
      <c r="AF69" s="326"/>
      <c r="AG69" s="326"/>
      <c r="AH69" s="326"/>
      <c r="AI69" s="326"/>
      <c r="AJ69" s="326"/>
      <c r="AK69" s="326"/>
      <c r="AL69" s="326"/>
      <c r="AM69" s="326"/>
      <c r="AN69" s="326"/>
      <c r="AO69" s="326"/>
      <c r="AP69" s="326"/>
      <c r="AQ69" s="326"/>
      <c r="AR69" s="326"/>
      <c r="AS69" s="326"/>
      <c r="AT69" s="326"/>
      <c r="AU69" s="326"/>
      <c r="AV69" s="326"/>
      <c r="AW69" s="326"/>
      <c r="AX69" s="326"/>
      <c r="AY69" s="326"/>
      <c r="AZ69" s="326"/>
      <c r="BA69" s="326"/>
      <c r="BB69" s="326"/>
      <c r="BC69" s="326"/>
      <c r="BD69" s="326"/>
      <c r="BE69" s="326"/>
      <c r="BF69" s="326"/>
      <c r="BG69" s="326"/>
      <c r="BH69" s="326"/>
      <c r="BI69" s="326"/>
      <c r="BJ69" s="326"/>
      <c r="BK69" s="326"/>
      <c r="BL69" s="326"/>
      <c r="BM69" s="326"/>
      <c r="BN69" s="326"/>
      <c r="BO69" s="326"/>
      <c r="BP69" s="326"/>
    </row>
    <row r="70" spans="1:68" ht="15">
      <c r="A70" s="326"/>
      <c r="B70" s="326"/>
      <c r="C70" s="326"/>
      <c r="D70" s="326"/>
      <c r="E70" s="430"/>
      <c r="F70" s="326"/>
      <c r="G70" s="326"/>
      <c r="H70" s="326"/>
      <c r="I70" s="326"/>
      <c r="J70" s="326"/>
      <c r="K70" s="326"/>
      <c r="L70" s="326"/>
      <c r="M70" s="326"/>
      <c r="N70" s="326"/>
      <c r="O70" s="326"/>
      <c r="P70" s="326"/>
      <c r="Q70" s="326"/>
      <c r="R70" s="326"/>
      <c r="S70" s="326"/>
      <c r="T70" s="326"/>
      <c r="U70" s="326"/>
      <c r="V70" s="326"/>
      <c r="W70" s="326"/>
      <c r="X70" s="326"/>
      <c r="Y70" s="326"/>
      <c r="Z70" s="326"/>
      <c r="AA70" s="326"/>
      <c r="AB70" s="326"/>
      <c r="AC70" s="326"/>
      <c r="AD70" s="326"/>
      <c r="AE70" s="326"/>
      <c r="AF70" s="326"/>
      <c r="AG70" s="326"/>
      <c r="AH70" s="326"/>
      <c r="AI70" s="326"/>
      <c r="AJ70" s="326"/>
      <c r="AK70" s="326"/>
      <c r="AL70" s="326"/>
      <c r="AM70" s="326"/>
      <c r="AN70" s="326"/>
      <c r="AO70" s="326"/>
      <c r="AP70" s="326"/>
      <c r="AQ70" s="326"/>
      <c r="AR70" s="326"/>
      <c r="AS70" s="326"/>
      <c r="AT70" s="326"/>
      <c r="AU70" s="326"/>
      <c r="AV70" s="326"/>
      <c r="AW70" s="326"/>
      <c r="AX70" s="326"/>
      <c r="AY70" s="326"/>
      <c r="AZ70" s="326"/>
      <c r="BA70" s="326"/>
      <c r="BB70" s="326"/>
      <c r="BC70" s="326"/>
      <c r="BD70" s="326"/>
      <c r="BE70" s="326"/>
      <c r="BF70" s="326"/>
      <c r="BG70" s="326"/>
      <c r="BH70" s="326"/>
      <c r="BI70" s="326"/>
      <c r="BJ70" s="326"/>
      <c r="BK70" s="326"/>
      <c r="BL70" s="326"/>
      <c r="BM70" s="326"/>
      <c r="BN70" s="326"/>
      <c r="BO70" s="326"/>
      <c r="BP70" s="326"/>
    </row>
    <row r="71" spans="1:68" ht="15">
      <c r="A71" s="326"/>
      <c r="B71" s="326"/>
      <c r="C71" s="326"/>
      <c r="D71" s="326"/>
      <c r="E71" s="430"/>
      <c r="F71" s="326"/>
      <c r="G71" s="326"/>
      <c r="H71" s="326"/>
      <c r="I71" s="326"/>
      <c r="J71" s="326"/>
      <c r="K71" s="326"/>
      <c r="L71" s="326"/>
      <c r="M71" s="326"/>
      <c r="N71" s="326"/>
      <c r="O71" s="326"/>
      <c r="P71" s="326"/>
      <c r="Q71" s="326"/>
      <c r="R71" s="326"/>
      <c r="S71" s="326"/>
      <c r="T71" s="326"/>
      <c r="U71" s="326"/>
      <c r="V71" s="326"/>
      <c r="W71" s="326"/>
      <c r="X71" s="326"/>
      <c r="Y71" s="326"/>
      <c r="Z71" s="326"/>
      <c r="AA71" s="326"/>
      <c r="AB71" s="326"/>
      <c r="AC71" s="326"/>
      <c r="AD71" s="326"/>
      <c r="AE71" s="326"/>
      <c r="AF71" s="326"/>
      <c r="AG71" s="326"/>
      <c r="AH71" s="326"/>
      <c r="AI71" s="326"/>
      <c r="AJ71" s="326"/>
      <c r="AK71" s="326"/>
      <c r="AL71" s="326"/>
      <c r="AM71" s="326"/>
      <c r="AN71" s="326"/>
      <c r="AO71" s="326"/>
      <c r="AP71" s="326"/>
      <c r="AQ71" s="326"/>
      <c r="AR71" s="326"/>
      <c r="AS71" s="326"/>
      <c r="AT71" s="326"/>
      <c r="AU71" s="326"/>
      <c r="AV71" s="326"/>
      <c r="AW71" s="326"/>
      <c r="AX71" s="326"/>
      <c r="AY71" s="326"/>
      <c r="AZ71" s="326"/>
      <c r="BA71" s="326"/>
      <c r="BB71" s="326"/>
      <c r="BC71" s="326"/>
      <c r="BD71" s="326"/>
      <c r="BE71" s="326"/>
      <c r="BF71" s="326"/>
      <c r="BG71" s="326"/>
      <c r="BH71" s="326"/>
      <c r="BI71" s="326"/>
      <c r="BJ71" s="326"/>
      <c r="BK71" s="326"/>
      <c r="BL71" s="326"/>
      <c r="BM71" s="326"/>
      <c r="BN71" s="326"/>
      <c r="BO71" s="326"/>
      <c r="BP71" s="326"/>
    </row>
    <row r="72" spans="1:68" ht="15">
      <c r="A72" s="326"/>
      <c r="B72" s="326"/>
      <c r="C72" s="326"/>
      <c r="D72" s="326"/>
      <c r="E72" s="430"/>
      <c r="F72" s="326"/>
      <c r="G72" s="326"/>
      <c r="H72" s="326"/>
      <c r="I72" s="326"/>
      <c r="J72" s="326"/>
      <c r="K72" s="326"/>
      <c r="L72" s="326"/>
      <c r="M72" s="326"/>
      <c r="N72" s="326"/>
      <c r="O72" s="326"/>
      <c r="P72" s="326"/>
      <c r="Q72" s="326"/>
      <c r="R72" s="326"/>
      <c r="S72" s="326"/>
      <c r="T72" s="326"/>
      <c r="U72" s="326"/>
      <c r="V72" s="326"/>
      <c r="W72" s="326"/>
      <c r="X72" s="326"/>
      <c r="Y72" s="326"/>
      <c r="Z72" s="326"/>
      <c r="AA72" s="326"/>
      <c r="AB72" s="326"/>
      <c r="AC72" s="326"/>
      <c r="AD72" s="326"/>
      <c r="AE72" s="326"/>
      <c r="AF72" s="326"/>
      <c r="AG72" s="326"/>
      <c r="AH72" s="326"/>
      <c r="AI72" s="326"/>
      <c r="AJ72" s="326"/>
      <c r="AK72" s="326"/>
      <c r="AL72" s="326"/>
      <c r="AM72" s="326"/>
      <c r="AN72" s="326"/>
      <c r="AO72" s="326"/>
      <c r="AP72" s="326"/>
      <c r="AQ72" s="326"/>
      <c r="AR72" s="326"/>
      <c r="AS72" s="326"/>
      <c r="AT72" s="326"/>
      <c r="AU72" s="326"/>
      <c r="AV72" s="326"/>
      <c r="AW72" s="326"/>
      <c r="AX72" s="326"/>
      <c r="AY72" s="326"/>
      <c r="AZ72" s="326"/>
      <c r="BA72" s="326"/>
      <c r="BB72" s="326"/>
      <c r="BC72" s="326"/>
      <c r="BD72" s="326"/>
      <c r="BE72" s="326"/>
      <c r="BF72" s="326"/>
      <c r="BG72" s="326"/>
      <c r="BH72" s="326"/>
      <c r="BI72" s="326"/>
      <c r="BJ72" s="326"/>
      <c r="BK72" s="326"/>
      <c r="BL72" s="326"/>
      <c r="BM72" s="326"/>
      <c r="BN72" s="326"/>
      <c r="BO72" s="326"/>
      <c r="BP72" s="326"/>
    </row>
    <row r="73" spans="1:68" ht="15">
      <c r="A73" s="326"/>
      <c r="B73" s="326"/>
      <c r="C73" s="326"/>
      <c r="D73" s="326"/>
      <c r="E73" s="430"/>
      <c r="F73" s="326"/>
      <c r="G73" s="326"/>
      <c r="H73" s="326"/>
      <c r="I73" s="326"/>
      <c r="J73" s="326"/>
      <c r="K73" s="326"/>
      <c r="L73" s="326"/>
      <c r="M73" s="326"/>
      <c r="N73" s="326"/>
      <c r="O73" s="326"/>
      <c r="P73" s="326"/>
      <c r="Q73" s="326"/>
      <c r="R73" s="326"/>
      <c r="S73" s="326"/>
      <c r="T73" s="326"/>
      <c r="U73" s="326"/>
      <c r="V73" s="326"/>
      <c r="W73" s="326"/>
      <c r="X73" s="326"/>
      <c r="Y73" s="326"/>
      <c r="Z73" s="326"/>
      <c r="AA73" s="326"/>
      <c r="AB73" s="326"/>
      <c r="AC73" s="326"/>
      <c r="AD73" s="326"/>
      <c r="AE73" s="326"/>
      <c r="AF73" s="326"/>
      <c r="AG73" s="326"/>
      <c r="AH73" s="326"/>
      <c r="AI73" s="326"/>
      <c r="AJ73" s="326"/>
      <c r="AK73" s="326"/>
      <c r="AL73" s="326"/>
      <c r="AM73" s="326"/>
      <c r="AN73" s="326"/>
      <c r="AO73" s="326"/>
      <c r="AP73" s="326"/>
      <c r="AQ73" s="326"/>
      <c r="AR73" s="326"/>
      <c r="AS73" s="326"/>
      <c r="AT73" s="326"/>
      <c r="AU73" s="326"/>
      <c r="AV73" s="326"/>
      <c r="AW73" s="326"/>
      <c r="AX73" s="326"/>
      <c r="AY73" s="326"/>
      <c r="AZ73" s="326"/>
      <c r="BA73" s="326"/>
      <c r="BB73" s="326"/>
      <c r="BC73" s="326"/>
      <c r="BD73" s="326"/>
      <c r="BE73" s="326"/>
      <c r="BF73" s="326"/>
      <c r="BG73" s="326"/>
      <c r="BH73" s="326"/>
      <c r="BI73" s="326"/>
      <c r="BJ73" s="326"/>
      <c r="BK73" s="326"/>
      <c r="BL73" s="326"/>
      <c r="BM73" s="326"/>
      <c r="BN73" s="326"/>
      <c r="BO73" s="326"/>
      <c r="BP73" s="326"/>
    </row>
    <row r="74" spans="1:68" ht="15">
      <c r="A74" s="326"/>
      <c r="B74" s="326"/>
      <c r="C74" s="326"/>
      <c r="D74" s="326"/>
      <c r="E74" s="430"/>
      <c r="F74" s="326"/>
      <c r="G74" s="326"/>
      <c r="H74" s="326"/>
      <c r="I74" s="326"/>
      <c r="J74" s="326"/>
      <c r="K74" s="326"/>
      <c r="L74" s="326"/>
      <c r="M74" s="326"/>
      <c r="N74" s="326"/>
      <c r="O74" s="326"/>
      <c r="P74" s="326"/>
      <c r="Q74" s="326"/>
      <c r="R74" s="326"/>
      <c r="S74" s="326"/>
      <c r="T74" s="326"/>
      <c r="U74" s="326"/>
      <c r="V74" s="326"/>
      <c r="W74" s="326"/>
      <c r="X74" s="326"/>
      <c r="Y74" s="326"/>
      <c r="Z74" s="326"/>
      <c r="AA74" s="326"/>
      <c r="AB74" s="326"/>
      <c r="AC74" s="326"/>
      <c r="AD74" s="326"/>
      <c r="AE74" s="326"/>
      <c r="AF74" s="326"/>
      <c r="AG74" s="326"/>
      <c r="AH74" s="326"/>
      <c r="AI74" s="326"/>
      <c r="AJ74" s="326"/>
      <c r="AK74" s="326"/>
      <c r="AL74" s="326"/>
      <c r="AM74" s="326"/>
      <c r="AN74" s="326"/>
      <c r="AO74" s="326"/>
      <c r="AP74" s="326"/>
      <c r="AQ74" s="326"/>
      <c r="AR74" s="326"/>
      <c r="AS74" s="326"/>
      <c r="AT74" s="326"/>
      <c r="AU74" s="326"/>
      <c r="AV74" s="326"/>
      <c r="AW74" s="326"/>
      <c r="AX74" s="326"/>
      <c r="AY74" s="326"/>
      <c r="AZ74" s="326"/>
      <c r="BA74" s="326"/>
      <c r="BB74" s="326"/>
      <c r="BC74" s="326"/>
      <c r="BD74" s="326"/>
      <c r="BE74" s="326"/>
      <c r="BF74" s="326"/>
      <c r="BG74" s="326"/>
      <c r="BH74" s="326"/>
      <c r="BI74" s="326"/>
      <c r="BJ74" s="326"/>
      <c r="BK74" s="326"/>
      <c r="BL74" s="326"/>
      <c r="BM74" s="326"/>
      <c r="BN74" s="326"/>
      <c r="BO74" s="326"/>
      <c r="BP74" s="326"/>
    </row>
    <row r="75" spans="1:68" ht="15">
      <c r="A75" s="326"/>
      <c r="B75" s="326"/>
      <c r="C75" s="326"/>
      <c r="D75" s="326"/>
      <c r="E75" s="430"/>
      <c r="F75" s="326"/>
      <c r="G75" s="326"/>
      <c r="H75" s="326"/>
      <c r="I75" s="326"/>
      <c r="J75" s="326"/>
      <c r="K75" s="326"/>
      <c r="L75" s="326"/>
      <c r="M75" s="326"/>
      <c r="N75" s="326"/>
      <c r="O75" s="326"/>
      <c r="P75" s="326"/>
      <c r="Q75" s="326"/>
      <c r="R75" s="326"/>
      <c r="S75" s="326"/>
      <c r="T75" s="326"/>
      <c r="U75" s="326"/>
      <c r="V75" s="326"/>
      <c r="W75" s="326"/>
      <c r="X75" s="326"/>
      <c r="Y75" s="326"/>
      <c r="Z75" s="326"/>
      <c r="AA75" s="326"/>
      <c r="AB75" s="326"/>
      <c r="AC75" s="326"/>
      <c r="AD75" s="326"/>
      <c r="AE75" s="326"/>
      <c r="AF75" s="326"/>
      <c r="AG75" s="326"/>
      <c r="AH75" s="326"/>
      <c r="AI75" s="326"/>
      <c r="AJ75" s="326"/>
      <c r="AK75" s="326"/>
      <c r="AL75" s="326"/>
      <c r="AM75" s="326"/>
      <c r="AN75" s="326"/>
      <c r="AO75" s="326"/>
      <c r="AP75" s="326"/>
      <c r="AQ75" s="326"/>
      <c r="AR75" s="326"/>
      <c r="AS75" s="326"/>
      <c r="AT75" s="326"/>
      <c r="AU75" s="326"/>
      <c r="AV75" s="326"/>
      <c r="AW75" s="326"/>
      <c r="AX75" s="326"/>
      <c r="AY75" s="326"/>
      <c r="AZ75" s="326"/>
      <c r="BA75" s="326"/>
      <c r="BB75" s="326"/>
      <c r="BC75" s="326"/>
      <c r="BD75" s="326"/>
      <c r="BE75" s="326"/>
      <c r="BF75" s="326"/>
      <c r="BG75" s="326"/>
      <c r="BH75" s="326"/>
      <c r="BI75" s="326"/>
      <c r="BJ75" s="326"/>
      <c r="BK75" s="326"/>
      <c r="BL75" s="326"/>
      <c r="BM75" s="326"/>
      <c r="BN75" s="326"/>
      <c r="BO75" s="326"/>
      <c r="BP75" s="326"/>
    </row>
    <row r="76" spans="1:68" ht="15">
      <c r="A76" s="326"/>
      <c r="B76" s="326"/>
      <c r="C76" s="326"/>
      <c r="D76" s="326"/>
      <c r="E76" s="430"/>
      <c r="F76" s="326"/>
      <c r="G76" s="326"/>
      <c r="H76" s="326"/>
      <c r="I76" s="326"/>
      <c r="J76" s="326"/>
      <c r="K76" s="326"/>
      <c r="L76" s="326"/>
      <c r="M76" s="326"/>
      <c r="N76" s="326"/>
      <c r="O76" s="326"/>
      <c r="P76" s="326"/>
      <c r="Q76" s="326"/>
      <c r="R76" s="326"/>
      <c r="S76" s="326"/>
      <c r="T76" s="326"/>
      <c r="U76" s="326"/>
      <c r="V76" s="326"/>
      <c r="W76" s="326"/>
      <c r="X76" s="326"/>
      <c r="Y76" s="326"/>
      <c r="Z76" s="326"/>
      <c r="AA76" s="326"/>
      <c r="AB76" s="326"/>
      <c r="AC76" s="326"/>
      <c r="AD76" s="326"/>
      <c r="AE76" s="326"/>
      <c r="AF76" s="326"/>
      <c r="AG76" s="326"/>
      <c r="AH76" s="326"/>
      <c r="AI76" s="326"/>
      <c r="AJ76" s="326"/>
      <c r="AK76" s="326"/>
      <c r="AL76" s="326"/>
      <c r="AM76" s="326"/>
      <c r="AN76" s="326"/>
      <c r="AO76" s="326"/>
      <c r="AP76" s="326"/>
      <c r="AQ76" s="326"/>
      <c r="AR76" s="326"/>
      <c r="AS76" s="326"/>
      <c r="AT76" s="326"/>
      <c r="AU76" s="326"/>
      <c r="AV76" s="326"/>
      <c r="AW76" s="326"/>
      <c r="AX76" s="326"/>
      <c r="AY76" s="326"/>
      <c r="AZ76" s="326"/>
      <c r="BA76" s="326"/>
      <c r="BB76" s="326"/>
      <c r="BC76" s="326"/>
      <c r="BD76" s="326"/>
      <c r="BE76" s="326"/>
      <c r="BF76" s="326"/>
      <c r="BG76" s="326"/>
      <c r="BH76" s="326"/>
      <c r="BI76" s="326"/>
      <c r="BJ76" s="326"/>
      <c r="BK76" s="326"/>
      <c r="BL76" s="326"/>
      <c r="BM76" s="326"/>
      <c r="BN76" s="326"/>
      <c r="BO76" s="326"/>
      <c r="BP76" s="326"/>
    </row>
    <row r="77" spans="1:68" ht="15">
      <c r="A77" s="326"/>
      <c r="B77" s="326"/>
      <c r="C77" s="326"/>
      <c r="D77" s="326"/>
      <c r="E77" s="430"/>
      <c r="F77" s="326"/>
      <c r="G77" s="326"/>
      <c r="H77" s="326"/>
      <c r="I77" s="326"/>
      <c r="J77" s="326"/>
      <c r="K77" s="326"/>
      <c r="L77" s="326"/>
      <c r="M77" s="326"/>
      <c r="N77" s="326"/>
      <c r="O77" s="326"/>
      <c r="P77" s="326"/>
      <c r="Q77" s="326"/>
      <c r="R77" s="326"/>
      <c r="S77" s="326"/>
      <c r="T77" s="326"/>
      <c r="U77" s="326"/>
      <c r="V77" s="326"/>
      <c r="W77" s="326"/>
      <c r="X77" s="326"/>
      <c r="Y77" s="326"/>
      <c r="Z77" s="326"/>
      <c r="AA77" s="326"/>
      <c r="AB77" s="326"/>
      <c r="AC77" s="326"/>
      <c r="AD77" s="326"/>
      <c r="AE77" s="326"/>
      <c r="AF77" s="326"/>
      <c r="AG77" s="326"/>
      <c r="AH77" s="326"/>
      <c r="AI77" s="326"/>
      <c r="AJ77" s="326"/>
      <c r="AK77" s="326"/>
      <c r="AL77" s="326"/>
      <c r="AM77" s="326"/>
      <c r="AN77" s="326"/>
      <c r="AO77" s="326"/>
      <c r="AP77" s="326"/>
      <c r="AQ77" s="326"/>
      <c r="AR77" s="326"/>
      <c r="AS77" s="326"/>
      <c r="AT77" s="326"/>
      <c r="AU77" s="326"/>
      <c r="AV77" s="326"/>
      <c r="AW77" s="326"/>
      <c r="AX77" s="326"/>
      <c r="AY77" s="326"/>
      <c r="AZ77" s="326"/>
      <c r="BA77" s="326"/>
      <c r="BB77" s="326"/>
      <c r="BC77" s="326"/>
      <c r="BD77" s="326"/>
      <c r="BE77" s="326"/>
      <c r="BF77" s="326"/>
      <c r="BG77" s="326"/>
      <c r="BH77" s="326"/>
      <c r="BI77" s="326"/>
      <c r="BJ77" s="326"/>
      <c r="BK77" s="326"/>
      <c r="BL77" s="326"/>
      <c r="BM77" s="326"/>
      <c r="BN77" s="326"/>
      <c r="BO77" s="326"/>
      <c r="BP77" s="326"/>
    </row>
    <row r="78" spans="1:68" ht="15">
      <c r="A78" s="326"/>
      <c r="B78" s="326"/>
      <c r="C78" s="326"/>
      <c r="D78" s="326"/>
      <c r="E78" s="430"/>
      <c r="F78" s="326"/>
      <c r="G78" s="326"/>
      <c r="H78" s="326"/>
      <c r="I78" s="326"/>
      <c r="J78" s="326"/>
      <c r="K78" s="326"/>
      <c r="L78" s="326"/>
      <c r="M78" s="326"/>
      <c r="N78" s="326"/>
      <c r="O78" s="326"/>
      <c r="P78" s="326"/>
      <c r="Q78" s="326"/>
      <c r="R78" s="326"/>
      <c r="S78" s="326"/>
      <c r="T78" s="326"/>
      <c r="U78" s="326"/>
      <c r="V78" s="326"/>
      <c r="W78" s="326"/>
      <c r="X78" s="326"/>
      <c r="Y78" s="326"/>
      <c r="Z78" s="326"/>
      <c r="AA78" s="326"/>
      <c r="AB78" s="326"/>
      <c r="AC78" s="326"/>
      <c r="AD78" s="326"/>
      <c r="AE78" s="326"/>
      <c r="AF78" s="326"/>
      <c r="AG78" s="326"/>
      <c r="AH78" s="326"/>
      <c r="AI78" s="326"/>
      <c r="AJ78" s="326"/>
      <c r="AK78" s="326"/>
      <c r="AL78" s="326"/>
      <c r="AM78" s="326"/>
      <c r="AN78" s="326"/>
      <c r="AO78" s="326"/>
      <c r="AP78" s="326"/>
      <c r="AQ78" s="326"/>
      <c r="AR78" s="326"/>
      <c r="AS78" s="326"/>
      <c r="AT78" s="326"/>
      <c r="AU78" s="326"/>
      <c r="AV78" s="326"/>
      <c r="AW78" s="326"/>
      <c r="AX78" s="326"/>
      <c r="AY78" s="326"/>
      <c r="AZ78" s="326"/>
      <c r="BA78" s="326"/>
      <c r="BB78" s="326"/>
      <c r="BC78" s="326"/>
      <c r="BD78" s="326"/>
      <c r="BE78" s="326"/>
      <c r="BF78" s="326"/>
      <c r="BG78" s="326"/>
      <c r="BH78" s="326"/>
      <c r="BI78" s="326"/>
      <c r="BJ78" s="326"/>
      <c r="BK78" s="326"/>
      <c r="BL78" s="326"/>
      <c r="BM78" s="326"/>
      <c r="BN78" s="326"/>
      <c r="BO78" s="326"/>
      <c r="BP78" s="326"/>
    </row>
    <row r="79" spans="1:68" ht="15">
      <c r="A79" s="326"/>
      <c r="B79" s="326"/>
      <c r="C79" s="326"/>
      <c r="D79" s="326"/>
      <c r="E79" s="430"/>
      <c r="F79" s="326"/>
      <c r="G79" s="326"/>
      <c r="H79" s="326"/>
      <c r="I79" s="326"/>
      <c r="J79" s="326"/>
      <c r="K79" s="326"/>
      <c r="L79" s="326"/>
      <c r="M79" s="326"/>
      <c r="N79" s="326"/>
      <c r="O79" s="326"/>
      <c r="P79" s="326"/>
      <c r="Q79" s="326"/>
      <c r="R79" s="326"/>
      <c r="S79" s="326"/>
      <c r="T79" s="326"/>
      <c r="U79" s="326"/>
      <c r="V79" s="326"/>
      <c r="W79" s="326"/>
      <c r="X79" s="326"/>
      <c r="Y79" s="326"/>
      <c r="Z79" s="326"/>
      <c r="AA79" s="326"/>
      <c r="AB79" s="326"/>
      <c r="AC79" s="326"/>
      <c r="AD79" s="326"/>
      <c r="AE79" s="326"/>
      <c r="AF79" s="326"/>
      <c r="AG79" s="326"/>
      <c r="AH79" s="326"/>
      <c r="AI79" s="326"/>
      <c r="AJ79" s="326"/>
      <c r="AK79" s="326"/>
      <c r="AL79" s="326"/>
      <c r="AM79" s="326"/>
      <c r="AN79" s="326"/>
      <c r="AO79" s="326"/>
      <c r="AP79" s="326"/>
      <c r="AQ79" s="326"/>
      <c r="AR79" s="326"/>
      <c r="AS79" s="326"/>
      <c r="AT79" s="326"/>
      <c r="AU79" s="326"/>
      <c r="AV79" s="326"/>
      <c r="AW79" s="326"/>
      <c r="AX79" s="326"/>
      <c r="AY79" s="326"/>
      <c r="AZ79" s="326"/>
      <c r="BA79" s="326"/>
      <c r="BB79" s="326"/>
      <c r="BC79" s="326"/>
      <c r="BD79" s="326"/>
      <c r="BE79" s="326"/>
      <c r="BF79" s="326"/>
      <c r="BG79" s="326"/>
      <c r="BH79" s="326"/>
      <c r="BI79" s="326"/>
      <c r="BJ79" s="326"/>
      <c r="BK79" s="326"/>
      <c r="BL79" s="326"/>
      <c r="BM79" s="326"/>
      <c r="BN79" s="326"/>
      <c r="BO79" s="326"/>
      <c r="BP79" s="326"/>
    </row>
    <row r="80" spans="1:68" ht="15">
      <c r="A80" s="326"/>
      <c r="B80" s="326"/>
      <c r="C80" s="326"/>
      <c r="D80" s="326"/>
      <c r="E80" s="430"/>
      <c r="F80" s="326"/>
      <c r="G80" s="326"/>
      <c r="H80" s="326"/>
      <c r="I80" s="326"/>
      <c r="J80" s="326"/>
      <c r="K80" s="326"/>
      <c r="L80" s="326"/>
      <c r="M80" s="326"/>
      <c r="N80" s="326"/>
      <c r="O80" s="326"/>
      <c r="P80" s="326"/>
      <c r="Q80" s="326"/>
      <c r="R80" s="326"/>
      <c r="S80" s="326"/>
      <c r="T80" s="326"/>
      <c r="U80" s="326"/>
      <c r="V80" s="326"/>
      <c r="W80" s="326"/>
      <c r="X80" s="326"/>
      <c r="Y80" s="326"/>
      <c r="Z80" s="326"/>
      <c r="AA80" s="326"/>
      <c r="AB80" s="326"/>
      <c r="AC80" s="326"/>
      <c r="AD80" s="326"/>
      <c r="AE80" s="326"/>
      <c r="AF80" s="326"/>
      <c r="AG80" s="326"/>
      <c r="AH80" s="326"/>
      <c r="AI80" s="326"/>
      <c r="AJ80" s="326"/>
      <c r="AK80" s="326"/>
      <c r="AL80" s="326"/>
      <c r="AM80" s="326"/>
      <c r="AN80" s="326"/>
      <c r="AO80" s="326"/>
      <c r="AP80" s="326"/>
      <c r="AQ80" s="326"/>
      <c r="AR80" s="326"/>
      <c r="AS80" s="326"/>
      <c r="AT80" s="326"/>
      <c r="AU80" s="326"/>
      <c r="AV80" s="326"/>
      <c r="AW80" s="326"/>
      <c r="AX80" s="326"/>
      <c r="AY80" s="326"/>
      <c r="AZ80" s="326"/>
      <c r="BA80" s="326"/>
      <c r="BB80" s="326"/>
      <c r="BC80" s="326"/>
      <c r="BD80" s="326"/>
      <c r="BE80" s="326"/>
      <c r="BF80" s="326"/>
      <c r="BG80" s="326"/>
      <c r="BH80" s="326"/>
      <c r="BI80" s="326"/>
      <c r="BJ80" s="326"/>
      <c r="BK80" s="326"/>
      <c r="BL80" s="326"/>
      <c r="BM80" s="326"/>
      <c r="BN80" s="326"/>
      <c r="BO80" s="326"/>
      <c r="BP80" s="326"/>
    </row>
    <row r="81" spans="1:68" ht="15">
      <c r="A81" s="326"/>
      <c r="B81" s="326"/>
      <c r="C81" s="326"/>
      <c r="D81" s="326"/>
      <c r="E81" s="430"/>
      <c r="F81" s="326"/>
      <c r="G81" s="326"/>
      <c r="H81" s="326"/>
      <c r="I81" s="326"/>
      <c r="J81" s="326"/>
      <c r="K81" s="326"/>
      <c r="L81" s="326"/>
      <c r="M81" s="326"/>
      <c r="N81" s="326"/>
      <c r="O81" s="326"/>
      <c r="P81" s="326"/>
      <c r="Q81" s="326"/>
      <c r="R81" s="326"/>
      <c r="S81" s="326"/>
      <c r="T81" s="326"/>
      <c r="U81" s="326"/>
      <c r="V81" s="326"/>
      <c r="W81" s="326"/>
      <c r="X81" s="326"/>
      <c r="Y81" s="326"/>
      <c r="Z81" s="326"/>
      <c r="AA81" s="326"/>
      <c r="AB81" s="326"/>
      <c r="AC81" s="326"/>
      <c r="AD81" s="326"/>
      <c r="AE81" s="326"/>
      <c r="AF81" s="326"/>
      <c r="AG81" s="326"/>
      <c r="AH81" s="326"/>
      <c r="AI81" s="326"/>
      <c r="AJ81" s="326"/>
      <c r="AK81" s="326"/>
      <c r="AL81" s="326"/>
      <c r="AM81" s="326"/>
      <c r="AN81" s="326"/>
      <c r="AO81" s="326"/>
      <c r="AP81" s="326"/>
      <c r="AQ81" s="326"/>
      <c r="AR81" s="326"/>
      <c r="AS81" s="326"/>
      <c r="AT81" s="326"/>
      <c r="AU81" s="326"/>
      <c r="AV81" s="326"/>
      <c r="AW81" s="326"/>
      <c r="AX81" s="326"/>
      <c r="AY81" s="326"/>
      <c r="AZ81" s="326"/>
      <c r="BA81" s="326"/>
      <c r="BB81" s="326"/>
      <c r="BC81" s="326"/>
      <c r="BD81" s="326"/>
      <c r="BE81" s="326"/>
      <c r="BF81" s="326"/>
      <c r="BG81" s="326"/>
      <c r="BH81" s="326"/>
      <c r="BI81" s="326"/>
      <c r="BJ81" s="326"/>
      <c r="BK81" s="326"/>
      <c r="BL81" s="326"/>
      <c r="BM81" s="326"/>
      <c r="BN81" s="326"/>
      <c r="BO81" s="326"/>
      <c r="BP81" s="326"/>
    </row>
    <row r="82" spans="1:68" ht="15">
      <c r="A82" s="326"/>
      <c r="B82" s="326"/>
      <c r="C82" s="326"/>
      <c r="D82" s="326"/>
      <c r="E82" s="430"/>
      <c r="F82" s="326"/>
      <c r="G82" s="326"/>
      <c r="H82" s="326"/>
      <c r="I82" s="326"/>
      <c r="J82" s="326"/>
      <c r="K82" s="326"/>
      <c r="L82" s="326"/>
      <c r="M82" s="326"/>
      <c r="N82" s="326"/>
      <c r="O82" s="326"/>
      <c r="P82" s="326"/>
      <c r="Q82" s="326"/>
      <c r="R82" s="326"/>
      <c r="S82" s="326"/>
      <c r="T82" s="326"/>
      <c r="U82" s="326"/>
      <c r="V82" s="326"/>
      <c r="W82" s="326"/>
      <c r="X82" s="326"/>
      <c r="Y82" s="326"/>
      <c r="Z82" s="326"/>
      <c r="AA82" s="326"/>
      <c r="AB82" s="326"/>
      <c r="AC82" s="326"/>
      <c r="AD82" s="326"/>
      <c r="AE82" s="326"/>
      <c r="AF82" s="326"/>
      <c r="AG82" s="326"/>
      <c r="AH82" s="326"/>
      <c r="AI82" s="326"/>
      <c r="AJ82" s="326"/>
      <c r="AK82" s="326"/>
      <c r="AL82" s="326"/>
      <c r="AM82" s="326"/>
      <c r="AN82" s="326"/>
      <c r="AO82" s="326"/>
      <c r="AP82" s="326"/>
      <c r="AQ82" s="326"/>
      <c r="AR82" s="326"/>
      <c r="AS82" s="326"/>
      <c r="AT82" s="326"/>
      <c r="AU82" s="326"/>
      <c r="AV82" s="326"/>
      <c r="AW82" s="326"/>
      <c r="AX82" s="326"/>
      <c r="AY82" s="326"/>
      <c r="AZ82" s="326"/>
      <c r="BA82" s="326"/>
      <c r="BB82" s="326"/>
      <c r="BC82" s="326"/>
      <c r="BD82" s="326"/>
      <c r="BE82" s="326"/>
      <c r="BF82" s="326"/>
      <c r="BG82" s="326"/>
      <c r="BH82" s="326"/>
      <c r="BI82" s="326"/>
      <c r="BJ82" s="326"/>
      <c r="BK82" s="326"/>
      <c r="BL82" s="326"/>
      <c r="BM82" s="326"/>
      <c r="BN82" s="326"/>
      <c r="BO82" s="326"/>
      <c r="BP82" s="326"/>
    </row>
    <row r="83" spans="1:68" ht="15">
      <c r="A83" s="326"/>
      <c r="B83" s="326"/>
      <c r="C83" s="326"/>
      <c r="D83" s="326"/>
      <c r="E83" s="430"/>
      <c r="F83" s="326"/>
      <c r="G83" s="326"/>
      <c r="H83" s="326"/>
      <c r="I83" s="326"/>
      <c r="J83" s="326"/>
      <c r="K83" s="326"/>
      <c r="L83" s="326"/>
      <c r="M83" s="326"/>
      <c r="N83" s="326"/>
      <c r="O83" s="326"/>
      <c r="P83" s="326"/>
      <c r="Q83" s="326"/>
      <c r="R83" s="326"/>
      <c r="S83" s="326"/>
      <c r="T83" s="326"/>
      <c r="U83" s="326"/>
      <c r="V83" s="326"/>
      <c r="W83" s="326"/>
      <c r="X83" s="326"/>
      <c r="Y83" s="326"/>
      <c r="Z83" s="326"/>
      <c r="AA83" s="326"/>
      <c r="AB83" s="326"/>
      <c r="AC83" s="326"/>
      <c r="AD83" s="326"/>
      <c r="AE83" s="326"/>
      <c r="AF83" s="326"/>
      <c r="AG83" s="326"/>
      <c r="AH83" s="326"/>
      <c r="AI83" s="326"/>
      <c r="AJ83" s="326"/>
      <c r="AK83" s="326"/>
      <c r="AL83" s="326"/>
      <c r="AM83" s="326"/>
      <c r="AN83" s="326"/>
      <c r="AO83" s="326"/>
      <c r="AP83" s="326"/>
      <c r="AQ83" s="326"/>
      <c r="AR83" s="326"/>
      <c r="AS83" s="326"/>
      <c r="AT83" s="326"/>
      <c r="AU83" s="326"/>
      <c r="AV83" s="326"/>
      <c r="AW83" s="326"/>
      <c r="AX83" s="326"/>
      <c r="AY83" s="326"/>
      <c r="AZ83" s="326"/>
      <c r="BA83" s="326"/>
      <c r="BB83" s="326"/>
      <c r="BC83" s="326"/>
      <c r="BD83" s="326"/>
      <c r="BE83" s="326"/>
      <c r="BF83" s="326"/>
      <c r="BG83" s="326"/>
      <c r="BH83" s="326"/>
      <c r="BI83" s="326"/>
      <c r="BJ83" s="326"/>
      <c r="BK83" s="326"/>
      <c r="BL83" s="326"/>
      <c r="BM83" s="326"/>
      <c r="BN83" s="326"/>
      <c r="BO83" s="326"/>
      <c r="BP83" s="326"/>
    </row>
    <row r="84" spans="1:68" ht="15">
      <c r="A84" s="326"/>
      <c r="B84" s="326"/>
      <c r="C84" s="326"/>
      <c r="D84" s="326"/>
      <c r="E84" s="430"/>
      <c r="F84" s="326"/>
      <c r="G84" s="326"/>
      <c r="H84" s="326"/>
      <c r="I84" s="326"/>
      <c r="J84" s="326"/>
      <c r="K84" s="326"/>
      <c r="L84" s="326"/>
      <c r="M84" s="326"/>
      <c r="N84" s="326"/>
      <c r="O84" s="326"/>
      <c r="P84" s="326"/>
      <c r="Q84" s="326"/>
      <c r="R84" s="326"/>
      <c r="S84" s="326"/>
      <c r="T84" s="326"/>
      <c r="U84" s="326"/>
      <c r="V84" s="326"/>
      <c r="W84" s="326"/>
      <c r="X84" s="326"/>
      <c r="Y84" s="326"/>
      <c r="Z84" s="326"/>
      <c r="AA84" s="326"/>
      <c r="AB84" s="326"/>
      <c r="AC84" s="326"/>
      <c r="AD84" s="326"/>
      <c r="AE84" s="326"/>
      <c r="AF84" s="326"/>
      <c r="AG84" s="326"/>
      <c r="AH84" s="326"/>
      <c r="AI84" s="326"/>
      <c r="AJ84" s="326"/>
      <c r="AK84" s="326"/>
      <c r="AL84" s="326"/>
      <c r="AM84" s="326"/>
      <c r="AN84" s="326"/>
      <c r="AO84" s="326"/>
      <c r="AP84" s="326"/>
      <c r="AQ84" s="326"/>
      <c r="AR84" s="326"/>
      <c r="AS84" s="326"/>
      <c r="AT84" s="326"/>
      <c r="AU84" s="326"/>
      <c r="AV84" s="326"/>
      <c r="AW84" s="326"/>
      <c r="AX84" s="326"/>
      <c r="AY84" s="326"/>
      <c r="AZ84" s="326"/>
      <c r="BA84" s="326"/>
      <c r="BB84" s="326"/>
      <c r="BC84" s="326"/>
      <c r="BD84" s="326"/>
      <c r="BE84" s="326"/>
      <c r="BF84" s="326"/>
      <c r="BG84" s="326"/>
      <c r="BH84" s="326"/>
      <c r="BI84" s="326"/>
      <c r="BJ84" s="326"/>
      <c r="BK84" s="326"/>
      <c r="BL84" s="326"/>
      <c r="BM84" s="326"/>
      <c r="BN84" s="326"/>
      <c r="BO84" s="326"/>
      <c r="BP84" s="326"/>
    </row>
    <row r="85" spans="1:68" ht="15">
      <c r="A85" s="326"/>
      <c r="B85" s="326"/>
      <c r="C85" s="326"/>
      <c r="D85" s="326"/>
      <c r="E85" s="430"/>
      <c r="F85" s="326"/>
      <c r="G85" s="326"/>
      <c r="H85" s="326"/>
      <c r="I85" s="326"/>
      <c r="J85" s="326"/>
      <c r="K85" s="326"/>
      <c r="L85" s="326"/>
      <c r="M85" s="326"/>
      <c r="N85" s="326"/>
      <c r="O85" s="326"/>
      <c r="P85" s="326"/>
      <c r="Q85" s="326"/>
      <c r="R85" s="326"/>
      <c r="S85" s="326"/>
      <c r="T85" s="326"/>
      <c r="U85" s="326"/>
      <c r="V85" s="326"/>
      <c r="W85" s="326"/>
      <c r="X85" s="326"/>
      <c r="Y85" s="326"/>
      <c r="Z85" s="326"/>
      <c r="AA85" s="326"/>
      <c r="AB85" s="326"/>
      <c r="AC85" s="326"/>
      <c r="AD85" s="326"/>
      <c r="AE85" s="326"/>
      <c r="AF85" s="326"/>
      <c r="AG85" s="326"/>
      <c r="AH85" s="326"/>
      <c r="AI85" s="326"/>
      <c r="AJ85" s="326"/>
      <c r="AK85" s="326"/>
      <c r="AL85" s="326"/>
      <c r="AM85" s="326"/>
      <c r="AN85" s="326"/>
      <c r="AO85" s="326"/>
      <c r="AP85" s="326"/>
      <c r="AQ85" s="326"/>
      <c r="AR85" s="326"/>
      <c r="AS85" s="326"/>
      <c r="AT85" s="326"/>
      <c r="AU85" s="326"/>
      <c r="AV85" s="326"/>
      <c r="AW85" s="326"/>
      <c r="AX85" s="326"/>
      <c r="AY85" s="326"/>
      <c r="AZ85" s="326"/>
      <c r="BA85" s="326"/>
      <c r="BB85" s="326"/>
      <c r="BC85" s="326"/>
      <c r="BD85" s="326"/>
      <c r="BE85" s="326"/>
      <c r="BF85" s="326"/>
      <c r="BG85" s="326"/>
      <c r="BH85" s="326"/>
      <c r="BI85" s="326"/>
      <c r="BJ85" s="326"/>
      <c r="BK85" s="326"/>
      <c r="BL85" s="326"/>
      <c r="BM85" s="326"/>
      <c r="BN85" s="326"/>
      <c r="BO85" s="326"/>
      <c r="BP85" s="326"/>
    </row>
    <row r="86" spans="1:68" ht="15">
      <c r="A86" s="326"/>
      <c r="B86" s="326"/>
      <c r="C86" s="326"/>
      <c r="D86" s="326"/>
      <c r="E86" s="430"/>
      <c r="F86" s="326"/>
      <c r="G86" s="326"/>
      <c r="H86" s="326"/>
      <c r="I86" s="326"/>
      <c r="J86" s="326"/>
      <c r="K86" s="326"/>
      <c r="L86" s="326"/>
      <c r="M86" s="326"/>
      <c r="N86" s="326"/>
      <c r="O86" s="326"/>
      <c r="P86" s="326"/>
      <c r="Q86" s="326"/>
      <c r="R86" s="326"/>
      <c r="S86" s="326"/>
      <c r="T86" s="326"/>
      <c r="U86" s="326"/>
      <c r="V86" s="326"/>
      <c r="W86" s="326"/>
      <c r="X86" s="326"/>
      <c r="Y86" s="326"/>
      <c r="Z86" s="326"/>
      <c r="AA86" s="326"/>
      <c r="AB86" s="326"/>
      <c r="AC86" s="326"/>
      <c r="AD86" s="326"/>
      <c r="AE86" s="326"/>
      <c r="AF86" s="326"/>
      <c r="AG86" s="326"/>
      <c r="AH86" s="326"/>
      <c r="AI86" s="326"/>
      <c r="AJ86" s="326"/>
      <c r="AK86" s="326"/>
      <c r="AL86" s="326"/>
      <c r="AM86" s="326"/>
      <c r="AN86" s="326"/>
      <c r="AO86" s="326"/>
      <c r="AP86" s="326"/>
      <c r="AQ86" s="326"/>
      <c r="AR86" s="326"/>
      <c r="AS86" s="326"/>
      <c r="AT86" s="326"/>
      <c r="AU86" s="326"/>
      <c r="AV86" s="326"/>
      <c r="AW86" s="326"/>
      <c r="AX86" s="326"/>
      <c r="AY86" s="326"/>
      <c r="AZ86" s="326"/>
      <c r="BA86" s="326"/>
      <c r="BB86" s="326"/>
      <c r="BC86" s="326"/>
      <c r="BD86" s="326"/>
      <c r="BE86" s="326"/>
      <c r="BF86" s="326"/>
      <c r="BG86" s="326"/>
      <c r="BH86" s="326"/>
      <c r="BI86" s="326"/>
      <c r="BJ86" s="326"/>
      <c r="BK86" s="326"/>
      <c r="BL86" s="326"/>
      <c r="BM86" s="326"/>
      <c r="BN86" s="326"/>
      <c r="BO86" s="326"/>
      <c r="BP86" s="326"/>
    </row>
    <row r="87" spans="1:68" ht="15">
      <c r="A87" s="326"/>
      <c r="B87" s="326"/>
      <c r="C87" s="326"/>
      <c r="D87" s="326"/>
      <c r="E87" s="430"/>
      <c r="F87" s="326"/>
      <c r="G87" s="326"/>
      <c r="H87" s="326"/>
      <c r="I87" s="326"/>
      <c r="J87" s="326"/>
      <c r="K87" s="326"/>
      <c r="L87" s="326"/>
      <c r="M87" s="326"/>
      <c r="N87" s="326"/>
      <c r="O87" s="326"/>
      <c r="P87" s="326"/>
      <c r="Q87" s="326"/>
      <c r="R87" s="326"/>
      <c r="S87" s="326"/>
      <c r="T87" s="326"/>
      <c r="U87" s="326"/>
      <c r="V87" s="326"/>
      <c r="W87" s="326"/>
      <c r="X87" s="326"/>
      <c r="Y87" s="326"/>
      <c r="Z87" s="326"/>
      <c r="AA87" s="326"/>
      <c r="AB87" s="326"/>
      <c r="AC87" s="326"/>
      <c r="AD87" s="326"/>
      <c r="AE87" s="326"/>
      <c r="AF87" s="326"/>
      <c r="AG87" s="326"/>
      <c r="AH87" s="326"/>
      <c r="AI87" s="326"/>
      <c r="AJ87" s="326"/>
      <c r="AK87" s="326"/>
      <c r="AL87" s="326"/>
      <c r="AM87" s="326"/>
      <c r="AN87" s="326"/>
      <c r="AO87" s="326"/>
      <c r="AP87" s="326"/>
      <c r="AQ87" s="326"/>
      <c r="AR87" s="326"/>
      <c r="AS87" s="326"/>
      <c r="AT87" s="326"/>
      <c r="AU87" s="326"/>
      <c r="AV87" s="326"/>
      <c r="AW87" s="326"/>
      <c r="AX87" s="326"/>
      <c r="AY87" s="326"/>
      <c r="AZ87" s="326"/>
      <c r="BA87" s="326"/>
      <c r="BB87" s="326"/>
      <c r="BC87" s="326"/>
      <c r="BD87" s="326"/>
      <c r="BE87" s="326"/>
      <c r="BF87" s="326"/>
      <c r="BG87" s="326"/>
      <c r="BH87" s="326"/>
      <c r="BI87" s="326"/>
      <c r="BJ87" s="326"/>
      <c r="BK87" s="326"/>
      <c r="BL87" s="326"/>
      <c r="BM87" s="326"/>
      <c r="BN87" s="326"/>
      <c r="BO87" s="326"/>
      <c r="BP87" s="326"/>
    </row>
    <row r="88" spans="1:68" ht="15">
      <c r="A88" s="326"/>
      <c r="B88" s="326"/>
      <c r="C88" s="326"/>
      <c r="D88" s="326"/>
      <c r="E88" s="430"/>
      <c r="F88" s="326"/>
      <c r="G88" s="326"/>
      <c r="H88" s="326"/>
      <c r="I88" s="326"/>
      <c r="J88" s="326"/>
      <c r="K88" s="326"/>
      <c r="L88" s="326"/>
      <c r="M88" s="326"/>
      <c r="N88" s="326"/>
      <c r="O88" s="326"/>
      <c r="P88" s="326"/>
      <c r="Q88" s="326"/>
      <c r="R88" s="326"/>
      <c r="S88" s="326"/>
      <c r="T88" s="326"/>
      <c r="U88" s="326"/>
      <c r="V88" s="326"/>
      <c r="W88" s="326"/>
      <c r="X88" s="326"/>
      <c r="Y88" s="326"/>
      <c r="Z88" s="326"/>
      <c r="AA88" s="326"/>
      <c r="AB88" s="326"/>
      <c r="AC88" s="326"/>
      <c r="AD88" s="326"/>
      <c r="AE88" s="326"/>
      <c r="AF88" s="326"/>
      <c r="AG88" s="326"/>
      <c r="AH88" s="326"/>
      <c r="AI88" s="326"/>
      <c r="AJ88" s="326"/>
      <c r="AK88" s="326"/>
      <c r="AL88" s="326"/>
      <c r="AM88" s="326"/>
      <c r="AN88" s="326"/>
      <c r="AO88" s="326"/>
      <c r="AP88" s="326"/>
      <c r="AQ88" s="326"/>
      <c r="AR88" s="326"/>
      <c r="AS88" s="326"/>
      <c r="AT88" s="326"/>
      <c r="AU88" s="326"/>
      <c r="AV88" s="326"/>
      <c r="AW88" s="326"/>
      <c r="AX88" s="326"/>
      <c r="AY88" s="326"/>
      <c r="AZ88" s="326"/>
      <c r="BA88" s="326"/>
      <c r="BB88" s="326"/>
      <c r="BC88" s="326"/>
      <c r="BD88" s="326"/>
      <c r="BE88" s="326"/>
      <c r="BF88" s="326"/>
      <c r="BG88" s="326"/>
      <c r="BH88" s="326"/>
      <c r="BI88" s="326"/>
      <c r="BJ88" s="326"/>
      <c r="BK88" s="326"/>
      <c r="BL88" s="326"/>
      <c r="BM88" s="326"/>
      <c r="BN88" s="326"/>
      <c r="BO88" s="326"/>
      <c r="BP88" s="326"/>
    </row>
    <row r="89" spans="1:68" ht="15">
      <c r="A89" s="326"/>
      <c r="B89" s="326"/>
      <c r="C89" s="326"/>
      <c r="D89" s="326"/>
      <c r="E89" s="430"/>
      <c r="F89" s="326"/>
      <c r="G89" s="326"/>
      <c r="H89" s="326"/>
      <c r="I89" s="326"/>
      <c r="J89" s="326"/>
      <c r="K89" s="326"/>
      <c r="L89" s="326"/>
      <c r="M89" s="326"/>
      <c r="N89" s="326"/>
      <c r="O89" s="326"/>
      <c r="P89" s="326"/>
      <c r="Q89" s="326"/>
      <c r="R89" s="326"/>
      <c r="S89" s="326"/>
      <c r="T89" s="326"/>
      <c r="U89" s="326"/>
      <c r="V89" s="326"/>
      <c r="W89" s="326"/>
      <c r="X89" s="326"/>
      <c r="Y89" s="326"/>
      <c r="Z89" s="326"/>
      <c r="AA89" s="326"/>
      <c r="AB89" s="326"/>
      <c r="AC89" s="326"/>
      <c r="AD89" s="326"/>
      <c r="AE89" s="326"/>
      <c r="AF89" s="326"/>
      <c r="AG89" s="326"/>
      <c r="AH89" s="326"/>
      <c r="AI89" s="326"/>
      <c r="AJ89" s="326"/>
      <c r="AK89" s="326"/>
      <c r="AL89" s="326"/>
      <c r="AM89" s="326"/>
      <c r="AN89" s="326"/>
      <c r="AO89" s="326"/>
      <c r="AP89" s="326"/>
      <c r="AQ89" s="326"/>
      <c r="AR89" s="326"/>
      <c r="AS89" s="326"/>
      <c r="AT89" s="326"/>
      <c r="AU89" s="326"/>
      <c r="AV89" s="326"/>
      <c r="AW89" s="326"/>
      <c r="AX89" s="326"/>
      <c r="AY89" s="326"/>
      <c r="AZ89" s="326"/>
      <c r="BA89" s="326"/>
      <c r="BB89" s="326"/>
      <c r="BC89" s="326"/>
      <c r="BD89" s="326"/>
      <c r="BE89" s="326"/>
      <c r="BF89" s="326"/>
      <c r="BG89" s="326"/>
      <c r="BH89" s="326"/>
      <c r="BI89" s="326"/>
      <c r="BJ89" s="326"/>
      <c r="BK89" s="326"/>
      <c r="BL89" s="326"/>
      <c r="BM89" s="326"/>
      <c r="BN89" s="326"/>
      <c r="BO89" s="326"/>
      <c r="BP89" s="326"/>
    </row>
    <row r="90" spans="1:68" ht="15">
      <c r="A90" s="326"/>
      <c r="B90" s="326"/>
      <c r="C90" s="326"/>
      <c r="D90" s="326"/>
      <c r="E90" s="430"/>
      <c r="F90" s="326"/>
      <c r="G90" s="326"/>
      <c r="H90" s="326"/>
      <c r="I90" s="326"/>
      <c r="J90" s="326"/>
      <c r="K90" s="326"/>
      <c r="L90" s="326"/>
      <c r="M90" s="326"/>
      <c r="N90" s="326"/>
      <c r="O90" s="326"/>
      <c r="P90" s="326"/>
      <c r="Q90" s="326"/>
      <c r="R90" s="326"/>
      <c r="S90" s="326"/>
      <c r="T90" s="326"/>
      <c r="U90" s="326"/>
      <c r="V90" s="326"/>
      <c r="W90" s="326"/>
      <c r="X90" s="326"/>
      <c r="Y90" s="326"/>
      <c r="Z90" s="326"/>
      <c r="AA90" s="326"/>
      <c r="AB90" s="326"/>
      <c r="AC90" s="326"/>
      <c r="AD90" s="326"/>
      <c r="AE90" s="326"/>
      <c r="AF90" s="326"/>
      <c r="AG90" s="326"/>
      <c r="AH90" s="326"/>
      <c r="AI90" s="326"/>
      <c r="AJ90" s="326"/>
      <c r="AK90" s="326"/>
      <c r="AL90" s="326"/>
      <c r="AM90" s="326"/>
      <c r="AN90" s="326"/>
      <c r="AO90" s="326"/>
      <c r="AP90" s="326"/>
      <c r="AQ90" s="326"/>
      <c r="AR90" s="326"/>
      <c r="AS90" s="326"/>
      <c r="AT90" s="326"/>
      <c r="AU90" s="326"/>
      <c r="AV90" s="326"/>
      <c r="AW90" s="326"/>
      <c r="AX90" s="326"/>
      <c r="AY90" s="326"/>
      <c r="AZ90" s="326"/>
      <c r="BA90" s="326"/>
      <c r="BB90" s="326"/>
      <c r="BC90" s="326"/>
      <c r="BD90" s="326"/>
      <c r="BE90" s="326"/>
      <c r="BF90" s="326"/>
      <c r="BG90" s="326"/>
      <c r="BH90" s="326"/>
      <c r="BI90" s="326"/>
      <c r="BJ90" s="326"/>
      <c r="BK90" s="326"/>
      <c r="BL90" s="326"/>
      <c r="BM90" s="326"/>
      <c r="BN90" s="326"/>
      <c r="BO90" s="326"/>
      <c r="BP90" s="326"/>
    </row>
    <row r="91" spans="1:68" ht="15">
      <c r="A91" s="326"/>
      <c r="B91" s="326"/>
      <c r="C91" s="326"/>
      <c r="D91" s="326"/>
      <c r="E91" s="430"/>
      <c r="F91" s="326"/>
      <c r="G91" s="326"/>
      <c r="H91" s="326"/>
      <c r="I91" s="326"/>
      <c r="J91" s="326"/>
      <c r="K91" s="326"/>
      <c r="L91" s="326"/>
      <c r="M91" s="326"/>
      <c r="N91" s="326"/>
      <c r="O91" s="326"/>
      <c r="P91" s="326"/>
      <c r="Q91" s="326"/>
      <c r="R91" s="326"/>
      <c r="S91" s="326"/>
      <c r="T91" s="326"/>
      <c r="U91" s="326"/>
      <c r="V91" s="326"/>
      <c r="W91" s="326"/>
      <c r="X91" s="326"/>
      <c r="Y91" s="326"/>
      <c r="Z91" s="326"/>
      <c r="AA91" s="326"/>
      <c r="AB91" s="326"/>
      <c r="AC91" s="326"/>
      <c r="AD91" s="326"/>
      <c r="AE91" s="326"/>
      <c r="AF91" s="326"/>
      <c r="AG91" s="326"/>
      <c r="AH91" s="326"/>
      <c r="AI91" s="326"/>
      <c r="AJ91" s="326"/>
      <c r="AK91" s="326"/>
      <c r="AL91" s="326"/>
      <c r="AM91" s="326"/>
      <c r="AN91" s="326"/>
      <c r="AO91" s="326"/>
      <c r="AP91" s="326"/>
      <c r="AQ91" s="326"/>
      <c r="AR91" s="326"/>
      <c r="AS91" s="326"/>
      <c r="AT91" s="326"/>
      <c r="AU91" s="326"/>
      <c r="AV91" s="326"/>
      <c r="AW91" s="326"/>
      <c r="AX91" s="326"/>
      <c r="AY91" s="326"/>
      <c r="AZ91" s="326"/>
      <c r="BA91" s="326"/>
      <c r="BB91" s="326"/>
      <c r="BC91" s="326"/>
      <c r="BD91" s="326"/>
      <c r="BE91" s="326"/>
      <c r="BF91" s="326"/>
      <c r="BG91" s="326"/>
      <c r="BH91" s="326"/>
      <c r="BI91" s="326"/>
      <c r="BJ91" s="326"/>
      <c r="BK91" s="326"/>
      <c r="BL91" s="326"/>
      <c r="BM91" s="326"/>
      <c r="BN91" s="326"/>
      <c r="BO91" s="326"/>
      <c r="BP91" s="326"/>
    </row>
    <row r="92" spans="1:68" ht="15">
      <c r="A92" s="326"/>
      <c r="B92" s="326"/>
      <c r="C92" s="326"/>
      <c r="D92" s="326"/>
      <c r="E92" s="430"/>
      <c r="F92" s="326"/>
      <c r="G92" s="326"/>
      <c r="H92" s="326"/>
      <c r="I92" s="326"/>
      <c r="J92" s="326"/>
      <c r="K92" s="326"/>
      <c r="L92" s="326"/>
      <c r="M92" s="326"/>
      <c r="N92" s="326"/>
      <c r="O92" s="326"/>
      <c r="P92" s="326"/>
      <c r="Q92" s="326"/>
      <c r="R92" s="326"/>
      <c r="S92" s="326"/>
      <c r="T92" s="326"/>
      <c r="U92" s="326"/>
      <c r="V92" s="326"/>
      <c r="W92" s="326"/>
      <c r="X92" s="326"/>
      <c r="Y92" s="326"/>
      <c r="Z92" s="326"/>
      <c r="AA92" s="326"/>
      <c r="AB92" s="326"/>
      <c r="AC92" s="326"/>
      <c r="AD92" s="326"/>
      <c r="AE92" s="326"/>
      <c r="AF92" s="326"/>
      <c r="AG92" s="326"/>
      <c r="AH92" s="326"/>
      <c r="AI92" s="326"/>
      <c r="AJ92" s="326"/>
      <c r="AK92" s="326"/>
      <c r="AL92" s="326"/>
      <c r="AM92" s="326"/>
      <c r="AN92" s="326"/>
      <c r="AO92" s="326"/>
      <c r="AP92" s="326"/>
      <c r="AQ92" s="326"/>
      <c r="AR92" s="326"/>
      <c r="AS92" s="326"/>
      <c r="AT92" s="326"/>
      <c r="AU92" s="326"/>
      <c r="AV92" s="326"/>
      <c r="AW92" s="326"/>
      <c r="AX92" s="326"/>
      <c r="AY92" s="326"/>
      <c r="AZ92" s="326"/>
      <c r="BA92" s="326"/>
      <c r="BB92" s="326"/>
      <c r="BC92" s="326"/>
      <c r="BD92" s="326"/>
      <c r="BE92" s="326"/>
      <c r="BF92" s="326"/>
      <c r="BG92" s="326"/>
      <c r="BH92" s="326"/>
      <c r="BI92" s="326"/>
      <c r="BJ92" s="326"/>
      <c r="BK92" s="326"/>
      <c r="BL92" s="326"/>
      <c r="BM92" s="326"/>
      <c r="BN92" s="326"/>
      <c r="BO92" s="326"/>
      <c r="BP92" s="326"/>
    </row>
    <row r="93" spans="1:68" ht="15">
      <c r="A93" s="326"/>
      <c r="B93" s="326"/>
      <c r="C93" s="326"/>
      <c r="D93" s="326"/>
      <c r="E93" s="430"/>
      <c r="F93" s="326"/>
      <c r="G93" s="326"/>
      <c r="H93" s="326"/>
      <c r="I93" s="326"/>
      <c r="J93" s="326"/>
      <c r="K93" s="326"/>
      <c r="L93" s="326"/>
      <c r="M93" s="326"/>
      <c r="N93" s="326"/>
      <c r="O93" s="326"/>
      <c r="P93" s="326"/>
      <c r="Q93" s="326"/>
      <c r="R93" s="326"/>
      <c r="S93" s="326"/>
      <c r="T93" s="326"/>
      <c r="U93" s="326"/>
      <c r="V93" s="326"/>
      <c r="W93" s="326"/>
      <c r="X93" s="326"/>
      <c r="Y93" s="326"/>
      <c r="Z93" s="326"/>
      <c r="AA93" s="326"/>
      <c r="AB93" s="326"/>
      <c r="AC93" s="326"/>
      <c r="AD93" s="326"/>
      <c r="AE93" s="326"/>
      <c r="AF93" s="326"/>
      <c r="AG93" s="326"/>
      <c r="AH93" s="326"/>
      <c r="AI93" s="326"/>
      <c r="AJ93" s="326"/>
      <c r="AK93" s="326"/>
      <c r="AL93" s="326"/>
      <c r="AM93" s="326"/>
      <c r="AN93" s="326"/>
      <c r="AO93" s="326"/>
      <c r="AP93" s="326"/>
      <c r="AQ93" s="326"/>
      <c r="AR93" s="326"/>
      <c r="AS93" s="326"/>
      <c r="AT93" s="326"/>
      <c r="AU93" s="326"/>
      <c r="AV93" s="326"/>
      <c r="AW93" s="326"/>
      <c r="AX93" s="326"/>
      <c r="AY93" s="326"/>
      <c r="AZ93" s="326"/>
      <c r="BA93" s="326"/>
      <c r="BB93" s="326"/>
      <c r="BC93" s="326"/>
      <c r="BD93" s="326"/>
      <c r="BE93" s="326"/>
      <c r="BF93" s="326"/>
      <c r="BG93" s="326"/>
      <c r="BH93" s="326"/>
      <c r="BI93" s="326"/>
      <c r="BJ93" s="326"/>
      <c r="BK93" s="326"/>
      <c r="BL93" s="326"/>
      <c r="BM93" s="326"/>
      <c r="BN93" s="326"/>
      <c r="BO93" s="326"/>
      <c r="BP93" s="326"/>
    </row>
    <row r="94" spans="1:68" ht="15">
      <c r="A94" s="326"/>
      <c r="B94" s="326"/>
      <c r="C94" s="326"/>
      <c r="D94" s="326"/>
      <c r="E94" s="430"/>
      <c r="F94" s="326"/>
      <c r="G94" s="326"/>
      <c r="H94" s="326"/>
      <c r="I94" s="326"/>
      <c r="J94" s="326"/>
      <c r="K94" s="326"/>
      <c r="L94" s="326"/>
      <c r="M94" s="326"/>
      <c r="N94" s="326"/>
      <c r="O94" s="326"/>
      <c r="P94" s="326"/>
      <c r="Q94" s="326"/>
      <c r="R94" s="326"/>
      <c r="S94" s="326"/>
      <c r="T94" s="326"/>
      <c r="U94" s="326"/>
      <c r="V94" s="326"/>
      <c r="W94" s="326"/>
      <c r="X94" s="326"/>
      <c r="Y94" s="326"/>
      <c r="Z94" s="326"/>
      <c r="AA94" s="326"/>
      <c r="AB94" s="326"/>
      <c r="AC94" s="326"/>
      <c r="AD94" s="326"/>
      <c r="AE94" s="326"/>
      <c r="AF94" s="326"/>
      <c r="AG94" s="326"/>
      <c r="AH94" s="326"/>
      <c r="AI94" s="326"/>
      <c r="AJ94" s="326"/>
      <c r="AK94" s="326"/>
      <c r="AL94" s="326"/>
      <c r="AM94" s="326"/>
      <c r="AN94" s="326"/>
      <c r="AO94" s="326"/>
      <c r="AP94" s="326"/>
      <c r="AQ94" s="326"/>
      <c r="AR94" s="326"/>
      <c r="AS94" s="326"/>
      <c r="AT94" s="326"/>
      <c r="AU94" s="326"/>
      <c r="AV94" s="326"/>
      <c r="AW94" s="326"/>
      <c r="AX94" s="326"/>
      <c r="AY94" s="326"/>
      <c r="AZ94" s="326"/>
      <c r="BA94" s="326"/>
      <c r="BB94" s="326"/>
      <c r="BC94" s="326"/>
      <c r="BD94" s="326"/>
      <c r="BE94" s="326"/>
      <c r="BF94" s="326"/>
      <c r="BG94" s="326"/>
      <c r="BH94" s="326"/>
      <c r="BI94" s="326"/>
      <c r="BJ94" s="326"/>
      <c r="BK94" s="326"/>
      <c r="BL94" s="326"/>
      <c r="BM94" s="326"/>
      <c r="BN94" s="326"/>
      <c r="BO94" s="326"/>
      <c r="BP94" s="326"/>
    </row>
    <row r="95" spans="1:68" ht="15">
      <c r="A95" s="326"/>
      <c r="B95" s="326"/>
      <c r="C95" s="326"/>
      <c r="D95" s="326"/>
      <c r="E95" s="430"/>
      <c r="F95" s="326"/>
      <c r="G95" s="326"/>
      <c r="H95" s="326"/>
      <c r="I95" s="326"/>
      <c r="J95" s="326"/>
      <c r="K95" s="326"/>
      <c r="L95" s="326"/>
      <c r="M95" s="326"/>
      <c r="N95" s="326"/>
      <c r="O95" s="326"/>
      <c r="P95" s="326"/>
      <c r="Q95" s="326"/>
      <c r="R95" s="326"/>
      <c r="S95" s="326"/>
      <c r="T95" s="326"/>
      <c r="U95" s="326"/>
      <c r="V95" s="326"/>
      <c r="W95" s="326"/>
      <c r="X95" s="326"/>
      <c r="Y95" s="326"/>
      <c r="Z95" s="326"/>
      <c r="AA95" s="326"/>
      <c r="AB95" s="326"/>
      <c r="AC95" s="326"/>
      <c r="AD95" s="326"/>
      <c r="AE95" s="326"/>
      <c r="AF95" s="326"/>
      <c r="AG95" s="326"/>
      <c r="AH95" s="326"/>
      <c r="AI95" s="326"/>
      <c r="AJ95" s="326"/>
      <c r="AK95" s="326"/>
      <c r="AL95" s="326"/>
      <c r="AM95" s="326"/>
      <c r="AN95" s="326"/>
      <c r="AO95" s="326"/>
      <c r="AP95" s="326"/>
      <c r="AQ95" s="326"/>
      <c r="AR95" s="326"/>
      <c r="AS95" s="326"/>
      <c r="AT95" s="326"/>
      <c r="AU95" s="326"/>
      <c r="AV95" s="326"/>
      <c r="AW95" s="326"/>
      <c r="AX95" s="326"/>
      <c r="AY95" s="326"/>
      <c r="AZ95" s="326"/>
      <c r="BA95" s="326"/>
      <c r="BB95" s="326"/>
      <c r="BC95" s="326"/>
      <c r="BD95" s="326"/>
      <c r="BE95" s="326"/>
      <c r="BF95" s="326"/>
      <c r="BG95" s="326"/>
      <c r="BH95" s="326"/>
      <c r="BI95" s="326"/>
      <c r="BJ95" s="326"/>
      <c r="BK95" s="326"/>
      <c r="BL95" s="326"/>
      <c r="BM95" s="326"/>
      <c r="BN95" s="326"/>
      <c r="BO95" s="326"/>
      <c r="BP95" s="326"/>
    </row>
    <row r="96" spans="1:68" ht="15">
      <c r="A96" s="326"/>
      <c r="B96" s="326"/>
      <c r="C96" s="326"/>
      <c r="D96" s="326"/>
      <c r="E96" s="430"/>
      <c r="F96" s="326"/>
      <c r="G96" s="326"/>
      <c r="H96" s="326"/>
      <c r="I96" s="326"/>
      <c r="J96" s="326"/>
      <c r="K96" s="326"/>
      <c r="L96" s="326"/>
      <c r="M96" s="326"/>
      <c r="N96" s="326"/>
      <c r="O96" s="326"/>
      <c r="P96" s="326"/>
      <c r="Q96" s="326"/>
      <c r="R96" s="326"/>
      <c r="S96" s="326"/>
      <c r="T96" s="326"/>
      <c r="U96" s="326"/>
      <c r="V96" s="326"/>
      <c r="W96" s="326"/>
      <c r="X96" s="326"/>
      <c r="Y96" s="326"/>
      <c r="Z96" s="326"/>
      <c r="AA96" s="326"/>
      <c r="AB96" s="326"/>
      <c r="AC96" s="326"/>
      <c r="AD96" s="326"/>
      <c r="AE96" s="326"/>
      <c r="AF96" s="326"/>
      <c r="AG96" s="326"/>
      <c r="AH96" s="326"/>
      <c r="AI96" s="326"/>
      <c r="AJ96" s="326"/>
      <c r="AK96" s="326"/>
      <c r="AL96" s="326"/>
      <c r="AM96" s="326"/>
      <c r="AN96" s="326"/>
      <c r="AO96" s="326"/>
      <c r="AP96" s="326"/>
      <c r="AQ96" s="326"/>
      <c r="AR96" s="326"/>
      <c r="AS96" s="326"/>
      <c r="AT96" s="326"/>
      <c r="AU96" s="326"/>
      <c r="AV96" s="326"/>
      <c r="AW96" s="326"/>
      <c r="AX96" s="326"/>
      <c r="AY96" s="326"/>
      <c r="AZ96" s="326"/>
      <c r="BA96" s="326"/>
      <c r="BB96" s="326"/>
      <c r="BC96" s="326"/>
      <c r="BD96" s="326"/>
      <c r="BE96" s="326"/>
      <c r="BF96" s="326"/>
      <c r="BG96" s="326"/>
      <c r="BH96" s="326"/>
      <c r="BI96" s="326"/>
      <c r="BJ96" s="326"/>
      <c r="BK96" s="326"/>
      <c r="BL96" s="326"/>
      <c r="BM96" s="326"/>
      <c r="BN96" s="326"/>
      <c r="BO96" s="326"/>
      <c r="BP96" s="326"/>
    </row>
    <row r="97" spans="1:68" ht="15">
      <c r="A97" s="326"/>
      <c r="B97" s="326"/>
      <c r="C97" s="326"/>
      <c r="D97" s="326"/>
      <c r="E97" s="430"/>
      <c r="F97" s="326"/>
      <c r="G97" s="326"/>
      <c r="H97" s="326"/>
      <c r="I97" s="326"/>
      <c r="J97" s="326"/>
      <c r="K97" s="326"/>
      <c r="L97" s="326"/>
      <c r="M97" s="326"/>
      <c r="N97" s="326"/>
      <c r="O97" s="326"/>
      <c r="P97" s="326"/>
      <c r="Q97" s="326"/>
      <c r="R97" s="326"/>
      <c r="S97" s="326"/>
      <c r="T97" s="326"/>
      <c r="U97" s="326"/>
      <c r="V97" s="326"/>
      <c r="W97" s="326"/>
      <c r="X97" s="326"/>
      <c r="Y97" s="326"/>
      <c r="Z97" s="326"/>
      <c r="AA97" s="326"/>
      <c r="AB97" s="326"/>
      <c r="AC97" s="326"/>
      <c r="AD97" s="326"/>
      <c r="AE97" s="326"/>
      <c r="AF97" s="326"/>
      <c r="AG97" s="326"/>
      <c r="AH97" s="326"/>
      <c r="AI97" s="326"/>
      <c r="AJ97" s="326"/>
      <c r="AK97" s="326"/>
      <c r="AL97" s="326"/>
      <c r="AM97" s="326"/>
      <c r="AN97" s="326"/>
      <c r="AO97" s="326"/>
      <c r="AP97" s="326"/>
      <c r="AQ97" s="326"/>
      <c r="AR97" s="326"/>
      <c r="AS97" s="326"/>
      <c r="AT97" s="326"/>
      <c r="AU97" s="326"/>
      <c r="AV97" s="326"/>
      <c r="AW97" s="326"/>
      <c r="AX97" s="326"/>
      <c r="AY97" s="326"/>
      <c r="AZ97" s="326"/>
      <c r="BA97" s="326"/>
      <c r="BB97" s="326"/>
      <c r="BC97" s="326"/>
      <c r="BD97" s="326"/>
      <c r="BE97" s="326"/>
      <c r="BF97" s="326"/>
      <c r="BG97" s="326"/>
      <c r="BH97" s="326"/>
      <c r="BI97" s="326"/>
      <c r="BJ97" s="326"/>
      <c r="BK97" s="326"/>
      <c r="BL97" s="326"/>
      <c r="BM97" s="326"/>
      <c r="BN97" s="326"/>
      <c r="BO97" s="326"/>
      <c r="BP97" s="326"/>
    </row>
    <row r="98" spans="1:68" ht="15">
      <c r="A98" s="326"/>
      <c r="B98" s="326"/>
      <c r="C98" s="326"/>
      <c r="D98" s="326"/>
      <c r="E98" s="430"/>
      <c r="F98" s="326"/>
      <c r="G98" s="326"/>
      <c r="H98" s="326"/>
      <c r="I98" s="326"/>
      <c r="J98" s="326"/>
      <c r="K98" s="326"/>
      <c r="L98" s="326"/>
      <c r="M98" s="326"/>
      <c r="N98" s="326"/>
      <c r="O98" s="326"/>
      <c r="P98" s="326"/>
      <c r="Q98" s="326"/>
      <c r="R98" s="326"/>
      <c r="S98" s="326"/>
      <c r="T98" s="326"/>
      <c r="U98" s="326"/>
      <c r="V98" s="326"/>
      <c r="W98" s="326"/>
      <c r="X98" s="326"/>
      <c r="Y98" s="326"/>
      <c r="Z98" s="326"/>
      <c r="AA98" s="326"/>
      <c r="AB98" s="326"/>
      <c r="AC98" s="326"/>
      <c r="AD98" s="326"/>
      <c r="AE98" s="326"/>
      <c r="AF98" s="326"/>
      <c r="AG98" s="326"/>
      <c r="AH98" s="326"/>
      <c r="AI98" s="326"/>
      <c r="AJ98" s="326"/>
      <c r="AK98" s="326"/>
      <c r="AL98" s="326"/>
      <c r="AM98" s="326"/>
      <c r="AN98" s="326"/>
      <c r="AO98" s="326"/>
      <c r="AP98" s="326"/>
      <c r="AQ98" s="326"/>
      <c r="AR98" s="326"/>
      <c r="AS98" s="326"/>
      <c r="AT98" s="326"/>
      <c r="AU98" s="326"/>
      <c r="AV98" s="326"/>
      <c r="AW98" s="326"/>
      <c r="AX98" s="326"/>
      <c r="AY98" s="326"/>
      <c r="AZ98" s="326"/>
      <c r="BA98" s="326"/>
      <c r="BB98" s="326"/>
      <c r="BC98" s="326"/>
      <c r="BD98" s="326"/>
      <c r="BE98" s="326"/>
      <c r="BF98" s="326"/>
      <c r="BG98" s="326"/>
      <c r="BH98" s="326"/>
      <c r="BI98" s="326"/>
      <c r="BJ98" s="326"/>
      <c r="BK98" s="326"/>
      <c r="BL98" s="326"/>
      <c r="BM98" s="326"/>
      <c r="BN98" s="326"/>
      <c r="BO98" s="326"/>
      <c r="BP98" s="326"/>
    </row>
    <row r="99" spans="1:68" ht="15">
      <c r="A99" s="326"/>
      <c r="B99" s="326"/>
      <c r="C99" s="326"/>
      <c r="D99" s="326"/>
      <c r="E99" s="430"/>
      <c r="F99" s="326"/>
      <c r="G99" s="326"/>
      <c r="H99" s="326"/>
      <c r="I99" s="326"/>
      <c r="J99" s="326"/>
      <c r="K99" s="326"/>
      <c r="L99" s="326"/>
      <c r="M99" s="326"/>
      <c r="N99" s="326"/>
      <c r="O99" s="326"/>
      <c r="P99" s="326"/>
      <c r="Q99" s="326"/>
      <c r="R99" s="326"/>
      <c r="S99" s="326"/>
      <c r="T99" s="326"/>
      <c r="U99" s="326"/>
      <c r="V99" s="326"/>
      <c r="W99" s="326"/>
      <c r="X99" s="326"/>
      <c r="Y99" s="326"/>
      <c r="Z99" s="326"/>
      <c r="AA99" s="326"/>
      <c r="AB99" s="326"/>
      <c r="AC99" s="326"/>
      <c r="AD99" s="326"/>
      <c r="AE99" s="326"/>
      <c r="AF99" s="326"/>
      <c r="AG99" s="326"/>
      <c r="AH99" s="326"/>
      <c r="AI99" s="326"/>
      <c r="AJ99" s="326"/>
      <c r="AK99" s="326"/>
      <c r="AL99" s="326"/>
      <c r="AM99" s="326"/>
      <c r="AN99" s="326"/>
      <c r="AO99" s="326"/>
      <c r="AP99" s="326"/>
      <c r="AQ99" s="326"/>
      <c r="AR99" s="326"/>
      <c r="AS99" s="326"/>
      <c r="AT99" s="326"/>
      <c r="AU99" s="326"/>
      <c r="AV99" s="326"/>
      <c r="AW99" s="326"/>
      <c r="AX99" s="326"/>
      <c r="AY99" s="326"/>
      <c r="AZ99" s="326"/>
      <c r="BA99" s="326"/>
      <c r="BB99" s="326"/>
      <c r="BC99" s="326"/>
      <c r="BD99" s="326"/>
      <c r="BE99" s="326"/>
      <c r="BF99" s="326"/>
      <c r="BG99" s="326"/>
      <c r="BH99" s="326"/>
      <c r="BI99" s="326"/>
      <c r="BJ99" s="326"/>
      <c r="BK99" s="326"/>
      <c r="BL99" s="326"/>
      <c r="BM99" s="326"/>
      <c r="BN99" s="326"/>
      <c r="BO99" s="326"/>
      <c r="BP99" s="326"/>
    </row>
    <row r="100" spans="1:68" ht="15">
      <c r="A100" s="326"/>
      <c r="B100" s="326"/>
      <c r="C100" s="326"/>
      <c r="D100" s="326"/>
      <c r="E100" s="430"/>
      <c r="F100" s="326"/>
      <c r="G100" s="326"/>
      <c r="H100" s="326"/>
      <c r="I100" s="326"/>
      <c r="J100" s="326"/>
      <c r="K100" s="326"/>
      <c r="L100" s="326"/>
      <c r="M100" s="326"/>
      <c r="N100" s="326"/>
      <c r="O100" s="326"/>
      <c r="P100" s="326"/>
      <c r="Q100" s="326"/>
      <c r="R100" s="326"/>
      <c r="S100" s="326"/>
      <c r="T100" s="326"/>
      <c r="U100" s="326"/>
      <c r="V100" s="326"/>
      <c r="W100" s="326"/>
      <c r="X100" s="326"/>
      <c r="Y100" s="326"/>
      <c r="Z100" s="326"/>
      <c r="AA100" s="326"/>
      <c r="AB100" s="326"/>
      <c r="AC100" s="326"/>
      <c r="AD100" s="326"/>
      <c r="AE100" s="326"/>
      <c r="AF100" s="326"/>
      <c r="AG100" s="326"/>
      <c r="AH100" s="326"/>
      <c r="AI100" s="326"/>
      <c r="AJ100" s="326"/>
      <c r="AK100" s="326"/>
      <c r="AL100" s="326"/>
      <c r="AM100" s="326"/>
      <c r="AN100" s="326"/>
      <c r="AO100" s="326"/>
      <c r="AP100" s="326"/>
      <c r="AQ100" s="326"/>
      <c r="AR100" s="326"/>
      <c r="AS100" s="326"/>
      <c r="AT100" s="326"/>
      <c r="AU100" s="326"/>
      <c r="AV100" s="326"/>
      <c r="AW100" s="326"/>
      <c r="AX100" s="326"/>
      <c r="AY100" s="326"/>
      <c r="AZ100" s="326"/>
      <c r="BA100" s="326"/>
      <c r="BB100" s="326"/>
      <c r="BC100" s="326"/>
      <c r="BD100" s="326"/>
      <c r="BE100" s="326"/>
      <c r="BF100" s="326"/>
      <c r="BG100" s="326"/>
      <c r="BH100" s="326"/>
      <c r="BI100" s="326"/>
      <c r="BJ100" s="326"/>
      <c r="BK100" s="326"/>
      <c r="BL100" s="326"/>
      <c r="BM100" s="326"/>
      <c r="BN100" s="326"/>
      <c r="BO100" s="326"/>
      <c r="BP100" s="326"/>
    </row>
    <row r="101" spans="1:68" ht="15">
      <c r="A101" s="326"/>
      <c r="B101" s="326"/>
      <c r="C101" s="326"/>
      <c r="D101" s="326"/>
      <c r="E101" s="430"/>
      <c r="F101" s="326"/>
      <c r="G101" s="326"/>
      <c r="H101" s="326"/>
      <c r="I101" s="326"/>
      <c r="J101" s="326"/>
      <c r="K101" s="326"/>
      <c r="L101" s="326"/>
      <c r="M101" s="326"/>
      <c r="N101" s="326"/>
      <c r="O101" s="326"/>
      <c r="P101" s="326"/>
      <c r="Q101" s="326"/>
      <c r="R101" s="326"/>
      <c r="S101" s="326"/>
      <c r="T101" s="326"/>
      <c r="U101" s="326"/>
      <c r="V101" s="326"/>
      <c r="W101" s="326"/>
      <c r="X101" s="326"/>
      <c r="Y101" s="326"/>
      <c r="Z101" s="326"/>
      <c r="AA101" s="326"/>
      <c r="AB101" s="326"/>
      <c r="AC101" s="326"/>
      <c r="AD101" s="326"/>
      <c r="AE101" s="326"/>
      <c r="AF101" s="326"/>
      <c r="AG101" s="326"/>
      <c r="AH101" s="326"/>
      <c r="AI101" s="326"/>
      <c r="AJ101" s="326"/>
      <c r="AK101" s="326"/>
      <c r="AL101" s="326"/>
      <c r="AM101" s="326"/>
      <c r="AN101" s="326"/>
      <c r="AO101" s="326"/>
      <c r="AP101" s="326"/>
      <c r="AQ101" s="326"/>
      <c r="AR101" s="326"/>
      <c r="AS101" s="326"/>
      <c r="AT101" s="326"/>
      <c r="AU101" s="326"/>
      <c r="AV101" s="326"/>
      <c r="AW101" s="326"/>
      <c r="AX101" s="326"/>
      <c r="AY101" s="326"/>
      <c r="AZ101" s="326"/>
      <c r="BA101" s="326"/>
      <c r="BB101" s="326"/>
      <c r="BC101" s="326"/>
      <c r="BD101" s="326"/>
      <c r="BE101" s="326"/>
      <c r="BF101" s="326"/>
      <c r="BG101" s="326"/>
      <c r="BH101" s="326"/>
      <c r="BI101" s="326"/>
      <c r="BJ101" s="326"/>
      <c r="BK101" s="326"/>
      <c r="BL101" s="326"/>
      <c r="BM101" s="326"/>
      <c r="BN101" s="326"/>
      <c r="BO101" s="326"/>
      <c r="BP101" s="326"/>
    </row>
    <row r="102" spans="1:68" ht="15">
      <c r="A102" s="326"/>
      <c r="B102" s="326"/>
      <c r="C102" s="326"/>
      <c r="D102" s="326"/>
      <c r="E102" s="430"/>
      <c r="F102" s="326"/>
      <c r="G102" s="326"/>
      <c r="H102" s="326"/>
      <c r="I102" s="326"/>
      <c r="J102" s="326"/>
      <c r="K102" s="326"/>
      <c r="L102" s="326"/>
      <c r="M102" s="326"/>
      <c r="N102" s="326"/>
      <c r="O102" s="326"/>
      <c r="P102" s="326"/>
      <c r="Q102" s="326"/>
      <c r="R102" s="326"/>
      <c r="S102" s="326"/>
      <c r="T102" s="326"/>
      <c r="U102" s="326"/>
      <c r="V102" s="326"/>
      <c r="W102" s="326"/>
      <c r="X102" s="326"/>
      <c r="Y102" s="326"/>
      <c r="Z102" s="326"/>
      <c r="AA102" s="326"/>
      <c r="AB102" s="326"/>
      <c r="AC102" s="326"/>
      <c r="AD102" s="326"/>
      <c r="AE102" s="326"/>
      <c r="AF102" s="326"/>
      <c r="AG102" s="326"/>
      <c r="AH102" s="326"/>
      <c r="AI102" s="326"/>
      <c r="AJ102" s="326"/>
      <c r="AK102" s="326"/>
      <c r="AL102" s="326"/>
      <c r="AM102" s="326"/>
      <c r="AN102" s="326"/>
      <c r="AO102" s="326"/>
      <c r="AP102" s="326"/>
      <c r="AQ102" s="326"/>
      <c r="AR102" s="326"/>
      <c r="AS102" s="326"/>
      <c r="AT102" s="326"/>
      <c r="AU102" s="326"/>
      <c r="AV102" s="326"/>
      <c r="AW102" s="326"/>
      <c r="AX102" s="326"/>
      <c r="AY102" s="326"/>
      <c r="AZ102" s="326"/>
      <c r="BA102" s="326"/>
      <c r="BB102" s="326"/>
      <c r="BC102" s="326"/>
      <c r="BD102" s="326"/>
      <c r="BE102" s="326"/>
      <c r="BF102" s="326"/>
      <c r="BG102" s="326"/>
      <c r="BH102" s="326"/>
      <c r="BI102" s="326"/>
      <c r="BJ102" s="326"/>
      <c r="BK102" s="326"/>
      <c r="BL102" s="326"/>
      <c r="BM102" s="326"/>
      <c r="BN102" s="326"/>
      <c r="BO102" s="326"/>
      <c r="BP102" s="326"/>
    </row>
    <row r="103" spans="1:68" ht="15">
      <c r="A103" s="326"/>
      <c r="B103" s="326"/>
      <c r="C103" s="326"/>
      <c r="D103" s="326"/>
      <c r="E103" s="430"/>
      <c r="F103" s="326"/>
      <c r="G103" s="326"/>
      <c r="H103" s="326"/>
      <c r="I103" s="326"/>
      <c r="J103" s="326"/>
      <c r="K103" s="326"/>
      <c r="L103" s="326"/>
      <c r="M103" s="326"/>
      <c r="N103" s="326"/>
      <c r="O103" s="326"/>
      <c r="P103" s="326"/>
      <c r="Q103" s="326"/>
      <c r="R103" s="326"/>
      <c r="S103" s="326"/>
      <c r="T103" s="326"/>
      <c r="U103" s="326"/>
      <c r="V103" s="326"/>
      <c r="W103" s="326"/>
      <c r="X103" s="326"/>
      <c r="Y103" s="326"/>
      <c r="Z103" s="326"/>
      <c r="AA103" s="326"/>
      <c r="AB103" s="326"/>
      <c r="AC103" s="326"/>
      <c r="AD103" s="326"/>
      <c r="AE103" s="326"/>
      <c r="AF103" s="326"/>
      <c r="AG103" s="326"/>
      <c r="AH103" s="326"/>
      <c r="AI103" s="326"/>
      <c r="AJ103" s="326"/>
      <c r="AK103" s="326"/>
      <c r="AL103" s="326"/>
      <c r="AM103" s="326"/>
      <c r="AN103" s="326"/>
      <c r="AO103" s="326"/>
      <c r="AP103" s="326"/>
      <c r="AQ103" s="326"/>
      <c r="AR103" s="326"/>
      <c r="AS103" s="326"/>
      <c r="AT103" s="326"/>
      <c r="AU103" s="326"/>
      <c r="AV103" s="326"/>
      <c r="AW103" s="326"/>
      <c r="AX103" s="326"/>
      <c r="AY103" s="326"/>
      <c r="AZ103" s="326"/>
      <c r="BA103" s="326"/>
      <c r="BB103" s="326"/>
      <c r="BC103" s="326"/>
      <c r="BD103" s="326"/>
      <c r="BE103" s="326"/>
      <c r="BF103" s="326"/>
      <c r="BG103" s="326"/>
      <c r="BH103" s="326"/>
      <c r="BI103" s="326"/>
      <c r="BJ103" s="326"/>
      <c r="BK103" s="326"/>
      <c r="BL103" s="326"/>
      <c r="BM103" s="326"/>
      <c r="BN103" s="326"/>
      <c r="BO103" s="326"/>
      <c r="BP103" s="326"/>
    </row>
    <row r="104" spans="1:68" ht="15">
      <c r="A104" s="326"/>
      <c r="B104" s="326"/>
      <c r="C104" s="326"/>
      <c r="D104" s="326"/>
      <c r="E104" s="430"/>
      <c r="F104" s="326"/>
      <c r="G104" s="326"/>
      <c r="H104" s="326"/>
      <c r="I104" s="326"/>
      <c r="J104" s="326"/>
      <c r="K104" s="326"/>
      <c r="L104" s="326"/>
      <c r="M104" s="326"/>
      <c r="N104" s="326"/>
      <c r="O104" s="326"/>
      <c r="P104" s="326"/>
      <c r="Q104" s="326"/>
      <c r="R104" s="326"/>
      <c r="S104" s="326"/>
      <c r="T104" s="326"/>
      <c r="U104" s="326"/>
      <c r="V104" s="326"/>
      <c r="W104" s="326"/>
      <c r="X104" s="326"/>
      <c r="Y104" s="326"/>
      <c r="Z104" s="326"/>
      <c r="AA104" s="326"/>
      <c r="AB104" s="326"/>
      <c r="AC104" s="326"/>
      <c r="AD104" s="326"/>
      <c r="AE104" s="326"/>
      <c r="AF104" s="326"/>
      <c r="AG104" s="326"/>
      <c r="AH104" s="326"/>
      <c r="AI104" s="326"/>
      <c r="AJ104" s="326"/>
      <c r="AK104" s="326"/>
      <c r="AL104" s="326"/>
      <c r="AM104" s="326"/>
      <c r="AN104" s="326"/>
      <c r="AO104" s="326"/>
      <c r="AP104" s="326"/>
      <c r="AQ104" s="326"/>
      <c r="AR104" s="326"/>
      <c r="AS104" s="326"/>
      <c r="AT104" s="326"/>
      <c r="AU104" s="326"/>
      <c r="AV104" s="326"/>
      <c r="AW104" s="326"/>
      <c r="AX104" s="326"/>
      <c r="AY104" s="326"/>
      <c r="AZ104" s="326"/>
      <c r="BA104" s="326"/>
      <c r="BB104" s="326"/>
      <c r="BC104" s="326"/>
      <c r="BD104" s="326"/>
      <c r="BE104" s="326"/>
      <c r="BF104" s="326"/>
      <c r="BG104" s="326"/>
      <c r="BH104" s="326"/>
      <c r="BI104" s="326"/>
      <c r="BJ104" s="326"/>
      <c r="BK104" s="326"/>
      <c r="BL104" s="326"/>
      <c r="BM104" s="326"/>
      <c r="BN104" s="326"/>
      <c r="BO104" s="326"/>
      <c r="BP104" s="326"/>
    </row>
    <row r="105" spans="1:68" ht="15">
      <c r="A105" s="326"/>
      <c r="B105" s="326"/>
      <c r="C105" s="326"/>
      <c r="D105" s="326"/>
      <c r="E105" s="430"/>
      <c r="F105" s="326"/>
      <c r="G105" s="326"/>
      <c r="H105" s="326"/>
      <c r="I105" s="326"/>
      <c r="J105" s="326"/>
      <c r="K105" s="326"/>
      <c r="L105" s="326"/>
      <c r="M105" s="326"/>
      <c r="N105" s="326"/>
      <c r="O105" s="326"/>
      <c r="P105" s="326"/>
      <c r="Q105" s="326"/>
      <c r="R105" s="326"/>
      <c r="S105" s="326"/>
      <c r="T105" s="326"/>
      <c r="U105" s="326"/>
      <c r="V105" s="326"/>
      <c r="W105" s="326"/>
      <c r="X105" s="326"/>
      <c r="Y105" s="326"/>
      <c r="Z105" s="326"/>
      <c r="AA105" s="326"/>
      <c r="AB105" s="326"/>
      <c r="AC105" s="326"/>
      <c r="AD105" s="326"/>
      <c r="AE105" s="326"/>
      <c r="AF105" s="326"/>
      <c r="AG105" s="326"/>
      <c r="AH105" s="326"/>
      <c r="AI105" s="326"/>
      <c r="AJ105" s="326"/>
      <c r="AK105" s="326"/>
      <c r="AL105" s="326"/>
      <c r="AM105" s="326"/>
      <c r="AN105" s="326"/>
      <c r="AO105" s="326"/>
      <c r="AP105" s="326"/>
      <c r="AQ105" s="326"/>
      <c r="AR105" s="326"/>
      <c r="AS105" s="326"/>
      <c r="AT105" s="326"/>
      <c r="AU105" s="326"/>
      <c r="AV105" s="326"/>
      <c r="AW105" s="326"/>
      <c r="AX105" s="326"/>
      <c r="AY105" s="326"/>
      <c r="AZ105" s="326"/>
      <c r="BA105" s="326"/>
      <c r="BB105" s="326"/>
      <c r="BC105" s="326"/>
      <c r="BD105" s="326"/>
      <c r="BE105" s="326"/>
      <c r="BF105" s="326"/>
      <c r="BG105" s="326"/>
      <c r="BH105" s="326"/>
      <c r="BI105" s="326"/>
      <c r="BJ105" s="326"/>
      <c r="BK105" s="326"/>
      <c r="BL105" s="326"/>
      <c r="BM105" s="326"/>
      <c r="BN105" s="326"/>
      <c r="BO105" s="326"/>
      <c r="BP105" s="326"/>
    </row>
    <row r="106" spans="1:68" ht="15">
      <c r="A106" s="326"/>
      <c r="B106" s="326"/>
      <c r="C106" s="326"/>
      <c r="D106" s="326"/>
      <c r="E106" s="430"/>
      <c r="F106" s="326"/>
      <c r="G106" s="326"/>
      <c r="H106" s="326"/>
      <c r="I106" s="326"/>
      <c r="J106" s="326"/>
      <c r="K106" s="326"/>
      <c r="L106" s="326"/>
      <c r="M106" s="326"/>
      <c r="N106" s="326"/>
      <c r="O106" s="326"/>
      <c r="P106" s="326"/>
      <c r="Q106" s="326"/>
      <c r="R106" s="326"/>
      <c r="S106" s="326"/>
      <c r="T106" s="326"/>
      <c r="U106" s="326"/>
      <c r="V106" s="326"/>
      <c r="W106" s="326"/>
      <c r="X106" s="326"/>
      <c r="Y106" s="326"/>
      <c r="Z106" s="326"/>
      <c r="AA106" s="326"/>
      <c r="AB106" s="326"/>
      <c r="AC106" s="326"/>
      <c r="AD106" s="326"/>
      <c r="AE106" s="326"/>
      <c r="AF106" s="326"/>
      <c r="AG106" s="326"/>
      <c r="AH106" s="326"/>
      <c r="AI106" s="326"/>
      <c r="AJ106" s="326"/>
      <c r="AK106" s="326"/>
      <c r="AL106" s="326"/>
      <c r="AM106" s="326"/>
      <c r="AN106" s="326"/>
      <c r="AO106" s="326"/>
      <c r="AP106" s="326"/>
      <c r="AQ106" s="326"/>
      <c r="AR106" s="326"/>
      <c r="AS106" s="326"/>
      <c r="AT106" s="326"/>
      <c r="AU106" s="326"/>
      <c r="AV106" s="326"/>
      <c r="AW106" s="326"/>
      <c r="AX106" s="326"/>
      <c r="AY106" s="326"/>
      <c r="AZ106" s="326"/>
      <c r="BA106" s="326"/>
      <c r="BB106" s="326"/>
      <c r="BC106" s="326"/>
      <c r="BD106" s="326"/>
      <c r="BE106" s="326"/>
      <c r="BF106" s="326"/>
      <c r="BG106" s="326"/>
      <c r="BH106" s="326"/>
      <c r="BI106" s="326"/>
      <c r="BJ106" s="326"/>
      <c r="BK106" s="326"/>
      <c r="BL106" s="326"/>
      <c r="BM106" s="326"/>
      <c r="BN106" s="326"/>
      <c r="BO106" s="326"/>
      <c r="BP106" s="326"/>
    </row>
    <row r="107" spans="1:68" ht="15">
      <c r="A107" s="326"/>
      <c r="B107" s="326"/>
      <c r="C107" s="326"/>
      <c r="D107" s="326"/>
      <c r="E107" s="430"/>
      <c r="F107" s="326"/>
      <c r="G107" s="326"/>
      <c r="H107" s="326"/>
      <c r="I107" s="326"/>
      <c r="J107" s="326"/>
      <c r="K107" s="326"/>
      <c r="L107" s="326"/>
      <c r="M107" s="326"/>
      <c r="N107" s="326"/>
      <c r="O107" s="326"/>
      <c r="P107" s="326"/>
      <c r="Q107" s="326"/>
      <c r="R107" s="326"/>
      <c r="S107" s="326"/>
      <c r="T107" s="326"/>
      <c r="U107" s="326"/>
      <c r="V107" s="326"/>
      <c r="W107" s="326"/>
      <c r="X107" s="326"/>
      <c r="Y107" s="326"/>
      <c r="Z107" s="326"/>
      <c r="AA107" s="326"/>
      <c r="AB107" s="326"/>
      <c r="AC107" s="326"/>
      <c r="AD107" s="326"/>
      <c r="AE107" s="326"/>
      <c r="AF107" s="326"/>
      <c r="AG107" s="326"/>
      <c r="AH107" s="326"/>
      <c r="AI107" s="326"/>
      <c r="AJ107" s="326"/>
      <c r="AK107" s="326"/>
      <c r="AL107" s="326"/>
      <c r="AM107" s="326"/>
      <c r="AN107" s="326"/>
      <c r="AO107" s="326"/>
      <c r="AP107" s="326"/>
      <c r="AQ107" s="326"/>
      <c r="AR107" s="326"/>
      <c r="AS107" s="326"/>
      <c r="AT107" s="326"/>
      <c r="AU107" s="326"/>
      <c r="AV107" s="326"/>
      <c r="AW107" s="326"/>
      <c r="AX107" s="326"/>
      <c r="AY107" s="326"/>
      <c r="AZ107" s="326"/>
      <c r="BA107" s="326"/>
      <c r="BB107" s="326"/>
      <c r="BC107" s="326"/>
      <c r="BD107" s="326"/>
      <c r="BE107" s="326"/>
      <c r="BF107" s="326"/>
      <c r="BG107" s="326"/>
      <c r="BH107" s="326"/>
      <c r="BI107" s="326"/>
      <c r="BJ107" s="326"/>
      <c r="BK107" s="326"/>
      <c r="BL107" s="326"/>
      <c r="BM107" s="326"/>
      <c r="BN107" s="326"/>
      <c r="BO107" s="326"/>
      <c r="BP107" s="326"/>
    </row>
    <row r="108" spans="1:68" ht="15">
      <c r="A108" s="326"/>
      <c r="B108" s="326"/>
      <c r="C108" s="326"/>
      <c r="D108" s="326"/>
      <c r="E108" s="430"/>
      <c r="F108" s="326"/>
      <c r="G108" s="326"/>
      <c r="H108" s="326"/>
      <c r="I108" s="326"/>
      <c r="J108" s="326"/>
      <c r="K108" s="326"/>
      <c r="L108" s="326"/>
      <c r="M108" s="326"/>
      <c r="N108" s="326"/>
      <c r="O108" s="326"/>
      <c r="P108" s="326"/>
      <c r="Q108" s="326"/>
      <c r="R108" s="326"/>
      <c r="S108" s="326"/>
      <c r="T108" s="326"/>
      <c r="U108" s="326"/>
      <c r="V108" s="326"/>
      <c r="W108" s="326"/>
      <c r="X108" s="326"/>
      <c r="Y108" s="326"/>
      <c r="Z108" s="326"/>
      <c r="AA108" s="326"/>
      <c r="AB108" s="326"/>
      <c r="AC108" s="326"/>
      <c r="AD108" s="326"/>
      <c r="AE108" s="326"/>
      <c r="AF108" s="326"/>
      <c r="AG108" s="326"/>
      <c r="AH108" s="326"/>
      <c r="AI108" s="326"/>
      <c r="AJ108" s="326"/>
      <c r="AK108" s="326"/>
      <c r="AL108" s="326"/>
      <c r="AM108" s="326"/>
      <c r="AN108" s="326"/>
      <c r="AO108" s="326"/>
      <c r="AP108" s="326"/>
      <c r="AQ108" s="326"/>
      <c r="AR108" s="326"/>
      <c r="AS108" s="326"/>
      <c r="AT108" s="326"/>
      <c r="AU108" s="326"/>
      <c r="AV108" s="326"/>
      <c r="AW108" s="326"/>
      <c r="AX108" s="326"/>
      <c r="AY108" s="326"/>
      <c r="AZ108" s="326"/>
      <c r="BA108" s="326"/>
      <c r="BB108" s="326"/>
      <c r="BC108" s="326"/>
      <c r="BD108" s="326"/>
      <c r="BE108" s="326"/>
      <c r="BF108" s="326"/>
      <c r="BG108" s="326"/>
      <c r="BH108" s="326"/>
      <c r="BI108" s="326"/>
      <c r="BJ108" s="326"/>
      <c r="BK108" s="326"/>
      <c r="BL108" s="326"/>
      <c r="BM108" s="326"/>
      <c r="BN108" s="326"/>
      <c r="BO108" s="326"/>
      <c r="BP108" s="326"/>
    </row>
    <row r="109" spans="1:68" ht="15">
      <c r="A109" s="326"/>
      <c r="B109" s="326"/>
      <c r="C109" s="326"/>
      <c r="D109" s="326"/>
      <c r="E109" s="430"/>
      <c r="F109" s="326"/>
      <c r="G109" s="326"/>
      <c r="H109" s="326"/>
      <c r="I109" s="326"/>
      <c r="J109" s="326"/>
      <c r="K109" s="326"/>
      <c r="L109" s="326"/>
      <c r="M109" s="326"/>
      <c r="N109" s="326"/>
      <c r="O109" s="326"/>
      <c r="P109" s="326"/>
      <c r="Q109" s="326"/>
      <c r="R109" s="326"/>
      <c r="S109" s="326"/>
      <c r="T109" s="326"/>
      <c r="U109" s="326"/>
      <c r="V109" s="326"/>
      <c r="W109" s="326"/>
      <c r="X109" s="326"/>
      <c r="Y109" s="326"/>
      <c r="Z109" s="326"/>
      <c r="AA109" s="326"/>
      <c r="AB109" s="326"/>
      <c r="AC109" s="326"/>
      <c r="AD109" s="326"/>
      <c r="AE109" s="326"/>
      <c r="AF109" s="326"/>
      <c r="AG109" s="326"/>
      <c r="AH109" s="326"/>
      <c r="AI109" s="326"/>
      <c r="AJ109" s="326"/>
      <c r="AK109" s="326"/>
      <c r="AL109" s="326"/>
      <c r="AM109" s="326"/>
      <c r="AN109" s="326"/>
      <c r="AO109" s="326"/>
      <c r="AP109" s="326"/>
      <c r="AQ109" s="326"/>
      <c r="AR109" s="326"/>
      <c r="AS109" s="326"/>
      <c r="AT109" s="326"/>
      <c r="AU109" s="326"/>
      <c r="AV109" s="326"/>
      <c r="AW109" s="326"/>
      <c r="AX109" s="326"/>
      <c r="AY109" s="326"/>
      <c r="AZ109" s="326"/>
      <c r="BA109" s="326"/>
      <c r="BB109" s="326"/>
      <c r="BC109" s="326"/>
      <c r="BD109" s="326"/>
      <c r="BE109" s="326"/>
      <c r="BF109" s="326"/>
      <c r="BG109" s="326"/>
      <c r="BH109" s="326"/>
      <c r="BI109" s="326"/>
      <c r="BJ109" s="326"/>
      <c r="BK109" s="326"/>
      <c r="BL109" s="326"/>
      <c r="BM109" s="326"/>
      <c r="BN109" s="326"/>
      <c r="BO109" s="326"/>
      <c r="BP109" s="326"/>
    </row>
    <row r="110" spans="1:68" ht="15">
      <c r="A110" s="326"/>
      <c r="B110" s="326"/>
      <c r="C110" s="326"/>
      <c r="D110" s="326"/>
      <c r="E110" s="430"/>
      <c r="F110" s="326"/>
      <c r="G110" s="326"/>
      <c r="H110" s="326"/>
      <c r="I110" s="326"/>
      <c r="J110" s="326"/>
      <c r="K110" s="326"/>
      <c r="L110" s="326"/>
      <c r="M110" s="326"/>
      <c r="N110" s="326"/>
      <c r="O110" s="326"/>
      <c r="P110" s="326"/>
      <c r="Q110" s="326"/>
      <c r="R110" s="326"/>
      <c r="S110" s="326"/>
      <c r="T110" s="326"/>
      <c r="U110" s="326"/>
      <c r="V110" s="326"/>
      <c r="W110" s="326"/>
      <c r="X110" s="326"/>
      <c r="Y110" s="326"/>
      <c r="Z110" s="326"/>
      <c r="AA110" s="326"/>
      <c r="AB110" s="326"/>
      <c r="AC110" s="326"/>
      <c r="AD110" s="326"/>
      <c r="AE110" s="326"/>
      <c r="AF110" s="326"/>
      <c r="AG110" s="326"/>
      <c r="AH110" s="326"/>
      <c r="AI110" s="326"/>
      <c r="AJ110" s="326"/>
      <c r="AK110" s="326"/>
      <c r="AL110" s="326"/>
      <c r="AM110" s="326"/>
      <c r="AN110" s="326"/>
      <c r="AO110" s="326"/>
      <c r="AP110" s="326"/>
      <c r="AQ110" s="326"/>
      <c r="AR110" s="326"/>
      <c r="AS110" s="326"/>
      <c r="AT110" s="326"/>
      <c r="AU110" s="326"/>
      <c r="AV110" s="326"/>
      <c r="AW110" s="326"/>
      <c r="AX110" s="326"/>
      <c r="AY110" s="326"/>
      <c r="AZ110" s="326"/>
      <c r="BA110" s="326"/>
      <c r="BB110" s="326"/>
      <c r="BC110" s="326"/>
      <c r="BD110" s="326"/>
      <c r="BE110" s="326"/>
      <c r="BF110" s="326"/>
      <c r="BG110" s="326"/>
      <c r="BH110" s="326"/>
      <c r="BI110" s="326"/>
      <c r="BJ110" s="326"/>
      <c r="BK110" s="326"/>
      <c r="BL110" s="326"/>
      <c r="BM110" s="326"/>
      <c r="BN110" s="326"/>
      <c r="BO110" s="326"/>
      <c r="BP110" s="326"/>
    </row>
    <row r="111" spans="1:68" ht="15">
      <c r="A111" s="326"/>
      <c r="B111" s="326"/>
      <c r="C111" s="326"/>
      <c r="D111" s="326"/>
      <c r="E111" s="430"/>
      <c r="F111" s="326"/>
      <c r="G111" s="326"/>
      <c r="H111" s="326"/>
      <c r="I111" s="326"/>
      <c r="J111" s="326"/>
      <c r="K111" s="326"/>
      <c r="L111" s="326"/>
      <c r="M111" s="326"/>
      <c r="N111" s="326"/>
      <c r="O111" s="326"/>
      <c r="P111" s="326"/>
      <c r="Q111" s="326"/>
      <c r="R111" s="326"/>
      <c r="S111" s="326"/>
      <c r="T111" s="326"/>
      <c r="U111" s="326"/>
      <c r="V111" s="326"/>
      <c r="W111" s="326"/>
      <c r="X111" s="326"/>
      <c r="Y111" s="326"/>
      <c r="Z111" s="326"/>
      <c r="AA111" s="326"/>
      <c r="AB111" s="326"/>
      <c r="AC111" s="326"/>
      <c r="AD111" s="326"/>
      <c r="AE111" s="326"/>
      <c r="AF111" s="326"/>
      <c r="AG111" s="326"/>
      <c r="AH111" s="326"/>
      <c r="AI111" s="326"/>
      <c r="AJ111" s="326"/>
      <c r="AK111" s="326"/>
      <c r="AL111" s="326"/>
      <c r="AM111" s="326"/>
      <c r="AN111" s="326"/>
      <c r="AO111" s="326"/>
      <c r="AP111" s="326"/>
      <c r="AQ111" s="326"/>
      <c r="AR111" s="326"/>
      <c r="AS111" s="326"/>
      <c r="AT111" s="326"/>
      <c r="AU111" s="326"/>
      <c r="AV111" s="326"/>
      <c r="AW111" s="326"/>
      <c r="AX111" s="326"/>
      <c r="AY111" s="326"/>
      <c r="AZ111" s="326"/>
      <c r="BA111" s="326"/>
      <c r="BB111" s="326"/>
      <c r="BC111" s="326"/>
      <c r="BD111" s="326"/>
      <c r="BE111" s="326"/>
      <c r="BF111" s="326"/>
      <c r="BG111" s="326"/>
      <c r="BH111" s="326"/>
      <c r="BI111" s="326"/>
      <c r="BJ111" s="326"/>
      <c r="BK111" s="326"/>
      <c r="BL111" s="326"/>
      <c r="BM111" s="326"/>
      <c r="BN111" s="326"/>
      <c r="BO111" s="326"/>
      <c r="BP111" s="326"/>
    </row>
    <row r="112" spans="1:68" ht="15">
      <c r="A112" s="326"/>
      <c r="B112" s="326"/>
      <c r="C112" s="326"/>
      <c r="D112" s="326"/>
      <c r="E112" s="430"/>
      <c r="F112" s="326"/>
      <c r="G112" s="326"/>
      <c r="H112" s="326"/>
      <c r="I112" s="326"/>
      <c r="J112" s="326"/>
      <c r="K112" s="326"/>
      <c r="L112" s="326"/>
      <c r="M112" s="326"/>
      <c r="N112" s="326"/>
      <c r="O112" s="326"/>
      <c r="P112" s="326"/>
      <c r="Q112" s="326"/>
      <c r="R112" s="326"/>
      <c r="S112" s="326"/>
      <c r="T112" s="326"/>
      <c r="U112" s="326"/>
      <c r="V112" s="326"/>
      <c r="W112" s="326"/>
      <c r="X112" s="326"/>
      <c r="Y112" s="326"/>
      <c r="Z112" s="326"/>
      <c r="AA112" s="326"/>
      <c r="AB112" s="326"/>
      <c r="AC112" s="326"/>
      <c r="AD112" s="326"/>
      <c r="AE112" s="326"/>
      <c r="AF112" s="326"/>
      <c r="AG112" s="326"/>
      <c r="AH112" s="326"/>
      <c r="AI112" s="326"/>
      <c r="AJ112" s="326"/>
      <c r="AK112" s="326"/>
      <c r="AL112" s="326"/>
      <c r="AM112" s="326"/>
      <c r="AN112" s="326"/>
      <c r="AO112" s="326"/>
      <c r="AP112" s="326"/>
      <c r="AQ112" s="326"/>
      <c r="AR112" s="326"/>
      <c r="AS112" s="326"/>
      <c r="AT112" s="326"/>
      <c r="AU112" s="326"/>
      <c r="AV112" s="326"/>
      <c r="AW112" s="326"/>
      <c r="AX112" s="326"/>
      <c r="AY112" s="326"/>
      <c r="AZ112" s="326"/>
      <c r="BA112" s="326"/>
      <c r="BB112" s="326"/>
      <c r="BC112" s="326"/>
      <c r="BD112" s="326"/>
      <c r="BE112" s="326"/>
      <c r="BF112" s="326"/>
      <c r="BG112" s="326"/>
      <c r="BH112" s="326"/>
      <c r="BI112" s="326"/>
      <c r="BJ112" s="326"/>
      <c r="BK112" s="326"/>
      <c r="BL112" s="326"/>
      <c r="BM112" s="326"/>
      <c r="BN112" s="326"/>
      <c r="BO112" s="326"/>
      <c r="BP112" s="326"/>
    </row>
    <row r="113" spans="1:68" ht="15">
      <c r="A113" s="326"/>
      <c r="B113" s="326"/>
      <c r="C113" s="326"/>
      <c r="D113" s="326"/>
      <c r="E113" s="430"/>
      <c r="F113" s="326"/>
      <c r="G113" s="326"/>
      <c r="H113" s="326"/>
      <c r="I113" s="326"/>
      <c r="J113" s="326"/>
      <c r="K113" s="326"/>
      <c r="L113" s="326"/>
      <c r="M113" s="326"/>
      <c r="N113" s="326"/>
      <c r="O113" s="326"/>
      <c r="P113" s="326"/>
      <c r="Q113" s="326"/>
      <c r="R113" s="326"/>
      <c r="S113" s="326"/>
      <c r="T113" s="326"/>
      <c r="U113" s="326"/>
      <c r="V113" s="326"/>
      <c r="W113" s="326"/>
      <c r="X113" s="326"/>
      <c r="Y113" s="326"/>
      <c r="Z113" s="326"/>
      <c r="AA113" s="326"/>
      <c r="AB113" s="326"/>
      <c r="AC113" s="326"/>
      <c r="AD113" s="326"/>
      <c r="AE113" s="326"/>
      <c r="AF113" s="326"/>
      <c r="AG113" s="326"/>
      <c r="AH113" s="326"/>
      <c r="AI113" s="326"/>
      <c r="AJ113" s="326"/>
      <c r="AK113" s="326"/>
      <c r="AL113" s="326"/>
      <c r="AM113" s="326"/>
      <c r="AN113" s="326"/>
      <c r="AO113" s="326"/>
      <c r="AP113" s="326"/>
      <c r="AQ113" s="326"/>
      <c r="AR113" s="326"/>
      <c r="AS113" s="326"/>
      <c r="AT113" s="326"/>
      <c r="AU113" s="326"/>
      <c r="AV113" s="326"/>
      <c r="AW113" s="326"/>
      <c r="AX113" s="326"/>
      <c r="AY113" s="326"/>
      <c r="AZ113" s="326"/>
      <c r="BA113" s="326"/>
      <c r="BB113" s="326"/>
      <c r="BC113" s="326"/>
      <c r="BD113" s="326"/>
      <c r="BE113" s="326"/>
      <c r="BF113" s="326"/>
      <c r="BG113" s="326"/>
      <c r="BH113" s="326"/>
      <c r="BI113" s="326"/>
      <c r="BJ113" s="326"/>
      <c r="BK113" s="326"/>
      <c r="BL113" s="326"/>
      <c r="BM113" s="326"/>
      <c r="BN113" s="326"/>
      <c r="BO113" s="326"/>
      <c r="BP113" s="326"/>
    </row>
    <row r="114" spans="1:68" ht="15">
      <c r="A114" s="326"/>
      <c r="B114" s="326"/>
      <c r="C114" s="326"/>
      <c r="D114" s="326"/>
      <c r="E114" s="430"/>
      <c r="F114" s="326"/>
      <c r="G114" s="326"/>
      <c r="H114" s="326"/>
      <c r="I114" s="326"/>
      <c r="J114" s="326"/>
      <c r="K114" s="326"/>
      <c r="L114" s="326"/>
      <c r="M114" s="326"/>
      <c r="N114" s="326"/>
      <c r="O114" s="326"/>
      <c r="P114" s="326"/>
      <c r="Q114" s="326"/>
      <c r="R114" s="326"/>
      <c r="S114" s="326"/>
      <c r="T114" s="326"/>
      <c r="U114" s="326"/>
      <c r="V114" s="326"/>
      <c r="W114" s="326"/>
      <c r="X114" s="326"/>
      <c r="Y114" s="326"/>
      <c r="Z114" s="326"/>
      <c r="AA114" s="326"/>
      <c r="AB114" s="326"/>
      <c r="AC114" s="326"/>
      <c r="AD114" s="326"/>
      <c r="AE114" s="326"/>
      <c r="AF114" s="326"/>
      <c r="AG114" s="326"/>
      <c r="AH114" s="326"/>
      <c r="AI114" s="326"/>
      <c r="AJ114" s="326"/>
      <c r="AK114" s="326"/>
      <c r="AL114" s="326"/>
      <c r="AM114" s="326"/>
      <c r="AN114" s="326"/>
      <c r="AO114" s="326"/>
      <c r="AP114" s="326"/>
      <c r="AQ114" s="326"/>
      <c r="AR114" s="326"/>
      <c r="AS114" s="326"/>
      <c r="AT114" s="326"/>
      <c r="AU114" s="326"/>
      <c r="AV114" s="326"/>
      <c r="AW114" s="326"/>
      <c r="AX114" s="326"/>
      <c r="AY114" s="326"/>
      <c r="AZ114" s="326"/>
      <c r="BA114" s="326"/>
      <c r="BB114" s="326"/>
      <c r="BC114" s="326"/>
      <c r="BD114" s="326"/>
      <c r="BE114" s="326"/>
      <c r="BF114" s="326"/>
      <c r="BG114" s="326"/>
      <c r="BH114" s="326"/>
      <c r="BI114" s="326"/>
      <c r="BJ114" s="326"/>
      <c r="BK114" s="326"/>
      <c r="BL114" s="326"/>
      <c r="BM114" s="326"/>
      <c r="BN114" s="326"/>
      <c r="BO114" s="326"/>
      <c r="BP114" s="326"/>
    </row>
    <row r="115" spans="1:68" ht="15">
      <c r="A115" s="326"/>
      <c r="B115" s="326"/>
      <c r="C115" s="326"/>
      <c r="D115" s="326"/>
      <c r="E115" s="430"/>
      <c r="F115" s="326"/>
      <c r="G115" s="326"/>
      <c r="H115" s="326"/>
      <c r="I115" s="326"/>
      <c r="J115" s="326"/>
      <c r="K115" s="326"/>
      <c r="L115" s="326"/>
      <c r="M115" s="326"/>
      <c r="N115" s="326"/>
      <c r="O115" s="326"/>
      <c r="P115" s="326"/>
      <c r="Q115" s="326"/>
      <c r="R115" s="326"/>
      <c r="S115" s="326"/>
      <c r="T115" s="326"/>
      <c r="U115" s="326"/>
      <c r="V115" s="326"/>
      <c r="W115" s="326"/>
      <c r="X115" s="326"/>
      <c r="Y115" s="326"/>
      <c r="Z115" s="326"/>
      <c r="AA115" s="326"/>
      <c r="AB115" s="326"/>
      <c r="AC115" s="326"/>
      <c r="AD115" s="326"/>
      <c r="AE115" s="326"/>
      <c r="AF115" s="326"/>
      <c r="AG115" s="326"/>
      <c r="AH115" s="326"/>
      <c r="AI115" s="326"/>
      <c r="AJ115" s="326"/>
      <c r="AK115" s="326"/>
      <c r="AL115" s="326"/>
      <c r="AM115" s="326"/>
      <c r="AN115" s="326"/>
      <c r="AO115" s="326"/>
      <c r="AP115" s="326"/>
      <c r="AQ115" s="326"/>
      <c r="AR115" s="326"/>
      <c r="AS115" s="326"/>
      <c r="AT115" s="326"/>
      <c r="AU115" s="326"/>
      <c r="AV115" s="326"/>
      <c r="AW115" s="326"/>
      <c r="AX115" s="326"/>
      <c r="AY115" s="326"/>
      <c r="AZ115" s="326"/>
      <c r="BA115" s="326"/>
      <c r="BB115" s="326"/>
      <c r="BC115" s="326"/>
      <c r="BD115" s="326"/>
      <c r="BE115" s="326"/>
      <c r="BF115" s="326"/>
      <c r="BG115" s="326"/>
      <c r="BH115" s="326"/>
      <c r="BI115" s="326"/>
      <c r="BJ115" s="326"/>
      <c r="BK115" s="326"/>
      <c r="BL115" s="326"/>
      <c r="BM115" s="326"/>
      <c r="BN115" s="326"/>
      <c r="BO115" s="326"/>
      <c r="BP115" s="326"/>
    </row>
    <row r="116" spans="1:68" ht="15">
      <c r="A116" s="326"/>
      <c r="B116" s="326"/>
      <c r="C116" s="326"/>
      <c r="D116" s="326"/>
      <c r="E116" s="430"/>
      <c r="F116" s="326"/>
      <c r="G116" s="326"/>
      <c r="H116" s="326"/>
      <c r="I116" s="326"/>
      <c r="J116" s="326"/>
      <c r="K116" s="326"/>
      <c r="L116" s="326"/>
      <c r="M116" s="326"/>
      <c r="N116" s="326"/>
      <c r="O116" s="326"/>
      <c r="P116" s="326"/>
      <c r="Q116" s="326"/>
      <c r="R116" s="326"/>
      <c r="S116" s="326"/>
      <c r="T116" s="326"/>
      <c r="U116" s="326"/>
      <c r="V116" s="326"/>
      <c r="W116" s="326"/>
      <c r="X116" s="326"/>
      <c r="Y116" s="326"/>
      <c r="Z116" s="326"/>
      <c r="AA116" s="326"/>
      <c r="AB116" s="326"/>
      <c r="AC116" s="326"/>
      <c r="AD116" s="326"/>
      <c r="AE116" s="326"/>
      <c r="AF116" s="326"/>
      <c r="AG116" s="326"/>
      <c r="AH116" s="326"/>
      <c r="AI116" s="326"/>
      <c r="AJ116" s="326"/>
      <c r="AK116" s="326"/>
      <c r="AL116" s="326"/>
      <c r="AM116" s="326"/>
      <c r="AN116" s="326"/>
      <c r="AO116" s="326"/>
      <c r="AP116" s="326"/>
      <c r="AQ116" s="326"/>
      <c r="AR116" s="326"/>
      <c r="AS116" s="326"/>
      <c r="AT116" s="326"/>
      <c r="AU116" s="326"/>
      <c r="AV116" s="326"/>
      <c r="AW116" s="326"/>
      <c r="AX116" s="326"/>
      <c r="AY116" s="326"/>
      <c r="AZ116" s="326"/>
      <c r="BA116" s="326"/>
      <c r="BB116" s="326"/>
      <c r="BC116" s="326"/>
      <c r="BD116" s="326"/>
      <c r="BE116" s="326"/>
      <c r="BF116" s="326"/>
      <c r="BG116" s="326"/>
      <c r="BH116" s="326"/>
      <c r="BI116" s="326"/>
      <c r="BJ116" s="326"/>
      <c r="BK116" s="326"/>
      <c r="BL116" s="326"/>
      <c r="BM116" s="326"/>
      <c r="BN116" s="326"/>
      <c r="BO116" s="326"/>
      <c r="BP116" s="326"/>
    </row>
    <row r="117" spans="1:68" ht="15">
      <c r="A117" s="326"/>
      <c r="B117" s="326"/>
      <c r="C117" s="326"/>
      <c r="D117" s="326"/>
      <c r="E117" s="430"/>
      <c r="F117" s="326"/>
      <c r="G117" s="326"/>
      <c r="H117" s="326"/>
      <c r="I117" s="326"/>
      <c r="J117" s="326"/>
      <c r="K117" s="326"/>
      <c r="L117" s="326"/>
      <c r="M117" s="326"/>
      <c r="N117" s="326"/>
      <c r="O117" s="326"/>
      <c r="P117" s="326"/>
      <c r="Q117" s="326"/>
      <c r="R117" s="326"/>
      <c r="S117" s="326"/>
      <c r="T117" s="326"/>
      <c r="U117" s="326"/>
      <c r="V117" s="326"/>
      <c r="W117" s="326"/>
      <c r="X117" s="326"/>
      <c r="Y117" s="326"/>
      <c r="Z117" s="326"/>
      <c r="AA117" s="326"/>
      <c r="AB117" s="326"/>
      <c r="AC117" s="326"/>
      <c r="AD117" s="326"/>
      <c r="AE117" s="326"/>
      <c r="AF117" s="326"/>
      <c r="AG117" s="326"/>
      <c r="AH117" s="326"/>
      <c r="AI117" s="326"/>
      <c r="AJ117" s="326"/>
      <c r="AK117" s="326"/>
      <c r="AL117" s="326"/>
      <c r="AM117" s="326"/>
      <c r="AN117" s="326"/>
      <c r="AO117" s="326"/>
      <c r="AP117" s="326"/>
      <c r="AQ117" s="326"/>
      <c r="AR117" s="326"/>
      <c r="AS117" s="326"/>
      <c r="AT117" s="326"/>
      <c r="AU117" s="326"/>
      <c r="AV117" s="326"/>
      <c r="AW117" s="326"/>
      <c r="AX117" s="326"/>
      <c r="AY117" s="326"/>
      <c r="AZ117" s="326"/>
      <c r="BA117" s="326"/>
      <c r="BB117" s="326"/>
      <c r="BC117" s="326"/>
      <c r="BD117" s="326"/>
      <c r="BE117" s="326"/>
      <c r="BF117" s="326"/>
      <c r="BG117" s="326"/>
      <c r="BH117" s="326"/>
      <c r="BI117" s="326"/>
      <c r="BJ117" s="326"/>
      <c r="BK117" s="326"/>
      <c r="BL117" s="326"/>
      <c r="BM117" s="326"/>
      <c r="BN117" s="326"/>
      <c r="BO117" s="326"/>
      <c r="BP117" s="326"/>
    </row>
    <row r="118" spans="1:68" ht="15">
      <c r="A118" s="326"/>
      <c r="B118" s="326"/>
      <c r="C118" s="326"/>
      <c r="D118" s="326"/>
      <c r="E118" s="430"/>
      <c r="F118" s="326"/>
      <c r="G118" s="326"/>
      <c r="H118" s="326"/>
      <c r="I118" s="326"/>
      <c r="J118" s="326"/>
      <c r="K118" s="326"/>
      <c r="L118" s="326"/>
      <c r="M118" s="326"/>
      <c r="N118" s="326"/>
      <c r="O118" s="326"/>
      <c r="P118" s="326"/>
      <c r="Q118" s="326"/>
      <c r="R118" s="326"/>
      <c r="S118" s="326"/>
      <c r="T118" s="326"/>
      <c r="U118" s="326"/>
      <c r="V118" s="326"/>
      <c r="W118" s="326"/>
      <c r="X118" s="326"/>
      <c r="Y118" s="326"/>
      <c r="Z118" s="326"/>
      <c r="AA118" s="326"/>
      <c r="AB118" s="326"/>
      <c r="AC118" s="326"/>
      <c r="AD118" s="326"/>
      <c r="AE118" s="326"/>
      <c r="AF118" s="326"/>
      <c r="AG118" s="326"/>
      <c r="AH118" s="326"/>
      <c r="AI118" s="326"/>
      <c r="AJ118" s="326"/>
      <c r="AK118" s="326"/>
      <c r="AL118" s="326"/>
      <c r="AM118" s="326"/>
      <c r="AN118" s="326"/>
      <c r="AO118" s="326"/>
      <c r="AP118" s="326"/>
      <c r="AQ118" s="326"/>
      <c r="AR118" s="326"/>
      <c r="AS118" s="326"/>
      <c r="AT118" s="326"/>
      <c r="AU118" s="326"/>
      <c r="AV118" s="326"/>
      <c r="AW118" s="326"/>
      <c r="AX118" s="326"/>
      <c r="AY118" s="326"/>
      <c r="AZ118" s="326"/>
      <c r="BA118" s="326"/>
      <c r="BB118" s="326"/>
      <c r="BC118" s="326"/>
      <c r="BD118" s="326"/>
      <c r="BE118" s="326"/>
      <c r="BF118" s="326"/>
      <c r="BG118" s="326"/>
      <c r="BH118" s="326"/>
      <c r="BI118" s="326"/>
      <c r="BJ118" s="326"/>
      <c r="BK118" s="326"/>
      <c r="BL118" s="326"/>
      <c r="BM118" s="326"/>
      <c r="BN118" s="326"/>
      <c r="BO118" s="326"/>
      <c r="BP118" s="326"/>
    </row>
    <row r="119" spans="1:68" ht="15">
      <c r="A119" s="326"/>
      <c r="B119" s="326"/>
      <c r="C119" s="326"/>
      <c r="D119" s="326"/>
      <c r="E119" s="430"/>
      <c r="F119" s="326"/>
      <c r="G119" s="326"/>
      <c r="H119" s="326"/>
      <c r="I119" s="326"/>
      <c r="J119" s="326"/>
      <c r="K119" s="326"/>
      <c r="L119" s="326"/>
      <c r="M119" s="326"/>
      <c r="N119" s="326"/>
      <c r="O119" s="326"/>
      <c r="P119" s="326"/>
      <c r="Q119" s="326"/>
      <c r="R119" s="326"/>
      <c r="S119" s="326"/>
      <c r="T119" s="326"/>
      <c r="U119" s="326"/>
      <c r="V119" s="326"/>
      <c r="W119" s="326"/>
      <c r="X119" s="326"/>
      <c r="Y119" s="326"/>
      <c r="Z119" s="326"/>
      <c r="AA119" s="326"/>
      <c r="AB119" s="326"/>
      <c r="AC119" s="326"/>
      <c r="AD119" s="326"/>
      <c r="AE119" s="326"/>
      <c r="AF119" s="326"/>
      <c r="AG119" s="326"/>
      <c r="AH119" s="326"/>
      <c r="AI119" s="326"/>
      <c r="AJ119" s="326"/>
      <c r="AK119" s="326"/>
      <c r="AL119" s="326"/>
      <c r="AM119" s="326"/>
      <c r="AN119" s="326"/>
      <c r="AO119" s="326"/>
      <c r="AP119" s="326"/>
      <c r="AQ119" s="326"/>
      <c r="AR119" s="326"/>
      <c r="AS119" s="326"/>
      <c r="AT119" s="326"/>
      <c r="AU119" s="326"/>
      <c r="AV119" s="326"/>
      <c r="AW119" s="326"/>
      <c r="AX119" s="326"/>
      <c r="AY119" s="326"/>
      <c r="AZ119" s="326"/>
      <c r="BA119" s="326"/>
      <c r="BB119" s="326"/>
      <c r="BC119" s="326"/>
      <c r="BD119" s="326"/>
      <c r="BE119" s="326"/>
      <c r="BF119" s="326"/>
      <c r="BG119" s="326"/>
      <c r="BH119" s="326"/>
      <c r="BI119" s="326"/>
      <c r="BJ119" s="326"/>
      <c r="BK119" s="326"/>
      <c r="BL119" s="326"/>
      <c r="BM119" s="326"/>
      <c r="BN119" s="326"/>
      <c r="BO119" s="326"/>
      <c r="BP119" s="326"/>
    </row>
    <row r="120" spans="1:68" ht="15">
      <c r="A120" s="326"/>
      <c r="B120" s="326"/>
      <c r="C120" s="326"/>
      <c r="D120" s="326"/>
      <c r="E120" s="430"/>
      <c r="F120" s="326"/>
      <c r="G120" s="326"/>
      <c r="H120" s="326"/>
      <c r="I120" s="326"/>
      <c r="J120" s="326"/>
      <c r="K120" s="326"/>
      <c r="L120" s="326"/>
      <c r="M120" s="326"/>
      <c r="N120" s="326"/>
      <c r="O120" s="326"/>
      <c r="P120" s="326"/>
      <c r="Q120" s="326"/>
      <c r="R120" s="326"/>
      <c r="S120" s="326"/>
      <c r="T120" s="326"/>
      <c r="U120" s="326"/>
      <c r="V120" s="326"/>
      <c r="W120" s="326"/>
      <c r="X120" s="326"/>
      <c r="Y120" s="326"/>
      <c r="Z120" s="326"/>
      <c r="AA120" s="326"/>
      <c r="AB120" s="326"/>
      <c r="AC120" s="326"/>
      <c r="AD120" s="326"/>
      <c r="AE120" s="326"/>
      <c r="AF120" s="326"/>
      <c r="AG120" s="326"/>
      <c r="AH120" s="326"/>
      <c r="AI120" s="326"/>
      <c r="AJ120" s="326"/>
      <c r="AK120" s="326"/>
      <c r="AL120" s="326"/>
      <c r="AM120" s="326"/>
      <c r="AN120" s="326"/>
      <c r="AO120" s="326"/>
      <c r="AP120" s="326"/>
      <c r="AQ120" s="326"/>
      <c r="AR120" s="326"/>
      <c r="AS120" s="326"/>
      <c r="AT120" s="326"/>
      <c r="AU120" s="326"/>
      <c r="AV120" s="326"/>
      <c r="AW120" s="326"/>
      <c r="AX120" s="326"/>
      <c r="AY120" s="326"/>
      <c r="AZ120" s="326"/>
      <c r="BA120" s="326"/>
      <c r="BB120" s="326"/>
      <c r="BC120" s="326"/>
      <c r="BD120" s="326"/>
      <c r="BE120" s="326"/>
      <c r="BF120" s="326"/>
      <c r="BG120" s="326"/>
      <c r="BH120" s="326"/>
      <c r="BI120" s="326"/>
      <c r="BJ120" s="326"/>
      <c r="BK120" s="326"/>
      <c r="BL120" s="326"/>
      <c r="BM120" s="326"/>
      <c r="BN120" s="326"/>
      <c r="BO120" s="326"/>
      <c r="BP120" s="326"/>
    </row>
    <row r="121" spans="1:68" ht="15">
      <c r="A121" s="326"/>
      <c r="B121" s="326"/>
      <c r="C121" s="326"/>
      <c r="D121" s="326"/>
      <c r="E121" s="430"/>
      <c r="F121" s="326"/>
      <c r="G121" s="326"/>
      <c r="H121" s="326"/>
      <c r="I121" s="326"/>
      <c r="J121" s="326"/>
      <c r="K121" s="326"/>
      <c r="L121" s="326"/>
      <c r="M121" s="326"/>
      <c r="N121" s="326"/>
      <c r="O121" s="326"/>
      <c r="P121" s="326"/>
      <c r="Q121" s="326"/>
      <c r="R121" s="326"/>
      <c r="S121" s="326"/>
      <c r="T121" s="326"/>
      <c r="U121" s="326"/>
      <c r="V121" s="326"/>
      <c r="W121" s="326"/>
      <c r="X121" s="326"/>
      <c r="Y121" s="326"/>
      <c r="Z121" s="326"/>
      <c r="AA121" s="326"/>
      <c r="AB121" s="326"/>
      <c r="AC121" s="326"/>
      <c r="AD121" s="326"/>
      <c r="AE121" s="326"/>
      <c r="AF121" s="326"/>
      <c r="AG121" s="326"/>
      <c r="AH121" s="326"/>
      <c r="AI121" s="326"/>
      <c r="AJ121" s="326"/>
      <c r="AK121" s="326"/>
      <c r="AL121" s="326"/>
      <c r="AM121" s="326"/>
      <c r="AN121" s="326"/>
      <c r="AO121" s="326"/>
      <c r="AP121" s="326"/>
      <c r="AQ121" s="326"/>
      <c r="AR121" s="326"/>
      <c r="AS121" s="326"/>
      <c r="AT121" s="326"/>
      <c r="AU121" s="326"/>
      <c r="AV121" s="326"/>
      <c r="AW121" s="326"/>
      <c r="AX121" s="326"/>
      <c r="AY121" s="326"/>
      <c r="AZ121" s="326"/>
      <c r="BA121" s="326"/>
      <c r="BB121" s="326"/>
      <c r="BC121" s="326"/>
      <c r="BD121" s="326"/>
      <c r="BE121" s="326"/>
      <c r="BF121" s="326"/>
      <c r="BG121" s="326"/>
      <c r="BH121" s="326"/>
      <c r="BI121" s="326"/>
      <c r="BJ121" s="326"/>
      <c r="BK121" s="326"/>
      <c r="BL121" s="326"/>
      <c r="BM121" s="326"/>
      <c r="BN121" s="326"/>
      <c r="BO121" s="326"/>
      <c r="BP121" s="326"/>
    </row>
    <row r="122" spans="1:68" ht="15">
      <c r="A122" s="326"/>
      <c r="B122" s="326"/>
      <c r="C122" s="326"/>
      <c r="D122" s="326"/>
      <c r="E122" s="430"/>
      <c r="F122" s="326"/>
      <c r="G122" s="326"/>
      <c r="H122" s="326"/>
      <c r="I122" s="326"/>
      <c r="J122" s="326"/>
      <c r="K122" s="326"/>
      <c r="L122" s="326"/>
      <c r="M122" s="326"/>
      <c r="N122" s="326"/>
      <c r="O122" s="326"/>
      <c r="P122" s="326"/>
      <c r="Q122" s="326"/>
      <c r="R122" s="326"/>
      <c r="S122" s="326"/>
      <c r="T122" s="326"/>
      <c r="U122" s="326"/>
      <c r="V122" s="326"/>
      <c r="W122" s="326"/>
      <c r="X122" s="326"/>
      <c r="Y122" s="326"/>
      <c r="Z122" s="326"/>
      <c r="AA122" s="326"/>
      <c r="AB122" s="326"/>
      <c r="AC122" s="326"/>
      <c r="AD122" s="326"/>
      <c r="AE122" s="326"/>
      <c r="AF122" s="326"/>
      <c r="AG122" s="326"/>
      <c r="AH122" s="326"/>
      <c r="AI122" s="326"/>
      <c r="AJ122" s="326"/>
      <c r="AK122" s="326"/>
      <c r="AL122" s="326"/>
      <c r="AM122" s="326"/>
      <c r="AN122" s="326"/>
      <c r="AO122" s="326"/>
      <c r="AP122" s="326"/>
      <c r="AQ122" s="326"/>
      <c r="AR122" s="326"/>
      <c r="AS122" s="326"/>
      <c r="AT122" s="326"/>
      <c r="AU122" s="326"/>
      <c r="AV122" s="326"/>
      <c r="AW122" s="326"/>
      <c r="AX122" s="326"/>
      <c r="AY122" s="326"/>
      <c r="AZ122" s="326"/>
      <c r="BA122" s="326"/>
      <c r="BB122" s="326"/>
      <c r="BC122" s="326"/>
      <c r="BD122" s="326"/>
      <c r="BE122" s="326"/>
      <c r="BF122" s="326"/>
      <c r="BG122" s="326"/>
      <c r="BH122" s="326"/>
      <c r="BI122" s="326"/>
      <c r="BJ122" s="326"/>
      <c r="BK122" s="326"/>
      <c r="BL122" s="326"/>
      <c r="BM122" s="326"/>
      <c r="BN122" s="326"/>
      <c r="BO122" s="326"/>
      <c r="BP122" s="326"/>
    </row>
    <row r="123" spans="1:68" ht="15">
      <c r="A123" s="326"/>
      <c r="B123" s="326"/>
      <c r="C123" s="326"/>
      <c r="D123" s="326"/>
      <c r="E123" s="430"/>
      <c r="F123" s="326"/>
      <c r="G123" s="326"/>
      <c r="H123" s="326"/>
      <c r="I123" s="326"/>
      <c r="J123" s="326"/>
      <c r="K123" s="326"/>
      <c r="L123" s="326"/>
      <c r="M123" s="326"/>
      <c r="N123" s="326"/>
      <c r="O123" s="326"/>
      <c r="P123" s="326"/>
      <c r="Q123" s="326"/>
      <c r="R123" s="326"/>
      <c r="S123" s="326"/>
      <c r="T123" s="326"/>
      <c r="U123" s="326"/>
      <c r="V123" s="326"/>
      <c r="W123" s="326"/>
      <c r="X123" s="326"/>
      <c r="Y123" s="326"/>
      <c r="Z123" s="326"/>
      <c r="AA123" s="326"/>
      <c r="AB123" s="326"/>
      <c r="AC123" s="326"/>
      <c r="AD123" s="326"/>
      <c r="AE123" s="326"/>
      <c r="AF123" s="326"/>
      <c r="AG123" s="326"/>
      <c r="AH123" s="326"/>
      <c r="AI123" s="326"/>
      <c r="AJ123" s="326"/>
      <c r="AK123" s="326"/>
      <c r="AL123" s="326"/>
      <c r="AM123" s="326"/>
      <c r="AN123" s="326"/>
      <c r="AO123" s="326"/>
      <c r="AP123" s="326"/>
      <c r="AQ123" s="326"/>
      <c r="AR123" s="326"/>
      <c r="AS123" s="326"/>
      <c r="AT123" s="326"/>
      <c r="AU123" s="326"/>
      <c r="AV123" s="326"/>
      <c r="AW123" s="326"/>
      <c r="AX123" s="326"/>
      <c r="AY123" s="326"/>
      <c r="AZ123" s="326"/>
      <c r="BA123" s="326"/>
      <c r="BB123" s="326"/>
      <c r="BC123" s="326"/>
      <c r="BD123" s="326"/>
      <c r="BE123" s="326"/>
      <c r="BF123" s="326"/>
      <c r="BG123" s="326"/>
      <c r="BH123" s="326"/>
      <c r="BI123" s="326"/>
      <c r="BJ123" s="326"/>
      <c r="BK123" s="326"/>
      <c r="BL123" s="326"/>
      <c r="BM123" s="326"/>
      <c r="BN123" s="326"/>
      <c r="BO123" s="326"/>
      <c r="BP123" s="326"/>
    </row>
    <row r="124" spans="1:68" ht="15">
      <c r="A124" s="326"/>
      <c r="B124" s="326"/>
      <c r="C124" s="326"/>
      <c r="D124" s="326"/>
      <c r="E124" s="430"/>
      <c r="F124" s="326"/>
      <c r="G124" s="326"/>
      <c r="H124" s="326"/>
      <c r="I124" s="326"/>
      <c r="J124" s="326"/>
      <c r="K124" s="326"/>
      <c r="L124" s="326"/>
      <c r="M124" s="326"/>
      <c r="N124" s="326"/>
      <c r="O124" s="326"/>
      <c r="P124" s="326"/>
      <c r="Q124" s="326"/>
      <c r="R124" s="326"/>
      <c r="S124" s="326"/>
      <c r="T124" s="326"/>
      <c r="U124" s="326"/>
      <c r="V124" s="326"/>
      <c r="W124" s="326"/>
      <c r="X124" s="326"/>
      <c r="Y124" s="326"/>
      <c r="Z124" s="326"/>
      <c r="AA124" s="326"/>
      <c r="AB124" s="326"/>
      <c r="AC124" s="326"/>
      <c r="AD124" s="326"/>
      <c r="AE124" s="326"/>
      <c r="AF124" s="326"/>
      <c r="AG124" s="326"/>
      <c r="AH124" s="326"/>
      <c r="AI124" s="326"/>
      <c r="AJ124" s="326"/>
      <c r="AK124" s="326"/>
      <c r="AL124" s="326"/>
      <c r="AM124" s="326"/>
      <c r="AN124" s="326"/>
      <c r="AO124" s="326"/>
      <c r="AP124" s="326"/>
      <c r="AQ124" s="326"/>
      <c r="AR124" s="326"/>
      <c r="AS124" s="326"/>
      <c r="AT124" s="326"/>
      <c r="AU124" s="326"/>
      <c r="AV124" s="326"/>
      <c r="AW124" s="326"/>
      <c r="AX124" s="326"/>
      <c r="AY124" s="326"/>
      <c r="AZ124" s="326"/>
      <c r="BA124" s="326"/>
      <c r="BB124" s="326"/>
      <c r="BC124" s="326"/>
      <c r="BD124" s="326"/>
      <c r="BE124" s="326"/>
      <c r="BF124" s="326"/>
      <c r="BG124" s="326"/>
      <c r="BH124" s="326"/>
      <c r="BI124" s="326"/>
      <c r="BJ124" s="326"/>
      <c r="BK124" s="326"/>
      <c r="BL124" s="326"/>
      <c r="BM124" s="326"/>
      <c r="BN124" s="326"/>
      <c r="BO124" s="326"/>
      <c r="BP124" s="326"/>
    </row>
    <row r="125" spans="1:68" ht="15">
      <c r="A125" s="326"/>
      <c r="B125" s="326"/>
      <c r="C125" s="326"/>
      <c r="D125" s="326"/>
      <c r="E125" s="430"/>
      <c r="F125" s="326"/>
      <c r="G125" s="326"/>
      <c r="H125" s="326"/>
      <c r="I125" s="326"/>
      <c r="J125" s="326"/>
      <c r="K125" s="326"/>
      <c r="L125" s="326"/>
      <c r="M125" s="326"/>
      <c r="N125" s="326"/>
      <c r="O125" s="326"/>
      <c r="P125" s="326"/>
      <c r="Q125" s="326"/>
      <c r="R125" s="326"/>
      <c r="S125" s="326"/>
      <c r="T125" s="326"/>
      <c r="U125" s="326"/>
      <c r="V125" s="326"/>
      <c r="W125" s="326"/>
      <c r="X125" s="326"/>
      <c r="Y125" s="326"/>
      <c r="Z125" s="326"/>
      <c r="AA125" s="326"/>
      <c r="AB125" s="326"/>
      <c r="AC125" s="326"/>
      <c r="AD125" s="326"/>
      <c r="AE125" s="326"/>
      <c r="AF125" s="326"/>
      <c r="AG125" s="326"/>
      <c r="AH125" s="326"/>
      <c r="AI125" s="326"/>
      <c r="AJ125" s="326"/>
      <c r="AK125" s="326"/>
      <c r="AL125" s="326"/>
      <c r="AM125" s="326"/>
      <c r="AN125" s="326"/>
      <c r="AO125" s="326"/>
      <c r="AP125" s="326"/>
      <c r="AQ125" s="326"/>
      <c r="AR125" s="326"/>
      <c r="AS125" s="326"/>
      <c r="AT125" s="326"/>
      <c r="AU125" s="326"/>
      <c r="AV125" s="326"/>
      <c r="AW125" s="326"/>
      <c r="AX125" s="326"/>
      <c r="AY125" s="326"/>
      <c r="AZ125" s="326"/>
      <c r="BA125" s="326"/>
      <c r="BB125" s="326"/>
      <c r="BC125" s="326"/>
      <c r="BD125" s="326"/>
      <c r="BE125" s="326"/>
      <c r="BF125" s="326"/>
      <c r="BG125" s="326"/>
      <c r="BH125" s="326"/>
      <c r="BI125" s="326"/>
      <c r="BJ125" s="326"/>
      <c r="BK125" s="326"/>
      <c r="BL125" s="326"/>
      <c r="BM125" s="326"/>
      <c r="BN125" s="326"/>
      <c r="BO125" s="326"/>
      <c r="BP125" s="326"/>
    </row>
    <row r="126" spans="1:68" ht="15">
      <c r="A126" s="326"/>
      <c r="B126" s="326"/>
      <c r="C126" s="326"/>
      <c r="D126" s="326"/>
      <c r="E126" s="430"/>
      <c r="F126" s="326"/>
      <c r="G126" s="326"/>
      <c r="H126" s="326"/>
      <c r="I126" s="326"/>
      <c r="J126" s="326"/>
      <c r="K126" s="326"/>
      <c r="L126" s="326"/>
      <c r="M126" s="326"/>
      <c r="N126" s="326"/>
      <c r="O126" s="326"/>
      <c r="P126" s="326"/>
      <c r="Q126" s="326"/>
      <c r="R126" s="326"/>
      <c r="S126" s="326"/>
      <c r="T126" s="326"/>
      <c r="U126" s="326"/>
      <c r="V126" s="326"/>
      <c r="W126" s="326"/>
      <c r="X126" s="326"/>
      <c r="Y126" s="326"/>
      <c r="Z126" s="326"/>
      <c r="AA126" s="326"/>
      <c r="AB126" s="326"/>
      <c r="AC126" s="326"/>
      <c r="AD126" s="326"/>
      <c r="AE126" s="326"/>
      <c r="AF126" s="326"/>
      <c r="AG126" s="326"/>
      <c r="AH126" s="326"/>
      <c r="AI126" s="326"/>
      <c r="AJ126" s="326"/>
      <c r="AK126" s="326"/>
      <c r="AL126" s="326"/>
      <c r="AM126" s="326"/>
      <c r="AN126" s="326"/>
      <c r="AO126" s="326"/>
      <c r="AP126" s="326"/>
      <c r="AQ126" s="326"/>
      <c r="AR126" s="326"/>
      <c r="AS126" s="326"/>
      <c r="AT126" s="326"/>
      <c r="AU126" s="326"/>
      <c r="AV126" s="326"/>
      <c r="AW126" s="326"/>
      <c r="AX126" s="326"/>
      <c r="AY126" s="326"/>
      <c r="AZ126" s="326"/>
      <c r="BA126" s="326"/>
      <c r="BB126" s="326"/>
      <c r="BC126" s="326"/>
      <c r="BD126" s="326"/>
      <c r="BE126" s="326"/>
      <c r="BF126" s="326"/>
      <c r="BG126" s="326"/>
      <c r="BH126" s="326"/>
      <c r="BI126" s="326"/>
      <c r="BJ126" s="326"/>
      <c r="BK126" s="326"/>
      <c r="BL126" s="326"/>
      <c r="BM126" s="326"/>
      <c r="BN126" s="326"/>
      <c r="BO126" s="326"/>
      <c r="BP126" s="326"/>
    </row>
    <row r="127" spans="1:68" ht="15">
      <c r="A127" s="326"/>
      <c r="B127" s="326"/>
      <c r="C127" s="326"/>
      <c r="D127" s="326"/>
      <c r="E127" s="430"/>
      <c r="F127" s="326"/>
      <c r="G127" s="326"/>
      <c r="H127" s="326"/>
      <c r="I127" s="326"/>
      <c r="J127" s="326"/>
      <c r="K127" s="326"/>
      <c r="L127" s="326"/>
      <c r="M127" s="326"/>
      <c r="N127" s="326"/>
      <c r="O127" s="326"/>
      <c r="P127" s="326"/>
      <c r="Q127" s="326"/>
      <c r="R127" s="326"/>
      <c r="S127" s="326"/>
      <c r="T127" s="326"/>
      <c r="U127" s="326"/>
      <c r="V127" s="326"/>
      <c r="W127" s="326"/>
      <c r="X127" s="326"/>
      <c r="Y127" s="326"/>
      <c r="Z127" s="326"/>
      <c r="AA127" s="326"/>
      <c r="AB127" s="326"/>
      <c r="AC127" s="326"/>
      <c r="AD127" s="326"/>
      <c r="AE127" s="326"/>
      <c r="AF127" s="326"/>
      <c r="AG127" s="326"/>
      <c r="AH127" s="326"/>
      <c r="AI127" s="326"/>
      <c r="AJ127" s="326"/>
      <c r="AK127" s="326"/>
      <c r="AL127" s="326"/>
      <c r="AM127" s="326"/>
      <c r="AN127" s="326"/>
      <c r="AO127" s="326"/>
      <c r="AP127" s="326"/>
      <c r="AQ127" s="326"/>
      <c r="AR127" s="326"/>
      <c r="AS127" s="326"/>
      <c r="AT127" s="326"/>
      <c r="AU127" s="326"/>
      <c r="AV127" s="326"/>
      <c r="AW127" s="326"/>
      <c r="AX127" s="326"/>
      <c r="AY127" s="326"/>
      <c r="AZ127" s="326"/>
      <c r="BA127" s="326"/>
      <c r="BB127" s="326"/>
      <c r="BC127" s="326"/>
      <c r="BD127" s="326"/>
      <c r="BE127" s="326"/>
      <c r="BF127" s="326"/>
      <c r="BG127" s="326"/>
      <c r="BH127" s="326"/>
      <c r="BI127" s="326"/>
      <c r="BJ127" s="326"/>
      <c r="BK127" s="326"/>
      <c r="BL127" s="326"/>
      <c r="BM127" s="326"/>
      <c r="BN127" s="326"/>
      <c r="BO127" s="326"/>
      <c r="BP127" s="326"/>
    </row>
    <row r="128" spans="1:68" ht="15">
      <c r="A128" s="326"/>
      <c r="B128" s="326"/>
      <c r="C128" s="326"/>
      <c r="D128" s="326"/>
      <c r="E128" s="430"/>
      <c r="F128" s="326"/>
      <c r="G128" s="326"/>
      <c r="H128" s="326"/>
      <c r="I128" s="326"/>
      <c r="J128" s="326"/>
      <c r="K128" s="326"/>
      <c r="L128" s="326"/>
      <c r="M128" s="326"/>
      <c r="N128" s="326"/>
      <c r="O128" s="326"/>
      <c r="P128" s="326"/>
      <c r="Q128" s="326"/>
      <c r="R128" s="326"/>
      <c r="S128" s="326"/>
      <c r="T128" s="326"/>
      <c r="U128" s="326"/>
      <c r="V128" s="326"/>
      <c r="W128" s="326"/>
      <c r="X128" s="326"/>
      <c r="Y128" s="326"/>
      <c r="Z128" s="326"/>
      <c r="AA128" s="326"/>
      <c r="AB128" s="326"/>
      <c r="AC128" s="326"/>
      <c r="AD128" s="326"/>
      <c r="AE128" s="326"/>
      <c r="AF128" s="326"/>
      <c r="AG128" s="326"/>
      <c r="AH128" s="326"/>
      <c r="AI128" s="326"/>
      <c r="AJ128" s="326"/>
      <c r="AK128" s="326"/>
      <c r="AL128" s="326"/>
      <c r="AM128" s="326"/>
      <c r="AN128" s="326"/>
      <c r="AO128" s="326"/>
      <c r="AP128" s="326"/>
      <c r="AQ128" s="326"/>
      <c r="AR128" s="326"/>
      <c r="AS128" s="326"/>
      <c r="AT128" s="326"/>
      <c r="AU128" s="326"/>
      <c r="AV128" s="326"/>
      <c r="AW128" s="326"/>
      <c r="AX128" s="326"/>
      <c r="AY128" s="326"/>
      <c r="AZ128" s="326"/>
      <c r="BA128" s="326"/>
      <c r="BB128" s="326"/>
      <c r="BC128" s="326"/>
      <c r="BD128" s="326"/>
      <c r="BE128" s="326"/>
      <c r="BF128" s="326"/>
      <c r="BG128" s="326"/>
      <c r="BH128" s="326"/>
      <c r="BI128" s="326"/>
      <c r="BJ128" s="326"/>
      <c r="BK128" s="326"/>
      <c r="BL128" s="326"/>
      <c r="BM128" s="326"/>
      <c r="BN128" s="326"/>
      <c r="BO128" s="326"/>
      <c r="BP128" s="326"/>
    </row>
    <row r="129" spans="1:68" ht="15">
      <c r="A129" s="326"/>
      <c r="B129" s="326"/>
      <c r="C129" s="326"/>
      <c r="D129" s="326"/>
      <c r="E129" s="430"/>
      <c r="F129" s="326"/>
      <c r="G129" s="326"/>
      <c r="H129" s="326"/>
      <c r="I129" s="326"/>
      <c r="J129" s="326"/>
      <c r="K129" s="326"/>
      <c r="L129" s="326"/>
      <c r="M129" s="326"/>
      <c r="N129" s="326"/>
      <c r="O129" s="326"/>
      <c r="P129" s="326"/>
      <c r="Q129" s="326"/>
      <c r="R129" s="326"/>
      <c r="S129" s="326"/>
      <c r="T129" s="326"/>
      <c r="U129" s="326"/>
      <c r="V129" s="326"/>
      <c r="W129" s="326"/>
      <c r="X129" s="326"/>
      <c r="Y129" s="326"/>
      <c r="Z129" s="326"/>
      <c r="AA129" s="326"/>
      <c r="AB129" s="326"/>
      <c r="AC129" s="326"/>
      <c r="AD129" s="326"/>
      <c r="AE129" s="326"/>
      <c r="AF129" s="326"/>
      <c r="AG129" s="326"/>
      <c r="AH129" s="326"/>
      <c r="AI129" s="326"/>
      <c r="AJ129" s="326"/>
      <c r="AK129" s="326"/>
      <c r="AL129" s="326"/>
      <c r="AM129" s="326"/>
      <c r="AN129" s="326"/>
      <c r="AO129" s="326"/>
      <c r="AP129" s="326"/>
      <c r="AQ129" s="326"/>
      <c r="AR129" s="326"/>
      <c r="AS129" s="326"/>
      <c r="AT129" s="326"/>
      <c r="AU129" s="326"/>
      <c r="AV129" s="326"/>
      <c r="AW129" s="326"/>
      <c r="AX129" s="326"/>
      <c r="AY129" s="326"/>
      <c r="AZ129" s="326"/>
      <c r="BA129" s="326"/>
      <c r="BB129" s="326"/>
      <c r="BC129" s="326"/>
      <c r="BD129" s="326"/>
      <c r="BE129" s="326"/>
      <c r="BF129" s="326"/>
      <c r="BG129" s="326"/>
      <c r="BH129" s="326"/>
      <c r="BI129" s="326"/>
      <c r="BJ129" s="326"/>
      <c r="BK129" s="326"/>
      <c r="BL129" s="326"/>
      <c r="BM129" s="326"/>
      <c r="BN129" s="326"/>
      <c r="BO129" s="326"/>
      <c r="BP129" s="326"/>
    </row>
    <row r="130" spans="1:68" ht="15">
      <c r="A130" s="326"/>
      <c r="B130" s="326"/>
      <c r="C130" s="326"/>
      <c r="D130" s="326"/>
      <c r="E130" s="430"/>
      <c r="F130" s="326"/>
      <c r="G130" s="326"/>
      <c r="H130" s="326"/>
      <c r="I130" s="326"/>
      <c r="J130" s="326"/>
      <c r="K130" s="326"/>
      <c r="L130" s="326"/>
      <c r="M130" s="326"/>
      <c r="N130" s="326"/>
      <c r="O130" s="326"/>
      <c r="P130" s="326"/>
      <c r="Q130" s="326"/>
      <c r="R130" s="326"/>
      <c r="S130" s="326"/>
      <c r="T130" s="326"/>
      <c r="U130" s="326"/>
      <c r="V130" s="326"/>
      <c r="W130" s="326"/>
      <c r="X130" s="326"/>
      <c r="Y130" s="326"/>
      <c r="Z130" s="326"/>
      <c r="AA130" s="326"/>
      <c r="AB130" s="326"/>
      <c r="AC130" s="326"/>
      <c r="AD130" s="326"/>
      <c r="AE130" s="326"/>
      <c r="AF130" s="326"/>
      <c r="AG130" s="326"/>
      <c r="AH130" s="326"/>
      <c r="AI130" s="326"/>
      <c r="AJ130" s="326"/>
      <c r="AK130" s="326"/>
      <c r="AL130" s="326"/>
      <c r="AM130" s="326"/>
      <c r="AN130" s="326"/>
      <c r="AO130" s="326"/>
      <c r="AP130" s="326"/>
      <c r="AQ130" s="326"/>
      <c r="AR130" s="326"/>
      <c r="AS130" s="326"/>
      <c r="AT130" s="326"/>
      <c r="AU130" s="326"/>
      <c r="AV130" s="326"/>
      <c r="AW130" s="326"/>
      <c r="AX130" s="326"/>
      <c r="AY130" s="326"/>
      <c r="AZ130" s="326"/>
      <c r="BA130" s="326"/>
      <c r="BB130" s="326"/>
      <c r="BC130" s="326"/>
      <c r="BD130" s="326"/>
      <c r="BE130" s="326"/>
      <c r="BF130" s="326"/>
      <c r="BG130" s="326"/>
      <c r="BH130" s="326"/>
      <c r="BI130" s="326"/>
      <c r="BJ130" s="326"/>
      <c r="BK130" s="326"/>
      <c r="BL130" s="326"/>
      <c r="BM130" s="326"/>
      <c r="BN130" s="326"/>
      <c r="BO130" s="326"/>
      <c r="BP130" s="326"/>
    </row>
    <row r="131" spans="1:68" ht="15">
      <c r="A131" s="326"/>
      <c r="B131" s="326"/>
      <c r="C131" s="326"/>
      <c r="D131" s="326"/>
      <c r="E131" s="430"/>
      <c r="F131" s="326"/>
      <c r="G131" s="326"/>
      <c r="H131" s="326"/>
      <c r="I131" s="326"/>
      <c r="J131" s="326"/>
      <c r="K131" s="326"/>
      <c r="L131" s="326"/>
      <c r="M131" s="326"/>
      <c r="N131" s="326"/>
      <c r="O131" s="326"/>
      <c r="P131" s="326"/>
      <c r="Q131" s="326"/>
      <c r="R131" s="326"/>
      <c r="S131" s="326"/>
      <c r="T131" s="326"/>
      <c r="U131" s="326"/>
      <c r="V131" s="326"/>
      <c r="W131" s="326"/>
      <c r="X131" s="326"/>
      <c r="Y131" s="326"/>
      <c r="Z131" s="326"/>
      <c r="AA131" s="326"/>
      <c r="AB131" s="326"/>
      <c r="AC131" s="326"/>
      <c r="AD131" s="326"/>
      <c r="AE131" s="326"/>
      <c r="AF131" s="326"/>
      <c r="AG131" s="326"/>
      <c r="AH131" s="326"/>
      <c r="AI131" s="326"/>
      <c r="AJ131" s="326"/>
      <c r="AK131" s="326"/>
      <c r="AL131" s="326"/>
      <c r="AM131" s="326"/>
      <c r="AN131" s="326"/>
      <c r="AO131" s="326"/>
      <c r="AP131" s="326"/>
      <c r="AQ131" s="326"/>
      <c r="AR131" s="326"/>
      <c r="AS131" s="326"/>
      <c r="AT131" s="326"/>
      <c r="AU131" s="326"/>
      <c r="AV131" s="326"/>
      <c r="AW131" s="326"/>
      <c r="AX131" s="326"/>
      <c r="AY131" s="326"/>
      <c r="AZ131" s="326"/>
      <c r="BA131" s="326"/>
      <c r="BB131" s="326"/>
      <c r="BC131" s="326"/>
      <c r="BD131" s="326"/>
      <c r="BE131" s="326"/>
      <c r="BF131" s="326"/>
      <c r="BG131" s="326"/>
      <c r="BH131" s="326"/>
      <c r="BI131" s="326"/>
      <c r="BJ131" s="326"/>
      <c r="BK131" s="326"/>
      <c r="BL131" s="326"/>
      <c r="BM131" s="326"/>
      <c r="BN131" s="326"/>
      <c r="BO131" s="326"/>
      <c r="BP131" s="326"/>
    </row>
    <row r="132" spans="1:68" ht="15">
      <c r="A132" s="326"/>
      <c r="B132" s="326"/>
      <c r="C132" s="326"/>
      <c r="D132" s="326"/>
      <c r="E132" s="430"/>
      <c r="F132" s="326"/>
      <c r="G132" s="326"/>
      <c r="H132" s="326"/>
      <c r="I132" s="326"/>
      <c r="J132" s="326"/>
      <c r="K132" s="326"/>
      <c r="L132" s="326"/>
      <c r="M132" s="326"/>
      <c r="N132" s="326"/>
      <c r="O132" s="326"/>
      <c r="P132" s="326"/>
      <c r="Q132" s="326"/>
      <c r="R132" s="326"/>
      <c r="S132" s="326"/>
      <c r="T132" s="326"/>
      <c r="U132" s="326"/>
      <c r="V132" s="326"/>
      <c r="W132" s="326"/>
      <c r="X132" s="326"/>
      <c r="Y132" s="326"/>
      <c r="Z132" s="326"/>
      <c r="AA132" s="326"/>
      <c r="AB132" s="326"/>
      <c r="AC132" s="326"/>
      <c r="AD132" s="326"/>
      <c r="AE132" s="326"/>
      <c r="AF132" s="326"/>
      <c r="AG132" s="326"/>
      <c r="AH132" s="326"/>
      <c r="AI132" s="326"/>
      <c r="AJ132" s="326"/>
      <c r="AK132" s="326"/>
      <c r="AL132" s="326"/>
      <c r="AM132" s="326"/>
      <c r="AN132" s="326"/>
      <c r="AO132" s="326"/>
      <c r="AP132" s="326"/>
      <c r="AQ132" s="326"/>
      <c r="AR132" s="326"/>
      <c r="AS132" s="326"/>
      <c r="AT132" s="326"/>
      <c r="AU132" s="326"/>
      <c r="AV132" s="326"/>
      <c r="AW132" s="326"/>
      <c r="AX132" s="326"/>
      <c r="AY132" s="326"/>
      <c r="AZ132" s="326"/>
      <c r="BA132" s="326"/>
      <c r="BB132" s="326"/>
      <c r="BC132" s="326"/>
      <c r="BD132" s="326"/>
      <c r="BE132" s="326"/>
      <c r="BF132" s="326"/>
      <c r="BG132" s="326"/>
      <c r="BH132" s="326"/>
      <c r="BI132" s="326"/>
      <c r="BJ132" s="326"/>
      <c r="BK132" s="326"/>
      <c r="BL132" s="326"/>
      <c r="BM132" s="326"/>
      <c r="BN132" s="326"/>
      <c r="BO132" s="326"/>
      <c r="BP132" s="326"/>
    </row>
    <row r="133" spans="1:68" ht="15">
      <c r="A133" s="326"/>
      <c r="B133" s="326"/>
      <c r="C133" s="326"/>
      <c r="D133" s="326"/>
      <c r="E133" s="430"/>
      <c r="F133" s="326"/>
      <c r="G133" s="326"/>
      <c r="H133" s="326"/>
      <c r="I133" s="326"/>
      <c r="J133" s="326"/>
      <c r="K133" s="326"/>
      <c r="L133" s="326"/>
      <c r="M133" s="326"/>
      <c r="N133" s="326"/>
      <c r="O133" s="326"/>
      <c r="P133" s="326"/>
      <c r="Q133" s="326"/>
      <c r="R133" s="326"/>
      <c r="S133" s="326"/>
      <c r="T133" s="326"/>
      <c r="U133" s="326"/>
      <c r="V133" s="326"/>
      <c r="W133" s="326"/>
      <c r="X133" s="326"/>
      <c r="Y133" s="326"/>
      <c r="Z133" s="326"/>
      <c r="AA133" s="326"/>
      <c r="AB133" s="326"/>
      <c r="AC133" s="326"/>
      <c r="AD133" s="326"/>
      <c r="AE133" s="326"/>
      <c r="AF133" s="326"/>
      <c r="AG133" s="326"/>
      <c r="AH133" s="326"/>
      <c r="AI133" s="326"/>
      <c r="AJ133" s="326"/>
      <c r="AK133" s="326"/>
      <c r="AL133" s="326"/>
      <c r="AM133" s="326"/>
      <c r="AN133" s="326"/>
      <c r="AO133" s="326"/>
      <c r="AP133" s="326"/>
      <c r="AQ133" s="326"/>
      <c r="AR133" s="326"/>
      <c r="AS133" s="326"/>
      <c r="AT133" s="326"/>
      <c r="AU133" s="326"/>
      <c r="AV133" s="326"/>
      <c r="AW133" s="326"/>
      <c r="AX133" s="326"/>
      <c r="AY133" s="326"/>
      <c r="AZ133" s="326"/>
      <c r="BA133" s="326"/>
      <c r="BB133" s="326"/>
      <c r="BC133" s="326"/>
      <c r="BD133" s="326"/>
      <c r="BE133" s="326"/>
      <c r="BF133" s="326"/>
      <c r="BG133" s="326"/>
      <c r="BH133" s="326"/>
      <c r="BI133" s="326"/>
      <c r="BJ133" s="326"/>
      <c r="BK133" s="326"/>
      <c r="BL133" s="326"/>
      <c r="BM133" s="326"/>
      <c r="BN133" s="326"/>
      <c r="BO133" s="326"/>
      <c r="BP133" s="326"/>
    </row>
    <row r="134" spans="1:68" ht="15">
      <c r="A134" s="326"/>
      <c r="B134" s="326"/>
      <c r="C134" s="326"/>
      <c r="D134" s="326"/>
      <c r="E134" s="430"/>
      <c r="F134" s="326"/>
      <c r="G134" s="326"/>
      <c r="H134" s="326"/>
      <c r="I134" s="326"/>
      <c r="J134" s="326"/>
      <c r="K134" s="326"/>
      <c r="L134" s="326"/>
      <c r="M134" s="326"/>
      <c r="N134" s="326"/>
      <c r="O134" s="326"/>
      <c r="P134" s="326"/>
      <c r="Q134" s="326"/>
      <c r="R134" s="326"/>
      <c r="S134" s="326"/>
      <c r="T134" s="326"/>
      <c r="U134" s="326"/>
      <c r="V134" s="326"/>
      <c r="W134" s="326"/>
      <c r="X134" s="326"/>
      <c r="Y134" s="326"/>
      <c r="Z134" s="326"/>
      <c r="AA134" s="326"/>
      <c r="AB134" s="326"/>
      <c r="AC134" s="326"/>
      <c r="AD134" s="326"/>
      <c r="AE134" s="326"/>
      <c r="AF134" s="326"/>
      <c r="AG134" s="326"/>
      <c r="AH134" s="326"/>
      <c r="AI134" s="326"/>
      <c r="AJ134" s="326"/>
      <c r="AK134" s="326"/>
      <c r="AL134" s="326"/>
      <c r="AM134" s="326"/>
      <c r="AN134" s="326"/>
      <c r="AO134" s="326"/>
      <c r="AP134" s="326"/>
      <c r="AQ134" s="326"/>
      <c r="AR134" s="326"/>
      <c r="AS134" s="326"/>
      <c r="AT134" s="326"/>
      <c r="AU134" s="326"/>
      <c r="AV134" s="326"/>
      <c r="AW134" s="326"/>
      <c r="AX134" s="326"/>
      <c r="AY134" s="326"/>
      <c r="AZ134" s="326"/>
      <c r="BA134" s="326"/>
      <c r="BB134" s="326"/>
      <c r="BC134" s="326"/>
      <c r="BD134" s="326"/>
      <c r="BE134" s="326"/>
      <c r="BF134" s="326"/>
      <c r="BG134" s="326"/>
      <c r="BH134" s="326"/>
      <c r="BI134" s="326"/>
      <c r="BJ134" s="326"/>
      <c r="BK134" s="326"/>
      <c r="BL134" s="326"/>
      <c r="BM134" s="326"/>
      <c r="BN134" s="326"/>
      <c r="BO134" s="326"/>
      <c r="BP134" s="326"/>
    </row>
    <row r="135" spans="1:68" ht="15">
      <c r="A135" s="326"/>
      <c r="B135" s="326"/>
      <c r="C135" s="326"/>
      <c r="D135" s="326"/>
      <c r="E135" s="430"/>
      <c r="F135" s="326"/>
      <c r="G135" s="326"/>
      <c r="H135" s="326"/>
      <c r="I135" s="326"/>
      <c r="J135" s="326"/>
      <c r="K135" s="326"/>
      <c r="L135" s="326"/>
      <c r="M135" s="326"/>
      <c r="N135" s="326"/>
      <c r="O135" s="326"/>
      <c r="P135" s="326"/>
      <c r="Q135" s="326"/>
      <c r="R135" s="326"/>
      <c r="S135" s="326"/>
      <c r="T135" s="326"/>
      <c r="U135" s="326"/>
      <c r="V135" s="326"/>
      <c r="W135" s="326"/>
      <c r="X135" s="326"/>
      <c r="Y135" s="326"/>
      <c r="Z135" s="326"/>
      <c r="AA135" s="326"/>
      <c r="AB135" s="326"/>
      <c r="AC135" s="326"/>
      <c r="AD135" s="326"/>
      <c r="AE135" s="326"/>
      <c r="AF135" s="326"/>
      <c r="AG135" s="326"/>
      <c r="AH135" s="326"/>
      <c r="AI135" s="326"/>
      <c r="AJ135" s="326"/>
      <c r="AK135" s="326"/>
      <c r="AL135" s="326"/>
      <c r="AM135" s="326"/>
      <c r="AN135" s="326"/>
      <c r="AO135" s="326"/>
      <c r="AP135" s="326"/>
      <c r="AQ135" s="326"/>
      <c r="AR135" s="326"/>
      <c r="AS135" s="326"/>
      <c r="AT135" s="326"/>
      <c r="AU135" s="326"/>
      <c r="AV135" s="326"/>
      <c r="AW135" s="326"/>
      <c r="AX135" s="326"/>
      <c r="AY135" s="326"/>
      <c r="AZ135" s="326"/>
      <c r="BA135" s="326"/>
      <c r="BB135" s="326"/>
      <c r="BC135" s="326"/>
      <c r="BD135" s="326"/>
      <c r="BE135" s="326"/>
      <c r="BF135" s="326"/>
      <c r="BG135" s="326"/>
      <c r="BH135" s="326"/>
      <c r="BI135" s="326"/>
      <c r="BJ135" s="326"/>
      <c r="BK135" s="326"/>
      <c r="BL135" s="326"/>
      <c r="BM135" s="326"/>
      <c r="BN135" s="326"/>
      <c r="BO135" s="326"/>
      <c r="BP135" s="326"/>
    </row>
    <row r="136" spans="1:68" ht="15">
      <c r="A136" s="326"/>
      <c r="B136" s="326"/>
      <c r="C136" s="326"/>
      <c r="D136" s="326"/>
      <c r="E136" s="430"/>
      <c r="F136" s="326"/>
      <c r="G136" s="326"/>
      <c r="H136" s="326"/>
      <c r="I136" s="326"/>
      <c r="J136" s="326"/>
      <c r="K136" s="326"/>
      <c r="L136" s="326"/>
      <c r="M136" s="326"/>
      <c r="N136" s="326"/>
      <c r="O136" s="326"/>
      <c r="P136" s="326"/>
      <c r="Q136" s="326"/>
      <c r="R136" s="326"/>
      <c r="S136" s="326"/>
      <c r="T136" s="326"/>
      <c r="U136" s="326"/>
      <c r="V136" s="326"/>
      <c r="W136" s="326"/>
      <c r="X136" s="326"/>
      <c r="Y136" s="326"/>
      <c r="Z136" s="326"/>
      <c r="AA136" s="326"/>
      <c r="AB136" s="326"/>
      <c r="AC136" s="326"/>
      <c r="AD136" s="326"/>
      <c r="AE136" s="326"/>
      <c r="AF136" s="326"/>
      <c r="AG136" s="326"/>
      <c r="AH136" s="326"/>
      <c r="AI136" s="326"/>
      <c r="AJ136" s="326"/>
      <c r="AK136" s="326"/>
      <c r="AL136" s="326"/>
      <c r="AM136" s="326"/>
      <c r="AN136" s="326"/>
      <c r="AO136" s="326"/>
      <c r="AP136" s="326"/>
      <c r="AQ136" s="326"/>
      <c r="AR136" s="326"/>
      <c r="AS136" s="326"/>
      <c r="AT136" s="326"/>
      <c r="AU136" s="326"/>
      <c r="AV136" s="326"/>
      <c r="AW136" s="326"/>
      <c r="AX136" s="326"/>
      <c r="AY136" s="326"/>
      <c r="AZ136" s="326"/>
      <c r="BA136" s="326"/>
      <c r="BB136" s="326"/>
      <c r="BC136" s="326"/>
      <c r="BD136" s="326"/>
      <c r="BE136" s="326"/>
      <c r="BF136" s="326"/>
      <c r="BG136" s="326"/>
      <c r="BH136" s="326"/>
      <c r="BI136" s="326"/>
      <c r="BJ136" s="326"/>
      <c r="BK136" s="326"/>
      <c r="BL136" s="326"/>
      <c r="BM136" s="326"/>
      <c r="BN136" s="326"/>
      <c r="BO136" s="326"/>
      <c r="BP136" s="326"/>
    </row>
    <row r="137" spans="1:68" ht="15">
      <c r="A137" s="326"/>
      <c r="B137" s="326"/>
      <c r="C137" s="326"/>
      <c r="D137" s="326"/>
      <c r="E137" s="430"/>
      <c r="F137" s="326"/>
      <c r="G137" s="326"/>
      <c r="H137" s="326"/>
      <c r="I137" s="326"/>
      <c r="J137" s="326"/>
      <c r="K137" s="326"/>
      <c r="L137" s="326"/>
      <c r="M137" s="326"/>
      <c r="N137" s="326"/>
      <c r="O137" s="326"/>
      <c r="P137" s="326"/>
      <c r="Q137" s="326"/>
      <c r="R137" s="326"/>
      <c r="S137" s="326"/>
      <c r="T137" s="326"/>
      <c r="U137" s="326"/>
      <c r="V137" s="326"/>
      <c r="W137" s="326"/>
      <c r="X137" s="326"/>
      <c r="Y137" s="326"/>
      <c r="Z137" s="326"/>
      <c r="AA137" s="326"/>
      <c r="AB137" s="326"/>
      <c r="AC137" s="326"/>
      <c r="AD137" s="326"/>
      <c r="AE137" s="326"/>
      <c r="AF137" s="326"/>
      <c r="AG137" s="326"/>
      <c r="AH137" s="326"/>
      <c r="AI137" s="326"/>
      <c r="AJ137" s="326"/>
      <c r="AK137" s="326"/>
      <c r="AL137" s="326"/>
      <c r="AM137" s="326"/>
      <c r="AN137" s="326"/>
      <c r="AO137" s="326"/>
      <c r="AP137" s="326"/>
      <c r="AQ137" s="326"/>
      <c r="AR137" s="326"/>
      <c r="AS137" s="326"/>
      <c r="AT137" s="326"/>
      <c r="AU137" s="326"/>
      <c r="AV137" s="326"/>
      <c r="AW137" s="326"/>
      <c r="AX137" s="326"/>
      <c r="AY137" s="326"/>
      <c r="AZ137" s="326"/>
      <c r="BA137" s="326"/>
      <c r="BB137" s="326"/>
      <c r="BC137" s="326"/>
      <c r="BD137" s="326"/>
      <c r="BE137" s="326"/>
      <c r="BF137" s="326"/>
      <c r="BG137" s="326"/>
      <c r="BH137" s="326"/>
      <c r="BI137" s="326"/>
      <c r="BJ137" s="326"/>
      <c r="BK137" s="326"/>
      <c r="BL137" s="326"/>
      <c r="BM137" s="326"/>
      <c r="BN137" s="326"/>
      <c r="BO137" s="326"/>
      <c r="BP137" s="326"/>
    </row>
    <row r="138" spans="1:68" ht="15">
      <c r="A138" s="326"/>
      <c r="B138" s="326"/>
      <c r="C138" s="326"/>
      <c r="D138" s="326"/>
      <c r="E138" s="430"/>
      <c r="F138" s="326"/>
      <c r="G138" s="326"/>
      <c r="H138" s="326"/>
      <c r="I138" s="326"/>
      <c r="J138" s="326"/>
      <c r="K138" s="326"/>
      <c r="L138" s="326"/>
      <c r="M138" s="326"/>
      <c r="N138" s="326"/>
      <c r="O138" s="326"/>
      <c r="P138" s="326"/>
      <c r="Q138" s="326"/>
      <c r="R138" s="326"/>
      <c r="S138" s="326"/>
      <c r="T138" s="326"/>
      <c r="U138" s="326"/>
      <c r="V138" s="326"/>
      <c r="W138" s="326"/>
      <c r="X138" s="326"/>
      <c r="Y138" s="326"/>
      <c r="Z138" s="326"/>
      <c r="AA138" s="326"/>
      <c r="AB138" s="326"/>
      <c r="AC138" s="326"/>
      <c r="AD138" s="326"/>
      <c r="AE138" s="326"/>
      <c r="AF138" s="326"/>
      <c r="AG138" s="326"/>
      <c r="AH138" s="326"/>
      <c r="AI138" s="326"/>
      <c r="AJ138" s="326"/>
      <c r="AK138" s="326"/>
      <c r="AL138" s="326"/>
      <c r="AM138" s="326"/>
      <c r="AN138" s="326"/>
      <c r="AO138" s="326"/>
      <c r="AP138" s="326"/>
      <c r="AQ138" s="326"/>
      <c r="AR138" s="326"/>
      <c r="AS138" s="326"/>
      <c r="AT138" s="326"/>
      <c r="AU138" s="326"/>
      <c r="AV138" s="326"/>
      <c r="AW138" s="326"/>
      <c r="AX138" s="326"/>
      <c r="AY138" s="326"/>
      <c r="AZ138" s="326"/>
      <c r="BA138" s="326"/>
      <c r="BB138" s="326"/>
      <c r="BC138" s="326"/>
      <c r="BD138" s="326"/>
      <c r="BE138" s="326"/>
      <c r="BF138" s="326"/>
      <c r="BG138" s="326"/>
      <c r="BH138" s="326"/>
      <c r="BI138" s="326"/>
      <c r="BJ138" s="326"/>
      <c r="BK138" s="326"/>
      <c r="BL138" s="326"/>
      <c r="BM138" s="326"/>
      <c r="BN138" s="326"/>
      <c r="BO138" s="326"/>
      <c r="BP138" s="326"/>
    </row>
    <row r="139" spans="1:68" ht="15">
      <c r="A139" s="326"/>
      <c r="B139" s="326"/>
      <c r="C139" s="326"/>
      <c r="D139" s="326"/>
      <c r="E139" s="430"/>
      <c r="F139" s="326"/>
      <c r="G139" s="326"/>
      <c r="H139" s="326"/>
      <c r="I139" s="326"/>
      <c r="J139" s="326"/>
      <c r="K139" s="326"/>
      <c r="L139" s="326"/>
      <c r="M139" s="326"/>
      <c r="N139" s="326"/>
      <c r="O139" s="326"/>
      <c r="P139" s="326"/>
      <c r="Q139" s="326"/>
      <c r="R139" s="326"/>
      <c r="S139" s="326"/>
      <c r="T139" s="326"/>
      <c r="U139" s="326"/>
      <c r="V139" s="326"/>
      <c r="W139" s="326"/>
      <c r="X139" s="326"/>
      <c r="Y139" s="326"/>
      <c r="Z139" s="326"/>
      <c r="AA139" s="326"/>
      <c r="AB139" s="326"/>
      <c r="AC139" s="326"/>
      <c r="AD139" s="326"/>
      <c r="AE139" s="326"/>
      <c r="AF139" s="326"/>
      <c r="AG139" s="326"/>
      <c r="AH139" s="326"/>
      <c r="AI139" s="326"/>
      <c r="AJ139" s="326"/>
      <c r="AK139" s="326"/>
      <c r="AL139" s="326"/>
      <c r="AM139" s="326"/>
      <c r="AN139" s="326"/>
      <c r="AO139" s="326"/>
      <c r="AP139" s="326"/>
      <c r="AQ139" s="326"/>
      <c r="AR139" s="326"/>
      <c r="AS139" s="326"/>
      <c r="AT139" s="326"/>
      <c r="AU139" s="326"/>
      <c r="AV139" s="326"/>
      <c r="AW139" s="326"/>
      <c r="AX139" s="326"/>
      <c r="AY139" s="326"/>
      <c r="AZ139" s="326"/>
      <c r="BA139" s="326"/>
      <c r="BB139" s="326"/>
      <c r="BC139" s="326"/>
      <c r="BD139" s="326"/>
      <c r="BE139" s="326"/>
      <c r="BF139" s="326"/>
      <c r="BG139" s="326"/>
      <c r="BH139" s="326"/>
      <c r="BI139" s="326"/>
      <c r="BJ139" s="326"/>
      <c r="BK139" s="326"/>
      <c r="BL139" s="326"/>
      <c r="BM139" s="326"/>
      <c r="BN139" s="326"/>
      <c r="BO139" s="326"/>
      <c r="BP139" s="326"/>
    </row>
    <row r="140" spans="1:68" ht="15">
      <c r="A140" s="326"/>
      <c r="B140" s="326"/>
      <c r="C140" s="326"/>
      <c r="D140" s="326"/>
      <c r="E140" s="430"/>
      <c r="F140" s="326"/>
      <c r="G140" s="326"/>
      <c r="H140" s="326"/>
      <c r="I140" s="326"/>
      <c r="J140" s="326"/>
      <c r="K140" s="326"/>
      <c r="L140" s="326"/>
      <c r="M140" s="326"/>
      <c r="N140" s="326"/>
      <c r="O140" s="326"/>
      <c r="P140" s="326"/>
      <c r="Q140" s="326"/>
      <c r="R140" s="326"/>
      <c r="S140" s="326"/>
      <c r="T140" s="326"/>
      <c r="U140" s="326"/>
      <c r="V140" s="326"/>
      <c r="W140" s="326"/>
      <c r="X140" s="326"/>
      <c r="Y140" s="326"/>
      <c r="Z140" s="326"/>
      <c r="AA140" s="326"/>
      <c r="AB140" s="326"/>
      <c r="AC140" s="326"/>
      <c r="AD140" s="326"/>
      <c r="AE140" s="326"/>
      <c r="AF140" s="326"/>
      <c r="AG140" s="326"/>
      <c r="AH140" s="326"/>
      <c r="AI140" s="326"/>
      <c r="AJ140" s="326"/>
      <c r="AK140" s="326"/>
      <c r="AL140" s="326"/>
      <c r="AM140" s="326"/>
      <c r="AN140" s="326"/>
      <c r="AO140" s="326"/>
      <c r="AP140" s="326"/>
      <c r="AQ140" s="326"/>
      <c r="AR140" s="326"/>
      <c r="AS140" s="326"/>
      <c r="AT140" s="326"/>
      <c r="AU140" s="326"/>
      <c r="AV140" s="326"/>
      <c r="AW140" s="326"/>
      <c r="AX140" s="326"/>
      <c r="AY140" s="326"/>
      <c r="AZ140" s="326"/>
      <c r="BA140" s="326"/>
      <c r="BB140" s="326"/>
      <c r="BC140" s="326"/>
      <c r="BD140" s="326"/>
      <c r="BE140" s="326"/>
      <c r="BF140" s="326"/>
      <c r="BG140" s="326"/>
      <c r="BH140" s="326"/>
      <c r="BI140" s="326"/>
      <c r="BJ140" s="326"/>
      <c r="BK140" s="326"/>
      <c r="BL140" s="326"/>
      <c r="BM140" s="326"/>
      <c r="BN140" s="326"/>
      <c r="BO140" s="326"/>
      <c r="BP140" s="326"/>
    </row>
    <row r="141" spans="1:68" ht="15">
      <c r="A141" s="326"/>
      <c r="B141" s="326"/>
      <c r="C141" s="326"/>
      <c r="D141" s="326"/>
      <c r="E141" s="430"/>
      <c r="F141" s="326"/>
      <c r="G141" s="326"/>
      <c r="H141" s="326"/>
      <c r="I141" s="326"/>
      <c r="J141" s="326"/>
      <c r="K141" s="326"/>
      <c r="L141" s="326"/>
      <c r="M141" s="326"/>
      <c r="N141" s="326"/>
      <c r="O141" s="326"/>
      <c r="P141" s="326"/>
      <c r="Q141" s="326"/>
      <c r="R141" s="326"/>
      <c r="S141" s="326"/>
      <c r="T141" s="326"/>
      <c r="U141" s="326"/>
      <c r="V141" s="326"/>
      <c r="W141" s="326"/>
      <c r="X141" s="326"/>
      <c r="Y141" s="326"/>
      <c r="Z141" s="326"/>
      <c r="AA141" s="326"/>
      <c r="AB141" s="326"/>
      <c r="AC141" s="326"/>
      <c r="AD141" s="326"/>
      <c r="AE141" s="326"/>
      <c r="AF141" s="326"/>
      <c r="AG141" s="326"/>
      <c r="AH141" s="326"/>
      <c r="AI141" s="326"/>
      <c r="AJ141" s="326"/>
      <c r="AK141" s="326"/>
      <c r="AL141" s="326"/>
      <c r="AM141" s="326"/>
      <c r="AN141" s="326"/>
      <c r="AO141" s="326"/>
      <c r="AP141" s="326"/>
      <c r="AQ141" s="326"/>
      <c r="AR141" s="326"/>
      <c r="AS141" s="326"/>
      <c r="AT141" s="326"/>
      <c r="AU141" s="326"/>
      <c r="AV141" s="326"/>
      <c r="AW141" s="326"/>
      <c r="AX141" s="326"/>
      <c r="AY141" s="326"/>
      <c r="AZ141" s="326"/>
      <c r="BA141" s="326"/>
      <c r="BB141" s="326"/>
      <c r="BC141" s="326"/>
      <c r="BD141" s="326"/>
      <c r="BE141" s="326"/>
      <c r="BF141" s="326"/>
      <c r="BG141" s="326"/>
      <c r="BH141" s="326"/>
      <c r="BI141" s="326"/>
      <c r="BJ141" s="326"/>
      <c r="BK141" s="326"/>
      <c r="BL141" s="326"/>
      <c r="BM141" s="326"/>
      <c r="BN141" s="326"/>
      <c r="BO141" s="326"/>
      <c r="BP141" s="326"/>
    </row>
    <row r="142" spans="1:68" ht="15">
      <c r="A142" s="326"/>
      <c r="B142" s="326"/>
      <c r="C142" s="326"/>
      <c r="D142" s="326"/>
      <c r="E142" s="430"/>
      <c r="F142" s="326"/>
      <c r="G142" s="326"/>
      <c r="H142" s="326"/>
      <c r="I142" s="326"/>
      <c r="J142" s="326"/>
      <c r="K142" s="326"/>
      <c r="L142" s="326"/>
      <c r="M142" s="326"/>
      <c r="N142" s="326"/>
      <c r="O142" s="326"/>
      <c r="P142" s="326"/>
      <c r="Q142" s="326"/>
      <c r="R142" s="326"/>
      <c r="S142" s="326"/>
      <c r="T142" s="326"/>
      <c r="U142" s="326"/>
      <c r="V142" s="326"/>
      <c r="W142" s="326"/>
      <c r="X142" s="326"/>
      <c r="Y142" s="326"/>
      <c r="Z142" s="326"/>
      <c r="AA142" s="326"/>
      <c r="AB142" s="326"/>
      <c r="AC142" s="326"/>
      <c r="AD142" s="326"/>
      <c r="AE142" s="326"/>
      <c r="AF142" s="326"/>
      <c r="AG142" s="326"/>
      <c r="AH142" s="326"/>
      <c r="AI142" s="326"/>
      <c r="AJ142" s="326"/>
      <c r="AK142" s="326"/>
      <c r="AL142" s="326"/>
      <c r="AM142" s="326"/>
      <c r="AN142" s="326"/>
      <c r="AO142" s="326"/>
      <c r="AP142" s="326"/>
      <c r="AQ142" s="326"/>
      <c r="AR142" s="326"/>
      <c r="AS142" s="326"/>
      <c r="AT142" s="326"/>
      <c r="AU142" s="326"/>
      <c r="AV142" s="326"/>
      <c r="AW142" s="326"/>
      <c r="AX142" s="326"/>
      <c r="AY142" s="326"/>
      <c r="AZ142" s="326"/>
      <c r="BA142" s="326"/>
      <c r="BB142" s="326"/>
      <c r="BC142" s="326"/>
      <c r="BD142" s="326"/>
      <c r="BE142" s="326"/>
      <c r="BF142" s="326"/>
      <c r="BG142" s="326"/>
      <c r="BH142" s="326"/>
      <c r="BI142" s="326"/>
      <c r="BJ142" s="326"/>
      <c r="BK142" s="326"/>
      <c r="BL142" s="326"/>
      <c r="BM142" s="326"/>
      <c r="BN142" s="326"/>
      <c r="BO142" s="326"/>
      <c r="BP142" s="326"/>
    </row>
    <row r="143" spans="1:68" ht="15">
      <c r="A143" s="326"/>
      <c r="B143" s="326"/>
      <c r="C143" s="326"/>
      <c r="D143" s="326"/>
      <c r="E143" s="430"/>
      <c r="F143" s="326"/>
      <c r="G143" s="326"/>
      <c r="H143" s="326"/>
      <c r="I143" s="326"/>
      <c r="J143" s="326"/>
      <c r="K143" s="326"/>
      <c r="L143" s="326"/>
      <c r="M143" s="326"/>
      <c r="N143" s="326"/>
      <c r="O143" s="326"/>
      <c r="P143" s="326"/>
      <c r="Q143" s="326"/>
      <c r="R143" s="326"/>
      <c r="S143" s="326"/>
      <c r="T143" s="326"/>
      <c r="U143" s="326"/>
      <c r="V143" s="326"/>
      <c r="W143" s="326"/>
      <c r="X143" s="326"/>
      <c r="Y143" s="326"/>
      <c r="Z143" s="326"/>
      <c r="AA143" s="326"/>
      <c r="AB143" s="326"/>
      <c r="AC143" s="326"/>
      <c r="AD143" s="326"/>
      <c r="AE143" s="326"/>
      <c r="AF143" s="326"/>
      <c r="AG143" s="326"/>
      <c r="AH143" s="326"/>
      <c r="AI143" s="326"/>
      <c r="AJ143" s="326"/>
      <c r="AK143" s="326"/>
      <c r="AL143" s="326"/>
      <c r="AM143" s="326"/>
      <c r="AN143" s="326"/>
      <c r="AO143" s="326"/>
      <c r="AP143" s="326"/>
      <c r="AQ143" s="326"/>
      <c r="AR143" s="326"/>
      <c r="AS143" s="326"/>
      <c r="AT143" s="326"/>
      <c r="AU143" s="326"/>
      <c r="AV143" s="326"/>
      <c r="AW143" s="326"/>
      <c r="AX143" s="326"/>
      <c r="AY143" s="326"/>
      <c r="AZ143" s="326"/>
      <c r="BA143" s="326"/>
      <c r="BB143" s="326"/>
      <c r="BC143" s="326"/>
      <c r="BD143" s="326"/>
      <c r="BE143" s="326"/>
      <c r="BF143" s="326"/>
      <c r="BG143" s="326"/>
      <c r="BH143" s="326"/>
      <c r="BI143" s="326"/>
      <c r="BJ143" s="326"/>
      <c r="BK143" s="326"/>
      <c r="BL143" s="326"/>
      <c r="BM143" s="326"/>
      <c r="BN143" s="326"/>
      <c r="BO143" s="326"/>
      <c r="BP143" s="326"/>
    </row>
    <row r="144" spans="1:68" ht="15">
      <c r="A144" s="326"/>
      <c r="B144" s="326"/>
      <c r="C144" s="326"/>
      <c r="D144" s="326"/>
      <c r="E144" s="430"/>
      <c r="F144" s="326"/>
      <c r="G144" s="326"/>
      <c r="H144" s="326"/>
      <c r="I144" s="326"/>
      <c r="J144" s="326"/>
      <c r="K144" s="326"/>
      <c r="L144" s="326"/>
      <c r="M144" s="326"/>
      <c r="N144" s="326"/>
      <c r="O144" s="326"/>
      <c r="P144" s="326"/>
      <c r="Q144" s="326"/>
      <c r="R144" s="326"/>
      <c r="S144" s="326"/>
      <c r="T144" s="326"/>
      <c r="U144" s="326"/>
      <c r="V144" s="326"/>
      <c r="W144" s="326"/>
      <c r="X144" s="326"/>
      <c r="Y144" s="326"/>
      <c r="Z144" s="326"/>
      <c r="AA144" s="326"/>
      <c r="AB144" s="326"/>
      <c r="AC144" s="326"/>
      <c r="AD144" s="326"/>
      <c r="AE144" s="326"/>
      <c r="AF144" s="326"/>
      <c r="AG144" s="326"/>
      <c r="AH144" s="326"/>
      <c r="AI144" s="326"/>
      <c r="AJ144" s="326"/>
      <c r="AK144" s="326"/>
      <c r="AL144" s="326"/>
      <c r="AM144" s="326"/>
      <c r="AN144" s="326"/>
      <c r="AO144" s="326"/>
      <c r="AP144" s="326"/>
      <c r="AQ144" s="326"/>
      <c r="AR144" s="326"/>
      <c r="AS144" s="326"/>
      <c r="AT144" s="326"/>
      <c r="AU144" s="326"/>
      <c r="AV144" s="326"/>
      <c r="AW144" s="326"/>
      <c r="AX144" s="326"/>
      <c r="AY144" s="326"/>
      <c r="AZ144" s="326"/>
      <c r="BA144" s="326"/>
      <c r="BB144" s="326"/>
      <c r="BC144" s="326"/>
      <c r="BD144" s="326"/>
      <c r="BE144" s="326"/>
      <c r="BF144" s="326"/>
      <c r="BG144" s="326"/>
      <c r="BH144" s="326"/>
      <c r="BI144" s="326"/>
      <c r="BJ144" s="326"/>
      <c r="BK144" s="326"/>
      <c r="BL144" s="326"/>
      <c r="BM144" s="326"/>
      <c r="BN144" s="326"/>
      <c r="BO144" s="326"/>
      <c r="BP144" s="326"/>
    </row>
    <row r="145" spans="1:68" ht="15">
      <c r="A145" s="326"/>
      <c r="B145" s="326"/>
      <c r="C145" s="326"/>
      <c r="D145" s="326"/>
      <c r="E145" s="430"/>
      <c r="F145" s="326"/>
      <c r="G145" s="326"/>
      <c r="H145" s="326"/>
      <c r="I145" s="326"/>
      <c r="J145" s="326"/>
      <c r="K145" s="326"/>
      <c r="L145" s="326"/>
      <c r="M145" s="326"/>
      <c r="N145" s="326"/>
      <c r="O145" s="326"/>
      <c r="P145" s="326"/>
      <c r="Q145" s="326"/>
      <c r="R145" s="326"/>
      <c r="S145" s="326"/>
      <c r="T145" s="326"/>
      <c r="U145" s="326"/>
      <c r="V145" s="326"/>
      <c r="W145" s="326"/>
      <c r="X145" s="326"/>
      <c r="Y145" s="326"/>
      <c r="Z145" s="326"/>
      <c r="AA145" s="326"/>
      <c r="AB145" s="326"/>
      <c r="AC145" s="326"/>
      <c r="AD145" s="326"/>
      <c r="AE145" s="326"/>
      <c r="AF145" s="326"/>
      <c r="AG145" s="326"/>
      <c r="AH145" s="326"/>
      <c r="AI145" s="326"/>
      <c r="AJ145" s="326"/>
      <c r="AK145" s="326"/>
      <c r="AL145" s="326"/>
      <c r="AM145" s="326"/>
      <c r="AN145" s="326"/>
      <c r="AO145" s="326"/>
      <c r="AP145" s="326"/>
      <c r="AQ145" s="326"/>
      <c r="AR145" s="326"/>
      <c r="AS145" s="326"/>
      <c r="AT145" s="326"/>
      <c r="AU145" s="326"/>
      <c r="AV145" s="326"/>
      <c r="AW145" s="326"/>
      <c r="AX145" s="326"/>
      <c r="AY145" s="326"/>
      <c r="AZ145" s="326"/>
      <c r="BA145" s="326"/>
      <c r="BB145" s="326"/>
      <c r="BC145" s="326"/>
      <c r="BD145" s="326"/>
      <c r="BE145" s="326"/>
      <c r="BF145" s="326"/>
      <c r="BG145" s="326"/>
      <c r="BH145" s="326"/>
      <c r="BI145" s="326"/>
      <c r="BJ145" s="326"/>
      <c r="BK145" s="326"/>
      <c r="BL145" s="326"/>
      <c r="BM145" s="326"/>
      <c r="BN145" s="326"/>
      <c r="BO145" s="326"/>
      <c r="BP145" s="326"/>
    </row>
    <row r="146" spans="1:68" ht="15">
      <c r="A146" s="326"/>
      <c r="B146" s="326"/>
      <c r="C146" s="326"/>
      <c r="D146" s="326"/>
      <c r="E146" s="430"/>
      <c r="F146" s="326"/>
      <c r="G146" s="326"/>
      <c r="H146" s="326"/>
      <c r="I146" s="326"/>
      <c r="J146" s="326"/>
      <c r="K146" s="326"/>
      <c r="L146" s="326"/>
      <c r="M146" s="326"/>
      <c r="N146" s="326"/>
      <c r="O146" s="326"/>
      <c r="P146" s="326"/>
      <c r="Q146" s="326"/>
      <c r="R146" s="326"/>
      <c r="S146" s="326"/>
      <c r="T146" s="326"/>
      <c r="U146" s="326"/>
      <c r="V146" s="326"/>
      <c r="W146" s="326"/>
      <c r="X146" s="326"/>
      <c r="Y146" s="326"/>
      <c r="Z146" s="326"/>
      <c r="AA146" s="326"/>
      <c r="AB146" s="326"/>
      <c r="AC146" s="326"/>
      <c r="AD146" s="326"/>
      <c r="AE146" s="326"/>
      <c r="AF146" s="326"/>
      <c r="AG146" s="326"/>
      <c r="AH146" s="326"/>
      <c r="AI146" s="326"/>
      <c r="AJ146" s="326"/>
      <c r="AK146" s="326"/>
      <c r="AL146" s="326"/>
      <c r="AM146" s="326"/>
      <c r="AN146" s="326"/>
      <c r="AO146" s="326"/>
      <c r="AP146" s="326"/>
      <c r="AQ146" s="326"/>
      <c r="AR146" s="326"/>
      <c r="AS146" s="326"/>
      <c r="AT146" s="326"/>
      <c r="AU146" s="326"/>
      <c r="AV146" s="326"/>
      <c r="AW146" s="326"/>
      <c r="AX146" s="326"/>
      <c r="AY146" s="326"/>
      <c r="AZ146" s="326"/>
      <c r="BA146" s="326"/>
      <c r="BB146" s="326"/>
      <c r="BC146" s="326"/>
      <c r="BD146" s="326"/>
      <c r="BE146" s="326"/>
      <c r="BF146" s="326"/>
      <c r="BG146" s="326"/>
      <c r="BH146" s="326"/>
      <c r="BI146" s="326"/>
      <c r="BJ146" s="326"/>
      <c r="BK146" s="326"/>
      <c r="BL146" s="326"/>
      <c r="BM146" s="326"/>
      <c r="BN146" s="326"/>
      <c r="BO146" s="326"/>
      <c r="BP146" s="326"/>
    </row>
    <row r="147" spans="1:68" ht="15">
      <c r="A147" s="326"/>
      <c r="B147" s="326"/>
      <c r="C147" s="326"/>
      <c r="D147" s="326"/>
      <c r="E147" s="430"/>
      <c r="F147" s="326"/>
      <c r="G147" s="326"/>
      <c r="H147" s="326"/>
      <c r="I147" s="326"/>
      <c r="J147" s="326"/>
      <c r="K147" s="326"/>
      <c r="L147" s="326"/>
      <c r="M147" s="326"/>
      <c r="N147" s="326"/>
      <c r="O147" s="326"/>
      <c r="P147" s="326"/>
      <c r="Q147" s="326"/>
      <c r="R147" s="326"/>
      <c r="S147" s="326"/>
      <c r="T147" s="326"/>
      <c r="U147" s="326"/>
      <c r="V147" s="326"/>
      <c r="W147" s="326"/>
      <c r="X147" s="326"/>
      <c r="Y147" s="326"/>
      <c r="Z147" s="326"/>
      <c r="AA147" s="326"/>
      <c r="AB147" s="326"/>
      <c r="AC147" s="326"/>
      <c r="AD147" s="326"/>
      <c r="AE147" s="326"/>
      <c r="AF147" s="326"/>
      <c r="AG147" s="326"/>
      <c r="AH147" s="326"/>
      <c r="AI147" s="326"/>
      <c r="AJ147" s="326"/>
      <c r="AK147" s="326"/>
      <c r="AL147" s="326"/>
      <c r="AM147" s="326"/>
      <c r="AN147" s="326"/>
      <c r="AO147" s="326"/>
      <c r="AP147" s="326"/>
      <c r="AQ147" s="326"/>
      <c r="AR147" s="326"/>
      <c r="AS147" s="326"/>
      <c r="AT147" s="326"/>
      <c r="AU147" s="326"/>
      <c r="AV147" s="326"/>
      <c r="AW147" s="326"/>
      <c r="AX147" s="326"/>
      <c r="AY147" s="326"/>
      <c r="AZ147" s="326"/>
      <c r="BA147" s="326"/>
      <c r="BB147" s="326"/>
      <c r="BC147" s="326"/>
      <c r="BD147" s="326"/>
      <c r="BE147" s="326"/>
      <c r="BF147" s="326"/>
      <c r="BG147" s="326"/>
      <c r="BH147" s="326"/>
      <c r="BI147" s="326"/>
      <c r="BJ147" s="326"/>
      <c r="BK147" s="326"/>
      <c r="BL147" s="326"/>
      <c r="BM147" s="326"/>
      <c r="BN147" s="326"/>
      <c r="BO147" s="326"/>
      <c r="BP147" s="326"/>
    </row>
    <row r="148" spans="1:68" ht="15">
      <c r="A148" s="326"/>
      <c r="B148" s="326"/>
      <c r="C148" s="326"/>
      <c r="D148" s="326"/>
      <c r="E148" s="430"/>
      <c r="F148" s="326"/>
      <c r="G148" s="326"/>
      <c r="H148" s="326"/>
      <c r="I148" s="326"/>
      <c r="J148" s="326"/>
      <c r="K148" s="326"/>
      <c r="L148" s="326"/>
      <c r="M148" s="326"/>
      <c r="N148" s="326"/>
      <c r="O148" s="326"/>
      <c r="P148" s="326"/>
      <c r="Q148" s="326"/>
      <c r="R148" s="326"/>
      <c r="S148" s="326"/>
      <c r="T148" s="326"/>
      <c r="U148" s="326"/>
      <c r="V148" s="326"/>
      <c r="W148" s="326"/>
      <c r="X148" s="326"/>
      <c r="Y148" s="326"/>
      <c r="Z148" s="326"/>
      <c r="AA148" s="326"/>
      <c r="AB148" s="326"/>
      <c r="AC148" s="326"/>
      <c r="AD148" s="326"/>
      <c r="AE148" s="326"/>
      <c r="AF148" s="326"/>
      <c r="AG148" s="326"/>
      <c r="AH148" s="326"/>
      <c r="AI148" s="326"/>
      <c r="AJ148" s="326"/>
      <c r="AK148" s="326"/>
      <c r="AL148" s="326"/>
      <c r="AM148" s="326"/>
      <c r="AN148" s="326"/>
      <c r="AO148" s="326"/>
      <c r="AP148" s="326"/>
      <c r="AQ148" s="326"/>
      <c r="AR148" s="326"/>
      <c r="AS148" s="326"/>
      <c r="AT148" s="326"/>
      <c r="AU148" s="326"/>
      <c r="AV148" s="326"/>
      <c r="AW148" s="326"/>
      <c r="AX148" s="326"/>
      <c r="AY148" s="326"/>
      <c r="AZ148" s="326"/>
      <c r="BA148" s="326"/>
      <c r="BB148" s="326"/>
      <c r="BC148" s="326"/>
      <c r="BD148" s="326"/>
      <c r="BE148" s="326"/>
      <c r="BF148" s="326"/>
      <c r="BG148" s="326"/>
      <c r="BH148" s="326"/>
      <c r="BI148" s="326"/>
      <c r="BJ148" s="326"/>
      <c r="BK148" s="326"/>
      <c r="BL148" s="326"/>
      <c r="BM148" s="326"/>
      <c r="BN148" s="326"/>
      <c r="BO148" s="326"/>
      <c r="BP148" s="326"/>
    </row>
    <row r="149" spans="1:68" ht="15">
      <c r="A149" s="326"/>
      <c r="B149" s="326"/>
      <c r="C149" s="326"/>
      <c r="D149" s="326"/>
      <c r="E149" s="430"/>
      <c r="F149" s="326"/>
      <c r="G149" s="326"/>
      <c r="H149" s="326"/>
      <c r="I149" s="326"/>
      <c r="J149" s="326"/>
      <c r="K149" s="326"/>
      <c r="L149" s="326"/>
      <c r="M149" s="326"/>
      <c r="N149" s="326"/>
      <c r="O149" s="326"/>
      <c r="P149" s="326"/>
      <c r="Q149" s="326"/>
      <c r="R149" s="326"/>
      <c r="S149" s="326"/>
      <c r="T149" s="326"/>
      <c r="U149" s="326"/>
      <c r="V149" s="326"/>
      <c r="W149" s="326"/>
      <c r="X149" s="326"/>
      <c r="Y149" s="326"/>
      <c r="Z149" s="326"/>
      <c r="AA149" s="326"/>
      <c r="AB149" s="326"/>
      <c r="AC149" s="326"/>
      <c r="AD149" s="326"/>
      <c r="AE149" s="326"/>
      <c r="AF149" s="326"/>
      <c r="AG149" s="326"/>
      <c r="AH149" s="326"/>
      <c r="AI149" s="326"/>
      <c r="AJ149" s="326"/>
      <c r="AK149" s="326"/>
      <c r="AL149" s="326"/>
      <c r="AM149" s="326"/>
      <c r="AN149" s="326"/>
      <c r="AO149" s="326"/>
      <c r="AP149" s="326"/>
      <c r="AQ149" s="326"/>
      <c r="AR149" s="326"/>
      <c r="AS149" s="326"/>
      <c r="AT149" s="326"/>
      <c r="AU149" s="326"/>
      <c r="AV149" s="326"/>
      <c r="AW149" s="326"/>
      <c r="AX149" s="326"/>
      <c r="AY149" s="326"/>
      <c r="AZ149" s="326"/>
      <c r="BA149" s="326"/>
      <c r="BB149" s="326"/>
      <c r="BC149" s="326"/>
      <c r="BD149" s="326"/>
      <c r="BE149" s="326"/>
      <c r="BF149" s="326"/>
      <c r="BG149" s="326"/>
      <c r="BH149" s="326"/>
      <c r="BI149" s="326"/>
      <c r="BJ149" s="326"/>
      <c r="BK149" s="326"/>
      <c r="BL149" s="326"/>
      <c r="BM149" s="326"/>
      <c r="BN149" s="326"/>
      <c r="BO149" s="326"/>
      <c r="BP149" s="326"/>
    </row>
    <row r="150" spans="1:68" ht="15">
      <c r="A150" s="326"/>
      <c r="B150" s="326"/>
      <c r="C150" s="326"/>
      <c r="D150" s="326"/>
      <c r="E150" s="430"/>
      <c r="F150" s="326"/>
      <c r="G150" s="326"/>
      <c r="H150" s="326"/>
      <c r="I150" s="326"/>
      <c r="J150" s="326"/>
      <c r="K150" s="326"/>
      <c r="L150" s="326"/>
      <c r="M150" s="326"/>
      <c r="N150" s="326"/>
      <c r="O150" s="326"/>
      <c r="P150" s="326"/>
      <c r="Q150" s="326"/>
      <c r="R150" s="326"/>
      <c r="S150" s="326"/>
      <c r="T150" s="326"/>
      <c r="U150" s="326"/>
      <c r="V150" s="326"/>
      <c r="W150" s="326"/>
      <c r="X150" s="326"/>
      <c r="Y150" s="326"/>
      <c r="Z150" s="326"/>
      <c r="AA150" s="326"/>
      <c r="AB150" s="326"/>
      <c r="AC150" s="326"/>
      <c r="AD150" s="326"/>
      <c r="AE150" s="326"/>
      <c r="AF150" s="326"/>
      <c r="AG150" s="326"/>
      <c r="AH150" s="326"/>
      <c r="AI150" s="326"/>
      <c r="AJ150" s="326"/>
      <c r="AK150" s="326"/>
      <c r="AL150" s="326"/>
      <c r="AM150" s="326"/>
      <c r="AN150" s="326"/>
      <c r="AO150" s="326"/>
      <c r="AP150" s="326"/>
      <c r="AQ150" s="326"/>
      <c r="AR150" s="326"/>
      <c r="AS150" s="326"/>
      <c r="AT150" s="326"/>
      <c r="AU150" s="326"/>
      <c r="AV150" s="326"/>
      <c r="AW150" s="326"/>
      <c r="AX150" s="326"/>
      <c r="AY150" s="326"/>
      <c r="AZ150" s="326"/>
      <c r="BA150" s="326"/>
      <c r="BB150" s="326"/>
      <c r="BC150" s="326"/>
      <c r="BD150" s="326"/>
      <c r="BE150" s="326"/>
      <c r="BF150" s="326"/>
      <c r="BG150" s="326"/>
      <c r="BH150" s="326"/>
      <c r="BI150" s="326"/>
      <c r="BJ150" s="326"/>
      <c r="BK150" s="326"/>
      <c r="BL150" s="326"/>
      <c r="BM150" s="326"/>
      <c r="BN150" s="326"/>
      <c r="BO150" s="326"/>
      <c r="BP150" s="326"/>
    </row>
    <row r="151" spans="1:68" ht="15">
      <c r="A151" s="326"/>
      <c r="B151" s="326"/>
      <c r="C151" s="326"/>
      <c r="D151" s="326"/>
      <c r="E151" s="430"/>
      <c r="F151" s="326"/>
      <c r="G151" s="326"/>
      <c r="H151" s="326"/>
      <c r="I151" s="326"/>
      <c r="J151" s="326"/>
      <c r="K151" s="326"/>
      <c r="L151" s="326"/>
      <c r="M151" s="326"/>
      <c r="N151" s="326"/>
      <c r="O151" s="326"/>
      <c r="P151" s="326"/>
      <c r="Q151" s="326"/>
      <c r="R151" s="326"/>
      <c r="S151" s="326"/>
      <c r="T151" s="326"/>
      <c r="U151" s="326"/>
      <c r="V151" s="326"/>
      <c r="W151" s="326"/>
      <c r="X151" s="326"/>
      <c r="Y151" s="326"/>
      <c r="Z151" s="326"/>
      <c r="AA151" s="326"/>
      <c r="AB151" s="326"/>
      <c r="AC151" s="326"/>
      <c r="AD151" s="326"/>
      <c r="AE151" s="326"/>
      <c r="AF151" s="326"/>
      <c r="AG151" s="326"/>
      <c r="AH151" s="326"/>
      <c r="AI151" s="326"/>
      <c r="AJ151" s="326"/>
      <c r="AK151" s="326"/>
      <c r="AL151" s="326"/>
      <c r="AM151" s="326"/>
      <c r="AN151" s="326"/>
      <c r="AO151" s="326"/>
      <c r="AP151" s="326"/>
      <c r="AQ151" s="326"/>
      <c r="AR151" s="326"/>
      <c r="AS151" s="326"/>
      <c r="AT151" s="326"/>
      <c r="AU151" s="326"/>
      <c r="AV151" s="326"/>
      <c r="AW151" s="326"/>
      <c r="AX151" s="326"/>
      <c r="AY151" s="326"/>
      <c r="AZ151" s="326"/>
      <c r="BA151" s="326"/>
      <c r="BB151" s="326"/>
      <c r="BC151" s="326"/>
      <c r="BD151" s="326"/>
      <c r="BE151" s="326"/>
      <c r="BF151" s="326"/>
      <c r="BG151" s="326"/>
      <c r="BH151" s="326"/>
      <c r="BI151" s="326"/>
      <c r="BJ151" s="326"/>
      <c r="BK151" s="326"/>
      <c r="BL151" s="326"/>
      <c r="BM151" s="326"/>
      <c r="BN151" s="326"/>
      <c r="BO151" s="326"/>
      <c r="BP151" s="326"/>
    </row>
    <row r="152" spans="1:68" ht="15">
      <c r="A152" s="326"/>
      <c r="B152" s="326"/>
      <c r="C152" s="326"/>
      <c r="D152" s="326"/>
      <c r="E152" s="430"/>
      <c r="F152" s="326"/>
      <c r="G152" s="326"/>
      <c r="H152" s="326"/>
      <c r="I152" s="326"/>
      <c r="J152" s="326"/>
      <c r="K152" s="326"/>
      <c r="L152" s="326"/>
      <c r="M152" s="326"/>
      <c r="N152" s="326"/>
      <c r="O152" s="326"/>
      <c r="P152" s="326"/>
      <c r="Q152" s="326"/>
      <c r="R152" s="326"/>
      <c r="S152" s="326"/>
      <c r="T152" s="326"/>
      <c r="U152" s="326"/>
      <c r="V152" s="326"/>
      <c r="W152" s="326"/>
      <c r="X152" s="326"/>
      <c r="Y152" s="326"/>
      <c r="Z152" s="326"/>
      <c r="AA152" s="326"/>
      <c r="AB152" s="326"/>
      <c r="AC152" s="326"/>
      <c r="AD152" s="326"/>
      <c r="AE152" s="326"/>
      <c r="AF152" s="326"/>
      <c r="AG152" s="326"/>
      <c r="AH152" s="326"/>
      <c r="AI152" s="326"/>
      <c r="AJ152" s="326"/>
      <c r="AK152" s="326"/>
      <c r="AL152" s="326"/>
      <c r="AM152" s="326"/>
      <c r="AN152" s="326"/>
      <c r="AO152" s="326"/>
      <c r="AP152" s="326"/>
      <c r="AQ152" s="326"/>
      <c r="AR152" s="326"/>
      <c r="AS152" s="326"/>
      <c r="AT152" s="326"/>
      <c r="AU152" s="326"/>
      <c r="AV152" s="326"/>
      <c r="AW152" s="326"/>
      <c r="AX152" s="326"/>
      <c r="AY152" s="326"/>
      <c r="AZ152" s="326"/>
      <c r="BA152" s="326"/>
      <c r="BB152" s="326"/>
      <c r="BC152" s="326"/>
      <c r="BD152" s="326"/>
      <c r="BE152" s="326"/>
      <c r="BF152" s="326"/>
      <c r="BG152" s="326"/>
      <c r="BH152" s="326"/>
      <c r="BI152" s="326"/>
      <c r="BJ152" s="326"/>
      <c r="BK152" s="326"/>
      <c r="BL152" s="326"/>
      <c r="BM152" s="326"/>
      <c r="BN152" s="326"/>
      <c r="BO152" s="326"/>
      <c r="BP152" s="326"/>
    </row>
    <row r="153" spans="1:68" ht="15">
      <c r="A153" s="326"/>
      <c r="B153" s="326"/>
      <c r="C153" s="326"/>
      <c r="D153" s="326"/>
      <c r="E153" s="430"/>
      <c r="F153" s="326"/>
      <c r="G153" s="326"/>
      <c r="H153" s="326"/>
      <c r="I153" s="326"/>
      <c r="J153" s="326"/>
      <c r="K153" s="326"/>
      <c r="L153" s="326"/>
      <c r="M153" s="326"/>
      <c r="N153" s="326"/>
      <c r="O153" s="326"/>
      <c r="P153" s="326"/>
      <c r="Q153" s="326"/>
      <c r="R153" s="326"/>
      <c r="S153" s="326"/>
      <c r="T153" s="326"/>
      <c r="U153" s="326"/>
      <c r="V153" s="326"/>
      <c r="W153" s="326"/>
      <c r="X153" s="326"/>
      <c r="Y153" s="326"/>
      <c r="Z153" s="326"/>
      <c r="AA153" s="326"/>
      <c r="AB153" s="326"/>
      <c r="AC153" s="326"/>
      <c r="AD153" s="326"/>
      <c r="AE153" s="326"/>
      <c r="AF153" s="326"/>
      <c r="AG153" s="326"/>
      <c r="AH153" s="326"/>
      <c r="AI153" s="326"/>
      <c r="AJ153" s="326"/>
      <c r="AK153" s="326"/>
      <c r="AL153" s="326"/>
      <c r="AM153" s="326"/>
      <c r="AN153" s="326"/>
      <c r="AO153" s="326"/>
      <c r="AP153" s="326"/>
      <c r="AQ153" s="326"/>
      <c r="AR153" s="326"/>
      <c r="AS153" s="326"/>
      <c r="AT153" s="326"/>
      <c r="AU153" s="326"/>
      <c r="AV153" s="326"/>
      <c r="AW153" s="326"/>
      <c r="AX153" s="326"/>
      <c r="AY153" s="326"/>
      <c r="AZ153" s="326"/>
      <c r="BA153" s="326"/>
      <c r="BB153" s="326"/>
      <c r="BC153" s="326"/>
      <c r="BD153" s="326"/>
      <c r="BE153" s="326"/>
      <c r="BF153" s="326"/>
      <c r="BG153" s="326"/>
      <c r="BH153" s="326"/>
      <c r="BI153" s="326"/>
      <c r="BJ153" s="326"/>
      <c r="BK153" s="326"/>
      <c r="BL153" s="326"/>
      <c r="BM153" s="326"/>
      <c r="BN153" s="326"/>
      <c r="BO153" s="326"/>
      <c r="BP153" s="326"/>
    </row>
    <row r="154" spans="1:68" ht="15">
      <c r="A154" s="326"/>
      <c r="B154" s="326"/>
      <c r="C154" s="326"/>
      <c r="D154" s="326"/>
      <c r="E154" s="430"/>
      <c r="F154" s="326"/>
      <c r="G154" s="326"/>
      <c r="H154" s="326"/>
      <c r="I154" s="326"/>
      <c r="J154" s="326"/>
      <c r="K154" s="326"/>
      <c r="L154" s="326"/>
      <c r="M154" s="326"/>
      <c r="N154" s="326"/>
      <c r="O154" s="326"/>
      <c r="P154" s="326"/>
      <c r="Q154" s="326"/>
      <c r="R154" s="326"/>
      <c r="S154" s="326"/>
      <c r="T154" s="326"/>
      <c r="U154" s="326"/>
      <c r="V154" s="326"/>
      <c r="W154" s="326"/>
      <c r="X154" s="326"/>
      <c r="Y154" s="326"/>
      <c r="Z154" s="326"/>
      <c r="AA154" s="326"/>
      <c r="AB154" s="326"/>
      <c r="AC154" s="326"/>
      <c r="AD154" s="326"/>
      <c r="AE154" s="326"/>
      <c r="AF154" s="326"/>
      <c r="AG154" s="326"/>
      <c r="AH154" s="326"/>
      <c r="AI154" s="326"/>
      <c r="AJ154" s="326"/>
      <c r="AK154" s="326"/>
      <c r="AL154" s="326"/>
      <c r="AM154" s="326"/>
      <c r="AN154" s="326"/>
      <c r="AO154" s="326"/>
      <c r="AP154" s="326"/>
      <c r="AQ154" s="326"/>
      <c r="AR154" s="326"/>
      <c r="AS154" s="326"/>
      <c r="AT154" s="326"/>
      <c r="AU154" s="326"/>
      <c r="AV154" s="326"/>
      <c r="AW154" s="326"/>
      <c r="AX154" s="326"/>
      <c r="AY154" s="326"/>
      <c r="AZ154" s="326"/>
      <c r="BA154" s="326"/>
      <c r="BB154" s="326"/>
      <c r="BC154" s="326"/>
      <c r="BD154" s="326"/>
      <c r="BE154" s="326"/>
      <c r="BF154" s="326"/>
      <c r="BG154" s="326"/>
      <c r="BH154" s="326"/>
      <c r="BI154" s="326"/>
      <c r="BJ154" s="326"/>
      <c r="BK154" s="326"/>
      <c r="BL154" s="326"/>
      <c r="BM154" s="326"/>
      <c r="BN154" s="326"/>
      <c r="BO154" s="326"/>
      <c r="BP154" s="326"/>
    </row>
    <row r="155" spans="1:68" ht="15">
      <c r="A155" s="326"/>
      <c r="B155" s="326"/>
      <c r="C155" s="326"/>
      <c r="D155" s="326"/>
      <c r="E155" s="430"/>
      <c r="F155" s="326"/>
      <c r="G155" s="326"/>
      <c r="H155" s="326"/>
      <c r="I155" s="326"/>
      <c r="J155" s="326"/>
      <c r="K155" s="326"/>
      <c r="L155" s="326"/>
      <c r="M155" s="326"/>
      <c r="N155" s="326"/>
      <c r="O155" s="326"/>
      <c r="P155" s="326"/>
      <c r="Q155" s="326"/>
      <c r="R155" s="326"/>
      <c r="S155" s="326"/>
      <c r="T155" s="326"/>
      <c r="U155" s="326"/>
      <c r="V155" s="326"/>
      <c r="W155" s="326"/>
      <c r="X155" s="326"/>
      <c r="Y155" s="326"/>
      <c r="Z155" s="326"/>
      <c r="AA155" s="326"/>
      <c r="AB155" s="326"/>
      <c r="AC155" s="326"/>
      <c r="AD155" s="326"/>
      <c r="AE155" s="326"/>
      <c r="AF155" s="326"/>
      <c r="AG155" s="326"/>
      <c r="AH155" s="326"/>
      <c r="AI155" s="326"/>
      <c r="AJ155" s="326"/>
      <c r="AK155" s="326"/>
      <c r="AL155" s="326"/>
      <c r="AM155" s="326"/>
      <c r="AN155" s="326"/>
      <c r="AO155" s="326"/>
      <c r="AP155" s="326"/>
      <c r="AQ155" s="326"/>
      <c r="AR155" s="326"/>
      <c r="AS155" s="326"/>
      <c r="AT155" s="326"/>
      <c r="AU155" s="326"/>
      <c r="AV155" s="326"/>
      <c r="AW155" s="326"/>
      <c r="AX155" s="326"/>
      <c r="AY155" s="326"/>
      <c r="AZ155" s="326"/>
      <c r="BA155" s="326"/>
      <c r="BB155" s="326"/>
      <c r="BC155" s="326"/>
      <c r="BD155" s="326"/>
      <c r="BE155" s="326"/>
      <c r="BF155" s="326"/>
      <c r="BG155" s="326"/>
      <c r="BH155" s="326"/>
      <c r="BI155" s="326"/>
      <c r="BJ155" s="326"/>
      <c r="BK155" s="326"/>
      <c r="BL155" s="326"/>
      <c r="BM155" s="326"/>
      <c r="BN155" s="326"/>
      <c r="BO155" s="326"/>
      <c r="BP155" s="326"/>
    </row>
    <row r="156" spans="1:68" ht="15">
      <c r="A156" s="326"/>
      <c r="B156" s="326"/>
      <c r="C156" s="326"/>
      <c r="D156" s="326"/>
      <c r="E156" s="430"/>
      <c r="F156" s="326"/>
      <c r="G156" s="326"/>
      <c r="H156" s="326"/>
      <c r="I156" s="326"/>
      <c r="J156" s="326"/>
      <c r="K156" s="326"/>
      <c r="L156" s="326"/>
      <c r="M156" s="326"/>
      <c r="N156" s="326"/>
      <c r="O156" s="326"/>
      <c r="P156" s="326"/>
      <c r="Q156" s="326"/>
      <c r="R156" s="326"/>
      <c r="S156" s="326"/>
      <c r="T156" s="326"/>
      <c r="U156" s="326"/>
      <c r="V156" s="326"/>
      <c r="W156" s="326"/>
      <c r="X156" s="326"/>
      <c r="Y156" s="326"/>
      <c r="Z156" s="326"/>
      <c r="AA156" s="326"/>
      <c r="AB156" s="326"/>
      <c r="AC156" s="326"/>
      <c r="AD156" s="326"/>
      <c r="AE156" s="326"/>
      <c r="AF156" s="326"/>
      <c r="AG156" s="326"/>
      <c r="AH156" s="326"/>
      <c r="AI156" s="326"/>
      <c r="AJ156" s="326"/>
      <c r="AK156" s="326"/>
      <c r="AL156" s="326"/>
      <c r="AM156" s="326"/>
      <c r="AN156" s="326"/>
      <c r="AO156" s="326"/>
      <c r="AP156" s="326"/>
      <c r="AQ156" s="326"/>
      <c r="AR156" s="326"/>
      <c r="AS156" s="326"/>
      <c r="AT156" s="326"/>
      <c r="AU156" s="326"/>
      <c r="AV156" s="326"/>
      <c r="AW156" s="326"/>
      <c r="AX156" s="326"/>
      <c r="AY156" s="326"/>
      <c r="AZ156" s="326"/>
      <c r="BA156" s="326"/>
      <c r="BB156" s="326"/>
      <c r="BC156" s="326"/>
      <c r="BD156" s="326"/>
      <c r="BE156" s="326"/>
      <c r="BF156" s="326"/>
      <c r="BG156" s="326"/>
      <c r="BH156" s="326"/>
      <c r="BI156" s="326"/>
      <c r="BJ156" s="326"/>
      <c r="BK156" s="326"/>
      <c r="BL156" s="326"/>
      <c r="BM156" s="326"/>
      <c r="BN156" s="326"/>
      <c r="BO156" s="326"/>
      <c r="BP156" s="326"/>
    </row>
    <row r="157" spans="1:68" ht="15">
      <c r="A157" s="326"/>
      <c r="B157" s="326"/>
      <c r="C157" s="326"/>
      <c r="D157" s="326"/>
      <c r="E157" s="430"/>
      <c r="F157" s="326"/>
      <c r="G157" s="326"/>
      <c r="H157" s="326"/>
      <c r="I157" s="326"/>
      <c r="J157" s="326"/>
      <c r="K157" s="326"/>
      <c r="L157" s="326"/>
      <c r="M157" s="326"/>
      <c r="N157" s="326"/>
      <c r="O157" s="326"/>
      <c r="P157" s="326"/>
      <c r="Q157" s="326"/>
      <c r="R157" s="326"/>
      <c r="S157" s="326"/>
      <c r="T157" s="326"/>
      <c r="U157" s="326"/>
      <c r="V157" s="326"/>
      <c r="W157" s="326"/>
      <c r="X157" s="326"/>
      <c r="Y157" s="326"/>
      <c r="Z157" s="326"/>
      <c r="AA157" s="326"/>
      <c r="AB157" s="326"/>
      <c r="AC157" s="326"/>
      <c r="AD157" s="326"/>
      <c r="AE157" s="326"/>
      <c r="AF157" s="326"/>
      <c r="AG157" s="326"/>
      <c r="AH157" s="326"/>
      <c r="AI157" s="326"/>
      <c r="AJ157" s="326"/>
      <c r="AK157" s="326"/>
      <c r="AL157" s="326"/>
      <c r="AM157" s="326"/>
      <c r="AN157" s="326"/>
      <c r="AO157" s="326"/>
      <c r="AP157" s="326"/>
      <c r="AQ157" s="326"/>
      <c r="AR157" s="326"/>
      <c r="AS157" s="326"/>
      <c r="AT157" s="326"/>
      <c r="AU157" s="326"/>
      <c r="AV157" s="326"/>
      <c r="AW157" s="326"/>
      <c r="AX157" s="326"/>
      <c r="AY157" s="326"/>
      <c r="AZ157" s="326"/>
      <c r="BA157" s="326"/>
      <c r="BB157" s="326"/>
      <c r="BC157" s="326"/>
      <c r="BD157" s="326"/>
      <c r="BE157" s="326"/>
      <c r="BF157" s="326"/>
      <c r="BG157" s="326"/>
      <c r="BH157" s="326"/>
      <c r="BI157" s="326"/>
      <c r="BJ157" s="326"/>
      <c r="BK157" s="326"/>
      <c r="BL157" s="326"/>
      <c r="BM157" s="326"/>
      <c r="BN157" s="326"/>
      <c r="BO157" s="326"/>
      <c r="BP157" s="326"/>
    </row>
    <row r="158" spans="1:68" ht="15">
      <c r="A158" s="326"/>
      <c r="B158" s="326"/>
      <c r="C158" s="326"/>
      <c r="D158" s="326"/>
      <c r="E158" s="430"/>
      <c r="F158" s="326"/>
      <c r="G158" s="326"/>
      <c r="H158" s="326"/>
      <c r="I158" s="326"/>
      <c r="J158" s="326"/>
      <c r="K158" s="326"/>
      <c r="L158" s="326"/>
      <c r="M158" s="326"/>
      <c r="N158" s="326"/>
      <c r="O158" s="326"/>
      <c r="P158" s="326"/>
      <c r="Q158" s="326"/>
      <c r="R158" s="326"/>
      <c r="S158" s="326"/>
      <c r="T158" s="326"/>
      <c r="U158" s="326"/>
      <c r="V158" s="326"/>
      <c r="W158" s="326"/>
      <c r="X158" s="326"/>
      <c r="Y158" s="326"/>
      <c r="Z158" s="326"/>
      <c r="AA158" s="326"/>
      <c r="AB158" s="326"/>
      <c r="AC158" s="326"/>
      <c r="AD158" s="326"/>
      <c r="AE158" s="326"/>
      <c r="AF158" s="326"/>
      <c r="AG158" s="326"/>
      <c r="AH158" s="326"/>
      <c r="AI158" s="326"/>
      <c r="AJ158" s="326"/>
      <c r="AK158" s="326"/>
      <c r="AL158" s="326"/>
      <c r="AM158" s="326"/>
      <c r="AN158" s="326"/>
      <c r="AO158" s="326"/>
      <c r="AP158" s="326"/>
      <c r="AQ158" s="326"/>
      <c r="AR158" s="326"/>
      <c r="AS158" s="326"/>
      <c r="AT158" s="326"/>
      <c r="AU158" s="326"/>
      <c r="AV158" s="326"/>
      <c r="AW158" s="326"/>
      <c r="AX158" s="326"/>
      <c r="AY158" s="326"/>
      <c r="AZ158" s="326"/>
      <c r="BA158" s="326"/>
      <c r="BB158" s="326"/>
      <c r="BC158" s="326"/>
      <c r="BD158" s="326"/>
      <c r="BE158" s="326"/>
      <c r="BF158" s="326"/>
      <c r="BG158" s="326"/>
      <c r="BH158" s="326"/>
      <c r="BI158" s="326"/>
      <c r="BJ158" s="326"/>
      <c r="BK158" s="326"/>
      <c r="BL158" s="326"/>
      <c r="BM158" s="326"/>
      <c r="BN158" s="326"/>
      <c r="BO158" s="326"/>
      <c r="BP158" s="326"/>
    </row>
    <row r="159" spans="1:68" ht="15">
      <c r="A159" s="326"/>
      <c r="B159" s="326"/>
      <c r="C159" s="326"/>
      <c r="D159" s="326"/>
      <c r="E159" s="430"/>
      <c r="F159" s="326"/>
      <c r="G159" s="326"/>
      <c r="H159" s="326"/>
      <c r="I159" s="326"/>
      <c r="J159" s="326"/>
      <c r="K159" s="326"/>
      <c r="L159" s="326"/>
      <c r="M159" s="326"/>
      <c r="N159" s="326"/>
      <c r="O159" s="326"/>
      <c r="P159" s="326"/>
      <c r="Q159" s="326"/>
      <c r="R159" s="326"/>
      <c r="S159" s="326"/>
      <c r="T159" s="326"/>
      <c r="U159" s="326"/>
      <c r="V159" s="326"/>
      <c r="W159" s="326"/>
      <c r="X159" s="326"/>
      <c r="Y159" s="326"/>
      <c r="Z159" s="326"/>
      <c r="AA159" s="326"/>
      <c r="AB159" s="326"/>
      <c r="AC159" s="326"/>
      <c r="AD159" s="326"/>
      <c r="AE159" s="326"/>
      <c r="AF159" s="326"/>
      <c r="AG159" s="326"/>
      <c r="AH159" s="326"/>
      <c r="AI159" s="326"/>
      <c r="AJ159" s="326"/>
      <c r="AK159" s="326"/>
      <c r="AL159" s="326"/>
      <c r="AM159" s="326"/>
      <c r="AN159" s="326"/>
      <c r="AO159" s="326"/>
      <c r="AP159" s="326"/>
      <c r="AQ159" s="326"/>
      <c r="AR159" s="326"/>
      <c r="AS159" s="326"/>
      <c r="AT159" s="326"/>
      <c r="AU159" s="326"/>
      <c r="AV159" s="326"/>
      <c r="AW159" s="326"/>
      <c r="AX159" s="326"/>
      <c r="AY159" s="326"/>
      <c r="AZ159" s="326"/>
      <c r="BA159" s="326"/>
      <c r="BB159" s="326"/>
      <c r="BC159" s="326"/>
      <c r="BD159" s="326"/>
      <c r="BE159" s="326"/>
      <c r="BF159" s="326"/>
      <c r="BG159" s="326"/>
      <c r="BH159" s="326"/>
      <c r="BI159" s="326"/>
      <c r="BJ159" s="326"/>
      <c r="BK159" s="326"/>
      <c r="BL159" s="326"/>
      <c r="BM159" s="326"/>
      <c r="BN159" s="326"/>
      <c r="BO159" s="326"/>
      <c r="BP159" s="326"/>
    </row>
    <row r="160" spans="1:68" ht="15">
      <c r="A160" s="326"/>
      <c r="B160" s="326"/>
      <c r="C160" s="326"/>
      <c r="D160" s="326"/>
      <c r="E160" s="430"/>
      <c r="F160" s="326"/>
      <c r="G160" s="326"/>
      <c r="H160" s="326"/>
      <c r="I160" s="326"/>
      <c r="J160" s="326"/>
      <c r="K160" s="326"/>
      <c r="L160" s="326"/>
      <c r="M160" s="326"/>
      <c r="N160" s="326"/>
      <c r="O160" s="326"/>
      <c r="P160" s="326"/>
      <c r="Q160" s="326"/>
      <c r="R160" s="326"/>
      <c r="S160" s="326"/>
      <c r="T160" s="326"/>
      <c r="U160" s="326"/>
      <c r="V160" s="326"/>
      <c r="W160" s="326"/>
      <c r="X160" s="326"/>
      <c r="Y160" s="326"/>
      <c r="Z160" s="326"/>
      <c r="AA160" s="326"/>
      <c r="AB160" s="326"/>
      <c r="AC160" s="326"/>
      <c r="AD160" s="326"/>
      <c r="AE160" s="326"/>
      <c r="AF160" s="326"/>
      <c r="AG160" s="326"/>
      <c r="AH160" s="326"/>
      <c r="AI160" s="326"/>
      <c r="AJ160" s="326"/>
      <c r="AK160" s="326"/>
      <c r="AL160" s="326"/>
      <c r="AM160" s="326"/>
      <c r="AN160" s="326"/>
      <c r="AO160" s="326"/>
      <c r="AP160" s="326"/>
      <c r="AQ160" s="326"/>
      <c r="AR160" s="326"/>
      <c r="AS160" s="326"/>
      <c r="AT160" s="326"/>
      <c r="AU160" s="326"/>
      <c r="AV160" s="326"/>
      <c r="AW160" s="326"/>
      <c r="AX160" s="326"/>
      <c r="AY160" s="326"/>
      <c r="AZ160" s="326"/>
      <c r="BA160" s="326"/>
      <c r="BB160" s="326"/>
      <c r="BC160" s="326"/>
      <c r="BD160" s="326"/>
      <c r="BE160" s="326"/>
      <c r="BF160" s="326"/>
      <c r="BG160" s="326"/>
      <c r="BH160" s="326"/>
      <c r="BI160" s="326"/>
      <c r="BJ160" s="326"/>
      <c r="BK160" s="326"/>
      <c r="BL160" s="326"/>
      <c r="BM160" s="326"/>
      <c r="BN160" s="326"/>
      <c r="BO160" s="326"/>
      <c r="BP160" s="326"/>
    </row>
    <row r="161" spans="1:68" ht="15">
      <c r="A161" s="326"/>
      <c r="B161" s="326"/>
      <c r="C161" s="326"/>
      <c r="D161" s="326"/>
      <c r="E161" s="430"/>
      <c r="F161" s="326"/>
      <c r="G161" s="326"/>
      <c r="H161" s="326"/>
      <c r="I161" s="326"/>
      <c r="J161" s="326"/>
      <c r="K161" s="326"/>
      <c r="L161" s="326"/>
      <c r="M161" s="326"/>
      <c r="N161" s="326"/>
      <c r="O161" s="326"/>
      <c r="P161" s="326"/>
      <c r="Q161" s="326"/>
      <c r="R161" s="326"/>
      <c r="S161" s="326"/>
      <c r="T161" s="326"/>
      <c r="U161" s="326"/>
      <c r="V161" s="326"/>
      <c r="W161" s="326"/>
      <c r="X161" s="326"/>
      <c r="Y161" s="326"/>
      <c r="Z161" s="326"/>
      <c r="AA161" s="326"/>
      <c r="AB161" s="326"/>
      <c r="AC161" s="326"/>
      <c r="AD161" s="326"/>
      <c r="AE161" s="326"/>
      <c r="AF161" s="326"/>
      <c r="AG161" s="326"/>
      <c r="AH161" s="326"/>
      <c r="AI161" s="326"/>
      <c r="AJ161" s="326"/>
      <c r="AK161" s="326"/>
      <c r="AL161" s="326"/>
      <c r="AM161" s="326"/>
      <c r="AN161" s="326"/>
      <c r="AO161" s="326"/>
      <c r="AP161" s="326"/>
      <c r="AQ161" s="326"/>
      <c r="AR161" s="326"/>
      <c r="AS161" s="326"/>
      <c r="AT161" s="326"/>
      <c r="AU161" s="326"/>
      <c r="AV161" s="326"/>
      <c r="AW161" s="326"/>
      <c r="AX161" s="326"/>
      <c r="AY161" s="326"/>
      <c r="AZ161" s="326"/>
      <c r="BA161" s="326"/>
      <c r="BB161" s="326"/>
      <c r="BC161" s="326"/>
      <c r="BD161" s="326"/>
      <c r="BE161" s="326"/>
      <c r="BF161" s="326"/>
      <c r="BG161" s="326"/>
      <c r="BH161" s="326"/>
      <c r="BI161" s="326"/>
      <c r="BJ161" s="326"/>
      <c r="BK161" s="326"/>
      <c r="BL161" s="326"/>
      <c r="BM161" s="326"/>
      <c r="BN161" s="326"/>
      <c r="BO161" s="326"/>
      <c r="BP161" s="326"/>
    </row>
    <row r="162" spans="1:68" ht="15">
      <c r="A162" s="326"/>
      <c r="B162" s="326"/>
      <c r="C162" s="326"/>
      <c r="D162" s="326"/>
      <c r="E162" s="430"/>
      <c r="F162" s="326"/>
      <c r="G162" s="326"/>
      <c r="H162" s="326"/>
      <c r="I162" s="326"/>
      <c r="J162" s="326"/>
      <c r="K162" s="326"/>
      <c r="L162" s="326"/>
      <c r="M162" s="326"/>
      <c r="N162" s="326"/>
      <c r="O162" s="326"/>
      <c r="P162" s="326"/>
      <c r="Q162" s="326"/>
      <c r="R162" s="326"/>
      <c r="S162" s="326"/>
      <c r="T162" s="326"/>
      <c r="U162" s="326"/>
      <c r="V162" s="326"/>
      <c r="W162" s="326"/>
      <c r="X162" s="326"/>
      <c r="Y162" s="326"/>
      <c r="Z162" s="326"/>
      <c r="AA162" s="326"/>
      <c r="AB162" s="326"/>
      <c r="AC162" s="326"/>
      <c r="AD162" s="326"/>
      <c r="AE162" s="326"/>
      <c r="AF162" s="326"/>
      <c r="AG162" s="326"/>
      <c r="AH162" s="326"/>
      <c r="AI162" s="326"/>
      <c r="AJ162" s="326"/>
      <c r="AK162" s="326"/>
      <c r="AL162" s="326"/>
      <c r="AM162" s="326"/>
      <c r="AN162" s="326"/>
      <c r="AO162" s="326"/>
      <c r="AP162" s="326"/>
      <c r="AQ162" s="326"/>
      <c r="AR162" s="326"/>
      <c r="AS162" s="326"/>
      <c r="AT162" s="326"/>
      <c r="AU162" s="326"/>
      <c r="AV162" s="326"/>
      <c r="AW162" s="326"/>
      <c r="AX162" s="326"/>
      <c r="AY162" s="326"/>
      <c r="AZ162" s="326"/>
      <c r="BA162" s="326"/>
      <c r="BB162" s="326"/>
      <c r="BC162" s="326"/>
      <c r="BD162" s="326"/>
      <c r="BE162" s="326"/>
      <c r="BF162" s="326"/>
      <c r="BG162" s="326"/>
      <c r="BH162" s="326"/>
      <c r="BI162" s="326"/>
      <c r="BJ162" s="326"/>
      <c r="BK162" s="326"/>
      <c r="BL162" s="326"/>
      <c r="BM162" s="326"/>
      <c r="BN162" s="326"/>
      <c r="BO162" s="326"/>
      <c r="BP162" s="326"/>
    </row>
    <row r="163" spans="1:68" ht="15">
      <c r="A163" s="326"/>
      <c r="B163" s="326"/>
      <c r="C163" s="326"/>
      <c r="D163" s="326"/>
      <c r="E163" s="430"/>
      <c r="F163" s="326"/>
      <c r="G163" s="326"/>
      <c r="H163" s="326"/>
      <c r="I163" s="326"/>
      <c r="J163" s="326"/>
      <c r="K163" s="326"/>
      <c r="L163" s="326"/>
      <c r="M163" s="326"/>
      <c r="N163" s="326"/>
      <c r="O163" s="326"/>
      <c r="P163" s="326"/>
      <c r="Q163" s="326"/>
      <c r="R163" s="326"/>
      <c r="S163" s="326"/>
      <c r="T163" s="326"/>
      <c r="U163" s="326"/>
      <c r="V163" s="326"/>
      <c r="W163" s="326"/>
      <c r="X163" s="326"/>
      <c r="Y163" s="326"/>
      <c r="Z163" s="326"/>
      <c r="AA163" s="326"/>
      <c r="AB163" s="326"/>
      <c r="AC163" s="326"/>
      <c r="AD163" s="326"/>
      <c r="AE163" s="326"/>
      <c r="AF163" s="326"/>
      <c r="AG163" s="326"/>
      <c r="AH163" s="326"/>
      <c r="AI163" s="326"/>
      <c r="AJ163" s="326"/>
      <c r="AK163" s="326"/>
      <c r="AL163" s="326"/>
      <c r="AM163" s="326"/>
      <c r="AN163" s="326"/>
      <c r="AO163" s="326"/>
      <c r="AP163" s="326"/>
      <c r="AQ163" s="326"/>
      <c r="AR163" s="326"/>
      <c r="AS163" s="326"/>
      <c r="AT163" s="326"/>
      <c r="AU163" s="326"/>
      <c r="AV163" s="326"/>
      <c r="AW163" s="326"/>
      <c r="AX163" s="326"/>
      <c r="AY163" s="326"/>
      <c r="AZ163" s="326"/>
      <c r="BA163" s="326"/>
      <c r="BB163" s="326"/>
      <c r="BC163" s="326"/>
      <c r="BD163" s="326"/>
      <c r="BE163" s="326"/>
      <c r="BF163" s="326"/>
      <c r="BG163" s="326"/>
      <c r="BH163" s="326"/>
      <c r="BI163" s="326"/>
      <c r="BJ163" s="326"/>
      <c r="BK163" s="326"/>
      <c r="BL163" s="326"/>
      <c r="BM163" s="326"/>
      <c r="BN163" s="326"/>
      <c r="BO163" s="326"/>
      <c r="BP163" s="326"/>
    </row>
    <row r="164" spans="1:68" ht="15">
      <c r="A164" s="326"/>
      <c r="B164" s="326"/>
      <c r="C164" s="326"/>
      <c r="D164" s="326"/>
      <c r="E164" s="430"/>
      <c r="F164" s="326"/>
      <c r="G164" s="326"/>
      <c r="H164" s="326"/>
      <c r="I164" s="326"/>
      <c r="J164" s="326"/>
      <c r="K164" s="326"/>
      <c r="L164" s="326"/>
      <c r="M164" s="326"/>
      <c r="N164" s="326"/>
      <c r="O164" s="326"/>
      <c r="P164" s="326"/>
      <c r="Q164" s="326"/>
      <c r="R164" s="326"/>
      <c r="S164" s="326"/>
      <c r="T164" s="326"/>
      <c r="U164" s="326"/>
      <c r="V164" s="326"/>
      <c r="W164" s="326"/>
      <c r="X164" s="326"/>
      <c r="Y164" s="326"/>
      <c r="Z164" s="326"/>
      <c r="AA164" s="326"/>
      <c r="AB164" s="326"/>
      <c r="AC164" s="326"/>
      <c r="AD164" s="326"/>
      <c r="AE164" s="326"/>
      <c r="AF164" s="326"/>
      <c r="AG164" s="326"/>
      <c r="AH164" s="326"/>
      <c r="AI164" s="326"/>
      <c r="AJ164" s="326"/>
      <c r="AK164" s="326"/>
      <c r="AL164" s="326"/>
      <c r="AM164" s="326"/>
      <c r="AN164" s="326"/>
      <c r="AO164" s="326"/>
      <c r="AP164" s="326"/>
      <c r="AQ164" s="326"/>
      <c r="AR164" s="326"/>
      <c r="AS164" s="326"/>
      <c r="AT164" s="326"/>
      <c r="AU164" s="326"/>
      <c r="AV164" s="326"/>
      <c r="AW164" s="326"/>
      <c r="AX164" s="326"/>
      <c r="AY164" s="326"/>
      <c r="AZ164" s="326"/>
      <c r="BA164" s="326"/>
      <c r="BB164" s="326"/>
      <c r="BC164" s="326"/>
      <c r="BD164" s="326"/>
      <c r="BE164" s="326"/>
      <c r="BF164" s="326"/>
      <c r="BG164" s="326"/>
      <c r="BH164" s="326"/>
      <c r="BI164" s="326"/>
      <c r="BJ164" s="326"/>
      <c r="BK164" s="326"/>
      <c r="BL164" s="326"/>
      <c r="BM164" s="326"/>
      <c r="BN164" s="326"/>
      <c r="BO164" s="326"/>
      <c r="BP164" s="326"/>
    </row>
    <row r="165" spans="1:68" ht="15">
      <c r="A165" s="326"/>
      <c r="B165" s="326"/>
      <c r="C165" s="326"/>
      <c r="D165" s="326"/>
      <c r="E165" s="430"/>
      <c r="F165" s="326"/>
      <c r="G165" s="326"/>
      <c r="H165" s="326"/>
      <c r="I165" s="326"/>
      <c r="J165" s="326"/>
      <c r="K165" s="326"/>
      <c r="L165" s="326"/>
      <c r="M165" s="326"/>
      <c r="N165" s="326"/>
      <c r="O165" s="326"/>
      <c r="P165" s="326"/>
      <c r="Q165" s="326"/>
      <c r="R165" s="326"/>
      <c r="S165" s="326"/>
      <c r="T165" s="326"/>
      <c r="U165" s="326"/>
      <c r="V165" s="326"/>
      <c r="W165" s="326"/>
      <c r="X165" s="326"/>
      <c r="Y165" s="326"/>
      <c r="Z165" s="326"/>
      <c r="AA165" s="326"/>
      <c r="AB165" s="326"/>
      <c r="AC165" s="326"/>
      <c r="AD165" s="326"/>
      <c r="AE165" s="326"/>
      <c r="AF165" s="326"/>
      <c r="AG165" s="326"/>
      <c r="AH165" s="326"/>
      <c r="AI165" s="326"/>
      <c r="AJ165" s="326"/>
      <c r="AK165" s="326"/>
      <c r="AL165" s="326"/>
      <c r="AM165" s="326"/>
      <c r="AN165" s="326"/>
      <c r="AO165" s="326"/>
      <c r="AP165" s="326"/>
      <c r="AQ165" s="326"/>
      <c r="AR165" s="326"/>
      <c r="AS165" s="326"/>
      <c r="AT165" s="326"/>
      <c r="AU165" s="326"/>
      <c r="AV165" s="326"/>
      <c r="AW165" s="326"/>
      <c r="AX165" s="326"/>
      <c r="AY165" s="326"/>
      <c r="AZ165" s="326"/>
      <c r="BA165" s="326"/>
      <c r="BB165" s="326"/>
      <c r="BC165" s="326"/>
      <c r="BD165" s="326"/>
      <c r="BE165" s="326"/>
      <c r="BF165" s="326"/>
      <c r="BG165" s="326"/>
      <c r="BH165" s="326"/>
      <c r="BI165" s="326"/>
      <c r="BJ165" s="326"/>
      <c r="BK165" s="326"/>
      <c r="BL165" s="326"/>
      <c r="BM165" s="326"/>
      <c r="BN165" s="326"/>
      <c r="BO165" s="326"/>
      <c r="BP165" s="326"/>
    </row>
    <row r="166" spans="1:68" ht="15">
      <c r="A166" s="326"/>
      <c r="B166" s="326"/>
      <c r="C166" s="326"/>
      <c r="D166" s="326"/>
      <c r="E166" s="430"/>
      <c r="F166" s="326"/>
      <c r="G166" s="326"/>
      <c r="H166" s="326"/>
      <c r="I166" s="326"/>
      <c r="J166" s="326"/>
      <c r="K166" s="326"/>
      <c r="L166" s="326"/>
      <c r="M166" s="326"/>
      <c r="N166" s="326"/>
      <c r="O166" s="326"/>
      <c r="P166" s="326"/>
      <c r="Q166" s="326"/>
      <c r="R166" s="326"/>
      <c r="S166" s="326"/>
      <c r="T166" s="326"/>
      <c r="U166" s="326"/>
      <c r="V166" s="326"/>
      <c r="W166" s="326"/>
      <c r="X166" s="326"/>
      <c r="Y166" s="326"/>
      <c r="Z166" s="326"/>
      <c r="AA166" s="326"/>
      <c r="AB166" s="326"/>
      <c r="AC166" s="326"/>
      <c r="AD166" s="326"/>
      <c r="AE166" s="326"/>
      <c r="AF166" s="326"/>
      <c r="AG166" s="326"/>
      <c r="AH166" s="326"/>
      <c r="AI166" s="326"/>
      <c r="AJ166" s="326"/>
      <c r="AK166" s="326"/>
      <c r="AL166" s="326"/>
      <c r="AM166" s="326"/>
      <c r="AN166" s="326"/>
      <c r="AO166" s="326"/>
      <c r="AP166" s="326"/>
      <c r="AQ166" s="326"/>
      <c r="AR166" s="326"/>
      <c r="AS166" s="326"/>
      <c r="AT166" s="326"/>
      <c r="AU166" s="326"/>
      <c r="AV166" s="326"/>
      <c r="AW166" s="326"/>
      <c r="AX166" s="326"/>
      <c r="AY166" s="326"/>
      <c r="AZ166" s="326"/>
      <c r="BA166" s="326"/>
      <c r="BB166" s="326"/>
      <c r="BC166" s="326"/>
      <c r="BD166" s="326"/>
      <c r="BE166" s="326"/>
      <c r="BF166" s="326"/>
      <c r="BG166" s="326"/>
      <c r="BH166" s="326"/>
      <c r="BI166" s="326"/>
      <c r="BJ166" s="326"/>
      <c r="BK166" s="326"/>
      <c r="BL166" s="326"/>
      <c r="BM166" s="326"/>
      <c r="BN166" s="326"/>
      <c r="BO166" s="326"/>
      <c r="BP166" s="326"/>
    </row>
    <row r="167" spans="1:68" ht="15">
      <c r="A167" s="326"/>
      <c r="B167" s="326"/>
      <c r="C167" s="326"/>
      <c r="D167" s="326"/>
      <c r="E167" s="430"/>
      <c r="F167" s="326"/>
      <c r="G167" s="326"/>
      <c r="H167" s="326"/>
      <c r="I167" s="326"/>
      <c r="J167" s="326"/>
      <c r="K167" s="326"/>
      <c r="L167" s="326"/>
      <c r="M167" s="326"/>
      <c r="N167" s="326"/>
      <c r="O167" s="326"/>
      <c r="P167" s="326"/>
      <c r="Q167" s="326"/>
      <c r="R167" s="326"/>
      <c r="S167" s="326"/>
      <c r="T167" s="326"/>
      <c r="U167" s="326"/>
      <c r="V167" s="326"/>
      <c r="W167" s="326"/>
      <c r="X167" s="326"/>
      <c r="Y167" s="326"/>
      <c r="Z167" s="326"/>
      <c r="AA167" s="326"/>
      <c r="AB167" s="326"/>
      <c r="AC167" s="326"/>
      <c r="AD167" s="326"/>
      <c r="AE167" s="326"/>
      <c r="AF167" s="326"/>
      <c r="AG167" s="326"/>
      <c r="AH167" s="326"/>
      <c r="AI167" s="326"/>
      <c r="AJ167" s="326"/>
      <c r="AK167" s="326"/>
      <c r="AL167" s="326"/>
      <c r="AM167" s="326"/>
      <c r="AN167" s="326"/>
      <c r="AO167" s="326"/>
      <c r="AP167" s="326"/>
      <c r="AQ167" s="326"/>
      <c r="AR167" s="326"/>
      <c r="AS167" s="326"/>
      <c r="AT167" s="326"/>
      <c r="AU167" s="326"/>
      <c r="AV167" s="326"/>
      <c r="AW167" s="326"/>
      <c r="AX167" s="326"/>
      <c r="AY167" s="326"/>
      <c r="AZ167" s="326"/>
      <c r="BA167" s="326"/>
      <c r="BB167" s="326"/>
      <c r="BC167" s="326"/>
      <c r="BD167" s="326"/>
      <c r="BE167" s="326"/>
      <c r="BF167" s="326"/>
      <c r="BG167" s="326"/>
      <c r="BH167" s="326"/>
      <c r="BI167" s="326"/>
      <c r="BJ167" s="326"/>
      <c r="BK167" s="326"/>
      <c r="BL167" s="326"/>
      <c r="BM167" s="326"/>
      <c r="BN167" s="326"/>
      <c r="BO167" s="326"/>
      <c r="BP167" s="326"/>
    </row>
    <row r="168" spans="1:68" ht="15">
      <c r="A168" s="326"/>
      <c r="B168" s="326"/>
      <c r="C168" s="326"/>
      <c r="D168" s="326"/>
      <c r="E168" s="430"/>
      <c r="F168" s="326"/>
      <c r="G168" s="326"/>
      <c r="H168" s="326"/>
      <c r="I168" s="326"/>
      <c r="J168" s="326"/>
      <c r="K168" s="326"/>
      <c r="L168" s="326"/>
      <c r="M168" s="326"/>
      <c r="N168" s="326"/>
      <c r="O168" s="326"/>
      <c r="P168" s="326"/>
      <c r="Q168" s="326"/>
      <c r="R168" s="326"/>
      <c r="S168" s="326"/>
      <c r="T168" s="326"/>
      <c r="U168" s="326"/>
      <c r="V168" s="326"/>
      <c r="W168" s="326"/>
      <c r="X168" s="326"/>
      <c r="Y168" s="326"/>
      <c r="Z168" s="326"/>
      <c r="AA168" s="326"/>
      <c r="AB168" s="326"/>
      <c r="AC168" s="326"/>
      <c r="AD168" s="326"/>
      <c r="AE168" s="326"/>
      <c r="AF168" s="326"/>
      <c r="AG168" s="326"/>
      <c r="AH168" s="326"/>
      <c r="AI168" s="326"/>
      <c r="AJ168" s="326"/>
      <c r="AK168" s="326"/>
      <c r="AL168" s="326"/>
      <c r="AM168" s="326"/>
      <c r="AN168" s="326"/>
      <c r="AO168" s="326"/>
      <c r="AP168" s="326"/>
      <c r="AQ168" s="326"/>
      <c r="AR168" s="326"/>
      <c r="AS168" s="326"/>
      <c r="AT168" s="326"/>
      <c r="AU168" s="326"/>
      <c r="AV168" s="326"/>
      <c r="AW168" s="326"/>
      <c r="AX168" s="326"/>
      <c r="AY168" s="326"/>
      <c r="AZ168" s="326"/>
      <c r="BA168" s="326"/>
      <c r="BB168" s="326"/>
      <c r="BC168" s="326"/>
      <c r="BD168" s="326"/>
      <c r="BE168" s="326"/>
      <c r="BF168" s="326"/>
      <c r="BG168" s="326"/>
      <c r="BH168" s="326"/>
      <c r="BI168" s="326"/>
      <c r="BJ168" s="326"/>
      <c r="BK168" s="326"/>
      <c r="BL168" s="326"/>
      <c r="BM168" s="326"/>
      <c r="BN168" s="326"/>
      <c r="BO168" s="326"/>
      <c r="BP168" s="326"/>
    </row>
    <row r="169" spans="1:68" ht="15">
      <c r="A169" s="326"/>
      <c r="B169" s="326"/>
      <c r="C169" s="326"/>
      <c r="D169" s="326"/>
      <c r="E169" s="430"/>
      <c r="F169" s="326"/>
      <c r="G169" s="326"/>
      <c r="H169" s="326"/>
      <c r="I169" s="326"/>
      <c r="J169" s="326"/>
      <c r="K169" s="326"/>
      <c r="L169" s="326"/>
      <c r="M169" s="326"/>
      <c r="N169" s="326"/>
      <c r="O169" s="326"/>
      <c r="P169" s="326"/>
      <c r="Q169" s="326"/>
      <c r="R169" s="326"/>
      <c r="S169" s="326"/>
      <c r="T169" s="326"/>
      <c r="U169" s="326"/>
      <c r="V169" s="326"/>
      <c r="W169" s="326"/>
      <c r="X169" s="326"/>
      <c r="Y169" s="326"/>
      <c r="Z169" s="326"/>
      <c r="AA169" s="326"/>
      <c r="AB169" s="326"/>
      <c r="AC169" s="326"/>
      <c r="AD169" s="326"/>
      <c r="AE169" s="326"/>
      <c r="AF169" s="326"/>
      <c r="AG169" s="326"/>
      <c r="AH169" s="326"/>
      <c r="AI169" s="326"/>
      <c r="AJ169" s="326"/>
      <c r="AK169" s="326"/>
      <c r="AL169" s="326"/>
      <c r="AM169" s="326"/>
      <c r="AN169" s="326"/>
      <c r="AO169" s="326"/>
      <c r="AP169" s="326"/>
      <c r="AQ169" s="326"/>
      <c r="AR169" s="326"/>
      <c r="AS169" s="326"/>
      <c r="AT169" s="326"/>
      <c r="AU169" s="326"/>
      <c r="AV169" s="326"/>
      <c r="AW169" s="326"/>
      <c r="AX169" s="326"/>
      <c r="AY169" s="326"/>
      <c r="AZ169" s="326"/>
      <c r="BA169" s="326"/>
      <c r="BB169" s="326"/>
      <c r="BC169" s="326"/>
      <c r="BD169" s="326"/>
      <c r="BE169" s="326"/>
      <c r="BF169" s="326"/>
      <c r="BG169" s="326"/>
      <c r="BH169" s="326"/>
      <c r="BI169" s="326"/>
      <c r="BJ169" s="326"/>
      <c r="BK169" s="326"/>
      <c r="BL169" s="326"/>
      <c r="BM169" s="326"/>
      <c r="BN169" s="326"/>
      <c r="BO169" s="326"/>
      <c r="BP169" s="326"/>
    </row>
    <row r="170" spans="1:68" ht="15">
      <c r="A170" s="326"/>
      <c r="B170" s="326"/>
      <c r="C170" s="326"/>
      <c r="D170" s="326"/>
      <c r="E170" s="430"/>
      <c r="F170" s="326"/>
      <c r="G170" s="326"/>
      <c r="H170" s="326"/>
      <c r="I170" s="326"/>
      <c r="J170" s="326"/>
      <c r="K170" s="326"/>
      <c r="L170" s="326"/>
      <c r="M170" s="326"/>
      <c r="N170" s="326"/>
      <c r="O170" s="326"/>
      <c r="P170" s="326"/>
      <c r="Q170" s="326"/>
      <c r="R170" s="326"/>
      <c r="S170" s="326"/>
      <c r="T170" s="326"/>
      <c r="U170" s="326"/>
      <c r="V170" s="326"/>
      <c r="W170" s="326"/>
      <c r="X170" s="326"/>
      <c r="Y170" s="326"/>
      <c r="Z170" s="326"/>
      <c r="AA170" s="326"/>
      <c r="AB170" s="326"/>
      <c r="AC170" s="326"/>
      <c r="AD170" s="326"/>
      <c r="AE170" s="326"/>
      <c r="AF170" s="326"/>
      <c r="AG170" s="326"/>
      <c r="AH170" s="326"/>
      <c r="AI170" s="326"/>
      <c r="AJ170" s="326"/>
      <c r="AK170" s="326"/>
      <c r="AL170" s="326"/>
      <c r="AM170" s="326"/>
      <c r="AN170" s="326"/>
      <c r="AO170" s="326"/>
      <c r="AP170" s="326"/>
      <c r="AQ170" s="326"/>
      <c r="AR170" s="326"/>
      <c r="AS170" s="326"/>
      <c r="AT170" s="326"/>
      <c r="AU170" s="326"/>
      <c r="AV170" s="326"/>
      <c r="AW170" s="326"/>
      <c r="AX170" s="326"/>
      <c r="AY170" s="326"/>
      <c r="AZ170" s="326"/>
      <c r="BA170" s="326"/>
      <c r="BB170" s="326"/>
      <c r="BC170" s="326"/>
      <c r="BD170" s="326"/>
      <c r="BE170" s="326"/>
      <c r="BF170" s="326"/>
      <c r="BG170" s="326"/>
      <c r="BH170" s="326"/>
      <c r="BI170" s="326"/>
      <c r="BJ170" s="326"/>
      <c r="BK170" s="326"/>
      <c r="BL170" s="326"/>
      <c r="BM170" s="326"/>
      <c r="BN170" s="326"/>
      <c r="BO170" s="326"/>
      <c r="BP170" s="326"/>
    </row>
    <row r="171" spans="1:68" ht="15">
      <c r="A171" s="326"/>
      <c r="B171" s="326"/>
      <c r="C171" s="326"/>
      <c r="D171" s="326"/>
      <c r="E171" s="430"/>
      <c r="F171" s="326"/>
      <c r="G171" s="326"/>
      <c r="H171" s="326"/>
      <c r="I171" s="326"/>
      <c r="J171" s="326"/>
      <c r="K171" s="326"/>
      <c r="L171" s="326"/>
      <c r="M171" s="326"/>
      <c r="N171" s="326"/>
      <c r="O171" s="326"/>
      <c r="P171" s="326"/>
      <c r="Q171" s="326"/>
      <c r="R171" s="326"/>
      <c r="S171" s="326"/>
      <c r="T171" s="326"/>
      <c r="U171" s="326"/>
      <c r="V171" s="326"/>
      <c r="W171" s="326"/>
      <c r="X171" s="326"/>
      <c r="Y171" s="326"/>
      <c r="Z171" s="326"/>
      <c r="AA171" s="326"/>
      <c r="AB171" s="326"/>
      <c r="AC171" s="326"/>
      <c r="AD171" s="326"/>
      <c r="AE171" s="326"/>
      <c r="AF171" s="326"/>
      <c r="AG171" s="326"/>
      <c r="AH171" s="326"/>
      <c r="AI171" s="326"/>
      <c r="AJ171" s="326"/>
      <c r="AK171" s="326"/>
      <c r="AL171" s="326"/>
      <c r="AM171" s="326"/>
      <c r="AN171" s="326"/>
      <c r="AO171" s="326"/>
      <c r="AP171" s="326"/>
      <c r="AQ171" s="326"/>
      <c r="AR171" s="326"/>
      <c r="AS171" s="326"/>
      <c r="AT171" s="326"/>
      <c r="AU171" s="326"/>
      <c r="AV171" s="326"/>
      <c r="AW171" s="326"/>
      <c r="AX171" s="326"/>
      <c r="AY171" s="326"/>
      <c r="AZ171" s="326"/>
      <c r="BA171" s="326"/>
      <c r="BB171" s="326"/>
      <c r="BC171" s="326"/>
      <c r="BD171" s="326"/>
      <c r="BE171" s="326"/>
      <c r="BF171" s="326"/>
      <c r="BG171" s="326"/>
      <c r="BH171" s="326"/>
      <c r="BI171" s="326"/>
      <c r="BJ171" s="326"/>
      <c r="BK171" s="326"/>
      <c r="BL171" s="326"/>
      <c r="BM171" s="326"/>
      <c r="BN171" s="326"/>
      <c r="BO171" s="326"/>
      <c r="BP171" s="326"/>
    </row>
    <row r="172" spans="1:68" ht="15">
      <c r="A172" s="326"/>
      <c r="B172" s="326"/>
      <c r="C172" s="326"/>
      <c r="D172" s="326"/>
      <c r="E172" s="430"/>
      <c r="F172" s="326"/>
      <c r="G172" s="326"/>
      <c r="H172" s="326"/>
      <c r="I172" s="326"/>
      <c r="J172" s="326"/>
      <c r="K172" s="326"/>
      <c r="L172" s="326"/>
      <c r="M172" s="326"/>
      <c r="N172" s="326"/>
      <c r="O172" s="326"/>
      <c r="P172" s="326"/>
      <c r="Q172" s="326"/>
      <c r="R172" s="326"/>
      <c r="S172" s="326"/>
      <c r="T172" s="326"/>
      <c r="U172" s="326"/>
      <c r="V172" s="326"/>
      <c r="W172" s="326"/>
      <c r="X172" s="326"/>
      <c r="Y172" s="326"/>
      <c r="Z172" s="326"/>
      <c r="AA172" s="326"/>
      <c r="AB172" s="326"/>
      <c r="AC172" s="326"/>
      <c r="AD172" s="326"/>
      <c r="AE172" s="326"/>
      <c r="AF172" s="326"/>
      <c r="AG172" s="326"/>
      <c r="AH172" s="326"/>
      <c r="AI172" s="326"/>
      <c r="AJ172" s="326"/>
      <c r="AK172" s="326"/>
      <c r="AL172" s="326"/>
      <c r="AM172" s="326"/>
      <c r="AN172" s="326"/>
      <c r="AO172" s="326"/>
      <c r="AP172" s="326"/>
      <c r="AQ172" s="326"/>
      <c r="AR172" s="326"/>
      <c r="AS172" s="326"/>
      <c r="AT172" s="326"/>
      <c r="AU172" s="326"/>
      <c r="AV172" s="326"/>
      <c r="AW172" s="326"/>
      <c r="AX172" s="326"/>
      <c r="AY172" s="326"/>
      <c r="AZ172" s="326"/>
      <c r="BA172" s="326"/>
      <c r="BB172" s="326"/>
      <c r="BC172" s="326"/>
      <c r="BD172" s="326"/>
      <c r="BE172" s="326"/>
      <c r="BF172" s="326"/>
      <c r="BG172" s="326"/>
      <c r="BH172" s="326"/>
      <c r="BI172" s="326"/>
      <c r="BJ172" s="326"/>
      <c r="BK172" s="326"/>
      <c r="BL172" s="326"/>
      <c r="BM172" s="326"/>
      <c r="BN172" s="326"/>
      <c r="BO172" s="326"/>
      <c r="BP172" s="326"/>
    </row>
    <row r="173" spans="1:68" ht="15">
      <c r="A173" s="326"/>
      <c r="B173" s="326"/>
      <c r="C173" s="326"/>
      <c r="D173" s="326"/>
      <c r="E173" s="430"/>
      <c r="F173" s="326"/>
      <c r="G173" s="326"/>
      <c r="H173" s="326"/>
      <c r="I173" s="326"/>
      <c r="J173" s="326"/>
      <c r="K173" s="326"/>
      <c r="L173" s="326"/>
      <c r="M173" s="326"/>
      <c r="N173" s="326"/>
      <c r="O173" s="326"/>
      <c r="P173" s="326"/>
      <c r="Q173" s="326"/>
      <c r="R173" s="326"/>
      <c r="S173" s="326"/>
      <c r="T173" s="326"/>
      <c r="U173" s="326"/>
      <c r="V173" s="326"/>
      <c r="W173" s="326"/>
      <c r="X173" s="326"/>
      <c r="Y173" s="326"/>
      <c r="Z173" s="326"/>
      <c r="AA173" s="326"/>
      <c r="AB173" s="326"/>
      <c r="AC173" s="326"/>
      <c r="AD173" s="326"/>
      <c r="AE173" s="326"/>
      <c r="AF173" s="326"/>
      <c r="AG173" s="326"/>
      <c r="AH173" s="326"/>
      <c r="AI173" s="326"/>
      <c r="AJ173" s="326"/>
      <c r="AK173" s="326"/>
      <c r="AL173" s="326"/>
      <c r="AM173" s="326"/>
      <c r="AN173" s="326"/>
      <c r="AO173" s="326"/>
      <c r="AP173" s="326"/>
      <c r="AQ173" s="326"/>
      <c r="AR173" s="326"/>
      <c r="AS173" s="326"/>
      <c r="AT173" s="326"/>
      <c r="AU173" s="326"/>
      <c r="AV173" s="326"/>
      <c r="AW173" s="326"/>
      <c r="AX173" s="326"/>
      <c r="AY173" s="326"/>
      <c r="AZ173" s="326"/>
      <c r="BA173" s="326"/>
      <c r="BB173" s="326"/>
      <c r="BC173" s="326"/>
      <c r="BD173" s="326"/>
      <c r="BE173" s="326"/>
      <c r="BF173" s="326"/>
      <c r="BG173" s="326"/>
      <c r="BH173" s="326"/>
      <c r="BI173" s="326"/>
      <c r="BJ173" s="326"/>
      <c r="BK173" s="326"/>
      <c r="BL173" s="326"/>
      <c r="BM173" s="326"/>
      <c r="BN173" s="326"/>
      <c r="BO173" s="326"/>
      <c r="BP173" s="326"/>
    </row>
    <row r="174" spans="1:68" ht="15">
      <c r="A174" s="326"/>
      <c r="B174" s="326"/>
      <c r="C174" s="326"/>
      <c r="D174" s="326"/>
      <c r="E174" s="430"/>
      <c r="F174" s="326"/>
      <c r="G174" s="326"/>
      <c r="H174" s="326"/>
      <c r="I174" s="326"/>
      <c r="J174" s="326"/>
      <c r="K174" s="326"/>
      <c r="L174" s="326"/>
      <c r="M174" s="326"/>
      <c r="N174" s="326"/>
      <c r="O174" s="326"/>
      <c r="P174" s="326"/>
      <c r="Q174" s="326"/>
      <c r="R174" s="326"/>
      <c r="S174" s="326"/>
      <c r="T174" s="326"/>
      <c r="U174" s="326"/>
      <c r="V174" s="326"/>
      <c r="W174" s="326"/>
      <c r="X174" s="326"/>
      <c r="Y174" s="326"/>
      <c r="Z174" s="326"/>
      <c r="AA174" s="326"/>
      <c r="AB174" s="326"/>
      <c r="AC174" s="326"/>
      <c r="AD174" s="326"/>
      <c r="AE174" s="326"/>
      <c r="AF174" s="326"/>
      <c r="AG174" s="326"/>
      <c r="AH174" s="326"/>
      <c r="AI174" s="326"/>
      <c r="AJ174" s="326"/>
      <c r="AK174" s="326"/>
      <c r="AL174" s="326"/>
      <c r="AM174" s="326"/>
      <c r="AN174" s="326"/>
      <c r="AO174" s="326"/>
      <c r="AP174" s="326"/>
      <c r="AQ174" s="326"/>
      <c r="AR174" s="326"/>
      <c r="AS174" s="326"/>
      <c r="AT174" s="326"/>
      <c r="AU174" s="326"/>
      <c r="AV174" s="326"/>
      <c r="AW174" s="326"/>
      <c r="AX174" s="326"/>
      <c r="AY174" s="326"/>
      <c r="AZ174" s="326"/>
      <c r="BA174" s="326"/>
      <c r="BB174" s="326"/>
      <c r="BC174" s="326"/>
      <c r="BD174" s="326"/>
      <c r="BE174" s="326"/>
      <c r="BF174" s="326"/>
      <c r="BG174" s="326"/>
      <c r="BH174" s="326"/>
      <c r="BI174" s="326"/>
      <c r="BJ174" s="326"/>
      <c r="BK174" s="326"/>
      <c r="BL174" s="326"/>
      <c r="BM174" s="326"/>
      <c r="BN174" s="326"/>
      <c r="BO174" s="326"/>
      <c r="BP174" s="326"/>
    </row>
    <row r="175" spans="1:68" ht="15">
      <c r="A175" s="326"/>
      <c r="B175" s="326"/>
      <c r="C175" s="326"/>
      <c r="D175" s="326"/>
      <c r="E175" s="430"/>
      <c r="F175" s="326"/>
      <c r="G175" s="326"/>
      <c r="H175" s="326"/>
      <c r="I175" s="326"/>
      <c r="J175" s="326"/>
      <c r="K175" s="326"/>
      <c r="L175" s="326"/>
      <c r="M175" s="326"/>
      <c r="N175" s="326"/>
      <c r="O175" s="326"/>
      <c r="P175" s="326"/>
      <c r="Q175" s="326"/>
      <c r="R175" s="326"/>
      <c r="S175" s="326"/>
      <c r="T175" s="326"/>
      <c r="U175" s="326"/>
      <c r="V175" s="326"/>
      <c r="W175" s="326"/>
      <c r="X175" s="326"/>
      <c r="Y175" s="326"/>
      <c r="Z175" s="326"/>
      <c r="AA175" s="326"/>
      <c r="AB175" s="326"/>
      <c r="AC175" s="326"/>
      <c r="AD175" s="326"/>
      <c r="AE175" s="326"/>
      <c r="AF175" s="326"/>
      <c r="AG175" s="326"/>
      <c r="AH175" s="326"/>
      <c r="AI175" s="326"/>
      <c r="AJ175" s="326"/>
      <c r="AK175" s="326"/>
      <c r="AL175" s="326"/>
      <c r="AM175" s="326"/>
      <c r="AN175" s="326"/>
      <c r="AO175" s="326"/>
      <c r="AP175" s="326"/>
      <c r="AQ175" s="326"/>
      <c r="AR175" s="326"/>
      <c r="AS175" s="326"/>
      <c r="AT175" s="326"/>
      <c r="AU175" s="326"/>
      <c r="AV175" s="326"/>
      <c r="AW175" s="326"/>
      <c r="AX175" s="326"/>
      <c r="AY175" s="326"/>
      <c r="AZ175" s="326"/>
      <c r="BA175" s="326"/>
      <c r="BB175" s="326"/>
      <c r="BC175" s="326"/>
      <c r="BD175" s="326"/>
      <c r="BE175" s="326"/>
      <c r="BF175" s="326"/>
      <c r="BG175" s="326"/>
      <c r="BH175" s="326"/>
      <c r="BI175" s="326"/>
      <c r="BJ175" s="326"/>
      <c r="BK175" s="326"/>
      <c r="BL175" s="326"/>
      <c r="BM175" s="326"/>
      <c r="BN175" s="326"/>
      <c r="BO175" s="326"/>
      <c r="BP175" s="326"/>
    </row>
    <row r="176" spans="1:68" ht="15">
      <c r="A176" s="326"/>
      <c r="B176" s="326"/>
      <c r="C176" s="326"/>
      <c r="D176" s="326"/>
      <c r="E176" s="430"/>
      <c r="F176" s="326"/>
      <c r="G176" s="326"/>
      <c r="H176" s="326"/>
      <c r="I176" s="326"/>
      <c r="J176" s="326"/>
      <c r="K176" s="326"/>
      <c r="L176" s="326"/>
      <c r="M176" s="326"/>
      <c r="N176" s="326"/>
      <c r="O176" s="326"/>
      <c r="P176" s="326"/>
      <c r="Q176" s="326"/>
      <c r="R176" s="326"/>
      <c r="S176" s="326"/>
      <c r="T176" s="326"/>
      <c r="U176" s="326"/>
      <c r="V176" s="326"/>
      <c r="W176" s="326"/>
      <c r="X176" s="326"/>
      <c r="Y176" s="326"/>
      <c r="Z176" s="326"/>
      <c r="AA176" s="326"/>
      <c r="AB176" s="326"/>
      <c r="AC176" s="326"/>
      <c r="AD176" s="326"/>
      <c r="AE176" s="326"/>
      <c r="AF176" s="326"/>
      <c r="AG176" s="326"/>
      <c r="AH176" s="326"/>
      <c r="AI176" s="326"/>
      <c r="AJ176" s="326"/>
      <c r="AK176" s="326"/>
      <c r="AL176" s="326"/>
      <c r="AM176" s="326"/>
      <c r="AN176" s="326"/>
      <c r="AO176" s="326"/>
      <c r="AP176" s="326"/>
      <c r="AQ176" s="326"/>
      <c r="AR176" s="326"/>
      <c r="AS176" s="326"/>
      <c r="AT176" s="326"/>
      <c r="AU176" s="326"/>
      <c r="AV176" s="326"/>
      <c r="AW176" s="326"/>
      <c r="AX176" s="326"/>
      <c r="AY176" s="326"/>
      <c r="AZ176" s="326"/>
      <c r="BA176" s="326"/>
      <c r="BB176" s="326"/>
      <c r="BC176" s="326"/>
      <c r="BD176" s="326"/>
      <c r="BE176" s="326"/>
      <c r="BF176" s="326"/>
      <c r="BG176" s="326"/>
      <c r="BH176" s="326"/>
      <c r="BI176" s="326"/>
      <c r="BJ176" s="326"/>
      <c r="BK176" s="326"/>
      <c r="BL176" s="326"/>
      <c r="BM176" s="326"/>
      <c r="BN176" s="326"/>
      <c r="BO176" s="326"/>
      <c r="BP176" s="326"/>
    </row>
    <row r="177" spans="1:68" ht="15">
      <c r="A177" s="326"/>
      <c r="B177" s="326"/>
      <c r="C177" s="326"/>
      <c r="D177" s="326"/>
      <c r="E177" s="430"/>
      <c r="F177" s="326"/>
      <c r="G177" s="326"/>
      <c r="H177" s="326"/>
      <c r="I177" s="326"/>
      <c r="J177" s="326"/>
      <c r="K177" s="326"/>
      <c r="L177" s="326"/>
      <c r="M177" s="326"/>
      <c r="N177" s="326"/>
      <c r="O177" s="326"/>
      <c r="P177" s="326"/>
      <c r="Q177" s="326"/>
      <c r="R177" s="326"/>
      <c r="S177" s="326"/>
      <c r="T177" s="326"/>
      <c r="U177" s="326"/>
      <c r="V177" s="326"/>
      <c r="W177" s="326"/>
      <c r="X177" s="326"/>
      <c r="Y177" s="326"/>
      <c r="Z177" s="326"/>
      <c r="AA177" s="326"/>
      <c r="AB177" s="326"/>
      <c r="AC177" s="326"/>
      <c r="AD177" s="326"/>
      <c r="AE177" s="326"/>
      <c r="AF177" s="326"/>
      <c r="AG177" s="326"/>
      <c r="AH177" s="326"/>
      <c r="AI177" s="326"/>
      <c r="AJ177" s="326"/>
      <c r="AK177" s="326"/>
      <c r="AL177" s="326"/>
      <c r="AM177" s="326"/>
      <c r="AN177" s="326"/>
      <c r="AO177" s="326"/>
      <c r="AP177" s="326"/>
      <c r="AQ177" s="326"/>
      <c r="AR177" s="326"/>
      <c r="AS177" s="326"/>
      <c r="AT177" s="326"/>
      <c r="AU177" s="326"/>
      <c r="AV177" s="326"/>
      <c r="AW177" s="326"/>
      <c r="AX177" s="326"/>
      <c r="AY177" s="326"/>
      <c r="AZ177" s="326"/>
      <c r="BA177" s="326"/>
      <c r="BB177" s="326"/>
      <c r="BC177" s="326"/>
      <c r="BD177" s="326"/>
      <c r="BE177" s="326"/>
      <c r="BF177" s="326"/>
      <c r="BG177" s="326"/>
      <c r="BH177" s="326"/>
      <c r="BI177" s="326"/>
      <c r="BJ177" s="326"/>
      <c r="BK177" s="326"/>
      <c r="BL177" s="326"/>
      <c r="BM177" s="326"/>
      <c r="BN177" s="326"/>
      <c r="BO177" s="326"/>
      <c r="BP177" s="326"/>
    </row>
    <row r="178" spans="1:68" ht="15">
      <c r="A178" s="326"/>
      <c r="B178" s="326"/>
      <c r="C178" s="326"/>
      <c r="D178" s="326"/>
      <c r="E178" s="430"/>
      <c r="F178" s="326"/>
      <c r="G178" s="326"/>
      <c r="H178" s="326"/>
      <c r="I178" s="326"/>
      <c r="J178" s="326"/>
      <c r="K178" s="326"/>
      <c r="L178" s="326"/>
      <c r="M178" s="326"/>
      <c r="N178" s="326"/>
      <c r="O178" s="326"/>
      <c r="P178" s="326"/>
      <c r="Q178" s="326"/>
      <c r="R178" s="326"/>
      <c r="S178" s="326"/>
      <c r="T178" s="326"/>
      <c r="U178" s="326"/>
      <c r="V178" s="326"/>
      <c r="W178" s="326"/>
      <c r="X178" s="326"/>
      <c r="Y178" s="326"/>
      <c r="Z178" s="326"/>
      <c r="AA178" s="326"/>
      <c r="AB178" s="326"/>
      <c r="AC178" s="326"/>
      <c r="AD178" s="326"/>
      <c r="AE178" s="326"/>
      <c r="AF178" s="326"/>
      <c r="AG178" s="326"/>
      <c r="AH178" s="326"/>
      <c r="AI178" s="326"/>
      <c r="AJ178" s="326"/>
      <c r="AK178" s="326"/>
      <c r="AL178" s="326"/>
      <c r="AM178" s="326"/>
      <c r="AN178" s="326"/>
      <c r="AO178" s="326"/>
      <c r="AP178" s="326"/>
      <c r="AQ178" s="326"/>
      <c r="AR178" s="326"/>
      <c r="AS178" s="326"/>
      <c r="AT178" s="326"/>
      <c r="AU178" s="326"/>
      <c r="AV178" s="326"/>
      <c r="AW178" s="326"/>
      <c r="AX178" s="326"/>
      <c r="AY178" s="326"/>
      <c r="AZ178" s="326"/>
      <c r="BA178" s="326"/>
      <c r="BB178" s="326"/>
      <c r="BC178" s="326"/>
      <c r="BD178" s="326"/>
      <c r="BE178" s="326"/>
      <c r="BF178" s="326"/>
      <c r="BG178" s="326"/>
      <c r="BH178" s="326"/>
      <c r="BI178" s="326"/>
      <c r="BJ178" s="326"/>
      <c r="BK178" s="326"/>
      <c r="BL178" s="326"/>
      <c r="BM178" s="326"/>
      <c r="BN178" s="326"/>
      <c r="BO178" s="326"/>
      <c r="BP178" s="326"/>
    </row>
    <row r="179" spans="1:68" ht="15">
      <c r="A179" s="326"/>
      <c r="B179" s="326"/>
      <c r="C179" s="326"/>
      <c r="D179" s="326"/>
      <c r="E179" s="430"/>
      <c r="F179" s="326"/>
      <c r="G179" s="326"/>
      <c r="H179" s="326"/>
      <c r="I179" s="326"/>
      <c r="J179" s="326"/>
      <c r="K179" s="326"/>
      <c r="L179" s="326"/>
      <c r="M179" s="326"/>
      <c r="N179" s="326"/>
      <c r="O179" s="326"/>
      <c r="P179" s="326"/>
      <c r="Q179" s="326"/>
      <c r="R179" s="326"/>
      <c r="S179" s="326"/>
      <c r="T179" s="326"/>
      <c r="U179" s="326"/>
      <c r="V179" s="326"/>
      <c r="W179" s="326"/>
      <c r="X179" s="326"/>
      <c r="Y179" s="326"/>
      <c r="Z179" s="326"/>
      <c r="AA179" s="326"/>
      <c r="AB179" s="326"/>
      <c r="AC179" s="326"/>
      <c r="AD179" s="326"/>
      <c r="AE179" s="326"/>
      <c r="AF179" s="326"/>
      <c r="AG179" s="326"/>
      <c r="AH179" s="326"/>
      <c r="AI179" s="326"/>
      <c r="AJ179" s="326"/>
      <c r="AK179" s="326"/>
      <c r="AL179" s="326"/>
      <c r="AM179" s="326"/>
      <c r="AN179" s="326"/>
      <c r="AO179" s="326"/>
      <c r="AP179" s="326"/>
      <c r="AQ179" s="326"/>
      <c r="AR179" s="326"/>
      <c r="AS179" s="326"/>
      <c r="AT179" s="326"/>
      <c r="AU179" s="326"/>
      <c r="AV179" s="326"/>
      <c r="AW179" s="326"/>
      <c r="AX179" s="326"/>
      <c r="AY179" s="326"/>
      <c r="AZ179" s="326"/>
      <c r="BA179" s="326"/>
      <c r="BB179" s="326"/>
      <c r="BC179" s="326"/>
      <c r="BD179" s="326"/>
      <c r="BE179" s="326"/>
      <c r="BF179" s="326"/>
      <c r="BG179" s="326"/>
      <c r="BH179" s="326"/>
      <c r="BI179" s="326"/>
      <c r="BJ179" s="326"/>
      <c r="BK179" s="326"/>
      <c r="BL179" s="326"/>
      <c r="BM179" s="326"/>
      <c r="BN179" s="326"/>
      <c r="BO179" s="326"/>
      <c r="BP179" s="326"/>
    </row>
    <row r="180" spans="1:68" ht="15">
      <c r="A180" s="326"/>
      <c r="B180" s="326"/>
      <c r="C180" s="326"/>
      <c r="D180" s="326"/>
      <c r="E180" s="430"/>
      <c r="F180" s="326"/>
      <c r="G180" s="326"/>
      <c r="H180" s="326"/>
      <c r="I180" s="326"/>
      <c r="J180" s="326"/>
      <c r="K180" s="326"/>
      <c r="L180" s="326"/>
      <c r="M180" s="326"/>
      <c r="N180" s="326"/>
      <c r="O180" s="326"/>
      <c r="P180" s="326"/>
      <c r="Q180" s="326"/>
      <c r="R180" s="326"/>
      <c r="S180" s="326"/>
      <c r="T180" s="326"/>
      <c r="U180" s="326"/>
      <c r="V180" s="326"/>
      <c r="W180" s="326"/>
      <c r="X180" s="326"/>
      <c r="Y180" s="326"/>
      <c r="Z180" s="326"/>
      <c r="AA180" s="326"/>
      <c r="AB180" s="326"/>
      <c r="AC180" s="326"/>
      <c r="AD180" s="326"/>
      <c r="AE180" s="326"/>
      <c r="AF180" s="326"/>
      <c r="AG180" s="326"/>
      <c r="AH180" s="326"/>
      <c r="AI180" s="326"/>
      <c r="AJ180" s="326"/>
      <c r="AK180" s="326"/>
      <c r="AL180" s="326"/>
      <c r="AM180" s="326"/>
      <c r="AN180" s="326"/>
      <c r="AO180" s="326"/>
      <c r="AP180" s="326"/>
      <c r="AQ180" s="326"/>
      <c r="AR180" s="326"/>
      <c r="AS180" s="326"/>
      <c r="AT180" s="326"/>
      <c r="AU180" s="326"/>
      <c r="AV180" s="326"/>
      <c r="AW180" s="326"/>
      <c r="AX180" s="326"/>
      <c r="AY180" s="326"/>
      <c r="AZ180" s="326"/>
      <c r="BA180" s="326"/>
      <c r="BB180" s="326"/>
      <c r="BC180" s="326"/>
      <c r="BD180" s="326"/>
      <c r="BE180" s="326"/>
      <c r="BF180" s="326"/>
      <c r="BG180" s="326"/>
      <c r="BH180" s="326"/>
      <c r="BI180" s="326"/>
      <c r="BJ180" s="326"/>
      <c r="BK180" s="326"/>
      <c r="BL180" s="326"/>
      <c r="BM180" s="326"/>
      <c r="BN180" s="326"/>
      <c r="BO180" s="326"/>
      <c r="BP180" s="326"/>
    </row>
    <row r="181" spans="1:68" ht="15">
      <c r="A181" s="326"/>
      <c r="B181" s="326"/>
      <c r="C181" s="326"/>
      <c r="D181" s="326"/>
      <c r="E181" s="430"/>
      <c r="F181" s="326"/>
      <c r="G181" s="326"/>
      <c r="H181" s="326"/>
      <c r="I181" s="326"/>
      <c r="J181" s="326"/>
      <c r="K181" s="326"/>
      <c r="L181" s="326"/>
      <c r="M181" s="326"/>
      <c r="N181" s="326"/>
      <c r="O181" s="326"/>
      <c r="P181" s="326"/>
      <c r="Q181" s="326"/>
      <c r="R181" s="326"/>
      <c r="S181" s="326"/>
      <c r="T181" s="326"/>
      <c r="U181" s="326"/>
      <c r="V181" s="326"/>
      <c r="W181" s="326"/>
      <c r="X181" s="326"/>
      <c r="Y181" s="326"/>
      <c r="Z181" s="326"/>
      <c r="AA181" s="326"/>
      <c r="AB181" s="326"/>
      <c r="AC181" s="326"/>
      <c r="AD181" s="326"/>
      <c r="AE181" s="326"/>
      <c r="AF181" s="326"/>
      <c r="AG181" s="326"/>
      <c r="AH181" s="326"/>
      <c r="AI181" s="326"/>
      <c r="AJ181" s="326"/>
      <c r="AK181" s="326"/>
      <c r="AL181" s="326"/>
      <c r="AM181" s="326"/>
      <c r="AN181" s="326"/>
      <c r="AO181" s="326"/>
      <c r="AP181" s="326"/>
      <c r="AQ181" s="326"/>
      <c r="AR181" s="326"/>
      <c r="AS181" s="326"/>
      <c r="AT181" s="326"/>
      <c r="AU181" s="326"/>
      <c r="AV181" s="326"/>
      <c r="AW181" s="326"/>
      <c r="AX181" s="326"/>
      <c r="AY181" s="326"/>
      <c r="AZ181" s="326"/>
      <c r="BA181" s="326"/>
      <c r="BB181" s="326"/>
      <c r="BC181" s="326"/>
      <c r="BD181" s="326"/>
      <c r="BE181" s="326"/>
      <c r="BF181" s="326"/>
      <c r="BG181" s="326"/>
      <c r="BH181" s="326"/>
      <c r="BI181" s="326"/>
      <c r="BJ181" s="326"/>
      <c r="BK181" s="326"/>
      <c r="BL181" s="326"/>
      <c r="BM181" s="326"/>
      <c r="BN181" s="326"/>
      <c r="BO181" s="326"/>
      <c r="BP181" s="326"/>
    </row>
    <row r="182" spans="1:68" ht="15">
      <c r="A182" s="326"/>
      <c r="B182" s="326"/>
      <c r="C182" s="326"/>
      <c r="D182" s="326"/>
      <c r="E182" s="430"/>
      <c r="F182" s="326"/>
      <c r="G182" s="326"/>
      <c r="H182" s="326"/>
      <c r="I182" s="326"/>
      <c r="J182" s="326"/>
      <c r="K182" s="326"/>
      <c r="L182" s="326"/>
      <c r="M182" s="326"/>
      <c r="N182" s="326"/>
      <c r="O182" s="326"/>
      <c r="P182" s="326"/>
      <c r="Q182" s="326"/>
      <c r="R182" s="326"/>
      <c r="S182" s="326"/>
      <c r="T182" s="326"/>
      <c r="U182" s="326"/>
      <c r="V182" s="326"/>
      <c r="W182" s="326"/>
      <c r="X182" s="326"/>
      <c r="Y182" s="326"/>
      <c r="Z182" s="326"/>
      <c r="AA182" s="326"/>
      <c r="AB182" s="326"/>
      <c r="AC182" s="326"/>
      <c r="AD182" s="326"/>
      <c r="AE182" s="326"/>
      <c r="AF182" s="326"/>
      <c r="AG182" s="326"/>
      <c r="AH182" s="326"/>
      <c r="AI182" s="326"/>
      <c r="AJ182" s="326"/>
      <c r="AK182" s="326"/>
      <c r="AL182" s="326"/>
      <c r="AM182" s="326"/>
      <c r="AN182" s="326"/>
      <c r="AO182" s="326"/>
      <c r="AP182" s="326"/>
      <c r="AQ182" s="326"/>
      <c r="AR182" s="326"/>
      <c r="AS182" s="326"/>
      <c r="AT182" s="326"/>
      <c r="AU182" s="326"/>
      <c r="AV182" s="326"/>
      <c r="AW182" s="326"/>
      <c r="AX182" s="326"/>
      <c r="AY182" s="326"/>
      <c r="AZ182" s="326"/>
      <c r="BA182" s="326"/>
      <c r="BB182" s="326"/>
      <c r="BC182" s="326"/>
      <c r="BD182" s="326"/>
      <c r="BE182" s="326"/>
      <c r="BF182" s="326"/>
      <c r="BG182" s="326"/>
      <c r="BH182" s="326"/>
      <c r="BI182" s="326"/>
      <c r="BJ182" s="326"/>
      <c r="BK182" s="326"/>
      <c r="BL182" s="326"/>
      <c r="BM182" s="326"/>
      <c r="BN182" s="326"/>
      <c r="BO182" s="326"/>
      <c r="BP182" s="326"/>
    </row>
    <row r="183" spans="1:68" ht="15">
      <c r="A183" s="326"/>
      <c r="B183" s="326"/>
      <c r="C183" s="326"/>
      <c r="D183" s="326"/>
      <c r="E183" s="430"/>
      <c r="F183" s="326"/>
      <c r="G183" s="326"/>
      <c r="H183" s="326"/>
      <c r="I183" s="326"/>
      <c r="J183" s="326"/>
      <c r="K183" s="326"/>
      <c r="L183" s="326"/>
      <c r="M183" s="326"/>
      <c r="N183" s="326"/>
      <c r="O183" s="326"/>
      <c r="P183" s="326"/>
      <c r="Q183" s="326"/>
      <c r="R183" s="326"/>
      <c r="S183" s="326"/>
      <c r="T183" s="326"/>
      <c r="U183" s="326"/>
      <c r="V183" s="326"/>
      <c r="W183" s="326"/>
      <c r="X183" s="326"/>
      <c r="Y183" s="326"/>
      <c r="Z183" s="326"/>
      <c r="AA183" s="326"/>
      <c r="AB183" s="326"/>
      <c r="AC183" s="326"/>
      <c r="AD183" s="326"/>
      <c r="AE183" s="326"/>
      <c r="AF183" s="326"/>
      <c r="AG183" s="326"/>
      <c r="AH183" s="326"/>
      <c r="AI183" s="326"/>
      <c r="AJ183" s="326"/>
      <c r="AK183" s="326"/>
      <c r="AL183" s="326"/>
      <c r="AM183" s="326"/>
      <c r="AN183" s="326"/>
      <c r="AO183" s="326"/>
      <c r="AP183" s="326"/>
      <c r="AQ183" s="326"/>
      <c r="AR183" s="326"/>
      <c r="AS183" s="326"/>
      <c r="AT183" s="326"/>
      <c r="AU183" s="326"/>
      <c r="AV183" s="326"/>
      <c r="AW183" s="326"/>
      <c r="AX183" s="326"/>
      <c r="AY183" s="326"/>
      <c r="AZ183" s="326"/>
      <c r="BA183" s="326"/>
      <c r="BB183" s="326"/>
      <c r="BC183" s="326"/>
      <c r="BD183" s="326"/>
      <c r="BE183" s="326"/>
      <c r="BF183" s="326"/>
      <c r="BG183" s="326"/>
      <c r="BH183" s="326"/>
      <c r="BI183" s="326"/>
      <c r="BJ183" s="326"/>
      <c r="BK183" s="326"/>
      <c r="BL183" s="326"/>
      <c r="BM183" s="326"/>
      <c r="BN183" s="326"/>
      <c r="BO183" s="326"/>
      <c r="BP183" s="326"/>
    </row>
    <row r="184" spans="1:68" ht="15">
      <c r="A184" s="326"/>
      <c r="B184" s="326"/>
      <c r="C184" s="326"/>
      <c r="D184" s="326"/>
      <c r="E184" s="430"/>
      <c r="F184" s="326"/>
      <c r="G184" s="326"/>
      <c r="H184" s="326"/>
      <c r="I184" s="326"/>
      <c r="J184" s="326"/>
      <c r="K184" s="326"/>
      <c r="L184" s="326"/>
      <c r="M184" s="326"/>
      <c r="N184" s="326"/>
      <c r="O184" s="326"/>
      <c r="P184" s="326"/>
      <c r="Q184" s="326"/>
      <c r="R184" s="326"/>
      <c r="S184" s="326"/>
      <c r="T184" s="326"/>
      <c r="U184" s="326"/>
      <c r="V184" s="326"/>
      <c r="W184" s="326"/>
      <c r="X184" s="326"/>
      <c r="Y184" s="326"/>
      <c r="Z184" s="326"/>
      <c r="AA184" s="326"/>
      <c r="AB184" s="326"/>
      <c r="AC184" s="326"/>
      <c r="AD184" s="326"/>
      <c r="AE184" s="326"/>
      <c r="AF184" s="326"/>
      <c r="AG184" s="326"/>
      <c r="AH184" s="326"/>
      <c r="AI184" s="326"/>
      <c r="AJ184" s="326"/>
      <c r="AK184" s="326"/>
      <c r="AL184" s="326"/>
      <c r="AM184" s="326"/>
      <c r="AN184" s="326"/>
      <c r="AO184" s="326"/>
      <c r="AP184" s="326"/>
      <c r="AQ184" s="326"/>
      <c r="AR184" s="326"/>
      <c r="AS184" s="326"/>
      <c r="AT184" s="326"/>
      <c r="AU184" s="326"/>
      <c r="AV184" s="326"/>
      <c r="AW184" s="326"/>
      <c r="AX184" s="326"/>
      <c r="AY184" s="326"/>
      <c r="AZ184" s="326"/>
      <c r="BA184" s="326"/>
      <c r="BB184" s="326"/>
      <c r="BC184" s="326"/>
      <c r="BD184" s="326"/>
      <c r="BE184" s="326"/>
      <c r="BF184" s="326"/>
      <c r="BG184" s="326"/>
      <c r="BH184" s="326"/>
      <c r="BI184" s="326"/>
      <c r="BJ184" s="326"/>
      <c r="BK184" s="326"/>
      <c r="BL184" s="326"/>
      <c r="BM184" s="326"/>
      <c r="BN184" s="326"/>
      <c r="BO184" s="326"/>
      <c r="BP184" s="326"/>
    </row>
    <row r="185" spans="1:68" ht="15">
      <c r="A185" s="326"/>
      <c r="B185" s="326"/>
      <c r="C185" s="326"/>
      <c r="D185" s="326"/>
      <c r="E185" s="430"/>
      <c r="F185" s="326"/>
      <c r="G185" s="326"/>
      <c r="H185" s="326"/>
      <c r="I185" s="326"/>
      <c r="J185" s="326"/>
      <c r="K185" s="326"/>
      <c r="L185" s="326"/>
      <c r="M185" s="326"/>
      <c r="N185" s="326"/>
      <c r="O185" s="326"/>
      <c r="P185" s="326"/>
      <c r="Q185" s="326"/>
      <c r="R185" s="326"/>
      <c r="S185" s="326"/>
      <c r="T185" s="326"/>
      <c r="U185" s="326"/>
      <c r="V185" s="326"/>
      <c r="W185" s="326"/>
      <c r="X185" s="326"/>
      <c r="Y185" s="326"/>
      <c r="Z185" s="326"/>
      <c r="AA185" s="326"/>
      <c r="AB185" s="326"/>
      <c r="AC185" s="326"/>
      <c r="AD185" s="326"/>
      <c r="AE185" s="326"/>
      <c r="AF185" s="326"/>
      <c r="AG185" s="326"/>
      <c r="AH185" s="326"/>
      <c r="AI185" s="326"/>
      <c r="AJ185" s="326"/>
      <c r="AK185" s="326"/>
      <c r="AL185" s="326"/>
      <c r="AM185" s="326"/>
      <c r="AN185" s="326"/>
      <c r="AO185" s="326"/>
      <c r="AP185" s="326"/>
      <c r="AQ185" s="326"/>
      <c r="AR185" s="326"/>
      <c r="AS185" s="326"/>
      <c r="AT185" s="326"/>
      <c r="AU185" s="326"/>
      <c r="AV185" s="326"/>
      <c r="AW185" s="326"/>
      <c r="AX185" s="326"/>
      <c r="AY185" s="326"/>
      <c r="AZ185" s="326"/>
      <c r="BA185" s="326"/>
      <c r="BB185" s="326"/>
      <c r="BC185" s="326"/>
      <c r="BD185" s="326"/>
      <c r="BE185" s="326"/>
      <c r="BF185" s="326"/>
      <c r="BG185" s="326"/>
      <c r="BH185" s="326"/>
      <c r="BI185" s="326"/>
      <c r="BJ185" s="326"/>
      <c r="BK185" s="326"/>
      <c r="BL185" s="326"/>
      <c r="BM185" s="326"/>
      <c r="BN185" s="326"/>
      <c r="BO185" s="326"/>
      <c r="BP185" s="326"/>
    </row>
    <row r="186" spans="1:68" ht="15">
      <c r="A186" s="326"/>
      <c r="B186" s="326"/>
      <c r="C186" s="326"/>
      <c r="D186" s="326"/>
      <c r="E186" s="430"/>
      <c r="F186" s="326"/>
      <c r="G186" s="326"/>
      <c r="H186" s="326"/>
      <c r="I186" s="326"/>
      <c r="J186" s="326"/>
      <c r="K186" s="326"/>
      <c r="L186" s="326"/>
      <c r="M186" s="326"/>
      <c r="N186" s="326"/>
      <c r="O186" s="326"/>
      <c r="P186" s="326"/>
      <c r="Q186" s="326"/>
      <c r="R186" s="326"/>
      <c r="S186" s="326"/>
      <c r="T186" s="326"/>
      <c r="U186" s="326"/>
      <c r="V186" s="326"/>
      <c r="W186" s="326"/>
      <c r="X186" s="326"/>
      <c r="Y186" s="326"/>
      <c r="Z186" s="326"/>
      <c r="AA186" s="326"/>
      <c r="AB186" s="326"/>
      <c r="AC186" s="326"/>
      <c r="AD186" s="326"/>
      <c r="AE186" s="326"/>
      <c r="AF186" s="326"/>
      <c r="AG186" s="326"/>
      <c r="AH186" s="326"/>
      <c r="AI186" s="326"/>
      <c r="AJ186" s="326"/>
      <c r="AK186" s="326"/>
      <c r="AL186" s="326"/>
      <c r="AM186" s="326"/>
      <c r="AN186" s="326"/>
      <c r="AO186" s="326"/>
      <c r="AP186" s="326"/>
      <c r="AQ186" s="326"/>
      <c r="AR186" s="326"/>
      <c r="AS186" s="326"/>
      <c r="AT186" s="326"/>
      <c r="AU186" s="326"/>
      <c r="AV186" s="326"/>
      <c r="AW186" s="326"/>
      <c r="AX186" s="326"/>
      <c r="AY186" s="326"/>
      <c r="AZ186" s="326"/>
      <c r="BA186" s="326"/>
      <c r="BB186" s="326"/>
      <c r="BC186" s="326"/>
      <c r="BD186" s="326"/>
      <c r="BE186" s="326"/>
      <c r="BF186" s="326"/>
      <c r="BG186" s="326"/>
      <c r="BH186" s="326"/>
      <c r="BI186" s="326"/>
      <c r="BJ186" s="326"/>
      <c r="BK186" s="326"/>
      <c r="BL186" s="326"/>
      <c r="BM186" s="326"/>
      <c r="BN186" s="326"/>
      <c r="BO186" s="326"/>
      <c r="BP186" s="326"/>
    </row>
    <row r="187" spans="1:68" ht="15">
      <c r="A187" s="326"/>
      <c r="B187" s="326"/>
      <c r="C187" s="326"/>
      <c r="D187" s="326"/>
      <c r="E187" s="430"/>
      <c r="F187" s="326"/>
      <c r="G187" s="326"/>
      <c r="H187" s="326"/>
      <c r="I187" s="326"/>
      <c r="J187" s="326"/>
      <c r="K187" s="326"/>
      <c r="L187" s="326"/>
      <c r="M187" s="326"/>
      <c r="N187" s="326"/>
      <c r="O187" s="326"/>
      <c r="P187" s="326"/>
      <c r="Q187" s="326"/>
      <c r="R187" s="326"/>
      <c r="S187" s="326"/>
      <c r="T187" s="326"/>
      <c r="U187" s="326"/>
      <c r="V187" s="326"/>
      <c r="W187" s="326"/>
      <c r="X187" s="326"/>
      <c r="Y187" s="326"/>
      <c r="Z187" s="326"/>
      <c r="AA187" s="326"/>
      <c r="AB187" s="326"/>
      <c r="AC187" s="326"/>
      <c r="AD187" s="326"/>
      <c r="AE187" s="326"/>
      <c r="AF187" s="326"/>
      <c r="AG187" s="326"/>
      <c r="AH187" s="326"/>
      <c r="AI187" s="326"/>
      <c r="AJ187" s="326"/>
      <c r="AK187" s="326"/>
      <c r="AL187" s="326"/>
      <c r="AM187" s="326"/>
      <c r="AN187" s="326"/>
      <c r="AO187" s="326"/>
      <c r="AP187" s="326"/>
      <c r="AQ187" s="326"/>
      <c r="AR187" s="326"/>
      <c r="AS187" s="326"/>
      <c r="AT187" s="326"/>
      <c r="AU187" s="326"/>
      <c r="AV187" s="326"/>
      <c r="AW187" s="326"/>
      <c r="AX187" s="326"/>
      <c r="AY187" s="326"/>
      <c r="AZ187" s="326"/>
      <c r="BA187" s="326"/>
      <c r="BB187" s="326"/>
      <c r="BC187" s="326"/>
      <c r="BD187" s="326"/>
      <c r="BE187" s="326"/>
      <c r="BF187" s="326"/>
      <c r="BG187" s="326"/>
      <c r="BH187" s="326"/>
      <c r="BI187" s="326"/>
      <c r="BJ187" s="326"/>
      <c r="BK187" s="326"/>
      <c r="BL187" s="326"/>
      <c r="BM187" s="326"/>
      <c r="BN187" s="326"/>
      <c r="BO187" s="326"/>
      <c r="BP187" s="326"/>
    </row>
    <row r="188" spans="1:68" ht="15">
      <c r="A188" s="326"/>
      <c r="B188" s="326"/>
      <c r="C188" s="326"/>
      <c r="D188" s="326"/>
      <c r="E188" s="430"/>
      <c r="F188" s="326"/>
      <c r="G188" s="326"/>
      <c r="H188" s="326"/>
      <c r="I188" s="326"/>
      <c r="J188" s="326"/>
      <c r="K188" s="326"/>
      <c r="L188" s="326"/>
      <c r="M188" s="326"/>
      <c r="N188" s="326"/>
      <c r="O188" s="326"/>
      <c r="P188" s="326"/>
      <c r="Q188" s="326"/>
      <c r="R188" s="326"/>
      <c r="S188" s="326"/>
      <c r="T188" s="326"/>
      <c r="U188" s="326"/>
      <c r="V188" s="326"/>
      <c r="W188" s="326"/>
      <c r="X188" s="326"/>
      <c r="Y188" s="326"/>
      <c r="Z188" s="326"/>
      <c r="AA188" s="326"/>
      <c r="AB188" s="326"/>
      <c r="AC188" s="326"/>
      <c r="AD188" s="326"/>
      <c r="AE188" s="326"/>
      <c r="AF188" s="326"/>
      <c r="AG188" s="326"/>
      <c r="AH188" s="326"/>
      <c r="AI188" s="326"/>
      <c r="AJ188" s="326"/>
      <c r="AK188" s="326"/>
      <c r="AL188" s="326"/>
      <c r="AM188" s="326"/>
      <c r="AN188" s="326"/>
      <c r="AO188" s="326"/>
      <c r="AP188" s="326"/>
      <c r="AQ188" s="326"/>
      <c r="AR188" s="326"/>
      <c r="AS188" s="326"/>
      <c r="AT188" s="326"/>
      <c r="AU188" s="326"/>
      <c r="AV188" s="326"/>
      <c r="AW188" s="326"/>
      <c r="AX188" s="326"/>
      <c r="AY188" s="326"/>
      <c r="AZ188" s="326"/>
      <c r="BA188" s="326"/>
      <c r="BB188" s="326"/>
      <c r="BC188" s="326"/>
      <c r="BD188" s="326"/>
      <c r="BE188" s="326"/>
      <c r="BF188" s="326"/>
      <c r="BG188" s="326"/>
      <c r="BH188" s="326"/>
      <c r="BI188" s="326"/>
      <c r="BJ188" s="326"/>
      <c r="BK188" s="326"/>
      <c r="BL188" s="326"/>
      <c r="BM188" s="326"/>
      <c r="BN188" s="326"/>
      <c r="BO188" s="326"/>
      <c r="BP188" s="326"/>
    </row>
    <row r="189" spans="1:68" ht="15">
      <c r="A189" s="326"/>
      <c r="B189" s="326"/>
      <c r="C189" s="326"/>
      <c r="D189" s="326"/>
      <c r="E189" s="430"/>
      <c r="F189" s="326"/>
      <c r="G189" s="326"/>
      <c r="H189" s="326"/>
      <c r="I189" s="326"/>
      <c r="J189" s="326"/>
      <c r="K189" s="326"/>
      <c r="L189" s="326"/>
      <c r="M189" s="326"/>
      <c r="N189" s="326"/>
      <c r="O189" s="326"/>
      <c r="P189" s="326"/>
      <c r="Q189" s="326"/>
      <c r="R189" s="326"/>
      <c r="S189" s="326"/>
      <c r="T189" s="326"/>
      <c r="U189" s="326"/>
      <c r="V189" s="326"/>
      <c r="W189" s="326"/>
      <c r="X189" s="326"/>
      <c r="Y189" s="326"/>
      <c r="Z189" s="326"/>
      <c r="AA189" s="326"/>
      <c r="AB189" s="326"/>
      <c r="AC189" s="326"/>
      <c r="AD189" s="326"/>
      <c r="AE189" s="326"/>
      <c r="AF189" s="326"/>
      <c r="AG189" s="326"/>
      <c r="AH189" s="326"/>
      <c r="AI189" s="326"/>
      <c r="AJ189" s="326"/>
      <c r="AK189" s="326"/>
      <c r="AL189" s="326"/>
      <c r="AM189" s="326"/>
      <c r="AN189" s="326"/>
      <c r="AO189" s="326"/>
      <c r="AP189" s="326"/>
      <c r="AQ189" s="326"/>
      <c r="AR189" s="326"/>
      <c r="AS189" s="326"/>
      <c r="AT189" s="326"/>
      <c r="AU189" s="326"/>
      <c r="AV189" s="326"/>
      <c r="AW189" s="326"/>
      <c r="AX189" s="326"/>
      <c r="AY189" s="326"/>
      <c r="AZ189" s="326"/>
      <c r="BA189" s="326"/>
      <c r="BB189" s="326"/>
      <c r="BC189" s="326"/>
      <c r="BD189" s="326"/>
      <c r="BE189" s="326"/>
      <c r="BF189" s="326"/>
      <c r="BG189" s="326"/>
      <c r="BH189" s="326"/>
      <c r="BI189" s="326"/>
      <c r="BJ189" s="326"/>
      <c r="BK189" s="326"/>
      <c r="BL189" s="326"/>
      <c r="BM189" s="326"/>
      <c r="BN189" s="326"/>
      <c r="BO189" s="326"/>
      <c r="BP189" s="326"/>
    </row>
    <row r="190" spans="1:68" ht="15">
      <c r="A190" s="326"/>
      <c r="B190" s="326"/>
      <c r="C190" s="326"/>
      <c r="D190" s="326"/>
      <c r="E190" s="430"/>
      <c r="F190" s="326"/>
      <c r="G190" s="326"/>
      <c r="H190" s="326"/>
      <c r="I190" s="326"/>
      <c r="J190" s="326"/>
      <c r="K190" s="326"/>
      <c r="L190" s="326"/>
      <c r="M190" s="326"/>
      <c r="N190" s="326"/>
      <c r="O190" s="326"/>
      <c r="P190" s="326"/>
      <c r="Q190" s="326"/>
      <c r="R190" s="326"/>
      <c r="S190" s="326"/>
      <c r="T190" s="326"/>
      <c r="U190" s="326"/>
      <c r="V190" s="326"/>
      <c r="W190" s="326"/>
      <c r="X190" s="326"/>
      <c r="Y190" s="326"/>
      <c r="Z190" s="326"/>
      <c r="AA190" s="326"/>
      <c r="AB190" s="326"/>
      <c r="AC190" s="326"/>
      <c r="AD190" s="326"/>
      <c r="AE190" s="326"/>
      <c r="AF190" s="326"/>
      <c r="AG190" s="326"/>
      <c r="AH190" s="326"/>
      <c r="AI190" s="326"/>
      <c r="AJ190" s="326"/>
      <c r="AK190" s="326"/>
      <c r="AL190" s="326"/>
      <c r="AM190" s="326"/>
      <c r="AN190" s="326"/>
      <c r="AO190" s="326"/>
      <c r="AP190" s="326"/>
      <c r="AQ190" s="326"/>
      <c r="AR190" s="326"/>
      <c r="AS190" s="326"/>
      <c r="AT190" s="326"/>
      <c r="AU190" s="326"/>
      <c r="AV190" s="326"/>
      <c r="AW190" s="326"/>
      <c r="AX190" s="326"/>
      <c r="AY190" s="326"/>
      <c r="AZ190" s="326"/>
      <c r="BA190" s="326"/>
      <c r="BB190" s="326"/>
      <c r="BC190" s="326"/>
      <c r="BD190" s="326"/>
      <c r="BE190" s="326"/>
      <c r="BF190" s="326"/>
      <c r="BG190" s="326"/>
      <c r="BH190" s="326"/>
      <c r="BI190" s="326"/>
      <c r="BJ190" s="326"/>
      <c r="BK190" s="326"/>
      <c r="BL190" s="326"/>
      <c r="BM190" s="326"/>
      <c r="BN190" s="326"/>
      <c r="BO190" s="326"/>
      <c r="BP190" s="326"/>
    </row>
    <row r="191" spans="1:68" ht="15">
      <c r="A191" s="326"/>
      <c r="B191" s="326"/>
      <c r="C191" s="326"/>
      <c r="D191" s="326"/>
      <c r="E191" s="430"/>
      <c r="F191" s="326"/>
      <c r="G191" s="326"/>
      <c r="H191" s="326"/>
      <c r="I191" s="326"/>
      <c r="J191" s="326"/>
      <c r="K191" s="326"/>
      <c r="L191" s="326"/>
      <c r="M191" s="326"/>
      <c r="N191" s="326"/>
      <c r="O191" s="326"/>
      <c r="P191" s="326"/>
      <c r="Q191" s="326"/>
      <c r="R191" s="326"/>
      <c r="S191" s="326"/>
      <c r="T191" s="326"/>
      <c r="U191" s="326"/>
      <c r="V191" s="326"/>
      <c r="W191" s="326"/>
      <c r="X191" s="326"/>
      <c r="Y191" s="326"/>
      <c r="Z191" s="326"/>
      <c r="AA191" s="326"/>
      <c r="AB191" s="326"/>
      <c r="AC191" s="326"/>
      <c r="AD191" s="326"/>
      <c r="AE191" s="326"/>
      <c r="AF191" s="326"/>
      <c r="AG191" s="326"/>
      <c r="AH191" s="326"/>
      <c r="AI191" s="326"/>
      <c r="AJ191" s="326"/>
      <c r="AK191" s="326"/>
      <c r="AL191" s="326"/>
      <c r="AM191" s="326"/>
      <c r="AN191" s="326"/>
      <c r="AO191" s="326"/>
      <c r="AP191" s="326"/>
      <c r="AQ191" s="326"/>
      <c r="AR191" s="326"/>
      <c r="AS191" s="326"/>
      <c r="AT191" s="326"/>
      <c r="AU191" s="326"/>
      <c r="AV191" s="326"/>
      <c r="AW191" s="326"/>
      <c r="AX191" s="326"/>
      <c r="AY191" s="326"/>
      <c r="AZ191" s="326"/>
      <c r="BA191" s="326"/>
      <c r="BB191" s="326"/>
      <c r="BC191" s="326"/>
      <c r="BD191" s="326"/>
      <c r="BE191" s="326"/>
      <c r="BF191" s="326"/>
      <c r="BG191" s="326"/>
      <c r="BH191" s="326"/>
      <c r="BI191" s="326"/>
      <c r="BJ191" s="326"/>
      <c r="BK191" s="326"/>
      <c r="BL191" s="326"/>
      <c r="BM191" s="326"/>
      <c r="BN191" s="326"/>
      <c r="BO191" s="326"/>
      <c r="BP191" s="326"/>
    </row>
    <row r="192" spans="1:68" ht="15">
      <c r="A192" s="326"/>
      <c r="B192" s="326"/>
      <c r="C192" s="326"/>
      <c r="D192" s="326"/>
      <c r="E192" s="430"/>
      <c r="F192" s="326"/>
      <c r="G192" s="326"/>
      <c r="H192" s="326"/>
      <c r="I192" s="326"/>
      <c r="J192" s="326"/>
      <c r="K192" s="326"/>
      <c r="L192" s="326"/>
      <c r="M192" s="326"/>
      <c r="N192" s="326"/>
      <c r="O192" s="326"/>
      <c r="P192" s="326"/>
      <c r="Q192" s="326"/>
      <c r="R192" s="326"/>
      <c r="S192" s="326"/>
      <c r="T192" s="326"/>
      <c r="U192" s="326"/>
      <c r="V192" s="326"/>
      <c r="W192" s="326"/>
      <c r="X192" s="326"/>
      <c r="Y192" s="326"/>
      <c r="Z192" s="326"/>
      <c r="AA192" s="326"/>
      <c r="AB192" s="326"/>
      <c r="AC192" s="326"/>
      <c r="AD192" s="326"/>
      <c r="AE192" s="326"/>
      <c r="AF192" s="326"/>
      <c r="AG192" s="326"/>
      <c r="AH192" s="326"/>
      <c r="AI192" s="326"/>
      <c r="AJ192" s="326"/>
      <c r="AK192" s="326"/>
      <c r="AL192" s="326"/>
      <c r="AM192" s="326"/>
      <c r="AN192" s="326"/>
      <c r="AO192" s="326"/>
      <c r="AP192" s="326"/>
      <c r="AQ192" s="326"/>
      <c r="AR192" s="326"/>
      <c r="AS192" s="326"/>
      <c r="AT192" s="326"/>
      <c r="AU192" s="326"/>
      <c r="AV192" s="326"/>
      <c r="AW192" s="326"/>
      <c r="AX192" s="326"/>
      <c r="AY192" s="326"/>
      <c r="AZ192" s="326"/>
      <c r="BA192" s="326"/>
      <c r="BB192" s="326"/>
      <c r="BC192" s="326"/>
      <c r="BD192" s="326"/>
      <c r="BE192" s="326"/>
      <c r="BF192" s="326"/>
      <c r="BG192" s="326"/>
      <c r="BH192" s="326"/>
      <c r="BI192" s="326"/>
      <c r="BJ192" s="326"/>
      <c r="BK192" s="326"/>
      <c r="BL192" s="326"/>
      <c r="BM192" s="326"/>
      <c r="BN192" s="326"/>
      <c r="BO192" s="326"/>
      <c r="BP192" s="326"/>
    </row>
    <row r="193" spans="1:68" ht="15">
      <c r="A193" s="326"/>
      <c r="B193" s="326"/>
      <c r="C193" s="326"/>
      <c r="D193" s="326"/>
      <c r="E193" s="430"/>
      <c r="F193" s="326"/>
      <c r="G193" s="326"/>
      <c r="H193" s="326"/>
      <c r="I193" s="326"/>
      <c r="J193" s="326"/>
      <c r="K193" s="326"/>
      <c r="L193" s="326"/>
      <c r="M193" s="326"/>
      <c r="N193" s="326"/>
      <c r="O193" s="326"/>
      <c r="P193" s="326"/>
      <c r="Q193" s="326"/>
      <c r="R193" s="326"/>
      <c r="S193" s="326"/>
      <c r="T193" s="326"/>
      <c r="U193" s="326"/>
      <c r="V193" s="326"/>
      <c r="W193" s="326"/>
      <c r="X193" s="326"/>
      <c r="Y193" s="326"/>
      <c r="Z193" s="326"/>
      <c r="AA193" s="326"/>
      <c r="AB193" s="326"/>
      <c r="AC193" s="326"/>
      <c r="AD193" s="326"/>
      <c r="AE193" s="326"/>
      <c r="AF193" s="326"/>
      <c r="AG193" s="326"/>
      <c r="AH193" s="326"/>
      <c r="AI193" s="326"/>
      <c r="AJ193" s="326"/>
      <c r="AK193" s="326"/>
      <c r="AL193" s="326"/>
      <c r="AM193" s="326"/>
      <c r="AN193" s="326"/>
      <c r="AO193" s="326"/>
      <c r="AP193" s="326"/>
      <c r="AQ193" s="326"/>
      <c r="AR193" s="326"/>
      <c r="AS193" s="326"/>
      <c r="AT193" s="326"/>
      <c r="AU193" s="326"/>
      <c r="AV193" s="326"/>
      <c r="AW193" s="326"/>
      <c r="AX193" s="326"/>
      <c r="AY193" s="326"/>
      <c r="AZ193" s="326"/>
      <c r="BA193" s="326"/>
      <c r="BB193" s="326"/>
      <c r="BC193" s="326"/>
      <c r="BD193" s="326"/>
      <c r="BE193" s="326"/>
      <c r="BF193" s="326"/>
      <c r="BG193" s="326"/>
      <c r="BH193" s="326"/>
      <c r="BI193" s="326"/>
      <c r="BJ193" s="326"/>
      <c r="BK193" s="326"/>
      <c r="BL193" s="326"/>
      <c r="BM193" s="326"/>
      <c r="BN193" s="326"/>
      <c r="BO193" s="326"/>
      <c r="BP193" s="326"/>
    </row>
    <row r="194" spans="1:68" ht="15">
      <c r="A194" s="326"/>
      <c r="B194" s="326"/>
      <c r="C194" s="326"/>
      <c r="D194" s="326"/>
      <c r="E194" s="430"/>
      <c r="F194" s="326"/>
      <c r="G194" s="326"/>
      <c r="H194" s="326"/>
      <c r="I194" s="326"/>
      <c r="J194" s="326"/>
      <c r="K194" s="326"/>
      <c r="L194" s="326"/>
      <c r="M194" s="326"/>
      <c r="N194" s="326"/>
      <c r="O194" s="326"/>
      <c r="P194" s="326"/>
      <c r="Q194" s="326"/>
      <c r="R194" s="326"/>
      <c r="S194" s="326"/>
      <c r="T194" s="326"/>
      <c r="U194" s="326"/>
      <c r="V194" s="326"/>
      <c r="W194" s="326"/>
      <c r="X194" s="326"/>
      <c r="Y194" s="326"/>
      <c r="Z194" s="326"/>
      <c r="AA194" s="326"/>
      <c r="AB194" s="326"/>
      <c r="AC194" s="326"/>
      <c r="AD194" s="326"/>
      <c r="AE194" s="326"/>
      <c r="AF194" s="326"/>
      <c r="AG194" s="326"/>
      <c r="AH194" s="326"/>
      <c r="AI194" s="326"/>
      <c r="AJ194" s="326"/>
      <c r="AK194" s="326"/>
      <c r="AL194" s="326"/>
      <c r="AM194" s="326"/>
      <c r="AN194" s="326"/>
      <c r="AO194" s="326"/>
      <c r="AP194" s="326"/>
      <c r="AQ194" s="326"/>
      <c r="AR194" s="326"/>
      <c r="AS194" s="326"/>
      <c r="AT194" s="326"/>
      <c r="AU194" s="326"/>
      <c r="AV194" s="326"/>
      <c r="AW194" s="326"/>
      <c r="AX194" s="326"/>
      <c r="AY194" s="326"/>
      <c r="AZ194" s="326"/>
      <c r="BA194" s="326"/>
      <c r="BB194" s="326"/>
      <c r="BC194" s="326"/>
      <c r="BD194" s="326"/>
      <c r="BE194" s="326"/>
      <c r="BF194" s="326"/>
      <c r="BG194" s="326"/>
      <c r="BH194" s="326"/>
      <c r="BI194" s="326"/>
      <c r="BJ194" s="326"/>
      <c r="BK194" s="326"/>
      <c r="BL194" s="326"/>
      <c r="BM194" s="326"/>
      <c r="BN194" s="326"/>
      <c r="BO194" s="326"/>
      <c r="BP194" s="326"/>
    </row>
    <row r="195" spans="1:68" ht="15">
      <c r="A195" s="326"/>
      <c r="B195" s="326"/>
      <c r="C195" s="326"/>
      <c r="D195" s="326"/>
      <c r="E195" s="430"/>
      <c r="F195" s="326"/>
      <c r="G195" s="326"/>
      <c r="H195" s="326"/>
      <c r="I195" s="326"/>
      <c r="J195" s="326"/>
      <c r="K195" s="326"/>
      <c r="L195" s="326"/>
      <c r="M195" s="326"/>
      <c r="N195" s="326"/>
      <c r="O195" s="326"/>
      <c r="P195" s="326"/>
      <c r="Q195" s="326"/>
      <c r="R195" s="326"/>
      <c r="S195" s="326"/>
      <c r="T195" s="326"/>
      <c r="U195" s="326"/>
      <c r="V195" s="326"/>
      <c r="W195" s="326"/>
      <c r="X195" s="326"/>
      <c r="Y195" s="326"/>
      <c r="Z195" s="326"/>
      <c r="AA195" s="326"/>
      <c r="AB195" s="326"/>
      <c r="AC195" s="326"/>
      <c r="AD195" s="326"/>
      <c r="AE195" s="326"/>
      <c r="AF195" s="326"/>
      <c r="AG195" s="326"/>
      <c r="AH195" s="326"/>
      <c r="AI195" s="326"/>
      <c r="AJ195" s="326"/>
      <c r="AK195" s="326"/>
      <c r="AL195" s="326"/>
      <c r="AM195" s="326"/>
      <c r="AN195" s="326"/>
      <c r="AO195" s="326"/>
      <c r="AP195" s="326"/>
      <c r="AQ195" s="326"/>
      <c r="AR195" s="326"/>
      <c r="AS195" s="326"/>
      <c r="AT195" s="326"/>
      <c r="AU195" s="326"/>
      <c r="AV195" s="326"/>
      <c r="AW195" s="326"/>
      <c r="AX195" s="326"/>
      <c r="AY195" s="326"/>
      <c r="AZ195" s="326"/>
      <c r="BA195" s="326"/>
      <c r="BB195" s="326"/>
      <c r="BC195" s="326"/>
      <c r="BD195" s="326"/>
      <c r="BE195" s="326"/>
      <c r="BF195" s="326"/>
      <c r="BG195" s="326"/>
      <c r="BH195" s="326"/>
      <c r="BI195" s="326"/>
      <c r="BJ195" s="326"/>
      <c r="BK195" s="326"/>
      <c r="BL195" s="326"/>
      <c r="BM195" s="326"/>
      <c r="BN195" s="326"/>
      <c r="BO195" s="326"/>
      <c r="BP195" s="326"/>
    </row>
    <row r="196" spans="1:68" ht="15">
      <c r="A196" s="326"/>
      <c r="B196" s="326"/>
      <c r="C196" s="326"/>
      <c r="D196" s="326"/>
      <c r="E196" s="430"/>
      <c r="F196" s="326"/>
      <c r="G196" s="326"/>
      <c r="H196" s="326"/>
      <c r="I196" s="326"/>
      <c r="J196" s="326"/>
      <c r="K196" s="326"/>
      <c r="L196" s="326"/>
      <c r="M196" s="326"/>
      <c r="N196" s="326"/>
      <c r="O196" s="326"/>
      <c r="P196" s="326"/>
      <c r="Q196" s="326"/>
      <c r="R196" s="326"/>
      <c r="S196" s="326"/>
      <c r="T196" s="326"/>
      <c r="U196" s="326"/>
      <c r="V196" s="326"/>
      <c r="W196" s="326"/>
      <c r="X196" s="326"/>
      <c r="Y196" s="326"/>
      <c r="Z196" s="326"/>
      <c r="AA196" s="326"/>
      <c r="AB196" s="326"/>
      <c r="AC196" s="326"/>
      <c r="AD196" s="326"/>
      <c r="AE196" s="326"/>
      <c r="AF196" s="326"/>
      <c r="AG196" s="326"/>
      <c r="AH196" s="326"/>
      <c r="AI196" s="326"/>
      <c r="AJ196" s="326"/>
      <c r="AK196" s="326"/>
      <c r="AL196" s="326"/>
      <c r="AM196" s="326"/>
      <c r="AN196" s="326"/>
      <c r="AO196" s="326"/>
      <c r="AP196" s="326"/>
      <c r="AQ196" s="326"/>
      <c r="AR196" s="326"/>
      <c r="AS196" s="326"/>
      <c r="AT196" s="326"/>
      <c r="AU196" s="326"/>
      <c r="AV196" s="326"/>
      <c r="AW196" s="326"/>
      <c r="AX196" s="326"/>
      <c r="AY196" s="326"/>
      <c r="AZ196" s="326"/>
      <c r="BA196" s="326"/>
      <c r="BB196" s="326"/>
      <c r="BC196" s="326"/>
      <c r="BD196" s="326"/>
      <c r="BE196" s="326"/>
      <c r="BF196" s="326"/>
      <c r="BG196" s="326"/>
      <c r="BH196" s="326"/>
      <c r="BI196" s="326"/>
      <c r="BJ196" s="326"/>
      <c r="BK196" s="326"/>
      <c r="BL196" s="326"/>
      <c r="BM196" s="326"/>
      <c r="BN196" s="326"/>
      <c r="BO196" s="326"/>
      <c r="BP196" s="326"/>
    </row>
    <row r="197" spans="1:68" ht="15">
      <c r="A197" s="326"/>
      <c r="B197" s="326"/>
      <c r="C197" s="326"/>
      <c r="D197" s="326"/>
      <c r="E197" s="430"/>
      <c r="F197" s="326"/>
      <c r="G197" s="326"/>
      <c r="H197" s="326"/>
      <c r="I197" s="326"/>
      <c r="J197" s="326"/>
      <c r="K197" s="326"/>
      <c r="L197" s="326"/>
      <c r="M197" s="326"/>
      <c r="N197" s="326"/>
      <c r="O197" s="326"/>
      <c r="P197" s="326"/>
      <c r="Q197" s="326"/>
      <c r="R197" s="326"/>
      <c r="S197" s="326"/>
      <c r="T197" s="326"/>
      <c r="U197" s="326"/>
      <c r="V197" s="326"/>
      <c r="W197" s="326"/>
      <c r="X197" s="326"/>
      <c r="Y197" s="326"/>
      <c r="Z197" s="326"/>
      <c r="AA197" s="326"/>
      <c r="AB197" s="326"/>
      <c r="AC197" s="326"/>
      <c r="AD197" s="326"/>
      <c r="AE197" s="326"/>
      <c r="AF197" s="326"/>
      <c r="AG197" s="326"/>
      <c r="AH197" s="326"/>
      <c r="AI197" s="326"/>
      <c r="AJ197" s="326"/>
      <c r="AK197" s="326"/>
      <c r="AL197" s="326"/>
      <c r="AM197" s="326"/>
      <c r="AN197" s="326"/>
      <c r="AO197" s="326"/>
      <c r="AP197" s="326"/>
      <c r="AQ197" s="326"/>
      <c r="AR197" s="326"/>
      <c r="AS197" s="326"/>
      <c r="AT197" s="326"/>
      <c r="AU197" s="326"/>
      <c r="AV197" s="326"/>
      <c r="AW197" s="326"/>
      <c r="AX197" s="326"/>
      <c r="AY197" s="326"/>
      <c r="AZ197" s="326"/>
      <c r="BA197" s="326"/>
      <c r="BB197" s="326"/>
      <c r="BC197" s="326"/>
      <c r="BD197" s="326"/>
      <c r="BE197" s="326"/>
      <c r="BF197" s="326"/>
      <c r="BG197" s="326"/>
      <c r="BH197" s="326"/>
      <c r="BI197" s="326"/>
      <c r="BJ197" s="326"/>
      <c r="BK197" s="326"/>
      <c r="BL197" s="326"/>
      <c r="BM197" s="326"/>
      <c r="BN197" s="326"/>
      <c r="BO197" s="326"/>
      <c r="BP197" s="326"/>
    </row>
    <row r="198" spans="1:68" ht="15">
      <c r="A198" s="326"/>
      <c r="B198" s="326"/>
      <c r="C198" s="326"/>
      <c r="D198" s="326"/>
      <c r="E198" s="430"/>
      <c r="F198" s="326"/>
      <c r="G198" s="326"/>
      <c r="H198" s="326"/>
      <c r="I198" s="326"/>
      <c r="J198" s="326"/>
      <c r="K198" s="326"/>
      <c r="L198" s="326"/>
      <c r="M198" s="326"/>
      <c r="N198" s="326"/>
      <c r="O198" s="326"/>
      <c r="P198" s="326"/>
      <c r="Q198" s="326"/>
      <c r="R198" s="326"/>
      <c r="S198" s="326"/>
      <c r="T198" s="326"/>
      <c r="U198" s="326"/>
      <c r="V198" s="326"/>
      <c r="W198" s="326"/>
      <c r="X198" s="326"/>
      <c r="Y198" s="326"/>
      <c r="Z198" s="326"/>
      <c r="AA198" s="326"/>
      <c r="AB198" s="326"/>
      <c r="AC198" s="326"/>
      <c r="AD198" s="326"/>
      <c r="AE198" s="326"/>
      <c r="AF198" s="326"/>
      <c r="AG198" s="326"/>
      <c r="AH198" s="326"/>
      <c r="AI198" s="326"/>
      <c r="AJ198" s="326"/>
      <c r="AK198" s="326"/>
      <c r="AL198" s="326"/>
      <c r="AM198" s="326"/>
      <c r="AN198" s="326"/>
      <c r="AO198" s="326"/>
      <c r="AP198" s="326"/>
      <c r="AQ198" s="326"/>
      <c r="AR198" s="326"/>
      <c r="AS198" s="326"/>
      <c r="AT198" s="326"/>
      <c r="AU198" s="326"/>
      <c r="AV198" s="326"/>
      <c r="AW198" s="326"/>
      <c r="AX198" s="326"/>
      <c r="AY198" s="326"/>
      <c r="AZ198" s="326"/>
      <c r="BA198" s="326"/>
      <c r="BB198" s="326"/>
      <c r="BC198" s="326"/>
      <c r="BD198" s="326"/>
      <c r="BE198" s="326"/>
      <c r="BF198" s="326"/>
      <c r="BG198" s="326"/>
      <c r="BH198" s="326"/>
      <c r="BI198" s="326"/>
      <c r="BJ198" s="326"/>
      <c r="BK198" s="326"/>
      <c r="BL198" s="326"/>
      <c r="BM198" s="326"/>
      <c r="BN198" s="326"/>
      <c r="BO198" s="326"/>
      <c r="BP198" s="326"/>
    </row>
    <row r="199" spans="1:68" ht="15">
      <c r="A199" s="326"/>
      <c r="B199" s="326"/>
      <c r="C199" s="326"/>
      <c r="D199" s="326"/>
      <c r="E199" s="430"/>
      <c r="F199" s="326"/>
      <c r="G199" s="326"/>
      <c r="H199" s="326"/>
      <c r="I199" s="326"/>
      <c r="J199" s="326"/>
      <c r="K199" s="326"/>
      <c r="L199" s="326"/>
      <c r="M199" s="326"/>
      <c r="N199" s="326"/>
      <c r="O199" s="326"/>
      <c r="P199" s="326"/>
      <c r="Q199" s="326"/>
      <c r="R199" s="326"/>
      <c r="S199" s="326"/>
      <c r="T199" s="326"/>
      <c r="U199" s="326"/>
      <c r="V199" s="326"/>
      <c r="W199" s="326"/>
      <c r="X199" s="326"/>
      <c r="Y199" s="326"/>
      <c r="Z199" s="326"/>
      <c r="AA199" s="326"/>
      <c r="AB199" s="326"/>
      <c r="AC199" s="326"/>
      <c r="AD199" s="326"/>
      <c r="AE199" s="326"/>
      <c r="AF199" s="326"/>
      <c r="AG199" s="326"/>
      <c r="AH199" s="326"/>
      <c r="AI199" s="326"/>
      <c r="AJ199" s="326"/>
      <c r="AK199" s="326"/>
      <c r="AL199" s="326"/>
      <c r="AM199" s="326"/>
      <c r="AN199" s="326"/>
      <c r="AO199" s="326"/>
      <c r="AP199" s="326"/>
      <c r="AQ199" s="326"/>
      <c r="AR199" s="326"/>
      <c r="AS199" s="326"/>
      <c r="AT199" s="326"/>
      <c r="AU199" s="326"/>
      <c r="AV199" s="326"/>
      <c r="AW199" s="326"/>
      <c r="AX199" s="326"/>
      <c r="AY199" s="326"/>
      <c r="AZ199" s="326"/>
      <c r="BA199" s="326"/>
      <c r="BB199" s="326"/>
      <c r="BC199" s="326"/>
      <c r="BD199" s="326"/>
      <c r="BE199" s="326"/>
      <c r="BF199" s="326"/>
      <c r="BG199" s="326"/>
      <c r="BH199" s="326"/>
      <c r="BI199" s="326"/>
      <c r="BJ199" s="326"/>
      <c r="BK199" s="326"/>
      <c r="BL199" s="326"/>
      <c r="BM199" s="326"/>
      <c r="BN199" s="326"/>
      <c r="BO199" s="326"/>
      <c r="BP199" s="326"/>
    </row>
    <row r="200" spans="1:68" ht="15">
      <c r="A200" s="326"/>
      <c r="B200" s="326"/>
      <c r="C200" s="326"/>
      <c r="D200" s="326"/>
      <c r="E200" s="430"/>
      <c r="F200" s="326"/>
      <c r="G200" s="326"/>
      <c r="H200" s="326"/>
      <c r="I200" s="326"/>
      <c r="J200" s="326"/>
      <c r="K200" s="326"/>
      <c r="L200" s="326"/>
      <c r="M200" s="326"/>
      <c r="N200" s="326"/>
      <c r="O200" s="326"/>
      <c r="P200" s="326"/>
      <c r="Q200" s="326"/>
      <c r="R200" s="326"/>
      <c r="S200" s="326"/>
      <c r="T200" s="326"/>
      <c r="U200" s="326"/>
      <c r="V200" s="326"/>
      <c r="W200" s="326"/>
      <c r="X200" s="326"/>
      <c r="Y200" s="326"/>
      <c r="Z200" s="326"/>
      <c r="AA200" s="326"/>
      <c r="AB200" s="326"/>
      <c r="AC200" s="326"/>
      <c r="AD200" s="326"/>
      <c r="AE200" s="326"/>
      <c r="AF200" s="326"/>
      <c r="AG200" s="326"/>
      <c r="AH200" s="326"/>
      <c r="AI200" s="326"/>
      <c r="AJ200" s="326"/>
      <c r="AK200" s="326"/>
      <c r="AL200" s="326"/>
      <c r="AM200" s="326"/>
      <c r="AN200" s="326"/>
      <c r="AO200" s="326"/>
      <c r="AP200" s="326"/>
      <c r="AQ200" s="326"/>
      <c r="AR200" s="326"/>
      <c r="AS200" s="326"/>
      <c r="AT200" s="326"/>
      <c r="AU200" s="326"/>
      <c r="AV200" s="326"/>
      <c r="AW200" s="326"/>
      <c r="AX200" s="326"/>
      <c r="AY200" s="326"/>
      <c r="AZ200" s="326"/>
      <c r="BA200" s="326"/>
      <c r="BB200" s="326"/>
      <c r="BC200" s="326"/>
      <c r="BD200" s="326"/>
      <c r="BE200" s="326"/>
      <c r="BF200" s="326"/>
      <c r="BG200" s="326"/>
      <c r="BH200" s="326"/>
      <c r="BI200" s="326"/>
      <c r="BJ200" s="326"/>
      <c r="BK200" s="326"/>
      <c r="BL200" s="326"/>
      <c r="BM200" s="326"/>
      <c r="BN200" s="326"/>
      <c r="BO200" s="326"/>
      <c r="BP200" s="326"/>
    </row>
    <row r="201" spans="1:68" ht="15">
      <c r="A201" s="326"/>
      <c r="B201" s="326"/>
      <c r="C201" s="326"/>
      <c r="D201" s="326"/>
      <c r="E201" s="430"/>
      <c r="F201" s="326"/>
      <c r="G201" s="326"/>
      <c r="H201" s="326"/>
      <c r="I201" s="326"/>
      <c r="J201" s="326"/>
      <c r="K201" s="326"/>
      <c r="L201" s="326"/>
      <c r="M201" s="326"/>
      <c r="N201" s="326"/>
      <c r="O201" s="326"/>
      <c r="P201" s="326"/>
      <c r="Q201" s="326"/>
      <c r="R201" s="326"/>
      <c r="S201" s="326"/>
      <c r="T201" s="326"/>
      <c r="U201" s="326"/>
      <c r="V201" s="326"/>
      <c r="W201" s="326"/>
      <c r="X201" s="326"/>
      <c r="Y201" s="326"/>
      <c r="Z201" s="326"/>
      <c r="AA201" s="326"/>
      <c r="AB201" s="326"/>
      <c r="AC201" s="326"/>
      <c r="AD201" s="326"/>
      <c r="AE201" s="326"/>
      <c r="AF201" s="326"/>
      <c r="AG201" s="326"/>
      <c r="AH201" s="326"/>
      <c r="AI201" s="326"/>
      <c r="AJ201" s="326"/>
      <c r="AK201" s="326"/>
      <c r="AL201" s="326"/>
      <c r="AM201" s="326"/>
      <c r="AN201" s="326"/>
      <c r="AO201" s="326"/>
      <c r="AP201" s="326"/>
      <c r="AQ201" s="326"/>
      <c r="AR201" s="326"/>
      <c r="AS201" s="326"/>
      <c r="AT201" s="326"/>
      <c r="AU201" s="326"/>
      <c r="AV201" s="326"/>
      <c r="AW201" s="326"/>
      <c r="AX201" s="326"/>
      <c r="AY201" s="326"/>
      <c r="AZ201" s="326"/>
      <c r="BA201" s="326"/>
      <c r="BB201" s="326"/>
      <c r="BC201" s="326"/>
      <c r="BD201" s="326"/>
      <c r="BE201" s="326"/>
      <c r="BF201" s="326"/>
      <c r="BG201" s="326"/>
      <c r="BH201" s="326"/>
      <c r="BI201" s="326"/>
      <c r="BJ201" s="326"/>
      <c r="BK201" s="326"/>
      <c r="BL201" s="326"/>
      <c r="BM201" s="326"/>
      <c r="BN201" s="326"/>
      <c r="BO201" s="326"/>
      <c r="BP201" s="326"/>
    </row>
    <row r="202" spans="1:68" ht="15">
      <c r="A202" s="326"/>
      <c r="B202" s="326"/>
      <c r="C202" s="326"/>
      <c r="D202" s="326"/>
      <c r="E202" s="430"/>
      <c r="F202" s="326"/>
      <c r="G202" s="326"/>
      <c r="H202" s="326"/>
      <c r="I202" s="326"/>
      <c r="J202" s="326"/>
      <c r="K202" s="326"/>
      <c r="L202" s="326"/>
      <c r="M202" s="326"/>
      <c r="N202" s="326"/>
      <c r="O202" s="326"/>
      <c r="P202" s="326"/>
      <c r="Q202" s="326"/>
      <c r="R202" s="326"/>
      <c r="S202" s="326"/>
      <c r="T202" s="326"/>
      <c r="U202" s="326"/>
      <c r="V202" s="326"/>
      <c r="W202" s="326"/>
      <c r="X202" s="326"/>
      <c r="Y202" s="326"/>
      <c r="Z202" s="326"/>
      <c r="AA202" s="326"/>
      <c r="AB202" s="326"/>
      <c r="AC202" s="326"/>
      <c r="AD202" s="326"/>
      <c r="AE202" s="326"/>
      <c r="AF202" s="326"/>
      <c r="AG202" s="326"/>
      <c r="AH202" s="326"/>
      <c r="AI202" s="326"/>
      <c r="AJ202" s="326"/>
      <c r="AK202" s="326"/>
      <c r="AL202" s="326"/>
      <c r="AM202" s="326"/>
      <c r="AN202" s="326"/>
      <c r="AO202" s="326"/>
      <c r="AP202" s="326"/>
      <c r="AQ202" s="326"/>
      <c r="AR202" s="326"/>
      <c r="AS202" s="326"/>
      <c r="AT202" s="326"/>
      <c r="AU202" s="326"/>
      <c r="AV202" s="326"/>
      <c r="AW202" s="326"/>
      <c r="AX202" s="326"/>
      <c r="AY202" s="326"/>
      <c r="AZ202" s="326"/>
      <c r="BA202" s="326"/>
      <c r="BB202" s="326"/>
      <c r="BC202" s="326"/>
      <c r="BD202" s="326"/>
      <c r="BE202" s="326"/>
      <c r="BF202" s="326"/>
      <c r="BG202" s="326"/>
      <c r="BH202" s="326"/>
      <c r="BI202" s="326"/>
      <c r="BJ202" s="326"/>
      <c r="BK202" s="326"/>
      <c r="BL202" s="326"/>
      <c r="BM202" s="326"/>
      <c r="BN202" s="326"/>
      <c r="BO202" s="326"/>
      <c r="BP202" s="326"/>
    </row>
    <row r="203" spans="1:68" ht="15">
      <c r="A203" s="326"/>
      <c r="B203" s="326"/>
      <c r="C203" s="326"/>
      <c r="D203" s="326"/>
      <c r="E203" s="430"/>
      <c r="F203" s="326"/>
      <c r="G203" s="326"/>
      <c r="H203" s="326"/>
      <c r="I203" s="326"/>
      <c r="J203" s="326"/>
      <c r="K203" s="326"/>
      <c r="L203" s="326"/>
      <c r="M203" s="326"/>
      <c r="N203" s="326"/>
      <c r="O203" s="326"/>
      <c r="P203" s="326"/>
      <c r="Q203" s="326"/>
      <c r="R203" s="326"/>
      <c r="S203" s="326"/>
      <c r="T203" s="326"/>
      <c r="U203" s="326"/>
      <c r="V203" s="326"/>
      <c r="W203" s="326"/>
      <c r="X203" s="326"/>
      <c r="Y203" s="326"/>
      <c r="Z203" s="326"/>
      <c r="AA203" s="326"/>
      <c r="AB203" s="326"/>
      <c r="AC203" s="326"/>
      <c r="AD203" s="326"/>
      <c r="AE203" s="326"/>
      <c r="AF203" s="326"/>
      <c r="AG203" s="326"/>
      <c r="AH203" s="326"/>
      <c r="AI203" s="326"/>
      <c r="AJ203" s="326"/>
      <c r="AK203" s="326"/>
      <c r="AL203" s="326"/>
      <c r="AM203" s="326"/>
      <c r="AN203" s="326"/>
      <c r="AO203" s="326"/>
      <c r="AP203" s="326"/>
      <c r="AQ203" s="326"/>
      <c r="AR203" s="326"/>
      <c r="AS203" s="326"/>
      <c r="AT203" s="326"/>
      <c r="AU203" s="326"/>
      <c r="AV203" s="326"/>
      <c r="AW203" s="326"/>
      <c r="AX203" s="326"/>
      <c r="AY203" s="326"/>
      <c r="AZ203" s="326"/>
      <c r="BA203" s="326"/>
      <c r="BB203" s="326"/>
      <c r="BC203" s="326"/>
      <c r="BD203" s="326"/>
      <c r="BE203" s="326"/>
      <c r="BF203" s="326"/>
      <c r="BG203" s="326"/>
      <c r="BH203" s="326"/>
      <c r="BI203" s="326"/>
      <c r="BJ203" s="326"/>
      <c r="BK203" s="326"/>
      <c r="BL203" s="326"/>
      <c r="BM203" s="326"/>
      <c r="BN203" s="326"/>
      <c r="BO203" s="326"/>
      <c r="BP203" s="326"/>
    </row>
    <row r="204" spans="1:68" ht="15">
      <c r="A204" s="326"/>
      <c r="B204" s="326"/>
      <c r="C204" s="326"/>
      <c r="D204" s="326"/>
      <c r="E204" s="430"/>
      <c r="F204" s="326"/>
      <c r="G204" s="326"/>
      <c r="H204" s="326"/>
      <c r="I204" s="326"/>
      <c r="J204" s="326"/>
      <c r="K204" s="326"/>
      <c r="L204" s="326"/>
      <c r="M204" s="326"/>
      <c r="N204" s="326"/>
      <c r="O204" s="326"/>
      <c r="P204" s="326"/>
      <c r="Q204" s="326"/>
      <c r="R204" s="326"/>
      <c r="S204" s="326"/>
      <c r="T204" s="326"/>
      <c r="U204" s="326"/>
      <c r="V204" s="326"/>
      <c r="W204" s="326"/>
      <c r="X204" s="326"/>
      <c r="Y204" s="326"/>
      <c r="Z204" s="326"/>
      <c r="AA204" s="326"/>
      <c r="AB204" s="326"/>
      <c r="AC204" s="326"/>
      <c r="AD204" s="326"/>
      <c r="AE204" s="326"/>
      <c r="AF204" s="326"/>
      <c r="AG204" s="326"/>
      <c r="AH204" s="326"/>
      <c r="AI204" s="326"/>
      <c r="AJ204" s="326"/>
      <c r="AK204" s="326"/>
      <c r="AL204" s="326"/>
      <c r="AM204" s="326"/>
      <c r="AN204" s="326"/>
      <c r="AO204" s="326"/>
      <c r="AP204" s="326"/>
      <c r="AQ204" s="326"/>
      <c r="AR204" s="326"/>
      <c r="AS204" s="326"/>
      <c r="AT204" s="326"/>
      <c r="AU204" s="326"/>
      <c r="AV204" s="326"/>
      <c r="AW204" s="326"/>
      <c r="AX204" s="326"/>
      <c r="AY204" s="326"/>
      <c r="AZ204" s="326"/>
      <c r="BA204" s="326"/>
      <c r="BB204" s="326"/>
      <c r="BC204" s="326"/>
      <c r="BD204" s="326"/>
      <c r="BE204" s="326"/>
      <c r="BF204" s="326"/>
      <c r="BG204" s="326"/>
      <c r="BH204" s="326"/>
      <c r="BI204" s="326"/>
      <c r="BJ204" s="326"/>
      <c r="BK204" s="326"/>
      <c r="BL204" s="326"/>
      <c r="BM204" s="326"/>
      <c r="BN204" s="326"/>
      <c r="BO204" s="326"/>
      <c r="BP204" s="326"/>
    </row>
    <row r="205" spans="1:68" ht="15">
      <c r="A205" s="326"/>
      <c r="B205" s="326"/>
      <c r="C205" s="326"/>
      <c r="D205" s="326"/>
      <c r="E205" s="430"/>
      <c r="F205" s="326"/>
      <c r="G205" s="326"/>
      <c r="H205" s="326"/>
      <c r="I205" s="326"/>
      <c r="J205" s="326"/>
      <c r="K205" s="326"/>
      <c r="L205" s="326"/>
      <c r="M205" s="326"/>
      <c r="N205" s="326"/>
      <c r="O205" s="326"/>
      <c r="P205" s="326"/>
      <c r="Q205" s="326"/>
      <c r="R205" s="326"/>
      <c r="S205" s="326"/>
      <c r="T205" s="326"/>
      <c r="U205" s="326"/>
      <c r="V205" s="326"/>
      <c r="W205" s="326"/>
      <c r="X205" s="326"/>
      <c r="Y205" s="326"/>
      <c r="Z205" s="326"/>
      <c r="AA205" s="326"/>
      <c r="AB205" s="326"/>
      <c r="AC205" s="326"/>
      <c r="AD205" s="326"/>
      <c r="AE205" s="326"/>
      <c r="AF205" s="326"/>
      <c r="AG205" s="326"/>
      <c r="AH205" s="326"/>
      <c r="AI205" s="326"/>
      <c r="AJ205" s="326"/>
      <c r="AK205" s="326"/>
      <c r="AL205" s="326"/>
      <c r="AM205" s="326"/>
      <c r="AN205" s="326"/>
      <c r="AO205" s="326"/>
      <c r="AP205" s="326"/>
      <c r="AQ205" s="326"/>
      <c r="AR205" s="326"/>
      <c r="AS205" s="326"/>
      <c r="AT205" s="326"/>
      <c r="AU205" s="326"/>
      <c r="AV205" s="326"/>
      <c r="AW205" s="326"/>
      <c r="AX205" s="326"/>
      <c r="AY205" s="326"/>
      <c r="AZ205" s="326"/>
      <c r="BA205" s="326"/>
      <c r="BB205" s="326"/>
      <c r="BC205" s="326"/>
      <c r="BD205" s="326"/>
      <c r="BE205" s="326"/>
      <c r="BF205" s="326"/>
      <c r="BG205" s="326"/>
      <c r="BH205" s="326"/>
      <c r="BI205" s="326"/>
      <c r="BJ205" s="326"/>
      <c r="BK205" s="326"/>
      <c r="BL205" s="326"/>
      <c r="BM205" s="326"/>
      <c r="BN205" s="326"/>
      <c r="BO205" s="326"/>
      <c r="BP205" s="326"/>
    </row>
    <row r="206" spans="1:68" ht="15">
      <c r="A206" s="326"/>
      <c r="B206" s="326"/>
      <c r="C206" s="326"/>
      <c r="D206" s="326"/>
      <c r="E206" s="430"/>
      <c r="F206" s="326"/>
      <c r="G206" s="326"/>
      <c r="H206" s="326"/>
      <c r="I206" s="326"/>
      <c r="J206" s="326"/>
      <c r="K206" s="326"/>
      <c r="L206" s="326"/>
      <c r="M206" s="326"/>
      <c r="N206" s="326"/>
      <c r="O206" s="326"/>
      <c r="P206" s="326"/>
      <c r="Q206" s="326"/>
      <c r="R206" s="326"/>
      <c r="S206" s="326"/>
      <c r="T206" s="326"/>
      <c r="U206" s="326"/>
      <c r="V206" s="326"/>
      <c r="W206" s="326"/>
      <c r="X206" s="326"/>
      <c r="Y206" s="326"/>
      <c r="Z206" s="326"/>
      <c r="AA206" s="326"/>
      <c r="AB206" s="326"/>
      <c r="AC206" s="326"/>
      <c r="AD206" s="326"/>
      <c r="AE206" s="326"/>
      <c r="AF206" s="326"/>
      <c r="AG206" s="326"/>
      <c r="AH206" s="326"/>
      <c r="AI206" s="326"/>
      <c r="AJ206" s="326"/>
      <c r="AK206" s="326"/>
      <c r="AL206" s="326"/>
      <c r="AM206" s="326"/>
      <c r="AN206" s="326"/>
      <c r="AO206" s="326"/>
      <c r="AP206" s="326"/>
      <c r="AQ206" s="326"/>
      <c r="AR206" s="326"/>
      <c r="AS206" s="326"/>
      <c r="AT206" s="326"/>
      <c r="AU206" s="326"/>
      <c r="AV206" s="326"/>
      <c r="AW206" s="326"/>
      <c r="AX206" s="326"/>
      <c r="AY206" s="326"/>
      <c r="AZ206" s="326"/>
      <c r="BA206" s="326"/>
      <c r="BB206" s="326"/>
      <c r="BC206" s="326"/>
      <c r="BD206" s="326"/>
      <c r="BE206" s="326"/>
      <c r="BF206" s="326"/>
      <c r="BG206" s="326"/>
      <c r="BH206" s="326"/>
      <c r="BI206" s="326"/>
      <c r="BJ206" s="326"/>
      <c r="BK206" s="326"/>
      <c r="BL206" s="326"/>
      <c r="BM206" s="326"/>
      <c r="BN206" s="326"/>
      <c r="BO206" s="326"/>
      <c r="BP206" s="326"/>
    </row>
    <row r="207" spans="1:68" ht="15">
      <c r="A207" s="326"/>
      <c r="B207" s="326"/>
      <c r="C207" s="326"/>
      <c r="D207" s="326"/>
      <c r="E207" s="430"/>
      <c r="F207" s="326"/>
      <c r="G207" s="326"/>
      <c r="H207" s="326"/>
      <c r="I207" s="326"/>
      <c r="J207" s="326"/>
      <c r="K207" s="326"/>
      <c r="L207" s="326"/>
      <c r="M207" s="326"/>
      <c r="N207" s="326"/>
      <c r="O207" s="326"/>
      <c r="P207" s="326"/>
      <c r="Q207" s="326"/>
      <c r="R207" s="326"/>
      <c r="S207" s="326"/>
      <c r="T207" s="326"/>
      <c r="U207" s="326"/>
      <c r="V207" s="326"/>
      <c r="W207" s="326"/>
      <c r="X207" s="326"/>
      <c r="Y207" s="326"/>
      <c r="Z207" s="326"/>
      <c r="AA207" s="326"/>
      <c r="AB207" s="326"/>
      <c r="AC207" s="326"/>
      <c r="AD207" s="326"/>
      <c r="AE207" s="326"/>
      <c r="AF207" s="326"/>
      <c r="AG207" s="326"/>
      <c r="AH207" s="326"/>
      <c r="AI207" s="326"/>
      <c r="AJ207" s="326"/>
      <c r="AK207" s="326"/>
      <c r="AL207" s="326"/>
      <c r="AM207" s="326"/>
      <c r="AN207" s="326"/>
      <c r="AO207" s="326"/>
      <c r="AP207" s="326"/>
      <c r="AQ207" s="326"/>
      <c r="AR207" s="326"/>
      <c r="AS207" s="326"/>
      <c r="AT207" s="326"/>
      <c r="AU207" s="326"/>
      <c r="AV207" s="326"/>
      <c r="AW207" s="326"/>
      <c r="AX207" s="326"/>
      <c r="AY207" s="326"/>
      <c r="AZ207" s="326"/>
      <c r="BA207" s="326"/>
      <c r="BB207" s="326"/>
      <c r="BC207" s="326"/>
      <c r="BD207" s="326"/>
      <c r="BE207" s="326"/>
      <c r="BF207" s="326"/>
      <c r="BG207" s="326"/>
      <c r="BH207" s="326"/>
      <c r="BI207" s="326"/>
      <c r="BJ207" s="326"/>
      <c r="BK207" s="326"/>
      <c r="BL207" s="326"/>
      <c r="BM207" s="326"/>
      <c r="BN207" s="326"/>
      <c r="BO207" s="326"/>
      <c r="BP207" s="326"/>
    </row>
    <row r="208" spans="1:68" ht="15">
      <c r="A208" s="326"/>
      <c r="B208" s="326"/>
      <c r="C208" s="326"/>
      <c r="D208" s="326"/>
      <c r="E208" s="430"/>
      <c r="F208" s="326"/>
      <c r="G208" s="326"/>
      <c r="H208" s="326"/>
      <c r="I208" s="326"/>
      <c r="J208" s="326"/>
      <c r="K208" s="326"/>
      <c r="L208" s="326"/>
      <c r="M208" s="326"/>
      <c r="N208" s="326"/>
      <c r="O208" s="326"/>
      <c r="P208" s="326"/>
      <c r="Q208" s="326"/>
      <c r="R208" s="326"/>
      <c r="S208" s="326"/>
      <c r="T208" s="326"/>
      <c r="U208" s="326"/>
      <c r="V208" s="326"/>
      <c r="W208" s="326"/>
      <c r="X208" s="326"/>
      <c r="Y208" s="326"/>
      <c r="Z208" s="326"/>
      <c r="AA208" s="326"/>
      <c r="AB208" s="326"/>
      <c r="AC208" s="326"/>
      <c r="AD208" s="326"/>
      <c r="AE208" s="326"/>
      <c r="AF208" s="326"/>
      <c r="AG208" s="326"/>
      <c r="AH208" s="326"/>
      <c r="AI208" s="326"/>
      <c r="AJ208" s="326"/>
      <c r="AK208" s="326"/>
      <c r="AL208" s="326"/>
      <c r="AM208" s="326"/>
      <c r="AN208" s="326"/>
      <c r="AO208" s="326"/>
      <c r="AP208" s="326"/>
      <c r="AQ208" s="326"/>
      <c r="AR208" s="326"/>
      <c r="AS208" s="326"/>
      <c r="AT208" s="326"/>
      <c r="AU208" s="326"/>
      <c r="AV208" s="326"/>
      <c r="AW208" s="326"/>
      <c r="AX208" s="326"/>
      <c r="AY208" s="326"/>
      <c r="AZ208" s="326"/>
      <c r="BA208" s="326"/>
      <c r="BB208" s="326"/>
      <c r="BC208" s="326"/>
      <c r="BD208" s="326"/>
      <c r="BE208" s="326"/>
      <c r="BF208" s="326"/>
      <c r="BG208" s="326"/>
      <c r="BH208" s="326"/>
      <c r="BI208" s="326"/>
      <c r="BJ208" s="326"/>
      <c r="BK208" s="326"/>
      <c r="BL208" s="326"/>
      <c r="BM208" s="326"/>
      <c r="BN208" s="326"/>
      <c r="BO208" s="326"/>
      <c r="BP208" s="326"/>
    </row>
    <row r="209" spans="1:68" ht="15">
      <c r="A209" s="326"/>
      <c r="B209" s="326"/>
      <c r="C209" s="326"/>
      <c r="D209" s="326"/>
      <c r="E209" s="430"/>
      <c r="F209" s="326"/>
      <c r="G209" s="326"/>
      <c r="H209" s="326"/>
      <c r="I209" s="326"/>
      <c r="J209" s="326"/>
      <c r="K209" s="326"/>
      <c r="L209" s="326"/>
      <c r="M209" s="326"/>
      <c r="N209" s="326"/>
      <c r="O209" s="326"/>
      <c r="P209" s="326"/>
      <c r="Q209" s="326"/>
      <c r="R209" s="326"/>
      <c r="S209" s="326"/>
      <c r="T209" s="326"/>
      <c r="U209" s="326"/>
      <c r="V209" s="326"/>
      <c r="W209" s="326"/>
      <c r="X209" s="326"/>
      <c r="Y209" s="326"/>
      <c r="Z209" s="326"/>
      <c r="AA209" s="326"/>
      <c r="AB209" s="326"/>
      <c r="AC209" s="326"/>
      <c r="AD209" s="326"/>
      <c r="AE209" s="326"/>
      <c r="AF209" s="326"/>
      <c r="AG209" s="326"/>
      <c r="AH209" s="326"/>
      <c r="AI209" s="326"/>
      <c r="AJ209" s="326"/>
      <c r="AK209" s="326"/>
      <c r="AL209" s="326"/>
      <c r="AM209" s="326"/>
      <c r="AN209" s="326"/>
      <c r="AO209" s="326"/>
      <c r="AP209" s="326"/>
      <c r="AQ209" s="326"/>
      <c r="AR209" s="326"/>
      <c r="AS209" s="326"/>
      <c r="AT209" s="326"/>
      <c r="AU209" s="326"/>
      <c r="AV209" s="326"/>
      <c r="AW209" s="326"/>
      <c r="AX209" s="326"/>
      <c r="AY209" s="326"/>
      <c r="AZ209" s="326"/>
      <c r="BA209" s="326"/>
      <c r="BB209" s="326"/>
      <c r="BC209" s="326"/>
      <c r="BD209" s="326"/>
      <c r="BE209" s="326"/>
      <c r="BF209" s="326"/>
      <c r="BG209" s="326"/>
      <c r="BH209" s="326"/>
      <c r="BI209" s="326"/>
      <c r="BJ209" s="326"/>
      <c r="BK209" s="326"/>
      <c r="BL209" s="326"/>
      <c r="BM209" s="326"/>
      <c r="BN209" s="326"/>
      <c r="BO209" s="326"/>
      <c r="BP209" s="326"/>
    </row>
    <row r="210" spans="1:68" ht="15">
      <c r="A210" s="326"/>
      <c r="B210" s="326"/>
      <c r="C210" s="326"/>
      <c r="D210" s="326"/>
      <c r="E210" s="430"/>
      <c r="F210" s="326"/>
      <c r="G210" s="326"/>
      <c r="H210" s="326"/>
      <c r="I210" s="326"/>
      <c r="J210" s="326"/>
      <c r="K210" s="326"/>
      <c r="L210" s="326"/>
      <c r="M210" s="326"/>
      <c r="N210" s="326"/>
      <c r="O210" s="326"/>
      <c r="P210" s="326"/>
      <c r="Q210" s="326"/>
      <c r="R210" s="326"/>
      <c r="S210" s="326"/>
      <c r="T210" s="326"/>
      <c r="U210" s="326"/>
      <c r="V210" s="326"/>
      <c r="W210" s="326"/>
      <c r="X210" s="326"/>
      <c r="Y210" s="326"/>
      <c r="Z210" s="326"/>
      <c r="AA210" s="326"/>
      <c r="AB210" s="326"/>
      <c r="AC210" s="326"/>
      <c r="AD210" s="326"/>
      <c r="AE210" s="326"/>
      <c r="AF210" s="326"/>
      <c r="AG210" s="326"/>
      <c r="AH210" s="326"/>
      <c r="AI210" s="326"/>
      <c r="AJ210" s="326"/>
      <c r="AK210" s="326"/>
      <c r="AL210" s="326"/>
      <c r="AM210" s="326"/>
      <c r="AN210" s="326"/>
      <c r="AO210" s="326"/>
      <c r="AP210" s="326"/>
      <c r="AQ210" s="326"/>
      <c r="AR210" s="326"/>
      <c r="AS210" s="326"/>
      <c r="AT210" s="326"/>
      <c r="AU210" s="326"/>
      <c r="AV210" s="326"/>
      <c r="AW210" s="326"/>
      <c r="AX210" s="326"/>
      <c r="AY210" s="326"/>
      <c r="AZ210" s="326"/>
      <c r="BA210" s="326"/>
      <c r="BB210" s="326"/>
      <c r="BC210" s="326"/>
      <c r="BD210" s="326"/>
      <c r="BE210" s="326"/>
      <c r="BF210" s="326"/>
      <c r="BG210" s="326"/>
      <c r="BH210" s="326"/>
      <c r="BI210" s="326"/>
      <c r="BJ210" s="326"/>
      <c r="BK210" s="326"/>
      <c r="BL210" s="326"/>
      <c r="BM210" s="326"/>
      <c r="BN210" s="326"/>
      <c r="BO210" s="326"/>
      <c r="BP210" s="326"/>
    </row>
    <row r="211" spans="1:68" ht="15">
      <c r="A211" s="326"/>
      <c r="B211" s="326"/>
      <c r="C211" s="326"/>
      <c r="D211" s="326"/>
      <c r="E211" s="430"/>
      <c r="F211" s="326"/>
      <c r="G211" s="326"/>
      <c r="H211" s="326"/>
      <c r="I211" s="326"/>
      <c r="J211" s="326"/>
      <c r="K211" s="326"/>
      <c r="L211" s="326"/>
      <c r="M211" s="326"/>
      <c r="N211" s="326"/>
      <c r="O211" s="326"/>
      <c r="P211" s="326"/>
      <c r="Q211" s="326"/>
      <c r="R211" s="326"/>
      <c r="S211" s="326"/>
      <c r="T211" s="326"/>
      <c r="U211" s="326"/>
      <c r="V211" s="326"/>
      <c r="W211" s="326"/>
      <c r="X211" s="326"/>
      <c r="Y211" s="326"/>
      <c r="Z211" s="326"/>
      <c r="AA211" s="326"/>
      <c r="AB211" s="326"/>
      <c r="AC211" s="326"/>
      <c r="AD211" s="326"/>
      <c r="AE211" s="326"/>
      <c r="AF211" s="326"/>
      <c r="AG211" s="326"/>
      <c r="AH211" s="326"/>
      <c r="AI211" s="326"/>
      <c r="AJ211" s="326"/>
      <c r="AK211" s="326"/>
      <c r="AL211" s="326"/>
      <c r="AM211" s="326"/>
      <c r="AN211" s="326"/>
      <c r="AO211" s="326"/>
      <c r="AP211" s="326"/>
      <c r="AQ211" s="326"/>
      <c r="AR211" s="326"/>
      <c r="AS211" s="326"/>
      <c r="AT211" s="326"/>
      <c r="AU211" s="326"/>
      <c r="AV211" s="326"/>
      <c r="AW211" s="326"/>
      <c r="AX211" s="326"/>
      <c r="AY211" s="326"/>
      <c r="AZ211" s="326"/>
      <c r="BA211" s="326"/>
      <c r="BB211" s="326"/>
      <c r="BC211" s="326"/>
      <c r="BD211" s="326"/>
      <c r="BE211" s="326"/>
      <c r="BF211" s="326"/>
      <c r="BG211" s="326"/>
      <c r="BH211" s="326"/>
      <c r="BI211" s="326"/>
      <c r="BJ211" s="326"/>
      <c r="BK211" s="326"/>
      <c r="BL211" s="326"/>
      <c r="BM211" s="326"/>
      <c r="BN211" s="326"/>
      <c r="BO211" s="326"/>
      <c r="BP211" s="326"/>
    </row>
    <row r="212" spans="1:68" ht="15">
      <c r="A212" s="326"/>
      <c r="B212" s="326"/>
      <c r="C212" s="326"/>
      <c r="D212" s="326"/>
      <c r="E212" s="430"/>
      <c r="F212" s="326"/>
      <c r="G212" s="326"/>
      <c r="H212" s="326"/>
      <c r="I212" s="326"/>
      <c r="J212" s="326"/>
      <c r="K212" s="326"/>
      <c r="L212" s="326"/>
      <c r="M212" s="326"/>
      <c r="N212" s="326"/>
      <c r="O212" s="326"/>
      <c r="P212" s="326"/>
      <c r="Q212" s="326"/>
      <c r="R212" s="326"/>
      <c r="S212" s="326"/>
      <c r="T212" s="326"/>
      <c r="U212" s="326"/>
      <c r="V212" s="326"/>
      <c r="W212" s="326"/>
      <c r="X212" s="326"/>
      <c r="Y212" s="326"/>
      <c r="Z212" s="326"/>
      <c r="AA212" s="326"/>
      <c r="AB212" s="326"/>
      <c r="AC212" s="326"/>
      <c r="AD212" s="326"/>
      <c r="AE212" s="326"/>
      <c r="AF212" s="326"/>
      <c r="AG212" s="326"/>
      <c r="AH212" s="326"/>
      <c r="AI212" s="326"/>
      <c r="AJ212" s="326"/>
      <c r="AK212" s="326"/>
      <c r="AL212" s="326"/>
      <c r="AM212" s="326"/>
      <c r="AN212" s="326"/>
      <c r="AO212" s="326"/>
      <c r="AP212" s="326"/>
      <c r="AQ212" s="326"/>
      <c r="AR212" s="326"/>
      <c r="AS212" s="326"/>
      <c r="AT212" s="326"/>
      <c r="AU212" s="326"/>
      <c r="AV212" s="326"/>
      <c r="AW212" s="326"/>
      <c r="AX212" s="326"/>
      <c r="AY212" s="326"/>
      <c r="AZ212" s="326"/>
      <c r="BA212" s="326"/>
      <c r="BB212" s="326"/>
      <c r="BC212" s="326"/>
      <c r="BD212" s="326"/>
      <c r="BE212" s="326"/>
      <c r="BF212" s="326"/>
      <c r="BG212" s="326"/>
      <c r="BH212" s="326"/>
      <c r="BI212" s="326"/>
      <c r="BJ212" s="326"/>
      <c r="BK212" s="326"/>
      <c r="BL212" s="326"/>
      <c r="BM212" s="326"/>
      <c r="BN212" s="326"/>
      <c r="BO212" s="326"/>
      <c r="BP212" s="326"/>
    </row>
    <row r="213" spans="1:68" ht="15">
      <c r="A213" s="326"/>
      <c r="B213" s="326"/>
      <c r="C213" s="326"/>
      <c r="D213" s="326"/>
      <c r="E213" s="430"/>
      <c r="F213" s="326"/>
      <c r="G213" s="326"/>
      <c r="H213" s="326"/>
      <c r="I213" s="326"/>
      <c r="J213" s="326"/>
      <c r="K213" s="326"/>
      <c r="L213" s="326"/>
      <c r="M213" s="326"/>
      <c r="N213" s="326"/>
      <c r="O213" s="326"/>
      <c r="P213" s="326"/>
      <c r="Q213" s="326"/>
      <c r="R213" s="326"/>
      <c r="S213" s="326"/>
      <c r="T213" s="326"/>
      <c r="U213" s="326"/>
      <c r="V213" s="326"/>
      <c r="W213" s="326"/>
      <c r="X213" s="326"/>
      <c r="Y213" s="326"/>
      <c r="Z213" s="326"/>
      <c r="AA213" s="326"/>
      <c r="AB213" s="326"/>
      <c r="AC213" s="326"/>
      <c r="AD213" s="326"/>
      <c r="AE213" s="326"/>
      <c r="AF213" s="326"/>
      <c r="AG213" s="326"/>
      <c r="AH213" s="326"/>
      <c r="AI213" s="326"/>
      <c r="AJ213" s="326"/>
      <c r="AK213" s="326"/>
      <c r="AL213" s="326"/>
      <c r="AM213" s="326"/>
      <c r="AN213" s="326"/>
      <c r="AO213" s="326"/>
      <c r="AP213" s="326"/>
      <c r="AQ213" s="326"/>
      <c r="AR213" s="326"/>
      <c r="AS213" s="326"/>
      <c r="AT213" s="326"/>
      <c r="AU213" s="326"/>
      <c r="AV213" s="326"/>
      <c r="AW213" s="326"/>
      <c r="AX213" s="326"/>
      <c r="AY213" s="326"/>
      <c r="AZ213" s="326"/>
      <c r="BA213" s="326"/>
      <c r="BB213" s="326"/>
      <c r="BC213" s="326"/>
      <c r="BD213" s="326"/>
      <c r="BE213" s="326"/>
      <c r="BF213" s="326"/>
      <c r="BG213" s="326"/>
      <c r="BH213" s="326"/>
      <c r="BI213" s="326"/>
      <c r="BJ213" s="326"/>
      <c r="BK213" s="326"/>
      <c r="BL213" s="326"/>
      <c r="BM213" s="326"/>
      <c r="BN213" s="326"/>
      <c r="BO213" s="326"/>
      <c r="BP213" s="326"/>
    </row>
    <row r="214" spans="1:68" ht="15">
      <c r="A214" s="326"/>
      <c r="B214" s="326"/>
      <c r="C214" s="326"/>
      <c r="D214" s="326"/>
      <c r="E214" s="430"/>
      <c r="F214" s="326"/>
      <c r="G214" s="326"/>
      <c r="H214" s="326"/>
      <c r="I214" s="326"/>
      <c r="J214" s="326"/>
      <c r="K214" s="326"/>
      <c r="L214" s="326"/>
      <c r="M214" s="326"/>
      <c r="N214" s="326"/>
      <c r="O214" s="326"/>
      <c r="P214" s="326"/>
      <c r="Q214" s="326"/>
      <c r="R214" s="326"/>
      <c r="S214" s="326"/>
      <c r="T214" s="326"/>
      <c r="U214" s="326"/>
      <c r="V214" s="326"/>
      <c r="W214" s="326"/>
      <c r="X214" s="326"/>
      <c r="Y214" s="326"/>
      <c r="Z214" s="326"/>
      <c r="AA214" s="326"/>
      <c r="AB214" s="326"/>
      <c r="AC214" s="326"/>
      <c r="AD214" s="326"/>
      <c r="AE214" s="326"/>
      <c r="AF214" s="326"/>
      <c r="AG214" s="326"/>
      <c r="AH214" s="326"/>
      <c r="AI214" s="326"/>
      <c r="AJ214" s="326"/>
      <c r="AK214" s="326"/>
      <c r="AL214" s="326"/>
      <c r="AM214" s="326"/>
      <c r="AN214" s="326"/>
      <c r="AO214" s="326"/>
      <c r="AP214" s="326"/>
      <c r="AQ214" s="326"/>
      <c r="AR214" s="326"/>
      <c r="AS214" s="326"/>
      <c r="AT214" s="326"/>
      <c r="AU214" s="326"/>
      <c r="AV214" s="326"/>
      <c r="AW214" s="326"/>
      <c r="AX214" s="326"/>
      <c r="AY214" s="326"/>
      <c r="AZ214" s="326"/>
      <c r="BA214" s="326"/>
      <c r="BB214" s="326"/>
      <c r="BC214" s="326"/>
      <c r="BD214" s="326"/>
      <c r="BE214" s="326"/>
      <c r="BF214" s="326"/>
      <c r="BG214" s="326"/>
      <c r="BH214" s="326"/>
      <c r="BI214" s="326"/>
      <c r="BJ214" s="326"/>
      <c r="BK214" s="326"/>
      <c r="BL214" s="326"/>
      <c r="BM214" s="326"/>
      <c r="BN214" s="326"/>
      <c r="BO214" s="326"/>
      <c r="BP214" s="326"/>
    </row>
    <row r="215" spans="1:68" ht="15">
      <c r="A215" s="326"/>
      <c r="B215" s="326"/>
      <c r="C215" s="326"/>
      <c r="D215" s="326"/>
      <c r="E215" s="430"/>
      <c r="F215" s="326"/>
      <c r="G215" s="326"/>
      <c r="H215" s="326"/>
      <c r="I215" s="326"/>
      <c r="J215" s="326"/>
      <c r="K215" s="326"/>
      <c r="L215" s="326"/>
      <c r="M215" s="326"/>
      <c r="N215" s="326"/>
      <c r="O215" s="326"/>
      <c r="P215" s="326"/>
      <c r="Q215" s="326"/>
      <c r="R215" s="326"/>
      <c r="S215" s="326"/>
      <c r="T215" s="326"/>
      <c r="U215" s="326"/>
      <c r="V215" s="326"/>
      <c r="W215" s="326"/>
      <c r="X215" s="326"/>
      <c r="Y215" s="326"/>
      <c r="Z215" s="326"/>
      <c r="AA215" s="326"/>
      <c r="AB215" s="326"/>
      <c r="AC215" s="326"/>
      <c r="AD215" s="326"/>
      <c r="AE215" s="326"/>
      <c r="AF215" s="326"/>
      <c r="AG215" s="326"/>
      <c r="AH215" s="326"/>
      <c r="AI215" s="326"/>
      <c r="AJ215" s="326"/>
      <c r="AK215" s="326"/>
      <c r="AL215" s="326"/>
      <c r="AM215" s="326"/>
      <c r="AN215" s="326"/>
      <c r="AO215" s="326"/>
      <c r="AP215" s="326"/>
      <c r="AQ215" s="326"/>
      <c r="AR215" s="326"/>
      <c r="AS215" s="326"/>
      <c r="AT215" s="326"/>
      <c r="AU215" s="326"/>
      <c r="AV215" s="326"/>
      <c r="AW215" s="326"/>
      <c r="AX215" s="326"/>
      <c r="AY215" s="326"/>
      <c r="AZ215" s="326"/>
      <c r="BA215" s="326"/>
      <c r="BB215" s="326"/>
      <c r="BC215" s="326"/>
      <c r="BD215" s="326"/>
      <c r="BE215" s="326"/>
      <c r="BF215" s="326"/>
      <c r="BG215" s="326"/>
      <c r="BH215" s="326"/>
      <c r="BI215" s="326"/>
      <c r="BJ215" s="326"/>
      <c r="BK215" s="326"/>
      <c r="BL215" s="326"/>
      <c r="BM215" s="326"/>
      <c r="BN215" s="326"/>
      <c r="BO215" s="326"/>
      <c r="BP215" s="326"/>
    </row>
    <row r="216" spans="1:68" ht="15">
      <c r="A216" s="326"/>
      <c r="B216" s="326"/>
      <c r="C216" s="326"/>
      <c r="D216" s="326"/>
      <c r="E216" s="430"/>
      <c r="F216" s="326"/>
      <c r="G216" s="326"/>
      <c r="H216" s="326"/>
      <c r="I216" s="326"/>
      <c r="J216" s="326"/>
      <c r="K216" s="326"/>
      <c r="L216" s="326"/>
      <c r="M216" s="326"/>
      <c r="N216" s="326"/>
      <c r="O216" s="326"/>
      <c r="P216" s="326"/>
      <c r="Q216" s="326"/>
      <c r="R216" s="326"/>
      <c r="S216" s="326"/>
      <c r="T216" s="326"/>
      <c r="U216" s="326"/>
      <c r="V216" s="326"/>
      <c r="W216" s="326"/>
      <c r="X216" s="326"/>
      <c r="Y216" s="326"/>
      <c r="Z216" s="326"/>
      <c r="AA216" s="326"/>
      <c r="AB216" s="326"/>
      <c r="AC216" s="326"/>
      <c r="AD216" s="326"/>
      <c r="AE216" s="326"/>
      <c r="AF216" s="326"/>
      <c r="AG216" s="326"/>
      <c r="AH216" s="326"/>
      <c r="AI216" s="326"/>
      <c r="AJ216" s="326"/>
      <c r="AK216" s="326"/>
      <c r="AL216" s="326"/>
      <c r="AM216" s="326"/>
      <c r="AN216" s="326"/>
      <c r="AO216" s="326"/>
      <c r="AP216" s="326"/>
      <c r="AQ216" s="326"/>
      <c r="AR216" s="326"/>
      <c r="AS216" s="326"/>
      <c r="AT216" s="326"/>
      <c r="AU216" s="326"/>
      <c r="AV216" s="326"/>
      <c r="AW216" s="326"/>
      <c r="AX216" s="326"/>
      <c r="AY216" s="326"/>
      <c r="AZ216" s="326"/>
      <c r="BA216" s="326"/>
      <c r="BB216" s="326"/>
      <c r="BC216" s="326"/>
      <c r="BD216" s="326"/>
      <c r="BE216" s="326"/>
      <c r="BF216" s="326"/>
      <c r="BG216" s="326"/>
      <c r="BH216" s="326"/>
      <c r="BI216" s="326"/>
      <c r="BJ216" s="326"/>
      <c r="BK216" s="326"/>
      <c r="BL216" s="326"/>
      <c r="BM216" s="326"/>
      <c r="BN216" s="326"/>
      <c r="BO216" s="326"/>
      <c r="BP216" s="326"/>
    </row>
    <row r="217" spans="1:68" ht="15">
      <c r="A217" s="326"/>
      <c r="B217" s="326"/>
      <c r="C217" s="326"/>
      <c r="D217" s="326"/>
      <c r="E217" s="430"/>
      <c r="F217" s="326"/>
      <c r="G217" s="326"/>
      <c r="H217" s="326"/>
      <c r="I217" s="326"/>
      <c r="J217" s="326"/>
      <c r="K217" s="326"/>
      <c r="L217" s="326"/>
      <c r="M217" s="326"/>
      <c r="N217" s="326"/>
      <c r="O217" s="326"/>
      <c r="P217" s="326"/>
      <c r="Q217" s="326"/>
      <c r="R217" s="326"/>
      <c r="S217" s="326"/>
      <c r="T217" s="326"/>
      <c r="U217" s="326"/>
      <c r="V217" s="326"/>
      <c r="W217" s="326"/>
      <c r="X217" s="326"/>
      <c r="Y217" s="326"/>
      <c r="Z217" s="326"/>
      <c r="AA217" s="326"/>
      <c r="AB217" s="326"/>
      <c r="AC217" s="326"/>
      <c r="AD217" s="326"/>
      <c r="AE217" s="326"/>
      <c r="AF217" s="326"/>
      <c r="AG217" s="326"/>
      <c r="AH217" s="326"/>
      <c r="AI217" s="326"/>
      <c r="AJ217" s="326"/>
      <c r="AK217" s="326"/>
      <c r="AL217" s="326"/>
      <c r="AM217" s="326"/>
      <c r="AN217" s="326"/>
      <c r="AO217" s="326"/>
      <c r="AP217" s="326"/>
      <c r="AQ217" s="326"/>
      <c r="AR217" s="326"/>
      <c r="AS217" s="326"/>
      <c r="AT217" s="326"/>
      <c r="AU217" s="326"/>
      <c r="AV217" s="326"/>
      <c r="AW217" s="326"/>
      <c r="AX217" s="326"/>
      <c r="AY217" s="326"/>
      <c r="AZ217" s="326"/>
      <c r="BA217" s="326"/>
      <c r="BB217" s="326"/>
      <c r="BC217" s="326"/>
      <c r="BD217" s="326"/>
      <c r="BE217" s="326"/>
      <c r="BF217" s="326"/>
      <c r="BG217" s="326"/>
      <c r="BH217" s="326"/>
      <c r="BI217" s="326"/>
      <c r="BJ217" s="326"/>
      <c r="BK217" s="326"/>
      <c r="BL217" s="326"/>
      <c r="BM217" s="326"/>
      <c r="BN217" s="326"/>
      <c r="BO217" s="326"/>
      <c r="BP217" s="326"/>
    </row>
    <row r="218" spans="1:68" ht="15">
      <c r="A218" s="326"/>
      <c r="B218" s="326"/>
      <c r="C218" s="326"/>
      <c r="D218" s="326"/>
      <c r="E218" s="430"/>
      <c r="F218" s="326"/>
      <c r="G218" s="326"/>
      <c r="H218" s="326"/>
      <c r="I218" s="326"/>
      <c r="J218" s="326"/>
      <c r="K218" s="326"/>
      <c r="L218" s="326"/>
      <c r="M218" s="326"/>
      <c r="N218" s="326"/>
      <c r="O218" s="326"/>
      <c r="P218" s="326"/>
      <c r="Q218" s="326"/>
      <c r="R218" s="326"/>
      <c r="S218" s="326"/>
      <c r="T218" s="326"/>
      <c r="U218" s="326"/>
      <c r="V218" s="326"/>
      <c r="W218" s="326"/>
      <c r="X218" s="326"/>
      <c r="Y218" s="326"/>
      <c r="Z218" s="326"/>
      <c r="AA218" s="326"/>
      <c r="AB218" s="326"/>
      <c r="AC218" s="326"/>
      <c r="AD218" s="326"/>
      <c r="AE218" s="326"/>
      <c r="AF218" s="326"/>
      <c r="AG218" s="326"/>
      <c r="AH218" s="326"/>
      <c r="AI218" s="326"/>
      <c r="AJ218" s="326"/>
      <c r="AK218" s="326"/>
      <c r="AL218" s="326"/>
      <c r="AM218" s="326"/>
      <c r="AN218" s="326"/>
      <c r="AO218" s="326"/>
      <c r="AP218" s="326"/>
      <c r="AQ218" s="326"/>
      <c r="AR218" s="326"/>
      <c r="AS218" s="326"/>
      <c r="AT218" s="326"/>
      <c r="AU218" s="326"/>
      <c r="AV218" s="326"/>
      <c r="AW218" s="326"/>
      <c r="AX218" s="326"/>
      <c r="AY218" s="326"/>
      <c r="AZ218" s="326"/>
      <c r="BA218" s="326"/>
      <c r="BB218" s="326"/>
      <c r="BC218" s="326"/>
      <c r="BD218" s="326"/>
      <c r="BE218" s="326"/>
      <c r="BF218" s="326"/>
      <c r="BG218" s="326"/>
      <c r="BH218" s="326"/>
      <c r="BI218" s="326"/>
      <c r="BJ218" s="326"/>
      <c r="BK218" s="326"/>
      <c r="BL218" s="326"/>
      <c r="BM218" s="326"/>
      <c r="BN218" s="326"/>
      <c r="BO218" s="326"/>
      <c r="BP218" s="326"/>
    </row>
    <row r="219" spans="1:68" ht="15">
      <c r="A219" s="326"/>
      <c r="B219" s="326"/>
      <c r="C219" s="326"/>
      <c r="D219" s="326"/>
      <c r="E219" s="430"/>
      <c r="F219" s="326"/>
      <c r="G219" s="326"/>
      <c r="H219" s="326"/>
      <c r="I219" s="326"/>
      <c r="J219" s="326"/>
      <c r="K219" s="326"/>
      <c r="L219" s="326"/>
      <c r="M219" s="326"/>
      <c r="N219" s="326"/>
      <c r="O219" s="326"/>
      <c r="P219" s="326"/>
      <c r="Q219" s="326"/>
      <c r="R219" s="326"/>
      <c r="S219" s="326"/>
      <c r="T219" s="326"/>
      <c r="U219" s="326"/>
      <c r="V219" s="326"/>
      <c r="W219" s="326"/>
      <c r="X219" s="326"/>
      <c r="Y219" s="326"/>
      <c r="Z219" s="326"/>
      <c r="AA219" s="326"/>
      <c r="AB219" s="326"/>
      <c r="AC219" s="326"/>
      <c r="AD219" s="326"/>
      <c r="AE219" s="326"/>
      <c r="AF219" s="326"/>
      <c r="AG219" s="326"/>
      <c r="AH219" s="326"/>
      <c r="AI219" s="326"/>
      <c r="AJ219" s="326"/>
      <c r="AK219" s="326"/>
      <c r="AL219" s="326"/>
      <c r="AM219" s="326"/>
      <c r="AN219" s="326"/>
      <c r="AO219" s="326"/>
      <c r="AP219" s="326"/>
      <c r="AQ219" s="326"/>
      <c r="AR219" s="326"/>
      <c r="AS219" s="326"/>
      <c r="AT219" s="326"/>
      <c r="AU219" s="326"/>
      <c r="AV219" s="326"/>
      <c r="AW219" s="326"/>
      <c r="AX219" s="326"/>
      <c r="AY219" s="326"/>
      <c r="AZ219" s="326"/>
      <c r="BA219" s="326"/>
      <c r="BB219" s="326"/>
      <c r="BC219" s="326"/>
      <c r="BD219" s="326"/>
      <c r="BE219" s="326"/>
      <c r="BF219" s="326"/>
      <c r="BG219" s="326"/>
      <c r="BH219" s="326"/>
      <c r="BI219" s="326"/>
      <c r="BJ219" s="326"/>
      <c r="BK219" s="326"/>
      <c r="BL219" s="326"/>
      <c r="BM219" s="326"/>
      <c r="BN219" s="326"/>
      <c r="BO219" s="326"/>
      <c r="BP219" s="326"/>
    </row>
    <row r="220" spans="1:68" ht="15">
      <c r="A220" s="326"/>
      <c r="B220" s="326"/>
      <c r="C220" s="326"/>
      <c r="D220" s="326"/>
      <c r="E220" s="430"/>
      <c r="F220" s="326"/>
      <c r="G220" s="326"/>
      <c r="H220" s="326"/>
      <c r="I220" s="326"/>
      <c r="J220" s="326"/>
      <c r="K220" s="326"/>
      <c r="L220" s="326"/>
      <c r="M220" s="326"/>
      <c r="N220" s="326"/>
      <c r="O220" s="326"/>
      <c r="P220" s="326"/>
      <c r="Q220" s="326"/>
      <c r="R220" s="326"/>
      <c r="S220" s="326"/>
      <c r="T220" s="326"/>
      <c r="U220" s="326"/>
      <c r="V220" s="326"/>
      <c r="W220" s="326"/>
      <c r="X220" s="326"/>
      <c r="Y220" s="326"/>
      <c r="Z220" s="326"/>
      <c r="AA220" s="326"/>
      <c r="AB220" s="326"/>
      <c r="AC220" s="326"/>
      <c r="AD220" s="326"/>
      <c r="AE220" s="326"/>
      <c r="AF220" s="326"/>
      <c r="AG220" s="326"/>
      <c r="AH220" s="326"/>
      <c r="AI220" s="326"/>
      <c r="AJ220" s="326"/>
      <c r="AK220" s="326"/>
      <c r="AL220" s="326"/>
      <c r="AM220" s="326"/>
      <c r="AN220" s="326"/>
      <c r="AO220" s="326"/>
      <c r="AP220" s="326"/>
      <c r="AQ220" s="326"/>
      <c r="AR220" s="326"/>
      <c r="AS220" s="326"/>
      <c r="AT220" s="326"/>
      <c r="AU220" s="326"/>
      <c r="AV220" s="326"/>
      <c r="AW220" s="326"/>
      <c r="AX220" s="326"/>
      <c r="AY220" s="326"/>
      <c r="AZ220" s="326"/>
      <c r="BA220" s="326"/>
      <c r="BB220" s="326"/>
      <c r="BC220" s="326"/>
      <c r="BD220" s="326"/>
      <c r="BE220" s="326"/>
      <c r="BF220" s="326"/>
      <c r="BG220" s="326"/>
      <c r="BH220" s="326"/>
      <c r="BI220" s="326"/>
      <c r="BJ220" s="326"/>
      <c r="BK220" s="326"/>
      <c r="BL220" s="326"/>
      <c r="BM220" s="326"/>
      <c r="BN220" s="326"/>
      <c r="BO220" s="326"/>
      <c r="BP220" s="326"/>
    </row>
    <row r="221" spans="1:68" ht="15">
      <c r="A221" s="326"/>
      <c r="B221" s="326"/>
      <c r="C221" s="326"/>
      <c r="D221" s="326"/>
      <c r="E221" s="430"/>
      <c r="F221" s="326"/>
      <c r="G221" s="326"/>
      <c r="H221" s="326"/>
      <c r="I221" s="326"/>
      <c r="J221" s="326"/>
      <c r="K221" s="326"/>
      <c r="L221" s="326"/>
      <c r="M221" s="326"/>
      <c r="N221" s="326"/>
      <c r="O221" s="326"/>
      <c r="P221" s="326"/>
      <c r="Q221" s="326"/>
      <c r="R221" s="326"/>
      <c r="S221" s="326"/>
      <c r="T221" s="326"/>
      <c r="U221" s="326"/>
      <c r="V221" s="326"/>
      <c r="W221" s="326"/>
      <c r="X221" s="326"/>
      <c r="Y221" s="326"/>
      <c r="Z221" s="326"/>
      <c r="AA221" s="326"/>
      <c r="AB221" s="326"/>
      <c r="AC221" s="326"/>
      <c r="AD221" s="326"/>
      <c r="AE221" s="326"/>
      <c r="AF221" s="326"/>
      <c r="AG221" s="326"/>
      <c r="AH221" s="326"/>
      <c r="AI221" s="326"/>
      <c r="AJ221" s="326"/>
      <c r="AK221" s="326"/>
      <c r="AL221" s="326"/>
      <c r="AM221" s="326"/>
      <c r="AN221" s="326"/>
      <c r="AO221" s="326"/>
      <c r="AP221" s="326"/>
      <c r="AQ221" s="326"/>
      <c r="AR221" s="326"/>
      <c r="AS221" s="326"/>
      <c r="AT221" s="326"/>
      <c r="AU221" s="326"/>
      <c r="AV221" s="326"/>
      <c r="AW221" s="326"/>
      <c r="AX221" s="326"/>
      <c r="AY221" s="326"/>
      <c r="AZ221" s="326"/>
      <c r="BA221" s="326"/>
      <c r="BB221" s="326"/>
      <c r="BC221" s="326"/>
      <c r="BD221" s="326"/>
      <c r="BE221" s="326"/>
      <c r="BF221" s="326"/>
      <c r="BG221" s="326"/>
      <c r="BH221" s="326"/>
      <c r="BI221" s="326"/>
      <c r="BJ221" s="326"/>
      <c r="BK221" s="326"/>
      <c r="BL221" s="326"/>
      <c r="BM221" s="326"/>
      <c r="BN221" s="326"/>
      <c r="BO221" s="326"/>
      <c r="BP221" s="326"/>
    </row>
    <row r="222" spans="1:68" ht="15">
      <c r="A222" s="326"/>
      <c r="B222" s="326"/>
      <c r="C222" s="326"/>
      <c r="D222" s="326"/>
      <c r="E222" s="430"/>
      <c r="F222" s="326"/>
      <c r="G222" s="326"/>
      <c r="H222" s="326"/>
      <c r="I222" s="326"/>
      <c r="J222" s="326"/>
      <c r="K222" s="326"/>
      <c r="L222" s="326"/>
      <c r="M222" s="326"/>
      <c r="N222" s="326"/>
      <c r="O222" s="326"/>
      <c r="P222" s="326"/>
      <c r="Q222" s="326"/>
      <c r="R222" s="326"/>
      <c r="S222" s="326"/>
      <c r="T222" s="326"/>
      <c r="U222" s="326"/>
      <c r="V222" s="326"/>
      <c r="W222" s="326"/>
      <c r="X222" s="326"/>
      <c r="Y222" s="326"/>
      <c r="Z222" s="326"/>
      <c r="AA222" s="326"/>
      <c r="AB222" s="326"/>
      <c r="AC222" s="326"/>
      <c r="AD222" s="326"/>
      <c r="AE222" s="326"/>
      <c r="AF222" s="326"/>
      <c r="AG222" s="326"/>
      <c r="AH222" s="326"/>
      <c r="AI222" s="326"/>
      <c r="AJ222" s="326"/>
      <c r="AK222" s="326"/>
      <c r="AL222" s="326"/>
      <c r="AM222" s="326"/>
      <c r="AN222" s="326"/>
      <c r="AO222" s="326"/>
      <c r="AP222" s="326"/>
      <c r="AQ222" s="326"/>
      <c r="AR222" s="326"/>
      <c r="AS222" s="326"/>
      <c r="AT222" s="326"/>
      <c r="AU222" s="326"/>
      <c r="AV222" s="326"/>
      <c r="AW222" s="326"/>
      <c r="AX222" s="326"/>
      <c r="AY222" s="326"/>
      <c r="AZ222" s="326"/>
      <c r="BA222" s="326"/>
      <c r="BB222" s="326"/>
      <c r="BC222" s="326"/>
      <c r="BD222" s="326"/>
      <c r="BE222" s="326"/>
      <c r="BF222" s="326"/>
      <c r="BG222" s="326"/>
      <c r="BH222" s="326"/>
      <c r="BI222" s="326"/>
      <c r="BJ222" s="326"/>
      <c r="BK222" s="326"/>
      <c r="BL222" s="326"/>
      <c r="BM222" s="326"/>
      <c r="BN222" s="326"/>
      <c r="BO222" s="326"/>
      <c r="BP222" s="326"/>
    </row>
    <row r="223" spans="1:68" ht="15">
      <c r="A223" s="326"/>
      <c r="B223" s="326"/>
      <c r="C223" s="326"/>
      <c r="D223" s="326"/>
      <c r="E223" s="430"/>
      <c r="F223" s="326"/>
      <c r="G223" s="326"/>
      <c r="H223" s="326"/>
      <c r="I223" s="326"/>
      <c r="J223" s="326"/>
      <c r="K223" s="326"/>
      <c r="L223" s="326"/>
      <c r="M223" s="326"/>
      <c r="N223" s="326"/>
      <c r="O223" s="326"/>
      <c r="P223" s="326"/>
      <c r="Q223" s="326"/>
      <c r="R223" s="326"/>
      <c r="S223" s="326"/>
      <c r="T223" s="326"/>
      <c r="U223" s="326"/>
      <c r="V223" s="326"/>
      <c r="W223" s="326"/>
      <c r="X223" s="326"/>
      <c r="Y223" s="326"/>
      <c r="Z223" s="326"/>
      <c r="AA223" s="326"/>
      <c r="AB223" s="326"/>
      <c r="AC223" s="326"/>
      <c r="AD223" s="326"/>
      <c r="AE223" s="326"/>
      <c r="AF223" s="326"/>
      <c r="AG223" s="326"/>
      <c r="AH223" s="326"/>
      <c r="AI223" s="326"/>
      <c r="AJ223" s="326"/>
      <c r="AK223" s="326"/>
      <c r="AL223" s="326"/>
      <c r="AM223" s="326"/>
      <c r="AN223" s="326"/>
      <c r="AO223" s="326"/>
      <c r="AP223" s="326"/>
      <c r="AQ223" s="326"/>
      <c r="AR223" s="326"/>
      <c r="AS223" s="326"/>
      <c r="AT223" s="326"/>
      <c r="AU223" s="326"/>
      <c r="AV223" s="326"/>
      <c r="AW223" s="326"/>
      <c r="AX223" s="326"/>
      <c r="AY223" s="326"/>
      <c r="AZ223" s="326"/>
      <c r="BA223" s="326"/>
      <c r="BB223" s="326"/>
      <c r="BC223" s="326"/>
      <c r="BD223" s="326"/>
      <c r="BE223" s="326"/>
      <c r="BF223" s="326"/>
      <c r="BG223" s="326"/>
      <c r="BH223" s="326"/>
      <c r="BI223" s="326"/>
      <c r="BJ223" s="326"/>
      <c r="BK223" s="326"/>
      <c r="BL223" s="326"/>
      <c r="BM223" s="326"/>
      <c r="BN223" s="326"/>
      <c r="BO223" s="326"/>
      <c r="BP223" s="326"/>
    </row>
    <row r="224" spans="1:68" ht="15">
      <c r="A224" s="326"/>
      <c r="B224" s="326"/>
      <c r="C224" s="326"/>
      <c r="D224" s="326"/>
      <c r="E224" s="430"/>
      <c r="F224" s="326"/>
      <c r="G224" s="326"/>
      <c r="H224" s="326"/>
      <c r="I224" s="326"/>
      <c r="J224" s="326"/>
      <c r="K224" s="326"/>
      <c r="L224" s="326"/>
      <c r="M224" s="326"/>
      <c r="N224" s="326"/>
      <c r="O224" s="326"/>
      <c r="P224" s="326"/>
      <c r="Q224" s="326"/>
      <c r="R224" s="326"/>
      <c r="S224" s="326"/>
      <c r="T224" s="326"/>
      <c r="U224" s="326"/>
      <c r="V224" s="326"/>
      <c r="W224" s="326"/>
      <c r="X224" s="326"/>
      <c r="Y224" s="326"/>
      <c r="Z224" s="326"/>
      <c r="AA224" s="326"/>
      <c r="AB224" s="326"/>
      <c r="AC224" s="326"/>
      <c r="AD224" s="326"/>
      <c r="AE224" s="326"/>
      <c r="AF224" s="326"/>
      <c r="AG224" s="326"/>
      <c r="AH224" s="326"/>
      <c r="AI224" s="326"/>
      <c r="AJ224" s="326"/>
      <c r="AK224" s="326"/>
      <c r="AL224" s="326"/>
      <c r="AM224" s="326"/>
      <c r="AN224" s="326"/>
      <c r="AO224" s="326"/>
      <c r="AP224" s="326"/>
      <c r="AQ224" s="326"/>
      <c r="AR224" s="326"/>
      <c r="AS224" s="326"/>
      <c r="AT224" s="326"/>
      <c r="AU224" s="326"/>
      <c r="AV224" s="326"/>
      <c r="AW224" s="326"/>
      <c r="AX224" s="326"/>
      <c r="AY224" s="326"/>
      <c r="AZ224" s="326"/>
      <c r="BA224" s="326"/>
      <c r="BB224" s="326"/>
      <c r="BC224" s="326"/>
      <c r="BD224" s="326"/>
      <c r="BE224" s="326"/>
      <c r="BF224" s="326"/>
      <c r="BG224" s="326"/>
      <c r="BH224" s="326"/>
      <c r="BI224" s="326"/>
      <c r="BJ224" s="326"/>
      <c r="BK224" s="326"/>
      <c r="BL224" s="326"/>
      <c r="BM224" s="326"/>
      <c r="BN224" s="326"/>
      <c r="BO224" s="326"/>
      <c r="BP224" s="326"/>
    </row>
    <row r="225" spans="1:68" ht="15">
      <c r="A225" s="326"/>
      <c r="B225" s="326"/>
      <c r="C225" s="326"/>
      <c r="D225" s="326"/>
      <c r="E225" s="430"/>
      <c r="F225" s="326"/>
      <c r="G225" s="326"/>
      <c r="H225" s="326"/>
      <c r="I225" s="326"/>
      <c r="J225" s="326"/>
      <c r="K225" s="326"/>
      <c r="L225" s="326"/>
      <c r="M225" s="326"/>
      <c r="N225" s="326"/>
      <c r="O225" s="326"/>
      <c r="P225" s="326"/>
      <c r="Q225" s="326"/>
      <c r="R225" s="326"/>
      <c r="S225" s="326"/>
      <c r="T225" s="326"/>
      <c r="U225" s="326"/>
      <c r="V225" s="326"/>
      <c r="W225" s="326"/>
      <c r="X225" s="326"/>
      <c r="Y225" s="326"/>
      <c r="Z225" s="326"/>
      <c r="AA225" s="326"/>
      <c r="AB225" s="326"/>
      <c r="AC225" s="326"/>
      <c r="AD225" s="326"/>
      <c r="AE225" s="326"/>
      <c r="AF225" s="326"/>
      <c r="AG225" s="326"/>
      <c r="AH225" s="326"/>
      <c r="AI225" s="326"/>
      <c r="AJ225" s="326"/>
      <c r="AK225" s="326"/>
      <c r="AL225" s="326"/>
      <c r="AM225" s="326"/>
      <c r="AN225" s="326"/>
      <c r="AO225" s="326"/>
      <c r="AP225" s="326"/>
      <c r="AQ225" s="326"/>
      <c r="AR225" s="326"/>
      <c r="AS225" s="326"/>
      <c r="AT225" s="326"/>
      <c r="AU225" s="326"/>
      <c r="AV225" s="326"/>
      <c r="AW225" s="326"/>
      <c r="AX225" s="326"/>
      <c r="AY225" s="326"/>
      <c r="AZ225" s="326"/>
      <c r="BA225" s="326"/>
      <c r="BB225" s="326"/>
      <c r="BC225" s="326"/>
      <c r="BD225" s="326"/>
      <c r="BE225" s="326"/>
      <c r="BF225" s="326"/>
      <c r="BG225" s="326"/>
      <c r="BH225" s="326"/>
      <c r="BI225" s="326"/>
      <c r="BJ225" s="326"/>
      <c r="BK225" s="326"/>
      <c r="BL225" s="326"/>
      <c r="BM225" s="326"/>
      <c r="BN225" s="326"/>
      <c r="BO225" s="326"/>
      <c r="BP225" s="326"/>
    </row>
    <row r="226" spans="1:68" ht="15">
      <c r="A226" s="326"/>
      <c r="B226" s="326"/>
      <c r="C226" s="326"/>
      <c r="D226" s="326"/>
      <c r="E226" s="430"/>
      <c r="F226" s="326"/>
      <c r="G226" s="326"/>
      <c r="H226" s="326"/>
      <c r="I226" s="326"/>
      <c r="J226" s="326"/>
      <c r="K226" s="326"/>
      <c r="L226" s="326"/>
      <c r="M226" s="326"/>
      <c r="N226" s="326"/>
      <c r="O226" s="326"/>
      <c r="P226" s="326"/>
      <c r="Q226" s="326"/>
      <c r="R226" s="326"/>
      <c r="S226" s="326"/>
      <c r="T226" s="326"/>
      <c r="U226" s="326"/>
      <c r="V226" s="326"/>
      <c r="W226" s="326"/>
      <c r="X226" s="326"/>
      <c r="Y226" s="326"/>
      <c r="Z226" s="326"/>
      <c r="AA226" s="326"/>
      <c r="AB226" s="326"/>
      <c r="AC226" s="326"/>
      <c r="AD226" s="326"/>
      <c r="AE226" s="326"/>
      <c r="AF226" s="326"/>
      <c r="AG226" s="326"/>
      <c r="AH226" s="326"/>
      <c r="AI226" s="326"/>
      <c r="AJ226" s="326"/>
      <c r="AK226" s="326"/>
      <c r="AL226" s="326"/>
      <c r="AM226" s="326"/>
      <c r="AN226" s="326"/>
      <c r="AO226" s="326"/>
      <c r="AP226" s="326"/>
      <c r="AQ226" s="326"/>
      <c r="AR226" s="326"/>
      <c r="AS226" s="326"/>
      <c r="AT226" s="326"/>
      <c r="AU226" s="326"/>
      <c r="AV226" s="326"/>
      <c r="AW226" s="326"/>
      <c r="AX226" s="326"/>
      <c r="AY226" s="326"/>
      <c r="AZ226" s="326"/>
      <c r="BA226" s="326"/>
      <c r="BB226" s="326"/>
      <c r="BC226" s="326"/>
      <c r="BD226" s="326"/>
      <c r="BE226" s="326"/>
      <c r="BF226" s="326"/>
      <c r="BG226" s="326"/>
      <c r="BH226" s="326"/>
      <c r="BI226" s="326"/>
      <c r="BJ226" s="326"/>
      <c r="BK226" s="326"/>
      <c r="BL226" s="326"/>
      <c r="BM226" s="326"/>
      <c r="BN226" s="326"/>
      <c r="BO226" s="326"/>
      <c r="BP226" s="326"/>
    </row>
    <row r="227" spans="1:68" ht="15">
      <c r="A227" s="326"/>
      <c r="B227" s="326"/>
      <c r="C227" s="326"/>
      <c r="D227" s="326"/>
      <c r="E227" s="430"/>
      <c r="F227" s="326"/>
      <c r="G227" s="326"/>
      <c r="H227" s="326"/>
      <c r="I227" s="326"/>
      <c r="J227" s="326"/>
      <c r="K227" s="326"/>
      <c r="L227" s="326"/>
      <c r="M227" s="326"/>
      <c r="N227" s="326"/>
      <c r="O227" s="326"/>
      <c r="P227" s="326"/>
      <c r="Q227" s="326"/>
      <c r="R227" s="326"/>
      <c r="S227" s="326"/>
      <c r="T227" s="326"/>
      <c r="U227" s="326"/>
      <c r="V227" s="326"/>
      <c r="W227" s="326"/>
      <c r="X227" s="326"/>
      <c r="Y227" s="326"/>
      <c r="Z227" s="326"/>
      <c r="AA227" s="326"/>
      <c r="AB227" s="326"/>
      <c r="AC227" s="326"/>
      <c r="AD227" s="326"/>
      <c r="AE227" s="326"/>
      <c r="AF227" s="326"/>
      <c r="AG227" s="326"/>
      <c r="AH227" s="326"/>
      <c r="AI227" s="326"/>
      <c r="AJ227" s="326"/>
      <c r="AK227" s="326"/>
      <c r="AL227" s="326"/>
      <c r="AM227" s="326"/>
      <c r="AN227" s="326"/>
      <c r="AO227" s="326"/>
      <c r="AP227" s="326"/>
      <c r="AQ227" s="326"/>
      <c r="AR227" s="326"/>
      <c r="AS227" s="326"/>
      <c r="AT227" s="326"/>
      <c r="AU227" s="326"/>
      <c r="AV227" s="326"/>
      <c r="AW227" s="326"/>
      <c r="AX227" s="326"/>
      <c r="AY227" s="326"/>
      <c r="AZ227" s="326"/>
      <c r="BA227" s="326"/>
      <c r="BB227" s="326"/>
      <c r="BC227" s="326"/>
      <c r="BD227" s="326"/>
      <c r="BE227" s="326"/>
      <c r="BF227" s="326"/>
      <c r="BG227" s="326"/>
      <c r="BH227" s="326"/>
      <c r="BI227" s="326"/>
      <c r="BJ227" s="326"/>
      <c r="BK227" s="326"/>
      <c r="BL227" s="326"/>
      <c r="BM227" s="326"/>
      <c r="BN227" s="326"/>
      <c r="BO227" s="326"/>
      <c r="BP227" s="326"/>
    </row>
    <row r="228" spans="1:68" ht="15">
      <c r="A228" s="326"/>
      <c r="B228" s="326"/>
      <c r="C228" s="326"/>
      <c r="D228" s="326"/>
      <c r="E228" s="430"/>
      <c r="F228" s="326"/>
      <c r="G228" s="326"/>
      <c r="H228" s="326"/>
      <c r="I228" s="326"/>
      <c r="J228" s="326"/>
      <c r="K228" s="326"/>
      <c r="L228" s="326"/>
      <c r="M228" s="326"/>
      <c r="N228" s="326"/>
      <c r="O228" s="326"/>
      <c r="P228" s="326"/>
      <c r="Q228" s="326"/>
      <c r="R228" s="326"/>
      <c r="S228" s="326"/>
      <c r="T228" s="326"/>
      <c r="U228" s="326"/>
      <c r="V228" s="326"/>
      <c r="W228" s="326"/>
      <c r="X228" s="326"/>
      <c r="Y228" s="326"/>
      <c r="Z228" s="326"/>
      <c r="AA228" s="326"/>
      <c r="AB228" s="326"/>
      <c r="AC228" s="326"/>
      <c r="AD228" s="326"/>
      <c r="AE228" s="326"/>
      <c r="AF228" s="326"/>
      <c r="AG228" s="326"/>
      <c r="AH228" s="326"/>
      <c r="AI228" s="326"/>
      <c r="AJ228" s="326"/>
      <c r="AK228" s="326"/>
      <c r="AL228" s="326"/>
      <c r="AM228" s="326"/>
      <c r="AN228" s="326"/>
      <c r="AO228" s="326"/>
      <c r="AP228" s="326"/>
      <c r="AQ228" s="326"/>
      <c r="AR228" s="326"/>
      <c r="AS228" s="326"/>
      <c r="AT228" s="326"/>
      <c r="AU228" s="326"/>
      <c r="AV228" s="326"/>
      <c r="AW228" s="326"/>
      <c r="AX228" s="326"/>
      <c r="AY228" s="326"/>
      <c r="AZ228" s="326"/>
      <c r="BA228" s="326"/>
      <c r="BB228" s="326"/>
      <c r="BC228" s="326"/>
      <c r="BD228" s="326"/>
      <c r="BE228" s="326"/>
      <c r="BF228" s="326"/>
      <c r="BG228" s="326"/>
      <c r="BH228" s="326"/>
      <c r="BI228" s="326"/>
      <c r="BJ228" s="326"/>
      <c r="BK228" s="326"/>
      <c r="BL228" s="326"/>
      <c r="BM228" s="326"/>
      <c r="BN228" s="326"/>
      <c r="BO228" s="326"/>
      <c r="BP228" s="326"/>
    </row>
    <row r="229" spans="1:68" ht="15">
      <c r="A229" s="326"/>
      <c r="B229" s="326"/>
      <c r="C229" s="326"/>
      <c r="D229" s="326"/>
      <c r="E229" s="430"/>
      <c r="F229" s="326"/>
      <c r="G229" s="326"/>
      <c r="H229" s="326"/>
      <c r="I229" s="326"/>
      <c r="J229" s="326"/>
      <c r="K229" s="326"/>
      <c r="L229" s="326"/>
      <c r="M229" s="326"/>
      <c r="N229" s="326"/>
      <c r="O229" s="326"/>
      <c r="P229" s="326"/>
      <c r="Q229" s="326"/>
      <c r="R229" s="326"/>
      <c r="S229" s="326"/>
      <c r="T229" s="326"/>
      <c r="U229" s="326"/>
      <c r="V229" s="326"/>
      <c r="W229" s="326"/>
      <c r="X229" s="326"/>
      <c r="Y229" s="326"/>
      <c r="Z229" s="326"/>
      <c r="AA229" s="326"/>
      <c r="AB229" s="326"/>
      <c r="AC229" s="326"/>
      <c r="AD229" s="326"/>
      <c r="AE229" s="326"/>
      <c r="AF229" s="326"/>
      <c r="AG229" s="326"/>
      <c r="AH229" s="326"/>
      <c r="AI229" s="326"/>
      <c r="AJ229" s="326"/>
      <c r="AK229" s="326"/>
      <c r="AL229" s="326"/>
      <c r="AM229" s="326"/>
      <c r="AN229" s="326"/>
      <c r="AO229" s="326"/>
      <c r="AP229" s="326"/>
      <c r="AQ229" s="326"/>
      <c r="AR229" s="326"/>
      <c r="AS229" s="326"/>
      <c r="AT229" s="326"/>
      <c r="AU229" s="326"/>
      <c r="AV229" s="326"/>
      <c r="AW229" s="326"/>
      <c r="AX229" s="326"/>
      <c r="AY229" s="326"/>
      <c r="AZ229" s="326"/>
      <c r="BA229" s="326"/>
      <c r="BB229" s="326"/>
      <c r="BC229" s="326"/>
      <c r="BD229" s="326"/>
      <c r="BE229" s="326"/>
      <c r="BF229" s="326"/>
      <c r="BG229" s="326"/>
      <c r="BH229" s="326"/>
      <c r="BI229" s="326"/>
      <c r="BJ229" s="326"/>
      <c r="BK229" s="326"/>
      <c r="BL229" s="326"/>
      <c r="BM229" s="326"/>
      <c r="BN229" s="326"/>
      <c r="BO229" s="326"/>
      <c r="BP229" s="326"/>
    </row>
    <row r="230" spans="1:68" ht="15">
      <c r="A230" s="326"/>
      <c r="B230" s="326"/>
      <c r="C230" s="326"/>
      <c r="D230" s="326"/>
      <c r="E230" s="430"/>
      <c r="F230" s="326"/>
      <c r="G230" s="326"/>
      <c r="H230" s="326"/>
      <c r="I230" s="326"/>
      <c r="J230" s="326"/>
      <c r="K230" s="326"/>
      <c r="L230" s="326"/>
      <c r="M230" s="326"/>
      <c r="N230" s="326"/>
      <c r="O230" s="326"/>
      <c r="P230" s="326"/>
      <c r="Q230" s="326"/>
      <c r="R230" s="326"/>
      <c r="S230" s="326"/>
      <c r="T230" s="326"/>
      <c r="U230" s="326"/>
      <c r="V230" s="326"/>
      <c r="W230" s="326"/>
      <c r="X230" s="326"/>
      <c r="Y230" s="326"/>
      <c r="Z230" s="326"/>
      <c r="AA230" s="326"/>
      <c r="AB230" s="326"/>
      <c r="AC230" s="326"/>
      <c r="AD230" s="326"/>
      <c r="AE230" s="326"/>
      <c r="AF230" s="326"/>
      <c r="AG230" s="326"/>
      <c r="AH230" s="326"/>
      <c r="AI230" s="326"/>
      <c r="AJ230" s="326"/>
      <c r="AK230" s="326"/>
      <c r="AL230" s="326"/>
      <c r="AM230" s="326"/>
      <c r="AN230" s="326"/>
      <c r="AO230" s="326"/>
      <c r="AP230" s="326"/>
      <c r="AQ230" s="326"/>
      <c r="AR230" s="326"/>
      <c r="AS230" s="326"/>
      <c r="AT230" s="326"/>
      <c r="AU230" s="326"/>
      <c r="AV230" s="326"/>
      <c r="AW230" s="326"/>
      <c r="AX230" s="326"/>
      <c r="AY230" s="326"/>
      <c r="AZ230" s="326"/>
      <c r="BA230" s="326"/>
      <c r="BB230" s="326"/>
      <c r="BC230" s="326"/>
      <c r="BD230" s="326"/>
      <c r="BE230" s="326"/>
      <c r="BF230" s="326"/>
      <c r="BG230" s="326"/>
      <c r="BH230" s="326"/>
      <c r="BI230" s="326"/>
      <c r="BJ230" s="326"/>
      <c r="BK230" s="326"/>
      <c r="BL230" s="326"/>
      <c r="BM230" s="326"/>
      <c r="BN230" s="326"/>
      <c r="BO230" s="326"/>
      <c r="BP230" s="326"/>
    </row>
    <row r="231" spans="1:68" ht="15">
      <c r="A231" s="326"/>
      <c r="B231" s="326"/>
      <c r="C231" s="326"/>
      <c r="D231" s="326"/>
      <c r="E231" s="430"/>
      <c r="F231" s="326"/>
      <c r="G231" s="326"/>
      <c r="H231" s="326"/>
      <c r="I231" s="326"/>
      <c r="J231" s="326"/>
      <c r="K231" s="326"/>
      <c r="L231" s="326"/>
      <c r="M231" s="326"/>
      <c r="N231" s="326"/>
      <c r="O231" s="326"/>
      <c r="P231" s="326"/>
      <c r="Q231" s="326"/>
      <c r="R231" s="326"/>
      <c r="S231" s="326"/>
      <c r="T231" s="326"/>
      <c r="U231" s="326"/>
      <c r="V231" s="326"/>
      <c r="W231" s="326"/>
      <c r="X231" s="326"/>
      <c r="Y231" s="326"/>
      <c r="Z231" s="326"/>
      <c r="AA231" s="326"/>
      <c r="AB231" s="326"/>
      <c r="AC231" s="326"/>
      <c r="AD231" s="326"/>
      <c r="AE231" s="326"/>
      <c r="AF231" s="326"/>
      <c r="AG231" s="326"/>
      <c r="AH231" s="326"/>
      <c r="AI231" s="326"/>
      <c r="AJ231" s="326"/>
      <c r="AK231" s="326"/>
      <c r="AL231" s="326"/>
      <c r="AM231" s="326"/>
      <c r="AN231" s="326"/>
      <c r="AO231" s="326"/>
      <c r="AP231" s="326"/>
      <c r="AQ231" s="326"/>
      <c r="AR231" s="326"/>
      <c r="AS231" s="326"/>
      <c r="AT231" s="326"/>
      <c r="AU231" s="326"/>
      <c r="AV231" s="326"/>
      <c r="AW231" s="326"/>
      <c r="AX231" s="326"/>
      <c r="AY231" s="326"/>
      <c r="AZ231" s="326"/>
      <c r="BA231" s="326"/>
      <c r="BB231" s="326"/>
      <c r="BC231" s="326"/>
      <c r="BD231" s="326"/>
      <c r="BE231" s="326"/>
      <c r="BF231" s="326"/>
      <c r="BG231" s="326"/>
      <c r="BH231" s="326"/>
      <c r="BI231" s="326"/>
      <c r="BJ231" s="326"/>
      <c r="BK231" s="326"/>
      <c r="BL231" s="326"/>
      <c r="BM231" s="326"/>
      <c r="BN231" s="326"/>
      <c r="BO231" s="326"/>
      <c r="BP231" s="326"/>
    </row>
    <row r="232" spans="1:68" ht="15">
      <c r="A232" s="326"/>
      <c r="B232" s="326"/>
      <c r="C232" s="326"/>
      <c r="D232" s="326"/>
      <c r="E232" s="430"/>
      <c r="F232" s="326"/>
      <c r="G232" s="326"/>
      <c r="H232" s="326"/>
      <c r="I232" s="326"/>
      <c r="J232" s="326"/>
      <c r="K232" s="326"/>
      <c r="L232" s="326"/>
      <c r="M232" s="326"/>
      <c r="N232" s="326"/>
      <c r="O232" s="326"/>
      <c r="P232" s="326"/>
      <c r="Q232" s="326"/>
      <c r="R232" s="326"/>
      <c r="S232" s="326"/>
      <c r="T232" s="326"/>
      <c r="U232" s="326"/>
      <c r="V232" s="326"/>
      <c r="W232" s="326"/>
      <c r="X232" s="326"/>
      <c r="Y232" s="326"/>
      <c r="Z232" s="326"/>
      <c r="AA232" s="326"/>
      <c r="AB232" s="326"/>
      <c r="AC232" s="326"/>
      <c r="AD232" s="326"/>
      <c r="AE232" s="326"/>
      <c r="AF232" s="326"/>
      <c r="AG232" s="326"/>
      <c r="AH232" s="326"/>
      <c r="AI232" s="326"/>
      <c r="AJ232" s="326"/>
      <c r="AK232" s="326"/>
      <c r="AL232" s="326"/>
      <c r="AM232" s="326"/>
      <c r="AN232" s="326"/>
      <c r="AO232" s="326"/>
      <c r="AP232" s="326"/>
      <c r="AQ232" s="326"/>
      <c r="AR232" s="326"/>
      <c r="AS232" s="326"/>
      <c r="AT232" s="326"/>
      <c r="AU232" s="326"/>
      <c r="AV232" s="326"/>
      <c r="AW232" s="326"/>
      <c r="AX232" s="326"/>
      <c r="AY232" s="326"/>
      <c r="AZ232" s="326"/>
      <c r="BA232" s="326"/>
      <c r="BB232" s="326"/>
      <c r="BC232" s="326"/>
      <c r="BD232" s="326"/>
      <c r="BE232" s="326"/>
      <c r="BF232" s="326"/>
      <c r="BG232" s="326"/>
      <c r="BH232" s="326"/>
      <c r="BI232" s="326"/>
      <c r="BJ232" s="326"/>
      <c r="BK232" s="326"/>
      <c r="BL232" s="326"/>
      <c r="BM232" s="326"/>
      <c r="BN232" s="326"/>
      <c r="BO232" s="326"/>
      <c r="BP232" s="326"/>
    </row>
    <row r="233" spans="1:68" ht="15">
      <c r="A233" s="326"/>
      <c r="B233" s="326"/>
      <c r="C233" s="326"/>
      <c r="D233" s="326"/>
      <c r="E233" s="430"/>
      <c r="F233" s="326"/>
      <c r="G233" s="326"/>
      <c r="H233" s="326"/>
      <c r="I233" s="326"/>
      <c r="J233" s="326"/>
      <c r="K233" s="326"/>
      <c r="L233" s="326"/>
      <c r="M233" s="326"/>
      <c r="N233" s="326"/>
      <c r="O233" s="326"/>
      <c r="P233" s="326"/>
      <c r="Q233" s="326"/>
      <c r="R233" s="326"/>
      <c r="S233" s="326"/>
      <c r="T233" s="326"/>
      <c r="U233" s="326"/>
      <c r="V233" s="326"/>
      <c r="W233" s="326"/>
      <c r="X233" s="326"/>
      <c r="Y233" s="326"/>
      <c r="Z233" s="326"/>
      <c r="AA233" s="326"/>
      <c r="AB233" s="326"/>
      <c r="AC233" s="326"/>
      <c r="AD233" s="326"/>
      <c r="AE233" s="326"/>
      <c r="AF233" s="326"/>
      <c r="AG233" s="326"/>
      <c r="AH233" s="326"/>
      <c r="AI233" s="326"/>
      <c r="AJ233" s="326"/>
      <c r="AK233" s="326"/>
      <c r="AL233" s="326"/>
      <c r="AM233" s="326"/>
      <c r="AN233" s="326"/>
      <c r="AO233" s="326"/>
      <c r="AP233" s="326"/>
      <c r="AQ233" s="326"/>
      <c r="AR233" s="326"/>
      <c r="AS233" s="326"/>
      <c r="AT233" s="326"/>
      <c r="AU233" s="326"/>
      <c r="AV233" s="326"/>
      <c r="AW233" s="326"/>
      <c r="AX233" s="326"/>
      <c r="AY233" s="326"/>
      <c r="AZ233" s="326"/>
      <c r="BA233" s="326"/>
      <c r="BB233" s="326"/>
      <c r="BC233" s="326"/>
      <c r="BD233" s="326"/>
      <c r="BE233" s="326"/>
      <c r="BF233" s="326"/>
      <c r="BG233" s="326"/>
      <c r="BH233" s="326"/>
      <c r="BI233" s="326"/>
      <c r="BJ233" s="326"/>
      <c r="BK233" s="326"/>
      <c r="BL233" s="326"/>
      <c r="BM233" s="326"/>
      <c r="BN233" s="326"/>
      <c r="BO233" s="326"/>
      <c r="BP233" s="326"/>
    </row>
    <row r="234" spans="1:68" ht="15">
      <c r="A234" s="326"/>
      <c r="B234" s="326"/>
      <c r="C234" s="326"/>
      <c r="D234" s="326"/>
      <c r="E234" s="430"/>
      <c r="F234" s="326"/>
      <c r="G234" s="326"/>
      <c r="H234" s="326"/>
      <c r="I234" s="326"/>
      <c r="J234" s="326"/>
      <c r="K234" s="326"/>
      <c r="L234" s="326"/>
      <c r="M234" s="326"/>
      <c r="N234" s="326"/>
      <c r="O234" s="326"/>
      <c r="P234" s="326"/>
      <c r="Q234" s="326"/>
      <c r="R234" s="326"/>
      <c r="S234" s="326"/>
      <c r="T234" s="326"/>
      <c r="U234" s="326"/>
      <c r="V234" s="326"/>
      <c r="W234" s="326"/>
      <c r="X234" s="326"/>
      <c r="Y234" s="326"/>
      <c r="Z234" s="326"/>
      <c r="AA234" s="326"/>
      <c r="AB234" s="326"/>
      <c r="AC234" s="326"/>
      <c r="AD234" s="326"/>
      <c r="AE234" s="326"/>
      <c r="AF234" s="326"/>
      <c r="AG234" s="326"/>
      <c r="AH234" s="326"/>
      <c r="AI234" s="326"/>
      <c r="AJ234" s="326"/>
      <c r="AK234" s="326"/>
      <c r="AL234" s="326"/>
      <c r="AM234" s="326"/>
      <c r="AN234" s="326"/>
      <c r="AO234" s="326"/>
      <c r="AP234" s="326"/>
      <c r="AQ234" s="326"/>
      <c r="AR234" s="326"/>
      <c r="AS234" s="326"/>
      <c r="AT234" s="326"/>
      <c r="AU234" s="326"/>
      <c r="AV234" s="326"/>
      <c r="AW234" s="326"/>
      <c r="AX234" s="326"/>
      <c r="AY234" s="326"/>
      <c r="AZ234" s="326"/>
      <c r="BA234" s="326"/>
      <c r="BB234" s="326"/>
      <c r="BC234" s="326"/>
      <c r="BD234" s="326"/>
      <c r="BE234" s="326"/>
      <c r="BF234" s="326"/>
      <c r="BG234" s="326"/>
      <c r="BH234" s="326"/>
      <c r="BI234" s="326"/>
      <c r="BJ234" s="326"/>
      <c r="BK234" s="326"/>
      <c r="BL234" s="326"/>
      <c r="BM234" s="326"/>
      <c r="BN234" s="326"/>
      <c r="BO234" s="326"/>
      <c r="BP234" s="326"/>
    </row>
    <row r="235" spans="1:68" ht="15">
      <c r="A235" s="326"/>
      <c r="B235" s="326"/>
      <c r="C235" s="326"/>
      <c r="D235" s="326"/>
      <c r="E235" s="430"/>
      <c r="F235" s="326"/>
      <c r="G235" s="326"/>
      <c r="H235" s="326"/>
      <c r="I235" s="326"/>
      <c r="J235" s="326"/>
      <c r="K235" s="326"/>
      <c r="L235" s="326"/>
      <c r="M235" s="326"/>
      <c r="N235" s="326"/>
      <c r="O235" s="326"/>
      <c r="P235" s="326"/>
      <c r="Q235" s="326"/>
      <c r="R235" s="326"/>
      <c r="S235" s="326"/>
      <c r="T235" s="326"/>
      <c r="U235" s="326"/>
      <c r="V235" s="326"/>
      <c r="W235" s="326"/>
      <c r="X235" s="326"/>
      <c r="Y235" s="326"/>
      <c r="Z235" s="326"/>
      <c r="AA235" s="326"/>
      <c r="AB235" s="326"/>
      <c r="AC235" s="326"/>
      <c r="AD235" s="326"/>
      <c r="AE235" s="326"/>
      <c r="AF235" s="326"/>
      <c r="AG235" s="326"/>
      <c r="AH235" s="326"/>
      <c r="AI235" s="326"/>
      <c r="AJ235" s="326"/>
      <c r="AK235" s="326"/>
      <c r="AL235" s="326"/>
      <c r="AM235" s="326"/>
      <c r="AN235" s="326"/>
      <c r="AO235" s="326"/>
      <c r="AP235" s="326"/>
      <c r="AQ235" s="326"/>
      <c r="AR235" s="326"/>
      <c r="AS235" s="326"/>
      <c r="AT235" s="326"/>
      <c r="AU235" s="326"/>
      <c r="AV235" s="326"/>
      <c r="AW235" s="326"/>
      <c r="AX235" s="326"/>
      <c r="AY235" s="326"/>
      <c r="AZ235" s="326"/>
      <c r="BA235" s="326"/>
      <c r="BB235" s="326"/>
      <c r="BC235" s="326"/>
      <c r="BD235" s="326"/>
      <c r="BE235" s="326"/>
      <c r="BF235" s="326"/>
      <c r="BG235" s="326"/>
      <c r="BH235" s="326"/>
      <c r="BI235" s="326"/>
      <c r="BJ235" s="326"/>
      <c r="BK235" s="326"/>
      <c r="BL235" s="326"/>
      <c r="BM235" s="326"/>
      <c r="BN235" s="326"/>
      <c r="BO235" s="326"/>
      <c r="BP235" s="326"/>
    </row>
    <row r="236" spans="1:68" ht="15">
      <c r="A236" s="326"/>
      <c r="B236" s="326"/>
      <c r="C236" s="326"/>
      <c r="D236" s="326"/>
      <c r="E236" s="430"/>
      <c r="F236" s="326"/>
      <c r="G236" s="326"/>
      <c r="H236" s="326"/>
      <c r="I236" s="326"/>
      <c r="J236" s="326"/>
      <c r="K236" s="326"/>
      <c r="L236" s="326"/>
      <c r="M236" s="326"/>
      <c r="N236" s="326"/>
      <c r="O236" s="326"/>
      <c r="P236" s="326"/>
      <c r="Q236" s="326"/>
      <c r="R236" s="326"/>
      <c r="S236" s="326"/>
      <c r="T236" s="326"/>
      <c r="U236" s="326"/>
      <c r="V236" s="326"/>
      <c r="W236" s="326"/>
      <c r="X236" s="326"/>
      <c r="Y236" s="326"/>
      <c r="Z236" s="326"/>
      <c r="AA236" s="326"/>
      <c r="AB236" s="326"/>
      <c r="AC236" s="326"/>
      <c r="AD236" s="326"/>
      <c r="AE236" s="326"/>
      <c r="AF236" s="326"/>
      <c r="AG236" s="326"/>
      <c r="AH236" s="326"/>
      <c r="AI236" s="326"/>
      <c r="AJ236" s="326"/>
      <c r="AK236" s="326"/>
      <c r="AL236" s="326"/>
      <c r="AM236" s="326"/>
      <c r="AN236" s="326"/>
      <c r="AO236" s="326"/>
      <c r="AP236" s="326"/>
      <c r="AQ236" s="326"/>
      <c r="AR236" s="326"/>
      <c r="AS236" s="326"/>
      <c r="AT236" s="326"/>
      <c r="AU236" s="326"/>
      <c r="AV236" s="326"/>
      <c r="AW236" s="326"/>
      <c r="AX236" s="326"/>
      <c r="AY236" s="326"/>
      <c r="AZ236" s="326"/>
      <c r="BA236" s="326"/>
      <c r="BB236" s="326"/>
      <c r="BC236" s="326"/>
      <c r="BD236" s="326"/>
      <c r="BE236" s="326"/>
      <c r="BF236" s="326"/>
      <c r="BG236" s="326"/>
      <c r="BH236" s="326"/>
      <c r="BI236" s="326"/>
      <c r="BJ236" s="326"/>
      <c r="BK236" s="326"/>
      <c r="BL236" s="326"/>
      <c r="BM236" s="326"/>
      <c r="BN236" s="326"/>
      <c r="BO236" s="326"/>
      <c r="BP236" s="326"/>
    </row>
    <row r="237" spans="1:68" ht="15">
      <c r="A237" s="326"/>
      <c r="B237" s="326"/>
      <c r="C237" s="326"/>
      <c r="D237" s="326"/>
      <c r="E237" s="430"/>
      <c r="F237" s="326"/>
      <c r="G237" s="326"/>
      <c r="H237" s="326"/>
      <c r="I237" s="326"/>
      <c r="J237" s="326"/>
      <c r="K237" s="326"/>
      <c r="L237" s="326"/>
      <c r="M237" s="326"/>
      <c r="N237" s="326"/>
      <c r="O237" s="326"/>
      <c r="P237" s="326"/>
      <c r="Q237" s="326"/>
      <c r="R237" s="326"/>
      <c r="S237" s="326"/>
      <c r="T237" s="326"/>
      <c r="U237" s="326"/>
      <c r="V237" s="326"/>
      <c r="W237" s="326"/>
      <c r="X237" s="326"/>
      <c r="Y237" s="326"/>
      <c r="Z237" s="326"/>
      <c r="AA237" s="326"/>
      <c r="AB237" s="326"/>
      <c r="AC237" s="326"/>
      <c r="AD237" s="326"/>
      <c r="AE237" s="326"/>
      <c r="AF237" s="326"/>
      <c r="AG237" s="326"/>
      <c r="AH237" s="326"/>
      <c r="AI237" s="326"/>
      <c r="AJ237" s="326"/>
      <c r="AK237" s="326"/>
      <c r="AL237" s="326"/>
      <c r="AM237" s="326"/>
      <c r="AN237" s="326"/>
      <c r="AO237" s="326"/>
      <c r="AP237" s="326"/>
      <c r="AQ237" s="326"/>
      <c r="AR237" s="326"/>
      <c r="AS237" s="326"/>
      <c r="AT237" s="326"/>
      <c r="AU237" s="326"/>
      <c r="AV237" s="326"/>
      <c r="AW237" s="326"/>
      <c r="AX237" s="326"/>
      <c r="AY237" s="326"/>
      <c r="AZ237" s="326"/>
      <c r="BA237" s="326"/>
      <c r="BB237" s="326"/>
      <c r="BC237" s="326"/>
      <c r="BD237" s="326"/>
      <c r="BE237" s="326"/>
      <c r="BF237" s="326"/>
      <c r="BG237" s="326"/>
      <c r="BH237" s="326"/>
      <c r="BI237" s="326"/>
      <c r="BJ237" s="326"/>
      <c r="BK237" s="326"/>
      <c r="BL237" s="326"/>
      <c r="BM237" s="326"/>
      <c r="BN237" s="326"/>
      <c r="BO237" s="326"/>
      <c r="BP237" s="326"/>
    </row>
    <row r="238" spans="1:68" ht="15">
      <c r="A238" s="326"/>
      <c r="B238" s="326"/>
      <c r="C238" s="326"/>
      <c r="D238" s="326"/>
      <c r="E238" s="430"/>
      <c r="F238" s="326"/>
      <c r="G238" s="326"/>
      <c r="H238" s="326"/>
      <c r="I238" s="326"/>
      <c r="J238" s="326"/>
      <c r="K238" s="326"/>
      <c r="L238" s="326"/>
      <c r="M238" s="326"/>
      <c r="N238" s="326"/>
      <c r="O238" s="326"/>
      <c r="P238" s="326"/>
      <c r="Q238" s="326"/>
      <c r="R238" s="326"/>
      <c r="S238" s="326"/>
      <c r="T238" s="326"/>
      <c r="U238" s="326"/>
      <c r="V238" s="326"/>
      <c r="W238" s="326"/>
      <c r="X238" s="326"/>
      <c r="Y238" s="326"/>
      <c r="Z238" s="326"/>
      <c r="AA238" s="326"/>
      <c r="AB238" s="326"/>
      <c r="AC238" s="326"/>
      <c r="AD238" s="326"/>
      <c r="AE238" s="326"/>
      <c r="AF238" s="326"/>
      <c r="AG238" s="326"/>
      <c r="AH238" s="326"/>
      <c r="AI238" s="326"/>
      <c r="AJ238" s="326"/>
      <c r="AK238" s="326"/>
      <c r="AL238" s="326"/>
      <c r="AM238" s="326"/>
      <c r="AN238" s="326"/>
      <c r="AO238" s="326"/>
      <c r="AP238" s="326"/>
      <c r="AQ238" s="326"/>
      <c r="AR238" s="326"/>
      <c r="AS238" s="326"/>
      <c r="AT238" s="326"/>
      <c r="AU238" s="326"/>
      <c r="AV238" s="326"/>
      <c r="AW238" s="326"/>
      <c r="AX238" s="326"/>
      <c r="AY238" s="326"/>
      <c r="AZ238" s="326"/>
      <c r="BA238" s="326"/>
      <c r="BB238" s="326"/>
      <c r="BC238" s="326"/>
      <c r="BD238" s="326"/>
      <c r="BE238" s="326"/>
      <c r="BF238" s="326"/>
      <c r="BG238" s="326"/>
      <c r="BH238" s="326"/>
      <c r="BI238" s="326"/>
      <c r="BJ238" s="326"/>
      <c r="BK238" s="326"/>
      <c r="BL238" s="326"/>
      <c r="BM238" s="326"/>
      <c r="BN238" s="326"/>
      <c r="BO238" s="326"/>
      <c r="BP238" s="326"/>
    </row>
    <row r="239" spans="1:68" ht="15">
      <c r="A239" s="326"/>
      <c r="B239" s="326"/>
      <c r="C239" s="326"/>
      <c r="D239" s="326"/>
      <c r="E239" s="430"/>
      <c r="F239" s="326"/>
      <c r="G239" s="326"/>
      <c r="H239" s="326"/>
      <c r="I239" s="326"/>
      <c r="J239" s="326"/>
      <c r="K239" s="326"/>
      <c r="L239" s="326"/>
      <c r="M239" s="326"/>
      <c r="N239" s="326"/>
      <c r="O239" s="326"/>
      <c r="P239" s="326"/>
      <c r="Q239" s="326"/>
      <c r="R239" s="326"/>
      <c r="S239" s="326"/>
      <c r="T239" s="326"/>
      <c r="U239" s="326"/>
      <c r="V239" s="326"/>
      <c r="W239" s="326"/>
      <c r="X239" s="326"/>
      <c r="Y239" s="326"/>
      <c r="Z239" s="326"/>
      <c r="AA239" s="326"/>
      <c r="AB239" s="326"/>
      <c r="AC239" s="326"/>
      <c r="AD239" s="326"/>
      <c r="AE239" s="326"/>
      <c r="AF239" s="326"/>
      <c r="AG239" s="326"/>
      <c r="AH239" s="326"/>
      <c r="AI239" s="326"/>
      <c r="AJ239" s="326"/>
      <c r="AK239" s="326"/>
      <c r="AL239" s="326"/>
      <c r="AM239" s="326"/>
      <c r="AN239" s="326"/>
      <c r="AO239" s="326"/>
      <c r="AP239" s="326"/>
      <c r="AQ239" s="326"/>
      <c r="AR239" s="326"/>
      <c r="AS239" s="326"/>
      <c r="AT239" s="326"/>
      <c r="AU239" s="326"/>
      <c r="AV239" s="326"/>
      <c r="AW239" s="326"/>
      <c r="AX239" s="326"/>
      <c r="AY239" s="326"/>
      <c r="AZ239" s="326"/>
      <c r="BA239" s="326"/>
      <c r="BB239" s="326"/>
      <c r="BC239" s="326"/>
      <c r="BD239" s="326"/>
      <c r="BE239" s="326"/>
      <c r="BF239" s="326"/>
      <c r="BG239" s="326"/>
      <c r="BH239" s="326"/>
      <c r="BI239" s="326"/>
      <c r="BJ239" s="326"/>
      <c r="BK239" s="326"/>
      <c r="BL239" s="326"/>
      <c r="BM239" s="326"/>
      <c r="BN239" s="326"/>
      <c r="BO239" s="326"/>
      <c r="BP239" s="326"/>
    </row>
    <row r="240" spans="1:68" ht="15">
      <c r="A240" s="326"/>
      <c r="B240" s="326"/>
      <c r="C240" s="326"/>
      <c r="D240" s="326"/>
      <c r="E240" s="430"/>
      <c r="F240" s="326"/>
      <c r="G240" s="326"/>
      <c r="H240" s="326"/>
      <c r="I240" s="326"/>
      <c r="J240" s="326"/>
      <c r="K240" s="326"/>
      <c r="L240" s="326"/>
      <c r="M240" s="326"/>
      <c r="N240" s="326"/>
      <c r="O240" s="326"/>
      <c r="P240" s="326"/>
      <c r="Q240" s="326"/>
      <c r="R240" s="326"/>
      <c r="S240" s="326"/>
      <c r="T240" s="326"/>
      <c r="U240" s="326"/>
      <c r="V240" s="326"/>
      <c r="W240" s="326"/>
      <c r="X240" s="326"/>
      <c r="Y240" s="326"/>
      <c r="Z240" s="326"/>
      <c r="AA240" s="326"/>
      <c r="AB240" s="326"/>
      <c r="AC240" s="326"/>
      <c r="AD240" s="326"/>
      <c r="AE240" s="326"/>
      <c r="AF240" s="326"/>
      <c r="AG240" s="326"/>
      <c r="AH240" s="326"/>
      <c r="AI240" s="326"/>
      <c r="AJ240" s="326"/>
      <c r="AK240" s="326"/>
      <c r="AL240" s="326"/>
      <c r="AM240" s="326"/>
      <c r="AN240" s="326"/>
      <c r="AO240" s="326"/>
      <c r="AP240" s="326"/>
      <c r="AQ240" s="326"/>
      <c r="AR240" s="326"/>
      <c r="AS240" s="326"/>
      <c r="AT240" s="326"/>
      <c r="AU240" s="326"/>
      <c r="AV240" s="326"/>
      <c r="AW240" s="326"/>
      <c r="AX240" s="326"/>
      <c r="AY240" s="326"/>
      <c r="AZ240" s="326"/>
      <c r="BA240" s="326"/>
      <c r="BB240" s="326"/>
      <c r="BC240" s="326"/>
      <c r="BD240" s="326"/>
      <c r="BE240" s="326"/>
      <c r="BF240" s="326"/>
      <c r="BG240" s="326"/>
      <c r="BH240" s="326"/>
      <c r="BI240" s="326"/>
      <c r="BJ240" s="326"/>
      <c r="BK240" s="326"/>
      <c r="BL240" s="326"/>
      <c r="BM240" s="326"/>
      <c r="BN240" s="326"/>
      <c r="BO240" s="326"/>
      <c r="BP240" s="326"/>
    </row>
    <row r="241" spans="1:68" ht="15">
      <c r="A241" s="326"/>
      <c r="B241" s="326"/>
      <c r="C241" s="326"/>
      <c r="D241" s="326"/>
      <c r="E241" s="430"/>
      <c r="F241" s="326"/>
      <c r="G241" s="326"/>
      <c r="H241" s="326"/>
      <c r="I241" s="326"/>
      <c r="J241" s="326"/>
      <c r="K241" s="326"/>
      <c r="L241" s="326"/>
      <c r="M241" s="326"/>
      <c r="N241" s="326"/>
      <c r="O241" s="326"/>
      <c r="P241" s="326"/>
      <c r="Q241" s="326"/>
      <c r="R241" s="326"/>
      <c r="S241" s="326"/>
      <c r="T241" s="326"/>
      <c r="U241" s="326"/>
      <c r="V241" s="326"/>
      <c r="W241" s="326"/>
      <c r="X241" s="326"/>
      <c r="Y241" s="326"/>
      <c r="Z241" s="326"/>
      <c r="AA241" s="326"/>
      <c r="AB241" s="326"/>
      <c r="AC241" s="326"/>
      <c r="AD241" s="326"/>
      <c r="AE241" s="326"/>
      <c r="AF241" s="326"/>
      <c r="AG241" s="326"/>
      <c r="AH241" s="326"/>
      <c r="AI241" s="326"/>
      <c r="AJ241" s="326"/>
      <c r="AK241" s="326"/>
      <c r="AL241" s="326"/>
      <c r="AM241" s="326"/>
      <c r="AN241" s="326"/>
      <c r="AO241" s="326"/>
      <c r="AP241" s="326"/>
      <c r="AQ241" s="326"/>
      <c r="AR241" s="326"/>
      <c r="AS241" s="326"/>
      <c r="AT241" s="326"/>
      <c r="AU241" s="326"/>
      <c r="AV241" s="326"/>
      <c r="AW241" s="326"/>
      <c r="AX241" s="326"/>
      <c r="AY241" s="326"/>
      <c r="AZ241" s="326"/>
      <c r="BA241" s="326"/>
      <c r="BB241" s="326"/>
      <c r="BC241" s="326"/>
      <c r="BD241" s="326"/>
      <c r="BE241" s="326"/>
      <c r="BF241" s="326"/>
      <c r="BG241" s="326"/>
      <c r="BH241" s="326"/>
      <c r="BI241" s="326"/>
      <c r="BJ241" s="326"/>
      <c r="BK241" s="326"/>
      <c r="BL241" s="326"/>
      <c r="BM241" s="326"/>
      <c r="BN241" s="326"/>
      <c r="BO241" s="326"/>
      <c r="BP241" s="326"/>
    </row>
    <row r="242" spans="1:68" ht="15">
      <c r="A242" s="326"/>
      <c r="B242" s="326"/>
      <c r="C242" s="326"/>
      <c r="D242" s="326"/>
      <c r="E242" s="430"/>
      <c r="F242" s="326"/>
      <c r="G242" s="326"/>
      <c r="H242" s="326"/>
      <c r="I242" s="326"/>
      <c r="J242" s="326"/>
      <c r="K242" s="326"/>
      <c r="L242" s="326"/>
      <c r="M242" s="326"/>
      <c r="N242" s="326"/>
      <c r="O242" s="326"/>
      <c r="P242" s="326"/>
      <c r="Q242" s="326"/>
      <c r="R242" s="326"/>
      <c r="S242" s="326"/>
      <c r="T242" s="326"/>
      <c r="U242" s="326"/>
      <c r="V242" s="326"/>
      <c r="W242" s="326"/>
      <c r="X242" s="326"/>
      <c r="Y242" s="326"/>
      <c r="Z242" s="326"/>
      <c r="AA242" s="326"/>
      <c r="AB242" s="326"/>
      <c r="AC242" s="326"/>
      <c r="AD242" s="326"/>
      <c r="AE242" s="326"/>
      <c r="AF242" s="326"/>
      <c r="AG242" s="326"/>
      <c r="AH242" s="326"/>
      <c r="AI242" s="326"/>
      <c r="AJ242" s="326"/>
      <c r="AK242" s="326"/>
      <c r="AL242" s="326"/>
      <c r="AM242" s="326"/>
      <c r="AN242" s="326"/>
      <c r="AO242" s="326"/>
      <c r="AP242" s="326"/>
      <c r="AQ242" s="326"/>
      <c r="AR242" s="326"/>
      <c r="AS242" s="326"/>
      <c r="AT242" s="326"/>
      <c r="AU242" s="326"/>
      <c r="AV242" s="326"/>
      <c r="AW242" s="326"/>
      <c r="AX242" s="326"/>
      <c r="AY242" s="326"/>
      <c r="AZ242" s="326"/>
      <c r="BA242" s="326"/>
      <c r="BB242" s="326"/>
      <c r="BC242" s="326"/>
      <c r="BD242" s="326"/>
      <c r="BE242" s="326"/>
      <c r="BF242" s="326"/>
      <c r="BG242" s="326"/>
      <c r="BH242" s="326"/>
      <c r="BI242" s="326"/>
      <c r="BJ242" s="326"/>
      <c r="BK242" s="326"/>
      <c r="BL242" s="326"/>
      <c r="BM242" s="326"/>
      <c r="BN242" s="326"/>
      <c r="BO242" s="326"/>
      <c r="BP242" s="326"/>
    </row>
    <row r="243" spans="1:68" ht="15">
      <c r="A243" s="326"/>
      <c r="B243" s="326"/>
      <c r="C243" s="326"/>
      <c r="D243" s="326"/>
      <c r="E243" s="430"/>
      <c r="F243" s="326"/>
      <c r="G243" s="326"/>
      <c r="H243" s="326"/>
      <c r="I243" s="326"/>
      <c r="J243" s="326"/>
      <c r="K243" s="326"/>
      <c r="L243" s="326"/>
      <c r="M243" s="326"/>
      <c r="N243" s="326"/>
      <c r="O243" s="326"/>
      <c r="P243" s="326"/>
      <c r="Q243" s="326"/>
      <c r="R243" s="326"/>
      <c r="S243" s="326"/>
      <c r="T243" s="326"/>
      <c r="U243" s="326"/>
      <c r="V243" s="326"/>
      <c r="W243" s="326"/>
      <c r="X243" s="326"/>
      <c r="Y243" s="326"/>
      <c r="Z243" s="326"/>
      <c r="AA243" s="326"/>
      <c r="AB243" s="326"/>
      <c r="AC243" s="326"/>
      <c r="AD243" s="326"/>
      <c r="AE243" s="326"/>
      <c r="AF243" s="326"/>
      <c r="AG243" s="326"/>
      <c r="AH243" s="326"/>
      <c r="AI243" s="326"/>
      <c r="AJ243" s="326"/>
      <c r="AK243" s="326"/>
      <c r="AL243" s="326"/>
      <c r="AM243" s="326"/>
      <c r="AN243" s="326"/>
      <c r="AO243" s="326"/>
      <c r="AP243" s="326"/>
      <c r="AQ243" s="326"/>
      <c r="AR243" s="326"/>
      <c r="AS243" s="326"/>
      <c r="AT243" s="326"/>
      <c r="AU243" s="326"/>
      <c r="AV243" s="326"/>
      <c r="AW243" s="326"/>
      <c r="AX243" s="326"/>
      <c r="AY243" s="326"/>
      <c r="AZ243" s="326"/>
      <c r="BA243" s="326"/>
      <c r="BB243" s="326"/>
      <c r="BC243" s="326"/>
      <c r="BD243" s="326"/>
      <c r="BE243" s="326"/>
      <c r="BF243" s="326"/>
      <c r="BG243" s="326"/>
      <c r="BH243" s="326"/>
      <c r="BI243" s="326"/>
      <c r="BJ243" s="326"/>
      <c r="BK243" s="326"/>
      <c r="BL243" s="326"/>
      <c r="BM243" s="326"/>
      <c r="BN243" s="326"/>
      <c r="BO243" s="326"/>
      <c r="BP243" s="326"/>
    </row>
    <row r="244" spans="1:68" ht="15">
      <c r="A244" s="326"/>
      <c r="B244" s="326"/>
      <c r="C244" s="326"/>
      <c r="D244" s="326"/>
      <c r="E244" s="430"/>
      <c r="F244" s="326"/>
      <c r="G244" s="326"/>
      <c r="H244" s="326"/>
      <c r="I244" s="326"/>
      <c r="J244" s="326"/>
      <c r="K244" s="326"/>
      <c r="L244" s="326"/>
      <c r="M244" s="326"/>
      <c r="N244" s="326"/>
      <c r="O244" s="326"/>
      <c r="P244" s="326"/>
      <c r="Q244" s="326"/>
      <c r="R244" s="326"/>
      <c r="S244" s="326"/>
      <c r="T244" s="326"/>
      <c r="U244" s="326"/>
      <c r="V244" s="326"/>
      <c r="W244" s="326"/>
      <c r="X244" s="326"/>
      <c r="Y244" s="326"/>
      <c r="Z244" s="326"/>
      <c r="AA244" s="326"/>
      <c r="AB244" s="326"/>
      <c r="AC244" s="326"/>
      <c r="AD244" s="326"/>
      <c r="AE244" s="326"/>
      <c r="AF244" s="326"/>
      <c r="AG244" s="326"/>
      <c r="AH244" s="326"/>
      <c r="AI244" s="326"/>
      <c r="AJ244" s="326"/>
      <c r="AK244" s="326"/>
      <c r="AL244" s="326"/>
      <c r="AM244" s="326"/>
      <c r="AN244" s="326"/>
      <c r="AO244" s="326"/>
      <c r="AP244" s="326"/>
      <c r="AQ244" s="326"/>
      <c r="AR244" s="326"/>
      <c r="AS244" s="326"/>
      <c r="AT244" s="326"/>
      <c r="AU244" s="326"/>
      <c r="AV244" s="326"/>
      <c r="AW244" s="326"/>
      <c r="AX244" s="326"/>
      <c r="AY244" s="326"/>
      <c r="AZ244" s="326"/>
      <c r="BA244" s="326"/>
      <c r="BB244" s="326"/>
      <c r="BC244" s="326"/>
      <c r="BD244" s="326"/>
      <c r="BE244" s="326"/>
      <c r="BF244" s="326"/>
      <c r="BG244" s="326"/>
      <c r="BH244" s="326"/>
      <c r="BI244" s="326"/>
      <c r="BJ244" s="326"/>
      <c r="BK244" s="326"/>
      <c r="BL244" s="326"/>
      <c r="BM244" s="326"/>
      <c r="BN244" s="326"/>
      <c r="BO244" s="326"/>
      <c r="BP244" s="326"/>
    </row>
    <row r="245" spans="1:68" ht="15">
      <c r="A245" s="326"/>
      <c r="B245" s="326"/>
      <c r="C245" s="326"/>
      <c r="D245" s="326"/>
      <c r="E245" s="430"/>
      <c r="F245" s="326"/>
      <c r="G245" s="326"/>
      <c r="H245" s="326"/>
      <c r="I245" s="326"/>
      <c r="J245" s="326"/>
      <c r="K245" s="326"/>
      <c r="L245" s="326"/>
      <c r="M245" s="326"/>
      <c r="N245" s="326"/>
      <c r="O245" s="326"/>
      <c r="P245" s="326"/>
      <c r="Q245" s="326"/>
      <c r="R245" s="326"/>
      <c r="S245" s="326"/>
      <c r="T245" s="326"/>
      <c r="U245" s="326"/>
      <c r="V245" s="326"/>
      <c r="W245" s="326"/>
      <c r="X245" s="326"/>
      <c r="Y245" s="326"/>
      <c r="Z245" s="326"/>
      <c r="AA245" s="326"/>
      <c r="AB245" s="326"/>
      <c r="AC245" s="326"/>
      <c r="AD245" s="326"/>
      <c r="AE245" s="326"/>
      <c r="AF245" s="326"/>
      <c r="AG245" s="326"/>
      <c r="AH245" s="326"/>
      <c r="AI245" s="326"/>
      <c r="AJ245" s="326"/>
      <c r="AK245" s="326"/>
      <c r="AL245" s="326"/>
      <c r="AM245" s="326"/>
      <c r="AN245" s="326"/>
      <c r="AO245" s="326"/>
      <c r="AP245" s="326"/>
      <c r="AQ245" s="326"/>
      <c r="AR245" s="326"/>
      <c r="AS245" s="326"/>
      <c r="AT245" s="326"/>
      <c r="AU245" s="326"/>
      <c r="AV245" s="326"/>
      <c r="AW245" s="326"/>
      <c r="AX245" s="326"/>
      <c r="AY245" s="326"/>
      <c r="AZ245" s="326"/>
      <c r="BA245" s="326"/>
      <c r="BB245" s="326"/>
      <c r="BC245" s="326"/>
      <c r="BD245" s="326"/>
      <c r="BE245" s="326"/>
      <c r="BF245" s="326"/>
      <c r="BG245" s="326"/>
      <c r="BH245" s="326"/>
      <c r="BI245" s="326"/>
      <c r="BJ245" s="326"/>
      <c r="BK245" s="326"/>
      <c r="BL245" s="326"/>
      <c r="BM245" s="326"/>
      <c r="BN245" s="326"/>
      <c r="BO245" s="326"/>
      <c r="BP245" s="326"/>
    </row>
    <row r="246" spans="1:68" ht="15">
      <c r="A246" s="326"/>
      <c r="B246" s="326"/>
      <c r="C246" s="326"/>
      <c r="D246" s="326"/>
      <c r="E246" s="430"/>
      <c r="F246" s="326"/>
      <c r="G246" s="326"/>
      <c r="H246" s="326"/>
      <c r="I246" s="326"/>
      <c r="J246" s="326"/>
      <c r="K246" s="326"/>
      <c r="L246" s="326"/>
      <c r="M246" s="326"/>
      <c r="N246" s="326"/>
      <c r="O246" s="326"/>
      <c r="P246" s="326"/>
      <c r="Q246" s="326"/>
      <c r="R246" s="326"/>
      <c r="S246" s="326"/>
      <c r="T246" s="326"/>
      <c r="U246" s="326"/>
      <c r="V246" s="326"/>
      <c r="W246" s="326"/>
      <c r="X246" s="326"/>
      <c r="Y246" s="326"/>
      <c r="Z246" s="326"/>
      <c r="AA246" s="326"/>
      <c r="AB246" s="326"/>
      <c r="AC246" s="326"/>
      <c r="AD246" s="326"/>
      <c r="AE246" s="326"/>
      <c r="AF246" s="326"/>
      <c r="AG246" s="326"/>
      <c r="AH246" s="326"/>
      <c r="AI246" s="326"/>
      <c r="AJ246" s="326"/>
      <c r="AK246" s="326"/>
      <c r="AL246" s="326"/>
      <c r="AM246" s="326"/>
      <c r="AN246" s="326"/>
      <c r="AO246" s="326"/>
      <c r="AP246" s="326"/>
      <c r="AQ246" s="326"/>
      <c r="AR246" s="326"/>
      <c r="AS246" s="326"/>
      <c r="AT246" s="326"/>
      <c r="AU246" s="326"/>
      <c r="AV246" s="326"/>
      <c r="AW246" s="326"/>
      <c r="AX246" s="326"/>
      <c r="AY246" s="326"/>
      <c r="AZ246" s="326"/>
      <c r="BA246" s="326"/>
      <c r="BB246" s="326"/>
      <c r="BC246" s="326"/>
      <c r="BD246" s="326"/>
      <c r="BE246" s="326"/>
      <c r="BF246" s="326"/>
      <c r="BG246" s="326"/>
      <c r="BH246" s="326"/>
      <c r="BI246" s="326"/>
      <c r="BJ246" s="326"/>
      <c r="BK246" s="326"/>
      <c r="BL246" s="326"/>
      <c r="BM246" s="326"/>
      <c r="BN246" s="326"/>
      <c r="BO246" s="326"/>
      <c r="BP246" s="326"/>
    </row>
    <row r="247" spans="1:68" ht="15">
      <c r="A247" s="326"/>
      <c r="B247" s="326"/>
      <c r="C247" s="326"/>
      <c r="D247" s="326"/>
      <c r="E247" s="430"/>
      <c r="F247" s="326"/>
      <c r="G247" s="326"/>
      <c r="H247" s="326"/>
      <c r="I247" s="326"/>
      <c r="J247" s="326"/>
      <c r="K247" s="326"/>
      <c r="L247" s="326"/>
      <c r="M247" s="326"/>
      <c r="N247" s="326"/>
      <c r="O247" s="326"/>
      <c r="P247" s="326"/>
      <c r="Q247" s="326"/>
      <c r="R247" s="326"/>
      <c r="S247" s="326"/>
      <c r="T247" s="326"/>
      <c r="U247" s="326"/>
      <c r="V247" s="326"/>
      <c r="W247" s="326"/>
      <c r="X247" s="326"/>
      <c r="Y247" s="326"/>
      <c r="Z247" s="326"/>
      <c r="AA247" s="326"/>
      <c r="AB247" s="326"/>
      <c r="AC247" s="326"/>
      <c r="AD247" s="326"/>
      <c r="AE247" s="326"/>
      <c r="AF247" s="326"/>
      <c r="AG247" s="326"/>
      <c r="AH247" s="326"/>
      <c r="AI247" s="326"/>
      <c r="AJ247" s="326"/>
      <c r="AK247" s="326"/>
      <c r="AL247" s="326"/>
      <c r="AM247" s="326"/>
      <c r="AN247" s="326"/>
      <c r="AO247" s="326"/>
      <c r="AP247" s="326"/>
      <c r="AQ247" s="326"/>
      <c r="AR247" s="326"/>
      <c r="AS247" s="326"/>
      <c r="AT247" s="326"/>
      <c r="AU247" s="326"/>
      <c r="AV247" s="326"/>
      <c r="AW247" s="326"/>
      <c r="AX247" s="326"/>
      <c r="AY247" s="326"/>
      <c r="AZ247" s="326"/>
      <c r="BA247" s="326"/>
      <c r="BB247" s="326"/>
      <c r="BC247" s="326"/>
      <c r="BD247" s="326"/>
      <c r="BE247" s="326"/>
      <c r="BF247" s="326"/>
      <c r="BG247" s="326"/>
      <c r="BH247" s="326"/>
      <c r="BI247" s="326"/>
      <c r="BJ247" s="326"/>
      <c r="BK247" s="326"/>
      <c r="BL247" s="326"/>
      <c r="BM247" s="326"/>
      <c r="BN247" s="326"/>
      <c r="BO247" s="326"/>
      <c r="BP247" s="326"/>
    </row>
    <row r="248" spans="1:68" ht="15">
      <c r="A248" s="326"/>
      <c r="B248" s="326"/>
      <c r="C248" s="326"/>
      <c r="D248" s="326"/>
      <c r="E248" s="430"/>
      <c r="F248" s="326"/>
      <c r="G248" s="326"/>
      <c r="H248" s="326"/>
      <c r="I248" s="326"/>
      <c r="J248" s="326"/>
      <c r="K248" s="326"/>
      <c r="L248" s="326"/>
      <c r="M248" s="326"/>
      <c r="N248" s="326"/>
      <c r="O248" s="326"/>
      <c r="P248" s="326"/>
      <c r="Q248" s="326"/>
      <c r="R248" s="326"/>
      <c r="S248" s="326"/>
      <c r="T248" s="326"/>
      <c r="U248" s="326"/>
      <c r="V248" s="326"/>
      <c r="W248" s="326"/>
      <c r="X248" s="326"/>
      <c r="Y248" s="326"/>
      <c r="Z248" s="326"/>
      <c r="AA248" s="326"/>
      <c r="AB248" s="326"/>
      <c r="AC248" s="326"/>
      <c r="AD248" s="326"/>
      <c r="AE248" s="326"/>
      <c r="AF248" s="326"/>
      <c r="AG248" s="326"/>
      <c r="AH248" s="326"/>
      <c r="AI248" s="326"/>
      <c r="AJ248" s="326"/>
      <c r="AK248" s="326"/>
      <c r="AL248" s="326"/>
      <c r="AM248" s="326"/>
      <c r="AN248" s="326"/>
      <c r="AO248" s="326"/>
      <c r="AP248" s="326"/>
      <c r="AQ248" s="326"/>
      <c r="AR248" s="326"/>
      <c r="AS248" s="326"/>
      <c r="AT248" s="326"/>
      <c r="AU248" s="326"/>
      <c r="AV248" s="326"/>
      <c r="AW248" s="326"/>
      <c r="AX248" s="326"/>
      <c r="AY248" s="326"/>
      <c r="AZ248" s="326"/>
      <c r="BA248" s="326"/>
      <c r="BB248" s="326"/>
      <c r="BC248" s="326"/>
      <c r="BD248" s="326"/>
      <c r="BE248" s="326"/>
      <c r="BF248" s="326"/>
      <c r="BG248" s="326"/>
      <c r="BH248" s="326"/>
      <c r="BI248" s="326"/>
      <c r="BJ248" s="326"/>
      <c r="BK248" s="326"/>
      <c r="BL248" s="326"/>
      <c r="BM248" s="326"/>
      <c r="BN248" s="326"/>
      <c r="BO248" s="326"/>
      <c r="BP248" s="326"/>
    </row>
    <row r="249" spans="1:68" ht="15">
      <c r="A249" s="326"/>
      <c r="B249" s="326"/>
      <c r="C249" s="326"/>
      <c r="D249" s="326"/>
      <c r="E249" s="430"/>
      <c r="F249" s="326"/>
      <c r="G249" s="326"/>
      <c r="H249" s="326"/>
      <c r="I249" s="326"/>
      <c r="J249" s="326"/>
      <c r="K249" s="326"/>
      <c r="L249" s="326"/>
      <c r="M249" s="326"/>
      <c r="N249" s="326"/>
      <c r="O249" s="326"/>
      <c r="P249" s="326"/>
      <c r="Q249" s="326"/>
      <c r="R249" s="326"/>
      <c r="S249" s="326"/>
      <c r="T249" s="326"/>
      <c r="U249" s="326"/>
      <c r="V249" s="326"/>
      <c r="W249" s="326"/>
      <c r="X249" s="326"/>
      <c r="Y249" s="326"/>
      <c r="Z249" s="326"/>
      <c r="AA249" s="326"/>
      <c r="AB249" s="326"/>
      <c r="AC249" s="326"/>
      <c r="AD249" s="326"/>
      <c r="AE249" s="326"/>
      <c r="AF249" s="326"/>
      <c r="AG249" s="326"/>
      <c r="AH249" s="326"/>
      <c r="AI249" s="326"/>
      <c r="AJ249" s="326"/>
      <c r="AK249" s="326"/>
      <c r="AL249" s="326"/>
      <c r="AM249" s="326"/>
      <c r="AN249" s="326"/>
      <c r="AO249" s="326"/>
      <c r="AP249" s="326"/>
      <c r="AQ249" s="326"/>
      <c r="AR249" s="326"/>
      <c r="AS249" s="326"/>
      <c r="AT249" s="326"/>
      <c r="AU249" s="326"/>
      <c r="AV249" s="326"/>
      <c r="AW249" s="326"/>
      <c r="AX249" s="326"/>
      <c r="AY249" s="326"/>
      <c r="AZ249" s="326"/>
      <c r="BA249" s="326"/>
      <c r="BB249" s="326"/>
      <c r="BC249" s="326"/>
      <c r="BD249" s="326"/>
      <c r="BE249" s="326"/>
      <c r="BF249" s="326"/>
      <c r="BG249" s="326"/>
      <c r="BH249" s="326"/>
      <c r="BI249" s="326"/>
      <c r="BJ249" s="326"/>
      <c r="BK249" s="326"/>
      <c r="BL249" s="326"/>
      <c r="BM249" s="326"/>
      <c r="BN249" s="326"/>
      <c r="BO249" s="326"/>
      <c r="BP249" s="326"/>
    </row>
    <row r="250" spans="1:68" ht="15">
      <c r="A250" s="326"/>
      <c r="B250" s="326"/>
      <c r="C250" s="326"/>
      <c r="D250" s="326"/>
      <c r="E250" s="430"/>
      <c r="F250" s="326"/>
      <c r="G250" s="326"/>
      <c r="H250" s="326"/>
      <c r="I250" s="326"/>
      <c r="J250" s="326"/>
      <c r="K250" s="326"/>
      <c r="L250" s="326"/>
      <c r="M250" s="326"/>
      <c r="N250" s="326"/>
      <c r="O250" s="326"/>
      <c r="P250" s="326"/>
      <c r="Q250" s="326"/>
      <c r="R250" s="326"/>
      <c r="S250" s="326"/>
      <c r="T250" s="326"/>
      <c r="U250" s="326"/>
      <c r="V250" s="326"/>
      <c r="W250" s="326"/>
      <c r="X250" s="326"/>
      <c r="Y250" s="326"/>
      <c r="Z250" s="326"/>
      <c r="AA250" s="326"/>
      <c r="AB250" s="326"/>
      <c r="AC250" s="326"/>
      <c r="AD250" s="326"/>
      <c r="AE250" s="326"/>
      <c r="AF250" s="326"/>
      <c r="AG250" s="326"/>
      <c r="AH250" s="326"/>
      <c r="AI250" s="326"/>
      <c r="AJ250" s="326"/>
      <c r="AK250" s="326"/>
      <c r="AL250" s="326"/>
      <c r="AM250" s="326"/>
      <c r="AN250" s="326"/>
      <c r="AO250" s="326"/>
      <c r="AP250" s="326"/>
      <c r="AQ250" s="326"/>
      <c r="AR250" s="326"/>
      <c r="AS250" s="326"/>
      <c r="AT250" s="326"/>
      <c r="AU250" s="326"/>
      <c r="AV250" s="326"/>
      <c r="AW250" s="326"/>
      <c r="AX250" s="326"/>
      <c r="AY250" s="326"/>
      <c r="AZ250" s="326"/>
      <c r="BA250" s="326"/>
      <c r="BB250" s="326"/>
      <c r="BC250" s="326"/>
      <c r="BD250" s="326"/>
      <c r="BE250" s="326"/>
      <c r="BF250" s="326"/>
      <c r="BG250" s="326"/>
      <c r="BH250" s="326"/>
      <c r="BI250" s="326"/>
      <c r="BJ250" s="326"/>
      <c r="BK250" s="326"/>
      <c r="BL250" s="326"/>
      <c r="BM250" s="326"/>
      <c r="BN250" s="326"/>
      <c r="BO250" s="326"/>
      <c r="BP250" s="326"/>
    </row>
    <row r="251" spans="1:68" ht="15">
      <c r="A251" s="326"/>
      <c r="B251" s="326"/>
      <c r="C251" s="326"/>
      <c r="D251" s="326"/>
      <c r="E251" s="430"/>
      <c r="F251" s="326"/>
      <c r="G251" s="326"/>
      <c r="H251" s="326"/>
      <c r="I251" s="326"/>
      <c r="J251" s="326"/>
      <c r="K251" s="326"/>
      <c r="L251" s="326"/>
      <c r="M251" s="326"/>
      <c r="N251" s="326"/>
      <c r="O251" s="326"/>
      <c r="P251" s="326"/>
      <c r="Q251" s="326"/>
      <c r="R251" s="326"/>
      <c r="S251" s="326"/>
      <c r="T251" s="326"/>
      <c r="U251" s="326"/>
      <c r="V251" s="326"/>
      <c r="W251" s="326"/>
      <c r="X251" s="326"/>
      <c r="Y251" s="326"/>
      <c r="Z251" s="326"/>
      <c r="AA251" s="326"/>
      <c r="AB251" s="326"/>
      <c r="AC251" s="326"/>
      <c r="AD251" s="326"/>
      <c r="AE251" s="326"/>
      <c r="AF251" s="326"/>
      <c r="AG251" s="326"/>
      <c r="AH251" s="326"/>
      <c r="AI251" s="326"/>
      <c r="AJ251" s="326"/>
      <c r="AK251" s="326"/>
      <c r="AL251" s="326"/>
      <c r="AM251" s="326"/>
      <c r="AN251" s="326"/>
      <c r="AO251" s="326"/>
      <c r="AP251" s="326"/>
      <c r="AQ251" s="326"/>
      <c r="AR251" s="326"/>
      <c r="AS251" s="326"/>
      <c r="AT251" s="326"/>
      <c r="AU251" s="326"/>
      <c r="AV251" s="326"/>
      <c r="AW251" s="326"/>
      <c r="AX251" s="326"/>
      <c r="AY251" s="326"/>
      <c r="AZ251" s="326"/>
      <c r="BA251" s="326"/>
      <c r="BB251" s="326"/>
      <c r="BC251" s="326"/>
      <c r="BD251" s="326"/>
      <c r="BE251" s="326"/>
      <c r="BF251" s="326"/>
      <c r="BG251" s="326"/>
      <c r="BH251" s="326"/>
      <c r="BI251" s="326"/>
      <c r="BJ251" s="326"/>
      <c r="BK251" s="326"/>
      <c r="BL251" s="326"/>
      <c r="BM251" s="326"/>
      <c r="BN251" s="326"/>
      <c r="BO251" s="326"/>
      <c r="BP251" s="326"/>
    </row>
    <row r="252" spans="1:68" ht="15">
      <c r="A252" s="326"/>
      <c r="B252" s="326"/>
      <c r="C252" s="326"/>
      <c r="D252" s="326"/>
      <c r="E252" s="430"/>
      <c r="F252" s="326"/>
      <c r="G252" s="326"/>
      <c r="H252" s="326"/>
      <c r="I252" s="326"/>
      <c r="J252" s="326"/>
      <c r="K252" s="326"/>
      <c r="L252" s="326"/>
      <c r="M252" s="326"/>
      <c r="N252" s="326"/>
      <c r="O252" s="326"/>
      <c r="P252" s="326"/>
      <c r="Q252" s="326"/>
      <c r="R252" s="326"/>
      <c r="S252" s="326"/>
      <c r="T252" s="326"/>
      <c r="U252" s="326"/>
      <c r="V252" s="326"/>
      <c r="W252" s="326"/>
      <c r="X252" s="326"/>
      <c r="Y252" s="326"/>
      <c r="Z252" s="326"/>
      <c r="AA252" s="326"/>
      <c r="AB252" s="326"/>
      <c r="AC252" s="326"/>
      <c r="AD252" s="326"/>
      <c r="AE252" s="326"/>
      <c r="AF252" s="326"/>
      <c r="AG252" s="326"/>
      <c r="AH252" s="326"/>
      <c r="AI252" s="326"/>
      <c r="AJ252" s="326"/>
      <c r="AK252" s="326"/>
      <c r="AL252" s="326"/>
      <c r="AM252" s="326"/>
      <c r="AN252" s="326"/>
      <c r="AO252" s="326"/>
      <c r="AP252" s="326"/>
      <c r="AQ252" s="326"/>
      <c r="AR252" s="326"/>
      <c r="AS252" s="326"/>
      <c r="AT252" s="326"/>
      <c r="AU252" s="326"/>
      <c r="AV252" s="326"/>
      <c r="AW252" s="326"/>
      <c r="AX252" s="326"/>
      <c r="AY252" s="326"/>
      <c r="AZ252" s="326"/>
      <c r="BA252" s="326"/>
      <c r="BB252" s="326"/>
      <c r="BC252" s="326"/>
      <c r="BD252" s="326"/>
      <c r="BE252" s="326"/>
      <c r="BF252" s="326"/>
      <c r="BG252" s="326"/>
      <c r="BH252" s="326"/>
      <c r="BI252" s="326"/>
      <c r="BJ252" s="326"/>
      <c r="BK252" s="326"/>
      <c r="BL252" s="326"/>
      <c r="BM252" s="326"/>
      <c r="BN252" s="326"/>
      <c r="BO252" s="326"/>
      <c r="BP252" s="326"/>
    </row>
    <row r="253" spans="1:68" ht="15">
      <c r="A253" s="326"/>
      <c r="B253" s="326"/>
      <c r="C253" s="326"/>
      <c r="D253" s="326"/>
      <c r="E253" s="430"/>
      <c r="F253" s="326"/>
      <c r="G253" s="326"/>
      <c r="H253" s="326"/>
      <c r="I253" s="326"/>
      <c r="J253" s="326"/>
      <c r="K253" s="326"/>
      <c r="L253" s="326"/>
      <c r="M253" s="326"/>
      <c r="N253" s="326"/>
      <c r="O253" s="326"/>
      <c r="P253" s="326"/>
      <c r="Q253" s="326"/>
      <c r="R253" s="326"/>
      <c r="S253" s="326"/>
      <c r="T253" s="326"/>
      <c r="U253" s="326"/>
      <c r="V253" s="326"/>
      <c r="W253" s="326"/>
      <c r="X253" s="326"/>
      <c r="Y253" s="326"/>
      <c r="Z253" s="326"/>
      <c r="AA253" s="326"/>
      <c r="AB253" s="326"/>
      <c r="AC253" s="326"/>
      <c r="AD253" s="326"/>
      <c r="AE253" s="326"/>
      <c r="AF253" s="326"/>
      <c r="AG253" s="326"/>
      <c r="AH253" s="326"/>
      <c r="AI253" s="326"/>
      <c r="AJ253" s="326"/>
      <c r="AK253" s="326"/>
      <c r="AL253" s="326"/>
      <c r="AM253" s="326"/>
      <c r="AN253" s="326"/>
      <c r="AO253" s="326"/>
      <c r="AP253" s="326"/>
      <c r="AQ253" s="326"/>
      <c r="AR253" s="326"/>
      <c r="AS253" s="326"/>
      <c r="AT253" s="326"/>
      <c r="AU253" s="326"/>
      <c r="AV253" s="326"/>
      <c r="AW253" s="326"/>
      <c r="AX253" s="326"/>
      <c r="AY253" s="326"/>
      <c r="AZ253" s="326"/>
      <c r="BA253" s="326"/>
      <c r="BB253" s="326"/>
      <c r="BC253" s="326"/>
      <c r="BD253" s="326"/>
      <c r="BE253" s="326"/>
      <c r="BF253" s="326"/>
      <c r="BG253" s="326"/>
      <c r="BH253" s="326"/>
      <c r="BI253" s="326"/>
      <c r="BJ253" s="326"/>
      <c r="BK253" s="326"/>
      <c r="BL253" s="326"/>
      <c r="BM253" s="326"/>
      <c r="BN253" s="326"/>
      <c r="BO253" s="326"/>
      <c r="BP253" s="326"/>
    </row>
    <row r="254" spans="1:68" ht="15">
      <c r="A254" s="326"/>
      <c r="B254" s="326"/>
      <c r="C254" s="326"/>
      <c r="D254" s="326"/>
      <c r="E254" s="430"/>
      <c r="F254" s="326"/>
      <c r="G254" s="326"/>
      <c r="H254" s="326"/>
      <c r="I254" s="326"/>
      <c r="J254" s="326"/>
      <c r="K254" s="326"/>
      <c r="L254" s="326"/>
      <c r="M254" s="326"/>
      <c r="N254" s="326"/>
      <c r="O254" s="326"/>
      <c r="P254" s="326"/>
      <c r="Q254" s="326"/>
      <c r="R254" s="326"/>
      <c r="S254" s="326"/>
      <c r="T254" s="326"/>
      <c r="U254" s="326"/>
      <c r="V254" s="326"/>
      <c r="W254" s="326"/>
      <c r="X254" s="326"/>
      <c r="Y254" s="326"/>
      <c r="Z254" s="326"/>
      <c r="AA254" s="326"/>
      <c r="AB254" s="326"/>
      <c r="AC254" s="326"/>
      <c r="AD254" s="326"/>
      <c r="AE254" s="326"/>
      <c r="AF254" s="326"/>
      <c r="AG254" s="326"/>
      <c r="AH254" s="326"/>
      <c r="AI254" s="326"/>
      <c r="AJ254" s="326"/>
      <c r="AK254" s="326"/>
      <c r="AL254" s="326"/>
      <c r="AM254" s="326"/>
      <c r="AN254" s="326"/>
      <c r="AO254" s="326"/>
      <c r="AP254" s="326"/>
      <c r="AQ254" s="326"/>
      <c r="AR254" s="326"/>
      <c r="AS254" s="326"/>
      <c r="AT254" s="326"/>
      <c r="AU254" s="326"/>
      <c r="AV254" s="326"/>
      <c r="AW254" s="326"/>
      <c r="AX254" s="326"/>
      <c r="AY254" s="326"/>
      <c r="AZ254" s="326"/>
      <c r="BA254" s="326"/>
      <c r="BB254" s="326"/>
      <c r="BC254" s="326"/>
      <c r="BD254" s="326"/>
      <c r="BE254" s="326"/>
      <c r="BF254" s="326"/>
      <c r="BG254" s="326"/>
      <c r="BH254" s="326"/>
      <c r="BI254" s="326"/>
      <c r="BJ254" s="326"/>
      <c r="BK254" s="326"/>
      <c r="BL254" s="326"/>
      <c r="BM254" s="326"/>
      <c r="BN254" s="326"/>
      <c r="BO254" s="326"/>
      <c r="BP254" s="326"/>
    </row>
    <row r="255" spans="1:68" ht="15">
      <c r="A255" s="326"/>
      <c r="B255" s="326"/>
      <c r="C255" s="326"/>
      <c r="D255" s="326"/>
      <c r="E255" s="430"/>
      <c r="F255" s="326"/>
      <c r="G255" s="326"/>
      <c r="H255" s="326"/>
      <c r="I255" s="326"/>
      <c r="J255" s="326"/>
      <c r="K255" s="326"/>
      <c r="L255" s="326"/>
      <c r="M255" s="326"/>
      <c r="N255" s="326"/>
      <c r="O255" s="326"/>
      <c r="P255" s="326"/>
      <c r="Q255" s="326"/>
      <c r="R255" s="326"/>
      <c r="S255" s="326"/>
      <c r="T255" s="326"/>
      <c r="U255" s="326"/>
      <c r="V255" s="326"/>
      <c r="W255" s="326"/>
      <c r="X255" s="326"/>
      <c r="Y255" s="326"/>
      <c r="Z255" s="326"/>
      <c r="AA255" s="326"/>
      <c r="AB255" s="326"/>
      <c r="AC255" s="326"/>
      <c r="AD255" s="326"/>
      <c r="AE255" s="326"/>
      <c r="AF255" s="326"/>
      <c r="AG255" s="326"/>
      <c r="AH255" s="326"/>
      <c r="AI255" s="326"/>
      <c r="AJ255" s="326"/>
      <c r="AK255" s="326"/>
      <c r="AL255" s="326"/>
      <c r="AM255" s="326"/>
      <c r="AN255" s="326"/>
      <c r="AO255" s="326"/>
      <c r="AP255" s="326"/>
      <c r="AQ255" s="326"/>
      <c r="AR255" s="326"/>
      <c r="AS255" s="326"/>
      <c r="AT255" s="326"/>
      <c r="AU255" s="326"/>
      <c r="AV255" s="326"/>
      <c r="AW255" s="326"/>
      <c r="AX255" s="326"/>
      <c r="AY255" s="326"/>
      <c r="AZ255" s="326"/>
      <c r="BA255" s="326"/>
      <c r="BB255" s="326"/>
      <c r="BC255" s="326"/>
      <c r="BD255" s="326"/>
      <c r="BE255" s="326"/>
      <c r="BF255" s="326"/>
      <c r="BG255" s="326"/>
      <c r="BH255" s="326"/>
      <c r="BI255" s="326"/>
      <c r="BJ255" s="326"/>
      <c r="BK255" s="326"/>
      <c r="BL255" s="326"/>
      <c r="BM255" s="326"/>
      <c r="BN255" s="326"/>
      <c r="BO255" s="326"/>
      <c r="BP255" s="326"/>
    </row>
    <row r="256" spans="1:68" ht="15">
      <c r="A256" s="326"/>
      <c r="B256" s="326"/>
      <c r="C256" s="326"/>
      <c r="D256" s="326"/>
      <c r="E256" s="430"/>
      <c r="F256" s="326"/>
      <c r="G256" s="326"/>
      <c r="H256" s="326"/>
      <c r="I256" s="326"/>
      <c r="J256" s="326"/>
      <c r="K256" s="326"/>
      <c r="L256" s="326"/>
      <c r="M256" s="326"/>
      <c r="N256" s="326"/>
      <c r="O256" s="326"/>
      <c r="P256" s="326"/>
      <c r="Q256" s="326"/>
      <c r="R256" s="326"/>
      <c r="S256" s="326"/>
      <c r="T256" s="326"/>
      <c r="U256" s="326"/>
      <c r="V256" s="326"/>
      <c r="W256" s="326"/>
      <c r="X256" s="326"/>
      <c r="Y256" s="326"/>
      <c r="Z256" s="326"/>
      <c r="AA256" s="326"/>
      <c r="AB256" s="326"/>
      <c r="AC256" s="326"/>
      <c r="AD256" s="326"/>
      <c r="AE256" s="326"/>
      <c r="AF256" s="326"/>
      <c r="AG256" s="326"/>
      <c r="AH256" s="326"/>
      <c r="AI256" s="326"/>
      <c r="AJ256" s="326"/>
      <c r="AK256" s="326"/>
      <c r="AL256" s="326"/>
      <c r="AM256" s="326"/>
      <c r="AN256" s="326"/>
      <c r="AO256" s="326"/>
      <c r="AP256" s="326"/>
      <c r="AQ256" s="326"/>
      <c r="AR256" s="326"/>
      <c r="AS256" s="326"/>
      <c r="AT256" s="326"/>
      <c r="AU256" s="326"/>
      <c r="AV256" s="326"/>
      <c r="AW256" s="326"/>
      <c r="AX256" s="326"/>
      <c r="AY256" s="326"/>
      <c r="AZ256" s="326"/>
      <c r="BA256" s="326"/>
      <c r="BB256" s="326"/>
      <c r="BC256" s="326"/>
      <c r="BD256" s="326"/>
      <c r="BE256" s="326"/>
      <c r="BF256" s="326"/>
      <c r="BG256" s="326"/>
      <c r="BH256" s="326"/>
      <c r="BI256" s="326"/>
      <c r="BJ256" s="326"/>
      <c r="BK256" s="326"/>
      <c r="BL256" s="326"/>
      <c r="BM256" s="326"/>
      <c r="BN256" s="326"/>
      <c r="BO256" s="326"/>
      <c r="BP256" s="326"/>
    </row>
    <row r="257" spans="1:68" ht="15">
      <c r="A257" s="326"/>
      <c r="B257" s="326"/>
      <c r="C257" s="326"/>
      <c r="D257" s="326"/>
      <c r="E257" s="430"/>
      <c r="F257" s="326"/>
      <c r="G257" s="326"/>
      <c r="H257" s="326"/>
      <c r="I257" s="326"/>
      <c r="J257" s="326"/>
      <c r="K257" s="326"/>
      <c r="L257" s="326"/>
      <c r="M257" s="326"/>
      <c r="N257" s="326"/>
      <c r="O257" s="326"/>
      <c r="P257" s="326"/>
      <c r="Q257" s="326"/>
      <c r="R257" s="326"/>
      <c r="S257" s="326"/>
      <c r="T257" s="326"/>
      <c r="U257" s="326"/>
      <c r="V257" s="326"/>
      <c r="W257" s="326"/>
      <c r="X257" s="326"/>
      <c r="Y257" s="326"/>
      <c r="Z257" s="326"/>
      <c r="AA257" s="326"/>
      <c r="AB257" s="326"/>
      <c r="AC257" s="326"/>
      <c r="AD257" s="326"/>
      <c r="AE257" s="326"/>
      <c r="AF257" s="326"/>
      <c r="AG257" s="326"/>
      <c r="AH257" s="326"/>
      <c r="AI257" s="326"/>
      <c r="AJ257" s="326"/>
      <c r="AK257" s="326"/>
      <c r="AL257" s="326"/>
      <c r="AM257" s="326"/>
      <c r="AN257" s="326"/>
      <c r="AO257" s="326"/>
      <c r="AP257" s="326"/>
      <c r="AQ257" s="326"/>
      <c r="AR257" s="326"/>
      <c r="AS257" s="326"/>
      <c r="AT257" s="326"/>
      <c r="AU257" s="326"/>
      <c r="AV257" s="326"/>
      <c r="AW257" s="326"/>
      <c r="AX257" s="326"/>
      <c r="AY257" s="326"/>
      <c r="AZ257" s="326"/>
      <c r="BA257" s="326"/>
      <c r="BB257" s="326"/>
      <c r="BC257" s="326"/>
      <c r="BD257" s="326"/>
      <c r="BE257" s="326"/>
      <c r="BF257" s="326"/>
      <c r="BG257" s="326"/>
      <c r="BH257" s="326"/>
      <c r="BI257" s="326"/>
      <c r="BJ257" s="326"/>
      <c r="BK257" s="326"/>
      <c r="BL257" s="326"/>
      <c r="BM257" s="326"/>
      <c r="BN257" s="326"/>
      <c r="BO257" s="326"/>
      <c r="BP257" s="326"/>
    </row>
    <row r="258" spans="1:68" ht="15">
      <c r="A258" s="326"/>
      <c r="B258" s="326"/>
      <c r="C258" s="326"/>
      <c r="D258" s="326"/>
      <c r="E258" s="430"/>
      <c r="F258" s="326"/>
      <c r="G258" s="326"/>
      <c r="H258" s="326"/>
      <c r="I258" s="326"/>
      <c r="J258" s="326"/>
      <c r="K258" s="326"/>
      <c r="L258" s="326"/>
      <c r="M258" s="326"/>
      <c r="N258" s="326"/>
      <c r="O258" s="326"/>
      <c r="P258" s="326"/>
      <c r="Q258" s="326"/>
      <c r="R258" s="326"/>
      <c r="S258" s="326"/>
      <c r="T258" s="326"/>
      <c r="U258" s="326"/>
      <c r="V258" s="326"/>
      <c r="W258" s="326"/>
      <c r="X258" s="326"/>
      <c r="Y258" s="326"/>
      <c r="Z258" s="326"/>
      <c r="AA258" s="326"/>
      <c r="AB258" s="326"/>
      <c r="AC258" s="326"/>
      <c r="AD258" s="326"/>
      <c r="AE258" s="326"/>
      <c r="AF258" s="326"/>
      <c r="AG258" s="326"/>
      <c r="AH258" s="326"/>
      <c r="AI258" s="326"/>
      <c r="AJ258" s="326"/>
      <c r="AK258" s="326"/>
      <c r="AL258" s="326"/>
      <c r="AM258" s="326"/>
      <c r="AN258" s="326"/>
      <c r="AO258" s="326"/>
      <c r="AP258" s="326"/>
      <c r="AQ258" s="326"/>
      <c r="AR258" s="326"/>
      <c r="AS258" s="326"/>
      <c r="AT258" s="326"/>
      <c r="AU258" s="326"/>
      <c r="AV258" s="326"/>
      <c r="AW258" s="326"/>
      <c r="AX258" s="326"/>
      <c r="AY258" s="326"/>
      <c r="AZ258" s="326"/>
      <c r="BA258" s="326"/>
      <c r="BB258" s="326"/>
      <c r="BC258" s="326"/>
      <c r="BD258" s="326"/>
      <c r="BE258" s="326"/>
      <c r="BF258" s="326"/>
      <c r="BG258" s="326"/>
      <c r="BH258" s="326"/>
      <c r="BI258" s="326"/>
      <c r="BJ258" s="326"/>
      <c r="BK258" s="326"/>
      <c r="BL258" s="326"/>
      <c r="BM258" s="326"/>
      <c r="BN258" s="326"/>
      <c r="BO258" s="326"/>
      <c r="BP258" s="326"/>
    </row>
    <row r="259" spans="1:68" ht="15">
      <c r="A259" s="326"/>
      <c r="B259" s="326"/>
      <c r="C259" s="326"/>
      <c r="D259" s="326"/>
      <c r="E259" s="430"/>
      <c r="F259" s="326"/>
      <c r="G259" s="326"/>
      <c r="H259" s="326"/>
      <c r="I259" s="326"/>
      <c r="J259" s="326"/>
      <c r="K259" s="326"/>
      <c r="L259" s="326"/>
      <c r="M259" s="326"/>
      <c r="N259" s="326"/>
      <c r="O259" s="326"/>
      <c r="P259" s="326"/>
      <c r="Q259" s="326"/>
      <c r="R259" s="326"/>
      <c r="S259" s="326"/>
      <c r="T259" s="326"/>
      <c r="U259" s="326"/>
      <c r="V259" s="326"/>
      <c r="W259" s="326"/>
      <c r="X259" s="326"/>
      <c r="Y259" s="326"/>
      <c r="Z259" s="326"/>
      <c r="AA259" s="326"/>
      <c r="AB259" s="326"/>
      <c r="AC259" s="326"/>
      <c r="AD259" s="326"/>
      <c r="AE259" s="326"/>
      <c r="AF259" s="326"/>
      <c r="AG259" s="326"/>
      <c r="AH259" s="326"/>
      <c r="AI259" s="326"/>
      <c r="AJ259" s="326"/>
      <c r="AK259" s="326"/>
      <c r="AL259" s="326"/>
      <c r="AM259" s="326"/>
      <c r="AN259" s="326"/>
      <c r="AO259" s="326"/>
      <c r="AP259" s="326"/>
      <c r="AQ259" s="326"/>
      <c r="AR259" s="326"/>
      <c r="AS259" s="326"/>
      <c r="AT259" s="326"/>
      <c r="AU259" s="326"/>
      <c r="AV259" s="326"/>
      <c r="AW259" s="326"/>
      <c r="AX259" s="326"/>
      <c r="AY259" s="326"/>
      <c r="AZ259" s="326"/>
      <c r="BA259" s="326"/>
      <c r="BB259" s="326"/>
      <c r="BC259" s="326"/>
      <c r="BD259" s="326"/>
      <c r="BE259" s="326"/>
      <c r="BF259" s="326"/>
      <c r="BG259" s="326"/>
      <c r="BH259" s="326"/>
      <c r="BI259" s="326"/>
      <c r="BJ259" s="326"/>
      <c r="BK259" s="326"/>
      <c r="BL259" s="326"/>
      <c r="BM259" s="326"/>
      <c r="BN259" s="326"/>
      <c r="BO259" s="326"/>
      <c r="BP259" s="326"/>
    </row>
    <row r="260" spans="1:68" ht="15">
      <c r="A260" s="326"/>
      <c r="B260" s="326"/>
      <c r="C260" s="326"/>
      <c r="D260" s="326"/>
      <c r="E260" s="430"/>
      <c r="F260" s="326"/>
      <c r="G260" s="326"/>
      <c r="H260" s="326"/>
      <c r="I260" s="326"/>
      <c r="J260" s="326"/>
      <c r="K260" s="326"/>
      <c r="L260" s="326"/>
      <c r="M260" s="326"/>
      <c r="N260" s="326"/>
      <c r="O260" s="326"/>
      <c r="P260" s="326"/>
      <c r="Q260" s="326"/>
      <c r="R260" s="326"/>
      <c r="S260" s="326"/>
      <c r="T260" s="326"/>
      <c r="U260" s="326"/>
      <c r="V260" s="326"/>
      <c r="W260" s="326"/>
      <c r="X260" s="326"/>
      <c r="Y260" s="326"/>
      <c r="Z260" s="326"/>
      <c r="AA260" s="326"/>
      <c r="AB260" s="326"/>
      <c r="AC260" s="326"/>
      <c r="AD260" s="326"/>
      <c r="AE260" s="326"/>
      <c r="AF260" s="326"/>
      <c r="AG260" s="326"/>
      <c r="AH260" s="326"/>
      <c r="AI260" s="326"/>
      <c r="AJ260" s="326"/>
      <c r="AK260" s="326"/>
      <c r="AL260" s="326"/>
      <c r="AM260" s="326"/>
      <c r="AN260" s="326"/>
      <c r="AO260" s="326"/>
      <c r="AP260" s="326"/>
      <c r="AQ260" s="326"/>
      <c r="AR260" s="326"/>
      <c r="AS260" s="326"/>
      <c r="AT260" s="326"/>
      <c r="AU260" s="326"/>
      <c r="AV260" s="326"/>
      <c r="AW260" s="326"/>
      <c r="AX260" s="326"/>
      <c r="AY260" s="326"/>
      <c r="AZ260" s="326"/>
      <c r="BA260" s="326"/>
      <c r="BB260" s="326"/>
      <c r="BC260" s="326"/>
      <c r="BD260" s="326"/>
      <c r="BE260" s="326"/>
      <c r="BF260" s="326"/>
      <c r="BG260" s="326"/>
      <c r="BH260" s="326"/>
      <c r="BI260" s="326"/>
      <c r="BJ260" s="326"/>
      <c r="BK260" s="326"/>
      <c r="BL260" s="326"/>
      <c r="BM260" s="326"/>
      <c r="BN260" s="326"/>
      <c r="BO260" s="326"/>
      <c r="BP260" s="326"/>
    </row>
    <row r="261" spans="1:68" ht="15">
      <c r="A261" s="326"/>
      <c r="B261" s="326"/>
      <c r="C261" s="326"/>
      <c r="D261" s="326"/>
      <c r="E261" s="430"/>
      <c r="F261" s="326"/>
      <c r="G261" s="326"/>
      <c r="H261" s="326"/>
      <c r="I261" s="326"/>
      <c r="J261" s="326"/>
      <c r="K261" s="326"/>
      <c r="L261" s="326"/>
      <c r="M261" s="326"/>
      <c r="N261" s="326"/>
      <c r="O261" s="326"/>
      <c r="P261" s="326"/>
      <c r="Q261" s="326"/>
      <c r="R261" s="326"/>
      <c r="S261" s="326"/>
      <c r="T261" s="326"/>
      <c r="U261" s="326"/>
      <c r="V261" s="326"/>
      <c r="W261" s="326"/>
      <c r="X261" s="326"/>
      <c r="Y261" s="326"/>
      <c r="Z261" s="326"/>
      <c r="AA261" s="326"/>
      <c r="AB261" s="326"/>
      <c r="AC261" s="326"/>
      <c r="AD261" s="326"/>
      <c r="AE261" s="326"/>
      <c r="AF261" s="326"/>
      <c r="AG261" s="326"/>
      <c r="AH261" s="326"/>
      <c r="AI261" s="326"/>
      <c r="AJ261" s="326"/>
      <c r="AK261" s="326"/>
      <c r="AL261" s="326"/>
      <c r="AM261" s="326"/>
      <c r="AN261" s="326"/>
      <c r="AO261" s="326"/>
      <c r="AP261" s="326"/>
      <c r="AQ261" s="326"/>
      <c r="AR261" s="326"/>
      <c r="AS261" s="326"/>
      <c r="AT261" s="326"/>
      <c r="AU261" s="326"/>
      <c r="AV261" s="326"/>
      <c r="AW261" s="326"/>
      <c r="AX261" s="326"/>
      <c r="AY261" s="326"/>
      <c r="AZ261" s="326"/>
      <c r="BA261" s="326"/>
      <c r="BB261" s="326"/>
      <c r="BC261" s="326"/>
      <c r="BD261" s="326"/>
      <c r="BE261" s="326"/>
      <c r="BF261" s="326"/>
      <c r="BG261" s="326"/>
      <c r="BH261" s="326"/>
      <c r="BI261" s="326"/>
      <c r="BJ261" s="326"/>
      <c r="BK261" s="326"/>
      <c r="BL261" s="326"/>
      <c r="BM261" s="326"/>
      <c r="BN261" s="326"/>
      <c r="BO261" s="326"/>
      <c r="BP261" s="326"/>
    </row>
    <row r="262" spans="1:68" ht="15">
      <c r="A262" s="326"/>
      <c r="B262" s="326"/>
      <c r="C262" s="326"/>
      <c r="D262" s="326"/>
      <c r="E262" s="430"/>
      <c r="F262" s="326"/>
      <c r="G262" s="326"/>
      <c r="H262" s="326"/>
      <c r="I262" s="326"/>
      <c r="J262" s="326"/>
      <c r="K262" s="326"/>
      <c r="L262" s="326"/>
      <c r="M262" s="326"/>
      <c r="N262" s="326"/>
      <c r="O262" s="326"/>
      <c r="P262" s="326"/>
      <c r="Q262" s="326"/>
      <c r="R262" s="326"/>
      <c r="S262" s="326"/>
      <c r="T262" s="326"/>
      <c r="U262" s="326"/>
      <c r="V262" s="326"/>
      <c r="W262" s="326"/>
      <c r="X262" s="326"/>
      <c r="Y262" s="326"/>
      <c r="Z262" s="326"/>
      <c r="AA262" s="326"/>
      <c r="AB262" s="326"/>
      <c r="AC262" s="326"/>
      <c r="AD262" s="326"/>
      <c r="AE262" s="326"/>
      <c r="AF262" s="326"/>
      <c r="AG262" s="326"/>
      <c r="AH262" s="326"/>
      <c r="AI262" s="326"/>
      <c r="AJ262" s="326"/>
      <c r="AK262" s="326"/>
      <c r="AL262" s="326"/>
      <c r="AM262" s="326"/>
      <c r="AN262" s="326"/>
      <c r="AO262" s="326"/>
      <c r="AP262" s="326"/>
      <c r="AQ262" s="326"/>
      <c r="AR262" s="326"/>
      <c r="AS262" s="326"/>
      <c r="AT262" s="326"/>
      <c r="AU262" s="326"/>
      <c r="AV262" s="326"/>
      <c r="AW262" s="326"/>
      <c r="AX262" s="326"/>
      <c r="AY262" s="326"/>
      <c r="AZ262" s="326"/>
      <c r="BA262" s="326"/>
      <c r="BB262" s="326"/>
      <c r="BC262" s="326"/>
      <c r="BD262" s="326"/>
      <c r="BE262" s="326"/>
      <c r="BF262" s="326"/>
      <c r="BG262" s="326"/>
      <c r="BH262" s="326"/>
      <c r="BI262" s="326"/>
      <c r="BJ262" s="326"/>
      <c r="BK262" s="326"/>
      <c r="BL262" s="326"/>
      <c r="BM262" s="326"/>
      <c r="BN262" s="326"/>
      <c r="BO262" s="326"/>
      <c r="BP262" s="326"/>
    </row>
    <row r="263" spans="1:68" ht="15">
      <c r="A263" s="326"/>
      <c r="B263" s="326"/>
      <c r="C263" s="326"/>
      <c r="D263" s="326"/>
      <c r="E263" s="430"/>
      <c r="F263" s="326"/>
      <c r="G263" s="326"/>
      <c r="H263" s="326"/>
      <c r="I263" s="326"/>
      <c r="J263" s="326"/>
      <c r="K263" s="326"/>
      <c r="L263" s="326"/>
      <c r="M263" s="326"/>
      <c r="N263" s="326"/>
      <c r="O263" s="326"/>
      <c r="P263" s="326"/>
      <c r="Q263" s="326"/>
      <c r="R263" s="326"/>
      <c r="S263" s="326"/>
      <c r="T263" s="326"/>
      <c r="U263" s="326"/>
      <c r="V263" s="326"/>
      <c r="W263" s="326"/>
      <c r="X263" s="326"/>
      <c r="Y263" s="326"/>
      <c r="Z263" s="326"/>
      <c r="AA263" s="326"/>
      <c r="AB263" s="326"/>
      <c r="AC263" s="326"/>
      <c r="AD263" s="326"/>
      <c r="AE263" s="326"/>
      <c r="AF263" s="326"/>
      <c r="AG263" s="326"/>
      <c r="AH263" s="326"/>
      <c r="AI263" s="326"/>
      <c r="AJ263" s="326"/>
      <c r="AK263" s="326"/>
      <c r="AL263" s="326"/>
      <c r="AM263" s="326"/>
      <c r="AN263" s="326"/>
      <c r="AO263" s="326"/>
      <c r="AP263" s="326"/>
      <c r="AQ263" s="326"/>
      <c r="AR263" s="326"/>
      <c r="AS263" s="326"/>
      <c r="AT263" s="326"/>
      <c r="AU263" s="326"/>
      <c r="AV263" s="326"/>
      <c r="AW263" s="326"/>
      <c r="AX263" s="326"/>
      <c r="AY263" s="326"/>
      <c r="AZ263" s="326"/>
      <c r="BA263" s="326"/>
      <c r="BB263" s="326"/>
      <c r="BC263" s="326"/>
      <c r="BD263" s="326"/>
      <c r="BE263" s="326"/>
      <c r="BF263" s="326"/>
      <c r="BG263" s="326"/>
      <c r="BH263" s="326"/>
      <c r="BI263" s="326"/>
      <c r="BJ263" s="326"/>
      <c r="BK263" s="326"/>
      <c r="BL263" s="326"/>
      <c r="BM263" s="326"/>
      <c r="BN263" s="326"/>
      <c r="BO263" s="326"/>
      <c r="BP263" s="326"/>
    </row>
    <row r="264" spans="1:68" ht="15">
      <c r="A264" s="326"/>
      <c r="B264" s="326"/>
      <c r="C264" s="326"/>
      <c r="D264" s="326"/>
      <c r="E264" s="430"/>
      <c r="F264" s="326"/>
      <c r="G264" s="326"/>
      <c r="H264" s="326"/>
      <c r="I264" s="326"/>
      <c r="J264" s="326"/>
      <c r="K264" s="326"/>
      <c r="L264" s="326"/>
      <c r="M264" s="326"/>
      <c r="N264" s="326"/>
      <c r="O264" s="326"/>
      <c r="P264" s="326"/>
      <c r="Q264" s="326"/>
      <c r="R264" s="326"/>
      <c r="S264" s="326"/>
      <c r="T264" s="326"/>
      <c r="U264" s="326"/>
      <c r="V264" s="326"/>
      <c r="W264" s="326"/>
      <c r="X264" s="326"/>
      <c r="Y264" s="326"/>
      <c r="Z264" s="326"/>
      <c r="AA264" s="326"/>
      <c r="AB264" s="326"/>
      <c r="AC264" s="326"/>
      <c r="AD264" s="326"/>
      <c r="AE264" s="326"/>
      <c r="AF264" s="326"/>
      <c r="AG264" s="326"/>
      <c r="AH264" s="326"/>
      <c r="AI264" s="326"/>
      <c r="AJ264" s="326"/>
      <c r="AK264" s="326"/>
      <c r="AL264" s="326"/>
      <c r="AM264" s="326"/>
      <c r="AN264" s="326"/>
      <c r="AO264" s="326"/>
      <c r="AP264" s="326"/>
      <c r="AQ264" s="326"/>
      <c r="AR264" s="326"/>
      <c r="AS264" s="326"/>
      <c r="AT264" s="326"/>
      <c r="AU264" s="326"/>
      <c r="AV264" s="326"/>
      <c r="AW264" s="326"/>
      <c r="AX264" s="326"/>
      <c r="AY264" s="326"/>
      <c r="AZ264" s="326"/>
      <c r="BA264" s="326"/>
      <c r="BB264" s="326"/>
      <c r="BC264" s="326"/>
      <c r="BD264" s="326"/>
      <c r="BE264" s="326"/>
      <c r="BF264" s="326"/>
      <c r="BG264" s="326"/>
      <c r="BH264" s="326"/>
      <c r="BI264" s="326"/>
      <c r="BJ264" s="326"/>
      <c r="BK264" s="326"/>
      <c r="BL264" s="326"/>
      <c r="BM264" s="326"/>
      <c r="BN264" s="326"/>
      <c r="BO264" s="326"/>
      <c r="BP264" s="326"/>
    </row>
    <row r="265" spans="1:68" ht="15">
      <c r="A265" s="326"/>
      <c r="B265" s="326"/>
      <c r="C265" s="326"/>
      <c r="D265" s="326"/>
      <c r="E265" s="430"/>
      <c r="F265" s="326"/>
      <c r="G265" s="326"/>
      <c r="H265" s="326"/>
      <c r="I265" s="326"/>
      <c r="J265" s="326"/>
      <c r="K265" s="326"/>
      <c r="L265" s="326"/>
      <c r="M265" s="326"/>
      <c r="N265" s="326"/>
      <c r="O265" s="326"/>
      <c r="P265" s="326"/>
      <c r="Q265" s="326"/>
      <c r="R265" s="326"/>
      <c r="S265" s="326"/>
      <c r="T265" s="326"/>
      <c r="U265" s="326"/>
      <c r="V265" s="326"/>
      <c r="W265" s="326"/>
      <c r="X265" s="326"/>
      <c r="Y265" s="326"/>
      <c r="Z265" s="326"/>
      <c r="AA265" s="326"/>
      <c r="AB265" s="326"/>
      <c r="AC265" s="326"/>
      <c r="AD265" s="326"/>
      <c r="AE265" s="326"/>
      <c r="AF265" s="326"/>
      <c r="AG265" s="326"/>
      <c r="AH265" s="326"/>
      <c r="AI265" s="326"/>
      <c r="AJ265" s="326"/>
      <c r="AK265" s="326"/>
      <c r="AL265" s="326"/>
      <c r="AM265" s="326"/>
      <c r="AN265" s="326"/>
      <c r="AO265" s="326"/>
      <c r="AP265" s="326"/>
      <c r="AQ265" s="326"/>
      <c r="AR265" s="326"/>
      <c r="AS265" s="326"/>
      <c r="AT265" s="326"/>
      <c r="AU265" s="326"/>
      <c r="AV265" s="326"/>
      <c r="AW265" s="326"/>
      <c r="AX265" s="326"/>
      <c r="AY265" s="326"/>
      <c r="AZ265" s="326"/>
      <c r="BA265" s="326"/>
      <c r="BB265" s="326"/>
      <c r="BC265" s="326"/>
      <c r="BD265" s="326"/>
      <c r="BE265" s="326"/>
      <c r="BF265" s="326"/>
      <c r="BG265" s="326"/>
      <c r="BH265" s="326"/>
      <c r="BI265" s="326"/>
      <c r="BJ265" s="326"/>
      <c r="BK265" s="326"/>
      <c r="BL265" s="326"/>
      <c r="BM265" s="326"/>
      <c r="BN265" s="326"/>
      <c r="BO265" s="326"/>
      <c r="BP265" s="326"/>
    </row>
    <row r="266" spans="1:68" ht="15">
      <c r="A266" s="326"/>
      <c r="B266" s="326"/>
      <c r="C266" s="326"/>
      <c r="D266" s="326"/>
      <c r="E266" s="430"/>
      <c r="F266" s="326"/>
      <c r="G266" s="326"/>
      <c r="H266" s="326"/>
      <c r="I266" s="326"/>
      <c r="J266" s="326"/>
      <c r="K266" s="326"/>
      <c r="L266" s="326"/>
      <c r="M266" s="326"/>
      <c r="N266" s="326"/>
      <c r="O266" s="326"/>
      <c r="P266" s="326"/>
      <c r="Q266" s="326"/>
      <c r="R266" s="326"/>
      <c r="S266" s="326"/>
      <c r="T266" s="326"/>
      <c r="U266" s="326"/>
      <c r="V266" s="326"/>
      <c r="W266" s="326"/>
      <c r="X266" s="326"/>
      <c r="Y266" s="326"/>
      <c r="Z266" s="326"/>
      <c r="AA266" s="326"/>
      <c r="AB266" s="326"/>
      <c r="AC266" s="326"/>
      <c r="AD266" s="326"/>
      <c r="AE266" s="326"/>
      <c r="AF266" s="326"/>
      <c r="AG266" s="326"/>
      <c r="AH266" s="326"/>
      <c r="AI266" s="326"/>
      <c r="AJ266" s="326"/>
      <c r="AK266" s="326"/>
      <c r="AL266" s="326"/>
      <c r="AM266" s="326"/>
      <c r="AN266" s="326"/>
      <c r="AO266" s="326"/>
      <c r="AP266" s="326"/>
      <c r="AQ266" s="326"/>
      <c r="AR266" s="326"/>
      <c r="AS266" s="326"/>
      <c r="AT266" s="326"/>
      <c r="AU266" s="326"/>
      <c r="AV266" s="326"/>
      <c r="AW266" s="326"/>
      <c r="AX266" s="326"/>
      <c r="AY266" s="326"/>
      <c r="AZ266" s="326"/>
      <c r="BA266" s="326"/>
      <c r="BB266" s="326"/>
      <c r="BC266" s="326"/>
      <c r="BD266" s="326"/>
      <c r="BE266" s="326"/>
      <c r="BF266" s="326"/>
      <c r="BG266" s="326"/>
      <c r="BH266" s="326"/>
      <c r="BI266" s="326"/>
      <c r="BJ266" s="326"/>
      <c r="BK266" s="326"/>
      <c r="BL266" s="326"/>
      <c r="BM266" s="326"/>
      <c r="BN266" s="326"/>
      <c r="BO266" s="326"/>
      <c r="BP266" s="326"/>
    </row>
    <row r="267" spans="1:68" ht="15">
      <c r="A267" s="326"/>
      <c r="B267" s="326"/>
      <c r="C267" s="326"/>
      <c r="D267" s="326"/>
      <c r="E267" s="430"/>
      <c r="F267" s="326"/>
      <c r="G267" s="326"/>
      <c r="H267" s="326"/>
      <c r="I267" s="326"/>
      <c r="J267" s="326"/>
      <c r="K267" s="326"/>
      <c r="L267" s="326"/>
      <c r="M267" s="326"/>
      <c r="N267" s="326"/>
      <c r="O267" s="326"/>
      <c r="P267" s="326"/>
      <c r="Q267" s="326"/>
      <c r="R267" s="326"/>
      <c r="S267" s="326"/>
      <c r="T267" s="326"/>
      <c r="U267" s="326"/>
      <c r="V267" s="326"/>
      <c r="W267" s="326"/>
      <c r="X267" s="326"/>
      <c r="Y267" s="326"/>
      <c r="Z267" s="326"/>
      <c r="AA267" s="326"/>
      <c r="AB267" s="326"/>
      <c r="AC267" s="326"/>
      <c r="AD267" s="326"/>
      <c r="AE267" s="326"/>
      <c r="AF267" s="326"/>
      <c r="AG267" s="326"/>
      <c r="AH267" s="326"/>
      <c r="AI267" s="326"/>
      <c r="AJ267" s="326"/>
      <c r="AK267" s="326"/>
      <c r="AL267" s="326"/>
      <c r="AM267" s="326"/>
      <c r="AN267" s="326"/>
      <c r="AO267" s="326"/>
      <c r="AP267" s="326"/>
      <c r="AQ267" s="326"/>
      <c r="AR267" s="326"/>
      <c r="AS267" s="326"/>
      <c r="AT267" s="326"/>
      <c r="AU267" s="326"/>
      <c r="AV267" s="326"/>
      <c r="AW267" s="326"/>
      <c r="AX267" s="326"/>
      <c r="AY267" s="326"/>
      <c r="AZ267" s="326"/>
      <c r="BA267" s="326"/>
      <c r="BB267" s="326"/>
      <c r="BC267" s="326"/>
      <c r="BD267" s="326"/>
      <c r="BE267" s="326"/>
      <c r="BF267" s="326"/>
      <c r="BG267" s="326"/>
      <c r="BH267" s="326"/>
      <c r="BI267" s="326"/>
      <c r="BJ267" s="326"/>
      <c r="BK267" s="326"/>
      <c r="BL267" s="326"/>
      <c r="BM267" s="326"/>
      <c r="BN267" s="326"/>
      <c r="BO267" s="326"/>
      <c r="BP267" s="326"/>
    </row>
    <row r="268" spans="1:68" ht="15">
      <c r="A268" s="326"/>
      <c r="B268" s="326"/>
      <c r="C268" s="326"/>
      <c r="D268" s="326"/>
      <c r="E268" s="430"/>
      <c r="F268" s="326"/>
      <c r="G268" s="326"/>
      <c r="H268" s="326"/>
      <c r="I268" s="326"/>
      <c r="J268" s="326"/>
      <c r="K268" s="326"/>
      <c r="L268" s="326"/>
      <c r="M268" s="326"/>
      <c r="N268" s="326"/>
      <c r="O268" s="326"/>
      <c r="P268" s="326"/>
      <c r="Q268" s="326"/>
      <c r="R268" s="326"/>
      <c r="S268" s="326"/>
      <c r="T268" s="326"/>
      <c r="U268" s="326"/>
      <c r="V268" s="326"/>
      <c r="W268" s="326"/>
      <c r="X268" s="326"/>
      <c r="Y268" s="326"/>
      <c r="Z268" s="326"/>
      <c r="AA268" s="326"/>
      <c r="AB268" s="326"/>
      <c r="AC268" s="326"/>
      <c r="AD268" s="326"/>
      <c r="AE268" s="326"/>
      <c r="AF268" s="326"/>
      <c r="AG268" s="326"/>
      <c r="AH268" s="326"/>
      <c r="AI268" s="326"/>
      <c r="AJ268" s="326"/>
      <c r="AK268" s="326"/>
      <c r="AL268" s="326"/>
      <c r="AM268" s="326"/>
      <c r="AN268" s="326"/>
      <c r="AO268" s="326"/>
      <c r="AP268" s="326"/>
      <c r="AQ268" s="326"/>
      <c r="AR268" s="326"/>
      <c r="AS268" s="326"/>
      <c r="AT268" s="326"/>
      <c r="AU268" s="326"/>
      <c r="AV268" s="326"/>
      <c r="AW268" s="326"/>
      <c r="AX268" s="326"/>
      <c r="AY268" s="326"/>
      <c r="AZ268" s="326"/>
      <c r="BA268" s="326"/>
      <c r="BB268" s="326"/>
      <c r="BC268" s="326"/>
      <c r="BD268" s="326"/>
      <c r="BE268" s="326"/>
      <c r="BF268" s="326"/>
      <c r="BG268" s="326"/>
      <c r="BH268" s="326"/>
      <c r="BI268" s="326"/>
      <c r="BJ268" s="326"/>
      <c r="BK268" s="326"/>
      <c r="BL268" s="326"/>
      <c r="BM268" s="326"/>
      <c r="BN268" s="326"/>
      <c r="BO268" s="326"/>
      <c r="BP268" s="326"/>
    </row>
    <row r="269" spans="1:68" ht="15">
      <c r="A269" s="326"/>
      <c r="B269" s="326"/>
      <c r="C269" s="326"/>
      <c r="D269" s="326"/>
      <c r="E269" s="430"/>
      <c r="F269" s="326"/>
      <c r="G269" s="326"/>
      <c r="H269" s="326"/>
      <c r="I269" s="326"/>
      <c r="J269" s="326"/>
      <c r="K269" s="326"/>
      <c r="L269" s="326"/>
      <c r="M269" s="326"/>
      <c r="N269" s="326"/>
      <c r="O269" s="326"/>
      <c r="P269" s="326"/>
      <c r="Q269" s="326"/>
      <c r="R269" s="326"/>
      <c r="S269" s="326"/>
      <c r="T269" s="326"/>
      <c r="U269" s="326"/>
      <c r="V269" s="326"/>
      <c r="W269" s="326"/>
      <c r="X269" s="326"/>
      <c r="Y269" s="326"/>
      <c r="Z269" s="326"/>
      <c r="AA269" s="326"/>
      <c r="AB269" s="326"/>
      <c r="AC269" s="326"/>
      <c r="AD269" s="326"/>
      <c r="AE269" s="326"/>
      <c r="AF269" s="326"/>
      <c r="AG269" s="326"/>
      <c r="AH269" s="326"/>
      <c r="AI269" s="326"/>
      <c r="AJ269" s="326"/>
      <c r="AK269" s="326"/>
      <c r="AL269" s="326"/>
      <c r="AM269" s="326"/>
      <c r="AN269" s="326"/>
      <c r="AO269" s="326"/>
      <c r="AP269" s="326"/>
      <c r="AQ269" s="326"/>
      <c r="AR269" s="326"/>
      <c r="AS269" s="326"/>
      <c r="AT269" s="326"/>
      <c r="AU269" s="326"/>
      <c r="AV269" s="326"/>
      <c r="AW269" s="326"/>
      <c r="AX269" s="326"/>
      <c r="AY269" s="326"/>
      <c r="AZ269" s="326"/>
      <c r="BA269" s="326"/>
      <c r="BB269" s="326"/>
      <c r="BC269" s="326"/>
      <c r="BD269" s="326"/>
      <c r="BE269" s="326"/>
      <c r="BF269" s="326"/>
      <c r="BG269" s="326"/>
      <c r="BH269" s="326"/>
      <c r="BI269" s="326"/>
      <c r="BJ269" s="326"/>
      <c r="BK269" s="326"/>
      <c r="BL269" s="326"/>
      <c r="BM269" s="326"/>
      <c r="BN269" s="326"/>
      <c r="BO269" s="326"/>
      <c r="BP269" s="326"/>
    </row>
    <row r="270" spans="1:68" ht="15">
      <c r="A270" s="326"/>
      <c r="B270" s="326"/>
      <c r="C270" s="326"/>
      <c r="D270" s="326"/>
      <c r="E270" s="430"/>
      <c r="F270" s="326"/>
      <c r="G270" s="326"/>
      <c r="H270" s="326"/>
      <c r="I270" s="326"/>
      <c r="J270" s="326"/>
      <c r="K270" s="326"/>
      <c r="L270" s="326"/>
      <c r="M270" s="326"/>
      <c r="N270" s="326"/>
      <c r="O270" s="326"/>
      <c r="P270" s="326"/>
      <c r="Q270" s="326"/>
      <c r="R270" s="326"/>
      <c r="S270" s="326"/>
      <c r="T270" s="326"/>
      <c r="U270" s="326"/>
      <c r="V270" s="326"/>
      <c r="W270" s="326"/>
      <c r="X270" s="326"/>
      <c r="Y270" s="326"/>
      <c r="Z270" s="326"/>
      <c r="AA270" s="326"/>
      <c r="AB270" s="326"/>
      <c r="AC270" s="326"/>
      <c r="AD270" s="326"/>
      <c r="AE270" s="326"/>
      <c r="AF270" s="326"/>
      <c r="AG270" s="326"/>
      <c r="AH270" s="326"/>
      <c r="AI270" s="326"/>
      <c r="AJ270" s="326"/>
      <c r="AK270" s="326"/>
      <c r="AL270" s="326"/>
      <c r="AM270" s="326"/>
      <c r="AN270" s="326"/>
      <c r="AO270" s="326"/>
      <c r="AP270" s="326"/>
      <c r="AQ270" s="326"/>
      <c r="AR270" s="326"/>
      <c r="AS270" s="326"/>
      <c r="AT270" s="326"/>
      <c r="AU270" s="326"/>
      <c r="AV270" s="326"/>
      <c r="AW270" s="326"/>
      <c r="AX270" s="326"/>
      <c r="AY270" s="326"/>
      <c r="AZ270" s="326"/>
      <c r="BA270" s="326"/>
      <c r="BB270" s="326"/>
      <c r="BC270" s="326"/>
      <c r="BD270" s="326"/>
      <c r="BE270" s="326"/>
      <c r="BF270" s="326"/>
      <c r="BG270" s="326"/>
      <c r="BH270" s="326"/>
      <c r="BI270" s="326"/>
      <c r="BJ270" s="326"/>
      <c r="BK270" s="326"/>
      <c r="BL270" s="326"/>
      <c r="BM270" s="326"/>
      <c r="BN270" s="326"/>
      <c r="BO270" s="326"/>
      <c r="BP270" s="326"/>
    </row>
    <row r="271" spans="1:68" ht="15">
      <c r="A271" s="326"/>
      <c r="B271" s="326"/>
      <c r="C271" s="326"/>
      <c r="D271" s="326"/>
      <c r="E271" s="430"/>
      <c r="F271" s="326"/>
      <c r="G271" s="326"/>
      <c r="H271" s="326"/>
      <c r="I271" s="326"/>
      <c r="J271" s="326"/>
      <c r="K271" s="326"/>
      <c r="L271" s="326"/>
      <c r="M271" s="326"/>
      <c r="N271" s="326"/>
      <c r="O271" s="326"/>
      <c r="P271" s="326"/>
      <c r="Q271" s="326"/>
      <c r="R271" s="326"/>
      <c r="S271" s="326"/>
      <c r="T271" s="326"/>
      <c r="U271" s="326"/>
      <c r="V271" s="326"/>
      <c r="W271" s="326"/>
      <c r="X271" s="326"/>
      <c r="Y271" s="326"/>
      <c r="Z271" s="326"/>
      <c r="AA271" s="326"/>
      <c r="AB271" s="326"/>
      <c r="AC271" s="326"/>
      <c r="AD271" s="326"/>
      <c r="AE271" s="326"/>
      <c r="AF271" s="326"/>
      <c r="AG271" s="326"/>
      <c r="AH271" s="326"/>
      <c r="AI271" s="326"/>
      <c r="AJ271" s="326"/>
      <c r="AK271" s="326"/>
      <c r="AL271" s="326"/>
      <c r="AM271" s="326"/>
      <c r="AN271" s="326"/>
      <c r="AO271" s="326"/>
      <c r="AP271" s="326"/>
      <c r="AQ271" s="326"/>
      <c r="AR271" s="326"/>
      <c r="AS271" s="326"/>
      <c r="AT271" s="326"/>
      <c r="AU271" s="326"/>
      <c r="AV271" s="326"/>
      <c r="AW271" s="326"/>
      <c r="AX271" s="326"/>
      <c r="AY271" s="326"/>
      <c r="AZ271" s="326"/>
      <c r="BA271" s="326"/>
      <c r="BB271" s="326"/>
      <c r="BC271" s="326"/>
      <c r="BD271" s="326"/>
      <c r="BE271" s="326"/>
      <c r="BF271" s="326"/>
      <c r="BG271" s="326"/>
      <c r="BH271" s="326"/>
      <c r="BI271" s="326"/>
      <c r="BJ271" s="326"/>
      <c r="BK271" s="326"/>
      <c r="BL271" s="326"/>
      <c r="BM271" s="326"/>
      <c r="BN271" s="326"/>
      <c r="BO271" s="326"/>
      <c r="BP271" s="326"/>
    </row>
    <row r="272" spans="1:68" ht="15">
      <c r="A272" s="326"/>
      <c r="B272" s="326"/>
      <c r="C272" s="326"/>
      <c r="D272" s="326"/>
      <c r="E272" s="430"/>
      <c r="F272" s="326"/>
      <c r="G272" s="326"/>
      <c r="H272" s="326"/>
      <c r="I272" s="326"/>
      <c r="J272" s="326"/>
      <c r="K272" s="326"/>
      <c r="L272" s="326"/>
      <c r="M272" s="326"/>
      <c r="N272" s="326"/>
      <c r="O272" s="326"/>
      <c r="P272" s="326"/>
      <c r="Q272" s="326"/>
      <c r="R272" s="326"/>
      <c r="S272" s="326"/>
      <c r="T272" s="326"/>
      <c r="U272" s="326"/>
      <c r="V272" s="326"/>
      <c r="W272" s="326"/>
      <c r="X272" s="326"/>
      <c r="Y272" s="326"/>
      <c r="Z272" s="326"/>
      <c r="AA272" s="326"/>
      <c r="AB272" s="326"/>
      <c r="AC272" s="326"/>
      <c r="AD272" s="326"/>
      <c r="AE272" s="326"/>
      <c r="AF272" s="326"/>
      <c r="AG272" s="326"/>
      <c r="AH272" s="326"/>
      <c r="AI272" s="326"/>
      <c r="AJ272" s="326"/>
      <c r="AK272" s="326"/>
      <c r="AL272" s="326"/>
      <c r="AM272" s="326"/>
      <c r="AN272" s="326"/>
      <c r="AO272" s="326"/>
      <c r="AP272" s="326"/>
      <c r="AQ272" s="326"/>
      <c r="AR272" s="326"/>
      <c r="AS272" s="326"/>
      <c r="AT272" s="326"/>
      <c r="AU272" s="326"/>
      <c r="AV272" s="326"/>
      <c r="AW272" s="326"/>
      <c r="AX272" s="326"/>
      <c r="AY272" s="326"/>
      <c r="AZ272" s="326"/>
      <c r="BA272" s="326"/>
      <c r="BB272" s="326"/>
      <c r="BC272" s="326"/>
      <c r="BD272" s="326"/>
      <c r="BE272" s="326"/>
      <c r="BF272" s="326"/>
      <c r="BG272" s="326"/>
      <c r="BH272" s="326"/>
      <c r="BI272" s="326"/>
      <c r="BJ272" s="326"/>
      <c r="BK272" s="326"/>
      <c r="BL272" s="326"/>
      <c r="BM272" s="326"/>
      <c r="BN272" s="326"/>
      <c r="BO272" s="326"/>
      <c r="BP272" s="326"/>
    </row>
    <row r="273" spans="1:68" ht="15">
      <c r="A273" s="326"/>
      <c r="B273" s="326"/>
      <c r="C273" s="326"/>
      <c r="D273" s="326"/>
      <c r="E273" s="430"/>
      <c r="F273" s="326"/>
      <c r="G273" s="326"/>
      <c r="H273" s="326"/>
      <c r="I273" s="326"/>
      <c r="J273" s="326"/>
      <c r="K273" s="326"/>
      <c r="L273" s="326"/>
      <c r="M273" s="326"/>
      <c r="N273" s="326"/>
      <c r="O273" s="326"/>
      <c r="P273" s="326"/>
      <c r="Q273" s="326"/>
      <c r="R273" s="326"/>
      <c r="S273" s="326"/>
      <c r="T273" s="326"/>
      <c r="U273" s="326"/>
      <c r="V273" s="326"/>
      <c r="W273" s="326"/>
      <c r="X273" s="326"/>
      <c r="Y273" s="326"/>
      <c r="Z273" s="326"/>
      <c r="AA273" s="326"/>
      <c r="AB273" s="326"/>
      <c r="AC273" s="326"/>
      <c r="AD273" s="326"/>
      <c r="AE273" s="326"/>
      <c r="AF273" s="326"/>
      <c r="AG273" s="326"/>
      <c r="AH273" s="326"/>
      <c r="AI273" s="326"/>
      <c r="AJ273" s="326"/>
      <c r="AK273" s="326"/>
      <c r="AL273" s="326"/>
      <c r="AM273" s="326"/>
      <c r="AN273" s="326"/>
      <c r="AO273" s="326"/>
      <c r="AP273" s="326"/>
      <c r="AQ273" s="326"/>
      <c r="AR273" s="326"/>
      <c r="AS273" s="326"/>
      <c r="AT273" s="326"/>
      <c r="AU273" s="326"/>
      <c r="AV273" s="326"/>
      <c r="AW273" s="326"/>
      <c r="AX273" s="326"/>
      <c r="AY273" s="326"/>
      <c r="AZ273" s="326"/>
      <c r="BA273" s="326"/>
      <c r="BB273" s="326"/>
      <c r="BC273" s="326"/>
      <c r="BD273" s="326"/>
      <c r="BE273" s="326"/>
      <c r="BF273" s="326"/>
      <c r="BG273" s="326"/>
      <c r="BH273" s="326"/>
      <c r="BI273" s="326"/>
      <c r="BJ273" s="326"/>
      <c r="BK273" s="326"/>
      <c r="BL273" s="326"/>
      <c r="BM273" s="326"/>
      <c r="BN273" s="326"/>
      <c r="BO273" s="326"/>
      <c r="BP273" s="326"/>
    </row>
    <row r="274" spans="1:68" ht="15">
      <c r="A274" s="326"/>
      <c r="B274" s="326"/>
      <c r="C274" s="326"/>
      <c r="D274" s="326"/>
      <c r="E274" s="430"/>
      <c r="F274" s="326"/>
      <c r="G274" s="326"/>
      <c r="H274" s="326"/>
      <c r="I274" s="326"/>
      <c r="J274" s="326"/>
      <c r="K274" s="326"/>
      <c r="L274" s="326"/>
      <c r="M274" s="326"/>
      <c r="N274" s="326"/>
      <c r="O274" s="326"/>
      <c r="P274" s="326"/>
      <c r="Q274" s="326"/>
      <c r="R274" s="326"/>
      <c r="S274" s="326"/>
      <c r="T274" s="326"/>
      <c r="U274" s="326"/>
      <c r="V274" s="326"/>
      <c r="W274" s="326"/>
      <c r="X274" s="326"/>
      <c r="Y274" s="326"/>
      <c r="Z274" s="326"/>
      <c r="AA274" s="326"/>
      <c r="AB274" s="326"/>
      <c r="AC274" s="326"/>
      <c r="AD274" s="326"/>
      <c r="AE274" s="326"/>
      <c r="AF274" s="326"/>
      <c r="AG274" s="326"/>
      <c r="AH274" s="326"/>
      <c r="AI274" s="326"/>
      <c r="AJ274" s="326"/>
      <c r="AK274" s="326"/>
      <c r="AL274" s="326"/>
      <c r="AM274" s="326"/>
      <c r="AN274" s="326"/>
      <c r="AO274" s="326"/>
      <c r="AP274" s="326"/>
      <c r="AQ274" s="326"/>
      <c r="AR274" s="326"/>
      <c r="AS274" s="326"/>
      <c r="AT274" s="326"/>
      <c r="AU274" s="326"/>
      <c r="AV274" s="326"/>
      <c r="AW274" s="326"/>
      <c r="AX274" s="326"/>
      <c r="AY274" s="326"/>
      <c r="AZ274" s="326"/>
      <c r="BA274" s="326"/>
      <c r="BB274" s="326"/>
      <c r="BC274" s="326"/>
      <c r="BD274" s="326"/>
      <c r="BE274" s="326"/>
      <c r="BF274" s="326"/>
      <c r="BG274" s="326"/>
      <c r="BH274" s="326"/>
      <c r="BI274" s="326"/>
      <c r="BJ274" s="326"/>
      <c r="BK274" s="326"/>
      <c r="BL274" s="326"/>
      <c r="BM274" s="326"/>
      <c r="BN274" s="326"/>
      <c r="BO274" s="326"/>
      <c r="BP274" s="326"/>
    </row>
    <row r="275" spans="1:68" ht="15">
      <c r="A275" s="326"/>
      <c r="B275" s="326"/>
      <c r="C275" s="326"/>
      <c r="D275" s="326"/>
      <c r="E275" s="430"/>
      <c r="F275" s="326"/>
      <c r="G275" s="326"/>
      <c r="H275" s="326"/>
      <c r="I275" s="326"/>
      <c r="J275" s="326"/>
      <c r="K275" s="326"/>
      <c r="L275" s="326"/>
      <c r="M275" s="326"/>
      <c r="N275" s="326"/>
      <c r="O275" s="326"/>
      <c r="P275" s="326"/>
      <c r="Q275" s="326"/>
      <c r="R275" s="326"/>
      <c r="S275" s="326"/>
      <c r="T275" s="326"/>
      <c r="U275" s="326"/>
      <c r="V275" s="326"/>
      <c r="W275" s="326"/>
      <c r="X275" s="326"/>
      <c r="Y275" s="326"/>
      <c r="Z275" s="326"/>
      <c r="AA275" s="326"/>
      <c r="AB275" s="326"/>
      <c r="AC275" s="326"/>
      <c r="AD275" s="326"/>
      <c r="AE275" s="326"/>
      <c r="AF275" s="326"/>
      <c r="AG275" s="326"/>
      <c r="AH275" s="326"/>
      <c r="AI275" s="326"/>
      <c r="AJ275" s="326"/>
      <c r="AK275" s="326"/>
      <c r="AL275" s="326"/>
      <c r="AM275" s="326"/>
      <c r="AN275" s="326"/>
      <c r="AO275" s="326"/>
      <c r="AP275" s="326"/>
      <c r="AQ275" s="326"/>
      <c r="AR275" s="326"/>
      <c r="AS275" s="326"/>
      <c r="AT275" s="326"/>
      <c r="AU275" s="326"/>
      <c r="AV275" s="326"/>
      <c r="AW275" s="326"/>
      <c r="AX275" s="326"/>
      <c r="AY275" s="326"/>
      <c r="AZ275" s="326"/>
      <c r="BA275" s="326"/>
      <c r="BB275" s="326"/>
      <c r="BC275" s="326"/>
      <c r="BD275" s="326"/>
      <c r="BE275" s="326"/>
      <c r="BF275" s="326"/>
      <c r="BG275" s="326"/>
      <c r="BH275" s="326"/>
      <c r="BI275" s="326"/>
      <c r="BJ275" s="326"/>
      <c r="BK275" s="326"/>
      <c r="BL275" s="326"/>
      <c r="BM275" s="326"/>
      <c r="BN275" s="326"/>
      <c r="BO275" s="326"/>
      <c r="BP275" s="326"/>
    </row>
    <row r="276" spans="1:68" ht="15">
      <c r="A276" s="326"/>
      <c r="B276" s="326"/>
      <c r="C276" s="326"/>
      <c r="D276" s="326"/>
      <c r="E276" s="430"/>
      <c r="F276" s="326"/>
      <c r="G276" s="326"/>
      <c r="H276" s="326"/>
      <c r="I276" s="326"/>
      <c r="J276" s="326"/>
      <c r="K276" s="326"/>
      <c r="L276" s="326"/>
      <c r="M276" s="326"/>
      <c r="N276" s="326"/>
      <c r="O276" s="326"/>
      <c r="P276" s="326"/>
      <c r="Q276" s="326"/>
      <c r="R276" s="326"/>
      <c r="S276" s="326"/>
      <c r="T276" s="326"/>
      <c r="U276" s="326"/>
      <c r="V276" s="326"/>
      <c r="W276" s="326"/>
      <c r="X276" s="326"/>
      <c r="Y276" s="326"/>
      <c r="Z276" s="326"/>
      <c r="AA276" s="326"/>
      <c r="AB276" s="326"/>
      <c r="AC276" s="326"/>
      <c r="AD276" s="326"/>
      <c r="AE276" s="326"/>
      <c r="AF276" s="326"/>
      <c r="AG276" s="326"/>
      <c r="AH276" s="326"/>
      <c r="AI276" s="326"/>
      <c r="AJ276" s="326"/>
      <c r="AK276" s="326"/>
      <c r="AL276" s="326"/>
      <c r="AM276" s="326"/>
      <c r="AN276" s="326"/>
      <c r="AO276" s="326"/>
      <c r="AP276" s="326"/>
      <c r="AQ276" s="326"/>
      <c r="AR276" s="326"/>
      <c r="AS276" s="326"/>
      <c r="AT276" s="326"/>
      <c r="AU276" s="326"/>
      <c r="AV276" s="326"/>
      <c r="AW276" s="326"/>
      <c r="AX276" s="326"/>
      <c r="AY276" s="326"/>
      <c r="AZ276" s="326"/>
      <c r="BA276" s="326"/>
      <c r="BB276" s="326"/>
      <c r="BC276" s="326"/>
      <c r="BD276" s="326"/>
      <c r="BE276" s="326"/>
      <c r="BF276" s="326"/>
      <c r="BG276" s="326"/>
      <c r="BH276" s="326"/>
      <c r="BI276" s="326"/>
      <c r="BJ276" s="326"/>
      <c r="BK276" s="326"/>
      <c r="BL276" s="326"/>
      <c r="BM276" s="326"/>
      <c r="BN276" s="326"/>
      <c r="BO276" s="326"/>
      <c r="BP276" s="326"/>
    </row>
    <row r="277" spans="1:68" ht="15">
      <c r="A277" s="326"/>
      <c r="B277" s="326"/>
      <c r="C277" s="326"/>
      <c r="D277" s="326"/>
      <c r="E277" s="430"/>
      <c r="F277" s="326"/>
      <c r="G277" s="326"/>
      <c r="H277" s="326"/>
      <c r="I277" s="326"/>
      <c r="J277" s="326"/>
      <c r="K277" s="326"/>
      <c r="L277" s="326"/>
      <c r="M277" s="326"/>
      <c r="N277" s="326"/>
      <c r="O277" s="326"/>
      <c r="P277" s="326"/>
      <c r="Q277" s="326"/>
      <c r="R277" s="326"/>
      <c r="S277" s="326"/>
      <c r="T277" s="326"/>
      <c r="U277" s="326"/>
      <c r="V277" s="326"/>
      <c r="W277" s="326"/>
      <c r="X277" s="326"/>
      <c r="Y277" s="326"/>
      <c r="Z277" s="326"/>
      <c r="AA277" s="326"/>
      <c r="AB277" s="326"/>
      <c r="AC277" s="326"/>
      <c r="AD277" s="326"/>
      <c r="AE277" s="326"/>
      <c r="AF277" s="326"/>
      <c r="AG277" s="326"/>
      <c r="AH277" s="326"/>
      <c r="AI277" s="326"/>
      <c r="AJ277" s="326"/>
      <c r="AK277" s="326"/>
      <c r="AL277" s="326"/>
      <c r="AM277" s="326"/>
      <c r="AN277" s="326"/>
      <c r="AO277" s="326"/>
      <c r="AP277" s="326"/>
      <c r="AQ277" s="326"/>
      <c r="AR277" s="326"/>
      <c r="AS277" s="326"/>
      <c r="AT277" s="326"/>
      <c r="AU277" s="326"/>
      <c r="AV277" s="326"/>
      <c r="AW277" s="326"/>
      <c r="AX277" s="326"/>
      <c r="AY277" s="326"/>
      <c r="AZ277" s="326"/>
      <c r="BA277" s="326"/>
      <c r="BB277" s="326"/>
      <c r="BC277" s="326"/>
      <c r="BD277" s="326"/>
      <c r="BE277" s="326"/>
      <c r="BF277" s="326"/>
      <c r="BG277" s="326"/>
      <c r="BH277" s="326"/>
      <c r="BI277" s="326"/>
      <c r="BJ277" s="326"/>
      <c r="BK277" s="326"/>
      <c r="BL277" s="326"/>
      <c r="BM277" s="326"/>
      <c r="BN277" s="326"/>
      <c r="BO277" s="326"/>
      <c r="BP277" s="326"/>
    </row>
    <row r="278" spans="1:68" ht="15">
      <c r="A278" s="326"/>
      <c r="B278" s="326"/>
      <c r="C278" s="326"/>
      <c r="D278" s="326"/>
      <c r="E278" s="430"/>
      <c r="F278" s="326"/>
      <c r="G278" s="326"/>
      <c r="H278" s="326"/>
      <c r="I278" s="326"/>
      <c r="J278" s="326"/>
      <c r="K278" s="326"/>
      <c r="L278" s="326"/>
      <c r="M278" s="326"/>
      <c r="N278" s="326"/>
      <c r="O278" s="326"/>
      <c r="P278" s="326"/>
      <c r="Q278" s="326"/>
      <c r="R278" s="326"/>
      <c r="S278" s="326"/>
      <c r="T278" s="326"/>
      <c r="U278" s="326"/>
      <c r="V278" s="326"/>
      <c r="W278" s="326"/>
      <c r="X278" s="326"/>
      <c r="Y278" s="326"/>
      <c r="Z278" s="326"/>
      <c r="AA278" s="326"/>
      <c r="AB278" s="326"/>
      <c r="AC278" s="326"/>
      <c r="AD278" s="326"/>
      <c r="AE278" s="326"/>
      <c r="AF278" s="326"/>
      <c r="AG278" s="326"/>
      <c r="AH278" s="326"/>
      <c r="AI278" s="326"/>
      <c r="AJ278" s="326"/>
      <c r="AK278" s="326"/>
      <c r="AL278" s="326"/>
      <c r="AM278" s="326"/>
      <c r="AN278" s="326"/>
      <c r="AO278" s="326"/>
      <c r="AP278" s="326"/>
      <c r="AQ278" s="326"/>
      <c r="AR278" s="326"/>
      <c r="AS278" s="326"/>
      <c r="AT278" s="326"/>
      <c r="AU278" s="326"/>
      <c r="AV278" s="326"/>
      <c r="AW278" s="326"/>
      <c r="AX278" s="326"/>
      <c r="AY278" s="326"/>
      <c r="AZ278" s="326"/>
      <c r="BA278" s="326"/>
      <c r="BB278" s="326"/>
      <c r="BC278" s="326"/>
      <c r="BD278" s="326"/>
      <c r="BE278" s="326"/>
      <c r="BF278" s="326"/>
      <c r="BG278" s="326"/>
      <c r="BH278" s="326"/>
      <c r="BI278" s="326"/>
      <c r="BJ278" s="326"/>
      <c r="BK278" s="326"/>
      <c r="BL278" s="326"/>
      <c r="BM278" s="326"/>
      <c r="BN278" s="326"/>
      <c r="BO278" s="326"/>
      <c r="BP278" s="326"/>
    </row>
    <row r="279" spans="1:68" ht="15">
      <c r="A279" s="326"/>
      <c r="B279" s="326"/>
      <c r="C279" s="326"/>
      <c r="D279" s="326"/>
      <c r="E279" s="430"/>
      <c r="F279" s="326"/>
      <c r="G279" s="326"/>
      <c r="H279" s="326"/>
      <c r="I279" s="326"/>
      <c r="J279" s="326"/>
      <c r="K279" s="326"/>
      <c r="L279" s="326"/>
      <c r="M279" s="326"/>
      <c r="N279" s="326"/>
      <c r="O279" s="326"/>
      <c r="P279" s="326"/>
      <c r="Q279" s="326"/>
      <c r="R279" s="326"/>
      <c r="S279" s="326"/>
      <c r="T279" s="326"/>
      <c r="U279" s="326"/>
      <c r="V279" s="326"/>
      <c r="W279" s="326"/>
      <c r="X279" s="326"/>
      <c r="Y279" s="326"/>
      <c r="Z279" s="326"/>
      <c r="AA279" s="326"/>
      <c r="AB279" s="326"/>
      <c r="AC279" s="326"/>
      <c r="AD279" s="326"/>
      <c r="AE279" s="326"/>
      <c r="AF279" s="326"/>
      <c r="AG279" s="326"/>
      <c r="AH279" s="326"/>
      <c r="AI279" s="326"/>
      <c r="AJ279" s="326"/>
      <c r="AK279" s="326"/>
      <c r="AL279" s="326"/>
      <c r="AM279" s="326"/>
      <c r="AN279" s="326"/>
      <c r="AO279" s="326"/>
      <c r="AP279" s="326"/>
      <c r="AQ279" s="326"/>
      <c r="AR279" s="326"/>
      <c r="AS279" s="326"/>
      <c r="AT279" s="326"/>
      <c r="AU279" s="326"/>
      <c r="AV279" s="326"/>
      <c r="AW279" s="326"/>
      <c r="AX279" s="326"/>
      <c r="AY279" s="326"/>
      <c r="AZ279" s="326"/>
      <c r="BA279" s="326"/>
      <c r="BB279" s="326"/>
      <c r="BC279" s="326"/>
      <c r="BD279" s="326"/>
      <c r="BE279" s="326"/>
      <c r="BF279" s="326"/>
      <c r="BG279" s="326"/>
      <c r="BH279" s="326"/>
      <c r="BI279" s="326"/>
      <c r="BJ279" s="326"/>
      <c r="BK279" s="326"/>
      <c r="BL279" s="326"/>
      <c r="BM279" s="326"/>
      <c r="BN279" s="326"/>
      <c r="BO279" s="326"/>
      <c r="BP279" s="326"/>
    </row>
    <row r="280" spans="1:68" ht="15">
      <c r="A280" s="326"/>
      <c r="B280" s="326"/>
      <c r="C280" s="326"/>
      <c r="D280" s="326"/>
      <c r="E280" s="430"/>
      <c r="F280" s="326"/>
      <c r="G280" s="326"/>
      <c r="H280" s="326"/>
      <c r="I280" s="326"/>
      <c r="J280" s="326"/>
      <c r="K280" s="326"/>
      <c r="L280" s="326"/>
      <c r="M280" s="326"/>
      <c r="N280" s="326"/>
      <c r="O280" s="326"/>
      <c r="P280" s="326"/>
      <c r="Q280" s="326"/>
      <c r="R280" s="326"/>
      <c r="S280" s="326"/>
      <c r="T280" s="326"/>
      <c r="U280" s="326"/>
      <c r="V280" s="326"/>
      <c r="W280" s="326"/>
      <c r="X280" s="326"/>
      <c r="Y280" s="326"/>
      <c r="Z280" s="326"/>
      <c r="AA280" s="326"/>
      <c r="AB280" s="326"/>
      <c r="AC280" s="326"/>
      <c r="AD280" s="326"/>
      <c r="AE280" s="326"/>
      <c r="AF280" s="326"/>
      <c r="AG280" s="326"/>
      <c r="AH280" s="326"/>
      <c r="AI280" s="326"/>
      <c r="AJ280" s="326"/>
      <c r="AK280" s="326"/>
      <c r="AL280" s="326"/>
      <c r="AM280" s="326"/>
      <c r="AN280" s="326"/>
      <c r="AO280" s="326"/>
      <c r="AP280" s="326"/>
      <c r="AQ280" s="326"/>
      <c r="AR280" s="326"/>
      <c r="AS280" s="326"/>
      <c r="AT280" s="326"/>
      <c r="AU280" s="326"/>
      <c r="AV280" s="326"/>
      <c r="AW280" s="326"/>
      <c r="AX280" s="326"/>
      <c r="AY280" s="326"/>
      <c r="AZ280" s="326"/>
      <c r="BA280" s="326"/>
      <c r="BB280" s="326"/>
      <c r="BC280" s="326"/>
      <c r="BD280" s="326"/>
      <c r="BE280" s="326"/>
      <c r="BF280" s="326"/>
      <c r="BG280" s="326"/>
      <c r="BH280" s="326"/>
      <c r="BI280" s="326"/>
      <c r="BJ280" s="326"/>
      <c r="BK280" s="326"/>
      <c r="BL280" s="326"/>
      <c r="BM280" s="326"/>
      <c r="BN280" s="326"/>
      <c r="BO280" s="326"/>
      <c r="BP280" s="326"/>
    </row>
    <row r="281" spans="1:68" ht="15">
      <c r="A281" s="326"/>
      <c r="B281" s="326"/>
      <c r="C281" s="326"/>
      <c r="D281" s="326"/>
      <c r="E281" s="430"/>
      <c r="F281" s="326"/>
      <c r="G281" s="326"/>
      <c r="H281" s="326"/>
      <c r="I281" s="326"/>
      <c r="J281" s="326"/>
      <c r="K281" s="326"/>
      <c r="L281" s="326"/>
      <c r="M281" s="326"/>
      <c r="N281" s="326"/>
      <c r="O281" s="326"/>
      <c r="P281" s="326"/>
      <c r="Q281" s="326"/>
      <c r="R281" s="326"/>
      <c r="S281" s="326"/>
      <c r="T281" s="326"/>
      <c r="U281" s="326"/>
      <c r="V281" s="326"/>
      <c r="W281" s="326"/>
      <c r="X281" s="326"/>
      <c r="Y281" s="326"/>
      <c r="Z281" s="326"/>
      <c r="AA281" s="326"/>
      <c r="AB281" s="326"/>
      <c r="AC281" s="326"/>
      <c r="AD281" s="326"/>
      <c r="AE281" s="326"/>
      <c r="AF281" s="326"/>
      <c r="AG281" s="326"/>
      <c r="AH281" s="326"/>
      <c r="AI281" s="326"/>
      <c r="AJ281" s="326"/>
      <c r="AK281" s="326"/>
      <c r="AL281" s="326"/>
      <c r="AM281" s="326"/>
      <c r="AN281" s="326"/>
      <c r="AO281" s="326"/>
      <c r="AP281" s="326"/>
      <c r="AQ281" s="326"/>
      <c r="AR281" s="326"/>
      <c r="AS281" s="326"/>
      <c r="AT281" s="326"/>
      <c r="AU281" s="326"/>
      <c r="AV281" s="326"/>
      <c r="AW281" s="326"/>
      <c r="AX281" s="326"/>
      <c r="AY281" s="326"/>
      <c r="AZ281" s="326"/>
      <c r="BA281" s="326"/>
      <c r="BB281" s="326"/>
      <c r="BC281" s="326"/>
      <c r="BD281" s="326"/>
      <c r="BE281" s="326"/>
      <c r="BF281" s="326"/>
      <c r="BG281" s="326"/>
      <c r="BH281" s="326"/>
      <c r="BI281" s="326"/>
      <c r="BJ281" s="326"/>
      <c r="BK281" s="326"/>
      <c r="BL281" s="326"/>
      <c r="BM281" s="326"/>
      <c r="BN281" s="326"/>
      <c r="BO281" s="326"/>
      <c r="BP281" s="326"/>
    </row>
    <row r="282" spans="1:68" ht="15">
      <c r="A282" s="326"/>
      <c r="B282" s="326"/>
      <c r="C282" s="326"/>
      <c r="D282" s="326"/>
      <c r="E282" s="430"/>
      <c r="F282" s="326"/>
      <c r="G282" s="326"/>
      <c r="H282" s="326"/>
      <c r="I282" s="326"/>
      <c r="J282" s="326"/>
      <c r="K282" s="326"/>
      <c r="L282" s="326"/>
      <c r="M282" s="326"/>
      <c r="N282" s="326"/>
      <c r="O282" s="326"/>
      <c r="P282" s="326"/>
      <c r="Q282" s="326"/>
      <c r="R282" s="326"/>
      <c r="S282" s="326"/>
      <c r="T282" s="326"/>
      <c r="U282" s="326"/>
      <c r="V282" s="326"/>
      <c r="W282" s="326"/>
      <c r="X282" s="326"/>
      <c r="Y282" s="326"/>
      <c r="Z282" s="326"/>
      <c r="AA282" s="326"/>
      <c r="AB282" s="326"/>
      <c r="AC282" s="326"/>
      <c r="AD282" s="326"/>
      <c r="AE282" s="326"/>
      <c r="AF282" s="326"/>
      <c r="AG282" s="326"/>
      <c r="AH282" s="326"/>
      <c r="AI282" s="326"/>
      <c r="AJ282" s="326"/>
      <c r="AK282" s="326"/>
      <c r="AL282" s="326"/>
      <c r="AM282" s="326"/>
      <c r="AN282" s="326"/>
      <c r="AO282" s="326"/>
      <c r="AP282" s="326"/>
      <c r="AQ282" s="326"/>
      <c r="AR282" s="326"/>
      <c r="AS282" s="326"/>
      <c r="AT282" s="326"/>
      <c r="AU282" s="326"/>
      <c r="AV282" s="326"/>
      <c r="AW282" s="326"/>
      <c r="AX282" s="326"/>
      <c r="AY282" s="326"/>
      <c r="AZ282" s="326"/>
      <c r="BA282" s="326"/>
      <c r="BB282" s="326"/>
      <c r="BC282" s="326"/>
      <c r="BD282" s="326"/>
      <c r="BE282" s="326"/>
      <c r="BF282" s="326"/>
      <c r="BG282" s="326"/>
      <c r="BH282" s="326"/>
      <c r="BI282" s="326"/>
      <c r="BJ282" s="326"/>
      <c r="BK282" s="326"/>
      <c r="BL282" s="326"/>
      <c r="BM282" s="326"/>
      <c r="BN282" s="326"/>
      <c r="BO282" s="326"/>
      <c r="BP282" s="326"/>
    </row>
    <row r="283" spans="1:68" ht="15">
      <c r="A283" s="326"/>
      <c r="B283" s="326"/>
      <c r="C283" s="326"/>
      <c r="D283" s="326"/>
      <c r="E283" s="430"/>
      <c r="F283" s="326"/>
      <c r="G283" s="326"/>
      <c r="H283" s="326"/>
      <c r="I283" s="326"/>
      <c r="J283" s="326"/>
      <c r="K283" s="326"/>
      <c r="L283" s="326"/>
      <c r="M283" s="326"/>
      <c r="N283" s="326"/>
      <c r="O283" s="326"/>
      <c r="P283" s="326"/>
      <c r="Q283" s="326"/>
      <c r="R283" s="326"/>
      <c r="S283" s="326"/>
      <c r="T283" s="326"/>
      <c r="U283" s="326"/>
      <c r="V283" s="326"/>
      <c r="W283" s="326"/>
      <c r="X283" s="326"/>
      <c r="Y283" s="326"/>
      <c r="Z283" s="326"/>
      <c r="AA283" s="326"/>
      <c r="AB283" s="326"/>
      <c r="AC283" s="326"/>
      <c r="AD283" s="326"/>
      <c r="AE283" s="326"/>
      <c r="AF283" s="326"/>
      <c r="AG283" s="326"/>
      <c r="AH283" s="326"/>
      <c r="AI283" s="326"/>
      <c r="AJ283" s="326"/>
      <c r="AK283" s="326"/>
      <c r="AL283" s="326"/>
      <c r="AM283" s="326"/>
      <c r="AN283" s="326"/>
      <c r="AO283" s="326"/>
      <c r="AP283" s="326"/>
      <c r="AQ283" s="326"/>
      <c r="AR283" s="326"/>
      <c r="AS283" s="326"/>
      <c r="AT283" s="326"/>
      <c r="AU283" s="326"/>
      <c r="AV283" s="326"/>
      <c r="AW283" s="326"/>
      <c r="AX283" s="326"/>
      <c r="AY283" s="326"/>
      <c r="AZ283" s="326"/>
      <c r="BA283" s="326"/>
      <c r="BB283" s="326"/>
      <c r="BC283" s="326"/>
      <c r="BD283" s="326"/>
      <c r="BE283" s="326"/>
      <c r="BF283" s="326"/>
      <c r="BG283" s="326"/>
      <c r="BH283" s="326"/>
      <c r="BI283" s="326"/>
      <c r="BJ283" s="326"/>
      <c r="BK283" s="326"/>
      <c r="BL283" s="326"/>
      <c r="BM283" s="326"/>
      <c r="BN283" s="326"/>
      <c r="BO283" s="326"/>
      <c r="BP283" s="326"/>
    </row>
    <row r="284" spans="1:68" ht="15">
      <c r="A284" s="326"/>
      <c r="B284" s="326"/>
      <c r="C284" s="326"/>
      <c r="D284" s="326"/>
      <c r="E284" s="430"/>
      <c r="F284" s="326"/>
      <c r="G284" s="326"/>
      <c r="H284" s="326"/>
      <c r="I284" s="326"/>
      <c r="J284" s="326"/>
      <c r="K284" s="326"/>
      <c r="L284" s="326"/>
      <c r="M284" s="326"/>
      <c r="N284" s="326"/>
      <c r="O284" s="326"/>
      <c r="P284" s="326"/>
      <c r="Q284" s="326"/>
      <c r="R284" s="326"/>
      <c r="S284" s="326"/>
      <c r="T284" s="326"/>
      <c r="U284" s="326"/>
      <c r="V284" s="326"/>
      <c r="W284" s="326"/>
      <c r="X284" s="326"/>
      <c r="Y284" s="326"/>
      <c r="Z284" s="326"/>
      <c r="AA284" s="326"/>
      <c r="AB284" s="326"/>
      <c r="AC284" s="326"/>
      <c r="AD284" s="326"/>
      <c r="AE284" s="326"/>
      <c r="AF284" s="326"/>
      <c r="AG284" s="326"/>
      <c r="AH284" s="326"/>
      <c r="AI284" s="326"/>
      <c r="AJ284" s="326"/>
      <c r="AK284" s="326"/>
      <c r="AL284" s="326"/>
      <c r="AM284" s="326"/>
      <c r="AN284" s="326"/>
      <c r="AO284" s="326"/>
      <c r="AP284" s="326"/>
      <c r="AQ284" s="326"/>
      <c r="AR284" s="326"/>
      <c r="AS284" s="326"/>
      <c r="AT284" s="326"/>
      <c r="AU284" s="326"/>
      <c r="AV284" s="326"/>
      <c r="AW284" s="326"/>
      <c r="AX284" s="326"/>
      <c r="AY284" s="326"/>
      <c r="AZ284" s="326"/>
      <c r="BA284" s="326"/>
      <c r="BB284" s="326"/>
      <c r="BC284" s="326"/>
      <c r="BD284" s="326"/>
      <c r="BE284" s="326"/>
      <c r="BF284" s="326"/>
      <c r="BG284" s="326"/>
      <c r="BH284" s="326"/>
      <c r="BI284" s="326"/>
      <c r="BJ284" s="326"/>
      <c r="BK284" s="326"/>
      <c r="BL284" s="326"/>
      <c r="BM284" s="326"/>
      <c r="BN284" s="326"/>
      <c r="BO284" s="326"/>
      <c r="BP284" s="326"/>
    </row>
    <row r="285" spans="1:68" ht="15">
      <c r="A285" s="326"/>
      <c r="B285" s="326"/>
      <c r="C285" s="326"/>
      <c r="D285" s="326"/>
      <c r="E285" s="430"/>
      <c r="F285" s="326"/>
      <c r="G285" s="326"/>
      <c r="H285" s="326"/>
      <c r="I285" s="326"/>
      <c r="J285" s="326"/>
      <c r="K285" s="326"/>
      <c r="L285" s="326"/>
      <c r="M285" s="326"/>
      <c r="N285" s="326"/>
      <c r="O285" s="326"/>
      <c r="P285" s="326"/>
      <c r="Q285" s="326"/>
      <c r="R285" s="326"/>
      <c r="S285" s="326"/>
      <c r="T285" s="326"/>
      <c r="U285" s="326"/>
      <c r="V285" s="326"/>
      <c r="W285" s="326"/>
      <c r="X285" s="326"/>
      <c r="Y285" s="326"/>
      <c r="Z285" s="326"/>
      <c r="AA285" s="326"/>
      <c r="AB285" s="326"/>
      <c r="AC285" s="326"/>
      <c r="AD285" s="326"/>
      <c r="AE285" s="326"/>
      <c r="AF285" s="326"/>
      <c r="AG285" s="326"/>
      <c r="AH285" s="326"/>
      <c r="AI285" s="326"/>
      <c r="AJ285" s="326"/>
      <c r="AK285" s="326"/>
      <c r="AL285" s="326"/>
      <c r="AM285" s="326"/>
      <c r="AN285" s="326"/>
      <c r="AO285" s="326"/>
      <c r="AP285" s="326"/>
      <c r="AQ285" s="326"/>
      <c r="AR285" s="326"/>
      <c r="AS285" s="326"/>
      <c r="AT285" s="326"/>
      <c r="AU285" s="326"/>
      <c r="AV285" s="326"/>
      <c r="AW285" s="326"/>
      <c r="AX285" s="326"/>
      <c r="AY285" s="326"/>
      <c r="AZ285" s="326"/>
      <c r="BA285" s="326"/>
      <c r="BB285" s="326"/>
      <c r="BC285" s="326"/>
      <c r="BD285" s="326"/>
      <c r="BE285" s="326"/>
      <c r="BF285" s="326"/>
      <c r="BG285" s="326"/>
      <c r="BH285" s="326"/>
      <c r="BI285" s="326"/>
      <c r="BJ285" s="326"/>
      <c r="BK285" s="326"/>
      <c r="BL285" s="326"/>
      <c r="BM285" s="326"/>
      <c r="BN285" s="326"/>
      <c r="BO285" s="326"/>
      <c r="BP285" s="326"/>
    </row>
    <row r="286" spans="1:68" ht="15">
      <c r="A286" s="326"/>
      <c r="B286" s="326"/>
      <c r="C286" s="326"/>
      <c r="D286" s="326"/>
      <c r="E286" s="430"/>
      <c r="F286" s="326"/>
      <c r="G286" s="326"/>
      <c r="H286" s="326"/>
      <c r="I286" s="326"/>
      <c r="J286" s="326"/>
      <c r="K286" s="326"/>
      <c r="L286" s="326"/>
      <c r="M286" s="326"/>
      <c r="N286" s="326"/>
      <c r="O286" s="326"/>
      <c r="P286" s="326"/>
      <c r="Q286" s="326"/>
      <c r="R286" s="326"/>
      <c r="S286" s="326"/>
      <c r="T286" s="326"/>
      <c r="U286" s="326"/>
      <c r="V286" s="326"/>
      <c r="W286" s="326"/>
      <c r="X286" s="326"/>
      <c r="Y286" s="326"/>
      <c r="Z286" s="326"/>
      <c r="AA286" s="326"/>
      <c r="AB286" s="326"/>
      <c r="AC286" s="326"/>
      <c r="AD286" s="326"/>
      <c r="AE286" s="326"/>
      <c r="AF286" s="326"/>
      <c r="AG286" s="326"/>
      <c r="AH286" s="326"/>
      <c r="AI286" s="326"/>
      <c r="AJ286" s="326"/>
      <c r="AK286" s="326"/>
      <c r="AL286" s="326"/>
      <c r="AM286" s="326"/>
      <c r="AN286" s="326"/>
      <c r="AO286" s="326"/>
      <c r="AP286" s="326"/>
      <c r="AQ286" s="326"/>
      <c r="AR286" s="326"/>
      <c r="AS286" s="326"/>
      <c r="AT286" s="326"/>
      <c r="AU286" s="326"/>
      <c r="AV286" s="326"/>
      <c r="AW286" s="326"/>
      <c r="AX286" s="326"/>
      <c r="AY286" s="326"/>
      <c r="AZ286" s="326"/>
      <c r="BA286" s="326"/>
      <c r="BB286" s="326"/>
      <c r="BC286" s="326"/>
      <c r="BD286" s="326"/>
      <c r="BE286" s="326"/>
      <c r="BF286" s="326"/>
      <c r="BG286" s="326"/>
      <c r="BH286" s="326"/>
      <c r="BI286" s="326"/>
      <c r="BJ286" s="326"/>
      <c r="BK286" s="326"/>
      <c r="BL286" s="326"/>
      <c r="BM286" s="326"/>
      <c r="BN286" s="326"/>
      <c r="BO286" s="326"/>
      <c r="BP286" s="326"/>
    </row>
    <row r="287" spans="1:68" ht="15">
      <c r="A287" s="326"/>
      <c r="B287" s="326"/>
      <c r="C287" s="326"/>
      <c r="D287" s="326"/>
      <c r="E287" s="430"/>
      <c r="F287" s="326"/>
      <c r="G287" s="326"/>
      <c r="H287" s="326"/>
      <c r="I287" s="326"/>
      <c r="J287" s="326"/>
      <c r="K287" s="326"/>
      <c r="L287" s="326"/>
      <c r="M287" s="326"/>
      <c r="N287" s="326"/>
      <c r="O287" s="326"/>
      <c r="P287" s="326"/>
      <c r="Q287" s="326"/>
      <c r="R287" s="326"/>
      <c r="S287" s="326"/>
      <c r="T287" s="326"/>
      <c r="U287" s="326"/>
      <c r="V287" s="326"/>
      <c r="W287" s="326"/>
      <c r="X287" s="326"/>
      <c r="Y287" s="326"/>
      <c r="Z287" s="326"/>
      <c r="AA287" s="326"/>
      <c r="AB287" s="326"/>
      <c r="AC287" s="326"/>
      <c r="AD287" s="326"/>
      <c r="AE287" s="326"/>
      <c r="AF287" s="326"/>
      <c r="AG287" s="326"/>
      <c r="AH287" s="326"/>
      <c r="AI287" s="326"/>
      <c r="AJ287" s="326"/>
      <c r="AK287" s="326"/>
      <c r="AL287" s="326"/>
      <c r="AM287" s="326"/>
      <c r="AN287" s="326"/>
      <c r="AO287" s="326"/>
      <c r="AP287" s="326"/>
      <c r="AQ287" s="326"/>
      <c r="AR287" s="326"/>
      <c r="AS287" s="326"/>
      <c r="AT287" s="326"/>
      <c r="AU287" s="326"/>
      <c r="AV287" s="326"/>
      <c r="AW287" s="326"/>
      <c r="AX287" s="326"/>
      <c r="AY287" s="326"/>
      <c r="AZ287" s="326"/>
      <c r="BA287" s="326"/>
      <c r="BB287" s="326"/>
      <c r="BC287" s="326"/>
      <c r="BD287" s="326"/>
      <c r="BE287" s="326"/>
      <c r="BF287" s="326"/>
      <c r="BG287" s="326"/>
      <c r="BH287" s="326"/>
      <c r="BI287" s="326"/>
      <c r="BJ287" s="326"/>
      <c r="BK287" s="326"/>
      <c r="BL287" s="326"/>
      <c r="BM287" s="326"/>
      <c r="BN287" s="326"/>
      <c r="BO287" s="326"/>
      <c r="BP287" s="326"/>
    </row>
    <row r="288" spans="1:68" ht="15">
      <c r="A288" s="326"/>
      <c r="B288" s="326"/>
      <c r="C288" s="326"/>
      <c r="D288" s="326"/>
      <c r="E288" s="430"/>
      <c r="F288" s="326"/>
      <c r="G288" s="326"/>
      <c r="H288" s="326"/>
      <c r="I288" s="326"/>
      <c r="J288" s="326"/>
      <c r="K288" s="326"/>
      <c r="L288" s="326"/>
      <c r="M288" s="326"/>
      <c r="N288" s="326"/>
      <c r="O288" s="326"/>
      <c r="P288" s="326"/>
      <c r="Q288" s="326"/>
      <c r="R288" s="326"/>
      <c r="S288" s="326"/>
      <c r="T288" s="326"/>
      <c r="U288" s="326"/>
      <c r="V288" s="326"/>
      <c r="W288" s="326"/>
      <c r="X288" s="326"/>
      <c r="Y288" s="326"/>
      <c r="Z288" s="326"/>
      <c r="AA288" s="326"/>
      <c r="AB288" s="326"/>
      <c r="AC288" s="326"/>
      <c r="AD288" s="326"/>
      <c r="AE288" s="326"/>
      <c r="AF288" s="326"/>
      <c r="AG288" s="326"/>
      <c r="AH288" s="326"/>
      <c r="AI288" s="326"/>
      <c r="AJ288" s="326"/>
      <c r="AK288" s="326"/>
      <c r="AL288" s="326"/>
      <c r="AM288" s="326"/>
      <c r="AN288" s="326"/>
      <c r="AO288" s="326"/>
      <c r="AP288" s="326"/>
      <c r="AQ288" s="326"/>
      <c r="AR288" s="326"/>
      <c r="AS288" s="326"/>
      <c r="AT288" s="326"/>
      <c r="AU288" s="326"/>
      <c r="AV288" s="326"/>
      <c r="AW288" s="326"/>
      <c r="AX288" s="326"/>
      <c r="AY288" s="326"/>
      <c r="AZ288" s="326"/>
      <c r="BA288" s="326"/>
      <c r="BB288" s="326"/>
      <c r="BC288" s="326"/>
      <c r="BD288" s="326"/>
      <c r="BE288" s="326"/>
      <c r="BF288" s="326"/>
      <c r="BG288" s="326"/>
      <c r="BH288" s="326"/>
      <c r="BI288" s="326"/>
      <c r="BJ288" s="326"/>
      <c r="BK288" s="326"/>
      <c r="BL288" s="326"/>
      <c r="BM288" s="326"/>
      <c r="BN288" s="326"/>
      <c r="BO288" s="326"/>
      <c r="BP288" s="326"/>
    </row>
    <row r="289" spans="1:68" ht="15">
      <c r="A289" s="326"/>
      <c r="B289" s="326"/>
      <c r="C289" s="326"/>
      <c r="D289" s="326"/>
      <c r="E289" s="430"/>
      <c r="F289" s="326"/>
      <c r="G289" s="326"/>
      <c r="H289" s="326"/>
      <c r="I289" s="326"/>
      <c r="J289" s="326"/>
      <c r="K289" s="326"/>
      <c r="L289" s="326"/>
      <c r="M289" s="326"/>
      <c r="N289" s="326"/>
      <c r="O289" s="326"/>
      <c r="P289" s="326"/>
      <c r="Q289" s="326"/>
      <c r="R289" s="326"/>
      <c r="S289" s="326"/>
      <c r="T289" s="326"/>
      <c r="U289" s="326"/>
      <c r="V289" s="326"/>
      <c r="W289" s="326"/>
      <c r="X289" s="326"/>
      <c r="Y289" s="326"/>
      <c r="Z289" s="326"/>
      <c r="AA289" s="326"/>
      <c r="AB289" s="326"/>
      <c r="AC289" s="326"/>
      <c r="AD289" s="326"/>
      <c r="AE289" s="326"/>
      <c r="AF289" s="326"/>
      <c r="AG289" s="326"/>
      <c r="AH289" s="326"/>
      <c r="AI289" s="326"/>
      <c r="AJ289" s="326"/>
      <c r="AK289" s="326"/>
      <c r="AL289" s="326"/>
      <c r="AM289" s="326"/>
      <c r="AN289" s="326"/>
      <c r="AO289" s="326"/>
      <c r="AP289" s="326"/>
      <c r="AQ289" s="326"/>
      <c r="AR289" s="326"/>
      <c r="AS289" s="326"/>
      <c r="AT289" s="326"/>
      <c r="AU289" s="326"/>
      <c r="AV289" s="326"/>
      <c r="AW289" s="326"/>
      <c r="AX289" s="326"/>
      <c r="AY289" s="326"/>
      <c r="AZ289" s="326"/>
      <c r="BA289" s="326"/>
      <c r="BB289" s="326"/>
      <c r="BC289" s="326"/>
      <c r="BD289" s="326"/>
      <c r="BE289" s="326"/>
      <c r="BF289" s="326"/>
      <c r="BG289" s="326"/>
      <c r="BH289" s="326"/>
      <c r="BI289" s="326"/>
      <c r="BJ289" s="326"/>
      <c r="BK289" s="326"/>
      <c r="BL289" s="326"/>
      <c r="BM289" s="326"/>
      <c r="BN289" s="326"/>
      <c r="BO289" s="326"/>
      <c r="BP289" s="326"/>
    </row>
    <row r="290" spans="1:68" ht="15">
      <c r="A290" s="326"/>
      <c r="B290" s="326"/>
      <c r="C290" s="326"/>
      <c r="D290" s="326"/>
      <c r="E290" s="430"/>
      <c r="F290" s="326"/>
      <c r="G290" s="326"/>
      <c r="H290" s="326"/>
      <c r="I290" s="326"/>
      <c r="J290" s="326"/>
      <c r="K290" s="326"/>
      <c r="L290" s="326"/>
      <c r="M290" s="326"/>
      <c r="N290" s="326"/>
      <c r="O290" s="326"/>
      <c r="P290" s="326"/>
      <c r="Q290" s="326"/>
      <c r="R290" s="326"/>
      <c r="S290" s="326"/>
      <c r="T290" s="326"/>
      <c r="U290" s="326"/>
      <c r="V290" s="326"/>
      <c r="W290" s="326"/>
      <c r="X290" s="326"/>
      <c r="Y290" s="326"/>
      <c r="Z290" s="326"/>
      <c r="AA290" s="326"/>
      <c r="AB290" s="326"/>
      <c r="AC290" s="326"/>
      <c r="AD290" s="326"/>
      <c r="AE290" s="326"/>
      <c r="AF290" s="326"/>
      <c r="AG290" s="326"/>
      <c r="AH290" s="326"/>
      <c r="AI290" s="326"/>
      <c r="AJ290" s="326"/>
      <c r="AK290" s="326"/>
      <c r="AL290" s="326"/>
      <c r="AM290" s="326"/>
      <c r="AN290" s="326"/>
      <c r="AO290" s="326"/>
      <c r="AP290" s="326"/>
      <c r="AQ290" s="326"/>
      <c r="AR290" s="326"/>
      <c r="AS290" s="326"/>
      <c r="AT290" s="326"/>
      <c r="AU290" s="326"/>
      <c r="AV290" s="326"/>
      <c r="AW290" s="326"/>
      <c r="AX290" s="326"/>
      <c r="AY290" s="326"/>
      <c r="AZ290" s="326"/>
      <c r="BA290" s="326"/>
      <c r="BB290" s="326"/>
      <c r="BC290" s="326"/>
      <c r="BD290" s="326"/>
      <c r="BE290" s="326"/>
      <c r="BF290" s="326"/>
      <c r="BG290" s="326"/>
      <c r="BH290" s="326"/>
      <c r="BI290" s="326"/>
      <c r="BJ290" s="326"/>
      <c r="BK290" s="326"/>
      <c r="BL290" s="326"/>
      <c r="BM290" s="326"/>
      <c r="BN290" s="326"/>
      <c r="BO290" s="326"/>
      <c r="BP290" s="326"/>
    </row>
    <row r="291" spans="1:68" ht="15">
      <c r="A291" s="326"/>
      <c r="B291" s="326"/>
      <c r="C291" s="326"/>
      <c r="D291" s="326"/>
      <c r="E291" s="430"/>
      <c r="F291" s="326"/>
      <c r="G291" s="326"/>
      <c r="H291" s="326"/>
      <c r="I291" s="326"/>
      <c r="J291" s="326"/>
      <c r="K291" s="326"/>
      <c r="L291" s="326"/>
      <c r="M291" s="326"/>
      <c r="N291" s="326"/>
      <c r="O291" s="326"/>
      <c r="P291" s="326"/>
      <c r="Q291" s="326"/>
      <c r="R291" s="326"/>
      <c r="S291" s="326"/>
      <c r="T291" s="326"/>
      <c r="U291" s="326"/>
      <c r="V291" s="326"/>
      <c r="W291" s="326"/>
      <c r="X291" s="326"/>
      <c r="Y291" s="326"/>
      <c r="Z291" s="326"/>
      <c r="AA291" s="326"/>
      <c r="AB291" s="326"/>
      <c r="AC291" s="326"/>
      <c r="AD291" s="326"/>
      <c r="AE291" s="326"/>
      <c r="AF291" s="326"/>
      <c r="AG291" s="326"/>
      <c r="AH291" s="326"/>
      <c r="AI291" s="326"/>
      <c r="AJ291" s="326"/>
      <c r="AK291" s="326"/>
      <c r="AL291" s="326"/>
      <c r="AM291" s="326"/>
      <c r="AN291" s="326"/>
      <c r="AO291" s="326"/>
      <c r="AP291" s="326"/>
      <c r="AQ291" s="326"/>
      <c r="AR291" s="326"/>
      <c r="AS291" s="326"/>
      <c r="AT291" s="326"/>
      <c r="AU291" s="326"/>
      <c r="AV291" s="326"/>
      <c r="AW291" s="326"/>
      <c r="AX291" s="326"/>
      <c r="AY291" s="326"/>
      <c r="AZ291" s="326"/>
      <c r="BA291" s="326"/>
      <c r="BB291" s="326"/>
      <c r="BC291" s="326"/>
      <c r="BD291" s="326"/>
      <c r="BE291" s="326"/>
      <c r="BF291" s="326"/>
      <c r="BG291" s="326"/>
      <c r="BH291" s="326"/>
      <c r="BI291" s="326"/>
      <c r="BJ291" s="326"/>
      <c r="BK291" s="326"/>
      <c r="BL291" s="326"/>
      <c r="BM291" s="326"/>
      <c r="BN291" s="326"/>
      <c r="BO291" s="326"/>
      <c r="BP291" s="326"/>
    </row>
    <row r="292" spans="1:68" ht="15">
      <c r="A292" s="326"/>
      <c r="B292" s="326"/>
      <c r="C292" s="326"/>
      <c r="D292" s="326"/>
      <c r="E292" s="430"/>
      <c r="F292" s="326"/>
      <c r="G292" s="326"/>
      <c r="H292" s="326"/>
      <c r="I292" s="326"/>
      <c r="J292" s="326"/>
      <c r="K292" s="326"/>
      <c r="L292" s="326"/>
      <c r="M292" s="326"/>
      <c r="N292" s="326"/>
      <c r="O292" s="326"/>
      <c r="P292" s="326"/>
      <c r="Q292" s="326"/>
      <c r="R292" s="326"/>
      <c r="S292" s="326"/>
      <c r="T292" s="326"/>
      <c r="U292" s="326"/>
      <c r="V292" s="326"/>
      <c r="W292" s="326"/>
      <c r="X292" s="326"/>
      <c r="Y292" s="326"/>
      <c r="Z292" s="326"/>
      <c r="AA292" s="326"/>
      <c r="AB292" s="326"/>
      <c r="AC292" s="326"/>
      <c r="AD292" s="326"/>
      <c r="AE292" s="326"/>
      <c r="AF292" s="326"/>
      <c r="AG292" s="326"/>
      <c r="AH292" s="326"/>
      <c r="AI292" s="326"/>
      <c r="AJ292" s="326"/>
      <c r="AK292" s="326"/>
      <c r="AL292" s="326"/>
      <c r="AM292" s="326"/>
      <c r="AN292" s="326"/>
      <c r="AO292" s="326"/>
      <c r="AP292" s="326"/>
      <c r="AQ292" s="326"/>
      <c r="AR292" s="326"/>
      <c r="AS292" s="326"/>
      <c r="AT292" s="326"/>
      <c r="AU292" s="326"/>
      <c r="AV292" s="326"/>
      <c r="AW292" s="326"/>
      <c r="AX292" s="326"/>
      <c r="AY292" s="326"/>
      <c r="AZ292" s="326"/>
      <c r="BA292" s="326"/>
      <c r="BB292" s="326"/>
      <c r="BC292" s="326"/>
      <c r="BD292" s="326"/>
      <c r="BE292" s="326"/>
      <c r="BF292" s="326"/>
      <c r="BG292" s="326"/>
      <c r="BH292" s="326"/>
      <c r="BI292" s="326"/>
      <c r="BJ292" s="326"/>
      <c r="BK292" s="326"/>
      <c r="BL292" s="326"/>
      <c r="BM292" s="326"/>
      <c r="BN292" s="326"/>
      <c r="BO292" s="326"/>
      <c r="BP292" s="326"/>
    </row>
    <row r="293" spans="1:68" ht="15">
      <c r="A293" s="326"/>
      <c r="B293" s="326"/>
      <c r="C293" s="326"/>
      <c r="D293" s="326"/>
      <c r="E293" s="430"/>
      <c r="F293" s="326"/>
      <c r="G293" s="326"/>
      <c r="H293" s="326"/>
      <c r="I293" s="326"/>
      <c r="J293" s="326"/>
      <c r="K293" s="326"/>
      <c r="L293" s="326"/>
      <c r="M293" s="326"/>
      <c r="N293" s="326"/>
      <c r="O293" s="326"/>
      <c r="P293" s="326"/>
      <c r="Q293" s="326"/>
      <c r="R293" s="326"/>
      <c r="S293" s="326"/>
      <c r="T293" s="326"/>
      <c r="U293" s="326"/>
      <c r="V293" s="326"/>
      <c r="W293" s="326"/>
      <c r="X293" s="326"/>
      <c r="Y293" s="326"/>
      <c r="Z293" s="326"/>
      <c r="AA293" s="326"/>
      <c r="AB293" s="326"/>
      <c r="AC293" s="326"/>
      <c r="AD293" s="326"/>
      <c r="AE293" s="326"/>
      <c r="AF293" s="326"/>
      <c r="AG293" s="326"/>
      <c r="AH293" s="326"/>
      <c r="AI293" s="326"/>
      <c r="AJ293" s="326"/>
      <c r="AK293" s="326"/>
      <c r="AL293" s="326"/>
      <c r="AM293" s="326"/>
      <c r="AN293" s="326"/>
      <c r="AO293" s="326"/>
      <c r="AP293" s="326"/>
      <c r="AQ293" s="326"/>
      <c r="AR293" s="326"/>
      <c r="AS293" s="326"/>
      <c r="AT293" s="326"/>
      <c r="AU293" s="326"/>
      <c r="AV293" s="326"/>
      <c r="AW293" s="326"/>
      <c r="AX293" s="326"/>
      <c r="AY293" s="326"/>
      <c r="AZ293" s="326"/>
      <c r="BA293" s="326"/>
      <c r="BB293" s="326"/>
      <c r="BC293" s="326"/>
      <c r="BD293" s="326"/>
      <c r="BE293" s="326"/>
      <c r="BF293" s="326"/>
      <c r="BG293" s="326"/>
      <c r="BH293" s="326"/>
      <c r="BI293" s="326"/>
      <c r="BJ293" s="326"/>
      <c r="BK293" s="326"/>
      <c r="BL293" s="326"/>
      <c r="BM293" s="326"/>
      <c r="BN293" s="326"/>
      <c r="BO293" s="326"/>
      <c r="BP293" s="326"/>
    </row>
    <row r="294" spans="1:68" ht="15">
      <c r="A294" s="326"/>
      <c r="B294" s="326"/>
      <c r="C294" s="326"/>
      <c r="D294" s="326"/>
      <c r="E294" s="430"/>
      <c r="F294" s="326"/>
      <c r="G294" s="326"/>
      <c r="H294" s="326"/>
      <c r="I294" s="326"/>
      <c r="J294" s="326"/>
      <c r="K294" s="326"/>
      <c r="L294" s="326"/>
      <c r="M294" s="326"/>
      <c r="N294" s="326"/>
      <c r="O294" s="326"/>
      <c r="P294" s="326"/>
      <c r="Q294" s="326"/>
      <c r="R294" s="326"/>
      <c r="S294" s="326"/>
      <c r="T294" s="326"/>
      <c r="U294" s="326"/>
      <c r="V294" s="326"/>
      <c r="W294" s="326"/>
      <c r="X294" s="326"/>
      <c r="Y294" s="326"/>
      <c r="Z294" s="326"/>
      <c r="AA294" s="326"/>
      <c r="AB294" s="326"/>
      <c r="AC294" s="326"/>
      <c r="AD294" s="326"/>
      <c r="AE294" s="326"/>
      <c r="AF294" s="326"/>
      <c r="AG294" s="326"/>
      <c r="AH294" s="326"/>
      <c r="AI294" s="326"/>
      <c r="AJ294" s="326"/>
      <c r="AK294" s="326"/>
      <c r="AL294" s="326"/>
      <c r="AM294" s="326"/>
      <c r="AN294" s="326"/>
      <c r="AO294" s="326"/>
      <c r="AP294" s="326"/>
      <c r="AQ294" s="326"/>
      <c r="AR294" s="326"/>
      <c r="AS294" s="326"/>
      <c r="AT294" s="326"/>
      <c r="AU294" s="326"/>
      <c r="AV294" s="326"/>
      <c r="AW294" s="326"/>
      <c r="AX294" s="326"/>
      <c r="AY294" s="326"/>
      <c r="AZ294" s="326"/>
      <c r="BA294" s="326"/>
      <c r="BB294" s="326"/>
      <c r="BC294" s="326"/>
      <c r="BD294" s="326"/>
      <c r="BE294" s="326"/>
      <c r="BF294" s="326"/>
      <c r="BG294" s="326"/>
      <c r="BH294" s="326"/>
      <c r="BI294" s="326"/>
      <c r="BJ294" s="326"/>
      <c r="BK294" s="326"/>
      <c r="BL294" s="326"/>
      <c r="BM294" s="326"/>
      <c r="BN294" s="326"/>
      <c r="BO294" s="326"/>
      <c r="BP294" s="326"/>
    </row>
    <row r="295" spans="1:68" ht="15">
      <c r="A295" s="326"/>
      <c r="B295" s="326"/>
      <c r="C295" s="326"/>
      <c r="D295" s="326"/>
      <c r="E295" s="430"/>
      <c r="F295" s="326"/>
      <c r="G295" s="326"/>
      <c r="H295" s="326"/>
      <c r="I295" s="326"/>
      <c r="J295" s="326"/>
      <c r="K295" s="326"/>
      <c r="L295" s="326"/>
      <c r="M295" s="326"/>
      <c r="N295" s="326"/>
      <c r="O295" s="326"/>
      <c r="P295" s="326"/>
      <c r="Q295" s="326"/>
      <c r="R295" s="326"/>
      <c r="S295" s="326"/>
      <c r="T295" s="326"/>
      <c r="U295" s="326"/>
      <c r="V295" s="326"/>
      <c r="W295" s="326"/>
      <c r="X295" s="326"/>
      <c r="Y295" s="326"/>
      <c r="Z295" s="326"/>
      <c r="AA295" s="326"/>
      <c r="AB295" s="326"/>
      <c r="AC295" s="326"/>
      <c r="AD295" s="326"/>
      <c r="AE295" s="326"/>
      <c r="AF295" s="326"/>
      <c r="AG295" s="326"/>
      <c r="AH295" s="326"/>
      <c r="AI295" s="326"/>
      <c r="AJ295" s="326"/>
      <c r="AK295" s="326"/>
      <c r="AL295" s="326"/>
      <c r="AM295" s="326"/>
      <c r="AN295" s="326"/>
      <c r="AO295" s="326"/>
      <c r="AP295" s="326"/>
      <c r="AQ295" s="326"/>
      <c r="AR295" s="326"/>
      <c r="AS295" s="326"/>
      <c r="AT295" s="326"/>
      <c r="AU295" s="326"/>
      <c r="AV295" s="326"/>
      <c r="AW295" s="326"/>
      <c r="AX295" s="326"/>
      <c r="AY295" s="326"/>
      <c r="AZ295" s="326"/>
      <c r="BA295" s="326"/>
      <c r="BB295" s="326"/>
      <c r="BC295" s="326"/>
      <c r="BD295" s="326"/>
      <c r="BE295" s="326"/>
      <c r="BF295" s="326"/>
      <c r="BG295" s="326"/>
      <c r="BH295" s="326"/>
      <c r="BI295" s="326"/>
      <c r="BJ295" s="326"/>
      <c r="BK295" s="326"/>
      <c r="BL295" s="326"/>
      <c r="BM295" s="326"/>
      <c r="BN295" s="326"/>
      <c r="BO295" s="326"/>
      <c r="BP295" s="326"/>
    </row>
    <row r="296" spans="1:68" ht="15">
      <c r="A296" s="326"/>
      <c r="B296" s="326"/>
      <c r="C296" s="326"/>
      <c r="D296" s="326"/>
      <c r="E296" s="430"/>
      <c r="F296" s="326"/>
      <c r="G296" s="326"/>
      <c r="H296" s="326"/>
      <c r="I296" s="326"/>
      <c r="J296" s="326"/>
      <c r="K296" s="326"/>
      <c r="L296" s="326"/>
      <c r="M296" s="326"/>
      <c r="N296" s="326"/>
      <c r="O296" s="326"/>
      <c r="P296" s="326"/>
      <c r="Q296" s="326"/>
      <c r="R296" s="326"/>
      <c r="S296" s="326"/>
      <c r="T296" s="326"/>
      <c r="U296" s="326"/>
      <c r="V296" s="326"/>
      <c r="W296" s="326"/>
      <c r="X296" s="326"/>
      <c r="Y296" s="326"/>
      <c r="Z296" s="326"/>
      <c r="AA296" s="326"/>
      <c r="AB296" s="326"/>
      <c r="AC296" s="326"/>
      <c r="AD296" s="326"/>
      <c r="AE296" s="326"/>
      <c r="AF296" s="326"/>
      <c r="AG296" s="326"/>
      <c r="AH296" s="326"/>
      <c r="AI296" s="326"/>
      <c r="AJ296" s="326"/>
      <c r="AK296" s="326"/>
      <c r="AL296" s="326"/>
      <c r="AM296" s="326"/>
      <c r="AN296" s="326"/>
      <c r="AO296" s="326"/>
      <c r="AP296" s="326"/>
      <c r="AQ296" s="326"/>
      <c r="AR296" s="326"/>
      <c r="AS296" s="326"/>
      <c r="AT296" s="326"/>
      <c r="AU296" s="326"/>
      <c r="AV296" s="326"/>
      <c r="AW296" s="326"/>
      <c r="AX296" s="326"/>
      <c r="AY296" s="326"/>
      <c r="AZ296" s="326"/>
      <c r="BA296" s="326"/>
      <c r="BB296" s="326"/>
      <c r="BC296" s="326"/>
      <c r="BD296" s="326"/>
      <c r="BE296" s="326"/>
      <c r="BF296" s="326"/>
      <c r="BG296" s="326"/>
      <c r="BH296" s="326"/>
      <c r="BI296" s="326"/>
      <c r="BJ296" s="326"/>
      <c r="BK296" s="326"/>
      <c r="BL296" s="326"/>
      <c r="BM296" s="326"/>
      <c r="BN296" s="326"/>
      <c r="BO296" s="326"/>
      <c r="BP296" s="326"/>
    </row>
    <row r="297" spans="1:68" ht="15">
      <c r="A297" s="326"/>
      <c r="B297" s="326"/>
      <c r="C297" s="326"/>
      <c r="D297" s="326"/>
      <c r="E297" s="430"/>
      <c r="F297" s="326"/>
      <c r="G297" s="326"/>
      <c r="H297" s="326"/>
      <c r="I297" s="326"/>
      <c r="J297" s="326"/>
      <c r="K297" s="326"/>
      <c r="L297" s="326"/>
      <c r="M297" s="326"/>
      <c r="N297" s="326"/>
      <c r="O297" s="326"/>
      <c r="P297" s="326"/>
      <c r="Q297" s="326"/>
      <c r="R297" s="326"/>
      <c r="S297" s="326"/>
      <c r="T297" s="326"/>
      <c r="U297" s="326"/>
      <c r="V297" s="326"/>
      <c r="W297" s="326"/>
      <c r="X297" s="326"/>
      <c r="Y297" s="326"/>
      <c r="Z297" s="326"/>
      <c r="AA297" s="326"/>
      <c r="AB297" s="326"/>
      <c r="AC297" s="326"/>
      <c r="AD297" s="326"/>
      <c r="AE297" s="326"/>
      <c r="AF297" s="326"/>
      <c r="AG297" s="326"/>
      <c r="AH297" s="326"/>
      <c r="AI297" s="326"/>
      <c r="AJ297" s="326"/>
      <c r="AK297" s="326"/>
      <c r="AL297" s="326"/>
      <c r="AM297" s="326"/>
      <c r="AN297" s="326"/>
      <c r="AO297" s="326"/>
      <c r="AP297" s="326"/>
      <c r="AQ297" s="326"/>
      <c r="AR297" s="326"/>
      <c r="AS297" s="326"/>
      <c r="AT297" s="326"/>
      <c r="AU297" s="326"/>
      <c r="AV297" s="326"/>
      <c r="AW297" s="326"/>
      <c r="AX297" s="326"/>
      <c r="AY297" s="326"/>
      <c r="AZ297" s="326"/>
      <c r="BA297" s="326"/>
      <c r="BB297" s="326"/>
      <c r="BC297" s="326"/>
      <c r="BD297" s="326"/>
      <c r="BE297" s="326"/>
      <c r="BF297" s="326"/>
      <c r="BG297" s="326"/>
      <c r="BH297" s="326"/>
      <c r="BI297" s="326"/>
      <c r="BJ297" s="326"/>
      <c r="BK297" s="326"/>
      <c r="BL297" s="326"/>
      <c r="BM297" s="326"/>
      <c r="BN297" s="326"/>
      <c r="BO297" s="326"/>
      <c r="BP297" s="326"/>
    </row>
    <row r="298" spans="1:68" ht="15">
      <c r="A298" s="326"/>
      <c r="B298" s="326"/>
      <c r="C298" s="326"/>
      <c r="D298" s="326"/>
      <c r="E298" s="430"/>
      <c r="F298" s="326"/>
      <c r="G298" s="326"/>
      <c r="H298" s="326"/>
      <c r="I298" s="326"/>
      <c r="J298" s="326"/>
      <c r="K298" s="326"/>
      <c r="L298" s="326"/>
      <c r="M298" s="326"/>
      <c r="N298" s="326"/>
      <c r="O298" s="326"/>
      <c r="P298" s="326"/>
      <c r="Q298" s="326"/>
      <c r="R298" s="326"/>
      <c r="S298" s="326"/>
      <c r="T298" s="326"/>
      <c r="U298" s="326"/>
      <c r="V298" s="326"/>
      <c r="W298" s="326"/>
      <c r="X298" s="326"/>
      <c r="Y298" s="326"/>
      <c r="Z298" s="326"/>
      <c r="AA298" s="326"/>
      <c r="AB298" s="326"/>
      <c r="AC298" s="326"/>
      <c r="AD298" s="326"/>
      <c r="AE298" s="326"/>
      <c r="AF298" s="326"/>
      <c r="AG298" s="326"/>
      <c r="AH298" s="326"/>
      <c r="AI298" s="326"/>
      <c r="AJ298" s="326"/>
      <c r="AK298" s="326"/>
      <c r="AL298" s="326"/>
      <c r="AM298" s="326"/>
      <c r="AN298" s="326"/>
      <c r="AO298" s="326"/>
      <c r="AP298" s="326"/>
      <c r="AQ298" s="326"/>
      <c r="AR298" s="326"/>
      <c r="AS298" s="326"/>
      <c r="AT298" s="326"/>
      <c r="AU298" s="326"/>
      <c r="AV298" s="326"/>
      <c r="AW298" s="326"/>
      <c r="AX298" s="326"/>
      <c r="AY298" s="326"/>
      <c r="AZ298" s="326"/>
      <c r="BA298" s="326"/>
      <c r="BB298" s="326"/>
      <c r="BC298" s="326"/>
      <c r="BD298" s="326"/>
      <c r="BE298" s="326"/>
      <c r="BF298" s="326"/>
      <c r="BG298" s="326"/>
      <c r="BH298" s="326"/>
      <c r="BI298" s="326"/>
      <c r="BJ298" s="326"/>
      <c r="BK298" s="326"/>
      <c r="BL298" s="326"/>
      <c r="BM298" s="326"/>
      <c r="BN298" s="326"/>
      <c r="BO298" s="326"/>
      <c r="BP298" s="326"/>
    </row>
    <row r="299" spans="1:68" ht="15">
      <c r="A299" s="326"/>
      <c r="B299" s="326"/>
      <c r="C299" s="326"/>
      <c r="D299" s="326"/>
      <c r="E299" s="430"/>
      <c r="F299" s="326"/>
      <c r="G299" s="326"/>
      <c r="H299" s="326"/>
      <c r="I299" s="326"/>
      <c r="J299" s="326"/>
      <c r="K299" s="326"/>
      <c r="L299" s="326"/>
      <c r="M299" s="326"/>
      <c r="N299" s="326"/>
      <c r="O299" s="326"/>
      <c r="P299" s="326"/>
      <c r="Q299" s="326"/>
      <c r="R299" s="326"/>
      <c r="S299" s="326"/>
      <c r="T299" s="326"/>
      <c r="U299" s="326"/>
      <c r="V299" s="326"/>
      <c r="W299" s="326"/>
      <c r="X299" s="326"/>
      <c r="Y299" s="326"/>
      <c r="Z299" s="326"/>
      <c r="AA299" s="326"/>
      <c r="AB299" s="326"/>
      <c r="AC299" s="326"/>
      <c r="AD299" s="326"/>
      <c r="AE299" s="326"/>
      <c r="AF299" s="326"/>
      <c r="AG299" s="326"/>
      <c r="AH299" s="326"/>
      <c r="AI299" s="326"/>
      <c r="AJ299" s="326"/>
      <c r="AK299" s="326"/>
      <c r="AL299" s="326"/>
      <c r="AM299" s="326"/>
      <c r="AN299" s="326"/>
      <c r="AO299" s="326"/>
      <c r="AP299" s="326"/>
      <c r="AQ299" s="326"/>
      <c r="AR299" s="326"/>
      <c r="AS299" s="326"/>
      <c r="AT299" s="326"/>
      <c r="AU299" s="326"/>
      <c r="AV299" s="326"/>
      <c r="AW299" s="326"/>
      <c r="AX299" s="326"/>
      <c r="AY299" s="326"/>
      <c r="AZ299" s="326"/>
      <c r="BA299" s="326"/>
      <c r="BB299" s="326"/>
      <c r="BC299" s="326"/>
      <c r="BD299" s="326"/>
      <c r="BE299" s="326"/>
      <c r="BF299" s="326"/>
      <c r="BG299" s="326"/>
      <c r="BH299" s="326"/>
      <c r="BI299" s="326"/>
      <c r="BJ299" s="326"/>
      <c r="BK299" s="326"/>
      <c r="BL299" s="326"/>
      <c r="BM299" s="326"/>
      <c r="BN299" s="326"/>
      <c r="BO299" s="326"/>
      <c r="BP299" s="326"/>
    </row>
    <row r="300" spans="1:68" ht="15">
      <c r="A300" s="326"/>
      <c r="B300" s="326"/>
      <c r="C300" s="326"/>
      <c r="D300" s="326"/>
      <c r="E300" s="430"/>
      <c r="F300" s="326"/>
      <c r="G300" s="326"/>
      <c r="H300" s="326"/>
      <c r="I300" s="326"/>
      <c r="J300" s="326"/>
      <c r="K300" s="326"/>
      <c r="L300" s="326"/>
      <c r="M300" s="326"/>
      <c r="N300" s="326"/>
      <c r="O300" s="326"/>
      <c r="P300" s="326"/>
      <c r="Q300" s="326"/>
      <c r="R300" s="326"/>
      <c r="S300" s="326"/>
      <c r="T300" s="326"/>
      <c r="U300" s="326"/>
      <c r="V300" s="326"/>
      <c r="W300" s="326"/>
      <c r="X300" s="326"/>
      <c r="Y300" s="326"/>
      <c r="Z300" s="326"/>
      <c r="AA300" s="326"/>
      <c r="AB300" s="326"/>
      <c r="AC300" s="326"/>
      <c r="AD300" s="326"/>
      <c r="AE300" s="326"/>
      <c r="AF300" s="326"/>
      <c r="AG300" s="326"/>
      <c r="AH300" s="326"/>
      <c r="AI300" s="326"/>
      <c r="AJ300" s="326"/>
      <c r="AK300" s="326"/>
      <c r="AL300" s="326"/>
      <c r="AM300" s="326"/>
      <c r="AN300" s="326"/>
      <c r="AO300" s="326"/>
      <c r="AP300" s="326"/>
      <c r="AQ300" s="326"/>
      <c r="AR300" s="326"/>
      <c r="AS300" s="326"/>
      <c r="AT300" s="326"/>
      <c r="AU300" s="326"/>
      <c r="AV300" s="326"/>
      <c r="AW300" s="326"/>
      <c r="AX300" s="326"/>
      <c r="AY300" s="326"/>
      <c r="AZ300" s="326"/>
      <c r="BA300" s="326"/>
      <c r="BB300" s="326"/>
      <c r="BC300" s="326"/>
      <c r="BD300" s="326"/>
      <c r="BE300" s="326"/>
      <c r="BF300" s="326"/>
      <c r="BG300" s="326"/>
      <c r="BH300" s="326"/>
      <c r="BI300" s="326"/>
      <c r="BJ300" s="326"/>
      <c r="BK300" s="326"/>
      <c r="BL300" s="326"/>
      <c r="BM300" s="326"/>
      <c r="BN300" s="326"/>
      <c r="BO300" s="326"/>
      <c r="BP300" s="326"/>
    </row>
    <row r="301" spans="1:68" ht="15">
      <c r="A301" s="326"/>
      <c r="B301" s="326"/>
      <c r="C301" s="326"/>
      <c r="D301" s="326"/>
      <c r="E301" s="430"/>
      <c r="F301" s="326"/>
      <c r="G301" s="326"/>
      <c r="H301" s="326"/>
      <c r="I301" s="326"/>
      <c r="J301" s="326"/>
      <c r="K301" s="326"/>
      <c r="L301" s="326"/>
      <c r="M301" s="326"/>
      <c r="N301" s="326"/>
      <c r="O301" s="326"/>
      <c r="P301" s="326"/>
      <c r="Q301" s="326"/>
      <c r="R301" s="326"/>
      <c r="S301" s="326"/>
      <c r="T301" s="326"/>
      <c r="U301" s="326"/>
      <c r="V301" s="326"/>
      <c r="W301" s="326"/>
      <c r="X301" s="326"/>
      <c r="Y301" s="326"/>
      <c r="Z301" s="326"/>
      <c r="AA301" s="326"/>
      <c r="AB301" s="326"/>
      <c r="AC301" s="326"/>
      <c r="AD301" s="326"/>
      <c r="AE301" s="326"/>
      <c r="AF301" s="326"/>
      <c r="AG301" s="326"/>
      <c r="AH301" s="326"/>
      <c r="AI301" s="326"/>
      <c r="AJ301" s="326"/>
      <c r="AK301" s="326"/>
      <c r="AL301" s="326"/>
      <c r="AM301" s="326"/>
      <c r="AN301" s="326"/>
      <c r="AO301" s="326"/>
      <c r="AP301" s="326"/>
      <c r="AQ301" s="326"/>
      <c r="AR301" s="326"/>
      <c r="AS301" s="326"/>
      <c r="AT301" s="326"/>
      <c r="AU301" s="326"/>
      <c r="AV301" s="326"/>
      <c r="AW301" s="326"/>
      <c r="AX301" s="326"/>
      <c r="AY301" s="326"/>
      <c r="AZ301" s="326"/>
      <c r="BA301" s="326"/>
      <c r="BB301" s="326"/>
      <c r="BC301" s="326"/>
      <c r="BD301" s="326"/>
      <c r="BE301" s="326"/>
      <c r="BF301" s="326"/>
      <c r="BG301" s="326"/>
      <c r="BH301" s="326"/>
      <c r="BI301" s="326"/>
      <c r="BJ301" s="326"/>
      <c r="BK301" s="326"/>
      <c r="BL301" s="326"/>
      <c r="BM301" s="326"/>
      <c r="BN301" s="326"/>
      <c r="BO301" s="326"/>
      <c r="BP301" s="326"/>
    </row>
    <row r="302" spans="1:68" ht="15">
      <c r="A302" s="326"/>
      <c r="B302" s="326"/>
      <c r="C302" s="326"/>
      <c r="D302" s="326"/>
      <c r="E302" s="430"/>
      <c r="F302" s="326"/>
      <c r="G302" s="326"/>
      <c r="H302" s="326"/>
      <c r="I302" s="326"/>
      <c r="J302" s="326"/>
      <c r="K302" s="326"/>
      <c r="L302" s="326"/>
      <c r="M302" s="326"/>
      <c r="N302" s="326"/>
      <c r="O302" s="326"/>
      <c r="P302" s="326"/>
      <c r="Q302" s="326"/>
      <c r="R302" s="326"/>
      <c r="S302" s="326"/>
      <c r="T302" s="326"/>
      <c r="U302" s="326"/>
      <c r="V302" s="326"/>
      <c r="W302" s="326"/>
      <c r="X302" s="326"/>
      <c r="Y302" s="326"/>
      <c r="Z302" s="326"/>
      <c r="AA302" s="326"/>
      <c r="AB302" s="326"/>
      <c r="AC302" s="326"/>
      <c r="AD302" s="326"/>
      <c r="AE302" s="326"/>
      <c r="AF302" s="326"/>
      <c r="AG302" s="326"/>
      <c r="AH302" s="326"/>
      <c r="AI302" s="326"/>
      <c r="AJ302" s="326"/>
      <c r="AK302" s="326"/>
      <c r="AL302" s="326"/>
      <c r="AM302" s="326"/>
      <c r="AN302" s="326"/>
      <c r="AO302" s="326"/>
      <c r="AP302" s="326"/>
      <c r="AQ302" s="326"/>
      <c r="AR302" s="326"/>
      <c r="AS302" s="326"/>
      <c r="AT302" s="326"/>
      <c r="AU302" s="326"/>
      <c r="AV302" s="326"/>
      <c r="AW302" s="326"/>
      <c r="AX302" s="326"/>
      <c r="AY302" s="326"/>
      <c r="AZ302" s="326"/>
      <c r="BA302" s="326"/>
      <c r="BB302" s="326"/>
      <c r="BC302" s="326"/>
      <c r="BD302" s="326"/>
      <c r="BE302" s="326"/>
      <c r="BF302" s="326"/>
      <c r="BG302" s="326"/>
      <c r="BH302" s="326"/>
      <c r="BI302" s="326"/>
      <c r="BJ302" s="326"/>
      <c r="BK302" s="326"/>
      <c r="BL302" s="326"/>
      <c r="BM302" s="326"/>
      <c r="BN302" s="326"/>
      <c r="BO302" s="326"/>
      <c r="BP302" s="326"/>
    </row>
    <row r="303" spans="1:68" ht="15">
      <c r="A303" s="326"/>
      <c r="B303" s="326"/>
      <c r="C303" s="326"/>
      <c r="D303" s="326"/>
      <c r="E303" s="430"/>
      <c r="F303" s="326"/>
      <c r="G303" s="326"/>
      <c r="H303" s="326"/>
      <c r="I303" s="326"/>
      <c r="J303" s="326"/>
      <c r="K303" s="326"/>
      <c r="L303" s="326"/>
      <c r="M303" s="326"/>
      <c r="N303" s="326"/>
      <c r="O303" s="326"/>
      <c r="P303" s="326"/>
      <c r="Q303" s="326"/>
      <c r="R303" s="326"/>
      <c r="S303" s="326"/>
      <c r="T303" s="326"/>
      <c r="U303" s="326"/>
      <c r="V303" s="326"/>
      <c r="W303" s="326"/>
      <c r="X303" s="326"/>
      <c r="Y303" s="326"/>
      <c r="Z303" s="326"/>
      <c r="AA303" s="326"/>
      <c r="AB303" s="326"/>
      <c r="AC303" s="326"/>
      <c r="AD303" s="326"/>
      <c r="AE303" s="326"/>
      <c r="AF303" s="326"/>
      <c r="AG303" s="326"/>
      <c r="AH303" s="326"/>
      <c r="AI303" s="326"/>
      <c r="AJ303" s="326"/>
      <c r="AK303" s="326"/>
      <c r="AL303" s="326"/>
      <c r="AM303" s="326"/>
      <c r="AN303" s="326"/>
      <c r="AO303" s="326"/>
      <c r="AP303" s="326"/>
      <c r="AQ303" s="326"/>
      <c r="AR303" s="326"/>
      <c r="AS303" s="326"/>
      <c r="AT303" s="326"/>
      <c r="AU303" s="326"/>
      <c r="AV303" s="326"/>
      <c r="AW303" s="326"/>
      <c r="AX303" s="326"/>
      <c r="AY303" s="326"/>
      <c r="AZ303" s="326"/>
      <c r="BA303" s="326"/>
      <c r="BB303" s="326"/>
      <c r="BC303" s="326"/>
      <c r="BD303" s="326"/>
      <c r="BE303" s="326"/>
      <c r="BF303" s="326"/>
      <c r="BG303" s="326"/>
      <c r="BH303" s="326"/>
      <c r="BI303" s="326"/>
      <c r="BJ303" s="326"/>
      <c r="BK303" s="326"/>
      <c r="BL303" s="326"/>
      <c r="BM303" s="326"/>
      <c r="BN303" s="326"/>
      <c r="BO303" s="326"/>
      <c r="BP303" s="326"/>
    </row>
    <row r="304" spans="1:68" ht="15">
      <c r="A304" s="326"/>
      <c r="B304" s="326"/>
      <c r="C304" s="326"/>
      <c r="D304" s="326"/>
      <c r="E304" s="430"/>
      <c r="F304" s="326"/>
      <c r="G304" s="326"/>
      <c r="H304" s="326"/>
      <c r="I304" s="326"/>
      <c r="J304" s="326"/>
      <c r="K304" s="326"/>
      <c r="L304" s="326"/>
      <c r="M304" s="326"/>
      <c r="N304" s="326"/>
      <c r="O304" s="326"/>
      <c r="P304" s="326"/>
      <c r="Q304" s="326"/>
      <c r="R304" s="326"/>
      <c r="S304" s="326"/>
      <c r="T304" s="326"/>
      <c r="U304" s="326"/>
      <c r="V304" s="326"/>
      <c r="W304" s="326"/>
      <c r="X304" s="326"/>
      <c r="Y304" s="326"/>
      <c r="Z304" s="326"/>
      <c r="AA304" s="326"/>
      <c r="AB304" s="326"/>
      <c r="AC304" s="326"/>
      <c r="AD304" s="326"/>
      <c r="AE304" s="326"/>
      <c r="AF304" s="326"/>
      <c r="AG304" s="326"/>
      <c r="AH304" s="326"/>
      <c r="AI304" s="326"/>
      <c r="AJ304" s="326"/>
      <c r="AK304" s="326"/>
      <c r="AL304" s="326"/>
      <c r="AM304" s="326"/>
      <c r="AN304" s="326"/>
      <c r="AO304" s="326"/>
      <c r="AP304" s="326"/>
      <c r="AQ304" s="326"/>
      <c r="AR304" s="326"/>
      <c r="AS304" s="326"/>
      <c r="AT304" s="326"/>
      <c r="AU304" s="326"/>
      <c r="AV304" s="326"/>
      <c r="AW304" s="326"/>
      <c r="AX304" s="326"/>
      <c r="AY304" s="326"/>
      <c r="AZ304" s="326"/>
      <c r="BA304" s="326"/>
      <c r="BB304" s="326"/>
      <c r="BC304" s="326"/>
      <c r="BD304" s="326"/>
      <c r="BE304" s="326"/>
      <c r="BF304" s="326"/>
      <c r="BG304" s="326"/>
      <c r="BH304" s="326"/>
      <c r="BI304" s="326"/>
      <c r="BJ304" s="326"/>
      <c r="BK304" s="326"/>
      <c r="BL304" s="326"/>
      <c r="BM304" s="326"/>
      <c r="BN304" s="326"/>
      <c r="BO304" s="326"/>
      <c r="BP304" s="326"/>
    </row>
    <row r="305" spans="1:68" ht="15">
      <c r="A305" s="326"/>
      <c r="B305" s="326"/>
      <c r="C305" s="326"/>
      <c r="D305" s="326"/>
      <c r="E305" s="430"/>
      <c r="F305" s="326"/>
      <c r="G305" s="326"/>
      <c r="H305" s="326"/>
      <c r="I305" s="326"/>
      <c r="J305" s="326"/>
      <c r="K305" s="326"/>
      <c r="L305" s="326"/>
      <c r="M305" s="326"/>
      <c r="N305" s="326"/>
      <c r="O305" s="326"/>
      <c r="P305" s="326"/>
      <c r="Q305" s="326"/>
      <c r="R305" s="326"/>
      <c r="S305" s="326"/>
      <c r="T305" s="326"/>
      <c r="U305" s="326"/>
      <c r="V305" s="326"/>
      <c r="W305" s="326"/>
      <c r="X305" s="326"/>
      <c r="Y305" s="326"/>
      <c r="Z305" s="326"/>
      <c r="AA305" s="326"/>
      <c r="AB305" s="326"/>
      <c r="AC305" s="326"/>
      <c r="AD305" s="326"/>
      <c r="AE305" s="326"/>
      <c r="AF305" s="326"/>
      <c r="AG305" s="326"/>
      <c r="AH305" s="326"/>
      <c r="AI305" s="326"/>
      <c r="AJ305" s="326"/>
      <c r="AK305" s="326"/>
      <c r="AL305" s="326"/>
      <c r="AM305" s="326"/>
      <c r="AN305" s="326"/>
      <c r="AO305" s="326"/>
      <c r="AP305" s="326"/>
      <c r="AQ305" s="326"/>
      <c r="AR305" s="326"/>
      <c r="AS305" s="326"/>
      <c r="AT305" s="326"/>
      <c r="AU305" s="326"/>
      <c r="AV305" s="326"/>
      <c r="AW305" s="326"/>
      <c r="AX305" s="326"/>
      <c r="AY305" s="326"/>
      <c r="AZ305" s="326"/>
      <c r="BA305" s="326"/>
      <c r="BB305" s="326"/>
      <c r="BC305" s="326"/>
      <c r="BD305" s="326"/>
      <c r="BE305" s="326"/>
      <c r="BF305" s="326"/>
      <c r="BG305" s="326"/>
      <c r="BH305" s="326"/>
      <c r="BI305" s="326"/>
      <c r="BJ305" s="326"/>
      <c r="BK305" s="326"/>
      <c r="BL305" s="326"/>
      <c r="BM305" s="326"/>
      <c r="BN305" s="326"/>
      <c r="BO305" s="326"/>
      <c r="BP305" s="326"/>
    </row>
    <row r="306" spans="1:68" ht="15">
      <c r="A306" s="326"/>
      <c r="B306" s="326"/>
      <c r="C306" s="326"/>
      <c r="D306" s="326"/>
      <c r="E306" s="430"/>
      <c r="F306" s="326"/>
      <c r="G306" s="326"/>
      <c r="H306" s="326"/>
      <c r="I306" s="326"/>
      <c r="J306" s="326"/>
      <c r="K306" s="326"/>
      <c r="L306" s="326"/>
      <c r="M306" s="326"/>
      <c r="N306" s="326"/>
      <c r="O306" s="326"/>
      <c r="P306" s="326"/>
      <c r="Q306" s="326"/>
      <c r="R306" s="326"/>
      <c r="S306" s="326"/>
      <c r="T306" s="326"/>
      <c r="U306" s="326"/>
      <c r="V306" s="326"/>
      <c r="W306" s="326"/>
      <c r="X306" s="326"/>
      <c r="Y306" s="326"/>
      <c r="Z306" s="326"/>
      <c r="AA306" s="326"/>
      <c r="AB306" s="326"/>
      <c r="AC306" s="326"/>
      <c r="AD306" s="326"/>
      <c r="AE306" s="326"/>
      <c r="AF306" s="326"/>
      <c r="AG306" s="326"/>
      <c r="AH306" s="326"/>
      <c r="AI306" s="326"/>
      <c r="AJ306" s="326"/>
      <c r="AK306" s="326"/>
      <c r="AL306" s="326"/>
      <c r="AM306" s="326"/>
      <c r="AN306" s="326"/>
      <c r="AO306" s="326"/>
      <c r="AP306" s="326"/>
      <c r="AQ306" s="326"/>
      <c r="AR306" s="326"/>
      <c r="AS306" s="326"/>
      <c r="AT306" s="326"/>
      <c r="AU306" s="326"/>
      <c r="AV306" s="326"/>
      <c r="AW306" s="326"/>
      <c r="AX306" s="326"/>
      <c r="AY306" s="326"/>
      <c r="AZ306" s="326"/>
      <c r="BA306" s="326"/>
      <c r="BB306" s="326"/>
      <c r="BC306" s="326"/>
      <c r="BD306" s="326"/>
      <c r="BE306" s="326"/>
      <c r="BF306" s="326"/>
      <c r="BG306" s="326"/>
      <c r="BH306" s="326"/>
      <c r="BI306" s="326"/>
      <c r="BJ306" s="326"/>
      <c r="BK306" s="326"/>
      <c r="BL306" s="326"/>
      <c r="BM306" s="326"/>
      <c r="BN306" s="326"/>
      <c r="BO306" s="326"/>
      <c r="BP306" s="326"/>
    </row>
    <row r="307" spans="1:68" ht="15">
      <c r="A307" s="326"/>
      <c r="B307" s="326"/>
      <c r="C307" s="326"/>
      <c r="D307" s="326"/>
      <c r="E307" s="430"/>
      <c r="F307" s="326"/>
      <c r="G307" s="326"/>
      <c r="H307" s="326"/>
      <c r="I307" s="326"/>
      <c r="J307" s="326"/>
      <c r="K307" s="326"/>
      <c r="L307" s="326"/>
      <c r="M307" s="326"/>
      <c r="N307" s="326"/>
      <c r="O307" s="326"/>
      <c r="P307" s="326"/>
      <c r="Q307" s="326"/>
      <c r="R307" s="326"/>
      <c r="S307" s="326"/>
      <c r="T307" s="326"/>
      <c r="U307" s="326"/>
      <c r="V307" s="326"/>
      <c r="W307" s="326"/>
      <c r="X307" s="326"/>
      <c r="Y307" s="326"/>
      <c r="Z307" s="326"/>
      <c r="AA307" s="326"/>
      <c r="AB307" s="326"/>
      <c r="AC307" s="326"/>
      <c r="AD307" s="326"/>
      <c r="AE307" s="326"/>
      <c r="AF307" s="326"/>
      <c r="AG307" s="326"/>
      <c r="AH307" s="326"/>
      <c r="AI307" s="326"/>
      <c r="AJ307" s="326"/>
      <c r="AK307" s="326"/>
      <c r="AL307" s="326"/>
      <c r="AM307" s="326"/>
      <c r="AN307" s="326"/>
      <c r="AO307" s="326"/>
      <c r="AP307" s="326"/>
      <c r="AQ307" s="326"/>
      <c r="AR307" s="326"/>
      <c r="AS307" s="326"/>
      <c r="AT307" s="326"/>
      <c r="AU307" s="326"/>
      <c r="AV307" s="326"/>
      <c r="AW307" s="326"/>
      <c r="AX307" s="326"/>
      <c r="AY307" s="326"/>
      <c r="AZ307" s="326"/>
      <c r="BA307" s="326"/>
      <c r="BB307" s="326"/>
      <c r="BC307" s="326"/>
      <c r="BD307" s="326"/>
      <c r="BE307" s="326"/>
      <c r="BF307" s="326"/>
      <c r="BG307" s="326"/>
      <c r="BH307" s="326"/>
      <c r="BI307" s="326"/>
      <c r="BJ307" s="326"/>
      <c r="BK307" s="326"/>
      <c r="BL307" s="326"/>
      <c r="BM307" s="326"/>
      <c r="BN307" s="326"/>
      <c r="BO307" s="326"/>
      <c r="BP307" s="326"/>
    </row>
    <row r="308" spans="1:68" ht="15">
      <c r="A308" s="326"/>
      <c r="B308" s="326"/>
      <c r="C308" s="326"/>
      <c r="D308" s="326"/>
      <c r="E308" s="430"/>
      <c r="F308" s="326"/>
      <c r="G308" s="326"/>
      <c r="H308" s="326"/>
      <c r="I308" s="326"/>
      <c r="J308" s="326"/>
      <c r="K308" s="326"/>
      <c r="L308" s="326"/>
      <c r="M308" s="326"/>
      <c r="N308" s="326"/>
      <c r="O308" s="326"/>
      <c r="P308" s="326"/>
      <c r="Q308" s="326"/>
      <c r="R308" s="326"/>
      <c r="S308" s="326"/>
      <c r="T308" s="326"/>
      <c r="U308" s="326"/>
      <c r="V308" s="326"/>
      <c r="W308" s="326"/>
      <c r="X308" s="326"/>
      <c r="Y308" s="326"/>
      <c r="Z308" s="326"/>
      <c r="AA308" s="326"/>
      <c r="AB308" s="326"/>
      <c r="AC308" s="326"/>
      <c r="AD308" s="326"/>
      <c r="AE308" s="326"/>
      <c r="AF308" s="326"/>
      <c r="AG308" s="326"/>
      <c r="AH308" s="326"/>
      <c r="AI308" s="326"/>
      <c r="AJ308" s="326"/>
      <c r="AK308" s="326"/>
      <c r="AL308" s="326"/>
      <c r="AM308" s="326"/>
      <c r="AN308" s="326"/>
      <c r="AO308" s="326"/>
      <c r="AP308" s="326"/>
      <c r="AQ308" s="326"/>
      <c r="AR308" s="326"/>
      <c r="AS308" s="326"/>
      <c r="AT308" s="326"/>
      <c r="AU308" s="326"/>
      <c r="AV308" s="326"/>
      <c r="AW308" s="326"/>
      <c r="AX308" s="326"/>
      <c r="AY308" s="326"/>
      <c r="AZ308" s="326"/>
      <c r="BA308" s="326"/>
      <c r="BB308" s="326"/>
      <c r="BC308" s="326"/>
      <c r="BD308" s="326"/>
      <c r="BE308" s="326"/>
      <c r="BF308" s="326"/>
      <c r="BG308" s="326"/>
      <c r="BH308" s="326"/>
      <c r="BI308" s="326"/>
      <c r="BJ308" s="326"/>
      <c r="BK308" s="326"/>
      <c r="BL308" s="326"/>
      <c r="BM308" s="326"/>
      <c r="BN308" s="326"/>
      <c r="BO308" s="326"/>
      <c r="BP308" s="326"/>
    </row>
    <row r="309" spans="1:68" ht="15">
      <c r="A309" s="326"/>
      <c r="B309" s="326"/>
      <c r="C309" s="326"/>
      <c r="D309" s="326"/>
      <c r="E309" s="430"/>
      <c r="F309" s="326"/>
      <c r="G309" s="326"/>
      <c r="H309" s="326"/>
      <c r="I309" s="326"/>
      <c r="J309" s="326"/>
      <c r="K309" s="326"/>
      <c r="L309" s="326"/>
      <c r="M309" s="326"/>
      <c r="N309" s="326"/>
      <c r="O309" s="326"/>
      <c r="P309" s="326"/>
      <c r="Q309" s="326"/>
      <c r="R309" s="326"/>
      <c r="S309" s="326"/>
      <c r="T309" s="326"/>
      <c r="U309" s="326"/>
      <c r="V309" s="326"/>
      <c r="W309" s="326"/>
      <c r="X309" s="326"/>
      <c r="Y309" s="326"/>
      <c r="Z309" s="326"/>
      <c r="AA309" s="326"/>
      <c r="AB309" s="326"/>
      <c r="AC309" s="326"/>
      <c r="AD309" s="326"/>
      <c r="AE309" s="326"/>
      <c r="AF309" s="326"/>
      <c r="AG309" s="326"/>
      <c r="AH309" s="326"/>
      <c r="AI309" s="326"/>
      <c r="AJ309" s="326"/>
      <c r="AK309" s="326"/>
      <c r="AL309" s="326"/>
      <c r="AM309" s="326"/>
      <c r="AN309" s="326"/>
      <c r="AO309" s="326"/>
      <c r="AP309" s="326"/>
      <c r="AQ309" s="326"/>
      <c r="AR309" s="326"/>
      <c r="AS309" s="326"/>
      <c r="AT309" s="326"/>
      <c r="AU309" s="326"/>
      <c r="AV309" s="326"/>
      <c r="AW309" s="326"/>
      <c r="AX309" s="326"/>
      <c r="AY309" s="326"/>
      <c r="AZ309" s="326"/>
      <c r="BA309" s="326"/>
      <c r="BB309" s="326"/>
      <c r="BC309" s="326"/>
      <c r="BD309" s="326"/>
      <c r="BE309" s="326"/>
      <c r="BF309" s="326"/>
      <c r="BG309" s="326"/>
      <c r="BH309" s="326"/>
      <c r="BI309" s="326"/>
      <c r="BJ309" s="326"/>
      <c r="BK309" s="326"/>
      <c r="BL309" s="326"/>
      <c r="BM309" s="326"/>
      <c r="BN309" s="326"/>
      <c r="BO309" s="326"/>
      <c r="BP309" s="326"/>
    </row>
    <row r="310" spans="1:68" ht="15">
      <c r="A310" s="326"/>
      <c r="B310" s="326"/>
      <c r="C310" s="326"/>
      <c r="D310" s="326"/>
      <c r="E310" s="430"/>
      <c r="F310" s="326"/>
      <c r="G310" s="326"/>
      <c r="H310" s="326"/>
      <c r="I310" s="326"/>
      <c r="J310" s="326"/>
      <c r="K310" s="326"/>
      <c r="L310" s="326"/>
      <c r="M310" s="326"/>
      <c r="N310" s="326"/>
      <c r="O310" s="326"/>
      <c r="P310" s="326"/>
      <c r="Q310" s="326"/>
      <c r="R310" s="326"/>
      <c r="S310" s="326"/>
      <c r="T310" s="326"/>
      <c r="U310" s="326"/>
      <c r="V310" s="326"/>
      <c r="W310" s="326"/>
      <c r="X310" s="326"/>
      <c r="Y310" s="326"/>
      <c r="Z310" s="326"/>
      <c r="AA310" s="326"/>
      <c r="AB310" s="326"/>
      <c r="AC310" s="326"/>
      <c r="AD310" s="326"/>
      <c r="AE310" s="326"/>
      <c r="AF310" s="326"/>
      <c r="AG310" s="326"/>
      <c r="AH310" s="326"/>
      <c r="AI310" s="326"/>
      <c r="AJ310" s="326"/>
      <c r="AK310" s="326"/>
      <c r="AL310" s="326"/>
      <c r="AM310" s="326"/>
      <c r="AN310" s="326"/>
      <c r="AO310" s="326"/>
      <c r="AP310" s="326"/>
      <c r="AQ310" s="326"/>
      <c r="AR310" s="326"/>
      <c r="AS310" s="326"/>
      <c r="AT310" s="326"/>
      <c r="AU310" s="326"/>
      <c r="AV310" s="326"/>
      <c r="AW310" s="326"/>
      <c r="AX310" s="326"/>
      <c r="AY310" s="326"/>
      <c r="AZ310" s="326"/>
      <c r="BA310" s="326"/>
      <c r="BB310" s="326"/>
      <c r="BC310" s="326"/>
      <c r="BD310" s="326"/>
      <c r="BE310" s="326"/>
      <c r="BF310" s="326"/>
      <c r="BG310" s="326"/>
      <c r="BH310" s="326"/>
      <c r="BI310" s="326"/>
      <c r="BJ310" s="326"/>
      <c r="BK310" s="326"/>
      <c r="BL310" s="326"/>
      <c r="BM310" s="326"/>
      <c r="BN310" s="326"/>
      <c r="BO310" s="326"/>
      <c r="BP310" s="326"/>
    </row>
    <row r="311" spans="1:68" ht="15">
      <c r="A311" s="326"/>
      <c r="B311" s="326"/>
      <c r="C311" s="326"/>
      <c r="D311" s="326"/>
      <c r="E311" s="430"/>
      <c r="F311" s="326"/>
      <c r="G311" s="326"/>
      <c r="H311" s="326"/>
      <c r="I311" s="326"/>
      <c r="J311" s="326"/>
      <c r="K311" s="326"/>
      <c r="L311" s="326"/>
      <c r="M311" s="326"/>
      <c r="N311" s="326"/>
      <c r="O311" s="326"/>
      <c r="P311" s="326"/>
      <c r="Q311" s="326"/>
      <c r="R311" s="326"/>
      <c r="S311" s="326"/>
      <c r="T311" s="326"/>
      <c r="U311" s="326"/>
      <c r="V311" s="326"/>
      <c r="W311" s="326"/>
      <c r="X311" s="326"/>
      <c r="Y311" s="326"/>
      <c r="Z311" s="326"/>
      <c r="AA311" s="326"/>
      <c r="AB311" s="326"/>
      <c r="AC311" s="326"/>
      <c r="AD311" s="326"/>
      <c r="AE311" s="326"/>
      <c r="AF311" s="326"/>
      <c r="AG311" s="326"/>
      <c r="AH311" s="326"/>
      <c r="AI311" s="326"/>
      <c r="AJ311" s="326"/>
      <c r="AK311" s="326"/>
      <c r="AL311" s="326"/>
      <c r="AM311" s="326"/>
      <c r="AN311" s="326"/>
      <c r="AO311" s="326"/>
      <c r="AP311" s="326"/>
      <c r="AQ311" s="326"/>
      <c r="AR311" s="326"/>
      <c r="AS311" s="326"/>
      <c r="AT311" s="326"/>
      <c r="AU311" s="326"/>
      <c r="AV311" s="326"/>
      <c r="AW311" s="326"/>
      <c r="AX311" s="326"/>
      <c r="AY311" s="326"/>
      <c r="AZ311" s="326"/>
      <c r="BA311" s="326"/>
      <c r="BB311" s="326"/>
      <c r="BC311" s="326"/>
      <c r="BD311" s="326"/>
      <c r="BE311" s="326"/>
      <c r="BF311" s="326"/>
      <c r="BG311" s="326"/>
      <c r="BH311" s="326"/>
      <c r="BI311" s="326"/>
      <c r="BJ311" s="326"/>
      <c r="BK311" s="326"/>
      <c r="BL311" s="326"/>
      <c r="BM311" s="326"/>
      <c r="BN311" s="326"/>
      <c r="BO311" s="326"/>
      <c r="BP311" s="326"/>
    </row>
    <row r="312" spans="1:68" ht="15">
      <c r="A312" s="326"/>
      <c r="B312" s="326"/>
      <c r="C312" s="326"/>
      <c r="D312" s="326"/>
      <c r="E312" s="430"/>
      <c r="F312" s="326"/>
      <c r="G312" s="326"/>
      <c r="H312" s="326"/>
      <c r="I312" s="326"/>
      <c r="J312" s="326"/>
      <c r="K312" s="326"/>
      <c r="L312" s="326"/>
      <c r="M312" s="326"/>
      <c r="N312" s="326"/>
      <c r="O312" s="326"/>
      <c r="P312" s="326"/>
      <c r="Q312" s="326"/>
      <c r="R312" s="326"/>
      <c r="S312" s="326"/>
      <c r="T312" s="326"/>
      <c r="U312" s="326"/>
      <c r="V312" s="326"/>
      <c r="W312" s="326"/>
      <c r="X312" s="326"/>
      <c r="Y312" s="326"/>
      <c r="Z312" s="326"/>
      <c r="AA312" s="326"/>
      <c r="AB312" s="326"/>
      <c r="AC312" s="326"/>
      <c r="AD312" s="326"/>
      <c r="AE312" s="326"/>
      <c r="AF312" s="326"/>
      <c r="AG312" s="326"/>
      <c r="AH312" s="326"/>
      <c r="AI312" s="326"/>
      <c r="AJ312" s="326"/>
      <c r="AK312" s="326"/>
      <c r="AL312" s="326"/>
      <c r="AM312" s="326"/>
      <c r="AN312" s="326"/>
      <c r="AO312" s="326"/>
      <c r="AP312" s="326"/>
      <c r="AQ312" s="326"/>
      <c r="AR312" s="326"/>
      <c r="AS312" s="326"/>
      <c r="AT312" s="326"/>
      <c r="AU312" s="326"/>
      <c r="AV312" s="326"/>
      <c r="AW312" s="326"/>
      <c r="AX312" s="326"/>
      <c r="AY312" s="326"/>
      <c r="AZ312" s="326"/>
      <c r="BA312" s="326"/>
      <c r="BB312" s="326"/>
      <c r="BC312" s="326"/>
      <c r="BD312" s="326"/>
      <c r="BE312" s="326"/>
      <c r="BF312" s="326"/>
      <c r="BG312" s="326"/>
      <c r="BH312" s="326"/>
      <c r="BI312" s="326"/>
      <c r="BJ312" s="326"/>
      <c r="BK312" s="326"/>
      <c r="BL312" s="326"/>
      <c r="BM312" s="326"/>
      <c r="BN312" s="326"/>
      <c r="BO312" s="326"/>
      <c r="BP312" s="326"/>
    </row>
    <row r="313" spans="1:68" ht="15">
      <c r="A313" s="326"/>
      <c r="B313" s="326"/>
      <c r="C313" s="326"/>
      <c r="D313" s="326"/>
      <c r="E313" s="430"/>
      <c r="F313" s="326"/>
      <c r="G313" s="326"/>
      <c r="H313" s="326"/>
      <c r="I313" s="326"/>
      <c r="J313" s="326"/>
      <c r="K313" s="326"/>
      <c r="L313" s="326"/>
      <c r="M313" s="326"/>
      <c r="N313" s="326"/>
      <c r="O313" s="326"/>
      <c r="P313" s="326"/>
      <c r="Q313" s="326"/>
      <c r="R313" s="326"/>
      <c r="S313" s="326"/>
      <c r="T313" s="326"/>
      <c r="U313" s="326"/>
      <c r="V313" s="326"/>
      <c r="W313" s="326"/>
      <c r="X313" s="326"/>
      <c r="Y313" s="326"/>
      <c r="Z313" s="326"/>
      <c r="AA313" s="326"/>
      <c r="AB313" s="326"/>
      <c r="AC313" s="326"/>
      <c r="AD313" s="326"/>
      <c r="AE313" s="326"/>
      <c r="AF313" s="326"/>
      <c r="AG313" s="326"/>
      <c r="AH313" s="326"/>
      <c r="AI313" s="326"/>
      <c r="AJ313" s="326"/>
      <c r="AK313" s="326"/>
      <c r="AL313" s="326"/>
      <c r="AM313" s="326"/>
      <c r="AN313" s="326"/>
      <c r="AO313" s="326"/>
      <c r="AP313" s="326"/>
      <c r="AQ313" s="326"/>
      <c r="AR313" s="326"/>
      <c r="AS313" s="326"/>
      <c r="AT313" s="326"/>
      <c r="AU313" s="326"/>
      <c r="AV313" s="326"/>
      <c r="AW313" s="326"/>
      <c r="AX313" s="326"/>
      <c r="AY313" s="326"/>
      <c r="AZ313" s="326"/>
      <c r="BA313" s="326"/>
      <c r="BB313" s="326"/>
      <c r="BC313" s="326"/>
      <c r="BD313" s="326"/>
      <c r="BE313" s="326"/>
      <c r="BF313" s="326"/>
      <c r="BG313" s="326"/>
      <c r="BH313" s="326"/>
      <c r="BI313" s="326"/>
      <c r="BJ313" s="326"/>
      <c r="BK313" s="326"/>
      <c r="BL313" s="326"/>
      <c r="BM313" s="326"/>
      <c r="BN313" s="326"/>
      <c r="BO313" s="326"/>
      <c r="BP313" s="326"/>
    </row>
    <row r="314" spans="1:68" ht="15">
      <c r="A314" s="326"/>
      <c r="B314" s="326"/>
      <c r="C314" s="326"/>
      <c r="D314" s="326"/>
      <c r="E314" s="430"/>
      <c r="F314" s="326"/>
      <c r="G314" s="326"/>
      <c r="H314" s="326"/>
      <c r="I314" s="326"/>
      <c r="J314" s="326"/>
      <c r="K314" s="326"/>
      <c r="L314" s="326"/>
      <c r="M314" s="326"/>
      <c r="N314" s="326"/>
      <c r="O314" s="326"/>
      <c r="P314" s="326"/>
      <c r="Q314" s="326"/>
      <c r="R314" s="326"/>
      <c r="S314" s="326"/>
      <c r="T314" s="326"/>
      <c r="U314" s="326"/>
      <c r="V314" s="326"/>
      <c r="W314" s="326"/>
      <c r="X314" s="326"/>
      <c r="Y314" s="326"/>
      <c r="Z314" s="326"/>
      <c r="AA314" s="326"/>
      <c r="AB314" s="326"/>
      <c r="AC314" s="326"/>
      <c r="AD314" s="326"/>
      <c r="AE314" s="326"/>
      <c r="AF314" s="326"/>
      <c r="AG314" s="326"/>
      <c r="AH314" s="326"/>
      <c r="AI314" s="326"/>
      <c r="AJ314" s="326"/>
      <c r="AK314" s="326"/>
      <c r="AL314" s="326"/>
      <c r="AM314" s="326"/>
      <c r="AN314" s="326"/>
      <c r="AO314" s="326"/>
      <c r="AP314" s="326"/>
      <c r="AQ314" s="326"/>
      <c r="AR314" s="326"/>
      <c r="AS314" s="326"/>
      <c r="AT314" s="326"/>
      <c r="AU314" s="326"/>
      <c r="AV314" s="326"/>
      <c r="AW314" s="326"/>
      <c r="AX314" s="326"/>
      <c r="AY314" s="326"/>
      <c r="AZ314" s="326"/>
      <c r="BA314" s="326"/>
      <c r="BB314" s="326"/>
      <c r="BC314" s="326"/>
      <c r="BD314" s="326"/>
      <c r="BE314" s="326"/>
      <c r="BF314" s="326"/>
      <c r="BG314" s="326"/>
      <c r="BH314" s="326"/>
      <c r="BI314" s="326"/>
      <c r="BJ314" s="326"/>
      <c r="BK314" s="326"/>
      <c r="BL314" s="326"/>
      <c r="BM314" s="326"/>
      <c r="BN314" s="326"/>
      <c r="BO314" s="326"/>
      <c r="BP314" s="326"/>
    </row>
    <row r="315" spans="1:68" ht="15">
      <c r="A315" s="326"/>
      <c r="B315" s="326"/>
      <c r="C315" s="326"/>
      <c r="D315" s="326"/>
      <c r="E315" s="430"/>
      <c r="F315" s="326"/>
      <c r="G315" s="326"/>
      <c r="H315" s="326"/>
      <c r="I315" s="326"/>
      <c r="J315" s="326"/>
      <c r="K315" s="326"/>
      <c r="L315" s="326"/>
      <c r="M315" s="326"/>
      <c r="N315" s="326"/>
      <c r="O315" s="326"/>
      <c r="P315" s="326"/>
      <c r="Q315" s="326"/>
      <c r="R315" s="326"/>
      <c r="S315" s="326"/>
      <c r="T315" s="326"/>
      <c r="U315" s="326"/>
      <c r="V315" s="326"/>
      <c r="W315" s="326"/>
      <c r="X315" s="326"/>
      <c r="Y315" s="326"/>
      <c r="Z315" s="326"/>
      <c r="AA315" s="326"/>
      <c r="AB315" s="326"/>
      <c r="AC315" s="326"/>
      <c r="AD315" s="326"/>
      <c r="AE315" s="326"/>
      <c r="AF315" s="326"/>
      <c r="AG315" s="326"/>
      <c r="AH315" s="326"/>
      <c r="AI315" s="326"/>
      <c r="AJ315" s="326"/>
      <c r="AK315" s="326"/>
      <c r="AL315" s="326"/>
      <c r="AM315" s="326"/>
      <c r="AN315" s="326"/>
      <c r="AO315" s="326"/>
      <c r="AP315" s="326"/>
      <c r="AQ315" s="326"/>
      <c r="AR315" s="326"/>
      <c r="AS315" s="326"/>
      <c r="AT315" s="326"/>
      <c r="AU315" s="326"/>
      <c r="AV315" s="326"/>
      <c r="AW315" s="326"/>
      <c r="AX315" s="326"/>
      <c r="AY315" s="326"/>
      <c r="AZ315" s="326"/>
      <c r="BA315" s="326"/>
      <c r="BB315" s="326"/>
      <c r="BC315" s="326"/>
      <c r="BD315" s="326"/>
      <c r="BE315" s="326"/>
      <c r="BF315" s="326"/>
      <c r="BG315" s="326"/>
      <c r="BH315" s="326"/>
      <c r="BI315" s="326"/>
      <c r="BJ315" s="326"/>
      <c r="BK315" s="326"/>
      <c r="BL315" s="326"/>
      <c r="BM315" s="326"/>
      <c r="BN315" s="326"/>
      <c r="BO315" s="326"/>
      <c r="BP315" s="326"/>
    </row>
    <row r="316" spans="1:68" ht="15">
      <c r="A316" s="326"/>
      <c r="B316" s="326"/>
      <c r="C316" s="326"/>
      <c r="D316" s="326"/>
      <c r="E316" s="430"/>
      <c r="F316" s="326"/>
      <c r="G316" s="326"/>
      <c r="H316" s="326"/>
      <c r="I316" s="326"/>
      <c r="J316" s="326"/>
      <c r="K316" s="326"/>
      <c r="L316" s="326"/>
      <c r="M316" s="326"/>
      <c r="N316" s="326"/>
      <c r="O316" s="326"/>
      <c r="P316" s="326"/>
      <c r="Q316" s="326"/>
      <c r="R316" s="326"/>
      <c r="S316" s="326"/>
      <c r="T316" s="326"/>
      <c r="U316" s="326"/>
      <c r="V316" s="326"/>
      <c r="W316" s="326"/>
      <c r="X316" s="326"/>
      <c r="Y316" s="326"/>
      <c r="Z316" s="326"/>
      <c r="AA316" s="326"/>
      <c r="AB316" s="326"/>
      <c r="AC316" s="326"/>
      <c r="AD316" s="326"/>
      <c r="AE316" s="326"/>
      <c r="AF316" s="326"/>
      <c r="AG316" s="326"/>
      <c r="AH316" s="326"/>
      <c r="AI316" s="326"/>
      <c r="AJ316" s="326"/>
      <c r="AK316" s="326"/>
      <c r="AL316" s="326"/>
      <c r="AM316" s="326"/>
      <c r="AN316" s="326"/>
      <c r="AO316" s="326"/>
      <c r="AP316" s="326"/>
      <c r="AQ316" s="326"/>
      <c r="AR316" s="326"/>
      <c r="AS316" s="326"/>
      <c r="AT316" s="326"/>
      <c r="AU316" s="326"/>
      <c r="AV316" s="326"/>
      <c r="AW316" s="326"/>
      <c r="AX316" s="326"/>
      <c r="AY316" s="326"/>
      <c r="AZ316" s="326"/>
      <c r="BA316" s="326"/>
      <c r="BB316" s="326"/>
      <c r="BC316" s="326"/>
      <c r="BD316" s="326"/>
      <c r="BE316" s="326"/>
      <c r="BF316" s="326"/>
      <c r="BG316" s="326"/>
      <c r="BH316" s="326"/>
      <c r="BI316" s="326"/>
      <c r="BJ316" s="326"/>
      <c r="BK316" s="326"/>
      <c r="BL316" s="326"/>
      <c r="BM316" s="326"/>
      <c r="BN316" s="326"/>
      <c r="BO316" s="326"/>
      <c r="BP316" s="326"/>
    </row>
    <row r="317" spans="1:68" ht="15">
      <c r="A317" s="326"/>
      <c r="B317" s="326"/>
      <c r="C317" s="326"/>
      <c r="D317" s="326"/>
      <c r="E317" s="430"/>
      <c r="F317" s="326"/>
      <c r="G317" s="326"/>
      <c r="H317" s="326"/>
      <c r="I317" s="326"/>
      <c r="J317" s="326"/>
      <c r="K317" s="326"/>
      <c r="L317" s="326"/>
      <c r="M317" s="326"/>
      <c r="N317" s="326"/>
      <c r="O317" s="326"/>
      <c r="P317" s="326"/>
      <c r="Q317" s="326"/>
      <c r="R317" s="326"/>
      <c r="S317" s="326"/>
      <c r="T317" s="326"/>
      <c r="U317" s="326"/>
      <c r="V317" s="326"/>
      <c r="W317" s="326"/>
      <c r="X317" s="326"/>
      <c r="Y317" s="326"/>
      <c r="Z317" s="326"/>
      <c r="AA317" s="326"/>
      <c r="AB317" s="326"/>
      <c r="AC317" s="326"/>
      <c r="AD317" s="326"/>
      <c r="AE317" s="326"/>
      <c r="AF317" s="326"/>
      <c r="AG317" s="326"/>
      <c r="AH317" s="326"/>
      <c r="AI317" s="326"/>
      <c r="AJ317" s="326"/>
      <c r="AK317" s="326"/>
      <c r="AL317" s="326"/>
      <c r="AM317" s="326"/>
      <c r="AN317" s="326"/>
      <c r="AO317" s="326"/>
      <c r="AP317" s="326"/>
      <c r="AQ317" s="326"/>
      <c r="AR317" s="326"/>
      <c r="AS317" s="326"/>
      <c r="AT317" s="326"/>
      <c r="AU317" s="326"/>
      <c r="AV317" s="326"/>
      <c r="AW317" s="326"/>
      <c r="AX317" s="326"/>
      <c r="AY317" s="326"/>
      <c r="AZ317" s="326"/>
      <c r="BA317" s="326"/>
      <c r="BB317" s="326"/>
      <c r="BC317" s="326"/>
      <c r="BD317" s="326"/>
      <c r="BE317" s="326"/>
      <c r="BF317" s="326"/>
      <c r="BG317" s="326"/>
      <c r="BH317" s="326"/>
      <c r="BI317" s="326"/>
      <c r="BJ317" s="326"/>
      <c r="BK317" s="326"/>
      <c r="BL317" s="326"/>
      <c r="BM317" s="326"/>
      <c r="BN317" s="326"/>
      <c r="BO317" s="326"/>
      <c r="BP317" s="326"/>
    </row>
    <row r="318" spans="1:68" ht="15">
      <c r="A318" s="326"/>
      <c r="B318" s="326"/>
      <c r="C318" s="326"/>
      <c r="D318" s="326"/>
      <c r="E318" s="430"/>
      <c r="F318" s="326"/>
      <c r="G318" s="326"/>
      <c r="H318" s="326"/>
      <c r="I318" s="326"/>
      <c r="J318" s="326"/>
      <c r="K318" s="326"/>
      <c r="L318" s="326"/>
      <c r="M318" s="326"/>
      <c r="N318" s="326"/>
      <c r="O318" s="326"/>
      <c r="P318" s="326"/>
      <c r="Q318" s="326"/>
      <c r="R318" s="326"/>
      <c r="S318" s="326"/>
      <c r="T318" s="326"/>
      <c r="U318" s="326"/>
      <c r="V318" s="326"/>
      <c r="W318" s="326"/>
      <c r="X318" s="326"/>
      <c r="Y318" s="326"/>
      <c r="Z318" s="326"/>
      <c r="AA318" s="326"/>
      <c r="AB318" s="326"/>
      <c r="AC318" s="326"/>
      <c r="AD318" s="326"/>
      <c r="AE318" s="326"/>
      <c r="AF318" s="326"/>
      <c r="AG318" s="326"/>
      <c r="AH318" s="326"/>
      <c r="AI318" s="326"/>
      <c r="AJ318" s="326"/>
      <c r="AK318" s="326"/>
      <c r="AL318" s="326"/>
      <c r="AM318" s="326"/>
      <c r="AN318" s="326"/>
      <c r="AO318" s="326"/>
      <c r="AP318" s="326"/>
      <c r="AQ318" s="326"/>
      <c r="AR318" s="326"/>
      <c r="AS318" s="326"/>
      <c r="AT318" s="326"/>
      <c r="AU318" s="326"/>
      <c r="AV318" s="326"/>
      <c r="AW318" s="326"/>
      <c r="AX318" s="326"/>
      <c r="AY318" s="326"/>
      <c r="AZ318" s="326"/>
      <c r="BA318" s="326"/>
      <c r="BB318" s="326"/>
      <c r="BC318" s="326"/>
      <c r="BD318" s="326"/>
      <c r="BE318" s="326"/>
      <c r="BF318" s="326"/>
      <c r="BG318" s="326"/>
      <c r="BH318" s="326"/>
      <c r="BI318" s="326"/>
      <c r="BJ318" s="326"/>
      <c r="BK318" s="326"/>
      <c r="BL318" s="326"/>
      <c r="BM318" s="326"/>
      <c r="BN318" s="326"/>
      <c r="BO318" s="326"/>
      <c r="BP318" s="326"/>
    </row>
    <row r="319" spans="1:68" ht="15">
      <c r="A319" s="326"/>
      <c r="B319" s="326"/>
      <c r="C319" s="326"/>
      <c r="D319" s="326"/>
      <c r="E319" s="430"/>
      <c r="F319" s="326"/>
      <c r="G319" s="326"/>
      <c r="H319" s="326"/>
      <c r="I319" s="326"/>
      <c r="J319" s="326"/>
      <c r="K319" s="326"/>
      <c r="L319" s="326"/>
      <c r="M319" s="326"/>
      <c r="N319" s="326"/>
      <c r="O319" s="326"/>
      <c r="P319" s="326"/>
      <c r="Q319" s="326"/>
      <c r="R319" s="326"/>
      <c r="S319" s="326"/>
      <c r="T319" s="326"/>
      <c r="U319" s="326"/>
      <c r="V319" s="326"/>
      <c r="W319" s="326"/>
      <c r="X319" s="326"/>
      <c r="Y319" s="326"/>
      <c r="Z319" s="326"/>
      <c r="AA319" s="326"/>
      <c r="AB319" s="326"/>
      <c r="AC319" s="326"/>
      <c r="AD319" s="326"/>
      <c r="AE319" s="326"/>
      <c r="AF319" s="326"/>
      <c r="AG319" s="326"/>
      <c r="AH319" s="326"/>
      <c r="AI319" s="326"/>
      <c r="AJ319" s="326"/>
      <c r="AK319" s="326"/>
      <c r="AL319" s="326"/>
      <c r="AM319" s="326"/>
      <c r="AN319" s="326"/>
      <c r="AO319" s="326"/>
      <c r="AP319" s="326"/>
      <c r="AQ319" s="326"/>
      <c r="AR319" s="326"/>
      <c r="AS319" s="326"/>
      <c r="AT319" s="326"/>
      <c r="AU319" s="326"/>
      <c r="AV319" s="326"/>
      <c r="AW319" s="326"/>
      <c r="AX319" s="326"/>
      <c r="AY319" s="326"/>
      <c r="AZ319" s="326"/>
      <c r="BA319" s="326"/>
      <c r="BB319" s="326"/>
      <c r="BC319" s="326"/>
      <c r="BD319" s="326"/>
      <c r="BE319" s="326"/>
      <c r="BF319" s="326"/>
      <c r="BG319" s="326"/>
      <c r="BH319" s="326"/>
      <c r="BI319" s="326"/>
      <c r="BJ319" s="326"/>
      <c r="BK319" s="326"/>
      <c r="BL319" s="326"/>
      <c r="BM319" s="326"/>
      <c r="BN319" s="326"/>
      <c r="BO319" s="326"/>
      <c r="BP319" s="326"/>
    </row>
    <row r="320" spans="1:68" ht="15">
      <c r="A320" s="326"/>
      <c r="B320" s="326"/>
      <c r="C320" s="326"/>
      <c r="D320" s="326"/>
      <c r="E320" s="430"/>
      <c r="F320" s="326"/>
      <c r="G320" s="326"/>
      <c r="H320" s="326"/>
      <c r="I320" s="326"/>
      <c r="J320" s="326"/>
      <c r="K320" s="326"/>
      <c r="L320" s="326"/>
      <c r="M320" s="326"/>
      <c r="N320" s="326"/>
      <c r="O320" s="326"/>
      <c r="P320" s="326"/>
      <c r="Q320" s="326"/>
      <c r="R320" s="326"/>
      <c r="S320" s="326"/>
      <c r="T320" s="326"/>
      <c r="U320" s="326"/>
      <c r="V320" s="326"/>
      <c r="W320" s="326"/>
      <c r="X320" s="326"/>
      <c r="Y320" s="326"/>
      <c r="Z320" s="326"/>
      <c r="AA320" s="326"/>
      <c r="AB320" s="326"/>
      <c r="AC320" s="326"/>
      <c r="AD320" s="326"/>
      <c r="AE320" s="326"/>
      <c r="AF320" s="326"/>
      <c r="AG320" s="326"/>
      <c r="AH320" s="326"/>
      <c r="AI320" s="326"/>
      <c r="AJ320" s="326"/>
      <c r="AK320" s="326"/>
      <c r="AL320" s="326"/>
      <c r="AM320" s="326"/>
      <c r="AN320" s="326"/>
      <c r="AO320" s="326"/>
      <c r="AP320" s="326"/>
      <c r="AQ320" s="326"/>
      <c r="AR320" s="326"/>
      <c r="AS320" s="326"/>
      <c r="AT320" s="326"/>
      <c r="AU320" s="326"/>
      <c r="AV320" s="326"/>
      <c r="AW320" s="326"/>
      <c r="AX320" s="326"/>
      <c r="AY320" s="326"/>
      <c r="AZ320" s="326"/>
      <c r="BA320" s="326"/>
      <c r="BB320" s="326"/>
      <c r="BC320" s="326"/>
      <c r="BD320" s="326"/>
      <c r="BE320" s="326"/>
      <c r="BF320" s="326"/>
      <c r="BG320" s="326"/>
      <c r="BH320" s="326"/>
      <c r="BI320" s="326"/>
      <c r="BJ320" s="326"/>
      <c r="BK320" s="326"/>
      <c r="BL320" s="326"/>
      <c r="BM320" s="326"/>
      <c r="BN320" s="326"/>
      <c r="BO320" s="326"/>
      <c r="BP320" s="326"/>
    </row>
    <row r="321" spans="1:68" ht="15">
      <c r="A321" s="326"/>
      <c r="B321" s="326"/>
      <c r="C321" s="326"/>
      <c r="D321" s="326"/>
      <c r="E321" s="430"/>
      <c r="F321" s="326"/>
      <c r="G321" s="326"/>
      <c r="H321" s="326"/>
      <c r="I321" s="326"/>
      <c r="J321" s="326"/>
      <c r="K321" s="326"/>
      <c r="L321" s="326"/>
      <c r="M321" s="326"/>
      <c r="N321" s="326"/>
      <c r="O321" s="326"/>
      <c r="P321" s="326"/>
      <c r="Q321" s="326"/>
      <c r="R321" s="326"/>
      <c r="S321" s="326"/>
      <c r="T321" s="326"/>
      <c r="U321" s="326"/>
      <c r="V321" s="326"/>
      <c r="W321" s="326"/>
      <c r="X321" s="326"/>
      <c r="Y321" s="326"/>
      <c r="Z321" s="326"/>
      <c r="AA321" s="326"/>
      <c r="AB321" s="326"/>
      <c r="AC321" s="326"/>
      <c r="AD321" s="326"/>
      <c r="AE321" s="326"/>
      <c r="AF321" s="326"/>
      <c r="AG321" s="326"/>
      <c r="AH321" s="326"/>
      <c r="AI321" s="326"/>
      <c r="AJ321" s="326"/>
      <c r="AK321" s="326"/>
      <c r="AL321" s="326"/>
      <c r="AM321" s="326"/>
      <c r="AN321" s="326"/>
      <c r="AO321" s="326"/>
      <c r="AP321" s="326"/>
      <c r="AQ321" s="326"/>
      <c r="AR321" s="326"/>
      <c r="AS321" s="326"/>
      <c r="AT321" s="326"/>
      <c r="AU321" s="326"/>
      <c r="AV321" s="326"/>
      <c r="AW321" s="326"/>
      <c r="AX321" s="326"/>
      <c r="AY321" s="326"/>
      <c r="AZ321" s="326"/>
      <c r="BA321" s="326"/>
      <c r="BB321" s="326"/>
      <c r="BC321" s="326"/>
      <c r="BD321" s="326"/>
      <c r="BE321" s="326"/>
      <c r="BF321" s="326"/>
      <c r="BG321" s="326"/>
      <c r="BH321" s="326"/>
      <c r="BI321" s="326"/>
      <c r="BJ321" s="326"/>
      <c r="BK321" s="326"/>
      <c r="BL321" s="326"/>
      <c r="BM321" s="326"/>
      <c r="BN321" s="326"/>
      <c r="BO321" s="326"/>
      <c r="BP321" s="326"/>
    </row>
    <row r="322" spans="1:68" ht="15">
      <c r="A322" s="326"/>
      <c r="B322" s="326"/>
      <c r="C322" s="326"/>
      <c r="D322" s="326"/>
      <c r="E322" s="430"/>
      <c r="F322" s="326"/>
      <c r="G322" s="326"/>
      <c r="H322" s="326"/>
      <c r="I322" s="326"/>
      <c r="J322" s="326"/>
      <c r="K322" s="326"/>
      <c r="L322" s="326"/>
      <c r="M322" s="326"/>
      <c r="N322" s="326"/>
      <c r="O322" s="326"/>
      <c r="P322" s="326"/>
      <c r="Q322" s="326"/>
      <c r="R322" s="326"/>
      <c r="S322" s="326"/>
      <c r="T322" s="326"/>
      <c r="U322" s="326"/>
      <c r="V322" s="326"/>
      <c r="W322" s="326"/>
      <c r="X322" s="326"/>
      <c r="Y322" s="326"/>
      <c r="Z322" s="326"/>
      <c r="AA322" s="326"/>
      <c r="AB322" s="326"/>
      <c r="AC322" s="326"/>
      <c r="AD322" s="326"/>
      <c r="AE322" s="326"/>
      <c r="AF322" s="326"/>
      <c r="AG322" s="326"/>
      <c r="AH322" s="326"/>
      <c r="AI322" s="326"/>
      <c r="AJ322" s="326"/>
      <c r="AK322" s="326"/>
      <c r="AL322" s="326"/>
      <c r="AM322" s="326"/>
      <c r="AN322" s="326"/>
      <c r="AO322" s="326"/>
      <c r="AP322" s="326"/>
      <c r="AQ322" s="326"/>
      <c r="AR322" s="326"/>
      <c r="AS322" s="326"/>
      <c r="AT322" s="326"/>
      <c r="AU322" s="326"/>
      <c r="AV322" s="326"/>
      <c r="AW322" s="326"/>
      <c r="AX322" s="326"/>
      <c r="AY322" s="326"/>
      <c r="AZ322" s="326"/>
      <c r="BA322" s="326"/>
      <c r="BB322" s="326"/>
      <c r="BC322" s="326"/>
      <c r="BD322" s="326"/>
      <c r="BE322" s="326"/>
      <c r="BF322" s="326"/>
      <c r="BG322" s="326"/>
      <c r="BH322" s="326"/>
      <c r="BI322" s="326"/>
      <c r="BJ322" s="326"/>
      <c r="BK322" s="326"/>
      <c r="BL322" s="326"/>
      <c r="BM322" s="326"/>
      <c r="BN322" s="326"/>
      <c r="BO322" s="326"/>
      <c r="BP322" s="326"/>
    </row>
    <row r="323" spans="1:68" ht="15">
      <c r="A323" s="326"/>
      <c r="B323" s="326"/>
      <c r="C323" s="326"/>
      <c r="D323" s="326"/>
      <c r="E323" s="430"/>
      <c r="F323" s="326"/>
      <c r="G323" s="326"/>
      <c r="H323" s="326"/>
      <c r="I323" s="326"/>
      <c r="J323" s="326"/>
      <c r="K323" s="326"/>
      <c r="L323" s="326"/>
      <c r="M323" s="326"/>
      <c r="N323" s="326"/>
      <c r="O323" s="326"/>
      <c r="P323" s="326"/>
      <c r="Q323" s="326"/>
      <c r="R323" s="326"/>
      <c r="S323" s="326"/>
      <c r="T323" s="326"/>
      <c r="U323" s="326"/>
      <c r="V323" s="326"/>
      <c r="W323" s="326"/>
      <c r="X323" s="326"/>
      <c r="Y323" s="326"/>
      <c r="Z323" s="326"/>
      <c r="AA323" s="326"/>
      <c r="AB323" s="326"/>
      <c r="AC323" s="326"/>
      <c r="AD323" s="326"/>
      <c r="AE323" s="326"/>
      <c r="AF323" s="326"/>
      <c r="AG323" s="326"/>
      <c r="AH323" s="326"/>
      <c r="AI323" s="326"/>
      <c r="AJ323" s="326"/>
      <c r="AK323" s="326"/>
      <c r="AL323" s="326"/>
      <c r="AM323" s="326"/>
      <c r="AN323" s="326"/>
      <c r="AO323" s="326"/>
      <c r="AP323" s="326"/>
      <c r="AQ323" s="326"/>
      <c r="AR323" s="326"/>
      <c r="AS323" s="326"/>
      <c r="AT323" s="326"/>
      <c r="AU323" s="326"/>
      <c r="AV323" s="326"/>
      <c r="AW323" s="326"/>
      <c r="AX323" s="326"/>
      <c r="AY323" s="326"/>
      <c r="AZ323" s="326"/>
      <c r="BA323" s="326"/>
      <c r="BB323" s="326"/>
      <c r="BC323" s="326"/>
      <c r="BD323" s="326"/>
      <c r="BE323" s="326"/>
      <c r="BF323" s="326"/>
      <c r="BG323" s="326"/>
      <c r="BH323" s="326"/>
      <c r="BI323" s="326"/>
      <c r="BJ323" s="326"/>
      <c r="BK323" s="326"/>
      <c r="BL323" s="326"/>
      <c r="BM323" s="326"/>
      <c r="BN323" s="326"/>
      <c r="BO323" s="326"/>
      <c r="BP323" s="326"/>
    </row>
    <row r="324" spans="1:68" ht="15">
      <c r="A324" s="326"/>
      <c r="B324" s="326"/>
      <c r="C324" s="326"/>
      <c r="D324" s="326"/>
      <c r="E324" s="430"/>
      <c r="F324" s="326"/>
      <c r="G324" s="326"/>
      <c r="H324" s="326"/>
      <c r="I324" s="326"/>
      <c r="J324" s="326"/>
      <c r="K324" s="326"/>
      <c r="L324" s="326"/>
      <c r="M324" s="326"/>
      <c r="N324" s="326"/>
      <c r="O324" s="326"/>
      <c r="P324" s="326"/>
      <c r="Q324" s="326"/>
      <c r="R324" s="326"/>
      <c r="S324" s="326"/>
      <c r="T324" s="326"/>
      <c r="U324" s="326"/>
      <c r="V324" s="326"/>
      <c r="W324" s="326"/>
      <c r="X324" s="326"/>
      <c r="Y324" s="326"/>
      <c r="Z324" s="326"/>
      <c r="AA324" s="326"/>
      <c r="AB324" s="326"/>
      <c r="AC324" s="326"/>
      <c r="AD324" s="326"/>
      <c r="AE324" s="326"/>
      <c r="AF324" s="326"/>
      <c r="AG324" s="326"/>
      <c r="AH324" s="326"/>
      <c r="AI324" s="326"/>
      <c r="AJ324" s="326"/>
      <c r="AK324" s="326"/>
      <c r="AL324" s="326"/>
      <c r="AM324" s="326"/>
      <c r="AN324" s="326"/>
      <c r="AO324" s="326"/>
      <c r="AP324" s="326"/>
      <c r="AQ324" s="326"/>
      <c r="AR324" s="326"/>
      <c r="AS324" s="326"/>
      <c r="AT324" s="326"/>
      <c r="AU324" s="326"/>
      <c r="AV324" s="326"/>
      <c r="AW324" s="326"/>
      <c r="AX324" s="326"/>
      <c r="AY324" s="326"/>
      <c r="AZ324" s="326"/>
      <c r="BA324" s="326"/>
      <c r="BB324" s="326"/>
      <c r="BC324" s="326"/>
      <c r="BD324" s="326"/>
      <c r="BE324" s="326"/>
      <c r="BF324" s="326"/>
      <c r="BG324" s="326"/>
      <c r="BH324" s="326"/>
      <c r="BI324" s="326"/>
      <c r="BJ324" s="326"/>
      <c r="BK324" s="326"/>
      <c r="BL324" s="326"/>
      <c r="BM324" s="326"/>
      <c r="BN324" s="326"/>
      <c r="BO324" s="326"/>
      <c r="BP324" s="326"/>
    </row>
    <row r="325" spans="1:68" ht="15">
      <c r="A325" s="326"/>
      <c r="B325" s="326"/>
      <c r="C325" s="326"/>
      <c r="D325" s="326"/>
      <c r="E325" s="430"/>
      <c r="F325" s="326"/>
      <c r="G325" s="326"/>
      <c r="H325" s="326"/>
      <c r="I325" s="326"/>
      <c r="J325" s="326"/>
      <c r="K325" s="326"/>
      <c r="L325" s="326"/>
      <c r="M325" s="326"/>
      <c r="N325" s="326"/>
      <c r="O325" s="326"/>
      <c r="P325" s="326"/>
      <c r="Q325" s="326"/>
      <c r="R325" s="326"/>
      <c r="S325" s="326"/>
      <c r="T325" s="326"/>
      <c r="U325" s="326"/>
      <c r="V325" s="326"/>
      <c r="W325" s="326"/>
      <c r="X325" s="326"/>
      <c r="Y325" s="326"/>
      <c r="Z325" s="326"/>
      <c r="AA325" s="326"/>
      <c r="AB325" s="326"/>
      <c r="AC325" s="326"/>
      <c r="AD325" s="326"/>
      <c r="AE325" s="326"/>
      <c r="AF325" s="326"/>
      <c r="AG325" s="326"/>
      <c r="AH325" s="326"/>
      <c r="AI325" s="326"/>
      <c r="AJ325" s="326"/>
      <c r="AK325" s="326"/>
      <c r="AL325" s="326"/>
      <c r="AM325" s="326"/>
      <c r="AN325" s="326"/>
      <c r="AO325" s="326"/>
      <c r="AP325" s="326"/>
      <c r="AQ325" s="326"/>
      <c r="AR325" s="326"/>
      <c r="AS325" s="326"/>
      <c r="AT325" s="326"/>
      <c r="AU325" s="326"/>
      <c r="AV325" s="326"/>
      <c r="AW325" s="326"/>
      <c r="AX325" s="326"/>
      <c r="AY325" s="326"/>
      <c r="AZ325" s="326"/>
      <c r="BA325" s="326"/>
      <c r="BB325" s="326"/>
      <c r="BC325" s="326"/>
      <c r="BD325" s="326"/>
      <c r="BE325" s="326"/>
      <c r="BF325" s="326"/>
      <c r="BG325" s="326"/>
      <c r="BH325" s="326"/>
      <c r="BI325" s="326"/>
      <c r="BJ325" s="326"/>
      <c r="BK325" s="326"/>
      <c r="BL325" s="326"/>
      <c r="BM325" s="326"/>
      <c r="BN325" s="326"/>
      <c r="BO325" s="326"/>
      <c r="BP325" s="326"/>
    </row>
    <row r="326" spans="1:68" ht="15">
      <c r="A326" s="326"/>
      <c r="B326" s="326"/>
      <c r="C326" s="326"/>
      <c r="D326" s="326"/>
      <c r="E326" s="430"/>
      <c r="F326" s="326"/>
      <c r="G326" s="326"/>
      <c r="H326" s="326"/>
      <c r="I326" s="326"/>
      <c r="J326" s="326"/>
      <c r="K326" s="326"/>
      <c r="L326" s="326"/>
      <c r="M326" s="326"/>
      <c r="N326" s="326"/>
      <c r="O326" s="326"/>
      <c r="P326" s="326"/>
      <c r="Q326" s="326"/>
      <c r="R326" s="326"/>
      <c r="S326" s="326"/>
      <c r="T326" s="326"/>
      <c r="U326" s="326"/>
      <c r="V326" s="326"/>
      <c r="W326" s="326"/>
      <c r="X326" s="326"/>
      <c r="Y326" s="326"/>
      <c r="Z326" s="326"/>
      <c r="AA326" s="326"/>
      <c r="AB326" s="326"/>
      <c r="AC326" s="326"/>
      <c r="AD326" s="326"/>
      <c r="AE326" s="326"/>
      <c r="AF326" s="326"/>
      <c r="AG326" s="326"/>
      <c r="AH326" s="326"/>
      <c r="AI326" s="326"/>
      <c r="AJ326" s="326"/>
      <c r="AK326" s="326"/>
      <c r="AL326" s="326"/>
      <c r="AM326" s="326"/>
      <c r="AN326" s="326"/>
      <c r="AO326" s="326"/>
      <c r="AP326" s="326"/>
      <c r="AQ326" s="326"/>
      <c r="AR326" s="326"/>
      <c r="AS326" s="326"/>
      <c r="AT326" s="326"/>
      <c r="AU326" s="326"/>
      <c r="AV326" s="326"/>
      <c r="AW326" s="326"/>
      <c r="AX326" s="326"/>
      <c r="AY326" s="326"/>
      <c r="AZ326" s="326"/>
      <c r="BA326" s="326"/>
      <c r="BB326" s="326"/>
      <c r="BC326" s="326"/>
      <c r="BD326" s="326"/>
      <c r="BE326" s="326"/>
      <c r="BF326" s="326"/>
      <c r="BG326" s="326"/>
      <c r="BH326" s="326"/>
      <c r="BI326" s="326"/>
      <c r="BJ326" s="326"/>
      <c r="BK326" s="326"/>
      <c r="BL326" s="326"/>
      <c r="BM326" s="326"/>
      <c r="BN326" s="326"/>
      <c r="BO326" s="326"/>
      <c r="BP326" s="326"/>
    </row>
    <row r="327" spans="1:68" ht="15">
      <c r="A327" s="326"/>
      <c r="B327" s="326"/>
      <c r="C327" s="326"/>
      <c r="D327" s="326"/>
      <c r="E327" s="430"/>
      <c r="F327" s="326"/>
      <c r="G327" s="326"/>
      <c r="H327" s="326"/>
      <c r="I327" s="326"/>
      <c r="J327" s="326"/>
      <c r="K327" s="326"/>
      <c r="L327" s="326"/>
      <c r="M327" s="326"/>
      <c r="N327" s="326"/>
      <c r="O327" s="326"/>
      <c r="P327" s="326"/>
      <c r="Q327" s="326"/>
      <c r="R327" s="326"/>
      <c r="S327" s="326"/>
      <c r="T327" s="326"/>
      <c r="U327" s="326"/>
      <c r="V327" s="326"/>
      <c r="W327" s="326"/>
      <c r="X327" s="326"/>
      <c r="Y327" s="326"/>
      <c r="Z327" s="326"/>
      <c r="AA327" s="326"/>
      <c r="AB327" s="326"/>
      <c r="AC327" s="326"/>
      <c r="AD327" s="326"/>
      <c r="AE327" s="326"/>
      <c r="AF327" s="326"/>
      <c r="AG327" s="326"/>
      <c r="AH327" s="326"/>
      <c r="AI327" s="326"/>
      <c r="AJ327" s="326"/>
      <c r="AK327" s="326"/>
      <c r="AL327" s="326"/>
      <c r="AM327" s="326"/>
      <c r="AN327" s="326"/>
      <c r="AO327" s="326"/>
      <c r="AP327" s="326"/>
      <c r="AQ327" s="326"/>
      <c r="AR327" s="326"/>
      <c r="AS327" s="326"/>
      <c r="AT327" s="326"/>
      <c r="AU327" s="326"/>
      <c r="AV327" s="326"/>
      <c r="AW327" s="326"/>
      <c r="AX327" s="326"/>
      <c r="AY327" s="326"/>
      <c r="AZ327" s="326"/>
      <c r="BA327" s="326"/>
      <c r="BB327" s="326"/>
      <c r="BC327" s="326"/>
      <c r="BD327" s="326"/>
      <c r="BE327" s="326"/>
      <c r="BF327" s="326"/>
      <c r="BG327" s="326"/>
      <c r="BH327" s="326"/>
      <c r="BI327" s="326"/>
      <c r="BJ327" s="326"/>
      <c r="BK327" s="326"/>
      <c r="BL327" s="326"/>
      <c r="BM327" s="326"/>
      <c r="BN327" s="326"/>
      <c r="BO327" s="326"/>
      <c r="BP327" s="326"/>
    </row>
    <row r="328" spans="1:68" ht="15">
      <c r="A328" s="326"/>
      <c r="B328" s="326"/>
      <c r="C328" s="326"/>
      <c r="D328" s="326"/>
      <c r="E328" s="430"/>
      <c r="F328" s="326"/>
      <c r="G328" s="326"/>
      <c r="H328" s="326"/>
      <c r="I328" s="326"/>
      <c r="J328" s="326"/>
      <c r="K328" s="326"/>
      <c r="L328" s="326"/>
      <c r="M328" s="326"/>
      <c r="N328" s="326"/>
      <c r="O328" s="326"/>
      <c r="P328" s="326"/>
      <c r="Q328" s="326"/>
      <c r="R328" s="326"/>
      <c r="S328" s="326"/>
      <c r="T328" s="326"/>
      <c r="U328" s="326"/>
      <c r="V328" s="326"/>
      <c r="W328" s="326"/>
      <c r="X328" s="326"/>
      <c r="Y328" s="326"/>
      <c r="Z328" s="326"/>
      <c r="AA328" s="326"/>
      <c r="AB328" s="326"/>
      <c r="AC328" s="326"/>
      <c r="AD328" s="326"/>
      <c r="AE328" s="326"/>
      <c r="AF328" s="326"/>
      <c r="AG328" s="326"/>
      <c r="AH328" s="326"/>
      <c r="AI328" s="326"/>
      <c r="AJ328" s="326"/>
      <c r="AK328" s="326"/>
      <c r="AL328" s="326"/>
      <c r="AM328" s="326"/>
      <c r="AN328" s="326"/>
      <c r="AO328" s="326"/>
      <c r="AP328" s="326"/>
      <c r="AQ328" s="326"/>
      <c r="AR328" s="326"/>
      <c r="AS328" s="326"/>
      <c r="AT328" s="326"/>
      <c r="AU328" s="326"/>
      <c r="AV328" s="326"/>
      <c r="AW328" s="326"/>
      <c r="AX328" s="326"/>
      <c r="AY328" s="326"/>
      <c r="AZ328" s="326"/>
      <c r="BA328" s="326"/>
      <c r="BB328" s="326"/>
      <c r="BC328" s="326"/>
      <c r="BD328" s="326"/>
      <c r="BE328" s="326"/>
      <c r="BF328" s="326"/>
      <c r="BG328" s="326"/>
      <c r="BH328" s="326"/>
      <c r="BI328" s="326"/>
      <c r="BJ328" s="326"/>
      <c r="BK328" s="326"/>
      <c r="BL328" s="326"/>
      <c r="BM328" s="326"/>
      <c r="BN328" s="326"/>
      <c r="BO328" s="326"/>
      <c r="BP328" s="326"/>
    </row>
    <row r="329" spans="1:68" ht="15">
      <c r="A329" s="326"/>
      <c r="B329" s="326"/>
      <c r="C329" s="326"/>
      <c r="D329" s="326"/>
      <c r="E329" s="430"/>
      <c r="F329" s="326"/>
      <c r="G329" s="326"/>
      <c r="H329" s="326"/>
      <c r="I329" s="326"/>
      <c r="J329" s="326"/>
      <c r="K329" s="326"/>
      <c r="L329" s="326"/>
      <c r="M329" s="326"/>
      <c r="N329" s="326"/>
      <c r="O329" s="326"/>
      <c r="P329" s="326"/>
      <c r="Q329" s="326"/>
      <c r="R329" s="326"/>
      <c r="S329" s="326"/>
      <c r="T329" s="326"/>
      <c r="U329" s="326"/>
      <c r="V329" s="326"/>
      <c r="W329" s="326"/>
      <c r="X329" s="326"/>
      <c r="Y329" s="326"/>
      <c r="Z329" s="326"/>
      <c r="AA329" s="326"/>
      <c r="AB329" s="326"/>
      <c r="AC329" s="326"/>
      <c r="AD329" s="326"/>
      <c r="AE329" s="326"/>
      <c r="AF329" s="326"/>
      <c r="AG329" s="326"/>
      <c r="AH329" s="326"/>
      <c r="AI329" s="326"/>
      <c r="AJ329" s="326"/>
      <c r="AK329" s="326"/>
      <c r="AL329" s="326"/>
      <c r="AM329" s="326"/>
      <c r="AN329" s="326"/>
      <c r="AO329" s="326"/>
      <c r="AP329" s="326"/>
      <c r="AQ329" s="326"/>
      <c r="AR329" s="326"/>
      <c r="AS329" s="326"/>
      <c r="AT329" s="326"/>
      <c r="AU329" s="326"/>
      <c r="AV329" s="326"/>
      <c r="AW329" s="326"/>
      <c r="AX329" s="326"/>
      <c r="AY329" s="326"/>
      <c r="AZ329" s="326"/>
      <c r="BA329" s="326"/>
      <c r="BB329" s="326"/>
      <c r="BC329" s="326"/>
      <c r="BD329" s="326"/>
      <c r="BE329" s="326"/>
      <c r="BF329" s="326"/>
      <c r="BG329" s="326"/>
      <c r="BH329" s="326"/>
      <c r="BI329" s="326"/>
      <c r="BJ329" s="326"/>
      <c r="BK329" s="326"/>
      <c r="BL329" s="326"/>
      <c r="BM329" s="326"/>
      <c r="BN329" s="326"/>
      <c r="BO329" s="326"/>
      <c r="BP329" s="326"/>
    </row>
    <row r="330" spans="1:68" ht="15">
      <c r="A330" s="326"/>
      <c r="B330" s="326"/>
      <c r="C330" s="326"/>
      <c r="D330" s="326"/>
      <c r="E330" s="430"/>
      <c r="F330" s="326"/>
      <c r="G330" s="326"/>
      <c r="H330" s="326"/>
      <c r="I330" s="326"/>
      <c r="J330" s="326"/>
      <c r="K330" s="326"/>
      <c r="L330" s="326"/>
      <c r="M330" s="326"/>
      <c r="N330" s="326"/>
      <c r="O330" s="326"/>
      <c r="P330" s="326"/>
      <c r="Q330" s="326"/>
      <c r="R330" s="326"/>
      <c r="S330" s="326"/>
      <c r="T330" s="326"/>
      <c r="U330" s="326"/>
      <c r="V330" s="326"/>
      <c r="W330" s="326"/>
      <c r="X330" s="326"/>
      <c r="Y330" s="326"/>
      <c r="Z330" s="326"/>
      <c r="AA330" s="326"/>
      <c r="AB330" s="326"/>
      <c r="AC330" s="326"/>
      <c r="AD330" s="326"/>
      <c r="AE330" s="326"/>
      <c r="AF330" s="326"/>
      <c r="AG330" s="326"/>
      <c r="AH330" s="326"/>
      <c r="AI330" s="326"/>
      <c r="AJ330" s="326"/>
      <c r="AK330" s="326"/>
      <c r="AL330" s="326"/>
      <c r="AM330" s="326"/>
      <c r="AN330" s="326"/>
      <c r="AO330" s="326"/>
      <c r="AP330" s="326"/>
      <c r="AQ330" s="326"/>
      <c r="AR330" s="326"/>
      <c r="AS330" s="326"/>
      <c r="AT330" s="326"/>
      <c r="AU330" s="326"/>
      <c r="AV330" s="326"/>
      <c r="AW330" s="326"/>
      <c r="AX330" s="326"/>
      <c r="AY330" s="326"/>
      <c r="AZ330" s="326"/>
      <c r="BA330" s="326"/>
      <c r="BB330" s="326"/>
      <c r="BC330" s="326"/>
      <c r="BD330" s="326"/>
      <c r="BE330" s="326"/>
      <c r="BF330" s="326"/>
      <c r="BG330" s="326"/>
      <c r="BH330" s="326"/>
      <c r="BI330" s="326"/>
      <c r="BJ330" s="326"/>
      <c r="BK330" s="326"/>
      <c r="BL330" s="326"/>
      <c r="BM330" s="326"/>
      <c r="BN330" s="326"/>
      <c r="BO330" s="326"/>
      <c r="BP330" s="326"/>
    </row>
    <row r="331" spans="1:68" ht="15">
      <c r="A331" s="326"/>
      <c r="B331" s="326"/>
      <c r="C331" s="326"/>
      <c r="D331" s="326"/>
      <c r="E331" s="430"/>
      <c r="F331" s="326"/>
      <c r="G331" s="326"/>
      <c r="H331" s="326"/>
      <c r="I331" s="326"/>
      <c r="J331" s="326"/>
      <c r="K331" s="326"/>
      <c r="L331" s="326"/>
      <c r="M331" s="326"/>
      <c r="N331" s="326"/>
      <c r="O331" s="326"/>
      <c r="P331" s="326"/>
      <c r="Q331" s="326"/>
      <c r="R331" s="326"/>
      <c r="S331" s="326"/>
      <c r="T331" s="326"/>
      <c r="U331" s="326"/>
      <c r="V331" s="326"/>
      <c r="W331" s="326"/>
      <c r="X331" s="326"/>
      <c r="Y331" s="326"/>
      <c r="Z331" s="326"/>
      <c r="AA331" s="326"/>
      <c r="AB331" s="326"/>
      <c r="AC331" s="326"/>
      <c r="AD331" s="326"/>
      <c r="AE331" s="326"/>
      <c r="AF331" s="326"/>
      <c r="AG331" s="326"/>
      <c r="AH331" s="326"/>
      <c r="AI331" s="326"/>
      <c r="AJ331" s="326"/>
      <c r="AK331" s="326"/>
      <c r="AL331" s="326"/>
      <c r="AM331" s="326"/>
      <c r="AN331" s="326"/>
      <c r="AO331" s="326"/>
      <c r="AP331" s="326"/>
      <c r="AQ331" s="326"/>
      <c r="AR331" s="326"/>
      <c r="AS331" s="326"/>
      <c r="AT331" s="326"/>
      <c r="AU331" s="326"/>
      <c r="AV331" s="326"/>
      <c r="AW331" s="326"/>
      <c r="AX331" s="326"/>
      <c r="AY331" s="326"/>
      <c r="AZ331" s="326"/>
      <c r="BA331" s="326"/>
      <c r="BB331" s="326"/>
      <c r="BC331" s="326"/>
      <c r="BD331" s="326"/>
      <c r="BE331" s="326"/>
      <c r="BF331" s="326"/>
      <c r="BG331" s="326"/>
      <c r="BH331" s="326"/>
      <c r="BI331" s="326"/>
      <c r="BJ331" s="326"/>
      <c r="BK331" s="326"/>
      <c r="BL331" s="326"/>
      <c r="BM331" s="326"/>
      <c r="BN331" s="326"/>
      <c r="BO331" s="326"/>
      <c r="BP331" s="326"/>
    </row>
    <row r="332" spans="1:68" ht="15">
      <c r="A332" s="326"/>
      <c r="B332" s="326"/>
      <c r="C332" s="326"/>
      <c r="D332" s="326"/>
      <c r="E332" s="430"/>
      <c r="F332" s="326"/>
      <c r="G332" s="326"/>
      <c r="H332" s="326"/>
      <c r="I332" s="326"/>
      <c r="J332" s="326"/>
      <c r="K332" s="326"/>
      <c r="L332" s="326"/>
      <c r="M332" s="326"/>
      <c r="N332" s="326"/>
      <c r="O332" s="326"/>
      <c r="P332" s="326"/>
      <c r="Q332" s="326"/>
      <c r="R332" s="326"/>
      <c r="S332" s="326"/>
      <c r="T332" s="326"/>
      <c r="U332" s="326"/>
      <c r="V332" s="326"/>
      <c r="W332" s="326"/>
      <c r="X332" s="326"/>
      <c r="Y332" s="326"/>
      <c r="Z332" s="326"/>
      <c r="AA332" s="326"/>
      <c r="AB332" s="326"/>
      <c r="AC332" s="326"/>
      <c r="AD332" s="326"/>
      <c r="AE332" s="326"/>
      <c r="AF332" s="326"/>
      <c r="AG332" s="326"/>
      <c r="AH332" s="326"/>
      <c r="AI332" s="326"/>
      <c r="AJ332" s="326"/>
      <c r="AK332" s="326"/>
      <c r="AL332" s="326"/>
      <c r="AM332" s="326"/>
      <c r="AN332" s="326"/>
      <c r="AO332" s="326"/>
      <c r="AP332" s="326"/>
      <c r="AQ332" s="326"/>
      <c r="AR332" s="326"/>
      <c r="AS332" s="326"/>
      <c r="AT332" s="326"/>
      <c r="AU332" s="326"/>
      <c r="AV332" s="326"/>
      <c r="AW332" s="326"/>
      <c r="AX332" s="326"/>
      <c r="AY332" s="326"/>
      <c r="AZ332" s="326"/>
      <c r="BA332" s="326"/>
      <c r="BB332" s="326"/>
      <c r="BC332" s="326"/>
      <c r="BD332" s="326"/>
      <c r="BE332" s="326"/>
      <c r="BF332" s="326"/>
      <c r="BG332" s="326"/>
      <c r="BH332" s="326"/>
      <c r="BI332" s="326"/>
      <c r="BJ332" s="326"/>
      <c r="BK332" s="326"/>
      <c r="BL332" s="326"/>
      <c r="BM332" s="326"/>
      <c r="BN332" s="326"/>
      <c r="BO332" s="326"/>
      <c r="BP332" s="326"/>
    </row>
    <row r="333" spans="1:68" ht="15">
      <c r="A333" s="326"/>
      <c r="B333" s="326"/>
      <c r="C333" s="326"/>
      <c r="D333" s="326"/>
      <c r="E333" s="430"/>
      <c r="F333" s="326"/>
      <c r="G333" s="326"/>
      <c r="H333" s="326"/>
      <c r="I333" s="326"/>
      <c r="J333" s="326"/>
      <c r="K333" s="326"/>
      <c r="L333" s="326"/>
      <c r="M333" s="326"/>
      <c r="N333" s="326"/>
      <c r="O333" s="326"/>
      <c r="P333" s="326"/>
      <c r="Q333" s="326"/>
      <c r="R333" s="326"/>
      <c r="S333" s="326"/>
      <c r="T333" s="326"/>
      <c r="U333" s="326"/>
      <c r="V333" s="326"/>
      <c r="W333" s="326"/>
      <c r="X333" s="326"/>
      <c r="Y333" s="326"/>
      <c r="Z333" s="326"/>
      <c r="AA333" s="326"/>
      <c r="AB333" s="326"/>
      <c r="AC333" s="326"/>
      <c r="AD333" s="326"/>
      <c r="AE333" s="326"/>
      <c r="AF333" s="326"/>
      <c r="AG333" s="326"/>
      <c r="AH333" s="326"/>
      <c r="AI333" s="326"/>
      <c r="AJ333" s="326"/>
      <c r="AK333" s="326"/>
      <c r="AL333" s="326"/>
      <c r="AM333" s="326"/>
      <c r="AN333" s="326"/>
      <c r="AO333" s="326"/>
      <c r="AP333" s="326"/>
      <c r="AQ333" s="326"/>
      <c r="AR333" s="326"/>
      <c r="AS333" s="326"/>
      <c r="AT333" s="326"/>
      <c r="AU333" s="326"/>
      <c r="AV333" s="326"/>
      <c r="AW333" s="326"/>
      <c r="AX333" s="326"/>
      <c r="AY333" s="326"/>
      <c r="AZ333" s="326"/>
      <c r="BA333" s="326"/>
      <c r="BB333" s="326"/>
      <c r="BC333" s="326"/>
      <c r="BD333" s="326"/>
      <c r="BE333" s="326"/>
      <c r="BF333" s="326"/>
      <c r="BG333" s="326"/>
      <c r="BH333" s="326"/>
      <c r="BI333" s="326"/>
      <c r="BJ333" s="326"/>
      <c r="BK333" s="326"/>
      <c r="BL333" s="326"/>
      <c r="BM333" s="326"/>
      <c r="BN333" s="326"/>
      <c r="BO333" s="326"/>
      <c r="BP333" s="326"/>
    </row>
    <row r="334" spans="1:68" ht="15">
      <c r="A334" s="326"/>
      <c r="B334" s="326"/>
      <c r="C334" s="326"/>
      <c r="D334" s="326"/>
      <c r="E334" s="430"/>
      <c r="F334" s="326"/>
      <c r="G334" s="326"/>
      <c r="H334" s="326"/>
      <c r="I334" s="326"/>
      <c r="J334" s="326"/>
      <c r="K334" s="326"/>
      <c r="L334" s="326"/>
      <c r="M334" s="326"/>
      <c r="N334" s="326"/>
      <c r="O334" s="326"/>
      <c r="P334" s="326"/>
      <c r="Q334" s="326"/>
      <c r="R334" s="326"/>
      <c r="S334" s="326"/>
      <c r="T334" s="326"/>
      <c r="U334" s="326"/>
      <c r="V334" s="326"/>
      <c r="W334" s="326"/>
      <c r="X334" s="326"/>
      <c r="Y334" s="326"/>
      <c r="Z334" s="326"/>
      <c r="AA334" s="326"/>
      <c r="AB334" s="326"/>
      <c r="AC334" s="326"/>
      <c r="AD334" s="326"/>
      <c r="AE334" s="326"/>
      <c r="AF334" s="326"/>
      <c r="AG334" s="326"/>
      <c r="AH334" s="326"/>
      <c r="AI334" s="326"/>
      <c r="AJ334" s="326"/>
      <c r="AK334" s="326"/>
      <c r="AL334" s="326"/>
      <c r="AM334" s="326"/>
      <c r="AN334" s="326"/>
      <c r="AO334" s="326"/>
      <c r="AP334" s="326"/>
      <c r="AQ334" s="326"/>
      <c r="AR334" s="326"/>
      <c r="AS334" s="326"/>
      <c r="AT334" s="326"/>
      <c r="AU334" s="326"/>
      <c r="AV334" s="326"/>
      <c r="AW334" s="326"/>
      <c r="AX334" s="326"/>
      <c r="AY334" s="326"/>
      <c r="AZ334" s="326"/>
      <c r="BA334" s="326"/>
      <c r="BB334" s="326"/>
      <c r="BC334" s="326"/>
      <c r="BD334" s="326"/>
      <c r="BE334" s="326"/>
      <c r="BF334" s="326"/>
      <c r="BG334" s="326"/>
      <c r="BH334" s="326"/>
      <c r="BI334" s="326"/>
      <c r="BJ334" s="326"/>
      <c r="BK334" s="326"/>
      <c r="BL334" s="326"/>
      <c r="BM334" s="326"/>
      <c r="BN334" s="326"/>
      <c r="BO334" s="326"/>
      <c r="BP334" s="326"/>
    </row>
    <row r="335" spans="1:68" ht="15">
      <c r="A335" s="326"/>
      <c r="B335" s="326"/>
      <c r="C335" s="326"/>
      <c r="D335" s="326"/>
      <c r="E335" s="430"/>
      <c r="F335" s="326"/>
      <c r="G335" s="326"/>
      <c r="H335" s="326"/>
      <c r="I335" s="326"/>
      <c r="J335" s="326"/>
      <c r="K335" s="326"/>
      <c r="L335" s="326"/>
      <c r="M335" s="326"/>
      <c r="N335" s="326"/>
      <c r="O335" s="326"/>
      <c r="P335" s="326"/>
      <c r="Q335" s="326"/>
      <c r="R335" s="326"/>
      <c r="S335" s="326"/>
      <c r="T335" s="326"/>
      <c r="U335" s="326"/>
      <c r="V335" s="326"/>
      <c r="W335" s="326"/>
      <c r="X335" s="326"/>
      <c r="Y335" s="326"/>
      <c r="Z335" s="326"/>
      <c r="AA335" s="326"/>
      <c r="AB335" s="326"/>
      <c r="AC335" s="326"/>
      <c r="AD335" s="326"/>
      <c r="AE335" s="326"/>
      <c r="AF335" s="326"/>
      <c r="AG335" s="326"/>
      <c r="AH335" s="326"/>
      <c r="AI335" s="326"/>
      <c r="AJ335" s="326"/>
      <c r="AK335" s="326"/>
      <c r="AL335" s="326"/>
      <c r="AM335" s="326"/>
      <c r="AN335" s="326"/>
      <c r="AO335" s="326"/>
      <c r="AP335" s="326"/>
      <c r="AQ335" s="326"/>
      <c r="AR335" s="326"/>
      <c r="AS335" s="326"/>
      <c r="AT335" s="326"/>
      <c r="AU335" s="326"/>
      <c r="AV335" s="326"/>
      <c r="AW335" s="326"/>
      <c r="AX335" s="326"/>
      <c r="AY335" s="326"/>
      <c r="AZ335" s="326"/>
      <c r="BA335" s="326"/>
      <c r="BB335" s="326"/>
      <c r="BC335" s="326"/>
      <c r="BD335" s="326"/>
      <c r="BE335" s="326"/>
      <c r="BF335" s="326"/>
      <c r="BG335" s="326"/>
      <c r="BH335" s="326"/>
      <c r="BI335" s="326"/>
      <c r="BJ335" s="326"/>
      <c r="BK335" s="326"/>
      <c r="BL335" s="326"/>
      <c r="BM335" s="326"/>
      <c r="BN335" s="326"/>
      <c r="BO335" s="326"/>
      <c r="BP335" s="326"/>
    </row>
    <row r="336" spans="1:68" ht="15">
      <c r="A336" s="326"/>
      <c r="B336" s="326"/>
      <c r="C336" s="326"/>
      <c r="D336" s="326"/>
      <c r="E336" s="430"/>
      <c r="F336" s="326"/>
      <c r="G336" s="326"/>
      <c r="H336" s="326"/>
      <c r="I336" s="326"/>
      <c r="J336" s="326"/>
      <c r="K336" s="326"/>
      <c r="L336" s="326"/>
      <c r="M336" s="326"/>
      <c r="N336" s="326"/>
      <c r="O336" s="326"/>
      <c r="P336" s="326"/>
      <c r="Q336" s="326"/>
      <c r="R336" s="326"/>
      <c r="S336" s="326"/>
      <c r="T336" s="326"/>
      <c r="U336" s="326"/>
      <c r="V336" s="326"/>
      <c r="W336" s="326"/>
      <c r="X336" s="326"/>
      <c r="Y336" s="326"/>
      <c r="Z336" s="326"/>
      <c r="AA336" s="326"/>
      <c r="AB336" s="326"/>
      <c r="AC336" s="326"/>
      <c r="AD336" s="326"/>
      <c r="AE336" s="326"/>
      <c r="AF336" s="326"/>
      <c r="AG336" s="326"/>
      <c r="AH336" s="326"/>
      <c r="AI336" s="326"/>
      <c r="AJ336" s="326"/>
      <c r="AK336" s="326"/>
      <c r="AL336" s="326"/>
      <c r="AM336" s="326"/>
      <c r="AN336" s="326"/>
      <c r="AO336" s="326"/>
      <c r="AP336" s="326"/>
      <c r="AQ336" s="326"/>
      <c r="AR336" s="326"/>
      <c r="AS336" s="326"/>
      <c r="AT336" s="326"/>
      <c r="AU336" s="326"/>
      <c r="AV336" s="326"/>
      <c r="AW336" s="326"/>
      <c r="AX336" s="326"/>
      <c r="AY336" s="326"/>
      <c r="AZ336" s="326"/>
      <c r="BA336" s="326"/>
      <c r="BB336" s="326"/>
      <c r="BC336" s="326"/>
      <c r="BD336" s="326"/>
      <c r="BE336" s="326"/>
      <c r="BF336" s="326"/>
      <c r="BG336" s="326"/>
      <c r="BH336" s="326"/>
      <c r="BI336" s="326"/>
      <c r="BJ336" s="326"/>
      <c r="BK336" s="326"/>
      <c r="BL336" s="326"/>
      <c r="BM336" s="326"/>
      <c r="BN336" s="326"/>
      <c r="BO336" s="326"/>
      <c r="BP336" s="326"/>
    </row>
    <row r="337" spans="1:68" ht="15">
      <c r="A337" s="326"/>
      <c r="B337" s="326"/>
      <c r="C337" s="326"/>
      <c r="D337" s="326"/>
      <c r="E337" s="430"/>
      <c r="F337" s="326"/>
      <c r="G337" s="326"/>
      <c r="H337" s="326"/>
      <c r="I337" s="326"/>
      <c r="J337" s="326"/>
      <c r="K337" s="326"/>
      <c r="L337" s="326"/>
      <c r="M337" s="326"/>
      <c r="N337" s="326"/>
      <c r="O337" s="326"/>
      <c r="P337" s="326"/>
      <c r="Q337" s="326"/>
      <c r="R337" s="326"/>
      <c r="S337" s="326"/>
      <c r="T337" s="326"/>
      <c r="U337" s="326"/>
      <c r="V337" s="326"/>
      <c r="W337" s="326"/>
      <c r="X337" s="326"/>
      <c r="Y337" s="326"/>
      <c r="Z337" s="326"/>
      <c r="AA337" s="326"/>
      <c r="AB337" s="326"/>
      <c r="AC337" s="326"/>
      <c r="AD337" s="326"/>
      <c r="AE337" s="326"/>
      <c r="AF337" s="326"/>
      <c r="AG337" s="326"/>
      <c r="AH337" s="326"/>
      <c r="AI337" s="326"/>
      <c r="AJ337" s="326"/>
      <c r="AK337" s="326"/>
      <c r="AL337" s="326"/>
      <c r="AM337" s="326"/>
      <c r="AN337" s="326"/>
      <c r="AO337" s="326"/>
      <c r="AP337" s="326"/>
      <c r="AQ337" s="326"/>
      <c r="AR337" s="326"/>
      <c r="AS337" s="326"/>
      <c r="AT337" s="326"/>
      <c r="AU337" s="326"/>
      <c r="AV337" s="326"/>
      <c r="AW337" s="326"/>
      <c r="AX337" s="326"/>
      <c r="AY337" s="326"/>
      <c r="AZ337" s="326"/>
      <c r="BA337" s="326"/>
      <c r="BB337" s="326"/>
      <c r="BC337" s="326"/>
      <c r="BD337" s="326"/>
      <c r="BE337" s="326"/>
      <c r="BF337" s="326"/>
      <c r="BG337" s="326"/>
      <c r="BH337" s="326"/>
      <c r="BI337" s="326"/>
      <c r="BJ337" s="326"/>
      <c r="BK337" s="326"/>
      <c r="BL337" s="326"/>
      <c r="BM337" s="326"/>
      <c r="BN337" s="326"/>
      <c r="BO337" s="326"/>
      <c r="BP337" s="326"/>
    </row>
    <row r="338" spans="1:68" ht="15">
      <c r="A338" s="326"/>
      <c r="B338" s="326"/>
      <c r="C338" s="326"/>
      <c r="D338" s="326"/>
      <c r="E338" s="430"/>
      <c r="F338" s="326"/>
      <c r="G338" s="326"/>
      <c r="H338" s="326"/>
      <c r="I338" s="326"/>
      <c r="J338" s="326"/>
      <c r="K338" s="326"/>
      <c r="L338" s="326"/>
      <c r="M338" s="326"/>
      <c r="N338" s="326"/>
      <c r="O338" s="326"/>
      <c r="P338" s="326"/>
      <c r="Q338" s="326"/>
      <c r="R338" s="326"/>
      <c r="S338" s="326"/>
      <c r="T338" s="326"/>
      <c r="U338" s="326"/>
      <c r="V338" s="326"/>
      <c r="W338" s="326"/>
      <c r="X338" s="326"/>
      <c r="Y338" s="326"/>
      <c r="Z338" s="326"/>
      <c r="AA338" s="326"/>
      <c r="AB338" s="326"/>
      <c r="AC338" s="326"/>
      <c r="AD338" s="326"/>
      <c r="AE338" s="326"/>
      <c r="AF338" s="326"/>
      <c r="AG338" s="326"/>
      <c r="AH338" s="326"/>
      <c r="AI338" s="326"/>
      <c r="AJ338" s="326"/>
      <c r="AK338" s="326"/>
      <c r="AL338" s="326"/>
      <c r="AM338" s="326"/>
      <c r="AN338" s="326"/>
      <c r="AO338" s="326"/>
      <c r="AP338" s="326"/>
      <c r="AQ338" s="326"/>
      <c r="AR338" s="326"/>
      <c r="AS338" s="326"/>
      <c r="AT338" s="326"/>
      <c r="AU338" s="326"/>
      <c r="AV338" s="326"/>
      <c r="AW338" s="326"/>
      <c r="AX338" s="326"/>
      <c r="AY338" s="326"/>
      <c r="AZ338" s="326"/>
      <c r="BA338" s="326"/>
      <c r="BB338" s="326"/>
      <c r="BC338" s="326"/>
      <c r="BD338" s="326"/>
      <c r="BE338" s="326"/>
      <c r="BF338" s="326"/>
      <c r="BG338" s="326"/>
      <c r="BH338" s="326"/>
      <c r="BI338" s="326"/>
      <c r="BJ338" s="326"/>
      <c r="BK338" s="326"/>
      <c r="BL338" s="326"/>
      <c r="BM338" s="326"/>
      <c r="BN338" s="326"/>
      <c r="BO338" s="326"/>
      <c r="BP338" s="326"/>
    </row>
    <row r="339" spans="1:68" ht="15">
      <c r="A339" s="326"/>
      <c r="B339" s="326"/>
      <c r="C339" s="326"/>
      <c r="D339" s="326"/>
      <c r="E339" s="430"/>
      <c r="F339" s="326"/>
      <c r="G339" s="326"/>
      <c r="H339" s="326"/>
      <c r="I339" s="326"/>
      <c r="J339" s="326"/>
      <c r="K339" s="326"/>
      <c r="L339" s="326"/>
      <c r="M339" s="326"/>
      <c r="N339" s="326"/>
      <c r="O339" s="326"/>
      <c r="P339" s="326"/>
      <c r="Q339" s="326"/>
      <c r="R339" s="326"/>
      <c r="S339" s="326"/>
      <c r="T339" s="326"/>
      <c r="U339" s="326"/>
      <c r="V339" s="326"/>
      <c r="W339" s="326"/>
      <c r="X339" s="326"/>
      <c r="Y339" s="326"/>
      <c r="Z339" s="326"/>
      <c r="AA339" s="326"/>
      <c r="AB339" s="326"/>
      <c r="AC339" s="326"/>
      <c r="AD339" s="326"/>
      <c r="AE339" s="326"/>
      <c r="AF339" s="326"/>
      <c r="AG339" s="326"/>
      <c r="AH339" s="326"/>
      <c r="AI339" s="326"/>
      <c r="AJ339" s="326"/>
      <c r="AK339" s="326"/>
      <c r="AL339" s="326"/>
      <c r="AM339" s="326"/>
      <c r="AN339" s="326"/>
      <c r="AO339" s="326"/>
      <c r="AP339" s="326"/>
      <c r="AQ339" s="326"/>
      <c r="AR339" s="326"/>
      <c r="AS339" s="326"/>
      <c r="AT339" s="326"/>
      <c r="AU339" s="326"/>
      <c r="AV339" s="326"/>
      <c r="AW339" s="326"/>
      <c r="AX339" s="326"/>
      <c r="AY339" s="326"/>
      <c r="AZ339" s="326"/>
      <c r="BA339" s="326"/>
      <c r="BB339" s="326"/>
      <c r="BC339" s="326"/>
      <c r="BD339" s="326"/>
      <c r="BE339" s="326"/>
      <c r="BF339" s="326"/>
      <c r="BG339" s="326"/>
      <c r="BH339" s="326"/>
      <c r="BI339" s="326"/>
      <c r="BJ339" s="326"/>
      <c r="BK339" s="326"/>
      <c r="BL339" s="326"/>
      <c r="BM339" s="326"/>
      <c r="BN339" s="326"/>
      <c r="BO339" s="326"/>
      <c r="BP339" s="326"/>
    </row>
    <row r="340" spans="1:68" ht="15">
      <c r="A340" s="326"/>
      <c r="B340" s="326"/>
      <c r="C340" s="326"/>
      <c r="D340" s="326"/>
      <c r="E340" s="430"/>
      <c r="F340" s="326"/>
      <c r="G340" s="326"/>
      <c r="H340" s="326"/>
      <c r="I340" s="326"/>
      <c r="J340" s="326"/>
      <c r="K340" s="326"/>
      <c r="L340" s="326"/>
      <c r="M340" s="326"/>
      <c r="N340" s="326"/>
      <c r="O340" s="326"/>
      <c r="P340" s="326"/>
      <c r="Q340" s="326"/>
      <c r="R340" s="326"/>
      <c r="S340" s="326"/>
      <c r="T340" s="326"/>
      <c r="U340" s="326"/>
      <c r="V340" s="326"/>
      <c r="W340" s="326"/>
      <c r="X340" s="326"/>
      <c r="Y340" s="326"/>
      <c r="Z340" s="326"/>
      <c r="AA340" s="326"/>
      <c r="AB340" s="326"/>
      <c r="AC340" s="326"/>
      <c r="AD340" s="326"/>
      <c r="AE340" s="326"/>
      <c r="AF340" s="326"/>
      <c r="AG340" s="326"/>
      <c r="AH340" s="326"/>
      <c r="AI340" s="326"/>
      <c r="AJ340" s="326"/>
      <c r="AK340" s="326"/>
      <c r="AL340" s="326"/>
      <c r="AM340" s="326"/>
      <c r="AN340" s="326"/>
      <c r="AO340" s="326"/>
      <c r="AP340" s="326"/>
      <c r="AQ340" s="326"/>
      <c r="AR340" s="326"/>
      <c r="AS340" s="326"/>
      <c r="AT340" s="326"/>
      <c r="AU340" s="326"/>
      <c r="AV340" s="326"/>
      <c r="AW340" s="326"/>
      <c r="AX340" s="326"/>
      <c r="AY340" s="326"/>
      <c r="AZ340" s="326"/>
      <c r="BA340" s="326"/>
      <c r="BB340" s="326"/>
      <c r="BC340" s="326"/>
      <c r="BD340" s="326"/>
      <c r="BE340" s="326"/>
      <c r="BF340" s="326"/>
      <c r="BG340" s="326"/>
      <c r="BH340" s="326"/>
      <c r="BI340" s="326"/>
      <c r="BJ340" s="326"/>
      <c r="BK340" s="326"/>
      <c r="BL340" s="326"/>
      <c r="BM340" s="326"/>
      <c r="BN340" s="326"/>
      <c r="BO340" s="326"/>
      <c r="BP340" s="326"/>
    </row>
    <row r="341" spans="1:68" ht="15">
      <c r="A341" s="326"/>
      <c r="B341" s="326"/>
      <c r="C341" s="326"/>
      <c r="D341" s="326"/>
      <c r="E341" s="430"/>
      <c r="F341" s="326"/>
      <c r="G341" s="326"/>
      <c r="H341" s="326"/>
      <c r="I341" s="326"/>
      <c r="J341" s="326"/>
      <c r="K341" s="326"/>
      <c r="L341" s="326"/>
      <c r="M341" s="326"/>
      <c r="N341" s="326"/>
      <c r="O341" s="326"/>
      <c r="P341" s="326"/>
      <c r="Q341" s="326"/>
      <c r="R341" s="326"/>
      <c r="S341" s="326"/>
      <c r="T341" s="326"/>
      <c r="U341" s="326"/>
      <c r="V341" s="326"/>
      <c r="W341" s="326"/>
      <c r="X341" s="326"/>
      <c r="Y341" s="326"/>
      <c r="Z341" s="326"/>
      <c r="AA341" s="326"/>
      <c r="AB341" s="326"/>
      <c r="AC341" s="326"/>
      <c r="AD341" s="326"/>
      <c r="AE341" s="326"/>
      <c r="AF341" s="326"/>
      <c r="AG341" s="326"/>
      <c r="AH341" s="326"/>
      <c r="AI341" s="326"/>
      <c r="AJ341" s="326"/>
      <c r="AK341" s="326"/>
      <c r="AL341" s="326"/>
      <c r="AM341" s="326"/>
      <c r="AN341" s="326"/>
      <c r="AO341" s="326"/>
      <c r="AP341" s="326"/>
      <c r="AQ341" s="326"/>
      <c r="AR341" s="326"/>
      <c r="AS341" s="326"/>
      <c r="AT341" s="326"/>
      <c r="AU341" s="326"/>
      <c r="AV341" s="326"/>
      <c r="AW341" s="326"/>
      <c r="AX341" s="326"/>
      <c r="AY341" s="326"/>
      <c r="AZ341" s="326"/>
      <c r="BA341" s="326"/>
      <c r="BB341" s="326"/>
      <c r="BC341" s="326"/>
      <c r="BD341" s="326"/>
      <c r="BE341" s="326"/>
      <c r="BF341" s="326"/>
      <c r="BG341" s="326"/>
      <c r="BH341" s="326"/>
      <c r="BI341" s="326"/>
      <c r="BJ341" s="326"/>
      <c r="BK341" s="326"/>
      <c r="BL341" s="326"/>
      <c r="BM341" s="326"/>
      <c r="BN341" s="326"/>
      <c r="BO341" s="326"/>
      <c r="BP341" s="326"/>
    </row>
    <row r="342" spans="1:68" ht="15">
      <c r="A342" s="326"/>
      <c r="B342" s="326"/>
      <c r="C342" s="326"/>
      <c r="D342" s="326"/>
      <c r="E342" s="430"/>
      <c r="F342" s="326"/>
      <c r="G342" s="326"/>
      <c r="H342" s="326"/>
      <c r="I342" s="326"/>
      <c r="J342" s="326"/>
      <c r="K342" s="326"/>
      <c r="L342" s="326"/>
      <c r="M342" s="326"/>
      <c r="N342" s="326"/>
      <c r="O342" s="326"/>
      <c r="P342" s="326"/>
      <c r="Q342" s="326"/>
      <c r="R342" s="326"/>
      <c r="S342" s="326"/>
      <c r="T342" s="326"/>
      <c r="U342" s="326"/>
      <c r="V342" s="326"/>
      <c r="W342" s="326"/>
      <c r="X342" s="326"/>
      <c r="Y342" s="326"/>
      <c r="Z342" s="326"/>
      <c r="AA342" s="326"/>
      <c r="AB342" s="326"/>
      <c r="AC342" s="326"/>
      <c r="AD342" s="326"/>
      <c r="AE342" s="326"/>
      <c r="AF342" s="326"/>
      <c r="AG342" s="326"/>
      <c r="AH342" s="326"/>
      <c r="AI342" s="326"/>
      <c r="AJ342" s="326"/>
      <c r="AK342" s="326"/>
      <c r="AL342" s="326"/>
      <c r="AM342" s="326"/>
      <c r="AN342" s="326"/>
      <c r="AO342" s="326"/>
      <c r="AP342" s="326"/>
      <c r="AQ342" s="326"/>
      <c r="AR342" s="326"/>
      <c r="AS342" s="326"/>
      <c r="AT342" s="326"/>
      <c r="AU342" s="326"/>
      <c r="AV342" s="326"/>
      <c r="AW342" s="326"/>
      <c r="AX342" s="326"/>
      <c r="AY342" s="326"/>
      <c r="AZ342" s="326"/>
      <c r="BA342" s="326"/>
      <c r="BB342" s="326"/>
      <c r="BC342" s="326"/>
      <c r="BD342" s="326"/>
      <c r="BE342" s="326"/>
      <c r="BF342" s="326"/>
      <c r="BG342" s="326"/>
      <c r="BH342" s="326"/>
      <c r="BI342" s="326"/>
      <c r="BJ342" s="326"/>
      <c r="BK342" s="326"/>
      <c r="BL342" s="326"/>
      <c r="BM342" s="326"/>
      <c r="BN342" s="326"/>
      <c r="BO342" s="326"/>
      <c r="BP342" s="326"/>
    </row>
    <row r="343" spans="1:68" ht="15">
      <c r="A343" s="326"/>
      <c r="B343" s="326"/>
      <c r="C343" s="326"/>
      <c r="D343" s="326"/>
      <c r="E343" s="430"/>
      <c r="F343" s="326"/>
      <c r="G343" s="326"/>
      <c r="H343" s="326"/>
      <c r="I343" s="326"/>
      <c r="J343" s="326"/>
      <c r="K343" s="326"/>
      <c r="L343" s="326"/>
      <c r="M343" s="326"/>
      <c r="N343" s="326"/>
      <c r="O343" s="326"/>
      <c r="P343" s="326"/>
      <c r="Q343" s="326"/>
      <c r="R343" s="326"/>
      <c r="S343" s="326"/>
      <c r="T343" s="326"/>
      <c r="U343" s="326"/>
      <c r="V343" s="326"/>
      <c r="W343" s="326"/>
      <c r="X343" s="326"/>
      <c r="Y343" s="326"/>
      <c r="Z343" s="326"/>
      <c r="AA343" s="326"/>
      <c r="AB343" s="326"/>
      <c r="AC343" s="326"/>
      <c r="AD343" s="326"/>
      <c r="AE343" s="326"/>
      <c r="AF343" s="326"/>
      <c r="AG343" s="326"/>
      <c r="AH343" s="326"/>
      <c r="AI343" s="326"/>
      <c r="AJ343" s="326"/>
      <c r="AK343" s="326"/>
      <c r="AL343" s="326"/>
      <c r="AM343" s="326"/>
      <c r="AN343" s="326"/>
      <c r="AO343" s="326"/>
      <c r="AP343" s="326"/>
      <c r="AQ343" s="326"/>
      <c r="AR343" s="326"/>
      <c r="AS343" s="326"/>
      <c r="AT343" s="326"/>
      <c r="AU343" s="326"/>
      <c r="AV343" s="326"/>
      <c r="AW343" s="326"/>
      <c r="AX343" s="326"/>
      <c r="AY343" s="326"/>
      <c r="AZ343" s="326"/>
      <c r="BA343" s="326"/>
      <c r="BB343" s="326"/>
      <c r="BC343" s="326"/>
      <c r="BD343" s="326"/>
      <c r="BE343" s="326"/>
      <c r="BF343" s="326"/>
      <c r="BG343" s="326"/>
      <c r="BH343" s="326"/>
      <c r="BI343" s="326"/>
      <c r="BJ343" s="326"/>
      <c r="BK343" s="326"/>
      <c r="BL343" s="326"/>
      <c r="BM343" s="326"/>
      <c r="BN343" s="326"/>
      <c r="BO343" s="326"/>
      <c r="BP343" s="326"/>
    </row>
    <row r="344" spans="1:68" ht="15">
      <c r="A344" s="326"/>
      <c r="B344" s="326"/>
      <c r="C344" s="326"/>
      <c r="D344" s="326"/>
      <c r="E344" s="430"/>
      <c r="F344" s="326"/>
      <c r="G344" s="326"/>
      <c r="H344" s="326"/>
      <c r="I344" s="326"/>
      <c r="J344" s="326"/>
      <c r="K344" s="326"/>
      <c r="L344" s="326"/>
      <c r="M344" s="326"/>
      <c r="N344" s="326"/>
      <c r="O344" s="326"/>
      <c r="P344" s="326"/>
      <c r="Q344" s="326"/>
      <c r="R344" s="326"/>
      <c r="S344" s="326"/>
      <c r="T344" s="326"/>
      <c r="U344" s="326"/>
      <c r="V344" s="326"/>
      <c r="W344" s="326"/>
      <c r="X344" s="326"/>
      <c r="Y344" s="326"/>
      <c r="Z344" s="326"/>
      <c r="AA344" s="326"/>
      <c r="AB344" s="326"/>
      <c r="AC344" s="326"/>
      <c r="AD344" s="326"/>
      <c r="AE344" s="326"/>
      <c r="AF344" s="326"/>
      <c r="AG344" s="326"/>
      <c r="AH344" s="326"/>
      <c r="AI344" s="326"/>
      <c r="AJ344" s="326"/>
      <c r="AK344" s="326"/>
      <c r="AL344" s="326"/>
      <c r="AM344" s="326"/>
      <c r="AN344" s="326"/>
      <c r="AO344" s="326"/>
      <c r="AP344" s="326"/>
      <c r="AQ344" s="326"/>
      <c r="AR344" s="326"/>
      <c r="AS344" s="326"/>
      <c r="AT344" s="326"/>
      <c r="AU344" s="326"/>
      <c r="AV344" s="326"/>
      <c r="AW344" s="326"/>
      <c r="AX344" s="326"/>
      <c r="AY344" s="326"/>
      <c r="AZ344" s="326"/>
      <c r="BA344" s="326"/>
      <c r="BB344" s="326"/>
      <c r="BC344" s="326"/>
      <c r="BD344" s="326"/>
      <c r="BE344" s="326"/>
      <c r="BF344" s="326"/>
      <c r="BG344" s="326"/>
      <c r="BH344" s="326"/>
      <c r="BI344" s="326"/>
      <c r="BJ344" s="326"/>
      <c r="BK344" s="326"/>
      <c r="BL344" s="326"/>
      <c r="BM344" s="326"/>
      <c r="BN344" s="326"/>
      <c r="BO344" s="326"/>
      <c r="BP344" s="326"/>
    </row>
    <row r="345" spans="1:68" ht="15">
      <c r="A345" s="326"/>
      <c r="B345" s="326"/>
      <c r="C345" s="326"/>
      <c r="D345" s="326"/>
      <c r="E345" s="430"/>
      <c r="F345" s="326"/>
      <c r="G345" s="326"/>
      <c r="H345" s="326"/>
      <c r="I345" s="326"/>
      <c r="J345" s="326"/>
      <c r="K345" s="326"/>
      <c r="L345" s="326"/>
      <c r="M345" s="326"/>
      <c r="N345" s="326"/>
      <c r="O345" s="326"/>
      <c r="P345" s="326"/>
      <c r="Q345" s="326"/>
      <c r="R345" s="326"/>
      <c r="S345" s="326"/>
      <c r="T345" s="326"/>
      <c r="U345" s="326"/>
      <c r="V345" s="326"/>
      <c r="W345" s="326"/>
      <c r="X345" s="326"/>
      <c r="Y345" s="326"/>
      <c r="Z345" s="326"/>
      <c r="AA345" s="326"/>
      <c r="AB345" s="326"/>
      <c r="AC345" s="326"/>
      <c r="AD345" s="326"/>
      <c r="AE345" s="326"/>
      <c r="AF345" s="326"/>
      <c r="AG345" s="326"/>
      <c r="AH345" s="326"/>
      <c r="AI345" s="326"/>
      <c r="AJ345" s="326"/>
      <c r="AK345" s="326"/>
      <c r="AL345" s="326"/>
      <c r="AM345" s="326"/>
      <c r="AN345" s="326"/>
      <c r="AO345" s="326"/>
      <c r="AP345" s="326"/>
      <c r="AQ345" s="326"/>
      <c r="AR345" s="326"/>
      <c r="AS345" s="326"/>
      <c r="AT345" s="326"/>
      <c r="AU345" s="326"/>
      <c r="AV345" s="326"/>
      <c r="AW345" s="326"/>
      <c r="AX345" s="326"/>
      <c r="AY345" s="326"/>
      <c r="AZ345" s="326"/>
      <c r="BA345" s="326"/>
      <c r="BB345" s="326"/>
      <c r="BC345" s="326"/>
      <c r="BD345" s="326"/>
      <c r="BE345" s="326"/>
      <c r="BF345" s="326"/>
      <c r="BG345" s="326"/>
      <c r="BH345" s="326"/>
      <c r="BI345" s="326"/>
      <c r="BJ345" s="326"/>
      <c r="BK345" s="326"/>
      <c r="BL345" s="326"/>
      <c r="BM345" s="326"/>
      <c r="BN345" s="326"/>
      <c r="BO345" s="326"/>
      <c r="BP345" s="326"/>
    </row>
    <row r="346" spans="1:68" ht="15">
      <c r="A346" s="326"/>
      <c r="B346" s="326"/>
      <c r="C346" s="326"/>
      <c r="D346" s="326"/>
      <c r="E346" s="430"/>
      <c r="F346" s="326"/>
      <c r="G346" s="326"/>
      <c r="H346" s="326"/>
      <c r="I346" s="326"/>
      <c r="J346" s="326"/>
      <c r="K346" s="326"/>
      <c r="L346" s="326"/>
      <c r="M346" s="326"/>
      <c r="N346" s="326"/>
      <c r="O346" s="326"/>
      <c r="P346" s="326"/>
      <c r="Q346" s="326"/>
      <c r="R346" s="326"/>
      <c r="S346" s="326"/>
      <c r="T346" s="326"/>
      <c r="U346" s="326"/>
      <c r="V346" s="326"/>
      <c r="W346" s="326"/>
      <c r="X346" s="326"/>
      <c r="Y346" s="326"/>
      <c r="Z346" s="326"/>
      <c r="AA346" s="326"/>
      <c r="AB346" s="326"/>
      <c r="AC346" s="326"/>
      <c r="AD346" s="326"/>
      <c r="AE346" s="326"/>
      <c r="AF346" s="326"/>
      <c r="AG346" s="326"/>
      <c r="AH346" s="326"/>
      <c r="AI346" s="326"/>
      <c r="AJ346" s="326"/>
      <c r="AK346" s="326"/>
      <c r="AL346" s="326"/>
      <c r="AM346" s="326"/>
      <c r="AN346" s="326"/>
      <c r="AO346" s="326"/>
      <c r="AP346" s="326"/>
      <c r="AQ346" s="326"/>
      <c r="AR346" s="326"/>
      <c r="AS346" s="326"/>
      <c r="AT346" s="326"/>
      <c r="AU346" s="326"/>
      <c r="AV346" s="326"/>
      <c r="AW346" s="326"/>
      <c r="AX346" s="326"/>
      <c r="AY346" s="326"/>
      <c r="AZ346" s="326"/>
      <c r="BA346" s="326"/>
      <c r="BB346" s="326"/>
      <c r="BC346" s="326"/>
      <c r="BD346" s="326"/>
      <c r="BE346" s="326"/>
      <c r="BF346" s="326"/>
      <c r="BG346" s="326"/>
      <c r="BH346" s="326"/>
      <c r="BI346" s="326"/>
      <c r="BJ346" s="326"/>
      <c r="BK346" s="326"/>
      <c r="BL346" s="326"/>
      <c r="BM346" s="326"/>
      <c r="BN346" s="326"/>
      <c r="BO346" s="326"/>
      <c r="BP346" s="326"/>
    </row>
    <row r="347" spans="1:68" ht="15">
      <c r="A347" s="326"/>
      <c r="B347" s="326"/>
      <c r="C347" s="326"/>
      <c r="D347" s="326"/>
      <c r="E347" s="430"/>
      <c r="F347" s="326"/>
      <c r="G347" s="326"/>
      <c r="H347" s="326"/>
      <c r="I347" s="326"/>
      <c r="J347" s="326"/>
      <c r="K347" s="326"/>
      <c r="L347" s="326"/>
      <c r="M347" s="326"/>
      <c r="N347" s="326"/>
      <c r="O347" s="326"/>
      <c r="P347" s="326"/>
      <c r="Q347" s="326"/>
      <c r="R347" s="326"/>
      <c r="S347" s="326"/>
      <c r="T347" s="326"/>
      <c r="U347" s="326"/>
      <c r="V347" s="326"/>
      <c r="W347" s="326"/>
      <c r="X347" s="326"/>
      <c r="Y347" s="326"/>
      <c r="Z347" s="326"/>
      <c r="AA347" s="326"/>
      <c r="AB347" s="326"/>
      <c r="AC347" s="326"/>
      <c r="AD347" s="326"/>
      <c r="AE347" s="326"/>
      <c r="AF347" s="326"/>
      <c r="AG347" s="326"/>
      <c r="AH347" s="326"/>
      <c r="AI347" s="326"/>
      <c r="AJ347" s="326"/>
      <c r="AK347" s="326"/>
      <c r="AL347" s="326"/>
      <c r="AM347" s="326"/>
      <c r="AN347" s="326"/>
      <c r="AO347" s="326"/>
      <c r="AP347" s="326"/>
      <c r="AQ347" s="326"/>
      <c r="AR347" s="326"/>
      <c r="AS347" s="326"/>
      <c r="AT347" s="326"/>
      <c r="AU347" s="326"/>
      <c r="AV347" s="326"/>
      <c r="AW347" s="326"/>
      <c r="AX347" s="326"/>
      <c r="AY347" s="326"/>
      <c r="AZ347" s="326"/>
      <c r="BA347" s="326"/>
      <c r="BB347" s="326"/>
      <c r="BC347" s="326"/>
      <c r="BD347" s="326"/>
      <c r="BE347" s="326"/>
      <c r="BF347" s="326"/>
      <c r="BG347" s="326"/>
      <c r="BH347" s="326"/>
      <c r="BI347" s="326"/>
      <c r="BJ347" s="326"/>
      <c r="BK347" s="326"/>
      <c r="BL347" s="326"/>
      <c r="BM347" s="326"/>
      <c r="BN347" s="326"/>
      <c r="BO347" s="326"/>
      <c r="BP347" s="326"/>
    </row>
    <row r="348" spans="1:68" ht="15">
      <c r="A348" s="326"/>
      <c r="B348" s="326"/>
      <c r="C348" s="326"/>
      <c r="D348" s="326"/>
      <c r="E348" s="430"/>
      <c r="F348" s="326"/>
      <c r="G348" s="326"/>
      <c r="H348" s="326"/>
      <c r="I348" s="326"/>
      <c r="J348" s="326"/>
      <c r="K348" s="326"/>
      <c r="L348" s="326"/>
      <c r="M348" s="326"/>
      <c r="N348" s="326"/>
      <c r="O348" s="326"/>
      <c r="P348" s="326"/>
      <c r="Q348" s="326"/>
      <c r="R348" s="326"/>
      <c r="S348" s="326"/>
      <c r="T348" s="326"/>
      <c r="U348" s="326"/>
      <c r="V348" s="326"/>
      <c r="W348" s="326"/>
      <c r="X348" s="326"/>
      <c r="Y348" s="326"/>
      <c r="Z348" s="326"/>
      <c r="AA348" s="326"/>
      <c r="AB348" s="326"/>
      <c r="AC348" s="326"/>
      <c r="AD348" s="326"/>
      <c r="AE348" s="326"/>
      <c r="AF348" s="326"/>
      <c r="AG348" s="326"/>
      <c r="AH348" s="326"/>
      <c r="AI348" s="326"/>
      <c r="AJ348" s="326"/>
      <c r="AK348" s="326"/>
      <c r="AL348" s="326"/>
      <c r="AM348" s="326"/>
      <c r="AN348" s="326"/>
      <c r="AO348" s="326"/>
      <c r="AP348" s="326"/>
      <c r="AQ348" s="326"/>
      <c r="AR348" s="326"/>
      <c r="AS348" s="326"/>
      <c r="AT348" s="326"/>
      <c r="AU348" s="326"/>
      <c r="AV348" s="326"/>
      <c r="AW348" s="326"/>
      <c r="AX348" s="326"/>
      <c r="AY348" s="326"/>
      <c r="AZ348" s="326"/>
      <c r="BA348" s="326"/>
      <c r="BB348" s="326"/>
      <c r="BC348" s="326"/>
      <c r="BD348" s="326"/>
      <c r="BE348" s="326"/>
      <c r="BF348" s="326"/>
      <c r="BG348" s="326"/>
      <c r="BH348" s="326"/>
      <c r="BI348" s="326"/>
      <c r="BJ348" s="326"/>
      <c r="BK348" s="326"/>
      <c r="BL348" s="326"/>
      <c r="BM348" s="326"/>
      <c r="BN348" s="326"/>
      <c r="BO348" s="326"/>
      <c r="BP348" s="326"/>
    </row>
    <row r="349" spans="1:68" ht="15">
      <c r="A349" s="326"/>
      <c r="B349" s="326"/>
      <c r="C349" s="326"/>
      <c r="D349" s="326"/>
      <c r="E349" s="430"/>
      <c r="F349" s="326"/>
      <c r="G349" s="326"/>
      <c r="H349" s="326"/>
      <c r="I349" s="326"/>
      <c r="J349" s="326"/>
      <c r="K349" s="326"/>
      <c r="L349" s="326"/>
      <c r="M349" s="326"/>
      <c r="N349" s="326"/>
      <c r="O349" s="326"/>
      <c r="P349" s="326"/>
      <c r="Q349" s="326"/>
      <c r="R349" s="326"/>
      <c r="S349" s="326"/>
      <c r="T349" s="326"/>
      <c r="U349" s="326"/>
      <c r="V349" s="326"/>
      <c r="W349" s="326"/>
      <c r="X349" s="326"/>
      <c r="Y349" s="326"/>
      <c r="Z349" s="326"/>
      <c r="AA349" s="326"/>
      <c r="AB349" s="326"/>
      <c r="AC349" s="326"/>
      <c r="AD349" s="326"/>
      <c r="AE349" s="326"/>
      <c r="AF349" s="326"/>
      <c r="AG349" s="326"/>
      <c r="AH349" s="326"/>
      <c r="AI349" s="326"/>
      <c r="AJ349" s="326"/>
      <c r="AK349" s="326"/>
      <c r="AL349" s="326"/>
      <c r="AM349" s="326"/>
      <c r="AN349" s="326"/>
      <c r="AO349" s="326"/>
      <c r="AP349" s="326"/>
      <c r="AQ349" s="326"/>
      <c r="AR349" s="326"/>
      <c r="AS349" s="326"/>
      <c r="AT349" s="326"/>
      <c r="AU349" s="326"/>
      <c r="AV349" s="326"/>
      <c r="AW349" s="326"/>
      <c r="AX349" s="326"/>
      <c r="AY349" s="326"/>
      <c r="AZ349" s="326"/>
      <c r="BA349" s="326"/>
      <c r="BB349" s="326"/>
      <c r="BC349" s="326"/>
      <c r="BD349" s="326"/>
      <c r="BE349" s="326"/>
      <c r="BF349" s="326"/>
      <c r="BG349" s="326"/>
      <c r="BH349" s="326"/>
      <c r="BI349" s="326"/>
      <c r="BJ349" s="326"/>
      <c r="BK349" s="326"/>
      <c r="BL349" s="326"/>
      <c r="BM349" s="326"/>
      <c r="BN349" s="326"/>
      <c r="BO349" s="326"/>
      <c r="BP349" s="326"/>
    </row>
    <row r="350" spans="1:68" ht="15">
      <c r="A350" s="326"/>
      <c r="B350" s="326"/>
      <c r="C350" s="326"/>
      <c r="D350" s="326"/>
      <c r="E350" s="430"/>
      <c r="F350" s="326"/>
      <c r="G350" s="326"/>
      <c r="H350" s="326"/>
      <c r="I350" s="326"/>
      <c r="J350" s="326"/>
      <c r="K350" s="326"/>
      <c r="L350" s="326"/>
      <c r="M350" s="326"/>
      <c r="N350" s="326"/>
      <c r="O350" s="326"/>
      <c r="P350" s="326"/>
      <c r="Q350" s="326"/>
      <c r="R350" s="326"/>
      <c r="S350" s="326"/>
      <c r="T350" s="326"/>
      <c r="U350" s="326"/>
      <c r="V350" s="326"/>
      <c r="W350" s="326"/>
      <c r="X350" s="326"/>
      <c r="Y350" s="326"/>
      <c r="Z350" s="326"/>
      <c r="AA350" s="326"/>
      <c r="AB350" s="326"/>
      <c r="AC350" s="326"/>
      <c r="AD350" s="326"/>
      <c r="AE350" s="326"/>
      <c r="AF350" s="326"/>
      <c r="AG350" s="326"/>
      <c r="AH350" s="326"/>
      <c r="AI350" s="326"/>
      <c r="AJ350" s="326"/>
      <c r="AK350" s="326"/>
      <c r="AL350" s="326"/>
      <c r="AM350" s="326"/>
      <c r="AN350" s="326"/>
      <c r="AO350" s="326"/>
      <c r="AP350" s="326"/>
      <c r="AQ350" s="326"/>
      <c r="AR350" s="326"/>
      <c r="AS350" s="326"/>
      <c r="AT350" s="326"/>
      <c r="AU350" s="326"/>
      <c r="AV350" s="326"/>
      <c r="AW350" s="326"/>
      <c r="AX350" s="326"/>
      <c r="AY350" s="326"/>
      <c r="AZ350" s="326"/>
      <c r="BA350" s="326"/>
      <c r="BB350" s="326"/>
      <c r="BC350" s="326"/>
      <c r="BD350" s="326"/>
      <c r="BE350" s="326"/>
      <c r="BF350" s="326"/>
      <c r="BG350" s="326"/>
      <c r="BH350" s="326"/>
      <c r="BI350" s="326"/>
      <c r="BJ350" s="326"/>
      <c r="BK350" s="326"/>
      <c r="BL350" s="326"/>
      <c r="BM350" s="326"/>
      <c r="BN350" s="326"/>
      <c r="BO350" s="326"/>
      <c r="BP350" s="326"/>
    </row>
    <row r="351" spans="1:68" ht="15">
      <c r="A351" s="326"/>
      <c r="B351" s="326"/>
      <c r="C351" s="326"/>
      <c r="D351" s="326"/>
      <c r="E351" s="430"/>
      <c r="F351" s="326"/>
      <c r="G351" s="326"/>
      <c r="H351" s="326"/>
      <c r="I351" s="326"/>
      <c r="J351" s="326"/>
      <c r="K351" s="326"/>
      <c r="L351" s="326"/>
      <c r="M351" s="326"/>
      <c r="N351" s="326"/>
      <c r="O351" s="326"/>
      <c r="P351" s="326"/>
      <c r="Q351" s="326"/>
      <c r="R351" s="326"/>
      <c r="S351" s="326"/>
      <c r="T351" s="326"/>
      <c r="U351" s="326"/>
      <c r="V351" s="326"/>
      <c r="W351" s="326"/>
      <c r="X351" s="326"/>
      <c r="Y351" s="326"/>
      <c r="Z351" s="326"/>
      <c r="AA351" s="326"/>
      <c r="AB351" s="326"/>
      <c r="AC351" s="326"/>
      <c r="AD351" s="326"/>
      <c r="AE351" s="326"/>
      <c r="AF351" s="326"/>
      <c r="AG351" s="326"/>
      <c r="AH351" s="326"/>
      <c r="AI351" s="326"/>
      <c r="AJ351" s="326"/>
      <c r="AK351" s="326"/>
      <c r="AL351" s="326"/>
      <c r="AM351" s="326"/>
      <c r="AN351" s="326"/>
      <c r="AO351" s="326"/>
      <c r="AP351" s="326"/>
      <c r="AQ351" s="326"/>
      <c r="AR351" s="326"/>
      <c r="AS351" s="326"/>
      <c r="AT351" s="326"/>
      <c r="AU351" s="326"/>
      <c r="AV351" s="326"/>
      <c r="AW351" s="326"/>
      <c r="AX351" s="326"/>
      <c r="AY351" s="326"/>
      <c r="AZ351" s="326"/>
      <c r="BA351" s="326"/>
      <c r="BB351" s="326"/>
      <c r="BC351" s="326"/>
      <c r="BD351" s="326"/>
      <c r="BE351" s="326"/>
      <c r="BF351" s="326"/>
      <c r="BG351" s="326"/>
      <c r="BH351" s="326"/>
      <c r="BI351" s="326"/>
      <c r="BJ351" s="326"/>
      <c r="BK351" s="326"/>
      <c r="BL351" s="326"/>
      <c r="BM351" s="326"/>
      <c r="BN351" s="326"/>
      <c r="BO351" s="326"/>
      <c r="BP351" s="326"/>
    </row>
    <row r="352" spans="1:68" ht="15">
      <c r="A352" s="326"/>
      <c r="B352" s="326"/>
      <c r="C352" s="326"/>
      <c r="D352" s="326"/>
      <c r="E352" s="430"/>
      <c r="F352" s="326"/>
      <c r="G352" s="326"/>
      <c r="H352" s="326"/>
      <c r="I352" s="326"/>
      <c r="J352" s="326"/>
      <c r="K352" s="326"/>
      <c r="L352" s="326"/>
      <c r="M352" s="326"/>
      <c r="N352" s="326"/>
      <c r="O352" s="326"/>
      <c r="P352" s="326"/>
      <c r="Q352" s="326"/>
      <c r="R352" s="326"/>
      <c r="S352" s="326"/>
      <c r="T352" s="326"/>
      <c r="U352" s="326"/>
      <c r="V352" s="326"/>
      <c r="W352" s="326"/>
      <c r="X352" s="326"/>
      <c r="Y352" s="326"/>
      <c r="Z352" s="326"/>
      <c r="AA352" s="326"/>
      <c r="AB352" s="326"/>
      <c r="AC352" s="326"/>
      <c r="AD352" s="326"/>
      <c r="AE352" s="326"/>
      <c r="AF352" s="326"/>
      <c r="AG352" s="326"/>
      <c r="AH352" s="326"/>
      <c r="AI352" s="326"/>
      <c r="AJ352" s="326"/>
      <c r="AK352" s="326"/>
      <c r="AL352" s="326"/>
      <c r="AM352" s="326"/>
      <c r="AN352" s="326"/>
      <c r="AO352" s="326"/>
      <c r="AP352" s="326"/>
      <c r="AQ352" s="326"/>
      <c r="AR352" s="326"/>
      <c r="AS352" s="326"/>
      <c r="AT352" s="326"/>
      <c r="AU352" s="326"/>
      <c r="AV352" s="326"/>
      <c r="AW352" s="326"/>
      <c r="AX352" s="326"/>
      <c r="AY352" s="326"/>
      <c r="AZ352" s="326"/>
      <c r="BA352" s="326"/>
      <c r="BB352" s="326"/>
      <c r="BC352" s="326"/>
      <c r="BD352" s="326"/>
      <c r="BE352" s="326"/>
      <c r="BF352" s="326"/>
      <c r="BG352" s="326"/>
      <c r="BH352" s="326"/>
      <c r="BI352" s="326"/>
      <c r="BJ352" s="326"/>
      <c r="BK352" s="326"/>
      <c r="BL352" s="326"/>
      <c r="BM352" s="326"/>
      <c r="BN352" s="326"/>
      <c r="BO352" s="326"/>
      <c r="BP352" s="326"/>
    </row>
    <row r="353" spans="1:68" ht="15">
      <c r="A353" s="326"/>
      <c r="B353" s="326"/>
      <c r="C353" s="326"/>
      <c r="D353" s="326"/>
      <c r="E353" s="430"/>
      <c r="F353" s="326"/>
      <c r="G353" s="326"/>
      <c r="H353" s="326"/>
      <c r="I353" s="326"/>
      <c r="J353" s="326"/>
      <c r="K353" s="326"/>
      <c r="L353" s="326"/>
      <c r="M353" s="326"/>
      <c r="N353" s="326"/>
      <c r="O353" s="326"/>
      <c r="P353" s="326"/>
      <c r="Q353" s="326"/>
      <c r="R353" s="326"/>
      <c r="S353" s="326"/>
      <c r="T353" s="326"/>
      <c r="U353" s="326"/>
      <c r="V353" s="326"/>
      <c r="W353" s="326"/>
      <c r="X353" s="326"/>
      <c r="Y353" s="326"/>
      <c r="Z353" s="326"/>
      <c r="AA353" s="326"/>
      <c r="AB353" s="326"/>
      <c r="AC353" s="326"/>
      <c r="AD353" s="326"/>
      <c r="AE353" s="326"/>
      <c r="AF353" s="326"/>
      <c r="AG353" s="326"/>
      <c r="AH353" s="326"/>
      <c r="AI353" s="326"/>
      <c r="AJ353" s="326"/>
      <c r="AK353" s="326"/>
      <c r="AL353" s="326"/>
      <c r="AM353" s="326"/>
      <c r="AN353" s="326"/>
      <c r="AO353" s="326"/>
      <c r="AP353" s="326"/>
      <c r="AQ353" s="326"/>
      <c r="AR353" s="326"/>
      <c r="AS353" s="326"/>
      <c r="AT353" s="326"/>
      <c r="AU353" s="326"/>
      <c r="AV353" s="326"/>
      <c r="AW353" s="326"/>
      <c r="AX353" s="326"/>
      <c r="AY353" s="326"/>
      <c r="AZ353" s="326"/>
      <c r="BA353" s="326"/>
      <c r="BB353" s="326"/>
      <c r="BC353" s="326"/>
      <c r="BD353" s="326"/>
      <c r="BE353" s="326"/>
      <c r="BF353" s="326"/>
      <c r="BG353" s="326"/>
      <c r="BH353" s="326"/>
      <c r="BI353" s="326"/>
      <c r="BJ353" s="326"/>
      <c r="BK353" s="326"/>
      <c r="BL353" s="326"/>
      <c r="BM353" s="326"/>
      <c r="BN353" s="326"/>
      <c r="BO353" s="326"/>
      <c r="BP353" s="326"/>
    </row>
    <row r="354" spans="1:68" ht="15">
      <c r="A354" s="326"/>
      <c r="B354" s="326"/>
      <c r="C354" s="326"/>
      <c r="D354" s="326"/>
      <c r="E354" s="430"/>
      <c r="F354" s="326"/>
      <c r="G354" s="326"/>
      <c r="H354" s="326"/>
      <c r="I354" s="326"/>
      <c r="J354" s="326"/>
      <c r="K354" s="326"/>
      <c r="L354" s="326"/>
      <c r="M354" s="326"/>
      <c r="N354" s="326"/>
      <c r="O354" s="326"/>
      <c r="P354" s="326"/>
      <c r="Q354" s="326"/>
      <c r="R354" s="326"/>
      <c r="S354" s="326"/>
      <c r="T354" s="326"/>
      <c r="U354" s="326"/>
      <c r="V354" s="326"/>
      <c r="W354" s="326"/>
      <c r="X354" s="326"/>
      <c r="Y354" s="326"/>
      <c r="Z354" s="326"/>
      <c r="AA354" s="326"/>
      <c r="AB354" s="326"/>
      <c r="AC354" s="326"/>
      <c r="AD354" s="326"/>
      <c r="AE354" s="326"/>
      <c r="AF354" s="326"/>
      <c r="AG354" s="326"/>
      <c r="AH354" s="326"/>
      <c r="AI354" s="326"/>
      <c r="AJ354" s="326"/>
      <c r="AK354" s="326"/>
      <c r="AL354" s="326"/>
      <c r="AM354" s="326"/>
      <c r="AN354" s="326"/>
      <c r="AO354" s="326"/>
      <c r="AP354" s="326"/>
      <c r="AQ354" s="326"/>
      <c r="AR354" s="326"/>
      <c r="AS354" s="326"/>
      <c r="AT354" s="326"/>
      <c r="AU354" s="326"/>
      <c r="AV354" s="326"/>
      <c r="AW354" s="326"/>
      <c r="AX354" s="326"/>
      <c r="AY354" s="326"/>
      <c r="AZ354" s="326"/>
      <c r="BA354" s="326"/>
      <c r="BB354" s="326"/>
      <c r="BC354" s="326"/>
      <c r="BD354" s="326"/>
      <c r="BE354" s="326"/>
      <c r="BF354" s="326"/>
      <c r="BG354" s="326"/>
      <c r="BH354" s="326"/>
      <c r="BI354" s="326"/>
      <c r="BJ354" s="326"/>
      <c r="BK354" s="326"/>
      <c r="BL354" s="326"/>
      <c r="BM354" s="326"/>
      <c r="BN354" s="326"/>
      <c r="BO354" s="326"/>
      <c r="BP354" s="326"/>
    </row>
    <row r="355" spans="1:68" ht="15">
      <c r="A355" s="326"/>
      <c r="B355" s="326"/>
      <c r="C355" s="326"/>
      <c r="D355" s="326"/>
      <c r="E355" s="430"/>
      <c r="F355" s="326"/>
      <c r="G355" s="326"/>
      <c r="H355" s="326"/>
      <c r="I355" s="326"/>
      <c r="J355" s="326"/>
      <c r="K355" s="326"/>
      <c r="L355" s="326"/>
      <c r="M355" s="326"/>
      <c r="N355" s="326"/>
      <c r="O355" s="326"/>
      <c r="P355" s="326"/>
      <c r="Q355" s="326"/>
      <c r="R355" s="326"/>
      <c r="S355" s="326"/>
      <c r="T355" s="326"/>
      <c r="U355" s="326"/>
      <c r="V355" s="326"/>
      <c r="W355" s="326"/>
      <c r="X355" s="326"/>
      <c r="Y355" s="326"/>
      <c r="Z355" s="326"/>
      <c r="AA355" s="326"/>
      <c r="AB355" s="326"/>
      <c r="AC355" s="326"/>
      <c r="AD355" s="326"/>
      <c r="AE355" s="326"/>
      <c r="AF355" s="326"/>
      <c r="AG355" s="326"/>
      <c r="AH355" s="326"/>
      <c r="AI355" s="326"/>
      <c r="AJ355" s="326"/>
      <c r="AK355" s="326"/>
      <c r="AL355" s="326"/>
      <c r="AM355" s="326"/>
      <c r="AN355" s="326"/>
      <c r="AO355" s="326"/>
      <c r="AP355" s="326"/>
      <c r="AQ355" s="326"/>
      <c r="AR355" s="326"/>
      <c r="AS355" s="326"/>
      <c r="AT355" s="326"/>
      <c r="AU355" s="326"/>
      <c r="AV355" s="326"/>
      <c r="AW355" s="326"/>
      <c r="AX355" s="326"/>
      <c r="AY355" s="326"/>
      <c r="AZ355" s="326"/>
      <c r="BA355" s="326"/>
      <c r="BB355" s="326"/>
      <c r="BC355" s="326"/>
      <c r="BD355" s="326"/>
      <c r="BE355" s="326"/>
      <c r="BF355" s="326"/>
      <c r="BG355" s="326"/>
      <c r="BH355" s="326"/>
      <c r="BI355" s="326"/>
      <c r="BJ355" s="326"/>
      <c r="BK355" s="326"/>
      <c r="BL355" s="326"/>
      <c r="BM355" s="326"/>
      <c r="BN355" s="326"/>
      <c r="BO355" s="326"/>
      <c r="BP355" s="326"/>
    </row>
    <row r="356" spans="1:68" ht="15">
      <c r="A356" s="326"/>
      <c r="B356" s="326"/>
      <c r="C356" s="326"/>
      <c r="D356" s="326"/>
      <c r="E356" s="430"/>
      <c r="F356" s="326"/>
      <c r="G356" s="326"/>
      <c r="H356" s="326"/>
      <c r="I356" s="326"/>
      <c r="J356" s="326"/>
      <c r="K356" s="326"/>
      <c r="L356" s="326"/>
      <c r="M356" s="326"/>
      <c r="N356" s="326"/>
      <c r="O356" s="326"/>
      <c r="P356" s="326"/>
      <c r="Q356" s="326"/>
      <c r="R356" s="326"/>
      <c r="S356" s="326"/>
      <c r="T356" s="326"/>
      <c r="U356" s="326"/>
      <c r="V356" s="326"/>
      <c r="W356" s="326"/>
      <c r="X356" s="326"/>
      <c r="Y356" s="326"/>
      <c r="Z356" s="326"/>
      <c r="AA356" s="326"/>
      <c r="AB356" s="326"/>
      <c r="AC356" s="326"/>
      <c r="AD356" s="326"/>
      <c r="AE356" s="326"/>
      <c r="AF356" s="326"/>
      <c r="AG356" s="326"/>
      <c r="AH356" s="326"/>
      <c r="AI356" s="326"/>
      <c r="AJ356" s="326"/>
      <c r="AK356" s="326"/>
      <c r="AL356" s="326"/>
      <c r="AM356" s="326"/>
      <c r="AN356" s="326"/>
      <c r="AO356" s="326"/>
      <c r="AP356" s="326"/>
      <c r="AQ356" s="326"/>
      <c r="AR356" s="326"/>
      <c r="AS356" s="326"/>
      <c r="AT356" s="326"/>
      <c r="AU356" s="326"/>
      <c r="AV356" s="326"/>
      <c r="AW356" s="326"/>
      <c r="AX356" s="326"/>
      <c r="AY356" s="326"/>
      <c r="AZ356" s="326"/>
      <c r="BA356" s="326"/>
      <c r="BB356" s="326"/>
      <c r="BC356" s="326"/>
      <c r="BD356" s="326"/>
      <c r="BE356" s="326"/>
      <c r="BF356" s="326"/>
      <c r="BG356" s="326"/>
      <c r="BH356" s="326"/>
      <c r="BI356" s="326"/>
      <c r="BJ356" s="326"/>
      <c r="BK356" s="326"/>
      <c r="BL356" s="326"/>
      <c r="BM356" s="326"/>
      <c r="BN356" s="326"/>
      <c r="BO356" s="326"/>
      <c r="BP356" s="326"/>
    </row>
    <row r="357" spans="1:68" ht="15">
      <c r="A357" s="326"/>
      <c r="B357" s="326"/>
      <c r="C357" s="326"/>
      <c r="D357" s="326"/>
      <c r="E357" s="430"/>
      <c r="F357" s="326"/>
      <c r="G357" s="326"/>
      <c r="H357" s="326"/>
      <c r="I357" s="326"/>
      <c r="J357" s="326"/>
      <c r="K357" s="326"/>
      <c r="L357" s="326"/>
      <c r="M357" s="326"/>
      <c r="N357" s="326"/>
      <c r="O357" s="326"/>
      <c r="P357" s="326"/>
      <c r="Q357" s="326"/>
      <c r="R357" s="326"/>
      <c r="S357" s="326"/>
      <c r="T357" s="326"/>
      <c r="U357" s="326"/>
      <c r="V357" s="326"/>
      <c r="W357" s="326"/>
      <c r="X357" s="326"/>
      <c r="Y357" s="326"/>
      <c r="Z357" s="326"/>
      <c r="AA357" s="326"/>
      <c r="AB357" s="326"/>
      <c r="AC357" s="326"/>
      <c r="AD357" s="326"/>
      <c r="AE357" s="326"/>
      <c r="AF357" s="326"/>
      <c r="AG357" s="326"/>
      <c r="AH357" s="326"/>
      <c r="AI357" s="326"/>
      <c r="AJ357" s="326"/>
      <c r="AK357" s="326"/>
      <c r="AL357" s="326"/>
      <c r="AM357" s="326"/>
      <c r="AN357" s="326"/>
      <c r="AO357" s="326"/>
      <c r="AP357" s="326"/>
      <c r="AQ357" s="326"/>
      <c r="AR357" s="326"/>
      <c r="AS357" s="326"/>
      <c r="AT357" s="326"/>
      <c r="AU357" s="326"/>
      <c r="AV357" s="326"/>
      <c r="AW357" s="326"/>
      <c r="AX357" s="326"/>
      <c r="AY357" s="326"/>
      <c r="AZ357" s="326"/>
      <c r="BA357" s="326"/>
      <c r="BB357" s="326"/>
      <c r="BC357" s="326"/>
      <c r="BD357" s="326"/>
      <c r="BE357" s="326"/>
      <c r="BF357" s="326"/>
      <c r="BG357" s="326"/>
      <c r="BH357" s="326"/>
      <c r="BI357" s="326"/>
      <c r="BJ357" s="326"/>
      <c r="BK357" s="326"/>
      <c r="BL357" s="326"/>
      <c r="BM357" s="326"/>
      <c r="BN357" s="326"/>
      <c r="BO357" s="326"/>
      <c r="BP357" s="326"/>
    </row>
    <row r="358" spans="1:68" ht="15">
      <c r="A358" s="326"/>
      <c r="B358" s="326"/>
      <c r="C358" s="326"/>
      <c r="D358" s="326"/>
      <c r="E358" s="430"/>
      <c r="F358" s="326"/>
      <c r="G358" s="326"/>
      <c r="H358" s="326"/>
      <c r="I358" s="326"/>
      <c r="J358" s="326"/>
      <c r="K358" s="326"/>
      <c r="L358" s="326"/>
      <c r="M358" s="326"/>
      <c r="N358" s="326"/>
      <c r="O358" s="326"/>
      <c r="P358" s="326"/>
      <c r="Q358" s="326"/>
      <c r="R358" s="326"/>
      <c r="S358" s="326"/>
      <c r="T358" s="326"/>
      <c r="U358" s="326"/>
      <c r="V358" s="326"/>
      <c r="W358" s="326"/>
      <c r="X358" s="326"/>
      <c r="Y358" s="326"/>
      <c r="Z358" s="326"/>
      <c r="AA358" s="326"/>
      <c r="AB358" s="326"/>
      <c r="AC358" s="326"/>
      <c r="AD358" s="326"/>
      <c r="AE358" s="326"/>
      <c r="AF358" s="326"/>
      <c r="AG358" s="326"/>
      <c r="AH358" s="326"/>
      <c r="AI358" s="326"/>
      <c r="AJ358" s="326"/>
      <c r="AK358" s="326"/>
      <c r="AL358" s="326"/>
      <c r="AM358" s="326"/>
      <c r="AN358" s="326"/>
      <c r="AO358" s="326"/>
      <c r="AP358" s="326"/>
      <c r="AQ358" s="326"/>
      <c r="AR358" s="326"/>
      <c r="AS358" s="326"/>
      <c r="AT358" s="326"/>
      <c r="AU358" s="326"/>
      <c r="AV358" s="326"/>
      <c r="AW358" s="326"/>
      <c r="AX358" s="326"/>
      <c r="AY358" s="326"/>
      <c r="AZ358" s="326"/>
      <c r="BA358" s="326"/>
      <c r="BB358" s="326"/>
      <c r="BC358" s="326"/>
      <c r="BD358" s="326"/>
      <c r="BE358" s="326"/>
      <c r="BF358" s="326"/>
      <c r="BG358" s="326"/>
      <c r="BH358" s="326"/>
      <c r="BI358" s="326"/>
      <c r="BJ358" s="326"/>
      <c r="BK358" s="326"/>
      <c r="BL358" s="326"/>
      <c r="BM358" s="326"/>
      <c r="BN358" s="326"/>
      <c r="BO358" s="326"/>
      <c r="BP358" s="326"/>
    </row>
    <row r="359" spans="1:68" ht="15">
      <c r="A359" s="326"/>
      <c r="B359" s="326"/>
      <c r="C359" s="326"/>
      <c r="D359" s="326"/>
      <c r="E359" s="430"/>
      <c r="F359" s="326"/>
      <c r="G359" s="326"/>
      <c r="H359" s="326"/>
      <c r="I359" s="326"/>
      <c r="J359" s="326"/>
      <c r="K359" s="326"/>
      <c r="L359" s="326"/>
      <c r="M359" s="326"/>
      <c r="N359" s="326"/>
      <c r="O359" s="326"/>
      <c r="P359" s="326"/>
      <c r="Q359" s="326"/>
      <c r="R359" s="326"/>
      <c r="S359" s="326"/>
      <c r="T359" s="326"/>
      <c r="U359" s="326"/>
      <c r="V359" s="326"/>
      <c r="W359" s="326"/>
      <c r="X359" s="326"/>
      <c r="Y359" s="326"/>
      <c r="Z359" s="326"/>
      <c r="AA359" s="326"/>
      <c r="AB359" s="326"/>
      <c r="AC359" s="326"/>
      <c r="AD359" s="326"/>
      <c r="AE359" s="326"/>
      <c r="AF359" s="326"/>
      <c r="AG359" s="326"/>
      <c r="AH359" s="326"/>
      <c r="AI359" s="326"/>
      <c r="AJ359" s="326"/>
      <c r="AK359" s="326"/>
      <c r="AL359" s="326"/>
      <c r="AM359" s="326"/>
      <c r="AN359" s="326"/>
      <c r="AO359" s="326"/>
      <c r="AP359" s="326"/>
      <c r="AQ359" s="326"/>
      <c r="AR359" s="326"/>
      <c r="AS359" s="326"/>
      <c r="AT359" s="326"/>
      <c r="AU359" s="326"/>
      <c r="AV359" s="326"/>
      <c r="AW359" s="326"/>
      <c r="AX359" s="326"/>
      <c r="AY359" s="326"/>
      <c r="AZ359" s="326"/>
      <c r="BA359" s="326"/>
      <c r="BB359" s="326"/>
      <c r="BC359" s="326"/>
      <c r="BD359" s="326"/>
      <c r="BE359" s="326"/>
      <c r="BF359" s="326"/>
      <c r="BG359" s="326"/>
      <c r="BH359" s="326"/>
      <c r="BI359" s="326"/>
      <c r="BJ359" s="326"/>
      <c r="BK359" s="326"/>
      <c r="BL359" s="326"/>
      <c r="BM359" s="326"/>
      <c r="BN359" s="326"/>
      <c r="BO359" s="326"/>
      <c r="BP359" s="326"/>
    </row>
    <row r="360" spans="1:68" ht="15">
      <c r="A360" s="326"/>
      <c r="B360" s="326"/>
      <c r="C360" s="326"/>
      <c r="D360" s="326"/>
      <c r="E360" s="430"/>
      <c r="F360" s="326"/>
      <c r="G360" s="326"/>
      <c r="H360" s="326"/>
      <c r="I360" s="326"/>
      <c r="J360" s="326"/>
      <c r="K360" s="326"/>
      <c r="L360" s="326"/>
      <c r="M360" s="326"/>
      <c r="N360" s="326"/>
      <c r="O360" s="326"/>
      <c r="P360" s="326"/>
      <c r="Q360" s="326"/>
      <c r="R360" s="326"/>
      <c r="S360" s="326"/>
      <c r="T360" s="326"/>
      <c r="U360" s="326"/>
      <c r="V360" s="326"/>
      <c r="W360" s="326"/>
      <c r="X360" s="326"/>
      <c r="Y360" s="326"/>
      <c r="Z360" s="326"/>
      <c r="AA360" s="326"/>
      <c r="AB360" s="326"/>
      <c r="AC360" s="326"/>
      <c r="AD360" s="326"/>
      <c r="AE360" s="326"/>
      <c r="AF360" s="326"/>
      <c r="AG360" s="326"/>
      <c r="AH360" s="326"/>
      <c r="AI360" s="326"/>
      <c r="AJ360" s="326"/>
      <c r="AK360" s="326"/>
      <c r="AL360" s="326"/>
      <c r="AM360" s="326"/>
      <c r="AN360" s="326"/>
      <c r="AO360" s="326"/>
      <c r="AP360" s="326"/>
      <c r="AQ360" s="326"/>
      <c r="AR360" s="326"/>
      <c r="AS360" s="326"/>
      <c r="AT360" s="326"/>
      <c r="AU360" s="326"/>
      <c r="AV360" s="326"/>
      <c r="AW360" s="326"/>
      <c r="AX360" s="326"/>
      <c r="AY360" s="326"/>
      <c r="AZ360" s="326"/>
      <c r="BA360" s="326"/>
      <c r="BB360" s="326"/>
      <c r="BC360" s="326"/>
      <c r="BD360" s="326"/>
      <c r="BE360" s="326"/>
      <c r="BF360" s="326"/>
      <c r="BG360" s="326"/>
      <c r="BH360" s="326"/>
      <c r="BI360" s="326"/>
      <c r="BJ360" s="326"/>
      <c r="BK360" s="326"/>
      <c r="BL360" s="326"/>
      <c r="BM360" s="326"/>
      <c r="BN360" s="326"/>
      <c r="BO360" s="326"/>
      <c r="BP360" s="326"/>
    </row>
    <row r="361" spans="1:68" ht="15">
      <c r="A361" s="326"/>
      <c r="B361" s="326"/>
      <c r="C361" s="326"/>
      <c r="D361" s="326"/>
      <c r="E361" s="430"/>
      <c r="F361" s="326"/>
      <c r="G361" s="326"/>
      <c r="H361" s="326"/>
      <c r="I361" s="326"/>
      <c r="J361" s="326"/>
      <c r="K361" s="326"/>
      <c r="L361" s="326"/>
      <c r="M361" s="326"/>
      <c r="N361" s="326"/>
      <c r="O361" s="326"/>
      <c r="P361" s="326"/>
      <c r="Q361" s="326"/>
      <c r="R361" s="326"/>
      <c r="S361" s="326"/>
      <c r="T361" s="326"/>
      <c r="U361" s="326"/>
      <c r="V361" s="326"/>
      <c r="W361" s="326"/>
      <c r="X361" s="326"/>
      <c r="Y361" s="326"/>
      <c r="Z361" s="326"/>
      <c r="AA361" s="326"/>
      <c r="AB361" s="326"/>
      <c r="AC361" s="326"/>
      <c r="AD361" s="326"/>
      <c r="AE361" s="326"/>
      <c r="AF361" s="326"/>
      <c r="AG361" s="326"/>
      <c r="AH361" s="326"/>
      <c r="AI361" s="326"/>
      <c r="AJ361" s="326"/>
      <c r="AK361" s="326"/>
      <c r="AL361" s="326"/>
      <c r="AM361" s="326"/>
      <c r="AN361" s="326"/>
      <c r="AO361" s="326"/>
      <c r="AP361" s="326"/>
      <c r="AQ361" s="326"/>
      <c r="AR361" s="326"/>
      <c r="AS361" s="326"/>
      <c r="AT361" s="326"/>
      <c r="AU361" s="326"/>
      <c r="AV361" s="326"/>
      <c r="AW361" s="326"/>
      <c r="AX361" s="326"/>
      <c r="AY361" s="326"/>
      <c r="AZ361" s="326"/>
      <c r="BA361" s="326"/>
      <c r="BB361" s="326"/>
      <c r="BC361" s="326"/>
      <c r="BD361" s="326"/>
      <c r="BE361" s="326"/>
      <c r="BF361" s="326"/>
      <c r="BG361" s="326"/>
      <c r="BH361" s="326"/>
      <c r="BI361" s="326"/>
      <c r="BJ361" s="326"/>
      <c r="BK361" s="326"/>
      <c r="BL361" s="326"/>
      <c r="BM361" s="326"/>
      <c r="BN361" s="326"/>
      <c r="BO361" s="326"/>
      <c r="BP361" s="326"/>
    </row>
    <row r="362" spans="1:68" ht="15">
      <c r="A362" s="326"/>
      <c r="B362" s="326"/>
      <c r="C362" s="326"/>
      <c r="D362" s="326"/>
      <c r="E362" s="430"/>
      <c r="F362" s="326"/>
      <c r="G362" s="326"/>
      <c r="H362" s="326"/>
      <c r="I362" s="326"/>
      <c r="J362" s="326"/>
      <c r="K362" s="326"/>
      <c r="L362" s="326"/>
      <c r="M362" s="326"/>
      <c r="N362" s="326"/>
      <c r="O362" s="326"/>
      <c r="P362" s="326"/>
      <c r="Q362" s="326"/>
      <c r="R362" s="326"/>
      <c r="S362" s="326"/>
      <c r="T362" s="326"/>
      <c r="U362" s="326"/>
      <c r="V362" s="326"/>
      <c r="W362" s="326"/>
      <c r="X362" s="326"/>
      <c r="Y362" s="326"/>
      <c r="Z362" s="326"/>
      <c r="AA362" s="326"/>
      <c r="AB362" s="326"/>
      <c r="AC362" s="326"/>
      <c r="AD362" s="326"/>
      <c r="AE362" s="326"/>
      <c r="AF362" s="326"/>
      <c r="AG362" s="326"/>
      <c r="AH362" s="326"/>
      <c r="AI362" s="326"/>
      <c r="AJ362" s="326"/>
      <c r="AK362" s="326"/>
      <c r="AL362" s="326"/>
      <c r="AM362" s="326"/>
      <c r="AN362" s="326"/>
      <c r="AO362" s="326"/>
      <c r="AP362" s="326"/>
      <c r="AQ362" s="326"/>
      <c r="AR362" s="326"/>
      <c r="AS362" s="326"/>
      <c r="AT362" s="326"/>
      <c r="AU362" s="326"/>
      <c r="AV362" s="326"/>
      <c r="AW362" s="326"/>
      <c r="AX362" s="326"/>
      <c r="AY362" s="326"/>
      <c r="AZ362" s="326"/>
      <c r="BA362" s="326"/>
      <c r="BB362" s="326"/>
      <c r="BC362" s="326"/>
      <c r="BD362" s="326"/>
      <c r="BE362" s="326"/>
      <c r="BF362" s="326"/>
      <c r="BG362" s="326"/>
      <c r="BH362" s="326"/>
      <c r="BI362" s="326"/>
      <c r="BJ362" s="326"/>
      <c r="BK362" s="326"/>
      <c r="BL362" s="326"/>
      <c r="BM362" s="326"/>
      <c r="BN362" s="326"/>
      <c r="BO362" s="326"/>
      <c r="BP362" s="326"/>
    </row>
    <row r="363" spans="1:68" ht="15">
      <c r="A363" s="326"/>
      <c r="B363" s="326"/>
      <c r="C363" s="326"/>
      <c r="D363" s="326"/>
      <c r="E363" s="430"/>
      <c r="F363" s="326"/>
      <c r="G363" s="326"/>
      <c r="H363" s="326"/>
      <c r="I363" s="326"/>
      <c r="J363" s="326"/>
      <c r="K363" s="326"/>
      <c r="L363" s="326"/>
      <c r="M363" s="326"/>
      <c r="N363" s="326"/>
      <c r="O363" s="326"/>
      <c r="P363" s="326"/>
      <c r="Q363" s="326"/>
      <c r="R363" s="326"/>
      <c r="S363" s="326"/>
      <c r="T363" s="326"/>
      <c r="U363" s="326"/>
      <c r="V363" s="326"/>
      <c r="W363" s="326"/>
      <c r="X363" s="326"/>
      <c r="Y363" s="326"/>
      <c r="Z363" s="326"/>
      <c r="AA363" s="326"/>
      <c r="AB363" s="326"/>
      <c r="AC363" s="326"/>
      <c r="AD363" s="326"/>
      <c r="AE363" s="326"/>
      <c r="AF363" s="326"/>
      <c r="AG363" s="326"/>
      <c r="AH363" s="326"/>
      <c r="AI363" s="326"/>
      <c r="AJ363" s="326"/>
      <c r="AK363" s="326"/>
      <c r="AL363" s="326"/>
      <c r="AM363" s="326"/>
      <c r="AN363" s="326"/>
      <c r="AO363" s="326"/>
      <c r="AP363" s="326"/>
      <c r="AQ363" s="326"/>
      <c r="AR363" s="326"/>
      <c r="AS363" s="326"/>
      <c r="AT363" s="326"/>
      <c r="AU363" s="326"/>
      <c r="AV363" s="326"/>
      <c r="AW363" s="326"/>
      <c r="AX363" s="326"/>
      <c r="AY363" s="326"/>
      <c r="AZ363" s="326"/>
      <c r="BA363" s="326"/>
      <c r="BB363" s="326"/>
      <c r="BC363" s="326"/>
      <c r="BD363" s="326"/>
      <c r="BE363" s="326"/>
      <c r="BF363" s="326"/>
      <c r="BG363" s="326"/>
      <c r="BH363" s="326"/>
      <c r="BI363" s="326"/>
      <c r="BJ363" s="326"/>
      <c r="BK363" s="326"/>
      <c r="BL363" s="326"/>
      <c r="BM363" s="326"/>
      <c r="BN363" s="326"/>
      <c r="BO363" s="326"/>
      <c r="BP363" s="326"/>
    </row>
    <row r="364" spans="1:68" ht="15">
      <c r="A364" s="326"/>
      <c r="B364" s="326"/>
      <c r="C364" s="326"/>
      <c r="D364" s="326"/>
      <c r="E364" s="430"/>
      <c r="F364" s="326"/>
      <c r="G364" s="326"/>
      <c r="H364" s="326"/>
      <c r="I364" s="326"/>
      <c r="J364" s="326"/>
      <c r="K364" s="326"/>
      <c r="L364" s="326"/>
      <c r="M364" s="326"/>
      <c r="N364" s="326"/>
      <c r="O364" s="326"/>
      <c r="P364" s="326"/>
      <c r="Q364" s="326"/>
      <c r="R364" s="326"/>
      <c r="S364" s="326"/>
      <c r="T364" s="326"/>
      <c r="U364" s="326"/>
      <c r="V364" s="326"/>
      <c r="W364" s="326"/>
      <c r="X364" s="326"/>
      <c r="Y364" s="326"/>
      <c r="Z364" s="326"/>
      <c r="AA364" s="326"/>
      <c r="AB364" s="326"/>
      <c r="AC364" s="326"/>
      <c r="AD364" s="326"/>
      <c r="AE364" s="326"/>
      <c r="AF364" s="326"/>
      <c r="AG364" s="326"/>
      <c r="AH364" s="326"/>
      <c r="AI364" s="326"/>
      <c r="AJ364" s="326"/>
      <c r="AK364" s="326"/>
      <c r="AL364" s="326"/>
      <c r="AM364" s="326"/>
      <c r="AN364" s="326"/>
      <c r="AO364" s="326"/>
      <c r="AP364" s="326"/>
      <c r="AQ364" s="326"/>
      <c r="AR364" s="326"/>
      <c r="AS364" s="326"/>
      <c r="AT364" s="326"/>
      <c r="AU364" s="326"/>
      <c r="AV364" s="326"/>
      <c r="AW364" s="326"/>
      <c r="AX364" s="326"/>
      <c r="AY364" s="326"/>
      <c r="AZ364" s="326"/>
      <c r="BA364" s="326"/>
      <c r="BB364" s="326"/>
      <c r="BC364" s="326"/>
      <c r="BD364" s="326"/>
      <c r="BE364" s="326"/>
      <c r="BF364" s="326"/>
      <c r="BG364" s="326"/>
      <c r="BH364" s="326"/>
      <c r="BI364" s="326"/>
      <c r="BJ364" s="326"/>
      <c r="BK364" s="326"/>
      <c r="BL364" s="326"/>
      <c r="BM364" s="326"/>
      <c r="BN364" s="326"/>
      <c r="BO364" s="326"/>
      <c r="BP364" s="326"/>
    </row>
    <row r="365" spans="1:68" ht="15">
      <c r="A365" s="326"/>
      <c r="B365" s="326"/>
      <c r="C365" s="326"/>
      <c r="D365" s="326"/>
      <c r="E365" s="430"/>
      <c r="F365" s="326"/>
      <c r="G365" s="326"/>
      <c r="H365" s="326"/>
      <c r="I365" s="326"/>
      <c r="J365" s="326"/>
      <c r="K365" s="326"/>
      <c r="L365" s="326"/>
      <c r="M365" s="326"/>
      <c r="N365" s="326"/>
      <c r="O365" s="326"/>
      <c r="P365" s="326"/>
      <c r="Q365" s="326"/>
      <c r="R365" s="326"/>
      <c r="S365" s="326"/>
      <c r="T365" s="326"/>
      <c r="U365" s="326"/>
      <c r="V365" s="326"/>
      <c r="W365" s="326"/>
      <c r="X365" s="326"/>
      <c r="Y365" s="326"/>
      <c r="Z365" s="326"/>
      <c r="AA365" s="326"/>
      <c r="AB365" s="326"/>
      <c r="AC365" s="326"/>
      <c r="AD365" s="326"/>
      <c r="AE365" s="326"/>
      <c r="AF365" s="326"/>
      <c r="AG365" s="326"/>
      <c r="AH365" s="326"/>
      <c r="AI365" s="326"/>
      <c r="AJ365" s="326"/>
      <c r="AK365" s="326"/>
      <c r="AL365" s="326"/>
      <c r="AM365" s="326"/>
      <c r="AN365" s="326"/>
      <c r="AO365" s="326"/>
      <c r="AP365" s="326"/>
      <c r="AQ365" s="326"/>
      <c r="AR365" s="326"/>
      <c r="AS365" s="326"/>
      <c r="AT365" s="326"/>
      <c r="AU365" s="326"/>
      <c r="AV365" s="326"/>
      <c r="AW365" s="326"/>
      <c r="AX365" s="326"/>
      <c r="AY365" s="326"/>
      <c r="AZ365" s="326"/>
      <c r="BA365" s="326"/>
      <c r="BB365" s="326"/>
      <c r="BC365" s="326"/>
      <c r="BD365" s="326"/>
      <c r="BE365" s="326"/>
      <c r="BF365" s="326"/>
      <c r="BG365" s="326"/>
      <c r="BH365" s="326"/>
      <c r="BI365" s="326"/>
      <c r="BJ365" s="326"/>
      <c r="BK365" s="326"/>
      <c r="BL365" s="326"/>
      <c r="BM365" s="326"/>
      <c r="BN365" s="326"/>
      <c r="BO365" s="326"/>
      <c r="BP365" s="326"/>
    </row>
    <row r="366" spans="1:68" ht="15">
      <c r="A366" s="326"/>
      <c r="B366" s="326"/>
      <c r="C366" s="326"/>
      <c r="D366" s="326"/>
      <c r="E366" s="430"/>
      <c r="F366" s="326"/>
      <c r="G366" s="326"/>
      <c r="H366" s="326"/>
      <c r="I366" s="326"/>
      <c r="J366" s="326"/>
      <c r="K366" s="326"/>
      <c r="L366" s="326"/>
      <c r="M366" s="326"/>
      <c r="N366" s="326"/>
      <c r="O366" s="326"/>
      <c r="P366" s="326"/>
      <c r="Q366" s="326"/>
      <c r="R366" s="326"/>
      <c r="S366" s="326"/>
      <c r="T366" s="326"/>
      <c r="U366" s="326"/>
      <c r="V366" s="326"/>
      <c r="W366" s="326"/>
      <c r="X366" s="326"/>
      <c r="Y366" s="326"/>
      <c r="Z366" s="326"/>
      <c r="AA366" s="326"/>
      <c r="AB366" s="326"/>
      <c r="AC366" s="326"/>
      <c r="AD366" s="326"/>
      <c r="AE366" s="326"/>
      <c r="AF366" s="326"/>
      <c r="AG366" s="326"/>
      <c r="AH366" s="326"/>
      <c r="AI366" s="326"/>
      <c r="AJ366" s="326"/>
      <c r="AK366" s="326"/>
      <c r="AL366" s="326"/>
      <c r="AM366" s="326"/>
      <c r="AN366" s="326"/>
      <c r="AO366" s="326"/>
      <c r="AP366" s="326"/>
      <c r="AQ366" s="326"/>
      <c r="AR366" s="326"/>
      <c r="AS366" s="326"/>
      <c r="AT366" s="326"/>
      <c r="AU366" s="326"/>
      <c r="AV366" s="326"/>
      <c r="AW366" s="326"/>
      <c r="AX366" s="326"/>
      <c r="AY366" s="326"/>
      <c r="AZ366" s="326"/>
      <c r="BA366" s="326"/>
      <c r="BB366" s="326"/>
      <c r="BC366" s="326"/>
      <c r="BD366" s="326"/>
      <c r="BE366" s="326"/>
      <c r="BF366" s="326"/>
      <c r="BG366" s="326"/>
      <c r="BH366" s="326"/>
      <c r="BI366" s="326"/>
      <c r="BJ366" s="326"/>
      <c r="BK366" s="326"/>
      <c r="BL366" s="326"/>
      <c r="BM366" s="326"/>
      <c r="BN366" s="326"/>
      <c r="BO366" s="326"/>
      <c r="BP366" s="326"/>
    </row>
    <row r="367" spans="1:68" ht="15">
      <c r="A367" s="326"/>
      <c r="B367" s="326"/>
      <c r="C367" s="326"/>
      <c r="D367" s="326"/>
      <c r="E367" s="430"/>
      <c r="F367" s="326"/>
      <c r="G367" s="326"/>
      <c r="H367" s="326"/>
      <c r="I367" s="326"/>
      <c r="J367" s="326"/>
      <c r="K367" s="326"/>
      <c r="L367" s="326"/>
      <c r="M367" s="326"/>
      <c r="N367" s="326"/>
      <c r="O367" s="326"/>
      <c r="P367" s="326"/>
      <c r="Q367" s="326"/>
      <c r="R367" s="326"/>
      <c r="S367" s="326"/>
      <c r="T367" s="326"/>
      <c r="U367" s="326"/>
      <c r="V367" s="326"/>
      <c r="W367" s="326"/>
      <c r="X367" s="326"/>
      <c r="Y367" s="326"/>
      <c r="Z367" s="326"/>
      <c r="AA367" s="326"/>
      <c r="AB367" s="326"/>
      <c r="AC367" s="326"/>
      <c r="AD367" s="326"/>
      <c r="AE367" s="326"/>
      <c r="AF367" s="326"/>
      <c r="AG367" s="326"/>
      <c r="AH367" s="326"/>
      <c r="AI367" s="326"/>
      <c r="AJ367" s="326"/>
      <c r="AK367" s="326"/>
      <c r="AL367" s="326"/>
      <c r="AM367" s="326"/>
      <c r="AN367" s="326"/>
      <c r="AO367" s="326"/>
      <c r="AP367" s="326"/>
      <c r="AQ367" s="326"/>
      <c r="AR367" s="326"/>
      <c r="AS367" s="326"/>
      <c r="AT367" s="326"/>
      <c r="AU367" s="326"/>
      <c r="AV367" s="326"/>
      <c r="AW367" s="326"/>
      <c r="AX367" s="326"/>
      <c r="AY367" s="326"/>
      <c r="AZ367" s="326"/>
      <c r="BA367" s="326"/>
      <c r="BB367" s="326"/>
      <c r="BC367" s="326"/>
      <c r="BD367" s="326"/>
      <c r="BE367" s="326"/>
      <c r="BF367" s="326"/>
      <c r="BG367" s="326"/>
      <c r="BH367" s="326"/>
      <c r="BI367" s="326"/>
      <c r="BJ367" s="326"/>
      <c r="BK367" s="326"/>
      <c r="BL367" s="326"/>
      <c r="BM367" s="326"/>
      <c r="BN367" s="326"/>
      <c r="BO367" s="326"/>
      <c r="BP367" s="326"/>
    </row>
    <row r="368" spans="1:68" ht="15">
      <c r="A368" s="326"/>
      <c r="B368" s="326"/>
      <c r="C368" s="326"/>
      <c r="D368" s="326"/>
      <c r="E368" s="430"/>
      <c r="F368" s="326"/>
      <c r="G368" s="326"/>
      <c r="H368" s="326"/>
      <c r="I368" s="326"/>
      <c r="J368" s="326"/>
      <c r="K368" s="326"/>
      <c r="L368" s="326"/>
      <c r="M368" s="326"/>
      <c r="N368" s="326"/>
      <c r="O368" s="326"/>
      <c r="P368" s="326"/>
      <c r="Q368" s="326"/>
      <c r="R368" s="326"/>
      <c r="S368" s="326"/>
      <c r="T368" s="326"/>
      <c r="U368" s="326"/>
      <c r="V368" s="326"/>
      <c r="W368" s="326"/>
      <c r="X368" s="326"/>
      <c r="Y368" s="326"/>
      <c r="Z368" s="326"/>
      <c r="AA368" s="326"/>
      <c r="AB368" s="326"/>
      <c r="AC368" s="326"/>
      <c r="AD368" s="326"/>
      <c r="AE368" s="326"/>
      <c r="AF368" s="326"/>
      <c r="AG368" s="326"/>
      <c r="AH368" s="326"/>
      <c r="AI368" s="326"/>
      <c r="AJ368" s="326"/>
      <c r="AK368" s="326"/>
      <c r="AL368" s="326"/>
      <c r="AM368" s="326"/>
      <c r="AN368" s="326"/>
      <c r="AO368" s="326"/>
      <c r="AP368" s="326"/>
      <c r="AQ368" s="326"/>
      <c r="AR368" s="326"/>
      <c r="AS368" s="326"/>
      <c r="AT368" s="326"/>
      <c r="AU368" s="326"/>
      <c r="AV368" s="326"/>
      <c r="AW368" s="326"/>
      <c r="AX368" s="326"/>
      <c r="AY368" s="326"/>
      <c r="AZ368" s="326"/>
      <c r="BA368" s="326"/>
      <c r="BB368" s="326"/>
      <c r="BC368" s="326"/>
      <c r="BD368" s="326"/>
      <c r="BE368" s="326"/>
      <c r="BF368" s="326"/>
      <c r="BG368" s="326"/>
      <c r="BH368" s="326"/>
      <c r="BI368" s="326"/>
      <c r="BJ368" s="326"/>
      <c r="BK368" s="326"/>
      <c r="BL368" s="326"/>
      <c r="BM368" s="326"/>
      <c r="BN368" s="326"/>
      <c r="BO368" s="326"/>
      <c r="BP368" s="326"/>
    </row>
    <row r="369" spans="1:68" ht="15">
      <c r="A369" s="326"/>
      <c r="B369" s="326"/>
      <c r="C369" s="326"/>
      <c r="D369" s="326"/>
      <c r="E369" s="430"/>
      <c r="F369" s="326"/>
      <c r="G369" s="326"/>
      <c r="H369" s="326"/>
      <c r="I369" s="326"/>
      <c r="J369" s="326"/>
      <c r="K369" s="326"/>
      <c r="L369" s="326"/>
      <c r="M369" s="326"/>
      <c r="N369" s="326"/>
      <c r="O369" s="326"/>
      <c r="P369" s="326"/>
      <c r="Q369" s="326"/>
      <c r="R369" s="326"/>
      <c r="S369" s="326"/>
      <c r="T369" s="326"/>
      <c r="U369" s="326"/>
      <c r="V369" s="326"/>
      <c r="W369" s="326"/>
      <c r="X369" s="326"/>
      <c r="Y369" s="326"/>
      <c r="Z369" s="326"/>
      <c r="AA369" s="326"/>
      <c r="AB369" s="326"/>
      <c r="AC369" s="326"/>
      <c r="AD369" s="326"/>
      <c r="AE369" s="326"/>
      <c r="AF369" s="326"/>
      <c r="AG369" s="326"/>
      <c r="AH369" s="326"/>
      <c r="AI369" s="326"/>
      <c r="AJ369" s="326"/>
      <c r="AK369" s="326"/>
      <c r="AL369" s="326"/>
      <c r="AM369" s="326"/>
      <c r="AN369" s="326"/>
      <c r="AO369" s="326"/>
      <c r="AP369" s="326"/>
      <c r="AQ369" s="326"/>
      <c r="AR369" s="326"/>
      <c r="AS369" s="326"/>
      <c r="AT369" s="326"/>
      <c r="AU369" s="326"/>
      <c r="AV369" s="326"/>
      <c r="AW369" s="326"/>
      <c r="AX369" s="326"/>
      <c r="AY369" s="326"/>
      <c r="AZ369" s="326"/>
      <c r="BA369" s="326"/>
      <c r="BB369" s="326"/>
      <c r="BC369" s="326"/>
      <c r="BD369" s="326"/>
      <c r="BE369" s="326"/>
      <c r="BF369" s="326"/>
      <c r="BG369" s="326"/>
      <c r="BH369" s="326"/>
      <c r="BI369" s="326"/>
      <c r="BJ369" s="326"/>
      <c r="BK369" s="326"/>
      <c r="BL369" s="326"/>
      <c r="BM369" s="326"/>
      <c r="BN369" s="326"/>
      <c r="BO369" s="326"/>
      <c r="BP369" s="326"/>
    </row>
    <row r="370" spans="1:68" ht="15">
      <c r="A370" s="326"/>
      <c r="B370" s="326"/>
      <c r="C370" s="326"/>
      <c r="D370" s="326"/>
      <c r="E370" s="430"/>
      <c r="F370" s="326"/>
      <c r="G370" s="326"/>
      <c r="H370" s="326"/>
      <c r="I370" s="326"/>
      <c r="J370" s="326"/>
      <c r="K370" s="326"/>
      <c r="L370" s="326"/>
      <c r="M370" s="326"/>
      <c r="N370" s="326"/>
      <c r="O370" s="326"/>
      <c r="P370" s="326"/>
      <c r="Q370" s="326"/>
      <c r="R370" s="326"/>
      <c r="S370" s="326"/>
      <c r="T370" s="326"/>
      <c r="U370" s="326"/>
      <c r="V370" s="326"/>
      <c r="W370" s="326"/>
      <c r="X370" s="326"/>
      <c r="Y370" s="326"/>
      <c r="Z370" s="326"/>
      <c r="AA370" s="326"/>
      <c r="AB370" s="326"/>
      <c r="AC370" s="326"/>
      <c r="AD370" s="326"/>
      <c r="AE370" s="326"/>
      <c r="AF370" s="326"/>
      <c r="AG370" s="326"/>
      <c r="AH370" s="326"/>
      <c r="AI370" s="326"/>
      <c r="AJ370" s="326"/>
      <c r="AK370" s="326"/>
      <c r="AL370" s="326"/>
      <c r="AM370" s="326"/>
      <c r="AN370" s="326"/>
      <c r="AO370" s="326"/>
      <c r="AP370" s="326"/>
      <c r="AQ370" s="326"/>
      <c r="AR370" s="326"/>
      <c r="AS370" s="326"/>
      <c r="AT370" s="326"/>
      <c r="AU370" s="326"/>
      <c r="AV370" s="326"/>
      <c r="AW370" s="326"/>
      <c r="AX370" s="326"/>
      <c r="AY370" s="326"/>
      <c r="AZ370" s="326"/>
      <c r="BA370" s="326"/>
      <c r="BB370" s="326"/>
      <c r="BC370" s="326"/>
      <c r="BD370" s="326"/>
      <c r="BE370" s="326"/>
      <c r="BF370" s="326"/>
      <c r="BG370" s="326"/>
      <c r="BH370" s="326"/>
      <c r="BI370" s="326"/>
      <c r="BJ370" s="326"/>
      <c r="BK370" s="326"/>
      <c r="BL370" s="326"/>
      <c r="BM370" s="326"/>
      <c r="BN370" s="326"/>
      <c r="BO370" s="326"/>
      <c r="BP370" s="326"/>
    </row>
    <row r="371" spans="1:68" ht="15">
      <c r="A371" s="326"/>
      <c r="B371" s="326"/>
      <c r="C371" s="326"/>
      <c r="D371" s="326"/>
      <c r="E371" s="430"/>
      <c r="F371" s="326"/>
      <c r="G371" s="326"/>
      <c r="H371" s="326"/>
      <c r="I371" s="326"/>
      <c r="J371" s="326"/>
      <c r="K371" s="326"/>
      <c r="L371" s="326"/>
      <c r="M371" s="326"/>
      <c r="N371" s="326"/>
      <c r="O371" s="326"/>
      <c r="P371" s="326"/>
      <c r="Q371" s="326"/>
      <c r="R371" s="326"/>
      <c r="S371" s="326"/>
      <c r="T371" s="326"/>
      <c r="U371" s="326"/>
      <c r="V371" s="326"/>
      <c r="W371" s="326"/>
      <c r="X371" s="326"/>
      <c r="Y371" s="326"/>
      <c r="Z371" s="326"/>
      <c r="AA371" s="326"/>
      <c r="AB371" s="326"/>
      <c r="AC371" s="326"/>
      <c r="AD371" s="326"/>
      <c r="AE371" s="326"/>
      <c r="AF371" s="326"/>
      <c r="AG371" s="326"/>
      <c r="AH371" s="326"/>
      <c r="AI371" s="326"/>
      <c r="AJ371" s="326"/>
      <c r="AK371" s="326"/>
      <c r="AL371" s="326"/>
      <c r="AM371" s="326"/>
      <c r="AN371" s="326"/>
      <c r="AO371" s="326"/>
      <c r="AP371" s="326"/>
      <c r="AQ371" s="326"/>
      <c r="AR371" s="326"/>
      <c r="AS371" s="326"/>
      <c r="AT371" s="326"/>
      <c r="AU371" s="326"/>
      <c r="AV371" s="326"/>
      <c r="AW371" s="326"/>
      <c r="AX371" s="326"/>
      <c r="AY371" s="326"/>
      <c r="AZ371" s="326"/>
      <c r="BA371" s="326"/>
      <c r="BB371" s="326"/>
      <c r="BC371" s="326"/>
      <c r="BD371" s="326"/>
      <c r="BE371" s="326"/>
      <c r="BF371" s="326"/>
      <c r="BG371" s="326"/>
      <c r="BH371" s="326"/>
      <c r="BI371" s="326"/>
      <c r="BJ371" s="326"/>
      <c r="BK371" s="326"/>
      <c r="BL371" s="326"/>
      <c r="BM371" s="326"/>
      <c r="BN371" s="326"/>
      <c r="BO371" s="326"/>
      <c r="BP371" s="326"/>
    </row>
    <row r="372" spans="1:68" ht="15">
      <c r="A372" s="326"/>
      <c r="B372" s="326"/>
      <c r="C372" s="326"/>
      <c r="D372" s="326"/>
      <c r="E372" s="430"/>
      <c r="F372" s="326"/>
      <c r="G372" s="326"/>
      <c r="H372" s="326"/>
      <c r="I372" s="326"/>
      <c r="J372" s="326"/>
      <c r="K372" s="326"/>
      <c r="L372" s="326"/>
      <c r="M372" s="326"/>
      <c r="N372" s="326"/>
      <c r="O372" s="326"/>
      <c r="P372" s="326"/>
      <c r="Q372" s="326"/>
      <c r="R372" s="326"/>
      <c r="S372" s="326"/>
      <c r="T372" s="326"/>
      <c r="U372" s="326"/>
      <c r="V372" s="326"/>
      <c r="W372" s="326"/>
      <c r="X372" s="326"/>
      <c r="Y372" s="326"/>
      <c r="Z372" s="326"/>
      <c r="AA372" s="326"/>
      <c r="AB372" s="326"/>
      <c r="AC372" s="326"/>
      <c r="AD372" s="326"/>
      <c r="AE372" s="326"/>
      <c r="AF372" s="326"/>
      <c r="AG372" s="326"/>
      <c r="AH372" s="326"/>
      <c r="AI372" s="326"/>
      <c r="AJ372" s="326"/>
      <c r="AK372" s="326"/>
      <c r="AL372" s="326"/>
      <c r="AM372" s="326"/>
      <c r="AN372" s="326"/>
      <c r="AO372" s="326"/>
      <c r="AP372" s="326"/>
      <c r="AQ372" s="326"/>
      <c r="AR372" s="326"/>
      <c r="AS372" s="326"/>
      <c r="AT372" s="326"/>
      <c r="AU372" s="326"/>
      <c r="AV372" s="326"/>
      <c r="AW372" s="326"/>
      <c r="AX372" s="326"/>
      <c r="AY372" s="326"/>
      <c r="AZ372" s="326"/>
      <c r="BA372" s="326"/>
      <c r="BB372" s="326"/>
      <c r="BC372" s="326"/>
      <c r="BD372" s="326"/>
      <c r="BE372" s="326"/>
      <c r="BF372" s="326"/>
      <c r="BG372" s="326"/>
      <c r="BH372" s="326"/>
      <c r="BI372" s="326"/>
      <c r="BJ372" s="326"/>
      <c r="BK372" s="326"/>
      <c r="BL372" s="326"/>
      <c r="BM372" s="326"/>
      <c r="BN372" s="326"/>
      <c r="BO372" s="326"/>
      <c r="BP372" s="326"/>
    </row>
    <row r="373" spans="1:68" ht="15">
      <c r="A373" s="326"/>
      <c r="B373" s="326"/>
      <c r="C373" s="326"/>
      <c r="D373" s="326"/>
      <c r="E373" s="430"/>
      <c r="F373" s="326"/>
      <c r="G373" s="326"/>
      <c r="H373" s="326"/>
      <c r="I373" s="326"/>
      <c r="J373" s="326"/>
      <c r="K373" s="326"/>
      <c r="L373" s="326"/>
      <c r="M373" s="326"/>
      <c r="N373" s="326"/>
      <c r="O373" s="326"/>
      <c r="P373" s="326"/>
      <c r="Q373" s="326"/>
      <c r="R373" s="326"/>
      <c r="S373" s="326"/>
      <c r="T373" s="326"/>
      <c r="U373" s="326"/>
      <c r="V373" s="326"/>
      <c r="W373" s="326"/>
      <c r="X373" s="326"/>
      <c r="Y373" s="326"/>
      <c r="Z373" s="326"/>
      <c r="AA373" s="326"/>
      <c r="AB373" s="326"/>
      <c r="AC373" s="326"/>
      <c r="AD373" s="326"/>
      <c r="AE373" s="326"/>
      <c r="AF373" s="326"/>
      <c r="AG373" s="326"/>
      <c r="AH373" s="326"/>
      <c r="AI373" s="326"/>
      <c r="AJ373" s="326"/>
      <c r="AK373" s="326"/>
      <c r="AL373" s="326"/>
      <c r="AM373" s="326"/>
      <c r="AN373" s="326"/>
      <c r="AO373" s="326"/>
      <c r="AP373" s="326"/>
      <c r="AQ373" s="326"/>
      <c r="AR373" s="326"/>
      <c r="AS373" s="326"/>
      <c r="AT373" s="326"/>
      <c r="AU373" s="326"/>
      <c r="AV373" s="326"/>
      <c r="AW373" s="326"/>
      <c r="AX373" s="326"/>
      <c r="AY373" s="326"/>
      <c r="AZ373" s="326"/>
      <c r="BA373" s="326"/>
      <c r="BB373" s="326"/>
      <c r="BC373" s="326"/>
      <c r="BD373" s="326"/>
      <c r="BE373" s="326"/>
      <c r="BF373" s="326"/>
      <c r="BG373" s="326"/>
      <c r="BH373" s="326"/>
      <c r="BI373" s="326"/>
      <c r="BJ373" s="326"/>
      <c r="BK373" s="326"/>
      <c r="BL373" s="326"/>
      <c r="BM373" s="326"/>
      <c r="BN373" s="326"/>
      <c r="BO373" s="326"/>
      <c r="BP373" s="326"/>
    </row>
    <row r="374" spans="1:68" ht="15">
      <c r="A374" s="326"/>
      <c r="B374" s="326"/>
      <c r="C374" s="326"/>
      <c r="D374" s="326"/>
      <c r="E374" s="430"/>
      <c r="F374" s="326"/>
      <c r="G374" s="326"/>
      <c r="H374" s="326"/>
      <c r="I374" s="326"/>
      <c r="J374" s="326"/>
      <c r="K374" s="326"/>
      <c r="L374" s="326"/>
      <c r="M374" s="326"/>
      <c r="N374" s="326"/>
      <c r="O374" s="326"/>
      <c r="P374" s="326"/>
      <c r="Q374" s="326"/>
      <c r="R374" s="326"/>
      <c r="S374" s="326"/>
      <c r="T374" s="326"/>
      <c r="U374" s="326"/>
      <c r="V374" s="326"/>
      <c r="W374" s="326"/>
      <c r="X374" s="326"/>
      <c r="Y374" s="326"/>
      <c r="Z374" s="326"/>
      <c r="AA374" s="326"/>
      <c r="AB374" s="326"/>
      <c r="AC374" s="326"/>
      <c r="AD374" s="326"/>
      <c r="AE374" s="326"/>
      <c r="AF374" s="326"/>
      <c r="AG374" s="326"/>
      <c r="AH374" s="326"/>
      <c r="AI374" s="326"/>
      <c r="AJ374" s="326"/>
      <c r="AK374" s="326"/>
      <c r="AL374" s="326"/>
      <c r="AM374" s="326"/>
      <c r="AN374" s="326"/>
      <c r="AO374" s="326"/>
      <c r="AP374" s="326"/>
      <c r="AQ374" s="326"/>
      <c r="AR374" s="326"/>
      <c r="AS374" s="326"/>
      <c r="AT374" s="326"/>
      <c r="AU374" s="326"/>
      <c r="AV374" s="326"/>
      <c r="AW374" s="326"/>
      <c r="AX374" s="326"/>
      <c r="AY374" s="326"/>
      <c r="AZ374" s="326"/>
      <c r="BA374" s="326"/>
      <c r="BB374" s="326"/>
      <c r="BC374" s="326"/>
      <c r="BD374" s="326"/>
      <c r="BE374" s="326"/>
      <c r="BF374" s="326"/>
      <c r="BG374" s="326"/>
      <c r="BH374" s="326"/>
      <c r="BI374" s="326"/>
      <c r="BJ374" s="326"/>
      <c r="BK374" s="326"/>
      <c r="BL374" s="326"/>
      <c r="BM374" s="326"/>
      <c r="BN374" s="326"/>
      <c r="BO374" s="326"/>
      <c r="BP374" s="326"/>
    </row>
    <row r="375" spans="1:68" ht="15">
      <c r="A375" s="326"/>
      <c r="B375" s="326"/>
      <c r="C375" s="326"/>
      <c r="D375" s="326"/>
      <c r="E375" s="430"/>
      <c r="F375" s="326"/>
      <c r="G375" s="326"/>
      <c r="H375" s="326"/>
      <c r="I375" s="326"/>
      <c r="J375" s="326"/>
      <c r="K375" s="326"/>
      <c r="L375" s="326"/>
      <c r="M375" s="326"/>
      <c r="N375" s="326"/>
      <c r="O375" s="326"/>
      <c r="P375" s="326"/>
      <c r="Q375" s="326"/>
      <c r="R375" s="326"/>
      <c r="S375" s="326"/>
      <c r="T375" s="326"/>
      <c r="U375" s="326"/>
      <c r="V375" s="326"/>
      <c r="W375" s="326"/>
      <c r="X375" s="326"/>
      <c r="Y375" s="326"/>
      <c r="Z375" s="326"/>
      <c r="AA375" s="326"/>
      <c r="AB375" s="326"/>
      <c r="AC375" s="326"/>
      <c r="AD375" s="326"/>
      <c r="AE375" s="326"/>
      <c r="AF375" s="326"/>
      <c r="AG375" s="326"/>
      <c r="AH375" s="326"/>
      <c r="AI375" s="326"/>
      <c r="AJ375" s="326"/>
      <c r="AK375" s="326"/>
      <c r="AL375" s="326"/>
      <c r="AM375" s="326"/>
      <c r="AN375" s="326"/>
      <c r="AO375" s="326"/>
      <c r="AP375" s="326"/>
      <c r="AQ375" s="326"/>
      <c r="AR375" s="326"/>
      <c r="AS375" s="326"/>
      <c r="AT375" s="326"/>
      <c r="AU375" s="326"/>
      <c r="AV375" s="326"/>
      <c r="AW375" s="326"/>
      <c r="AX375" s="326"/>
      <c r="AY375" s="326"/>
      <c r="AZ375" s="326"/>
      <c r="BA375" s="326"/>
      <c r="BB375" s="326"/>
      <c r="BC375" s="326"/>
      <c r="BD375" s="326"/>
      <c r="BE375" s="326"/>
      <c r="BF375" s="326"/>
      <c r="BG375" s="326"/>
      <c r="BH375" s="326"/>
      <c r="BI375" s="326"/>
      <c r="BJ375" s="326"/>
      <c r="BK375" s="326"/>
      <c r="BL375" s="326"/>
      <c r="BM375" s="326"/>
      <c r="BN375" s="326"/>
      <c r="BO375" s="326"/>
      <c r="BP375" s="326"/>
    </row>
    <row r="376" spans="1:68" ht="15">
      <c r="A376" s="326"/>
      <c r="B376" s="326"/>
      <c r="C376" s="326"/>
      <c r="D376" s="326"/>
      <c r="E376" s="430"/>
      <c r="F376" s="326"/>
      <c r="G376" s="326"/>
      <c r="H376" s="326"/>
      <c r="I376" s="326"/>
      <c r="J376" s="326"/>
      <c r="K376" s="326"/>
      <c r="L376" s="326"/>
      <c r="M376" s="326"/>
      <c r="N376" s="326"/>
      <c r="O376" s="326"/>
      <c r="P376" s="326"/>
      <c r="Q376" s="326"/>
      <c r="R376" s="326"/>
      <c r="S376" s="326"/>
      <c r="T376" s="326"/>
      <c r="U376" s="326"/>
      <c r="V376" s="326"/>
      <c r="W376" s="326"/>
      <c r="X376" s="326"/>
      <c r="Y376" s="326"/>
      <c r="Z376" s="326"/>
      <c r="AA376" s="326"/>
      <c r="AB376" s="326"/>
      <c r="AC376" s="326"/>
      <c r="AD376" s="326"/>
      <c r="AE376" s="326"/>
      <c r="AF376" s="326"/>
      <c r="AG376" s="326"/>
      <c r="AH376" s="326"/>
      <c r="AI376" s="326"/>
      <c r="AJ376" s="326"/>
      <c r="AK376" s="326"/>
      <c r="AL376" s="326"/>
      <c r="AM376" s="326"/>
      <c r="AN376" s="326"/>
      <c r="AO376" s="326"/>
      <c r="AP376" s="326"/>
      <c r="AQ376" s="326"/>
      <c r="AR376" s="326"/>
      <c r="AS376" s="326"/>
      <c r="AT376" s="326"/>
      <c r="AU376" s="326"/>
      <c r="AV376" s="326"/>
      <c r="AW376" s="326"/>
      <c r="AX376" s="326"/>
      <c r="AY376" s="326"/>
      <c r="AZ376" s="326"/>
      <c r="BA376" s="326"/>
      <c r="BB376" s="326"/>
      <c r="BC376" s="326"/>
      <c r="BD376" s="326"/>
      <c r="BE376" s="326"/>
      <c r="BF376" s="326"/>
      <c r="BG376" s="326"/>
      <c r="BH376" s="326"/>
      <c r="BI376" s="326"/>
      <c r="BJ376" s="326"/>
      <c r="BK376" s="326"/>
      <c r="BL376" s="326"/>
      <c r="BM376" s="326"/>
      <c r="BN376" s="326"/>
      <c r="BO376" s="326"/>
      <c r="BP376" s="326"/>
    </row>
    <row r="377" spans="1:68" ht="15">
      <c r="A377" s="326"/>
      <c r="B377" s="326"/>
      <c r="C377" s="326"/>
      <c r="D377" s="326"/>
      <c r="E377" s="430"/>
      <c r="F377" s="326"/>
      <c r="G377" s="326"/>
      <c r="H377" s="326"/>
      <c r="I377" s="326"/>
      <c r="J377" s="326"/>
      <c r="K377" s="326"/>
      <c r="L377" s="326"/>
      <c r="M377" s="326"/>
      <c r="N377" s="326"/>
      <c r="O377" s="326"/>
      <c r="P377" s="326"/>
      <c r="Q377" s="326"/>
      <c r="R377" s="326"/>
      <c r="S377" s="326"/>
      <c r="T377" s="326"/>
      <c r="U377" s="326"/>
      <c r="V377" s="326"/>
      <c r="W377" s="326"/>
      <c r="X377" s="326"/>
      <c r="Y377" s="326"/>
      <c r="Z377" s="326"/>
      <c r="AA377" s="326"/>
      <c r="AB377" s="326"/>
      <c r="AC377" s="326"/>
      <c r="AD377" s="326"/>
      <c r="AE377" s="326"/>
      <c r="AF377" s="326"/>
      <c r="AG377" s="326"/>
      <c r="AH377" s="326"/>
      <c r="AI377" s="326"/>
      <c r="AJ377" s="326"/>
      <c r="AK377" s="326"/>
      <c r="AL377" s="326"/>
      <c r="AM377" s="326"/>
      <c r="AN377" s="326"/>
      <c r="AO377" s="326"/>
      <c r="AP377" s="326"/>
      <c r="AQ377" s="326"/>
      <c r="AR377" s="326"/>
      <c r="AS377" s="326"/>
      <c r="AT377" s="326"/>
      <c r="AU377" s="326"/>
      <c r="AV377" s="326"/>
      <c r="AW377" s="326"/>
      <c r="AX377" s="326"/>
      <c r="AY377" s="326"/>
      <c r="AZ377" s="326"/>
      <c r="BA377" s="326"/>
      <c r="BB377" s="326"/>
      <c r="BC377" s="326"/>
      <c r="BD377" s="326"/>
      <c r="BE377" s="326"/>
      <c r="BF377" s="326"/>
      <c r="BG377" s="326"/>
      <c r="BH377" s="326"/>
      <c r="BI377" s="326"/>
      <c r="BJ377" s="326"/>
      <c r="BK377" s="326"/>
      <c r="BL377" s="326"/>
      <c r="BM377" s="326"/>
      <c r="BN377" s="326"/>
      <c r="BO377" s="326"/>
      <c r="BP377" s="326"/>
    </row>
    <row r="378" spans="1:68" ht="15">
      <c r="A378" s="326"/>
      <c r="B378" s="326"/>
      <c r="C378" s="326"/>
      <c r="D378" s="326"/>
      <c r="E378" s="430"/>
      <c r="F378" s="326"/>
      <c r="G378" s="326"/>
      <c r="H378" s="326"/>
      <c r="I378" s="326"/>
      <c r="J378" s="326"/>
      <c r="K378" s="326"/>
      <c r="L378" s="326"/>
      <c r="M378" s="326"/>
      <c r="N378" s="326"/>
      <c r="O378" s="326"/>
      <c r="P378" s="326"/>
      <c r="Q378" s="326"/>
      <c r="R378" s="326"/>
      <c r="S378" s="326"/>
      <c r="T378" s="326"/>
      <c r="U378" s="326"/>
      <c r="V378" s="326"/>
      <c r="W378" s="326"/>
      <c r="X378" s="326"/>
      <c r="Y378" s="326"/>
      <c r="Z378" s="326"/>
      <c r="AA378" s="326"/>
      <c r="AB378" s="326"/>
      <c r="AC378" s="326"/>
      <c r="AD378" s="326"/>
      <c r="AE378" s="326"/>
      <c r="AF378" s="326"/>
      <c r="AG378" s="326"/>
      <c r="AH378" s="326"/>
      <c r="AI378" s="326"/>
      <c r="AJ378" s="326"/>
      <c r="AK378" s="326"/>
      <c r="AL378" s="326"/>
      <c r="AM378" s="326"/>
      <c r="AN378" s="326"/>
      <c r="AO378" s="326"/>
      <c r="AP378" s="326"/>
      <c r="AQ378" s="326"/>
      <c r="AR378" s="326"/>
      <c r="AS378" s="326"/>
      <c r="AT378" s="326"/>
      <c r="AU378" s="326"/>
      <c r="AV378" s="326"/>
      <c r="AW378" s="326"/>
      <c r="AX378" s="326"/>
      <c r="AY378" s="326"/>
      <c r="AZ378" s="326"/>
      <c r="BA378" s="326"/>
      <c r="BB378" s="326"/>
      <c r="BC378" s="326"/>
      <c r="BD378" s="326"/>
      <c r="BE378" s="326"/>
      <c r="BF378" s="326"/>
      <c r="BG378" s="326"/>
      <c r="BH378" s="326"/>
      <c r="BI378" s="326"/>
      <c r="BJ378" s="326"/>
      <c r="BK378" s="326"/>
      <c r="BL378" s="326"/>
      <c r="BM378" s="326"/>
      <c r="BN378" s="326"/>
      <c r="BO378" s="326"/>
      <c r="BP378" s="326"/>
    </row>
    <row r="379" spans="1:68" ht="15">
      <c r="A379" s="326"/>
      <c r="B379" s="326"/>
      <c r="C379" s="326"/>
      <c r="D379" s="326"/>
      <c r="E379" s="430"/>
      <c r="F379" s="326"/>
      <c r="G379" s="326"/>
      <c r="H379" s="326"/>
      <c r="I379" s="326"/>
      <c r="J379" s="326"/>
      <c r="K379" s="326"/>
      <c r="L379" s="326"/>
      <c r="M379" s="326"/>
      <c r="N379" s="326"/>
      <c r="O379" s="326"/>
      <c r="P379" s="326"/>
      <c r="Q379" s="326"/>
      <c r="R379" s="326"/>
      <c r="S379" s="326"/>
      <c r="T379" s="326"/>
      <c r="U379" s="326"/>
      <c r="V379" s="326"/>
      <c r="W379" s="326"/>
      <c r="X379" s="326"/>
      <c r="Y379" s="326"/>
      <c r="Z379" s="326"/>
      <c r="AA379" s="326"/>
      <c r="AB379" s="326"/>
      <c r="AC379" s="326"/>
      <c r="AD379" s="326"/>
      <c r="AE379" s="326"/>
      <c r="AF379" s="326"/>
      <c r="AG379" s="326"/>
      <c r="AH379" s="326"/>
      <c r="AI379" s="326"/>
      <c r="AJ379" s="326"/>
      <c r="AK379" s="326"/>
      <c r="AL379" s="326"/>
      <c r="AM379" s="326"/>
      <c r="AN379" s="326"/>
      <c r="AO379" s="326"/>
      <c r="AP379" s="326"/>
      <c r="AQ379" s="326"/>
      <c r="AR379" s="326"/>
      <c r="AS379" s="326"/>
      <c r="AT379" s="326"/>
      <c r="AU379" s="326"/>
      <c r="AV379" s="326"/>
      <c r="AW379" s="326"/>
      <c r="AX379" s="326"/>
      <c r="AY379" s="326"/>
      <c r="AZ379" s="326"/>
      <c r="BA379" s="326"/>
      <c r="BB379" s="326"/>
      <c r="BC379" s="326"/>
      <c r="BD379" s="326"/>
      <c r="BE379" s="326"/>
      <c r="BF379" s="326"/>
      <c r="BG379" s="326"/>
      <c r="BH379" s="326"/>
      <c r="BI379" s="326"/>
      <c r="BJ379" s="326"/>
      <c r="BK379" s="326"/>
      <c r="BL379" s="326"/>
      <c r="BM379" s="326"/>
      <c r="BN379" s="326"/>
      <c r="BO379" s="326"/>
      <c r="BP379" s="326"/>
    </row>
    <row r="380" spans="1:68" ht="15">
      <c r="A380" s="326"/>
      <c r="B380" s="326"/>
      <c r="C380" s="326"/>
      <c r="D380" s="326"/>
      <c r="E380" s="430"/>
      <c r="F380" s="326"/>
      <c r="G380" s="326"/>
      <c r="H380" s="326"/>
      <c r="I380" s="326"/>
      <c r="J380" s="326"/>
      <c r="K380" s="326"/>
      <c r="L380" s="326"/>
      <c r="M380" s="326"/>
      <c r="N380" s="326"/>
      <c r="O380" s="326"/>
      <c r="P380" s="326"/>
      <c r="Q380" s="326"/>
      <c r="R380" s="326"/>
      <c r="S380" s="326"/>
      <c r="T380" s="326"/>
      <c r="U380" s="326"/>
      <c r="V380" s="326"/>
      <c r="W380" s="326"/>
      <c r="X380" s="326"/>
      <c r="Y380" s="326"/>
      <c r="Z380" s="326"/>
      <c r="AA380" s="326"/>
      <c r="AB380" s="326"/>
      <c r="AC380" s="326"/>
      <c r="AD380" s="326"/>
      <c r="AE380" s="326"/>
      <c r="AF380" s="326"/>
      <c r="AG380" s="326"/>
      <c r="AH380" s="326"/>
      <c r="AI380" s="326"/>
      <c r="AJ380" s="326"/>
      <c r="AK380" s="326"/>
      <c r="AL380" s="326"/>
      <c r="AM380" s="326"/>
      <c r="AN380" s="326"/>
      <c r="AO380" s="326"/>
      <c r="AP380" s="326"/>
      <c r="AQ380" s="326"/>
      <c r="AR380" s="326"/>
      <c r="AS380" s="326"/>
      <c r="AT380" s="326"/>
      <c r="AU380" s="326"/>
      <c r="AV380" s="326"/>
      <c r="AW380" s="326"/>
      <c r="AX380" s="326"/>
      <c r="AY380" s="326"/>
      <c r="AZ380" s="326"/>
      <c r="BA380" s="326"/>
      <c r="BB380" s="326"/>
      <c r="BC380" s="326"/>
      <c r="BD380" s="326"/>
      <c r="BE380" s="326"/>
      <c r="BF380" s="326"/>
      <c r="BG380" s="326"/>
      <c r="BH380" s="326"/>
      <c r="BI380" s="326"/>
      <c r="BJ380" s="326"/>
      <c r="BK380" s="326"/>
      <c r="BL380" s="326"/>
      <c r="BM380" s="326"/>
      <c r="BN380" s="326"/>
      <c r="BO380" s="326"/>
      <c r="BP380" s="326"/>
    </row>
    <row r="381" spans="1:68" ht="15">
      <c r="A381" s="326"/>
      <c r="B381" s="326"/>
      <c r="C381" s="326"/>
      <c r="D381" s="326"/>
      <c r="E381" s="430"/>
      <c r="F381" s="326"/>
      <c r="G381" s="326"/>
      <c r="H381" s="326"/>
      <c r="I381" s="326"/>
      <c r="J381" s="326"/>
      <c r="K381" s="326"/>
      <c r="L381" s="326"/>
      <c r="M381" s="326"/>
      <c r="N381" s="326"/>
      <c r="O381" s="326"/>
      <c r="P381" s="326"/>
      <c r="Q381" s="326"/>
      <c r="R381" s="326"/>
      <c r="S381" s="326"/>
      <c r="T381" s="326"/>
      <c r="U381" s="326"/>
      <c r="V381" s="326"/>
      <c r="W381" s="326"/>
      <c r="X381" s="326"/>
      <c r="Y381" s="326"/>
      <c r="Z381" s="326"/>
      <c r="AA381" s="326"/>
      <c r="AB381" s="326"/>
      <c r="AC381" s="326"/>
      <c r="AD381" s="326"/>
      <c r="AE381" s="326"/>
      <c r="AF381" s="326"/>
      <c r="AG381" s="326"/>
      <c r="AH381" s="326"/>
      <c r="AI381" s="326"/>
      <c r="AJ381" s="326"/>
      <c r="AK381" s="326"/>
      <c r="AL381" s="326"/>
      <c r="AM381" s="326"/>
      <c r="AN381" s="326"/>
      <c r="AO381" s="326"/>
      <c r="AP381" s="326"/>
      <c r="AQ381" s="326"/>
      <c r="AR381" s="326"/>
      <c r="AS381" s="326"/>
      <c r="AT381" s="326"/>
      <c r="AU381" s="326"/>
      <c r="AV381" s="326"/>
      <c r="AW381" s="326"/>
      <c r="AX381" s="326"/>
      <c r="AY381" s="326"/>
      <c r="AZ381" s="326"/>
      <c r="BA381" s="326"/>
      <c r="BB381" s="326"/>
      <c r="BC381" s="326"/>
      <c r="BD381" s="326"/>
      <c r="BE381" s="326"/>
      <c r="BF381" s="326"/>
      <c r="BG381" s="326"/>
      <c r="BH381" s="326"/>
      <c r="BI381" s="326"/>
      <c r="BJ381" s="326"/>
      <c r="BK381" s="326"/>
      <c r="BL381" s="326"/>
      <c r="BM381" s="326"/>
      <c r="BN381" s="326"/>
      <c r="BO381" s="326"/>
      <c r="BP381" s="326"/>
    </row>
    <row r="382" spans="1:68" ht="15">
      <c r="A382" s="326"/>
      <c r="B382" s="326"/>
      <c r="C382" s="326"/>
      <c r="D382" s="326"/>
      <c r="E382" s="430"/>
      <c r="F382" s="326"/>
      <c r="G382" s="326"/>
      <c r="H382" s="326"/>
      <c r="I382" s="326"/>
      <c r="J382" s="326"/>
      <c r="K382" s="326"/>
      <c r="L382" s="326"/>
      <c r="M382" s="326"/>
      <c r="N382" s="326"/>
      <c r="O382" s="326"/>
      <c r="P382" s="326"/>
      <c r="Q382" s="326"/>
      <c r="R382" s="326"/>
      <c r="S382" s="326"/>
      <c r="T382" s="326"/>
      <c r="U382" s="326"/>
      <c r="V382" s="326"/>
      <c r="W382" s="326"/>
      <c r="X382" s="326"/>
      <c r="Y382" s="326"/>
      <c r="Z382" s="326"/>
      <c r="AA382" s="326"/>
      <c r="AB382" s="326"/>
      <c r="AC382" s="326"/>
      <c r="AD382" s="326"/>
      <c r="AE382" s="326"/>
      <c r="AF382" s="326"/>
      <c r="AG382" s="326"/>
      <c r="AH382" s="326"/>
      <c r="AI382" s="326"/>
      <c r="AJ382" s="326"/>
      <c r="AK382" s="326"/>
      <c r="AL382" s="326"/>
      <c r="AM382" s="326"/>
      <c r="AN382" s="326"/>
      <c r="AO382" s="326"/>
      <c r="AP382" s="326"/>
      <c r="AQ382" s="326"/>
      <c r="AR382" s="326"/>
      <c r="AS382" s="326"/>
      <c r="AT382" s="326"/>
      <c r="AU382" s="326"/>
      <c r="AV382" s="326"/>
      <c r="AW382" s="326"/>
      <c r="AX382" s="326"/>
      <c r="AY382" s="326"/>
      <c r="AZ382" s="326"/>
      <c r="BA382" s="326"/>
      <c r="BB382" s="326"/>
      <c r="BC382" s="326"/>
      <c r="BD382" s="326"/>
      <c r="BE382" s="326"/>
      <c r="BF382" s="326"/>
      <c r="BG382" s="326"/>
      <c r="BH382" s="326"/>
      <c r="BI382" s="326"/>
      <c r="BJ382" s="326"/>
      <c r="BK382" s="326"/>
      <c r="BL382" s="326"/>
      <c r="BM382" s="326"/>
      <c r="BN382" s="326"/>
      <c r="BO382" s="326"/>
      <c r="BP382" s="326"/>
    </row>
    <row r="383" spans="1:68" ht="15">
      <c r="A383" s="326"/>
      <c r="B383" s="326"/>
      <c r="C383" s="326"/>
      <c r="D383" s="326"/>
      <c r="E383" s="430"/>
      <c r="F383" s="326"/>
      <c r="G383" s="326"/>
      <c r="H383" s="326"/>
      <c r="I383" s="326"/>
      <c r="J383" s="326"/>
      <c r="K383" s="326"/>
      <c r="L383" s="326"/>
      <c r="M383" s="326"/>
      <c r="N383" s="326"/>
      <c r="O383" s="326"/>
      <c r="P383" s="326"/>
      <c r="Q383" s="326"/>
      <c r="R383" s="326"/>
      <c r="S383" s="326"/>
      <c r="T383" s="326"/>
      <c r="U383" s="326"/>
      <c r="V383" s="326"/>
      <c r="W383" s="326"/>
      <c r="X383" s="326"/>
      <c r="Y383" s="326"/>
      <c r="Z383" s="326"/>
      <c r="AA383" s="326"/>
      <c r="AB383" s="326"/>
      <c r="AC383" s="326"/>
      <c r="AD383" s="326"/>
      <c r="AE383" s="326"/>
      <c r="AF383" s="326"/>
      <c r="AG383" s="326"/>
      <c r="AH383" s="326"/>
      <c r="AI383" s="326"/>
      <c r="AJ383" s="326"/>
      <c r="AK383" s="326"/>
      <c r="AL383" s="326"/>
      <c r="AM383" s="326"/>
      <c r="AN383" s="326"/>
      <c r="AO383" s="326"/>
      <c r="AP383" s="326"/>
      <c r="AQ383" s="326"/>
      <c r="AR383" s="326"/>
      <c r="AS383" s="326"/>
      <c r="AT383" s="326"/>
      <c r="AU383" s="326"/>
      <c r="AV383" s="326"/>
      <c r="AW383" s="326"/>
      <c r="AX383" s="326"/>
      <c r="AY383" s="326"/>
      <c r="AZ383" s="326"/>
      <c r="BA383" s="326"/>
      <c r="BB383" s="326"/>
      <c r="BC383" s="326"/>
      <c r="BD383" s="326"/>
      <c r="BE383" s="326"/>
      <c r="BF383" s="326"/>
      <c r="BG383" s="326"/>
      <c r="BH383" s="326"/>
      <c r="BI383" s="326"/>
      <c r="BJ383" s="326"/>
      <c r="BK383" s="326"/>
      <c r="BL383" s="326"/>
      <c r="BM383" s="326"/>
      <c r="BN383" s="326"/>
      <c r="BO383" s="326"/>
      <c r="BP383" s="326"/>
    </row>
    <row r="384" spans="1:68" ht="15">
      <c r="A384" s="326"/>
      <c r="B384" s="326"/>
      <c r="C384" s="326"/>
      <c r="D384" s="326"/>
      <c r="E384" s="430"/>
      <c r="F384" s="326"/>
      <c r="G384" s="326"/>
      <c r="H384" s="326"/>
      <c r="I384" s="326"/>
      <c r="J384" s="326"/>
      <c r="K384" s="326"/>
      <c r="L384" s="326"/>
      <c r="M384" s="326"/>
      <c r="N384" s="326"/>
      <c r="O384" s="326"/>
      <c r="P384" s="326"/>
      <c r="Q384" s="326"/>
      <c r="R384" s="326"/>
      <c r="S384" s="326"/>
      <c r="T384" s="326"/>
      <c r="U384" s="326"/>
      <c r="V384" s="326"/>
      <c r="W384" s="326"/>
      <c r="X384" s="326"/>
      <c r="Y384" s="326"/>
      <c r="Z384" s="326"/>
      <c r="AA384" s="326"/>
      <c r="AB384" s="326"/>
      <c r="AC384" s="326"/>
      <c r="AD384" s="326"/>
      <c r="AE384" s="326"/>
      <c r="AF384" s="326"/>
      <c r="AG384" s="326"/>
      <c r="AH384" s="326"/>
      <c r="AI384" s="326"/>
      <c r="AJ384" s="326"/>
      <c r="AK384" s="326"/>
      <c r="AL384" s="326"/>
      <c r="AM384" s="326"/>
      <c r="AN384" s="326"/>
      <c r="AO384" s="326"/>
      <c r="AP384" s="326"/>
      <c r="AQ384" s="326"/>
      <c r="AR384" s="326"/>
      <c r="AS384" s="326"/>
      <c r="AT384" s="326"/>
      <c r="AU384" s="326"/>
      <c r="AV384" s="326"/>
      <c r="AW384" s="326"/>
      <c r="AX384" s="326"/>
      <c r="AY384" s="326"/>
      <c r="AZ384" s="326"/>
      <c r="BA384" s="326"/>
      <c r="BB384" s="326"/>
      <c r="BC384" s="326"/>
      <c r="BD384" s="326"/>
      <c r="BE384" s="326"/>
      <c r="BF384" s="326"/>
      <c r="BG384" s="326"/>
      <c r="BH384" s="326"/>
      <c r="BI384" s="326"/>
      <c r="BJ384" s="326"/>
      <c r="BK384" s="326"/>
      <c r="BL384" s="326"/>
      <c r="BM384" s="326"/>
      <c r="BN384" s="326"/>
      <c r="BO384" s="326"/>
      <c r="BP384" s="326"/>
    </row>
    <row r="385" spans="1:68" ht="15">
      <c r="A385" s="326"/>
      <c r="B385" s="326"/>
      <c r="C385" s="326"/>
      <c r="D385" s="326"/>
      <c r="E385" s="430"/>
      <c r="F385" s="326"/>
      <c r="G385" s="326"/>
      <c r="H385" s="326"/>
      <c r="I385" s="326"/>
      <c r="J385" s="326"/>
      <c r="K385" s="326"/>
      <c r="L385" s="326"/>
      <c r="M385" s="326"/>
      <c r="N385" s="326"/>
      <c r="O385" s="326"/>
      <c r="P385" s="326"/>
      <c r="Q385" s="326"/>
      <c r="R385" s="326"/>
      <c r="S385" s="326"/>
      <c r="T385" s="326"/>
      <c r="U385" s="326"/>
      <c r="V385" s="326"/>
      <c r="W385" s="326"/>
      <c r="X385" s="326"/>
      <c r="Y385" s="326"/>
      <c r="Z385" s="326"/>
      <c r="AA385" s="326"/>
      <c r="AB385" s="326"/>
      <c r="AC385" s="326"/>
      <c r="AD385" s="326"/>
      <c r="AE385" s="326"/>
      <c r="AF385" s="326"/>
      <c r="AG385" s="326"/>
      <c r="AH385" s="326"/>
      <c r="AI385" s="326"/>
      <c r="AJ385" s="326"/>
      <c r="AK385" s="326"/>
      <c r="AL385" s="326"/>
      <c r="AM385" s="326"/>
      <c r="AN385" s="326"/>
      <c r="AO385" s="326"/>
      <c r="AP385" s="326"/>
      <c r="AQ385" s="326"/>
      <c r="AR385" s="326"/>
      <c r="AS385" s="326"/>
      <c r="AT385" s="326"/>
      <c r="AU385" s="326"/>
      <c r="AV385" s="326"/>
      <c r="AW385" s="326"/>
      <c r="AX385" s="326"/>
      <c r="AY385" s="326"/>
      <c r="AZ385" s="326"/>
      <c r="BA385" s="326"/>
      <c r="BB385" s="326"/>
      <c r="BC385" s="326"/>
      <c r="BD385" s="326"/>
      <c r="BE385" s="326"/>
      <c r="BF385" s="326"/>
      <c r="BG385" s="326"/>
      <c r="BH385" s="326"/>
      <c r="BI385" s="326"/>
      <c r="BJ385" s="326"/>
      <c r="BK385" s="326"/>
      <c r="BL385" s="326"/>
      <c r="BM385" s="326"/>
      <c r="BN385" s="326"/>
      <c r="BO385" s="326"/>
      <c r="BP385" s="326"/>
    </row>
    <row r="386" spans="1:68" ht="15">
      <c r="A386" s="326"/>
      <c r="B386" s="326"/>
      <c r="C386" s="326"/>
      <c r="D386" s="326"/>
      <c r="E386" s="430"/>
      <c r="F386" s="326"/>
      <c r="G386" s="326"/>
      <c r="H386" s="326"/>
      <c r="I386" s="326"/>
      <c r="J386" s="326"/>
      <c r="K386" s="326"/>
      <c r="L386" s="326"/>
      <c r="M386" s="326"/>
      <c r="N386" s="326"/>
      <c r="O386" s="326"/>
      <c r="P386" s="326"/>
      <c r="Q386" s="326"/>
      <c r="R386" s="326"/>
      <c r="S386" s="326"/>
      <c r="T386" s="326"/>
      <c r="U386" s="326"/>
      <c r="V386" s="326"/>
      <c r="W386" s="326"/>
      <c r="X386" s="326"/>
      <c r="Y386" s="326"/>
      <c r="Z386" s="326"/>
      <c r="AA386" s="326"/>
      <c r="AB386" s="326"/>
      <c r="AC386" s="326"/>
      <c r="AD386" s="326"/>
      <c r="AE386" s="326"/>
      <c r="AF386" s="326"/>
      <c r="AG386" s="326"/>
      <c r="AH386" s="326"/>
      <c r="AI386" s="326"/>
      <c r="AJ386" s="326"/>
      <c r="AK386" s="326"/>
      <c r="AL386" s="326"/>
      <c r="AM386" s="326"/>
      <c r="AN386" s="326"/>
      <c r="AO386" s="326"/>
      <c r="AP386" s="326"/>
      <c r="AQ386" s="326"/>
      <c r="AR386" s="326"/>
      <c r="AS386" s="326"/>
      <c r="AT386" s="326"/>
      <c r="AU386" s="326"/>
      <c r="AV386" s="326"/>
      <c r="AW386" s="326"/>
      <c r="AX386" s="326"/>
      <c r="AY386" s="326"/>
      <c r="AZ386" s="326"/>
      <c r="BA386" s="326"/>
      <c r="BB386" s="326"/>
      <c r="BC386" s="326"/>
      <c r="BD386" s="326"/>
      <c r="BE386" s="326"/>
      <c r="BF386" s="326"/>
      <c r="BG386" s="326"/>
      <c r="BH386" s="326"/>
      <c r="BI386" s="326"/>
      <c r="BJ386" s="326"/>
      <c r="BK386" s="326"/>
      <c r="BL386" s="326"/>
      <c r="BM386" s="326"/>
      <c r="BN386" s="326"/>
      <c r="BO386" s="326"/>
      <c r="BP386" s="326"/>
    </row>
    <row r="387" spans="1:68" ht="15">
      <c r="A387" s="326"/>
      <c r="B387" s="326"/>
      <c r="C387" s="326"/>
      <c r="D387" s="326"/>
      <c r="E387" s="430"/>
      <c r="F387" s="326"/>
      <c r="G387" s="326"/>
      <c r="H387" s="326"/>
      <c r="I387" s="326"/>
      <c r="J387" s="326"/>
      <c r="K387" s="326"/>
      <c r="L387" s="326"/>
      <c r="M387" s="326"/>
      <c r="N387" s="326"/>
      <c r="O387" s="326"/>
      <c r="P387" s="326"/>
      <c r="Q387" s="326"/>
      <c r="R387" s="326"/>
      <c r="S387" s="326"/>
      <c r="T387" s="326"/>
      <c r="U387" s="326"/>
      <c r="V387" s="326"/>
      <c r="W387" s="326"/>
      <c r="X387" s="326"/>
      <c r="Y387" s="326"/>
      <c r="Z387" s="326"/>
      <c r="AA387" s="326"/>
      <c r="AB387" s="326"/>
      <c r="AC387" s="326"/>
      <c r="AD387" s="326"/>
      <c r="AE387" s="326"/>
      <c r="AF387" s="326"/>
      <c r="AG387" s="326"/>
      <c r="AH387" s="326"/>
      <c r="AI387" s="326"/>
      <c r="AJ387" s="326"/>
      <c r="AK387" s="326"/>
      <c r="AL387" s="326"/>
      <c r="AM387" s="326"/>
      <c r="AN387" s="326"/>
      <c r="AO387" s="326"/>
      <c r="AP387" s="326"/>
      <c r="AQ387" s="326"/>
      <c r="AR387" s="326"/>
      <c r="AS387" s="326"/>
      <c r="AT387" s="326"/>
      <c r="AU387" s="326"/>
      <c r="AV387" s="326"/>
      <c r="AW387" s="326"/>
      <c r="AX387" s="326"/>
      <c r="AY387" s="326"/>
      <c r="AZ387" s="326"/>
      <c r="BA387" s="326"/>
      <c r="BB387" s="326"/>
      <c r="BC387" s="326"/>
      <c r="BD387" s="326"/>
      <c r="BE387" s="326"/>
      <c r="BF387" s="326"/>
      <c r="BG387" s="326"/>
      <c r="BH387" s="326"/>
      <c r="BI387" s="326"/>
      <c r="BJ387" s="326"/>
      <c r="BK387" s="326"/>
      <c r="BL387" s="326"/>
      <c r="BM387" s="326"/>
      <c r="BN387" s="326"/>
      <c r="BO387" s="326"/>
      <c r="BP387" s="326"/>
    </row>
    <row r="388" spans="1:68" ht="15">
      <c r="A388" s="326"/>
      <c r="B388" s="326"/>
      <c r="C388" s="326"/>
      <c r="D388" s="326"/>
      <c r="E388" s="430"/>
      <c r="F388" s="326"/>
      <c r="G388" s="326"/>
      <c r="H388" s="326"/>
      <c r="I388" s="326"/>
      <c r="J388" s="326"/>
      <c r="K388" s="326"/>
      <c r="L388" s="326"/>
      <c r="M388" s="326"/>
      <c r="N388" s="326"/>
      <c r="O388" s="326"/>
      <c r="P388" s="326"/>
      <c r="Q388" s="326"/>
      <c r="R388" s="326"/>
      <c r="S388" s="326"/>
      <c r="T388" s="326"/>
      <c r="U388" s="326"/>
      <c r="V388" s="326"/>
      <c r="W388" s="326"/>
      <c r="X388" s="326"/>
      <c r="Y388" s="326"/>
      <c r="Z388" s="326"/>
      <c r="AA388" s="326"/>
      <c r="AB388" s="326"/>
      <c r="AC388" s="326"/>
      <c r="AD388" s="326"/>
      <c r="AE388" s="326"/>
      <c r="AF388" s="326"/>
      <c r="AG388" s="326"/>
      <c r="AH388" s="326"/>
      <c r="AI388" s="326"/>
      <c r="AJ388" s="326"/>
      <c r="AK388" s="326"/>
      <c r="AL388" s="326"/>
      <c r="AM388" s="326"/>
      <c r="AN388" s="326"/>
      <c r="AO388" s="326"/>
      <c r="AP388" s="326"/>
      <c r="AQ388" s="326"/>
      <c r="AR388" s="326"/>
      <c r="AS388" s="326"/>
      <c r="AT388" s="326"/>
      <c r="AU388" s="326"/>
      <c r="AV388" s="326"/>
      <c r="AW388" s="326"/>
      <c r="AX388" s="326"/>
      <c r="AY388" s="326"/>
      <c r="AZ388" s="326"/>
      <c r="BA388" s="326"/>
      <c r="BB388" s="326"/>
      <c r="BC388" s="326"/>
      <c r="BD388" s="326"/>
      <c r="BE388" s="326"/>
      <c r="BF388" s="326"/>
      <c r="BG388" s="326"/>
      <c r="BH388" s="326"/>
      <c r="BI388" s="326"/>
      <c r="BJ388" s="326"/>
      <c r="BK388" s="326"/>
      <c r="BL388" s="326"/>
      <c r="BM388" s="326"/>
      <c r="BN388" s="326"/>
      <c r="BO388" s="326"/>
      <c r="BP388" s="326"/>
    </row>
    <row r="389" spans="1:68" ht="15">
      <c r="A389" s="326"/>
      <c r="B389" s="326"/>
      <c r="C389" s="326"/>
      <c r="D389" s="326"/>
      <c r="E389" s="430"/>
      <c r="F389" s="326"/>
      <c r="G389" s="326"/>
      <c r="H389" s="326"/>
      <c r="I389" s="326"/>
      <c r="J389" s="326"/>
      <c r="K389" s="326"/>
      <c r="L389" s="326"/>
      <c r="M389" s="326"/>
      <c r="N389" s="326"/>
      <c r="O389" s="326"/>
      <c r="P389" s="326"/>
      <c r="Q389" s="326"/>
      <c r="R389" s="326"/>
      <c r="S389" s="326"/>
      <c r="T389" s="326"/>
      <c r="U389" s="326"/>
      <c r="V389" s="326"/>
      <c r="W389" s="326"/>
      <c r="X389" s="326"/>
      <c r="Y389" s="326"/>
      <c r="Z389" s="326"/>
      <c r="AA389" s="326"/>
      <c r="AB389" s="326"/>
      <c r="AC389" s="326"/>
      <c r="AD389" s="326"/>
      <c r="AE389" s="326"/>
      <c r="AF389" s="326"/>
      <c r="AG389" s="326"/>
      <c r="AH389" s="326"/>
      <c r="AI389" s="326"/>
      <c r="AJ389" s="326"/>
      <c r="AK389" s="326"/>
      <c r="AL389" s="326"/>
      <c r="AM389" s="326"/>
      <c r="AN389" s="326"/>
      <c r="AO389" s="326"/>
      <c r="AP389" s="326"/>
      <c r="AQ389" s="326"/>
      <c r="AR389" s="326"/>
      <c r="AS389" s="326"/>
      <c r="AT389" s="326"/>
      <c r="AU389" s="326"/>
      <c r="AV389" s="326"/>
      <c r="AW389" s="326"/>
      <c r="AX389" s="326"/>
      <c r="AY389" s="326"/>
      <c r="AZ389" s="326"/>
      <c r="BA389" s="326"/>
      <c r="BB389" s="326"/>
      <c r="BC389" s="326"/>
      <c r="BD389" s="326"/>
      <c r="BE389" s="326"/>
      <c r="BF389" s="326"/>
      <c r="BG389" s="326"/>
      <c r="BH389" s="326"/>
      <c r="BI389" s="326"/>
      <c r="BJ389" s="326"/>
      <c r="BK389" s="326"/>
      <c r="BL389" s="326"/>
      <c r="BM389" s="326"/>
      <c r="BN389" s="326"/>
      <c r="BO389" s="326"/>
      <c r="BP389" s="326"/>
    </row>
    <row r="390" spans="1:68" ht="15">
      <c r="A390" s="326"/>
      <c r="B390" s="326"/>
      <c r="C390" s="326"/>
      <c r="D390" s="326"/>
      <c r="E390" s="430"/>
      <c r="F390" s="326"/>
      <c r="G390" s="326"/>
      <c r="H390" s="326"/>
      <c r="I390" s="326"/>
      <c r="J390" s="326"/>
      <c r="K390" s="326"/>
      <c r="L390" s="326"/>
      <c r="M390" s="326"/>
      <c r="N390" s="326"/>
      <c r="O390" s="326"/>
      <c r="P390" s="326"/>
      <c r="Q390" s="326"/>
      <c r="R390" s="326"/>
      <c r="S390" s="326"/>
      <c r="T390" s="326"/>
      <c r="U390" s="326"/>
      <c r="V390" s="326"/>
      <c r="W390" s="326"/>
      <c r="X390" s="326"/>
      <c r="Y390" s="326"/>
      <c r="Z390" s="326"/>
      <c r="AA390" s="326"/>
      <c r="AB390" s="326"/>
      <c r="AC390" s="326"/>
      <c r="AD390" s="326"/>
      <c r="AE390" s="326"/>
      <c r="AF390" s="326"/>
      <c r="AG390" s="326"/>
      <c r="AH390" s="326"/>
      <c r="AI390" s="326"/>
      <c r="AJ390" s="326"/>
      <c r="AK390" s="326"/>
      <c r="AL390" s="326"/>
      <c r="AM390" s="326"/>
      <c r="AN390" s="326"/>
      <c r="AO390" s="326"/>
      <c r="AP390" s="326"/>
      <c r="AQ390" s="326"/>
      <c r="AR390" s="326"/>
      <c r="AS390" s="326"/>
      <c r="AT390" s="326"/>
      <c r="AU390" s="326"/>
      <c r="AV390" s="326"/>
      <c r="AW390" s="326"/>
      <c r="AX390" s="326"/>
      <c r="AY390" s="326"/>
      <c r="AZ390" s="326"/>
      <c r="BA390" s="326"/>
      <c r="BB390" s="326"/>
      <c r="BC390" s="326"/>
      <c r="BD390" s="326"/>
      <c r="BE390" s="326"/>
      <c r="BF390" s="326"/>
      <c r="BG390" s="326"/>
      <c r="BH390" s="326"/>
      <c r="BI390" s="326"/>
      <c r="BJ390" s="326"/>
      <c r="BK390" s="326"/>
      <c r="BL390" s="326"/>
      <c r="BM390" s="326"/>
      <c r="BN390" s="326"/>
      <c r="BO390" s="326"/>
      <c r="BP390" s="326"/>
    </row>
    <row r="391" spans="1:68" ht="15">
      <c r="A391" s="326"/>
      <c r="B391" s="326"/>
      <c r="C391" s="326"/>
      <c r="D391" s="326"/>
      <c r="E391" s="430"/>
      <c r="F391" s="326"/>
      <c r="G391" s="326"/>
      <c r="H391" s="326"/>
      <c r="I391" s="326"/>
      <c r="J391" s="326"/>
      <c r="K391" s="326"/>
      <c r="L391" s="326"/>
      <c r="M391" s="326"/>
      <c r="N391" s="326"/>
      <c r="O391" s="326"/>
      <c r="P391" s="326"/>
      <c r="Q391" s="326"/>
      <c r="R391" s="326"/>
      <c r="S391" s="326"/>
      <c r="T391" s="326"/>
      <c r="U391" s="326"/>
      <c r="V391" s="326"/>
      <c r="W391" s="326"/>
      <c r="X391" s="326"/>
      <c r="Y391" s="326"/>
      <c r="Z391" s="326"/>
      <c r="AA391" s="326"/>
      <c r="AB391" s="326"/>
      <c r="AC391" s="326"/>
      <c r="AD391" s="326"/>
      <c r="AE391" s="326"/>
      <c r="AF391" s="326"/>
      <c r="AG391" s="326"/>
      <c r="AH391" s="326"/>
      <c r="AI391" s="326"/>
      <c r="AJ391" s="326"/>
      <c r="AK391" s="326"/>
      <c r="AL391" s="326"/>
      <c r="AM391" s="326"/>
      <c r="AN391" s="326"/>
      <c r="AO391" s="326"/>
      <c r="AP391" s="326"/>
      <c r="AQ391" s="326"/>
      <c r="AR391" s="326"/>
      <c r="AS391" s="326"/>
      <c r="AT391" s="326"/>
      <c r="AU391" s="326"/>
      <c r="AV391" s="326"/>
      <c r="AW391" s="326"/>
      <c r="AX391" s="326"/>
      <c r="AY391" s="326"/>
      <c r="AZ391" s="326"/>
      <c r="BA391" s="326"/>
      <c r="BB391" s="326"/>
      <c r="BC391" s="326"/>
      <c r="BD391" s="326"/>
      <c r="BE391" s="326"/>
      <c r="BF391" s="326"/>
      <c r="BG391" s="326"/>
      <c r="BH391" s="326"/>
      <c r="BI391" s="326"/>
      <c r="BJ391" s="326"/>
      <c r="BK391" s="326"/>
      <c r="BL391" s="326"/>
      <c r="BM391" s="326"/>
      <c r="BN391" s="326"/>
      <c r="BO391" s="326"/>
      <c r="BP391" s="326"/>
    </row>
    <row r="392" spans="1:68" ht="15">
      <c r="A392" s="326"/>
      <c r="B392" s="326"/>
      <c r="C392" s="326"/>
      <c r="D392" s="326"/>
      <c r="E392" s="430"/>
      <c r="F392" s="326"/>
      <c r="G392" s="326"/>
      <c r="H392" s="326"/>
      <c r="I392" s="326"/>
      <c r="J392" s="326"/>
      <c r="K392" s="326"/>
      <c r="L392" s="326"/>
      <c r="M392" s="326"/>
      <c r="N392" s="326"/>
      <c r="O392" s="326"/>
      <c r="P392" s="326"/>
      <c r="Q392" s="326"/>
      <c r="R392" s="326"/>
      <c r="S392" s="326"/>
      <c r="T392" s="326"/>
      <c r="U392" s="326"/>
      <c r="V392" s="326"/>
      <c r="W392" s="326"/>
      <c r="X392" s="326"/>
      <c r="Y392" s="326"/>
      <c r="Z392" s="326"/>
      <c r="AA392" s="326"/>
      <c r="AB392" s="326"/>
      <c r="AC392" s="326"/>
      <c r="AD392" s="326"/>
      <c r="AE392" s="326"/>
      <c r="AF392" s="326"/>
      <c r="AG392" s="326"/>
      <c r="AH392" s="326"/>
      <c r="AI392" s="326"/>
      <c r="AJ392" s="326"/>
      <c r="AK392" s="326"/>
      <c r="AL392" s="326"/>
      <c r="AM392" s="326"/>
      <c r="AN392" s="326"/>
      <c r="AO392" s="326"/>
      <c r="AP392" s="326"/>
      <c r="AQ392" s="326"/>
      <c r="AR392" s="326"/>
      <c r="AS392" s="326"/>
      <c r="AT392" s="326"/>
      <c r="AU392" s="326"/>
      <c r="AV392" s="326"/>
      <c r="AW392" s="326"/>
      <c r="AX392" s="326"/>
      <c r="AY392" s="326"/>
      <c r="AZ392" s="326"/>
      <c r="BA392" s="326"/>
      <c r="BB392" s="326"/>
      <c r="BC392" s="326"/>
      <c r="BD392" s="326"/>
      <c r="BE392" s="326"/>
      <c r="BF392" s="326"/>
      <c r="BG392" s="326"/>
      <c r="BH392" s="326"/>
      <c r="BI392" s="326"/>
      <c r="BJ392" s="326"/>
      <c r="BK392" s="326"/>
      <c r="BL392" s="326"/>
      <c r="BM392" s="326"/>
      <c r="BN392" s="326"/>
      <c r="BO392" s="326"/>
      <c r="BP392" s="326"/>
    </row>
    <row r="393" spans="1:68" ht="15">
      <c r="A393" s="326"/>
      <c r="B393" s="326"/>
      <c r="C393" s="326"/>
      <c r="D393" s="326"/>
      <c r="E393" s="430"/>
      <c r="F393" s="326"/>
      <c r="G393" s="326"/>
      <c r="H393" s="326"/>
      <c r="I393" s="326"/>
      <c r="J393" s="326"/>
      <c r="K393" s="326"/>
      <c r="L393" s="326"/>
      <c r="M393" s="326"/>
      <c r="N393" s="326"/>
      <c r="O393" s="326"/>
      <c r="P393" s="326"/>
      <c r="Q393" s="326"/>
      <c r="R393" s="326"/>
      <c r="S393" s="326"/>
      <c r="T393" s="326"/>
      <c r="U393" s="326"/>
      <c r="V393" s="326"/>
      <c r="W393" s="326"/>
      <c r="X393" s="326"/>
      <c r="Y393" s="326"/>
      <c r="Z393" s="326"/>
      <c r="AA393" s="326"/>
      <c r="AB393" s="326"/>
      <c r="AC393" s="326"/>
      <c r="AD393" s="326"/>
      <c r="AE393" s="326"/>
      <c r="AF393" s="326"/>
      <c r="AG393" s="326"/>
      <c r="AH393" s="326"/>
      <c r="AI393" s="326"/>
      <c r="AJ393" s="326"/>
      <c r="AK393" s="326"/>
      <c r="AL393" s="326"/>
      <c r="AM393" s="326"/>
      <c r="AN393" s="326"/>
      <c r="AO393" s="326"/>
      <c r="AP393" s="326"/>
      <c r="AQ393" s="326"/>
      <c r="AR393" s="326"/>
      <c r="AS393" s="326"/>
      <c r="AT393" s="326"/>
      <c r="AU393" s="326"/>
      <c r="AV393" s="326"/>
      <c r="AW393" s="326"/>
      <c r="AX393" s="326"/>
      <c r="AY393" s="326"/>
      <c r="AZ393" s="326"/>
      <c r="BA393" s="326"/>
      <c r="BB393" s="326"/>
      <c r="BC393" s="326"/>
      <c r="BD393" s="326"/>
      <c r="BE393" s="326"/>
      <c r="BF393" s="326"/>
      <c r="BG393" s="326"/>
      <c r="BH393" s="326"/>
      <c r="BI393" s="326"/>
      <c r="BJ393" s="326"/>
      <c r="BK393" s="326"/>
      <c r="BL393" s="326"/>
      <c r="BM393" s="326"/>
      <c r="BN393" s="326"/>
      <c r="BO393" s="326"/>
      <c r="BP393" s="326"/>
    </row>
    <row r="394" spans="1:68" ht="15">
      <c r="A394" s="326"/>
      <c r="B394" s="326"/>
      <c r="C394" s="326"/>
      <c r="D394" s="326"/>
      <c r="E394" s="430"/>
      <c r="F394" s="326"/>
      <c r="G394" s="326"/>
      <c r="H394" s="326"/>
      <c r="I394" s="326"/>
      <c r="J394" s="326"/>
      <c r="K394" s="326"/>
      <c r="L394" s="326"/>
      <c r="M394" s="326"/>
      <c r="N394" s="326"/>
      <c r="O394" s="326"/>
      <c r="P394" s="326"/>
      <c r="Q394" s="326"/>
      <c r="R394" s="326"/>
      <c r="S394" s="326"/>
      <c r="T394" s="326"/>
      <c r="U394" s="326"/>
      <c r="V394" s="326"/>
      <c r="W394" s="326"/>
      <c r="X394" s="326"/>
      <c r="Y394" s="326"/>
      <c r="Z394" s="326"/>
      <c r="AA394" s="326"/>
      <c r="AB394" s="326"/>
      <c r="AC394" s="326"/>
      <c r="AD394" s="326"/>
      <c r="AE394" s="326"/>
      <c r="AF394" s="326"/>
      <c r="AG394" s="326"/>
      <c r="AH394" s="326"/>
      <c r="AI394" s="326"/>
      <c r="AJ394" s="326"/>
      <c r="AK394" s="326"/>
      <c r="AL394" s="326"/>
      <c r="AM394" s="326"/>
      <c r="AN394" s="326"/>
      <c r="AO394" s="326"/>
      <c r="AP394" s="326"/>
      <c r="AQ394" s="326"/>
      <c r="AR394" s="326"/>
      <c r="AS394" s="326"/>
      <c r="AT394" s="326"/>
      <c r="AU394" s="326"/>
      <c r="AV394" s="326"/>
      <c r="AW394" s="326"/>
      <c r="AX394" s="326"/>
      <c r="AY394" s="326"/>
      <c r="AZ394" s="326"/>
      <c r="BA394" s="326"/>
      <c r="BB394" s="326"/>
      <c r="BC394" s="326"/>
      <c r="BD394" s="326"/>
      <c r="BE394" s="326"/>
      <c r="BF394" s="326"/>
      <c r="BG394" s="326"/>
      <c r="BH394" s="326"/>
      <c r="BI394" s="326"/>
      <c r="BJ394" s="326"/>
      <c r="BK394" s="326"/>
      <c r="BL394" s="326"/>
      <c r="BM394" s="326"/>
      <c r="BN394" s="326"/>
      <c r="BO394" s="326"/>
      <c r="BP394" s="326"/>
    </row>
    <row r="395" spans="1:68" ht="15">
      <c r="A395" s="326"/>
      <c r="B395" s="326"/>
      <c r="C395" s="326"/>
      <c r="D395" s="326"/>
      <c r="E395" s="430"/>
      <c r="F395" s="326"/>
      <c r="G395" s="326"/>
      <c r="H395" s="326"/>
      <c r="I395" s="326"/>
      <c r="J395" s="326"/>
      <c r="K395" s="326"/>
      <c r="L395" s="326"/>
      <c r="M395" s="326"/>
      <c r="N395" s="326"/>
      <c r="O395" s="326"/>
      <c r="P395" s="326"/>
      <c r="Q395" s="326"/>
      <c r="R395" s="326"/>
      <c r="S395" s="326"/>
      <c r="T395" s="326"/>
      <c r="U395" s="326"/>
      <c r="V395" s="326"/>
      <c r="W395" s="326"/>
      <c r="X395" s="326"/>
      <c r="Y395" s="326"/>
      <c r="Z395" s="326"/>
      <c r="AA395" s="326"/>
      <c r="AB395" s="326"/>
      <c r="AC395" s="326"/>
      <c r="AD395" s="326"/>
      <c r="AE395" s="326"/>
      <c r="AF395" s="326"/>
      <c r="AG395" s="326"/>
      <c r="AH395" s="326"/>
      <c r="AI395" s="326"/>
      <c r="AJ395" s="326"/>
      <c r="AK395" s="326"/>
      <c r="AL395" s="326"/>
      <c r="AM395" s="326"/>
      <c r="AN395" s="326"/>
      <c r="AO395" s="326"/>
      <c r="AP395" s="326"/>
      <c r="AQ395" s="326"/>
      <c r="AR395" s="326"/>
      <c r="AS395" s="326"/>
      <c r="AT395" s="326"/>
      <c r="AU395" s="326"/>
      <c r="AV395" s="326"/>
      <c r="AW395" s="326"/>
      <c r="AX395" s="326"/>
      <c r="AY395" s="326"/>
      <c r="AZ395" s="326"/>
      <c r="BA395" s="326"/>
      <c r="BB395" s="326"/>
      <c r="BC395" s="326"/>
      <c r="BD395" s="326"/>
      <c r="BE395" s="326"/>
      <c r="BF395" s="326"/>
      <c r="BG395" s="326"/>
      <c r="BH395" s="326"/>
      <c r="BI395" s="326"/>
      <c r="BJ395" s="326"/>
      <c r="BK395" s="326"/>
      <c r="BL395" s="326"/>
      <c r="BM395" s="326"/>
      <c r="BN395" s="326"/>
      <c r="BO395" s="326"/>
      <c r="BP395" s="326"/>
    </row>
    <row r="396" spans="1:68" ht="15">
      <c r="A396" s="326"/>
      <c r="B396" s="326"/>
      <c r="C396" s="326"/>
      <c r="D396" s="326"/>
      <c r="E396" s="430"/>
      <c r="F396" s="326"/>
      <c r="G396" s="326"/>
      <c r="H396" s="326"/>
      <c r="I396" s="326"/>
      <c r="J396" s="326"/>
      <c r="K396" s="326"/>
      <c r="L396" s="326"/>
      <c r="M396" s="326"/>
      <c r="N396" s="326"/>
      <c r="O396" s="326"/>
      <c r="P396" s="326"/>
      <c r="Q396" s="326"/>
      <c r="R396" s="326"/>
      <c r="S396" s="326"/>
      <c r="T396" s="326"/>
      <c r="U396" s="326"/>
      <c r="V396" s="326"/>
      <c r="W396" s="326"/>
      <c r="X396" s="326"/>
      <c r="Y396" s="326"/>
      <c r="Z396" s="326"/>
      <c r="AA396" s="326"/>
      <c r="AB396" s="326"/>
      <c r="AC396" s="326"/>
      <c r="AD396" s="326"/>
      <c r="AE396" s="326"/>
      <c r="AF396" s="326"/>
      <c r="AG396" s="326"/>
      <c r="AH396" s="326"/>
      <c r="AI396" s="326"/>
      <c r="AJ396" s="326"/>
      <c r="AK396" s="326"/>
      <c r="AL396" s="326"/>
      <c r="AM396" s="326"/>
      <c r="AN396" s="326"/>
      <c r="AO396" s="326"/>
      <c r="AP396" s="326"/>
      <c r="AQ396" s="326"/>
      <c r="AR396" s="326"/>
      <c r="AS396" s="326"/>
      <c r="AT396" s="326"/>
      <c r="AU396" s="326"/>
      <c r="AV396" s="326"/>
      <c r="AW396" s="326"/>
      <c r="AX396" s="326"/>
      <c r="AY396" s="326"/>
      <c r="AZ396" s="326"/>
      <c r="BA396" s="326"/>
      <c r="BB396" s="326"/>
      <c r="BC396" s="326"/>
      <c r="BD396" s="326"/>
      <c r="BE396" s="326"/>
      <c r="BF396" s="326"/>
      <c r="BG396" s="326"/>
      <c r="BH396" s="326"/>
      <c r="BI396" s="326"/>
      <c r="BJ396" s="326"/>
      <c r="BK396" s="326"/>
      <c r="BL396" s="326"/>
      <c r="BM396" s="326"/>
      <c r="BN396" s="326"/>
      <c r="BO396" s="326"/>
      <c r="BP396" s="326"/>
    </row>
    <row r="397" spans="1:68" ht="15">
      <c r="A397" s="326"/>
      <c r="B397" s="326"/>
      <c r="C397" s="326"/>
      <c r="D397" s="326"/>
      <c r="E397" s="430"/>
      <c r="F397" s="326"/>
      <c r="G397" s="326"/>
      <c r="H397" s="326"/>
      <c r="I397" s="326"/>
      <c r="J397" s="326"/>
      <c r="K397" s="326"/>
      <c r="L397" s="326"/>
      <c r="M397" s="326"/>
      <c r="N397" s="326"/>
      <c r="O397" s="326"/>
      <c r="P397" s="326"/>
      <c r="Q397" s="326"/>
      <c r="R397" s="326"/>
      <c r="S397" s="326"/>
      <c r="T397" s="326"/>
      <c r="U397" s="326"/>
      <c r="V397" s="326"/>
      <c r="W397" s="326"/>
      <c r="X397" s="326"/>
      <c r="Y397" s="326"/>
      <c r="Z397" s="326"/>
      <c r="AA397" s="326"/>
      <c r="AB397" s="326"/>
      <c r="AC397" s="326"/>
      <c r="AD397" s="326"/>
      <c r="AE397" s="326"/>
      <c r="AF397" s="326"/>
      <c r="AG397" s="326"/>
      <c r="AH397" s="326"/>
      <c r="AI397" s="326"/>
      <c r="AJ397" s="326"/>
      <c r="AK397" s="326"/>
      <c r="AL397" s="326"/>
      <c r="AM397" s="326"/>
      <c r="AN397" s="326"/>
      <c r="AO397" s="326"/>
      <c r="AP397" s="326"/>
      <c r="AQ397" s="326"/>
      <c r="AR397" s="326"/>
      <c r="AS397" s="326"/>
      <c r="AT397" s="326"/>
      <c r="AU397" s="326"/>
      <c r="AV397" s="326"/>
      <c r="AW397" s="326"/>
      <c r="AX397" s="326"/>
      <c r="AY397" s="326"/>
      <c r="AZ397" s="326"/>
      <c r="BA397" s="326"/>
      <c r="BB397" s="326"/>
      <c r="BC397" s="326"/>
      <c r="BD397" s="326"/>
      <c r="BE397" s="326"/>
      <c r="BF397" s="326"/>
      <c r="BG397" s="326"/>
      <c r="BH397" s="326"/>
      <c r="BI397" s="326"/>
      <c r="BJ397" s="326"/>
      <c r="BK397" s="326"/>
      <c r="BL397" s="326"/>
      <c r="BM397" s="326"/>
      <c r="BN397" s="326"/>
      <c r="BO397" s="326"/>
      <c r="BP397" s="326"/>
    </row>
    <row r="398" spans="1:68" ht="15">
      <c r="A398" s="326"/>
      <c r="B398" s="326"/>
      <c r="C398" s="326"/>
      <c r="D398" s="326"/>
      <c r="E398" s="430"/>
      <c r="F398" s="326"/>
      <c r="G398" s="326"/>
      <c r="H398" s="326"/>
      <c r="I398" s="326"/>
      <c r="J398" s="326"/>
      <c r="K398" s="326"/>
      <c r="L398" s="326"/>
      <c r="M398" s="326"/>
      <c r="N398" s="326"/>
      <c r="O398" s="326"/>
      <c r="P398" s="326"/>
      <c r="Q398" s="326"/>
      <c r="R398" s="326"/>
      <c r="S398" s="326"/>
      <c r="T398" s="326"/>
      <c r="U398" s="326"/>
      <c r="V398" s="326"/>
      <c r="W398" s="326"/>
      <c r="X398" s="326"/>
      <c r="Y398" s="326"/>
      <c r="Z398" s="326"/>
      <c r="AA398" s="326"/>
      <c r="AB398" s="326"/>
      <c r="AC398" s="326"/>
      <c r="AD398" s="326"/>
      <c r="AE398" s="326"/>
      <c r="AF398" s="326"/>
      <c r="AG398" s="326"/>
      <c r="AH398" s="326"/>
      <c r="AI398" s="326"/>
      <c r="AJ398" s="326"/>
      <c r="AK398" s="326"/>
      <c r="AL398" s="326"/>
      <c r="AM398" s="326"/>
      <c r="AN398" s="326"/>
      <c r="AO398" s="326"/>
      <c r="AP398" s="326"/>
      <c r="AQ398" s="326"/>
      <c r="AR398" s="326"/>
      <c r="AS398" s="326"/>
      <c r="AT398" s="326"/>
      <c r="AU398" s="326"/>
      <c r="AV398" s="326"/>
      <c r="AW398" s="326"/>
      <c r="AX398" s="326"/>
      <c r="AY398" s="326"/>
      <c r="AZ398" s="326"/>
      <c r="BA398" s="326"/>
      <c r="BB398" s="326"/>
      <c r="BC398" s="326"/>
      <c r="BD398" s="326"/>
      <c r="BE398" s="326"/>
      <c r="BF398" s="326"/>
      <c r="BG398" s="326"/>
      <c r="BH398" s="326"/>
      <c r="BI398" s="326"/>
      <c r="BJ398" s="326"/>
      <c r="BK398" s="326"/>
      <c r="BL398" s="326"/>
      <c r="BM398" s="326"/>
      <c r="BN398" s="326"/>
      <c r="BO398" s="326"/>
      <c r="BP398" s="326"/>
    </row>
    <row r="399" spans="1:68" ht="15">
      <c r="A399" s="326"/>
      <c r="B399" s="326"/>
      <c r="C399" s="326"/>
      <c r="D399" s="326"/>
      <c r="E399" s="430"/>
      <c r="F399" s="326"/>
      <c r="G399" s="326"/>
      <c r="H399" s="326"/>
      <c r="I399" s="326"/>
      <c r="J399" s="326"/>
      <c r="K399" s="326"/>
      <c r="L399" s="326"/>
      <c r="M399" s="326"/>
      <c r="N399" s="326"/>
      <c r="O399" s="326"/>
      <c r="P399" s="326"/>
      <c r="Q399" s="326"/>
      <c r="R399" s="326"/>
      <c r="S399" s="326"/>
      <c r="T399" s="326"/>
      <c r="U399" s="326"/>
      <c r="V399" s="326"/>
      <c r="W399" s="326"/>
      <c r="X399" s="326"/>
      <c r="Y399" s="326"/>
      <c r="Z399" s="326"/>
      <c r="AA399" s="326"/>
      <c r="AB399" s="326"/>
      <c r="AC399" s="326"/>
      <c r="AD399" s="326"/>
      <c r="AE399" s="326"/>
      <c r="AF399" s="326"/>
      <c r="AG399" s="326"/>
      <c r="AH399" s="326"/>
      <c r="AI399" s="326"/>
      <c r="AJ399" s="326"/>
      <c r="AK399" s="326"/>
      <c r="AL399" s="326"/>
      <c r="AM399" s="326"/>
      <c r="AN399" s="326"/>
      <c r="AO399" s="326"/>
      <c r="AP399" s="326"/>
      <c r="AQ399" s="326"/>
      <c r="AR399" s="326"/>
      <c r="AS399" s="326"/>
      <c r="AT399" s="326"/>
      <c r="AU399" s="326"/>
      <c r="AV399" s="326"/>
      <c r="AW399" s="326"/>
      <c r="AX399" s="326"/>
      <c r="AY399" s="326"/>
      <c r="AZ399" s="326"/>
      <c r="BA399" s="326"/>
      <c r="BB399" s="326"/>
      <c r="BC399" s="326"/>
      <c r="BD399" s="326"/>
      <c r="BE399" s="326"/>
      <c r="BF399" s="326"/>
      <c r="BG399" s="326"/>
      <c r="BH399" s="326"/>
      <c r="BI399" s="326"/>
      <c r="BJ399" s="326"/>
      <c r="BK399" s="326"/>
      <c r="BL399" s="326"/>
      <c r="BM399" s="326"/>
      <c r="BN399" s="326"/>
      <c r="BO399" s="326"/>
      <c r="BP399" s="326"/>
    </row>
    <row r="400" spans="1:68" ht="15">
      <c r="A400" s="326"/>
      <c r="B400" s="326"/>
      <c r="C400" s="326"/>
      <c r="D400" s="326"/>
      <c r="E400" s="430"/>
      <c r="F400" s="326"/>
      <c r="G400" s="326"/>
      <c r="H400" s="326"/>
      <c r="I400" s="326"/>
      <c r="J400" s="326"/>
      <c r="K400" s="326"/>
      <c r="L400" s="326"/>
      <c r="M400" s="326"/>
      <c r="N400" s="326"/>
      <c r="O400" s="326"/>
      <c r="P400" s="326"/>
      <c r="Q400" s="326"/>
      <c r="R400" s="326"/>
      <c r="S400" s="326"/>
      <c r="T400" s="326"/>
      <c r="U400" s="326"/>
      <c r="V400" s="326"/>
      <c r="W400" s="326"/>
      <c r="X400" s="326"/>
      <c r="Y400" s="326"/>
      <c r="Z400" s="326"/>
      <c r="AA400" s="326"/>
      <c r="AB400" s="326"/>
      <c r="AC400" s="326"/>
      <c r="AD400" s="326"/>
      <c r="AE400" s="326"/>
      <c r="AF400" s="326"/>
      <c r="AG400" s="326"/>
      <c r="AH400" s="326"/>
      <c r="AI400" s="326"/>
      <c r="AJ400" s="326"/>
      <c r="AK400" s="326"/>
      <c r="AL400" s="326"/>
      <c r="AM400" s="326"/>
      <c r="AN400" s="326"/>
      <c r="AO400" s="326"/>
      <c r="AP400" s="326"/>
      <c r="AQ400" s="326"/>
      <c r="AR400" s="326"/>
      <c r="AS400" s="326"/>
      <c r="AT400" s="326"/>
      <c r="AU400" s="326"/>
      <c r="AV400" s="326"/>
      <c r="AW400" s="326"/>
      <c r="AX400" s="326"/>
      <c r="AY400" s="326"/>
      <c r="AZ400" s="326"/>
      <c r="BA400" s="326"/>
      <c r="BB400" s="326"/>
      <c r="BC400" s="326"/>
      <c r="BD400" s="326"/>
      <c r="BE400" s="326"/>
      <c r="BF400" s="326"/>
      <c r="BG400" s="326"/>
      <c r="BH400" s="326"/>
      <c r="BI400" s="326"/>
      <c r="BJ400" s="326"/>
      <c r="BK400" s="326"/>
      <c r="BL400" s="326"/>
      <c r="BM400" s="326"/>
      <c r="BN400" s="326"/>
      <c r="BO400" s="326"/>
      <c r="BP400" s="326"/>
    </row>
    <row r="401" spans="1:68" ht="15">
      <c r="A401" s="326"/>
      <c r="B401" s="326"/>
      <c r="C401" s="326"/>
      <c r="D401" s="326"/>
      <c r="E401" s="430"/>
      <c r="F401" s="326"/>
      <c r="G401" s="326"/>
      <c r="H401" s="326"/>
      <c r="I401" s="326"/>
      <c r="J401" s="326"/>
      <c r="K401" s="326"/>
      <c r="L401" s="326"/>
      <c r="M401" s="326"/>
      <c r="N401" s="326"/>
      <c r="O401" s="326"/>
      <c r="P401" s="326"/>
      <c r="Q401" s="326"/>
      <c r="R401" s="326"/>
      <c r="S401" s="326"/>
      <c r="T401" s="326"/>
      <c r="U401" s="326"/>
      <c r="V401" s="326"/>
      <c r="W401" s="326"/>
      <c r="X401" s="326"/>
      <c r="Y401" s="326"/>
      <c r="Z401" s="326"/>
      <c r="AA401" s="326"/>
      <c r="AB401" s="326"/>
      <c r="AC401" s="326"/>
      <c r="AD401" s="326"/>
      <c r="AE401" s="326"/>
      <c r="AF401" s="326"/>
      <c r="AG401" s="326"/>
      <c r="AH401" s="326"/>
      <c r="AI401" s="326"/>
      <c r="AJ401" s="326"/>
      <c r="AK401" s="326"/>
      <c r="AL401" s="326"/>
      <c r="AM401" s="326"/>
      <c r="AN401" s="326"/>
      <c r="AO401" s="326"/>
      <c r="AP401" s="326"/>
      <c r="AQ401" s="326"/>
      <c r="AR401" s="326"/>
      <c r="AS401" s="326"/>
      <c r="AT401" s="326"/>
      <c r="AU401" s="326"/>
      <c r="AV401" s="326"/>
      <c r="AW401" s="326"/>
      <c r="AX401" s="326"/>
      <c r="AY401" s="326"/>
      <c r="AZ401" s="326"/>
      <c r="BA401" s="326"/>
      <c r="BB401" s="326"/>
      <c r="BC401" s="326"/>
      <c r="BD401" s="326"/>
      <c r="BE401" s="326"/>
      <c r="BF401" s="326"/>
      <c r="BG401" s="326"/>
      <c r="BH401" s="326"/>
      <c r="BI401" s="326"/>
      <c r="BJ401" s="326"/>
      <c r="BK401" s="326"/>
      <c r="BL401" s="326"/>
      <c r="BM401" s="326"/>
      <c r="BN401" s="326"/>
      <c r="BO401" s="326"/>
      <c r="BP401" s="326"/>
    </row>
    <row r="402" spans="1:68" ht="15">
      <c r="A402" s="326"/>
      <c r="B402" s="326"/>
      <c r="C402" s="326"/>
      <c r="D402" s="326"/>
      <c r="E402" s="430"/>
      <c r="F402" s="326"/>
      <c r="G402" s="326"/>
      <c r="H402" s="326"/>
      <c r="I402" s="326"/>
      <c r="J402" s="326"/>
      <c r="K402" s="326"/>
      <c r="L402" s="326"/>
      <c r="M402" s="326"/>
      <c r="N402" s="326"/>
      <c r="O402" s="326"/>
      <c r="P402" s="326"/>
      <c r="Q402" s="326"/>
      <c r="R402" s="326"/>
      <c r="S402" s="326"/>
      <c r="T402" s="326"/>
      <c r="U402" s="326"/>
      <c r="V402" s="326"/>
      <c r="W402" s="326"/>
      <c r="X402" s="326"/>
      <c r="Y402" s="326"/>
      <c r="Z402" s="326"/>
      <c r="AA402" s="326"/>
      <c r="AB402" s="326"/>
      <c r="AC402" s="326"/>
      <c r="AD402" s="326"/>
      <c r="AE402" s="326"/>
      <c r="AF402" s="326"/>
      <c r="AG402" s="326"/>
      <c r="AH402" s="326"/>
      <c r="AI402" s="326"/>
      <c r="AJ402" s="326"/>
      <c r="AK402" s="326"/>
      <c r="AL402" s="326"/>
      <c r="AM402" s="326"/>
      <c r="AN402" s="326"/>
      <c r="AO402" s="326"/>
      <c r="AP402" s="326"/>
      <c r="AQ402" s="326"/>
      <c r="AR402" s="326"/>
      <c r="AS402" s="326"/>
      <c r="AT402" s="326"/>
      <c r="AU402" s="326"/>
      <c r="AV402" s="326"/>
      <c r="AW402" s="326"/>
      <c r="AX402" s="326"/>
      <c r="AY402" s="326"/>
      <c r="AZ402" s="326"/>
      <c r="BA402" s="326"/>
      <c r="BB402" s="326"/>
      <c r="BC402" s="326"/>
      <c r="BD402" s="326"/>
      <c r="BE402" s="326"/>
      <c r="BF402" s="326"/>
      <c r="BG402" s="326"/>
      <c r="BH402" s="326"/>
      <c r="BI402" s="326"/>
      <c r="BJ402" s="326"/>
      <c r="BK402" s="326"/>
      <c r="BL402" s="326"/>
      <c r="BM402" s="326"/>
      <c r="BN402" s="326"/>
      <c r="BO402" s="326"/>
      <c r="BP402" s="326"/>
    </row>
    <row r="403" spans="1:68" ht="15">
      <c r="A403" s="326"/>
      <c r="B403" s="326"/>
      <c r="C403" s="326"/>
      <c r="D403" s="326"/>
      <c r="E403" s="430"/>
      <c r="F403" s="326"/>
      <c r="G403" s="326"/>
      <c r="H403" s="326"/>
      <c r="I403" s="326"/>
      <c r="J403" s="326"/>
      <c r="K403" s="326"/>
      <c r="L403" s="326"/>
      <c r="M403" s="326"/>
      <c r="N403" s="326"/>
      <c r="O403" s="326"/>
      <c r="P403" s="326"/>
      <c r="Q403" s="326"/>
      <c r="R403" s="326"/>
      <c r="S403" s="326"/>
      <c r="T403" s="326"/>
      <c r="U403" s="326"/>
      <c r="V403" s="326"/>
      <c r="W403" s="326"/>
      <c r="X403" s="326"/>
      <c r="Y403" s="326"/>
      <c r="Z403" s="326"/>
      <c r="AA403" s="326"/>
      <c r="AB403" s="326"/>
      <c r="AC403" s="326"/>
      <c r="AD403" s="326"/>
      <c r="AE403" s="326"/>
      <c r="AF403" s="326"/>
      <c r="AG403" s="326"/>
      <c r="AH403" s="326"/>
      <c r="AI403" s="326"/>
      <c r="AJ403" s="326"/>
      <c r="AK403" s="326"/>
      <c r="AL403" s="326"/>
      <c r="AM403" s="326"/>
      <c r="AN403" s="326"/>
      <c r="AO403" s="326"/>
      <c r="AP403" s="326"/>
      <c r="AQ403" s="326"/>
      <c r="AR403" s="326"/>
      <c r="AS403" s="326"/>
      <c r="AT403" s="326"/>
      <c r="AU403" s="326"/>
      <c r="AV403" s="326"/>
      <c r="AW403" s="326"/>
      <c r="AX403" s="326"/>
      <c r="AY403" s="326"/>
      <c r="AZ403" s="326"/>
      <c r="BA403" s="326"/>
      <c r="BB403" s="326"/>
      <c r="BC403" s="326"/>
      <c r="BD403" s="326"/>
      <c r="BE403" s="326"/>
      <c r="BF403" s="326"/>
      <c r="BG403" s="326"/>
      <c r="BH403" s="326"/>
      <c r="BI403" s="326"/>
      <c r="BJ403" s="326"/>
      <c r="BK403" s="326"/>
      <c r="BL403" s="326"/>
      <c r="BM403" s="326"/>
      <c r="BN403" s="326"/>
      <c r="BO403" s="326"/>
      <c r="BP403" s="326"/>
    </row>
    <row r="404" spans="1:68" ht="15">
      <c r="A404" s="326"/>
      <c r="B404" s="326"/>
      <c r="C404" s="326"/>
      <c r="D404" s="326"/>
      <c r="E404" s="430"/>
      <c r="F404" s="326"/>
      <c r="G404" s="326"/>
      <c r="H404" s="326"/>
      <c r="I404" s="326"/>
      <c r="J404" s="326"/>
      <c r="K404" s="326"/>
      <c r="L404" s="326"/>
      <c r="M404" s="326"/>
      <c r="N404" s="326"/>
      <c r="O404" s="326"/>
      <c r="P404" s="326"/>
      <c r="Q404" s="326"/>
      <c r="R404" s="326"/>
      <c r="S404" s="326"/>
      <c r="T404" s="326"/>
      <c r="U404" s="326"/>
      <c r="V404" s="326"/>
      <c r="W404" s="326"/>
      <c r="X404" s="326"/>
      <c r="Y404" s="326"/>
      <c r="Z404" s="326"/>
      <c r="AA404" s="326"/>
      <c r="AB404" s="326"/>
      <c r="AC404" s="326"/>
      <c r="AD404" s="326"/>
      <c r="AE404" s="326"/>
      <c r="AF404" s="326"/>
      <c r="AG404" s="326"/>
      <c r="AH404" s="326"/>
      <c r="AI404" s="326"/>
      <c r="AJ404" s="326"/>
      <c r="AK404" s="326"/>
      <c r="AL404" s="326"/>
      <c r="AM404" s="326"/>
      <c r="AN404" s="326"/>
      <c r="AO404" s="326"/>
      <c r="AP404" s="326"/>
      <c r="AQ404" s="326"/>
      <c r="AR404" s="326"/>
      <c r="AS404" s="326"/>
      <c r="AT404" s="326"/>
      <c r="AU404" s="326"/>
      <c r="AV404" s="326"/>
      <c r="AW404" s="326"/>
      <c r="AX404" s="326"/>
      <c r="AY404" s="326"/>
      <c r="AZ404" s="326"/>
      <c r="BA404" s="326"/>
      <c r="BB404" s="326"/>
      <c r="BC404" s="326"/>
      <c r="BD404" s="326"/>
      <c r="BE404" s="326"/>
      <c r="BF404" s="326"/>
      <c r="BG404" s="326"/>
      <c r="BH404" s="326"/>
      <c r="BI404" s="326"/>
      <c r="BJ404" s="326"/>
      <c r="BK404" s="326"/>
      <c r="BL404" s="326"/>
      <c r="BM404" s="326"/>
      <c r="BN404" s="326"/>
      <c r="BO404" s="326"/>
      <c r="BP404" s="326"/>
    </row>
    <row r="405" spans="1:68" ht="15">
      <c r="A405" s="326"/>
      <c r="B405" s="326"/>
      <c r="C405" s="326"/>
      <c r="D405" s="326"/>
      <c r="E405" s="430"/>
      <c r="F405" s="326"/>
      <c r="G405" s="326"/>
      <c r="H405" s="326"/>
      <c r="I405" s="326"/>
      <c r="J405" s="326"/>
      <c r="K405" s="326"/>
      <c r="L405" s="326"/>
      <c r="M405" s="326"/>
      <c r="N405" s="326"/>
      <c r="O405" s="326"/>
      <c r="P405" s="326"/>
      <c r="Q405" s="326"/>
      <c r="R405" s="326"/>
      <c r="S405" s="326"/>
      <c r="T405" s="326"/>
      <c r="U405" s="326"/>
      <c r="V405" s="326"/>
      <c r="W405" s="326"/>
      <c r="X405" s="326"/>
      <c r="Y405" s="326"/>
      <c r="Z405" s="326"/>
      <c r="AA405" s="326"/>
      <c r="AB405" s="326"/>
      <c r="AC405" s="326"/>
      <c r="AD405" s="326"/>
      <c r="AE405" s="326"/>
      <c r="AF405" s="326"/>
      <c r="AG405" s="326"/>
      <c r="AH405" s="326"/>
      <c r="AI405" s="326"/>
      <c r="AJ405" s="326"/>
      <c r="AK405" s="326"/>
      <c r="AL405" s="326"/>
      <c r="AM405" s="326"/>
      <c r="AN405" s="326"/>
      <c r="AO405" s="326"/>
      <c r="AP405" s="326"/>
      <c r="AQ405" s="326"/>
      <c r="AR405" s="326"/>
      <c r="AS405" s="326"/>
      <c r="AT405" s="326"/>
      <c r="AU405" s="326"/>
      <c r="AV405" s="326"/>
      <c r="AW405" s="326"/>
      <c r="AX405" s="326"/>
      <c r="AY405" s="326"/>
      <c r="AZ405" s="326"/>
      <c r="BA405" s="326"/>
      <c r="BB405" s="326"/>
      <c r="BC405" s="326"/>
      <c r="BD405" s="326"/>
      <c r="BE405" s="326"/>
      <c r="BF405" s="326"/>
      <c r="BG405" s="326"/>
      <c r="BH405" s="326"/>
      <c r="BI405" s="326"/>
      <c r="BJ405" s="326"/>
      <c r="BK405" s="326"/>
      <c r="BL405" s="326"/>
      <c r="BM405" s="326"/>
      <c r="BN405" s="326"/>
      <c r="BO405" s="326"/>
      <c r="BP405" s="326"/>
    </row>
    <row r="406" spans="1:68" ht="15">
      <c r="A406" s="326"/>
      <c r="B406" s="326"/>
      <c r="C406" s="326"/>
      <c r="D406" s="326"/>
      <c r="E406" s="430"/>
      <c r="F406" s="326"/>
      <c r="G406" s="326"/>
      <c r="H406" s="326"/>
      <c r="I406" s="326"/>
      <c r="J406" s="326"/>
      <c r="K406" s="326"/>
      <c r="L406" s="326"/>
      <c r="M406" s="326"/>
      <c r="N406" s="326"/>
      <c r="O406" s="326"/>
      <c r="P406" s="326"/>
      <c r="Q406" s="326"/>
      <c r="R406" s="326"/>
      <c r="S406" s="326"/>
      <c r="T406" s="326"/>
      <c r="U406" s="326"/>
      <c r="V406" s="326"/>
      <c r="W406" s="326"/>
      <c r="X406" s="326"/>
      <c r="Y406" s="326"/>
      <c r="Z406" s="326"/>
      <c r="AA406" s="326"/>
      <c r="AB406" s="326"/>
      <c r="AC406" s="326"/>
      <c r="AD406" s="326"/>
      <c r="AE406" s="326"/>
      <c r="AF406" s="326"/>
      <c r="AG406" s="326"/>
      <c r="AH406" s="326"/>
      <c r="AI406" s="326"/>
      <c r="AJ406" s="326"/>
      <c r="AK406" s="326"/>
      <c r="AL406" s="326"/>
      <c r="AM406" s="326"/>
      <c r="AN406" s="326"/>
      <c r="AO406" s="326"/>
      <c r="AP406" s="326"/>
      <c r="AQ406" s="326"/>
      <c r="AR406" s="326"/>
      <c r="AS406" s="326"/>
      <c r="AT406" s="326"/>
      <c r="AU406" s="326"/>
      <c r="AV406" s="326"/>
      <c r="AW406" s="326"/>
      <c r="AX406" s="326"/>
      <c r="AY406" s="326"/>
      <c r="AZ406" s="326"/>
      <c r="BA406" s="326"/>
      <c r="BB406" s="326"/>
      <c r="BC406" s="326"/>
      <c r="BD406" s="326"/>
      <c r="BE406" s="326"/>
      <c r="BF406" s="326"/>
      <c r="BG406" s="326"/>
      <c r="BH406" s="326"/>
      <c r="BI406" s="326"/>
      <c r="BJ406" s="326"/>
      <c r="BK406" s="326"/>
      <c r="BL406" s="326"/>
      <c r="BM406" s="326"/>
      <c r="BN406" s="326"/>
      <c r="BO406" s="326"/>
      <c r="BP406" s="326"/>
    </row>
    <row r="407" spans="1:68" ht="15">
      <c r="A407" s="326"/>
      <c r="B407" s="326"/>
      <c r="C407" s="326"/>
      <c r="D407" s="326"/>
      <c r="E407" s="430"/>
      <c r="F407" s="326"/>
      <c r="G407" s="326"/>
      <c r="H407" s="326"/>
      <c r="I407" s="326"/>
      <c r="J407" s="326"/>
      <c r="K407" s="326"/>
      <c r="L407" s="326"/>
      <c r="M407" s="326"/>
      <c r="N407" s="326"/>
      <c r="O407" s="326"/>
      <c r="P407" s="326"/>
      <c r="Q407" s="326"/>
      <c r="R407" s="326"/>
      <c r="S407" s="326"/>
      <c r="T407" s="326"/>
      <c r="U407" s="326"/>
      <c r="V407" s="326"/>
      <c r="W407" s="326"/>
      <c r="X407" s="326"/>
      <c r="Y407" s="326"/>
      <c r="Z407" s="326"/>
      <c r="AA407" s="326"/>
      <c r="AB407" s="326"/>
      <c r="AC407" s="326"/>
      <c r="AD407" s="326"/>
      <c r="AE407" s="326"/>
      <c r="AF407" s="326"/>
      <c r="AG407" s="326"/>
      <c r="AH407" s="326"/>
      <c r="AI407" s="326"/>
      <c r="AJ407" s="326"/>
      <c r="AK407" s="326"/>
      <c r="AL407" s="326"/>
      <c r="AM407" s="326"/>
      <c r="AN407" s="326"/>
      <c r="AO407" s="326"/>
      <c r="AP407" s="326"/>
      <c r="AQ407" s="326"/>
      <c r="AR407" s="326"/>
      <c r="AS407" s="326"/>
      <c r="AT407" s="326"/>
      <c r="AU407" s="326"/>
      <c r="AV407" s="326"/>
      <c r="AW407" s="326"/>
      <c r="AX407" s="326"/>
      <c r="AY407" s="326"/>
      <c r="AZ407" s="326"/>
      <c r="BA407" s="326"/>
      <c r="BB407" s="326"/>
      <c r="BC407" s="326"/>
      <c r="BD407" s="326"/>
      <c r="BE407" s="326"/>
      <c r="BF407" s="326"/>
      <c r="BG407" s="326"/>
      <c r="BH407" s="326"/>
      <c r="BI407" s="326"/>
      <c r="BJ407" s="326"/>
      <c r="BK407" s="326"/>
      <c r="BL407" s="326"/>
      <c r="BM407" s="326"/>
      <c r="BN407" s="326"/>
      <c r="BO407" s="326"/>
      <c r="BP407" s="326"/>
    </row>
    <row r="408" spans="1:68" ht="15">
      <c r="A408" s="326"/>
      <c r="B408" s="326"/>
      <c r="C408" s="326"/>
      <c r="D408" s="326"/>
      <c r="E408" s="430"/>
      <c r="F408" s="326"/>
      <c r="G408" s="326"/>
      <c r="H408" s="326"/>
      <c r="I408" s="326"/>
      <c r="J408" s="326"/>
      <c r="K408" s="326"/>
      <c r="L408" s="326"/>
      <c r="M408" s="326"/>
      <c r="N408" s="326"/>
      <c r="O408" s="326"/>
      <c r="P408" s="326"/>
      <c r="Q408" s="326"/>
      <c r="R408" s="326"/>
      <c r="S408" s="326"/>
      <c r="T408" s="326"/>
      <c r="U408" s="326"/>
      <c r="V408" s="326"/>
      <c r="W408" s="326"/>
      <c r="X408" s="326"/>
      <c r="Y408" s="326"/>
      <c r="Z408" s="326"/>
      <c r="AA408" s="326"/>
      <c r="AB408" s="326"/>
      <c r="AC408" s="326"/>
      <c r="AD408" s="326"/>
      <c r="AE408" s="326"/>
      <c r="AF408" s="326"/>
      <c r="AG408" s="326"/>
      <c r="AH408" s="326"/>
      <c r="AI408" s="326"/>
      <c r="AJ408" s="326"/>
      <c r="AK408" s="326"/>
      <c r="AL408" s="326"/>
      <c r="AM408" s="326"/>
      <c r="AN408" s="326"/>
      <c r="AO408" s="326"/>
      <c r="AP408" s="326"/>
      <c r="AQ408" s="326"/>
      <c r="AR408" s="326"/>
      <c r="AS408" s="326"/>
      <c r="AT408" s="326"/>
      <c r="AU408" s="326"/>
      <c r="AV408" s="326"/>
      <c r="AW408" s="326"/>
      <c r="AX408" s="326"/>
      <c r="AY408" s="326"/>
      <c r="AZ408" s="326"/>
      <c r="BA408" s="326"/>
      <c r="BB408" s="326"/>
      <c r="BC408" s="326"/>
      <c r="BD408" s="326"/>
      <c r="BE408" s="326"/>
      <c r="BF408" s="326"/>
      <c r="BG408" s="326"/>
      <c r="BH408" s="326"/>
      <c r="BI408" s="326"/>
      <c r="BJ408" s="326"/>
      <c r="BK408" s="326"/>
      <c r="BL408" s="326"/>
      <c r="BM408" s="326"/>
      <c r="BN408" s="326"/>
      <c r="BO408" s="326"/>
      <c r="BP408" s="326"/>
    </row>
    <row r="409" spans="1:68" ht="15">
      <c r="A409" s="326"/>
      <c r="B409" s="326"/>
      <c r="C409" s="326"/>
      <c r="D409" s="326"/>
      <c r="E409" s="430"/>
      <c r="F409" s="326"/>
      <c r="G409" s="326"/>
      <c r="H409" s="326"/>
      <c r="I409" s="326"/>
      <c r="J409" s="326"/>
      <c r="K409" s="326"/>
      <c r="L409" s="326"/>
      <c r="M409" s="326"/>
      <c r="N409" s="326"/>
      <c r="O409" s="326"/>
      <c r="P409" s="326"/>
      <c r="Q409" s="326"/>
      <c r="R409" s="326"/>
      <c r="S409" s="326"/>
      <c r="T409" s="326"/>
      <c r="U409" s="326"/>
      <c r="V409" s="326"/>
      <c r="W409" s="326"/>
      <c r="X409" s="326"/>
      <c r="Y409" s="326"/>
      <c r="Z409" s="326"/>
      <c r="AA409" s="326"/>
      <c r="AB409" s="326"/>
      <c r="AC409" s="326"/>
      <c r="AD409" s="326"/>
      <c r="AE409" s="326"/>
      <c r="AF409" s="326"/>
      <c r="AG409" s="326"/>
      <c r="AH409" s="326"/>
      <c r="AI409" s="326"/>
      <c r="AJ409" s="326"/>
      <c r="AK409" s="326"/>
      <c r="AL409" s="326"/>
      <c r="AM409" s="326"/>
      <c r="AN409" s="326"/>
      <c r="AO409" s="326"/>
      <c r="AP409" s="326"/>
      <c r="AQ409" s="326"/>
      <c r="AR409" s="326"/>
      <c r="AS409" s="326"/>
      <c r="AT409" s="326"/>
      <c r="AU409" s="326"/>
      <c r="AV409" s="326"/>
      <c r="AW409" s="326"/>
      <c r="AX409" s="326"/>
      <c r="AY409" s="326"/>
      <c r="AZ409" s="326"/>
      <c r="BA409" s="326"/>
      <c r="BB409" s="326"/>
      <c r="BC409" s="326"/>
      <c r="BD409" s="326"/>
      <c r="BE409" s="326"/>
      <c r="BF409" s="326"/>
      <c r="BG409" s="326"/>
      <c r="BH409" s="326"/>
      <c r="BI409" s="326"/>
      <c r="BJ409" s="326"/>
      <c r="BK409" s="326"/>
      <c r="BL409" s="326"/>
      <c r="BM409" s="326"/>
      <c r="BN409" s="326"/>
      <c r="BO409" s="326"/>
      <c r="BP409" s="326"/>
    </row>
    <row r="410" spans="1:68" ht="15">
      <c r="A410" s="326"/>
      <c r="B410" s="326"/>
      <c r="C410" s="326"/>
      <c r="D410" s="326"/>
      <c r="E410" s="430"/>
      <c r="F410" s="326"/>
      <c r="G410" s="326"/>
      <c r="H410" s="326"/>
      <c r="I410" s="326"/>
      <c r="J410" s="326"/>
      <c r="K410" s="326"/>
      <c r="L410" s="326"/>
      <c r="M410" s="326"/>
      <c r="N410" s="326"/>
      <c r="O410" s="326"/>
      <c r="P410" s="326"/>
      <c r="Q410" s="326"/>
      <c r="R410" s="326"/>
      <c r="S410" s="326"/>
      <c r="T410" s="326"/>
      <c r="U410" s="326"/>
      <c r="V410" s="326"/>
      <c r="W410" s="326"/>
      <c r="X410" s="326"/>
      <c r="Y410" s="326"/>
      <c r="Z410" s="326"/>
      <c r="AA410" s="326"/>
      <c r="AB410" s="326"/>
      <c r="AC410" s="326"/>
      <c r="AD410" s="326"/>
      <c r="AE410" s="326"/>
      <c r="AF410" s="326"/>
      <c r="AG410" s="326"/>
      <c r="AH410" s="326"/>
      <c r="AI410" s="326"/>
      <c r="AJ410" s="326"/>
      <c r="AK410" s="326"/>
      <c r="AL410" s="326"/>
      <c r="AM410" s="326"/>
      <c r="AN410" s="326"/>
      <c r="AO410" s="326"/>
      <c r="AP410" s="326"/>
      <c r="AQ410" s="326"/>
      <c r="AR410" s="326"/>
      <c r="AS410" s="326"/>
      <c r="AT410" s="326"/>
      <c r="AU410" s="326"/>
      <c r="AV410" s="326"/>
      <c r="AW410" s="326"/>
      <c r="AX410" s="326"/>
      <c r="AY410" s="326"/>
      <c r="AZ410" s="326"/>
      <c r="BA410" s="326"/>
      <c r="BB410" s="326"/>
      <c r="BC410" s="326"/>
      <c r="BD410" s="326"/>
      <c r="BE410" s="326"/>
      <c r="BF410" s="326"/>
      <c r="BG410" s="326"/>
      <c r="BH410" s="326"/>
      <c r="BI410" s="326"/>
      <c r="BJ410" s="326"/>
      <c r="BK410" s="326"/>
      <c r="BL410" s="326"/>
      <c r="BM410" s="326"/>
      <c r="BN410" s="326"/>
      <c r="BO410" s="326"/>
      <c r="BP410" s="326"/>
    </row>
    <row r="411" spans="1:68" ht="15">
      <c r="A411" s="326"/>
      <c r="B411" s="326"/>
      <c r="C411" s="326"/>
      <c r="D411" s="326"/>
      <c r="E411" s="430"/>
      <c r="F411" s="326"/>
      <c r="G411" s="326"/>
      <c r="H411" s="326"/>
      <c r="I411" s="326"/>
      <c r="J411" s="326"/>
      <c r="K411" s="326"/>
      <c r="L411" s="326"/>
      <c r="M411" s="326"/>
      <c r="N411" s="326"/>
      <c r="O411" s="326"/>
      <c r="P411" s="326"/>
      <c r="Q411" s="326"/>
      <c r="R411" s="326"/>
      <c r="S411" s="326"/>
      <c r="T411" s="326"/>
      <c r="U411" s="326"/>
      <c r="V411" s="326"/>
      <c r="W411" s="326"/>
      <c r="X411" s="326"/>
      <c r="Y411" s="326"/>
      <c r="Z411" s="326"/>
      <c r="AA411" s="326"/>
      <c r="AB411" s="326"/>
      <c r="AC411" s="326"/>
      <c r="AD411" s="326"/>
      <c r="AE411" s="326"/>
      <c r="AF411" s="326"/>
      <c r="AG411" s="326"/>
      <c r="AH411" s="326"/>
      <c r="AI411" s="326"/>
      <c r="AJ411" s="326"/>
      <c r="AK411" s="326"/>
      <c r="AL411" s="326"/>
      <c r="AM411" s="326"/>
      <c r="AN411" s="326"/>
      <c r="AO411" s="326"/>
      <c r="AP411" s="326"/>
      <c r="AQ411" s="326"/>
      <c r="AR411" s="326"/>
      <c r="AS411" s="326"/>
      <c r="AT411" s="326"/>
      <c r="AU411" s="326"/>
      <c r="AV411" s="326"/>
      <c r="AW411" s="326"/>
      <c r="AX411" s="326"/>
      <c r="AY411" s="326"/>
      <c r="AZ411" s="326"/>
      <c r="BA411" s="326"/>
      <c r="BB411" s="326"/>
      <c r="BC411" s="326"/>
      <c r="BD411" s="326"/>
      <c r="BE411" s="326"/>
      <c r="BF411" s="326"/>
      <c r="BG411" s="326"/>
      <c r="BH411" s="326"/>
      <c r="BI411" s="326"/>
      <c r="BJ411" s="326"/>
      <c r="BK411" s="326"/>
      <c r="BL411" s="326"/>
      <c r="BM411" s="326"/>
      <c r="BN411" s="326"/>
      <c r="BO411" s="326"/>
      <c r="BP411" s="326"/>
    </row>
    <row r="412" spans="1:68" ht="15">
      <c r="A412" s="326"/>
      <c r="B412" s="326"/>
      <c r="C412" s="326"/>
      <c r="D412" s="326"/>
      <c r="E412" s="430"/>
      <c r="F412" s="326"/>
      <c r="G412" s="326"/>
      <c r="H412" s="326"/>
      <c r="I412" s="326"/>
      <c r="J412" s="326"/>
      <c r="K412" s="326"/>
      <c r="L412" s="326"/>
      <c r="M412" s="326"/>
      <c r="N412" s="326"/>
      <c r="O412" s="326"/>
      <c r="P412" s="326"/>
      <c r="Q412" s="326"/>
      <c r="R412" s="326"/>
      <c r="S412" s="326"/>
      <c r="T412" s="326"/>
      <c r="U412" s="326"/>
      <c r="V412" s="326"/>
      <c r="W412" s="326"/>
      <c r="X412" s="326"/>
      <c r="Y412" s="326"/>
      <c r="Z412" s="326"/>
      <c r="AA412" s="326"/>
      <c r="AB412" s="326"/>
      <c r="AC412" s="326"/>
      <c r="AD412" s="326"/>
      <c r="AE412" s="326"/>
      <c r="AF412" s="326"/>
      <c r="AG412" s="326"/>
      <c r="AH412" s="326"/>
      <c r="AI412" s="326"/>
      <c r="AJ412" s="326"/>
      <c r="AK412" s="326"/>
      <c r="AL412" s="326"/>
      <c r="AM412" s="326"/>
      <c r="AN412" s="326"/>
      <c r="AO412" s="326"/>
      <c r="AP412" s="326"/>
      <c r="AQ412" s="326"/>
      <c r="AR412" s="326"/>
      <c r="AS412" s="326"/>
      <c r="AT412" s="326"/>
      <c r="AU412" s="326"/>
      <c r="AV412" s="326"/>
      <c r="AW412" s="326"/>
      <c r="AX412" s="326"/>
      <c r="AY412" s="326"/>
      <c r="AZ412" s="326"/>
      <c r="BA412" s="326"/>
      <c r="BB412" s="326"/>
      <c r="BC412" s="326"/>
      <c r="BD412" s="326"/>
      <c r="BE412" s="326"/>
      <c r="BF412" s="326"/>
      <c r="BG412" s="326"/>
      <c r="BH412" s="326"/>
      <c r="BI412" s="326"/>
      <c r="BJ412" s="326"/>
      <c r="BK412" s="326"/>
      <c r="BL412" s="326"/>
      <c r="BM412" s="326"/>
      <c r="BN412" s="326"/>
      <c r="BO412" s="326"/>
      <c r="BP412" s="326"/>
    </row>
    <row r="413" spans="1:68" ht="15">
      <c r="A413" s="326"/>
      <c r="B413" s="326"/>
      <c r="C413" s="326"/>
      <c r="D413" s="326"/>
      <c r="E413" s="430"/>
      <c r="F413" s="326"/>
      <c r="G413" s="326"/>
      <c r="H413" s="326"/>
      <c r="I413" s="326"/>
      <c r="J413" s="326"/>
      <c r="K413" s="326"/>
      <c r="L413" s="326"/>
      <c r="M413" s="326"/>
      <c r="N413" s="326"/>
      <c r="O413" s="326"/>
      <c r="P413" s="326"/>
      <c r="Q413" s="326"/>
      <c r="R413" s="326"/>
      <c r="S413" s="326"/>
      <c r="T413" s="326"/>
      <c r="U413" s="326"/>
      <c r="V413" s="326"/>
      <c r="W413" s="326"/>
      <c r="X413" s="326"/>
      <c r="Y413" s="326"/>
      <c r="Z413" s="326"/>
      <c r="AA413" s="326"/>
      <c r="AB413" s="326"/>
      <c r="AC413" s="326"/>
      <c r="AD413" s="326"/>
      <c r="AE413" s="326"/>
      <c r="AF413" s="326"/>
      <c r="AG413" s="326"/>
      <c r="AH413" s="326"/>
      <c r="AI413" s="326"/>
      <c r="AJ413" s="326"/>
      <c r="AK413" s="326"/>
      <c r="AL413" s="326"/>
      <c r="AM413" s="326"/>
      <c r="AN413" s="326"/>
      <c r="AO413" s="326"/>
      <c r="AP413" s="326"/>
      <c r="AQ413" s="326"/>
      <c r="AR413" s="326"/>
      <c r="AS413" s="326"/>
      <c r="AT413" s="326"/>
      <c r="AU413" s="326"/>
      <c r="AV413" s="326"/>
      <c r="AW413" s="326"/>
      <c r="AX413" s="326"/>
      <c r="AY413" s="326"/>
      <c r="AZ413" s="326"/>
      <c r="BA413" s="326"/>
      <c r="BB413" s="326"/>
      <c r="BC413" s="326"/>
      <c r="BD413" s="326"/>
      <c r="BE413" s="326"/>
      <c r="BF413" s="326"/>
      <c r="BG413" s="326"/>
      <c r="BH413" s="326"/>
      <c r="BI413" s="326"/>
      <c r="BJ413" s="326"/>
      <c r="BK413" s="326"/>
      <c r="BL413" s="326"/>
      <c r="BM413" s="326"/>
      <c r="BN413" s="326"/>
      <c r="BO413" s="326"/>
      <c r="BP413" s="326"/>
    </row>
    <row r="414" spans="1:68" ht="15">
      <c r="A414" s="326"/>
      <c r="B414" s="326"/>
      <c r="C414" s="326"/>
      <c r="D414" s="326"/>
      <c r="E414" s="430"/>
      <c r="F414" s="326"/>
      <c r="G414" s="326"/>
      <c r="H414" s="326"/>
      <c r="I414" s="326"/>
      <c r="J414" s="326"/>
      <c r="K414" s="326"/>
      <c r="L414" s="326"/>
      <c r="M414" s="326"/>
      <c r="N414" s="326"/>
      <c r="O414" s="326"/>
      <c r="P414" s="326"/>
      <c r="Q414" s="326"/>
      <c r="R414" s="326"/>
      <c r="S414" s="326"/>
      <c r="T414" s="326"/>
      <c r="U414" s="326"/>
      <c r="V414" s="326"/>
      <c r="W414" s="326"/>
      <c r="X414" s="326"/>
      <c r="Y414" s="326"/>
      <c r="Z414" s="326"/>
      <c r="AA414" s="326"/>
      <c r="AB414" s="326"/>
      <c r="AC414" s="326"/>
      <c r="AD414" s="326"/>
      <c r="AE414" s="326"/>
      <c r="AF414" s="326"/>
      <c r="AG414" s="326"/>
      <c r="AH414" s="326"/>
      <c r="AI414" s="326"/>
      <c r="AJ414" s="326"/>
      <c r="AK414" s="326"/>
      <c r="AL414" s="326"/>
      <c r="AM414" s="326"/>
      <c r="AN414" s="326"/>
      <c r="AO414" s="326"/>
      <c r="AP414" s="326"/>
      <c r="AQ414" s="326"/>
      <c r="AR414" s="326"/>
      <c r="AS414" s="326"/>
      <c r="AT414" s="326"/>
      <c r="AU414" s="326"/>
      <c r="AV414" s="326"/>
      <c r="AW414" s="326"/>
      <c r="AX414" s="326"/>
      <c r="AY414" s="326"/>
      <c r="AZ414" s="326"/>
      <c r="BA414" s="326"/>
      <c r="BB414" s="326"/>
      <c r="BC414" s="326"/>
      <c r="BD414" s="326"/>
      <c r="BE414" s="326"/>
      <c r="BF414" s="326"/>
      <c r="BG414" s="326"/>
      <c r="BH414" s="326"/>
      <c r="BI414" s="326"/>
      <c r="BJ414" s="326"/>
      <c r="BK414" s="326"/>
      <c r="BL414" s="326"/>
      <c r="BM414" s="326"/>
      <c r="BN414" s="326"/>
      <c r="BO414" s="326"/>
      <c r="BP414" s="326"/>
    </row>
    <row r="415" spans="1:68" ht="15">
      <c r="A415" s="326"/>
      <c r="B415" s="326"/>
      <c r="C415" s="326"/>
      <c r="D415" s="326"/>
      <c r="E415" s="430"/>
      <c r="F415" s="326"/>
      <c r="G415" s="326"/>
      <c r="H415" s="326"/>
      <c r="I415" s="326"/>
      <c r="J415" s="326"/>
      <c r="K415" s="326"/>
      <c r="L415" s="326"/>
      <c r="M415" s="326"/>
      <c r="N415" s="326"/>
      <c r="O415" s="326"/>
      <c r="P415" s="326"/>
      <c r="Q415" s="326"/>
      <c r="R415" s="326"/>
      <c r="S415" s="326"/>
      <c r="T415" s="326"/>
      <c r="U415" s="326"/>
      <c r="V415" s="326"/>
      <c r="W415" s="326"/>
      <c r="X415" s="326"/>
      <c r="Y415" s="326"/>
      <c r="Z415" s="326"/>
      <c r="AA415" s="326"/>
      <c r="AB415" s="326"/>
      <c r="AC415" s="326"/>
      <c r="AD415" s="326"/>
      <c r="AE415" s="326"/>
      <c r="AF415" s="326"/>
      <c r="AG415" s="326"/>
      <c r="AH415" s="326"/>
      <c r="AI415" s="326"/>
      <c r="AJ415" s="326"/>
      <c r="AK415" s="326"/>
      <c r="AL415" s="326"/>
      <c r="AM415" s="326"/>
      <c r="AN415" s="326"/>
      <c r="AO415" s="326"/>
      <c r="AP415" s="326"/>
      <c r="AQ415" s="326"/>
      <c r="AR415" s="326"/>
      <c r="AS415" s="326"/>
      <c r="AT415" s="326"/>
      <c r="AU415" s="326"/>
      <c r="AV415" s="326"/>
      <c r="AW415" s="326"/>
      <c r="AX415" s="326"/>
      <c r="AY415" s="326"/>
      <c r="AZ415" s="326"/>
      <c r="BA415" s="326"/>
      <c r="BB415" s="326"/>
      <c r="BC415" s="326"/>
      <c r="BD415" s="326"/>
      <c r="BE415" s="326"/>
      <c r="BF415" s="326"/>
      <c r="BG415" s="326"/>
      <c r="BH415" s="326"/>
      <c r="BI415" s="326"/>
      <c r="BJ415" s="326"/>
      <c r="BK415" s="326"/>
      <c r="BL415" s="326"/>
      <c r="BM415" s="326"/>
      <c r="BN415" s="326"/>
      <c r="BO415" s="326"/>
      <c r="BP415" s="326"/>
    </row>
    <row r="416" spans="1:68" ht="15">
      <c r="A416" s="326"/>
      <c r="B416" s="326"/>
      <c r="C416" s="326"/>
      <c r="D416" s="326"/>
      <c r="E416" s="430"/>
      <c r="F416" s="326"/>
      <c r="G416" s="326"/>
      <c r="H416" s="326"/>
      <c r="I416" s="326"/>
      <c r="J416" s="326"/>
      <c r="K416" s="326"/>
      <c r="L416" s="326"/>
      <c r="M416" s="326"/>
      <c r="N416" s="326"/>
      <c r="O416" s="326"/>
      <c r="P416" s="326"/>
      <c r="Q416" s="326"/>
      <c r="R416" s="326"/>
      <c r="S416" s="326"/>
      <c r="T416" s="326"/>
      <c r="U416" s="326"/>
      <c r="V416" s="326"/>
      <c r="W416" s="326"/>
      <c r="X416" s="326"/>
      <c r="Y416" s="326"/>
      <c r="Z416" s="326"/>
      <c r="AA416" s="326"/>
      <c r="AB416" s="326"/>
      <c r="AC416" s="326"/>
      <c r="AD416" s="326"/>
      <c r="AE416" s="326"/>
      <c r="AF416" s="326"/>
      <c r="AG416" s="326"/>
      <c r="AH416" s="326"/>
      <c r="AI416" s="326"/>
      <c r="AJ416" s="326"/>
      <c r="AK416" s="326"/>
      <c r="AL416" s="326"/>
      <c r="AM416" s="326"/>
      <c r="AN416" s="326"/>
      <c r="AO416" s="326"/>
      <c r="AP416" s="326"/>
      <c r="AQ416" s="326"/>
      <c r="AR416" s="326"/>
      <c r="AS416" s="326"/>
      <c r="AT416" s="326"/>
      <c r="AU416" s="326"/>
      <c r="AV416" s="326"/>
      <c r="AW416" s="326"/>
      <c r="AX416" s="326"/>
      <c r="AY416" s="326"/>
      <c r="AZ416" s="326"/>
      <c r="BA416" s="326"/>
      <c r="BB416" s="326"/>
      <c r="BC416" s="326"/>
      <c r="BD416" s="326"/>
      <c r="BE416" s="326"/>
      <c r="BF416" s="326"/>
      <c r="BG416" s="326"/>
      <c r="BH416" s="326"/>
      <c r="BI416" s="326"/>
      <c r="BJ416" s="326"/>
      <c r="BK416" s="326"/>
      <c r="BL416" s="326"/>
      <c r="BM416" s="326"/>
      <c r="BN416" s="326"/>
      <c r="BO416" s="326"/>
      <c r="BP416" s="326"/>
    </row>
    <row r="417" spans="1:68" ht="15">
      <c r="A417" s="326"/>
      <c r="B417" s="326"/>
      <c r="C417" s="326"/>
      <c r="D417" s="326"/>
      <c r="E417" s="430"/>
      <c r="F417" s="326"/>
      <c r="G417" s="326"/>
      <c r="H417" s="326"/>
      <c r="I417" s="326"/>
      <c r="J417" s="326"/>
      <c r="K417" s="326"/>
      <c r="L417" s="326"/>
      <c r="M417" s="326"/>
      <c r="N417" s="326"/>
      <c r="O417" s="326"/>
      <c r="P417" s="326"/>
      <c r="Q417" s="326"/>
      <c r="R417" s="326"/>
      <c r="S417" s="326"/>
      <c r="T417" s="326"/>
      <c r="U417" s="326"/>
      <c r="V417" s="326"/>
      <c r="W417" s="326"/>
      <c r="X417" s="326"/>
      <c r="Y417" s="326"/>
      <c r="Z417" s="326"/>
      <c r="AA417" s="326"/>
      <c r="AB417" s="326"/>
      <c r="AC417" s="326"/>
      <c r="AD417" s="326"/>
      <c r="AE417" s="326"/>
      <c r="AF417" s="326"/>
      <c r="AG417" s="326"/>
      <c r="AH417" s="326"/>
      <c r="AI417" s="326"/>
      <c r="AJ417" s="326"/>
      <c r="AK417" s="326"/>
      <c r="AL417" s="326"/>
      <c r="AM417" s="326"/>
      <c r="AN417" s="326"/>
      <c r="AO417" s="326"/>
      <c r="AP417" s="326"/>
      <c r="AQ417" s="326"/>
      <c r="AR417" s="326"/>
      <c r="AS417" s="326"/>
      <c r="AT417" s="326"/>
      <c r="AU417" s="326"/>
      <c r="AV417" s="326"/>
      <c r="AW417" s="326"/>
      <c r="AX417" s="326"/>
      <c r="AY417" s="326"/>
      <c r="AZ417" s="326"/>
      <c r="BA417" s="326"/>
      <c r="BB417" s="326"/>
      <c r="BC417" s="326"/>
      <c r="BD417" s="326"/>
      <c r="BE417" s="326"/>
      <c r="BF417" s="326"/>
      <c r="BG417" s="326"/>
      <c r="BH417" s="326"/>
      <c r="BI417" s="326"/>
      <c r="BJ417" s="326"/>
      <c r="BK417" s="326"/>
      <c r="BL417" s="326"/>
      <c r="BM417" s="326"/>
      <c r="BN417" s="326"/>
      <c r="BO417" s="326"/>
      <c r="BP417" s="326"/>
    </row>
    <row r="418" spans="1:68" ht="15">
      <c r="A418" s="326"/>
      <c r="B418" s="326"/>
      <c r="C418" s="326"/>
      <c r="D418" s="326"/>
      <c r="E418" s="430"/>
      <c r="F418" s="326"/>
      <c r="G418" s="326"/>
      <c r="H418" s="326"/>
      <c r="I418" s="326"/>
      <c r="J418" s="326"/>
      <c r="K418" s="326"/>
      <c r="L418" s="326"/>
      <c r="M418" s="326"/>
      <c r="N418" s="326"/>
      <c r="O418" s="326"/>
      <c r="P418" s="326"/>
      <c r="Q418" s="326"/>
      <c r="R418" s="326"/>
      <c r="S418" s="326"/>
      <c r="T418" s="326"/>
      <c r="U418" s="326"/>
      <c r="V418" s="326"/>
      <c r="W418" s="326"/>
      <c r="X418" s="326"/>
      <c r="Y418" s="326"/>
      <c r="Z418" s="326"/>
      <c r="AA418" s="326"/>
      <c r="AB418" s="326"/>
      <c r="AC418" s="326"/>
      <c r="AD418" s="326"/>
      <c r="AE418" s="326"/>
      <c r="AF418" s="326"/>
      <c r="AG418" s="326"/>
      <c r="AH418" s="326"/>
      <c r="AI418" s="326"/>
      <c r="AJ418" s="326"/>
      <c r="AK418" s="326"/>
      <c r="AL418" s="326"/>
      <c r="AM418" s="326"/>
      <c r="AN418" s="326"/>
      <c r="AO418" s="326"/>
      <c r="AP418" s="326"/>
      <c r="AQ418" s="326"/>
      <c r="AR418" s="326"/>
      <c r="AS418" s="326"/>
      <c r="AT418" s="326"/>
      <c r="AU418" s="326"/>
      <c r="AV418" s="326"/>
      <c r="AW418" s="326"/>
      <c r="AX418" s="326"/>
      <c r="AY418" s="326"/>
      <c r="AZ418" s="326"/>
      <c r="BA418" s="326"/>
      <c r="BB418" s="326"/>
      <c r="BC418" s="326"/>
      <c r="BD418" s="326"/>
      <c r="BE418" s="326"/>
      <c r="BF418" s="326"/>
      <c r="BG418" s="326"/>
      <c r="BH418" s="326"/>
      <c r="BI418" s="326"/>
      <c r="BJ418" s="326"/>
      <c r="BK418" s="326"/>
      <c r="BL418" s="326"/>
      <c r="BM418" s="326"/>
      <c r="BN418" s="326"/>
      <c r="BO418" s="326"/>
      <c r="BP418" s="326"/>
    </row>
    <row r="419" spans="1:68" ht="15">
      <c r="A419" s="326"/>
      <c r="B419" s="326"/>
      <c r="C419" s="326"/>
      <c r="D419" s="326"/>
      <c r="E419" s="430"/>
      <c r="F419" s="326"/>
      <c r="G419" s="326"/>
      <c r="H419" s="326"/>
      <c r="I419" s="326"/>
      <c r="J419" s="326"/>
      <c r="K419" s="326"/>
      <c r="L419" s="326"/>
      <c r="M419" s="326"/>
      <c r="N419" s="326"/>
      <c r="O419" s="326"/>
      <c r="P419" s="326"/>
      <c r="Q419" s="326"/>
      <c r="R419" s="326"/>
      <c r="S419" s="326"/>
      <c r="T419" s="326"/>
      <c r="U419" s="326"/>
      <c r="V419" s="326"/>
      <c r="W419" s="326"/>
      <c r="X419" s="326"/>
      <c r="Y419" s="326"/>
      <c r="Z419" s="326"/>
      <c r="AA419" s="326"/>
      <c r="AB419" s="326"/>
      <c r="AC419" s="326"/>
      <c r="AD419" s="326"/>
      <c r="AE419" s="326"/>
      <c r="AF419" s="326"/>
      <c r="AG419" s="326"/>
      <c r="AH419" s="326"/>
      <c r="AI419" s="326"/>
      <c r="AJ419" s="326"/>
      <c r="AK419" s="326"/>
      <c r="AL419" s="326"/>
      <c r="AM419" s="326"/>
      <c r="AN419" s="326"/>
      <c r="AO419" s="326"/>
      <c r="AP419" s="326"/>
      <c r="AQ419" s="326"/>
      <c r="AR419" s="326"/>
      <c r="AS419" s="326"/>
      <c r="AT419" s="326"/>
      <c r="AU419" s="326"/>
      <c r="AV419" s="326"/>
      <c r="AW419" s="326"/>
      <c r="AX419" s="326"/>
      <c r="AY419" s="326"/>
      <c r="AZ419" s="326"/>
      <c r="BA419" s="326"/>
      <c r="BB419" s="326"/>
      <c r="BC419" s="326"/>
      <c r="BD419" s="326"/>
      <c r="BE419" s="326"/>
      <c r="BF419" s="326"/>
      <c r="BG419" s="326"/>
      <c r="BH419" s="326"/>
      <c r="BI419" s="326"/>
      <c r="BJ419" s="326"/>
      <c r="BK419" s="326"/>
      <c r="BL419" s="326"/>
      <c r="BM419" s="326"/>
      <c r="BN419" s="326"/>
      <c r="BO419" s="326"/>
      <c r="BP419" s="326"/>
    </row>
    <row r="420" spans="1:68" ht="15">
      <c r="A420" s="326"/>
      <c r="B420" s="326"/>
      <c r="C420" s="326"/>
      <c r="D420" s="326"/>
      <c r="E420" s="430"/>
      <c r="F420" s="326"/>
      <c r="G420" s="326"/>
      <c r="H420" s="326"/>
      <c r="I420" s="326"/>
      <c r="J420" s="326"/>
      <c r="K420" s="326"/>
      <c r="L420" s="326"/>
      <c r="M420" s="326"/>
      <c r="N420" s="326"/>
      <c r="O420" s="326"/>
      <c r="P420" s="326"/>
      <c r="Q420" s="326"/>
      <c r="R420" s="326"/>
      <c r="S420" s="326"/>
      <c r="T420" s="326"/>
      <c r="U420" s="326"/>
      <c r="V420" s="326"/>
      <c r="W420" s="326"/>
      <c r="X420" s="326"/>
      <c r="Y420" s="326"/>
      <c r="Z420" s="326"/>
      <c r="AA420" s="326"/>
      <c r="AB420" s="326"/>
      <c r="AC420" s="326"/>
      <c r="AD420" s="326"/>
      <c r="AE420" s="326"/>
      <c r="AF420" s="326"/>
      <c r="AG420" s="326"/>
      <c r="AH420" s="326"/>
      <c r="AI420" s="326"/>
      <c r="AJ420" s="326"/>
      <c r="AK420" s="326"/>
      <c r="AL420" s="326"/>
      <c r="AM420" s="326"/>
      <c r="AN420" s="326"/>
      <c r="AO420" s="326"/>
      <c r="AP420" s="326"/>
      <c r="AQ420" s="326"/>
      <c r="AR420" s="326"/>
      <c r="AS420" s="326"/>
      <c r="AT420" s="326"/>
      <c r="AU420" s="326"/>
      <c r="AV420" s="326"/>
      <c r="AW420" s="326"/>
      <c r="AX420" s="326"/>
      <c r="AY420" s="326"/>
      <c r="AZ420" s="326"/>
      <c r="BA420" s="326"/>
      <c r="BB420" s="326"/>
      <c r="BC420" s="326"/>
      <c r="BD420" s="326"/>
      <c r="BE420" s="326"/>
      <c r="BF420" s="326"/>
      <c r="BG420" s="326"/>
      <c r="BH420" s="326"/>
      <c r="BI420" s="326"/>
      <c r="BJ420" s="326"/>
      <c r="BK420" s="326"/>
      <c r="BL420" s="326"/>
      <c r="BM420" s="326"/>
      <c r="BN420" s="326"/>
      <c r="BO420" s="326"/>
      <c r="BP420" s="326"/>
    </row>
    <row r="421" spans="1:68" ht="15">
      <c r="A421" s="326"/>
      <c r="B421" s="326"/>
      <c r="C421" s="326"/>
      <c r="D421" s="326"/>
      <c r="E421" s="430"/>
      <c r="F421" s="326"/>
      <c r="G421" s="326"/>
      <c r="H421" s="326"/>
      <c r="I421" s="326"/>
      <c r="J421" s="326"/>
      <c r="K421" s="326"/>
      <c r="L421" s="326"/>
      <c r="M421" s="326"/>
      <c r="N421" s="326"/>
      <c r="O421" s="326"/>
      <c r="P421" s="326"/>
      <c r="Q421" s="326"/>
      <c r="R421" s="326"/>
      <c r="S421" s="326"/>
      <c r="T421" s="326"/>
      <c r="U421" s="326"/>
      <c r="V421" s="326"/>
      <c r="W421" s="326"/>
      <c r="X421" s="326"/>
      <c r="Y421" s="326"/>
      <c r="Z421" s="326"/>
      <c r="AA421" s="326"/>
      <c r="AB421" s="326"/>
      <c r="AC421" s="326"/>
      <c r="AD421" s="326"/>
      <c r="AE421" s="326"/>
      <c r="AF421" s="326"/>
      <c r="AG421" s="326"/>
      <c r="AH421" s="326"/>
      <c r="AI421" s="326"/>
      <c r="AJ421" s="326"/>
      <c r="AK421" s="326"/>
      <c r="AL421" s="326"/>
      <c r="AM421" s="326"/>
      <c r="AN421" s="326"/>
      <c r="AO421" s="326"/>
      <c r="AP421" s="326"/>
      <c r="AQ421" s="326"/>
      <c r="AR421" s="326"/>
      <c r="AS421" s="326"/>
      <c r="AT421" s="326"/>
      <c r="AU421" s="326"/>
      <c r="AV421" s="326"/>
      <c r="AW421" s="326"/>
      <c r="AX421" s="326"/>
      <c r="AY421" s="326"/>
      <c r="AZ421" s="326"/>
      <c r="BA421" s="326"/>
      <c r="BB421" s="326"/>
      <c r="BC421" s="326"/>
      <c r="BD421" s="326"/>
      <c r="BE421" s="326"/>
      <c r="BF421" s="326"/>
      <c r="BG421" s="326"/>
      <c r="BH421" s="326"/>
      <c r="BI421" s="326"/>
      <c r="BJ421" s="326"/>
      <c r="BK421" s="326"/>
      <c r="BL421" s="326"/>
      <c r="BM421" s="326"/>
      <c r="BN421" s="326"/>
      <c r="BO421" s="326"/>
      <c r="BP421" s="326"/>
    </row>
    <row r="422" spans="1:68" ht="15">
      <c r="A422" s="326"/>
      <c r="B422" s="326"/>
      <c r="C422" s="326"/>
      <c r="D422" s="326"/>
      <c r="E422" s="430"/>
      <c r="F422" s="326"/>
      <c r="G422" s="326"/>
      <c r="H422" s="326"/>
      <c r="I422" s="326"/>
      <c r="J422" s="326"/>
      <c r="K422" s="326"/>
      <c r="L422" s="326"/>
      <c r="M422" s="326"/>
      <c r="N422" s="326"/>
      <c r="O422" s="326"/>
      <c r="P422" s="326"/>
      <c r="Q422" s="326"/>
      <c r="R422" s="326"/>
      <c r="S422" s="326"/>
      <c r="T422" s="326"/>
      <c r="U422" s="326"/>
      <c r="V422" s="326"/>
      <c r="W422" s="326"/>
      <c r="X422" s="326"/>
      <c r="Y422" s="326"/>
      <c r="Z422" s="326"/>
      <c r="AA422" s="326"/>
      <c r="AB422" s="326"/>
      <c r="AC422" s="326"/>
      <c r="AD422" s="326"/>
      <c r="AE422" s="326"/>
      <c r="AF422" s="326"/>
      <c r="AG422" s="326"/>
      <c r="AH422" s="326"/>
      <c r="AI422" s="326"/>
      <c r="AJ422" s="326"/>
      <c r="AK422" s="326"/>
      <c r="AL422" s="326"/>
      <c r="AM422" s="326"/>
      <c r="AN422" s="326"/>
      <c r="AO422" s="326"/>
      <c r="AP422" s="326"/>
      <c r="AQ422" s="326"/>
      <c r="AR422" s="326"/>
      <c r="AS422" s="326"/>
      <c r="AT422" s="326"/>
      <c r="AU422" s="326"/>
      <c r="AV422" s="326"/>
      <c r="AW422" s="326"/>
      <c r="AX422" s="326"/>
      <c r="AY422" s="326"/>
      <c r="AZ422" s="326"/>
      <c r="BA422" s="326"/>
      <c r="BB422" s="326"/>
      <c r="BC422" s="326"/>
      <c r="BD422" s="326"/>
      <c r="BE422" s="326"/>
      <c r="BF422" s="326"/>
      <c r="BG422" s="326"/>
      <c r="BH422" s="326"/>
      <c r="BI422" s="326"/>
      <c r="BJ422" s="326"/>
      <c r="BK422" s="326"/>
      <c r="BL422" s="326"/>
      <c r="BM422" s="326"/>
      <c r="BN422" s="326"/>
      <c r="BO422" s="326"/>
      <c r="BP422" s="326"/>
    </row>
    <row r="423" spans="1:68" ht="15">
      <c r="A423" s="326"/>
      <c r="B423" s="326"/>
      <c r="C423" s="326"/>
      <c r="D423" s="326"/>
      <c r="E423" s="430"/>
      <c r="F423" s="326"/>
      <c r="G423" s="326"/>
      <c r="H423" s="326"/>
      <c r="I423" s="326"/>
      <c r="J423" s="326"/>
      <c r="K423" s="326"/>
      <c r="L423" s="326"/>
      <c r="M423" s="326"/>
      <c r="N423" s="326"/>
      <c r="O423" s="326"/>
      <c r="P423" s="326"/>
      <c r="Q423" s="326"/>
      <c r="R423" s="326"/>
      <c r="S423" s="326"/>
      <c r="T423" s="326"/>
      <c r="U423" s="326"/>
      <c r="V423" s="326"/>
      <c r="W423" s="326"/>
      <c r="X423" s="326"/>
      <c r="Y423" s="326"/>
      <c r="Z423" s="326"/>
      <c r="AA423" s="326"/>
      <c r="AB423" s="326"/>
      <c r="AC423" s="326"/>
      <c r="AD423" s="326"/>
      <c r="AE423" s="326"/>
      <c r="AF423" s="326"/>
      <c r="AG423" s="326"/>
      <c r="AH423" s="326"/>
      <c r="AI423" s="326"/>
      <c r="AJ423" s="326"/>
      <c r="AK423" s="326"/>
      <c r="AL423" s="326"/>
      <c r="AM423" s="326"/>
      <c r="AN423" s="326"/>
      <c r="AO423" s="326"/>
      <c r="AP423" s="326"/>
      <c r="AQ423" s="326"/>
      <c r="AR423" s="326"/>
      <c r="AS423" s="326"/>
      <c r="AT423" s="326"/>
      <c r="AU423" s="326"/>
      <c r="AV423" s="326"/>
      <c r="AW423" s="326"/>
      <c r="AX423" s="326"/>
      <c r="AY423" s="326"/>
      <c r="AZ423" s="326"/>
      <c r="BA423" s="326"/>
      <c r="BB423" s="326"/>
      <c r="BC423" s="326"/>
      <c r="BD423" s="326"/>
      <c r="BE423" s="326"/>
      <c r="BF423" s="326"/>
      <c r="BG423" s="326"/>
      <c r="BH423" s="326"/>
      <c r="BI423" s="326"/>
      <c r="BJ423" s="326"/>
      <c r="BK423" s="326"/>
      <c r="BL423" s="326"/>
      <c r="BM423" s="326"/>
      <c r="BN423" s="326"/>
      <c r="BO423" s="326"/>
      <c r="BP423" s="326"/>
    </row>
    <row r="424" spans="1:68" ht="15">
      <c r="A424" s="326"/>
      <c r="B424" s="326"/>
      <c r="C424" s="326"/>
      <c r="D424" s="326"/>
      <c r="E424" s="430"/>
      <c r="F424" s="326"/>
      <c r="G424" s="326"/>
      <c r="H424" s="326"/>
      <c r="I424" s="326"/>
      <c r="J424" s="326"/>
      <c r="K424" s="326"/>
      <c r="L424" s="326"/>
      <c r="M424" s="326"/>
      <c r="N424" s="326"/>
      <c r="O424" s="326"/>
      <c r="P424" s="326"/>
      <c r="Q424" s="326"/>
      <c r="R424" s="326"/>
      <c r="S424" s="326"/>
      <c r="T424" s="326"/>
      <c r="U424" s="326"/>
      <c r="V424" s="326"/>
      <c r="W424" s="326"/>
      <c r="X424" s="326"/>
      <c r="Y424" s="326"/>
      <c r="Z424" s="326"/>
      <c r="AA424" s="326"/>
      <c r="AB424" s="326"/>
      <c r="AC424" s="326"/>
      <c r="AD424" s="326"/>
      <c r="AE424" s="326"/>
      <c r="AF424" s="326"/>
      <c r="AG424" s="326"/>
      <c r="AH424" s="326"/>
      <c r="AI424" s="326"/>
      <c r="AJ424" s="326"/>
      <c r="AK424" s="326"/>
      <c r="AL424" s="326"/>
      <c r="AM424" s="326"/>
      <c r="AN424" s="326"/>
      <c r="AO424" s="326"/>
      <c r="AP424" s="326"/>
      <c r="AQ424" s="326"/>
      <c r="AR424" s="326"/>
      <c r="AS424" s="326"/>
      <c r="AT424" s="326"/>
      <c r="AU424" s="326"/>
      <c r="AV424" s="326"/>
      <c r="AW424" s="326"/>
      <c r="AX424" s="326"/>
      <c r="AY424" s="326"/>
      <c r="AZ424" s="326"/>
      <c r="BA424" s="326"/>
      <c r="BB424" s="326"/>
      <c r="BC424" s="326"/>
      <c r="BD424" s="326"/>
      <c r="BE424" s="326"/>
      <c r="BF424" s="326"/>
      <c r="BG424" s="326"/>
      <c r="BH424" s="326"/>
      <c r="BI424" s="326"/>
      <c r="BJ424" s="326"/>
      <c r="BK424" s="326"/>
      <c r="BL424" s="326"/>
      <c r="BM424" s="326"/>
      <c r="BN424" s="326"/>
      <c r="BO424" s="326"/>
      <c r="BP424" s="326"/>
    </row>
    <row r="425" spans="1:68" ht="15">
      <c r="A425" s="326"/>
      <c r="B425" s="326"/>
      <c r="C425" s="326"/>
      <c r="D425" s="326"/>
      <c r="E425" s="430"/>
      <c r="F425" s="326"/>
      <c r="G425" s="326"/>
      <c r="H425" s="326"/>
      <c r="I425" s="326"/>
      <c r="J425" s="326"/>
      <c r="K425" s="326"/>
      <c r="L425" s="326"/>
      <c r="M425" s="326"/>
      <c r="N425" s="326"/>
      <c r="O425" s="326"/>
      <c r="P425" s="326"/>
      <c r="Q425" s="326"/>
      <c r="R425" s="326"/>
      <c r="S425" s="326"/>
      <c r="T425" s="326"/>
      <c r="U425" s="326"/>
      <c r="V425" s="326"/>
      <c r="W425" s="326"/>
      <c r="X425" s="326"/>
      <c r="Y425" s="326"/>
      <c r="Z425" s="326"/>
      <c r="AA425" s="326"/>
      <c r="AB425" s="326"/>
      <c r="AC425" s="326"/>
      <c r="AD425" s="326"/>
      <c r="AE425" s="326"/>
      <c r="AF425" s="326"/>
      <c r="AG425" s="326"/>
      <c r="AH425" s="326"/>
      <c r="AI425" s="326"/>
      <c r="AJ425" s="326"/>
      <c r="AK425" s="326"/>
      <c r="AL425" s="326"/>
      <c r="AM425" s="326"/>
      <c r="AN425" s="326"/>
      <c r="AO425" s="326"/>
      <c r="AP425" s="326"/>
      <c r="AQ425" s="326"/>
      <c r="AR425" s="326"/>
      <c r="AS425" s="326"/>
      <c r="AT425" s="326"/>
      <c r="AU425" s="326"/>
      <c r="AV425" s="326"/>
      <c r="AW425" s="326"/>
      <c r="AX425" s="326"/>
      <c r="AY425" s="326"/>
      <c r="AZ425" s="326"/>
      <c r="BA425" s="326"/>
      <c r="BB425" s="326"/>
      <c r="BC425" s="326"/>
      <c r="BD425" s="326"/>
      <c r="BE425" s="326"/>
      <c r="BF425" s="326"/>
      <c r="BG425" s="326"/>
      <c r="BH425" s="326"/>
      <c r="BI425" s="326"/>
      <c r="BJ425" s="326"/>
      <c r="BK425" s="326"/>
      <c r="BL425" s="326"/>
      <c r="BM425" s="326"/>
      <c r="BN425" s="326"/>
      <c r="BO425" s="326"/>
      <c r="BP425" s="326"/>
    </row>
    <row r="426" spans="1:68" ht="15">
      <c r="A426" s="326"/>
      <c r="B426" s="326"/>
      <c r="C426" s="326"/>
      <c r="D426" s="326"/>
      <c r="E426" s="430"/>
      <c r="F426" s="326"/>
      <c r="G426" s="326"/>
      <c r="H426" s="326"/>
      <c r="I426" s="326"/>
      <c r="J426" s="326"/>
      <c r="K426" s="326"/>
      <c r="L426" s="326"/>
      <c r="M426" s="326"/>
      <c r="N426" s="326"/>
      <c r="O426" s="326"/>
      <c r="P426" s="326"/>
      <c r="Q426" s="326"/>
      <c r="R426" s="326"/>
      <c r="S426" s="326"/>
      <c r="T426" s="326"/>
      <c r="U426" s="326"/>
      <c r="V426" s="326"/>
      <c r="W426" s="326"/>
      <c r="X426" s="326"/>
      <c r="Y426" s="326"/>
      <c r="Z426" s="326"/>
      <c r="AA426" s="326"/>
      <c r="AB426" s="326"/>
      <c r="AC426" s="326"/>
      <c r="AD426" s="326"/>
      <c r="AE426" s="326"/>
      <c r="AF426" s="326"/>
      <c r="AG426" s="326"/>
      <c r="AH426" s="326"/>
      <c r="AI426" s="326"/>
      <c r="AJ426" s="326"/>
      <c r="AK426" s="326"/>
      <c r="AL426" s="326"/>
      <c r="AM426" s="326"/>
      <c r="AN426" s="326"/>
      <c r="AO426" s="326"/>
      <c r="AP426" s="326"/>
      <c r="AQ426" s="326"/>
      <c r="AR426" s="326"/>
      <c r="AS426" s="326"/>
      <c r="AT426" s="326"/>
      <c r="AU426" s="326"/>
      <c r="AV426" s="326"/>
      <c r="AW426" s="326"/>
      <c r="AX426" s="326"/>
      <c r="AY426" s="326"/>
      <c r="AZ426" s="326"/>
      <c r="BA426" s="326"/>
      <c r="BB426" s="326"/>
      <c r="BC426" s="326"/>
      <c r="BD426" s="326"/>
      <c r="BE426" s="326"/>
      <c r="BF426" s="326"/>
      <c r="BG426" s="326"/>
      <c r="BH426" s="326"/>
      <c r="BI426" s="326"/>
      <c r="BJ426" s="326"/>
      <c r="BK426" s="326"/>
      <c r="BL426" s="326"/>
      <c r="BM426" s="326"/>
      <c r="BN426" s="326"/>
      <c r="BO426" s="326"/>
      <c r="BP426" s="326"/>
    </row>
    <row r="427" spans="1:68" ht="15">
      <c r="A427" s="326"/>
      <c r="B427" s="326"/>
      <c r="C427" s="326"/>
      <c r="D427" s="326"/>
      <c r="E427" s="430"/>
      <c r="F427" s="326"/>
      <c r="G427" s="326"/>
      <c r="H427" s="326"/>
      <c r="I427" s="326"/>
      <c r="J427" s="326"/>
      <c r="K427" s="326"/>
      <c r="L427" s="326"/>
      <c r="M427" s="326"/>
      <c r="N427" s="326"/>
      <c r="O427" s="326"/>
      <c r="P427" s="326"/>
      <c r="Q427" s="326"/>
      <c r="R427" s="326"/>
      <c r="S427" s="326"/>
      <c r="T427" s="326"/>
      <c r="U427" s="326"/>
      <c r="V427" s="326"/>
      <c r="W427" s="326"/>
      <c r="X427" s="326"/>
      <c r="Y427" s="326"/>
      <c r="Z427" s="326"/>
      <c r="AA427" s="326"/>
      <c r="AB427" s="326"/>
      <c r="AC427" s="326"/>
      <c r="AD427" s="326"/>
      <c r="AE427" s="326"/>
      <c r="AF427" s="326"/>
      <c r="AG427" s="326"/>
      <c r="AH427" s="326"/>
      <c r="AI427" s="326"/>
      <c r="AJ427" s="326"/>
      <c r="AK427" s="326"/>
      <c r="AL427" s="326"/>
      <c r="AM427" s="326"/>
      <c r="AN427" s="326"/>
      <c r="AO427" s="326"/>
      <c r="AP427" s="326"/>
      <c r="AQ427" s="326"/>
      <c r="AR427" s="326"/>
      <c r="AS427" s="326"/>
      <c r="AT427" s="326"/>
      <c r="AU427" s="326"/>
      <c r="AV427" s="326"/>
      <c r="AW427" s="326"/>
      <c r="AX427" s="326"/>
      <c r="AY427" s="326"/>
      <c r="AZ427" s="326"/>
      <c r="BA427" s="326"/>
      <c r="BB427" s="326"/>
      <c r="BC427" s="326"/>
      <c r="BD427" s="326"/>
      <c r="BE427" s="326"/>
      <c r="BF427" s="326"/>
      <c r="BG427" s="326"/>
      <c r="BH427" s="326"/>
      <c r="BI427" s="326"/>
      <c r="BJ427" s="326"/>
      <c r="BK427" s="326"/>
      <c r="BL427" s="326"/>
      <c r="BM427" s="326"/>
      <c r="BN427" s="326"/>
      <c r="BO427" s="326"/>
      <c r="BP427" s="326"/>
    </row>
    <row r="428" spans="1:68" ht="15">
      <c r="A428" s="326"/>
      <c r="B428" s="326"/>
      <c r="C428" s="326"/>
      <c r="D428" s="326"/>
      <c r="E428" s="430"/>
      <c r="F428" s="326"/>
      <c r="G428" s="326"/>
      <c r="H428" s="326"/>
      <c r="I428" s="326"/>
      <c r="J428" s="326"/>
      <c r="K428" s="326"/>
      <c r="L428" s="326"/>
      <c r="M428" s="326"/>
      <c r="N428" s="326"/>
      <c r="O428" s="326"/>
      <c r="P428" s="326"/>
      <c r="Q428" s="326"/>
      <c r="R428" s="326"/>
      <c r="S428" s="326"/>
      <c r="T428" s="326"/>
      <c r="U428" s="326"/>
      <c r="V428" s="326"/>
      <c r="W428" s="326"/>
      <c r="X428" s="326"/>
      <c r="Y428" s="326"/>
      <c r="Z428" s="326"/>
      <c r="AA428" s="326"/>
      <c r="AB428" s="326"/>
      <c r="AC428" s="326"/>
      <c r="AD428" s="326"/>
      <c r="AE428" s="326"/>
      <c r="AF428" s="326"/>
      <c r="AG428" s="326"/>
      <c r="AH428" s="326"/>
      <c r="AI428" s="326"/>
      <c r="AJ428" s="326"/>
      <c r="AK428" s="326"/>
      <c r="AL428" s="326"/>
      <c r="AM428" s="326"/>
      <c r="AN428" s="326"/>
      <c r="AO428" s="326"/>
      <c r="AP428" s="326"/>
      <c r="AQ428" s="326"/>
      <c r="AR428" s="326"/>
      <c r="AS428" s="326"/>
      <c r="AT428" s="326"/>
      <c r="AU428" s="326"/>
      <c r="AV428" s="326"/>
      <c r="AW428" s="326"/>
      <c r="AX428" s="326"/>
      <c r="AY428" s="326"/>
      <c r="AZ428" s="326"/>
      <c r="BA428" s="326"/>
      <c r="BB428" s="326"/>
      <c r="BC428" s="326"/>
      <c r="BD428" s="326"/>
      <c r="BE428" s="326"/>
      <c r="BF428" s="326"/>
      <c r="BG428" s="326"/>
      <c r="BH428" s="326"/>
      <c r="BI428" s="326"/>
      <c r="BJ428" s="326"/>
      <c r="BK428" s="326"/>
      <c r="BL428" s="326"/>
      <c r="BM428" s="326"/>
      <c r="BN428" s="326"/>
      <c r="BO428" s="326"/>
      <c r="BP428" s="326"/>
    </row>
    <row r="429" spans="1:68" ht="15">
      <c r="A429" s="326"/>
      <c r="B429" s="326"/>
      <c r="C429" s="326"/>
      <c r="D429" s="326"/>
      <c r="E429" s="430"/>
      <c r="F429" s="326"/>
      <c r="G429" s="326"/>
      <c r="H429" s="326"/>
      <c r="I429" s="326"/>
      <c r="J429" s="326"/>
      <c r="K429" s="326"/>
      <c r="L429" s="326"/>
      <c r="M429" s="326"/>
      <c r="N429" s="326"/>
      <c r="O429" s="326"/>
      <c r="P429" s="326"/>
      <c r="Q429" s="326"/>
      <c r="R429" s="326"/>
      <c r="S429" s="326"/>
      <c r="T429" s="326"/>
      <c r="U429" s="326"/>
      <c r="V429" s="326"/>
      <c r="W429" s="326"/>
      <c r="X429" s="326"/>
      <c r="Y429" s="326"/>
      <c r="Z429" s="326"/>
      <c r="AA429" s="326"/>
      <c r="AB429" s="326"/>
      <c r="AC429" s="326"/>
      <c r="AD429" s="326"/>
      <c r="AE429" s="326"/>
      <c r="AF429" s="326"/>
      <c r="AG429" s="326"/>
      <c r="AH429" s="326"/>
      <c r="AI429" s="326"/>
      <c r="AJ429" s="326"/>
      <c r="AK429" s="326"/>
      <c r="AL429" s="326"/>
      <c r="AM429" s="326"/>
      <c r="AN429" s="326"/>
      <c r="AO429" s="326"/>
      <c r="AP429" s="326"/>
      <c r="AQ429" s="326"/>
      <c r="AR429" s="326"/>
      <c r="AS429" s="326"/>
      <c r="AT429" s="326"/>
      <c r="AU429" s="326"/>
      <c r="AV429" s="326"/>
      <c r="AW429" s="326"/>
      <c r="AX429" s="326"/>
      <c r="AY429" s="326"/>
      <c r="AZ429" s="326"/>
      <c r="BA429" s="326"/>
      <c r="BB429" s="326"/>
      <c r="BC429" s="326"/>
      <c r="BD429" s="326"/>
      <c r="BE429" s="326"/>
      <c r="BF429" s="326"/>
      <c r="BG429" s="326"/>
      <c r="BH429" s="326"/>
      <c r="BI429" s="326"/>
      <c r="BJ429" s="326"/>
      <c r="BK429" s="326"/>
      <c r="BL429" s="326"/>
      <c r="BM429" s="326"/>
      <c r="BN429" s="326"/>
      <c r="BO429" s="326"/>
      <c r="BP429" s="326"/>
    </row>
    <row r="430" spans="1:68" ht="15">
      <c r="A430" s="326"/>
      <c r="B430" s="326"/>
      <c r="C430" s="326"/>
      <c r="D430" s="326"/>
      <c r="E430" s="430"/>
      <c r="F430" s="326"/>
      <c r="G430" s="326"/>
      <c r="H430" s="326"/>
      <c r="I430" s="326"/>
      <c r="J430" s="326"/>
      <c r="K430" s="326"/>
      <c r="L430" s="326"/>
      <c r="M430" s="326"/>
      <c r="N430" s="326"/>
      <c r="O430" s="326"/>
      <c r="P430" s="326"/>
      <c r="Q430" s="326"/>
      <c r="R430" s="326"/>
      <c r="S430" s="326"/>
      <c r="T430" s="326"/>
      <c r="U430" s="326"/>
      <c r="V430" s="326"/>
      <c r="W430" s="326"/>
      <c r="X430" s="326"/>
      <c r="Y430" s="326"/>
      <c r="Z430" s="326"/>
      <c r="AA430" s="326"/>
      <c r="AB430" s="326"/>
      <c r="AC430" s="326"/>
      <c r="AD430" s="326"/>
      <c r="AE430" s="326"/>
      <c r="AF430" s="326"/>
      <c r="AG430" s="326"/>
      <c r="AH430" s="326"/>
      <c r="AI430" s="326"/>
      <c r="AJ430" s="326"/>
      <c r="AK430" s="326"/>
      <c r="AL430" s="326"/>
      <c r="AM430" s="326"/>
      <c r="AN430" s="326"/>
      <c r="AO430" s="326"/>
      <c r="AP430" s="326"/>
      <c r="AQ430" s="326"/>
      <c r="AR430" s="326"/>
      <c r="AS430" s="326"/>
      <c r="AT430" s="326"/>
      <c r="AU430" s="326"/>
      <c r="AV430" s="326"/>
      <c r="AW430" s="326"/>
      <c r="AX430" s="326"/>
      <c r="AY430" s="326"/>
      <c r="AZ430" s="326"/>
      <c r="BA430" s="326"/>
      <c r="BB430" s="326"/>
      <c r="BC430" s="326"/>
      <c r="BD430" s="326"/>
      <c r="BE430" s="326"/>
      <c r="BF430" s="326"/>
      <c r="BG430" s="326"/>
      <c r="BH430" s="326"/>
      <c r="BI430" s="326"/>
      <c r="BJ430" s="326"/>
      <c r="BK430" s="326"/>
      <c r="BL430" s="326"/>
      <c r="BM430" s="326"/>
      <c r="BN430" s="326"/>
      <c r="BO430" s="326"/>
      <c r="BP430" s="326"/>
    </row>
    <row r="431" spans="1:68" ht="15">
      <c r="A431" s="326"/>
      <c r="B431" s="326"/>
      <c r="C431" s="326"/>
      <c r="D431" s="326"/>
      <c r="E431" s="430"/>
      <c r="F431" s="326"/>
      <c r="G431" s="326"/>
      <c r="H431" s="326"/>
      <c r="I431" s="326"/>
      <c r="J431" s="326"/>
      <c r="K431" s="326"/>
      <c r="L431" s="326"/>
      <c r="M431" s="326"/>
      <c r="N431" s="326"/>
      <c r="O431" s="326"/>
      <c r="P431" s="326"/>
      <c r="Q431" s="326"/>
      <c r="R431" s="326"/>
      <c r="S431" s="326"/>
      <c r="T431" s="326"/>
      <c r="U431" s="326"/>
      <c r="V431" s="326"/>
      <c r="W431" s="326"/>
      <c r="X431" s="326"/>
      <c r="Y431" s="326"/>
      <c r="Z431" s="326"/>
      <c r="AA431" s="326"/>
      <c r="AB431" s="326"/>
      <c r="AC431" s="326"/>
      <c r="AD431" s="326"/>
      <c r="AE431" s="326"/>
      <c r="AF431" s="326"/>
      <c r="AG431" s="326"/>
      <c r="AH431" s="326"/>
      <c r="AI431" s="326"/>
      <c r="AJ431" s="326"/>
      <c r="AK431" s="326"/>
      <c r="AL431" s="326"/>
      <c r="AM431" s="326"/>
      <c r="AN431" s="326"/>
      <c r="AO431" s="326"/>
      <c r="AP431" s="326"/>
      <c r="AQ431" s="326"/>
      <c r="AR431" s="326"/>
      <c r="AS431" s="326"/>
      <c r="AT431" s="326"/>
      <c r="AU431" s="326"/>
      <c r="AV431" s="326"/>
      <c r="AW431" s="326"/>
      <c r="AX431" s="326"/>
      <c r="AY431" s="326"/>
      <c r="AZ431" s="326"/>
      <c r="BA431" s="326"/>
      <c r="BB431" s="326"/>
      <c r="BC431" s="326"/>
      <c r="BD431" s="326"/>
      <c r="BE431" s="326"/>
      <c r="BF431" s="326"/>
      <c r="BG431" s="326"/>
      <c r="BH431" s="326"/>
      <c r="BI431" s="326"/>
      <c r="BJ431" s="326"/>
      <c r="BK431" s="326"/>
      <c r="BL431" s="326"/>
      <c r="BM431" s="326"/>
      <c r="BN431" s="326"/>
      <c r="BO431" s="326"/>
      <c r="BP431" s="326"/>
    </row>
    <row r="432" spans="1:68" ht="15">
      <c r="A432" s="326"/>
      <c r="B432" s="326"/>
      <c r="C432" s="326"/>
      <c r="D432" s="326"/>
      <c r="E432" s="430"/>
      <c r="F432" s="326"/>
      <c r="G432" s="326"/>
      <c r="H432" s="326"/>
      <c r="I432" s="326"/>
      <c r="J432" s="326"/>
      <c r="K432" s="326"/>
      <c r="L432" s="326"/>
      <c r="M432" s="326"/>
      <c r="N432" s="326"/>
      <c r="O432" s="326"/>
      <c r="P432" s="326"/>
      <c r="Q432" s="326"/>
      <c r="R432" s="326"/>
      <c r="S432" s="326"/>
      <c r="T432" s="326"/>
      <c r="U432" s="326"/>
      <c r="V432" s="326"/>
      <c r="W432" s="326"/>
      <c r="X432" s="326"/>
      <c r="Y432" s="326"/>
      <c r="Z432" s="326"/>
      <c r="AA432" s="326"/>
      <c r="AB432" s="326"/>
      <c r="AC432" s="326"/>
      <c r="AD432" s="326"/>
      <c r="AE432" s="326"/>
      <c r="AF432" s="326"/>
      <c r="AG432" s="326"/>
      <c r="AH432" s="326"/>
      <c r="AI432" s="326"/>
      <c r="AJ432" s="326"/>
      <c r="AK432" s="326"/>
      <c r="AL432" s="326"/>
      <c r="AM432" s="326"/>
      <c r="AN432" s="326"/>
      <c r="AO432" s="326"/>
      <c r="AP432" s="326"/>
      <c r="AQ432" s="326"/>
      <c r="AR432" s="326"/>
      <c r="AS432" s="326"/>
      <c r="AT432" s="326"/>
      <c r="AU432" s="326"/>
      <c r="AV432" s="326"/>
      <c r="AW432" s="326"/>
      <c r="AX432" s="326"/>
      <c r="AY432" s="326"/>
      <c r="AZ432" s="326"/>
      <c r="BA432" s="326"/>
      <c r="BB432" s="326"/>
      <c r="BC432" s="326"/>
      <c r="BD432" s="326"/>
      <c r="BE432" s="326"/>
      <c r="BF432" s="326"/>
      <c r="BG432" s="326"/>
      <c r="BH432" s="326"/>
      <c r="BI432" s="326"/>
      <c r="BJ432" s="326"/>
      <c r="BK432" s="326"/>
      <c r="BL432" s="326"/>
      <c r="BM432" s="326"/>
      <c r="BN432" s="326"/>
      <c r="BO432" s="326"/>
      <c r="BP432" s="326"/>
    </row>
    <row r="433" spans="1:68" ht="15">
      <c r="A433" s="326"/>
      <c r="B433" s="326"/>
      <c r="C433" s="326"/>
      <c r="D433" s="326"/>
      <c r="E433" s="430"/>
      <c r="F433" s="326"/>
      <c r="G433" s="326"/>
      <c r="H433" s="326"/>
      <c r="I433" s="326"/>
      <c r="J433" s="326"/>
      <c r="K433" s="326"/>
      <c r="L433" s="326"/>
      <c r="M433" s="326"/>
      <c r="N433" s="326"/>
      <c r="O433" s="326"/>
      <c r="P433" s="326"/>
      <c r="Q433" s="326"/>
      <c r="R433" s="326"/>
      <c r="S433" s="326"/>
      <c r="T433" s="326"/>
      <c r="U433" s="326"/>
      <c r="V433" s="326"/>
      <c r="W433" s="326"/>
      <c r="X433" s="326"/>
      <c r="Y433" s="326"/>
      <c r="Z433" s="326"/>
      <c r="AA433" s="326"/>
      <c r="AB433" s="326"/>
      <c r="AC433" s="326"/>
      <c r="AD433" s="326"/>
      <c r="AE433" s="326"/>
      <c r="AF433" s="326"/>
      <c r="AG433" s="326"/>
      <c r="AH433" s="326"/>
      <c r="AI433" s="326"/>
      <c r="AJ433" s="326"/>
      <c r="AK433" s="326"/>
      <c r="AL433" s="326"/>
      <c r="AM433" s="326"/>
      <c r="AN433" s="326"/>
      <c r="AO433" s="326"/>
      <c r="AP433" s="326"/>
      <c r="AQ433" s="326"/>
      <c r="AR433" s="326"/>
      <c r="AS433" s="326"/>
      <c r="AT433" s="326"/>
      <c r="AU433" s="326"/>
      <c r="AV433" s="326"/>
      <c r="AW433" s="326"/>
      <c r="AX433" s="326"/>
      <c r="AY433" s="326"/>
      <c r="AZ433" s="326"/>
      <c r="BA433" s="326"/>
      <c r="BB433" s="326"/>
      <c r="BC433" s="326"/>
      <c r="BD433" s="326"/>
      <c r="BE433" s="326"/>
      <c r="BF433" s="326"/>
      <c r="BG433" s="326"/>
      <c r="BH433" s="326"/>
      <c r="BI433" s="326"/>
      <c r="BJ433" s="326"/>
      <c r="BK433" s="326"/>
      <c r="BL433" s="326"/>
      <c r="BM433" s="326"/>
      <c r="BN433" s="326"/>
      <c r="BO433" s="326"/>
      <c r="BP433" s="326"/>
    </row>
    <row r="434" spans="1:68" ht="15">
      <c r="A434" s="326"/>
      <c r="B434" s="326"/>
      <c r="C434" s="326"/>
      <c r="D434" s="326"/>
      <c r="E434" s="430"/>
      <c r="F434" s="326"/>
      <c r="G434" s="326"/>
      <c r="H434" s="326"/>
      <c r="I434" s="326"/>
      <c r="J434" s="326"/>
      <c r="K434" s="326"/>
      <c r="L434" s="326"/>
      <c r="M434" s="326"/>
      <c r="N434" s="326"/>
      <c r="O434" s="326"/>
      <c r="P434" s="326"/>
      <c r="Q434" s="326"/>
      <c r="R434" s="326"/>
      <c r="S434" s="326"/>
      <c r="T434" s="326"/>
      <c r="U434" s="326"/>
      <c r="V434" s="326"/>
      <c r="W434" s="326"/>
      <c r="X434" s="326"/>
      <c r="Y434" s="326"/>
      <c r="Z434" s="326"/>
      <c r="AA434" s="326"/>
      <c r="AB434" s="326"/>
      <c r="AC434" s="326"/>
      <c r="AD434" s="326"/>
      <c r="AE434" s="326"/>
      <c r="AF434" s="326"/>
      <c r="AG434" s="326"/>
      <c r="AH434" s="326"/>
      <c r="AI434" s="326"/>
      <c r="AJ434" s="326"/>
      <c r="AK434" s="326"/>
      <c r="AL434" s="326"/>
      <c r="AM434" s="326"/>
      <c r="AN434" s="326"/>
      <c r="AO434" s="326"/>
      <c r="AP434" s="326"/>
      <c r="AQ434" s="326"/>
      <c r="AR434" s="326"/>
      <c r="AS434" s="326"/>
      <c r="AT434" s="326"/>
      <c r="AU434" s="326"/>
      <c r="AV434" s="326"/>
      <c r="AW434" s="326"/>
      <c r="AX434" s="326"/>
      <c r="AY434" s="326"/>
      <c r="AZ434" s="326"/>
      <c r="BA434" s="326"/>
      <c r="BB434" s="326"/>
      <c r="BC434" s="326"/>
      <c r="BD434" s="326"/>
      <c r="BE434" s="326"/>
      <c r="BF434" s="326"/>
      <c r="BG434" s="326"/>
      <c r="BH434" s="326"/>
      <c r="BI434" s="326"/>
      <c r="BJ434" s="326"/>
      <c r="BK434" s="326"/>
      <c r="BL434" s="326"/>
      <c r="BM434" s="326"/>
      <c r="BN434" s="326"/>
      <c r="BO434" s="326"/>
      <c r="BP434" s="326"/>
    </row>
    <row r="435" spans="1:68" ht="15">
      <c r="A435" s="326"/>
      <c r="B435" s="326"/>
      <c r="C435" s="326"/>
      <c r="D435" s="326"/>
      <c r="E435" s="430"/>
      <c r="F435" s="326"/>
      <c r="G435" s="326"/>
      <c r="H435" s="326"/>
      <c r="I435" s="326"/>
      <c r="J435" s="326"/>
      <c r="K435" s="326"/>
      <c r="L435" s="326"/>
      <c r="M435" s="326"/>
      <c r="N435" s="326"/>
      <c r="O435" s="326"/>
      <c r="P435" s="326"/>
      <c r="Q435" s="326"/>
      <c r="R435" s="326"/>
      <c r="S435" s="326"/>
      <c r="T435" s="326"/>
      <c r="U435" s="326"/>
      <c r="V435" s="326"/>
      <c r="W435" s="326"/>
      <c r="X435" s="326"/>
      <c r="Y435" s="326"/>
      <c r="Z435" s="326"/>
      <c r="AA435" s="326"/>
      <c r="AB435" s="326"/>
      <c r="AC435" s="326"/>
      <c r="AD435" s="326"/>
      <c r="AE435" s="326"/>
      <c r="AF435" s="326"/>
      <c r="AG435" s="326"/>
      <c r="AH435" s="326"/>
      <c r="AI435" s="326"/>
      <c r="AJ435" s="326"/>
      <c r="AK435" s="326"/>
      <c r="AL435" s="326"/>
      <c r="AM435" s="326"/>
      <c r="AN435" s="326"/>
      <c r="AO435" s="326"/>
      <c r="AP435" s="326"/>
      <c r="AQ435" s="326"/>
      <c r="AR435" s="326"/>
      <c r="AS435" s="326"/>
      <c r="AT435" s="326"/>
      <c r="AU435" s="326"/>
      <c r="AV435" s="326"/>
      <c r="AW435" s="326"/>
      <c r="AX435" s="326"/>
      <c r="AY435" s="326"/>
      <c r="AZ435" s="326"/>
      <c r="BA435" s="326"/>
      <c r="BB435" s="326"/>
      <c r="BC435" s="326"/>
      <c r="BD435" s="326"/>
      <c r="BE435" s="326"/>
      <c r="BF435" s="326"/>
      <c r="BG435" s="326"/>
      <c r="BH435" s="326"/>
      <c r="BI435" s="326"/>
      <c r="BJ435" s="326"/>
      <c r="BK435" s="326"/>
      <c r="BL435" s="326"/>
      <c r="BM435" s="326"/>
      <c r="BN435" s="326"/>
      <c r="BO435" s="326"/>
      <c r="BP435" s="326"/>
    </row>
    <row r="436" spans="1:68" ht="15">
      <c r="A436" s="326"/>
      <c r="B436" s="326"/>
      <c r="C436" s="326"/>
      <c r="D436" s="326"/>
      <c r="E436" s="430"/>
      <c r="F436" s="326"/>
      <c r="G436" s="326"/>
      <c r="H436" s="326"/>
      <c r="I436" s="326"/>
      <c r="J436" s="326"/>
      <c r="K436" s="326"/>
      <c r="L436" s="326"/>
      <c r="M436" s="326"/>
      <c r="N436" s="326"/>
      <c r="O436" s="326"/>
      <c r="P436" s="326"/>
      <c r="Q436" s="326"/>
      <c r="R436" s="326"/>
      <c r="S436" s="326"/>
      <c r="T436" s="326"/>
      <c r="U436" s="326"/>
      <c r="V436" s="326"/>
      <c r="W436" s="326"/>
      <c r="X436" s="326"/>
      <c r="Y436" s="326"/>
      <c r="Z436" s="326"/>
      <c r="AA436" s="326"/>
      <c r="AB436" s="326"/>
      <c r="AC436" s="326"/>
      <c r="AD436" s="326"/>
      <c r="AE436" s="326"/>
      <c r="AF436" s="326"/>
      <c r="AG436" s="326"/>
      <c r="AH436" s="326"/>
      <c r="AI436" s="326"/>
      <c r="AJ436" s="326"/>
      <c r="AK436" s="326"/>
      <c r="AL436" s="326"/>
      <c r="AM436" s="326"/>
      <c r="AN436" s="326"/>
      <c r="AO436" s="326"/>
      <c r="AP436" s="326"/>
      <c r="AQ436" s="326"/>
      <c r="AR436" s="326"/>
      <c r="AS436" s="326"/>
      <c r="AT436" s="326"/>
      <c r="AU436" s="326"/>
      <c r="AV436" s="326"/>
      <c r="AW436" s="326"/>
      <c r="AX436" s="326"/>
      <c r="AY436" s="326"/>
      <c r="AZ436" s="326"/>
      <c r="BA436" s="326"/>
      <c r="BB436" s="326"/>
      <c r="BC436" s="326"/>
      <c r="BD436" s="326"/>
      <c r="BE436" s="326"/>
      <c r="BF436" s="326"/>
      <c r="BG436" s="326"/>
      <c r="BH436" s="326"/>
      <c r="BI436" s="326"/>
      <c r="BJ436" s="326"/>
      <c r="BK436" s="326"/>
      <c r="BL436" s="326"/>
      <c r="BM436" s="326"/>
      <c r="BN436" s="326"/>
      <c r="BO436" s="326"/>
      <c r="BP436" s="326"/>
    </row>
    <row r="437" spans="1:68" ht="15">
      <c r="A437" s="326"/>
      <c r="B437" s="326"/>
      <c r="C437" s="326"/>
      <c r="D437" s="326"/>
      <c r="E437" s="430"/>
      <c r="F437" s="326"/>
      <c r="G437" s="326"/>
      <c r="H437" s="326"/>
      <c r="I437" s="326"/>
      <c r="J437" s="326"/>
      <c r="K437" s="326"/>
      <c r="L437" s="326"/>
      <c r="M437" s="326"/>
      <c r="N437" s="326"/>
      <c r="O437" s="326"/>
      <c r="P437" s="326"/>
      <c r="Q437" s="326"/>
      <c r="R437" s="326"/>
      <c r="S437" s="326"/>
      <c r="T437" s="326"/>
      <c r="U437" s="326"/>
      <c r="V437" s="326"/>
      <c r="W437" s="326"/>
      <c r="X437" s="326"/>
      <c r="Y437" s="326"/>
      <c r="Z437" s="326"/>
      <c r="AA437" s="326"/>
      <c r="AB437" s="326"/>
      <c r="AC437" s="326"/>
      <c r="AD437" s="326"/>
      <c r="AE437" s="326"/>
      <c r="AF437" s="326"/>
      <c r="AG437" s="326"/>
      <c r="AH437" s="326"/>
      <c r="AI437" s="326"/>
      <c r="AJ437" s="326"/>
      <c r="AK437" s="326"/>
      <c r="AL437" s="326"/>
      <c r="AM437" s="326"/>
      <c r="AN437" s="326"/>
      <c r="AO437" s="326"/>
      <c r="AP437" s="326"/>
      <c r="AQ437" s="326"/>
      <c r="AR437" s="326"/>
      <c r="AS437" s="326"/>
      <c r="AT437" s="326"/>
      <c r="AU437" s="326"/>
      <c r="AV437" s="326"/>
      <c r="AW437" s="326"/>
      <c r="AX437" s="326"/>
      <c r="AY437" s="326"/>
      <c r="AZ437" s="326"/>
      <c r="BA437" s="326"/>
      <c r="BB437" s="326"/>
      <c r="BC437" s="326"/>
      <c r="BD437" s="326"/>
      <c r="BE437" s="326"/>
      <c r="BF437" s="326"/>
      <c r="BG437" s="326"/>
      <c r="BH437" s="326"/>
      <c r="BI437" s="326"/>
      <c r="BJ437" s="326"/>
      <c r="BK437" s="326"/>
      <c r="BL437" s="326"/>
      <c r="BM437" s="326"/>
      <c r="BN437" s="326"/>
      <c r="BO437" s="326"/>
      <c r="BP437" s="326"/>
    </row>
    <row r="438" spans="1:68" ht="15">
      <c r="A438" s="326"/>
      <c r="B438" s="326"/>
      <c r="C438" s="326"/>
      <c r="D438" s="326"/>
      <c r="E438" s="430"/>
      <c r="F438" s="326"/>
      <c r="G438" s="326"/>
      <c r="H438" s="326"/>
      <c r="I438" s="326"/>
      <c r="J438" s="326"/>
      <c r="K438" s="326"/>
      <c r="L438" s="326"/>
      <c r="M438" s="326"/>
      <c r="N438" s="326"/>
      <c r="O438" s="326"/>
      <c r="P438" s="326"/>
      <c r="Q438" s="326"/>
      <c r="R438" s="326"/>
      <c r="S438" s="326"/>
      <c r="T438" s="326"/>
      <c r="U438" s="326"/>
      <c r="V438" s="326"/>
      <c r="W438" s="326"/>
      <c r="X438" s="326"/>
      <c r="Y438" s="326"/>
      <c r="Z438" s="326"/>
      <c r="AA438" s="326"/>
      <c r="AB438" s="326"/>
      <c r="AC438" s="326"/>
      <c r="AD438" s="326"/>
      <c r="AE438" s="326"/>
      <c r="AF438" s="326"/>
      <c r="AG438" s="326"/>
      <c r="AH438" s="326"/>
      <c r="AI438" s="326"/>
      <c r="AJ438" s="326"/>
      <c r="AK438" s="326"/>
      <c r="AL438" s="326"/>
      <c r="AM438" s="326"/>
      <c r="AN438" s="326"/>
      <c r="AO438" s="326"/>
      <c r="AP438" s="326"/>
      <c r="AQ438" s="326"/>
      <c r="AR438" s="326"/>
      <c r="AS438" s="326"/>
      <c r="AT438" s="326"/>
      <c r="AU438" s="326"/>
      <c r="AV438" s="326"/>
      <c r="AW438" s="326"/>
      <c r="AX438" s="326"/>
      <c r="AY438" s="326"/>
      <c r="AZ438" s="326"/>
      <c r="BA438" s="326"/>
      <c r="BB438" s="326"/>
      <c r="BC438" s="326"/>
      <c r="BD438" s="326"/>
      <c r="BE438" s="326"/>
      <c r="BF438" s="326"/>
      <c r="BG438" s="326"/>
      <c r="BH438" s="326"/>
      <c r="BI438" s="326"/>
      <c r="BJ438" s="326"/>
      <c r="BK438" s="326"/>
      <c r="BL438" s="326"/>
      <c r="BM438" s="326"/>
      <c r="BN438" s="326"/>
      <c r="BO438" s="326"/>
      <c r="BP438" s="326"/>
    </row>
    <row r="439" spans="1:68" ht="15">
      <c r="A439" s="326"/>
      <c r="B439" s="326"/>
      <c r="C439" s="326"/>
      <c r="D439" s="326"/>
      <c r="E439" s="430"/>
      <c r="F439" s="326"/>
      <c r="G439" s="326"/>
      <c r="H439" s="326"/>
      <c r="I439" s="326"/>
      <c r="J439" s="326"/>
      <c r="K439" s="326"/>
      <c r="L439" s="326"/>
      <c r="M439" s="326"/>
      <c r="N439" s="326"/>
      <c r="O439" s="326"/>
      <c r="P439" s="326"/>
      <c r="Q439" s="326"/>
      <c r="R439" s="326"/>
      <c r="S439" s="326"/>
      <c r="T439" s="326"/>
      <c r="U439" s="326"/>
      <c r="V439" s="326"/>
      <c r="W439" s="326"/>
      <c r="X439" s="326"/>
      <c r="Y439" s="326"/>
      <c r="Z439" s="326"/>
      <c r="AA439" s="326"/>
      <c r="AB439" s="326"/>
      <c r="AC439" s="326"/>
      <c r="AD439" s="326"/>
      <c r="AE439" s="326"/>
      <c r="AF439" s="326"/>
      <c r="AG439" s="326"/>
      <c r="AH439" s="326"/>
      <c r="AI439" s="326"/>
      <c r="AJ439" s="326"/>
      <c r="AK439" s="326"/>
      <c r="AL439" s="326"/>
      <c r="AM439" s="326"/>
      <c r="AN439" s="326"/>
      <c r="AO439" s="326"/>
      <c r="AP439" s="326"/>
      <c r="AQ439" s="326"/>
      <c r="AR439" s="326"/>
      <c r="AS439" s="326"/>
      <c r="AT439" s="326"/>
      <c r="AU439" s="326"/>
      <c r="AV439" s="326"/>
      <c r="AW439" s="326"/>
      <c r="AX439" s="326"/>
      <c r="AY439" s="326"/>
      <c r="AZ439" s="326"/>
      <c r="BA439" s="326"/>
      <c r="BB439" s="326"/>
      <c r="BC439" s="326"/>
      <c r="BD439" s="326"/>
      <c r="BE439" s="326"/>
      <c r="BF439" s="326"/>
      <c r="BG439" s="326"/>
      <c r="BH439" s="326"/>
      <c r="BI439" s="326"/>
      <c r="BJ439" s="326"/>
      <c r="BK439" s="326"/>
      <c r="BL439" s="326"/>
      <c r="BM439" s="326"/>
      <c r="BN439" s="326"/>
      <c r="BO439" s="326"/>
      <c r="BP439" s="326"/>
    </row>
    <row r="440" spans="1:68" ht="15">
      <c r="A440" s="326"/>
      <c r="B440" s="326"/>
      <c r="C440" s="326"/>
      <c r="D440" s="326"/>
      <c r="E440" s="430"/>
      <c r="F440" s="326"/>
      <c r="G440" s="326"/>
      <c r="H440" s="326"/>
      <c r="I440" s="326"/>
      <c r="J440" s="326"/>
      <c r="K440" s="326"/>
      <c r="L440" s="326"/>
      <c r="M440" s="326"/>
      <c r="N440" s="326"/>
      <c r="O440" s="326"/>
      <c r="P440" s="326"/>
      <c r="Q440" s="326"/>
      <c r="R440" s="326"/>
      <c r="S440" s="326"/>
      <c r="T440" s="326"/>
      <c r="U440" s="326"/>
      <c r="V440" s="326"/>
      <c r="W440" s="326"/>
      <c r="X440" s="326"/>
      <c r="Y440" s="326"/>
      <c r="Z440" s="326"/>
      <c r="AA440" s="326"/>
      <c r="AB440" s="326"/>
      <c r="AC440" s="326"/>
      <c r="AD440" s="326"/>
      <c r="AE440" s="326"/>
      <c r="AF440" s="326"/>
      <c r="AG440" s="326"/>
      <c r="AH440" s="326"/>
      <c r="AI440" s="326"/>
      <c r="AJ440" s="326"/>
      <c r="AK440" s="326"/>
      <c r="AL440" s="326"/>
      <c r="AM440" s="326"/>
      <c r="AN440" s="326"/>
      <c r="AO440" s="326"/>
      <c r="AP440" s="326"/>
      <c r="AQ440" s="326"/>
      <c r="AR440" s="326"/>
      <c r="AS440" s="326"/>
      <c r="AT440" s="326"/>
      <c r="AU440" s="326"/>
      <c r="AV440" s="326"/>
      <c r="AW440" s="326"/>
      <c r="AX440" s="326"/>
      <c r="AY440" s="326"/>
      <c r="AZ440" s="326"/>
      <c r="BA440" s="326"/>
      <c r="BB440" s="326"/>
      <c r="BC440" s="326"/>
      <c r="BD440" s="326"/>
      <c r="BE440" s="326"/>
      <c r="BF440" s="326"/>
      <c r="BG440" s="326"/>
      <c r="BH440" s="326"/>
      <c r="BI440" s="326"/>
      <c r="BJ440" s="326"/>
      <c r="BK440" s="326"/>
      <c r="BL440" s="326"/>
      <c r="BM440" s="326"/>
      <c r="BN440" s="326"/>
      <c r="BO440" s="326"/>
      <c r="BP440" s="326"/>
    </row>
    <row r="441" spans="1:68" ht="15">
      <c r="A441" s="326"/>
      <c r="B441" s="326"/>
      <c r="C441" s="326"/>
      <c r="D441" s="326"/>
      <c r="E441" s="430"/>
      <c r="F441" s="326"/>
      <c r="G441" s="326"/>
      <c r="H441" s="326"/>
      <c r="I441" s="326"/>
      <c r="J441" s="326"/>
      <c r="K441" s="326"/>
      <c r="L441" s="326"/>
      <c r="M441" s="326"/>
      <c r="N441" s="326"/>
      <c r="O441" s="326"/>
      <c r="P441" s="326"/>
      <c r="Q441" s="326"/>
      <c r="R441" s="326"/>
      <c r="S441" s="326"/>
      <c r="T441" s="326"/>
      <c r="U441" s="326"/>
      <c r="V441" s="326"/>
      <c r="W441" s="326"/>
      <c r="X441" s="326"/>
      <c r="Y441" s="326"/>
      <c r="Z441" s="326"/>
      <c r="AA441" s="326"/>
      <c r="AB441" s="326"/>
      <c r="AC441" s="326"/>
      <c r="AD441" s="326"/>
      <c r="AE441" s="326"/>
      <c r="AF441" s="326"/>
      <c r="AG441" s="326"/>
      <c r="AH441" s="326"/>
      <c r="AI441" s="326"/>
      <c r="AJ441" s="326"/>
      <c r="AK441" s="326"/>
      <c r="AL441" s="326"/>
      <c r="AM441" s="326"/>
      <c r="AN441" s="326"/>
      <c r="AO441" s="326"/>
      <c r="AP441" s="326"/>
      <c r="AQ441" s="326"/>
      <c r="AR441" s="326"/>
      <c r="AS441" s="326"/>
      <c r="AT441" s="326"/>
      <c r="AU441" s="326"/>
      <c r="AV441" s="326"/>
      <c r="AW441" s="326"/>
      <c r="AX441" s="326"/>
      <c r="AY441" s="326"/>
      <c r="AZ441" s="326"/>
      <c r="BA441" s="326"/>
      <c r="BB441" s="326"/>
      <c r="BC441" s="326"/>
      <c r="BD441" s="326"/>
      <c r="BE441" s="326"/>
      <c r="BF441" s="326"/>
      <c r="BG441" s="326"/>
      <c r="BH441" s="326"/>
      <c r="BI441" s="326"/>
      <c r="BJ441" s="326"/>
      <c r="BK441" s="326"/>
      <c r="BL441" s="326"/>
      <c r="BM441" s="326"/>
      <c r="BN441" s="326"/>
      <c r="BO441" s="326"/>
      <c r="BP441" s="326"/>
    </row>
    <row r="442" spans="1:68" ht="15">
      <c r="A442" s="326"/>
      <c r="B442" s="326"/>
      <c r="C442" s="326"/>
      <c r="D442" s="326"/>
      <c r="E442" s="430"/>
      <c r="F442" s="326"/>
      <c r="G442" s="326"/>
      <c r="H442" s="326"/>
      <c r="I442" s="326"/>
      <c r="J442" s="326"/>
      <c r="K442" s="326"/>
      <c r="L442" s="326"/>
      <c r="M442" s="326"/>
      <c r="N442" s="326"/>
      <c r="O442" s="326"/>
      <c r="P442" s="326"/>
      <c r="Q442" s="326"/>
      <c r="R442" s="326"/>
      <c r="S442" s="326"/>
      <c r="T442" s="326"/>
      <c r="U442" s="326"/>
      <c r="V442" s="326"/>
      <c r="W442" s="326"/>
      <c r="X442" s="326"/>
      <c r="Y442" s="326"/>
      <c r="Z442" s="326"/>
      <c r="AA442" s="326"/>
      <c r="AB442" s="326"/>
      <c r="AC442" s="326"/>
      <c r="AD442" s="326"/>
      <c r="AE442" s="326"/>
      <c r="AF442" s="326"/>
      <c r="AG442" s="326"/>
      <c r="AH442" s="326"/>
      <c r="AI442" s="326"/>
      <c r="AJ442" s="326"/>
      <c r="AK442" s="326"/>
      <c r="AL442" s="326"/>
      <c r="AM442" s="326"/>
      <c r="AN442" s="326"/>
      <c r="AO442" s="326"/>
      <c r="AP442" s="326"/>
      <c r="AQ442" s="326"/>
      <c r="AR442" s="326"/>
      <c r="AS442" s="326"/>
      <c r="AT442" s="326"/>
      <c r="AU442" s="326"/>
      <c r="AV442" s="326"/>
      <c r="AW442" s="326"/>
      <c r="AX442" s="326"/>
      <c r="AY442" s="326"/>
      <c r="AZ442" s="326"/>
      <c r="BA442" s="326"/>
      <c r="BB442" s="326"/>
      <c r="BC442" s="326"/>
      <c r="BD442" s="326"/>
      <c r="BE442" s="326"/>
      <c r="BF442" s="326"/>
      <c r="BG442" s="326"/>
      <c r="BH442" s="326"/>
      <c r="BI442" s="326"/>
      <c r="BJ442" s="326"/>
      <c r="BK442" s="326"/>
      <c r="BL442" s="326"/>
      <c r="BM442" s="326"/>
      <c r="BN442" s="326"/>
      <c r="BO442" s="326"/>
      <c r="BP442" s="326"/>
    </row>
    <row r="443" spans="1:68" ht="15">
      <c r="A443" s="326"/>
      <c r="B443" s="326"/>
      <c r="C443" s="326"/>
      <c r="D443" s="326"/>
      <c r="E443" s="430"/>
      <c r="F443" s="326"/>
      <c r="G443" s="326"/>
      <c r="H443" s="326"/>
      <c r="I443" s="326"/>
      <c r="J443" s="326"/>
      <c r="K443" s="326"/>
      <c r="L443" s="326"/>
      <c r="M443" s="326"/>
      <c r="N443" s="326"/>
      <c r="O443" s="326"/>
      <c r="P443" s="326"/>
      <c r="Q443" s="326"/>
      <c r="R443" s="326"/>
      <c r="S443" s="326"/>
      <c r="T443" s="326"/>
      <c r="U443" s="326"/>
      <c r="V443" s="326"/>
      <c r="W443" s="326"/>
      <c r="X443" s="326"/>
      <c r="Y443" s="326"/>
      <c r="Z443" s="326"/>
      <c r="AA443" s="326"/>
      <c r="AB443" s="326"/>
      <c r="AC443" s="326"/>
      <c r="AD443" s="326"/>
      <c r="AE443" s="326"/>
      <c r="AF443" s="326"/>
      <c r="AG443" s="326"/>
      <c r="AH443" s="326"/>
      <c r="AI443" s="326"/>
      <c r="AJ443" s="326"/>
      <c r="AK443" s="326"/>
      <c r="AL443" s="326"/>
      <c r="AM443" s="326"/>
      <c r="AN443" s="326"/>
      <c r="AO443" s="326"/>
      <c r="AP443" s="326"/>
      <c r="AQ443" s="326"/>
      <c r="AR443" s="326"/>
      <c r="AS443" s="326"/>
      <c r="AT443" s="326"/>
      <c r="AU443" s="326"/>
      <c r="AV443" s="326"/>
      <c r="AW443" s="326"/>
      <c r="AX443" s="326"/>
      <c r="AY443" s="326"/>
      <c r="AZ443" s="326"/>
      <c r="BA443" s="326"/>
      <c r="BB443" s="326"/>
      <c r="BC443" s="326"/>
      <c r="BD443" s="326"/>
      <c r="BE443" s="326"/>
      <c r="BF443" s="326"/>
      <c r="BG443" s="326"/>
      <c r="BH443" s="326"/>
      <c r="BI443" s="326"/>
      <c r="BJ443" s="326"/>
      <c r="BK443" s="326"/>
      <c r="BL443" s="326"/>
      <c r="BM443" s="326"/>
      <c r="BN443" s="326"/>
      <c r="BO443" s="326"/>
      <c r="BP443" s="326"/>
    </row>
    <row r="444" spans="1:68" ht="15">
      <c r="A444" s="326"/>
      <c r="B444" s="326"/>
      <c r="C444" s="326"/>
      <c r="D444" s="326"/>
      <c r="E444" s="430"/>
      <c r="F444" s="326"/>
      <c r="G444" s="326"/>
      <c r="H444" s="326"/>
      <c r="I444" s="326"/>
      <c r="J444" s="326"/>
      <c r="K444" s="326"/>
      <c r="L444" s="326"/>
      <c r="M444" s="326"/>
      <c r="N444" s="326"/>
      <c r="O444" s="326"/>
      <c r="P444" s="326"/>
      <c r="Q444" s="326"/>
      <c r="R444" s="326"/>
      <c r="S444" s="326"/>
      <c r="T444" s="326"/>
      <c r="U444" s="326"/>
      <c r="V444" s="326"/>
      <c r="W444" s="326"/>
      <c r="X444" s="326"/>
      <c r="Y444" s="326"/>
      <c r="Z444" s="326"/>
      <c r="AA444" s="326"/>
      <c r="AB444" s="326"/>
      <c r="AC444" s="326"/>
      <c r="AD444" s="326"/>
      <c r="AE444" s="326"/>
      <c r="AF444" s="326"/>
      <c r="AG444" s="326"/>
      <c r="AH444" s="326"/>
      <c r="AI444" s="326"/>
      <c r="AJ444" s="326"/>
      <c r="AK444" s="326"/>
      <c r="AL444" s="326"/>
      <c r="AM444" s="326"/>
      <c r="AN444" s="326"/>
      <c r="AO444" s="326"/>
      <c r="AP444" s="326"/>
      <c r="AQ444" s="326"/>
      <c r="AR444" s="326"/>
      <c r="AS444" s="326"/>
      <c r="AT444" s="326"/>
      <c r="AU444" s="326"/>
      <c r="AV444" s="326"/>
      <c r="AW444" s="326"/>
      <c r="AX444" s="326"/>
      <c r="AY444" s="326"/>
      <c r="AZ444" s="326"/>
      <c r="BA444" s="326"/>
      <c r="BB444" s="326"/>
      <c r="BC444" s="326"/>
      <c r="BD444" s="326"/>
      <c r="BE444" s="326"/>
      <c r="BF444" s="326"/>
      <c r="BG444" s="326"/>
      <c r="BH444" s="326"/>
      <c r="BI444" s="326"/>
      <c r="BJ444" s="326"/>
      <c r="BK444" s="326"/>
      <c r="BL444" s="326"/>
      <c r="BM444" s="326"/>
      <c r="BN444" s="326"/>
      <c r="BO444" s="326"/>
      <c r="BP444" s="326"/>
    </row>
    <row r="445" spans="1:68" ht="15">
      <c r="A445" s="326"/>
      <c r="B445" s="326"/>
      <c r="C445" s="326"/>
      <c r="D445" s="326"/>
      <c r="E445" s="430"/>
      <c r="F445" s="326"/>
      <c r="G445" s="326"/>
      <c r="H445" s="326"/>
      <c r="I445" s="326"/>
      <c r="J445" s="326"/>
      <c r="K445" s="326"/>
      <c r="L445" s="326"/>
      <c r="M445" s="326"/>
      <c r="N445" s="326"/>
      <c r="O445" s="326"/>
      <c r="P445" s="326"/>
      <c r="Q445" s="326"/>
      <c r="R445" s="326"/>
      <c r="S445" s="326"/>
      <c r="T445" s="326"/>
      <c r="U445" s="326"/>
      <c r="V445" s="326"/>
      <c r="W445" s="326"/>
      <c r="X445" s="326"/>
      <c r="Y445" s="326"/>
      <c r="Z445" s="326"/>
      <c r="AA445" s="326"/>
      <c r="AB445" s="326"/>
      <c r="AC445" s="326"/>
      <c r="AD445" s="326"/>
      <c r="AE445" s="326"/>
      <c r="AF445" s="326"/>
      <c r="AG445" s="326"/>
      <c r="AH445" s="326"/>
      <c r="AI445" s="326"/>
      <c r="AJ445" s="326"/>
      <c r="AK445" s="326"/>
      <c r="AL445" s="326"/>
      <c r="AM445" s="326"/>
      <c r="AN445" s="326"/>
      <c r="AO445" s="326"/>
      <c r="AP445" s="326"/>
      <c r="AQ445" s="326"/>
      <c r="AR445" s="326"/>
      <c r="AS445" s="326"/>
      <c r="AT445" s="326"/>
      <c r="AU445" s="326"/>
      <c r="AV445" s="326"/>
      <c r="AW445" s="326"/>
      <c r="AX445" s="326"/>
      <c r="AY445" s="326"/>
      <c r="AZ445" s="326"/>
      <c r="BA445" s="326"/>
      <c r="BB445" s="326"/>
      <c r="BC445" s="326"/>
      <c r="BD445" s="326"/>
      <c r="BE445" s="326"/>
      <c r="BF445" s="326"/>
      <c r="BG445" s="326"/>
      <c r="BH445" s="326"/>
      <c r="BI445" s="326"/>
      <c r="BJ445" s="326"/>
      <c r="BK445" s="326"/>
      <c r="BL445" s="326"/>
      <c r="BM445" s="326"/>
      <c r="BN445" s="326"/>
      <c r="BO445" s="326"/>
      <c r="BP445" s="326"/>
    </row>
    <row r="446" spans="1:68" ht="15">
      <c r="A446" s="326"/>
      <c r="B446" s="326"/>
      <c r="C446" s="326"/>
      <c r="D446" s="326"/>
      <c r="E446" s="430"/>
      <c r="F446" s="326"/>
      <c r="G446" s="326"/>
      <c r="H446" s="326"/>
      <c r="I446" s="326"/>
      <c r="J446" s="326"/>
      <c r="K446" s="326"/>
      <c r="L446" s="326"/>
      <c r="M446" s="326"/>
      <c r="N446" s="326"/>
      <c r="O446" s="326"/>
      <c r="P446" s="326"/>
      <c r="Q446" s="326"/>
      <c r="R446" s="326"/>
      <c r="S446" s="326"/>
      <c r="T446" s="326"/>
      <c r="U446" s="326"/>
      <c r="V446" s="326"/>
      <c r="W446" s="326"/>
      <c r="X446" s="326"/>
      <c r="Y446" s="326"/>
      <c r="Z446" s="326"/>
      <c r="AA446" s="326"/>
      <c r="AB446" s="326"/>
      <c r="AC446" s="326"/>
      <c r="AD446" s="326"/>
      <c r="AE446" s="326"/>
      <c r="AF446" s="326"/>
      <c r="AG446" s="326"/>
      <c r="AH446" s="326"/>
      <c r="AI446" s="326"/>
      <c r="AJ446" s="326"/>
      <c r="AK446" s="326"/>
      <c r="AL446" s="326"/>
      <c r="AM446" s="326"/>
      <c r="AN446" s="326"/>
      <c r="AO446" s="326"/>
      <c r="AP446" s="326"/>
      <c r="AQ446" s="326"/>
      <c r="AR446" s="326"/>
      <c r="AS446" s="326"/>
      <c r="AT446" s="326"/>
      <c r="AU446" s="326"/>
      <c r="AV446" s="326"/>
      <c r="AW446" s="326"/>
      <c r="AX446" s="326"/>
      <c r="AY446" s="326"/>
      <c r="AZ446" s="326"/>
      <c r="BA446" s="326"/>
      <c r="BB446" s="326"/>
      <c r="BC446" s="326"/>
      <c r="BD446" s="326"/>
      <c r="BE446" s="326"/>
      <c r="BF446" s="326"/>
      <c r="BG446" s="326"/>
      <c r="BH446" s="326"/>
      <c r="BI446" s="326"/>
      <c r="BJ446" s="326"/>
      <c r="BK446" s="326"/>
      <c r="BL446" s="326"/>
      <c r="BM446" s="326"/>
      <c r="BN446" s="326"/>
      <c r="BO446" s="326"/>
      <c r="BP446" s="326"/>
    </row>
    <row r="447" spans="1:68" ht="15">
      <c r="A447" s="326"/>
      <c r="B447" s="326"/>
      <c r="C447" s="326"/>
      <c r="D447" s="326"/>
      <c r="E447" s="430"/>
      <c r="F447" s="326"/>
      <c r="G447" s="326"/>
      <c r="H447" s="326"/>
      <c r="I447" s="326"/>
      <c r="J447" s="326"/>
      <c r="K447" s="326"/>
      <c r="L447" s="326"/>
      <c r="M447" s="326"/>
      <c r="N447" s="326"/>
      <c r="O447" s="326"/>
      <c r="P447" s="326"/>
      <c r="Q447" s="326"/>
      <c r="R447" s="326"/>
      <c r="S447" s="326"/>
      <c r="T447" s="326"/>
      <c r="U447" s="326"/>
      <c r="V447" s="326"/>
      <c r="W447" s="326"/>
      <c r="X447" s="326"/>
      <c r="Y447" s="326"/>
      <c r="Z447" s="326"/>
      <c r="AA447" s="326"/>
      <c r="AB447" s="326"/>
      <c r="AC447" s="326"/>
      <c r="AD447" s="326"/>
      <c r="AE447" s="326"/>
      <c r="AF447" s="326"/>
      <c r="AG447" s="326"/>
      <c r="AH447" s="326"/>
      <c r="AI447" s="326"/>
      <c r="AJ447" s="326"/>
      <c r="AK447" s="326"/>
      <c r="AL447" s="326"/>
      <c r="AM447" s="326"/>
      <c r="AN447" s="326"/>
      <c r="AO447" s="326"/>
      <c r="AP447" s="326"/>
      <c r="AQ447" s="326"/>
      <c r="AR447" s="326"/>
      <c r="AS447" s="326"/>
      <c r="AT447" s="326"/>
      <c r="AU447" s="326"/>
      <c r="AV447" s="326"/>
      <c r="AW447" s="326"/>
      <c r="AX447" s="326"/>
      <c r="AY447" s="326"/>
      <c r="AZ447" s="326"/>
      <c r="BA447" s="326"/>
      <c r="BB447" s="326"/>
      <c r="BC447" s="326"/>
      <c r="BD447" s="326"/>
      <c r="BE447" s="326"/>
      <c r="BF447" s="326"/>
      <c r="BG447" s="326"/>
      <c r="BH447" s="326"/>
      <c r="BI447" s="326"/>
      <c r="BJ447" s="326"/>
      <c r="BK447" s="326"/>
      <c r="BL447" s="326"/>
      <c r="BM447" s="326"/>
      <c r="BN447" s="326"/>
      <c r="BO447" s="326"/>
      <c r="BP447" s="326"/>
    </row>
    <row r="448" spans="1:68" ht="15">
      <c r="A448" s="326"/>
      <c r="B448" s="326"/>
      <c r="C448" s="326"/>
      <c r="D448" s="326"/>
      <c r="E448" s="430"/>
      <c r="F448" s="326"/>
      <c r="G448" s="326"/>
      <c r="H448" s="326"/>
      <c r="I448" s="326"/>
      <c r="J448" s="326"/>
      <c r="K448" s="326"/>
      <c r="L448" s="326"/>
      <c r="M448" s="326"/>
      <c r="N448" s="326"/>
      <c r="O448" s="326"/>
      <c r="P448" s="326"/>
      <c r="Q448" s="326"/>
      <c r="R448" s="326"/>
      <c r="S448" s="326"/>
      <c r="T448" s="326"/>
      <c r="U448" s="326"/>
      <c r="V448" s="326"/>
      <c r="W448" s="326"/>
      <c r="X448" s="326"/>
      <c r="Y448" s="326"/>
      <c r="Z448" s="326"/>
      <c r="AA448" s="326"/>
      <c r="AB448" s="326"/>
      <c r="AC448" s="326"/>
      <c r="AD448" s="326"/>
      <c r="AE448" s="326"/>
      <c r="AF448" s="326"/>
      <c r="AG448" s="326"/>
      <c r="AH448" s="326"/>
      <c r="AI448" s="326"/>
      <c r="AJ448" s="326"/>
      <c r="AK448" s="326"/>
      <c r="AL448" s="326"/>
      <c r="AM448" s="326"/>
      <c r="AN448" s="326"/>
      <c r="AO448" s="326"/>
      <c r="AP448" s="326"/>
      <c r="AQ448" s="326"/>
      <c r="AR448" s="326"/>
      <c r="AS448" s="326"/>
      <c r="AT448" s="326"/>
      <c r="AU448" s="326"/>
      <c r="AV448" s="326"/>
      <c r="AW448" s="326"/>
      <c r="AX448" s="326"/>
      <c r="AY448" s="326"/>
      <c r="AZ448" s="326"/>
      <c r="BA448" s="326"/>
      <c r="BB448" s="326"/>
      <c r="BC448" s="326"/>
      <c r="BD448" s="326"/>
      <c r="BE448" s="326"/>
      <c r="BF448" s="326"/>
      <c r="BG448" s="326"/>
      <c r="BH448" s="326"/>
      <c r="BI448" s="326"/>
      <c r="BJ448" s="326"/>
      <c r="BK448" s="326"/>
      <c r="BL448" s="326"/>
      <c r="BM448" s="326"/>
      <c r="BN448" s="326"/>
      <c r="BO448" s="326"/>
      <c r="BP448" s="326"/>
    </row>
    <row r="449" spans="1:68" ht="15">
      <c r="A449" s="326"/>
      <c r="B449" s="326"/>
      <c r="C449" s="326"/>
      <c r="D449" s="326"/>
      <c r="E449" s="430"/>
      <c r="F449" s="326"/>
      <c r="G449" s="326"/>
      <c r="H449" s="326"/>
      <c r="I449" s="326"/>
      <c r="J449" s="326"/>
      <c r="K449" s="326"/>
      <c r="L449" s="326"/>
      <c r="M449" s="326"/>
      <c r="N449" s="326"/>
      <c r="O449" s="326"/>
      <c r="P449" s="326"/>
      <c r="Q449" s="326"/>
      <c r="R449" s="326"/>
      <c r="S449" s="326"/>
      <c r="T449" s="326"/>
      <c r="U449" s="326"/>
      <c r="V449" s="326"/>
      <c r="W449" s="326"/>
      <c r="X449" s="326"/>
      <c r="Y449" s="326"/>
      <c r="Z449" s="326"/>
      <c r="AA449" s="326"/>
      <c r="AB449" s="326"/>
      <c r="AC449" s="326"/>
      <c r="AD449" s="326"/>
      <c r="AE449" s="326"/>
      <c r="AF449" s="326"/>
      <c r="AG449" s="326"/>
      <c r="AH449" s="326"/>
      <c r="AI449" s="326"/>
      <c r="AJ449" s="326"/>
      <c r="AK449" s="326"/>
      <c r="AL449" s="326"/>
      <c r="AM449" s="326"/>
      <c r="AN449" s="326"/>
      <c r="AO449" s="326"/>
      <c r="AP449" s="326"/>
      <c r="AQ449" s="326"/>
      <c r="AR449" s="326"/>
      <c r="AS449" s="326"/>
      <c r="AT449" s="326"/>
      <c r="AU449" s="326"/>
      <c r="AV449" s="326"/>
      <c r="AW449" s="326"/>
      <c r="AX449" s="326"/>
      <c r="AY449" s="326"/>
      <c r="AZ449" s="326"/>
      <c r="BA449" s="326"/>
      <c r="BB449" s="326"/>
      <c r="BC449" s="326"/>
      <c r="BD449" s="326"/>
      <c r="BE449" s="326"/>
      <c r="BF449" s="326"/>
      <c r="BG449" s="326"/>
      <c r="BH449" s="326"/>
      <c r="BI449" s="326"/>
      <c r="BJ449" s="326"/>
      <c r="BK449" s="326"/>
      <c r="BL449" s="326"/>
      <c r="BM449" s="326"/>
      <c r="BN449" s="326"/>
      <c r="BO449" s="326"/>
      <c r="BP449" s="326"/>
    </row>
    <row r="450" spans="1:68" ht="15">
      <c r="A450" s="326"/>
      <c r="B450" s="326"/>
      <c r="C450" s="326"/>
      <c r="D450" s="326"/>
      <c r="E450" s="430"/>
      <c r="F450" s="326"/>
      <c r="G450" s="326"/>
      <c r="H450" s="326"/>
      <c r="I450" s="326"/>
      <c r="J450" s="326"/>
      <c r="K450" s="326"/>
      <c r="L450" s="326"/>
      <c r="M450" s="326"/>
      <c r="N450" s="326"/>
      <c r="O450" s="326"/>
      <c r="P450" s="326"/>
      <c r="Q450" s="326"/>
      <c r="R450" s="326"/>
      <c r="S450" s="326"/>
      <c r="T450" s="326"/>
      <c r="U450" s="326"/>
      <c r="V450" s="326"/>
      <c r="W450" s="326"/>
      <c r="X450" s="326"/>
      <c r="Y450" s="326"/>
      <c r="Z450" s="326"/>
      <c r="AA450" s="326"/>
      <c r="AB450" s="326"/>
      <c r="AC450" s="326"/>
      <c r="AD450" s="326"/>
      <c r="AE450" s="326"/>
      <c r="AF450" s="326"/>
      <c r="AG450" s="326"/>
      <c r="AH450" s="326"/>
      <c r="AI450" s="326"/>
      <c r="AJ450" s="326"/>
      <c r="AK450" s="326"/>
      <c r="AL450" s="326"/>
      <c r="AM450" s="326"/>
      <c r="AN450" s="326"/>
      <c r="AO450" s="326"/>
      <c r="AP450" s="326"/>
      <c r="AQ450" s="326"/>
      <c r="AR450" s="326"/>
      <c r="AS450" s="326"/>
      <c r="AT450" s="326"/>
      <c r="AU450" s="326"/>
      <c r="AV450" s="326"/>
      <c r="AW450" s="326"/>
      <c r="AX450" s="326"/>
      <c r="AY450" s="326"/>
      <c r="AZ450" s="326"/>
      <c r="BA450" s="326"/>
      <c r="BB450" s="326"/>
      <c r="BC450" s="326"/>
      <c r="BD450" s="326"/>
      <c r="BE450" s="326"/>
      <c r="BF450" s="326"/>
      <c r="BG450" s="326"/>
      <c r="BH450" s="326"/>
      <c r="BI450" s="326"/>
      <c r="BJ450" s="326"/>
      <c r="BK450" s="326"/>
      <c r="BL450" s="326"/>
      <c r="BM450" s="326"/>
      <c r="BN450" s="326"/>
      <c r="BO450" s="326"/>
      <c r="BP450" s="326"/>
    </row>
    <row r="451" spans="1:68" ht="15">
      <c r="A451" s="326"/>
      <c r="B451" s="326"/>
      <c r="C451" s="326"/>
      <c r="D451" s="326"/>
      <c r="E451" s="430"/>
      <c r="F451" s="326"/>
      <c r="G451" s="326"/>
      <c r="H451" s="326"/>
      <c r="I451" s="326"/>
      <c r="J451" s="326"/>
      <c r="K451" s="326"/>
      <c r="L451" s="326"/>
      <c r="M451" s="326"/>
      <c r="N451" s="326"/>
      <c r="O451" s="326"/>
      <c r="P451" s="326"/>
      <c r="Q451" s="326"/>
      <c r="R451" s="326"/>
      <c r="S451" s="326"/>
      <c r="T451" s="326"/>
      <c r="U451" s="326"/>
      <c r="V451" s="326"/>
      <c r="W451" s="326"/>
      <c r="X451" s="326"/>
      <c r="Y451" s="326"/>
      <c r="Z451" s="326"/>
      <c r="AA451" s="326"/>
      <c r="AB451" s="326"/>
      <c r="AC451" s="326"/>
      <c r="AD451" s="326"/>
      <c r="AE451" s="326"/>
      <c r="AF451" s="326"/>
      <c r="AG451" s="326"/>
      <c r="AH451" s="326"/>
      <c r="AI451" s="326"/>
      <c r="AJ451" s="326"/>
      <c r="AK451" s="326"/>
      <c r="AL451" s="326"/>
      <c r="AM451" s="326"/>
      <c r="AN451" s="326"/>
      <c r="AO451" s="326"/>
      <c r="AP451" s="326"/>
      <c r="AQ451" s="326"/>
      <c r="AR451" s="326"/>
      <c r="AS451" s="326"/>
      <c r="AT451" s="326"/>
      <c r="AU451" s="326"/>
      <c r="AV451" s="326"/>
      <c r="AW451" s="326"/>
      <c r="AX451" s="326"/>
      <c r="AY451" s="326"/>
      <c r="AZ451" s="326"/>
      <c r="BA451" s="326"/>
      <c r="BB451" s="326"/>
      <c r="BC451" s="326"/>
      <c r="BD451" s="326"/>
      <c r="BE451" s="326"/>
      <c r="BF451" s="326"/>
      <c r="BG451" s="326"/>
      <c r="BH451" s="326"/>
      <c r="BI451" s="326"/>
      <c r="BJ451" s="326"/>
      <c r="BK451" s="326"/>
      <c r="BL451" s="326"/>
      <c r="BM451" s="326"/>
      <c r="BN451" s="326"/>
      <c r="BO451" s="326"/>
      <c r="BP451" s="326"/>
    </row>
    <row r="452" spans="1:68" ht="15">
      <c r="A452" s="326"/>
      <c r="B452" s="326"/>
      <c r="C452" s="326"/>
      <c r="D452" s="326"/>
      <c r="E452" s="430"/>
      <c r="F452" s="326"/>
      <c r="G452" s="326"/>
      <c r="H452" s="326"/>
      <c r="I452" s="326"/>
      <c r="J452" s="326"/>
      <c r="K452" s="326"/>
      <c r="L452" s="326"/>
      <c r="M452" s="326"/>
      <c r="N452" s="326"/>
      <c r="O452" s="326"/>
      <c r="P452" s="326"/>
      <c r="Q452" s="326"/>
      <c r="R452" s="326"/>
      <c r="S452" s="326"/>
      <c r="T452" s="326"/>
      <c r="U452" s="326"/>
      <c r="V452" s="326"/>
      <c r="W452" s="326"/>
      <c r="X452" s="326"/>
      <c r="Y452" s="326"/>
      <c r="Z452" s="326"/>
      <c r="AA452" s="326"/>
      <c r="AB452" s="326"/>
      <c r="AC452" s="326"/>
      <c r="AD452" s="326"/>
      <c r="AE452" s="326"/>
      <c r="AF452" s="326"/>
      <c r="AG452" s="326"/>
      <c r="AH452" s="326"/>
      <c r="AI452" s="326"/>
      <c r="AJ452" s="326"/>
      <c r="AK452" s="326"/>
      <c r="AL452" s="326"/>
      <c r="AM452" s="326"/>
      <c r="AN452" s="326"/>
      <c r="AO452" s="326"/>
      <c r="AP452" s="326"/>
      <c r="AQ452" s="326"/>
      <c r="AR452" s="326"/>
      <c r="AS452" s="326"/>
      <c r="AT452" s="326"/>
      <c r="AU452" s="326"/>
      <c r="AV452" s="326"/>
      <c r="AW452" s="326"/>
      <c r="AX452" s="326"/>
      <c r="AY452" s="326"/>
      <c r="AZ452" s="326"/>
      <c r="BA452" s="326"/>
      <c r="BB452" s="326"/>
      <c r="BC452" s="326"/>
      <c r="BD452" s="326"/>
      <c r="BE452" s="326"/>
      <c r="BF452" s="326"/>
      <c r="BG452" s="326"/>
      <c r="BH452" s="326"/>
      <c r="BI452" s="326"/>
      <c r="BJ452" s="326"/>
      <c r="BK452" s="326"/>
      <c r="BL452" s="326"/>
      <c r="BM452" s="326"/>
      <c r="BN452" s="326"/>
      <c r="BO452" s="326"/>
      <c r="BP452" s="326"/>
    </row>
    <row r="453" spans="1:68" ht="15">
      <c r="A453" s="326"/>
      <c r="B453" s="326"/>
      <c r="C453" s="326"/>
      <c r="D453" s="326"/>
      <c r="E453" s="430"/>
      <c r="F453" s="326"/>
      <c r="G453" s="326"/>
      <c r="H453" s="326"/>
      <c r="I453" s="326"/>
      <c r="J453" s="326"/>
      <c r="K453" s="326"/>
      <c r="L453" s="326"/>
      <c r="M453" s="326"/>
      <c r="N453" s="326"/>
      <c r="O453" s="326"/>
      <c r="P453" s="326"/>
      <c r="Q453" s="326"/>
      <c r="R453" s="326"/>
      <c r="S453" s="326"/>
      <c r="T453" s="326"/>
      <c r="U453" s="326"/>
      <c r="V453" s="326"/>
      <c r="W453" s="326"/>
      <c r="X453" s="326"/>
      <c r="Y453" s="326"/>
      <c r="Z453" s="326"/>
      <c r="AA453" s="326"/>
      <c r="AB453" s="326"/>
      <c r="AC453" s="326"/>
      <c r="AD453" s="326"/>
      <c r="AE453" s="326"/>
      <c r="AF453" s="326"/>
      <c r="AG453" s="326"/>
      <c r="AH453" s="326"/>
      <c r="AI453" s="326"/>
      <c r="AJ453" s="326"/>
      <c r="AK453" s="326"/>
      <c r="AL453" s="326"/>
      <c r="AM453" s="326"/>
      <c r="AN453" s="326"/>
      <c r="AO453" s="326"/>
      <c r="AP453" s="326"/>
      <c r="AQ453" s="326"/>
      <c r="AR453" s="326"/>
      <c r="AS453" s="326"/>
      <c r="AT453" s="326"/>
      <c r="AU453" s="326"/>
      <c r="AV453" s="326"/>
      <c r="AW453" s="326"/>
      <c r="AX453" s="326"/>
      <c r="AY453" s="326"/>
      <c r="AZ453" s="326"/>
      <c r="BA453" s="326"/>
      <c r="BB453" s="326"/>
      <c r="BC453" s="326"/>
      <c r="BD453" s="326"/>
      <c r="BE453" s="326"/>
      <c r="BF453" s="326"/>
      <c r="BG453" s="326"/>
      <c r="BH453" s="326"/>
      <c r="BI453" s="326"/>
      <c r="BJ453" s="326"/>
      <c r="BK453" s="326"/>
      <c r="BL453" s="326"/>
      <c r="BM453" s="326"/>
      <c r="BN453" s="326"/>
      <c r="BO453" s="326"/>
      <c r="BP453" s="326"/>
    </row>
    <row r="454" spans="1:68" ht="15">
      <c r="A454" s="326"/>
      <c r="B454" s="326"/>
      <c r="C454" s="326"/>
      <c r="D454" s="326"/>
      <c r="E454" s="430"/>
      <c r="F454" s="326"/>
      <c r="G454" s="326"/>
      <c r="H454" s="326"/>
      <c r="I454" s="326"/>
      <c r="J454" s="326"/>
      <c r="K454" s="326"/>
      <c r="L454" s="326"/>
      <c r="M454" s="326"/>
      <c r="N454" s="326"/>
      <c r="O454" s="326"/>
      <c r="P454" s="326"/>
      <c r="Q454" s="326"/>
      <c r="R454" s="326"/>
      <c r="S454" s="326"/>
      <c r="T454" s="326"/>
      <c r="U454" s="326"/>
      <c r="V454" s="326"/>
      <c r="W454" s="326"/>
      <c r="X454" s="326"/>
      <c r="Y454" s="326"/>
      <c r="Z454" s="326"/>
      <c r="AA454" s="326"/>
      <c r="AB454" s="326"/>
      <c r="AC454" s="326"/>
      <c r="AD454" s="326"/>
      <c r="AE454" s="326"/>
      <c r="AF454" s="326"/>
      <c r="AG454" s="326"/>
      <c r="AH454" s="326"/>
      <c r="AI454" s="326"/>
      <c r="AJ454" s="326"/>
      <c r="AK454" s="326"/>
      <c r="AL454" s="326"/>
      <c r="AM454" s="326"/>
      <c r="AN454" s="326"/>
      <c r="AO454" s="326"/>
      <c r="AP454" s="326"/>
      <c r="AQ454" s="326"/>
      <c r="AR454" s="326"/>
      <c r="AS454" s="326"/>
      <c r="AT454" s="326"/>
      <c r="AU454" s="326"/>
      <c r="AV454" s="326"/>
      <c r="AW454" s="326"/>
      <c r="AX454" s="326"/>
      <c r="AY454" s="326"/>
      <c r="AZ454" s="326"/>
      <c r="BA454" s="326"/>
      <c r="BB454" s="326"/>
      <c r="BC454" s="326"/>
      <c r="BD454" s="326"/>
      <c r="BE454" s="326"/>
      <c r="BF454" s="326"/>
      <c r="BG454" s="326"/>
      <c r="BH454" s="326"/>
      <c r="BI454" s="326"/>
      <c r="BJ454" s="326"/>
      <c r="BK454" s="326"/>
      <c r="BL454" s="326"/>
      <c r="BM454" s="326"/>
      <c r="BN454" s="326"/>
      <c r="BO454" s="326"/>
      <c r="BP454" s="326"/>
    </row>
    <row r="455" spans="1:68" ht="15">
      <c r="A455" s="326"/>
      <c r="B455" s="326"/>
      <c r="C455" s="326"/>
      <c r="D455" s="326"/>
      <c r="E455" s="430"/>
      <c r="F455" s="326"/>
      <c r="G455" s="326"/>
      <c r="H455" s="326"/>
      <c r="I455" s="326"/>
      <c r="J455" s="326"/>
      <c r="K455" s="326"/>
      <c r="L455" s="326"/>
      <c r="M455" s="326"/>
      <c r="N455" s="326"/>
      <c r="O455" s="326"/>
      <c r="P455" s="326"/>
      <c r="Q455" s="326"/>
      <c r="R455" s="326"/>
      <c r="S455" s="326"/>
      <c r="T455" s="326"/>
      <c r="U455" s="326"/>
      <c r="V455" s="326"/>
      <c r="W455" s="326"/>
      <c r="X455" s="326"/>
      <c r="Y455" s="326"/>
      <c r="Z455" s="326"/>
      <c r="AA455" s="326"/>
      <c r="AB455" s="326"/>
      <c r="AC455" s="326"/>
      <c r="AD455" s="326"/>
      <c r="AE455" s="326"/>
      <c r="AF455" s="326"/>
      <c r="AG455" s="326"/>
      <c r="AH455" s="326"/>
      <c r="AI455" s="326"/>
      <c r="AJ455" s="326"/>
      <c r="AK455" s="326"/>
      <c r="AL455" s="326"/>
      <c r="AM455" s="326"/>
      <c r="AN455" s="326"/>
      <c r="AO455" s="326"/>
      <c r="AP455" s="326"/>
      <c r="AQ455" s="326"/>
      <c r="AR455" s="326"/>
      <c r="AS455" s="326"/>
      <c r="AT455" s="326"/>
      <c r="AU455" s="326"/>
      <c r="AV455" s="326"/>
      <c r="AW455" s="326"/>
      <c r="AX455" s="326"/>
      <c r="AY455" s="326"/>
      <c r="AZ455" s="326"/>
      <c r="BA455" s="326"/>
      <c r="BB455" s="326"/>
      <c r="BC455" s="326"/>
      <c r="BD455" s="326"/>
      <c r="BE455" s="326"/>
      <c r="BF455" s="326"/>
      <c r="BG455" s="326"/>
      <c r="BH455" s="326"/>
      <c r="BI455" s="326"/>
      <c r="BJ455" s="326"/>
      <c r="BK455" s="326"/>
      <c r="BL455" s="326"/>
      <c r="BM455" s="326"/>
      <c r="BN455" s="326"/>
      <c r="BO455" s="326"/>
      <c r="BP455" s="326"/>
    </row>
    <row r="456" spans="1:68" ht="15">
      <c r="A456" s="326"/>
      <c r="B456" s="326"/>
      <c r="C456" s="326"/>
      <c r="D456" s="326"/>
      <c r="E456" s="430"/>
      <c r="F456" s="326"/>
      <c r="G456" s="326"/>
      <c r="H456" s="326"/>
      <c r="I456" s="326"/>
      <c r="J456" s="326"/>
      <c r="K456" s="326"/>
      <c r="L456" s="326"/>
      <c r="M456" s="326"/>
      <c r="N456" s="326"/>
      <c r="O456" s="326"/>
      <c r="P456" s="326"/>
      <c r="Q456" s="326"/>
      <c r="R456" s="326"/>
      <c r="S456" s="326"/>
      <c r="T456" s="326"/>
      <c r="U456" s="326"/>
      <c r="V456" s="326"/>
      <c r="W456" s="326"/>
      <c r="X456" s="326"/>
      <c r="Y456" s="326"/>
      <c r="Z456" s="326"/>
      <c r="AA456" s="326"/>
      <c r="AB456" s="326"/>
      <c r="AC456" s="326"/>
      <c r="AD456" s="326"/>
      <c r="AE456" s="326"/>
      <c r="AF456" s="326"/>
      <c r="AG456" s="326"/>
      <c r="AH456" s="326"/>
      <c r="AI456" s="326"/>
      <c r="AJ456" s="326"/>
      <c r="AK456" s="326"/>
      <c r="AL456" s="326"/>
      <c r="AM456" s="326"/>
      <c r="AN456" s="326"/>
      <c r="AO456" s="326"/>
      <c r="AP456" s="326"/>
      <c r="AQ456" s="326"/>
      <c r="AR456" s="326"/>
      <c r="AS456" s="326"/>
      <c r="AT456" s="326"/>
      <c r="AU456" s="326"/>
      <c r="AV456" s="326"/>
      <c r="AW456" s="326"/>
      <c r="AX456" s="326"/>
      <c r="AY456" s="326"/>
      <c r="AZ456" s="326"/>
      <c r="BA456" s="326"/>
      <c r="BB456" s="326"/>
      <c r="BC456" s="326"/>
      <c r="BD456" s="326"/>
      <c r="BE456" s="326"/>
      <c r="BF456" s="326"/>
      <c r="BG456" s="326"/>
      <c r="BH456" s="326"/>
      <c r="BI456" s="326"/>
      <c r="BJ456" s="326"/>
      <c r="BK456" s="326"/>
      <c r="BL456" s="326"/>
      <c r="BM456" s="326"/>
      <c r="BN456" s="326"/>
      <c r="BO456" s="326"/>
      <c r="BP456" s="326"/>
    </row>
    <row r="457" spans="1:68" ht="15">
      <c r="A457" s="326"/>
      <c r="B457" s="326"/>
      <c r="C457" s="326"/>
      <c r="D457" s="326"/>
      <c r="E457" s="430"/>
      <c r="F457" s="326"/>
      <c r="G457" s="326"/>
      <c r="H457" s="326"/>
      <c r="I457" s="326"/>
      <c r="J457" s="326"/>
      <c r="K457" s="326"/>
      <c r="L457" s="326"/>
      <c r="M457" s="326"/>
      <c r="N457" s="326"/>
      <c r="O457" s="326"/>
      <c r="P457" s="326"/>
      <c r="Q457" s="326"/>
      <c r="R457" s="326"/>
      <c r="S457" s="326"/>
      <c r="T457" s="326"/>
      <c r="U457" s="326"/>
      <c r="V457" s="326"/>
      <c r="W457" s="326"/>
      <c r="X457" s="326"/>
      <c r="Y457" s="326"/>
      <c r="Z457" s="326"/>
      <c r="AA457" s="326"/>
      <c r="AB457" s="326"/>
      <c r="AC457" s="326"/>
      <c r="AD457" s="326"/>
      <c r="AE457" s="326"/>
      <c r="AF457" s="326"/>
      <c r="AG457" s="326"/>
      <c r="AH457" s="326"/>
      <c r="AI457" s="326"/>
      <c r="AJ457" s="326"/>
      <c r="AK457" s="326"/>
      <c r="AL457" s="326"/>
      <c r="AM457" s="326"/>
      <c r="AN457" s="326"/>
      <c r="AO457" s="326"/>
      <c r="AP457" s="326"/>
      <c r="AQ457" s="326"/>
      <c r="AR457" s="326"/>
      <c r="AS457" s="326"/>
      <c r="AT457" s="326"/>
      <c r="AU457" s="326"/>
      <c r="AV457" s="326"/>
      <c r="AW457" s="326"/>
      <c r="AX457" s="326"/>
      <c r="AY457" s="326"/>
      <c r="AZ457" s="326"/>
      <c r="BA457" s="326"/>
      <c r="BB457" s="326"/>
      <c r="BC457" s="326"/>
      <c r="BD457" s="326"/>
      <c r="BE457" s="326"/>
      <c r="BF457" s="326"/>
      <c r="BG457" s="326"/>
      <c r="BH457" s="326"/>
      <c r="BI457" s="326"/>
      <c r="BJ457" s="326"/>
      <c r="BK457" s="326"/>
      <c r="BL457" s="326"/>
      <c r="BM457" s="326"/>
      <c r="BN457" s="326"/>
      <c r="BO457" s="326"/>
      <c r="BP457" s="326"/>
    </row>
    <row r="458" spans="1:68" ht="15">
      <c r="A458" s="326"/>
      <c r="B458" s="326"/>
      <c r="C458" s="326"/>
      <c r="D458" s="326"/>
      <c r="E458" s="430"/>
      <c r="F458" s="326"/>
      <c r="G458" s="326"/>
      <c r="H458" s="326"/>
      <c r="I458" s="326"/>
      <c r="J458" s="326"/>
      <c r="K458" s="326"/>
      <c r="L458" s="326"/>
      <c r="M458" s="326"/>
      <c r="N458" s="326"/>
      <c r="O458" s="326"/>
      <c r="P458" s="326"/>
      <c r="Q458" s="326"/>
      <c r="R458" s="326"/>
      <c r="S458" s="326"/>
      <c r="T458" s="326"/>
      <c r="U458" s="326"/>
      <c r="V458" s="326"/>
      <c r="W458" s="326"/>
      <c r="X458" s="326"/>
      <c r="Y458" s="326"/>
      <c r="Z458" s="326"/>
      <c r="AA458" s="326"/>
      <c r="AB458" s="326"/>
      <c r="AC458" s="326"/>
      <c r="AD458" s="326"/>
      <c r="AE458" s="326"/>
      <c r="AF458" s="326"/>
      <c r="AG458" s="326"/>
      <c r="AH458" s="326"/>
      <c r="AI458" s="326"/>
      <c r="AJ458" s="326"/>
      <c r="AK458" s="326"/>
      <c r="AL458" s="326"/>
      <c r="AM458" s="326"/>
      <c r="AN458" s="326"/>
      <c r="AO458" s="326"/>
      <c r="AP458" s="326"/>
      <c r="AQ458" s="326"/>
      <c r="AR458" s="326"/>
      <c r="AS458" s="326"/>
      <c r="AT458" s="326"/>
      <c r="AU458" s="326"/>
      <c r="AV458" s="326"/>
      <c r="AW458" s="326"/>
      <c r="AX458" s="326"/>
      <c r="AY458" s="326"/>
      <c r="AZ458" s="326"/>
      <c r="BA458" s="326"/>
      <c r="BB458" s="326"/>
      <c r="BC458" s="326"/>
      <c r="BD458" s="326"/>
      <c r="BE458" s="326"/>
      <c r="BF458" s="326"/>
      <c r="BG458" s="326"/>
      <c r="BH458" s="326"/>
      <c r="BI458" s="326"/>
      <c r="BJ458" s="326"/>
      <c r="BK458" s="326"/>
      <c r="BL458" s="326"/>
      <c r="BM458" s="326"/>
      <c r="BN458" s="326"/>
      <c r="BO458" s="326"/>
      <c r="BP458" s="326"/>
    </row>
    <row r="459" spans="1:68" ht="15">
      <c r="A459" s="326"/>
      <c r="B459" s="326"/>
      <c r="C459" s="326"/>
      <c r="D459" s="326"/>
      <c r="E459" s="430"/>
      <c r="F459" s="326"/>
      <c r="G459" s="326"/>
      <c r="H459" s="326"/>
      <c r="I459" s="326"/>
      <c r="J459" s="326"/>
      <c r="K459" s="326"/>
      <c r="L459" s="326"/>
      <c r="M459" s="326"/>
      <c r="N459" s="326"/>
      <c r="O459" s="326"/>
      <c r="P459" s="326"/>
      <c r="Q459" s="326"/>
      <c r="R459" s="326"/>
      <c r="S459" s="326"/>
      <c r="T459" s="326"/>
      <c r="U459" s="326"/>
      <c r="V459" s="326"/>
      <c r="W459" s="326"/>
      <c r="X459" s="326"/>
      <c r="Y459" s="326"/>
      <c r="Z459" s="326"/>
      <c r="AA459" s="326"/>
      <c r="AB459" s="326"/>
      <c r="AC459" s="326"/>
      <c r="AD459" s="326"/>
      <c r="AE459" s="326"/>
      <c r="AF459" s="326"/>
      <c r="AG459" s="326"/>
      <c r="AH459" s="326"/>
      <c r="AI459" s="326"/>
      <c r="AJ459" s="326"/>
      <c r="AK459" s="326"/>
      <c r="AL459" s="326"/>
      <c r="AM459" s="326"/>
      <c r="AN459" s="326"/>
      <c r="AO459" s="326"/>
      <c r="AP459" s="326"/>
      <c r="AQ459" s="326"/>
      <c r="AR459" s="326"/>
      <c r="AS459" s="326"/>
      <c r="AT459" s="326"/>
      <c r="AU459" s="326"/>
      <c r="AV459" s="326"/>
      <c r="AW459" s="326"/>
      <c r="AX459" s="326"/>
      <c r="AY459" s="326"/>
      <c r="AZ459" s="326"/>
      <c r="BA459" s="326"/>
      <c r="BB459" s="326"/>
      <c r="BC459" s="326"/>
      <c r="BD459" s="326"/>
      <c r="BE459" s="326"/>
      <c r="BF459" s="326"/>
      <c r="BG459" s="326"/>
      <c r="BH459" s="326"/>
      <c r="BI459" s="326"/>
      <c r="BJ459" s="326"/>
      <c r="BK459" s="326"/>
      <c r="BL459" s="326"/>
      <c r="BM459" s="326"/>
      <c r="BN459" s="326"/>
      <c r="BO459" s="326"/>
      <c r="BP459" s="326"/>
    </row>
    <row r="460" spans="1:68" ht="15">
      <c r="A460" s="326"/>
      <c r="B460" s="326"/>
      <c r="C460" s="326"/>
      <c r="D460" s="326"/>
      <c r="E460" s="430"/>
      <c r="F460" s="326"/>
      <c r="G460" s="326"/>
      <c r="H460" s="326"/>
      <c r="I460" s="326"/>
      <c r="J460" s="326"/>
      <c r="K460" s="326"/>
      <c r="L460" s="326"/>
      <c r="M460" s="326"/>
      <c r="N460" s="326"/>
      <c r="O460" s="326"/>
      <c r="P460" s="326"/>
      <c r="Q460" s="326"/>
      <c r="R460" s="326"/>
      <c r="S460" s="326"/>
      <c r="T460" s="326"/>
      <c r="U460" s="326"/>
      <c r="V460" s="326"/>
      <c r="W460" s="326"/>
      <c r="X460" s="326"/>
      <c r="Y460" s="326"/>
      <c r="Z460" s="326"/>
      <c r="AA460" s="326"/>
      <c r="AB460" s="326"/>
      <c r="AC460" s="326"/>
      <c r="AD460" s="326"/>
      <c r="AE460" s="326"/>
      <c r="AF460" s="326"/>
      <c r="AG460" s="326"/>
      <c r="AH460" s="326"/>
      <c r="AI460" s="326"/>
      <c r="AJ460" s="326"/>
      <c r="AK460" s="326"/>
      <c r="AL460" s="326"/>
      <c r="AM460" s="326"/>
      <c r="AN460" s="326"/>
      <c r="AO460" s="326"/>
      <c r="AP460" s="326"/>
      <c r="AQ460" s="326"/>
      <c r="AR460" s="326"/>
      <c r="AS460" s="326"/>
      <c r="AT460" s="326"/>
      <c r="AU460" s="326"/>
      <c r="AV460" s="326"/>
      <c r="AW460" s="326"/>
      <c r="AX460" s="326"/>
      <c r="AY460" s="326"/>
      <c r="AZ460" s="326"/>
      <c r="BA460" s="326"/>
      <c r="BB460" s="326"/>
      <c r="BC460" s="326"/>
      <c r="BD460" s="326"/>
      <c r="BE460" s="326"/>
      <c r="BF460" s="326"/>
      <c r="BG460" s="326"/>
      <c r="BH460" s="326"/>
      <c r="BI460" s="326"/>
      <c r="BJ460" s="326"/>
      <c r="BK460" s="326"/>
      <c r="BL460" s="326"/>
      <c r="BM460" s="326"/>
      <c r="BN460" s="326"/>
      <c r="BO460" s="326"/>
      <c r="BP460" s="326"/>
    </row>
    <row r="461" spans="1:68" ht="15">
      <c r="A461" s="326"/>
      <c r="B461" s="326"/>
      <c r="C461" s="326"/>
      <c r="D461" s="326"/>
      <c r="E461" s="430"/>
      <c r="F461" s="326"/>
      <c r="G461" s="326"/>
      <c r="H461" s="326"/>
      <c r="I461" s="326"/>
      <c r="J461" s="326"/>
      <c r="K461" s="326"/>
      <c r="L461" s="326"/>
      <c r="M461" s="326"/>
      <c r="N461" s="326"/>
      <c r="O461" s="326"/>
      <c r="P461" s="326"/>
      <c r="Q461" s="326"/>
      <c r="R461" s="326"/>
      <c r="S461" s="326"/>
      <c r="T461" s="326"/>
      <c r="U461" s="326"/>
      <c r="V461" s="326"/>
      <c r="W461" s="326"/>
      <c r="X461" s="326"/>
      <c r="Y461" s="326"/>
      <c r="Z461" s="326"/>
      <c r="AA461" s="326"/>
      <c r="AB461" s="326"/>
      <c r="AC461" s="326"/>
      <c r="AD461" s="326"/>
      <c r="AE461" s="326"/>
      <c r="AF461" s="326"/>
      <c r="AG461" s="326"/>
      <c r="AH461" s="326"/>
      <c r="AI461" s="326"/>
      <c r="AJ461" s="326"/>
      <c r="AK461" s="326"/>
      <c r="AL461" s="326"/>
      <c r="AM461" s="326"/>
      <c r="AN461" s="326"/>
      <c r="AO461" s="326"/>
      <c r="AP461" s="326"/>
      <c r="AQ461" s="326"/>
      <c r="AR461" s="326"/>
      <c r="AS461" s="326"/>
      <c r="AT461" s="326"/>
      <c r="AU461" s="326"/>
      <c r="AV461" s="326"/>
      <c r="AW461" s="326"/>
      <c r="AX461" s="326"/>
      <c r="AY461" s="326"/>
      <c r="AZ461" s="326"/>
      <c r="BA461" s="326"/>
      <c r="BB461" s="326"/>
      <c r="BC461" s="326"/>
      <c r="BD461" s="326"/>
      <c r="BE461" s="326"/>
      <c r="BF461" s="326"/>
      <c r="BG461" s="326"/>
      <c r="BH461" s="326"/>
      <c r="BI461" s="326"/>
      <c r="BJ461" s="326"/>
      <c r="BK461" s="326"/>
      <c r="BL461" s="326"/>
      <c r="BM461" s="326"/>
      <c r="BN461" s="326"/>
      <c r="BO461" s="326"/>
      <c r="BP461" s="326"/>
    </row>
    <row r="462" spans="1:68" ht="15">
      <c r="A462" s="326"/>
      <c r="B462" s="326"/>
      <c r="C462" s="326"/>
      <c r="D462" s="326"/>
      <c r="E462" s="430"/>
      <c r="F462" s="326"/>
      <c r="G462" s="326"/>
      <c r="H462" s="326"/>
      <c r="I462" s="326"/>
      <c r="J462" s="326"/>
      <c r="K462" s="326"/>
      <c r="L462" s="326"/>
      <c r="M462" s="326"/>
      <c r="N462" s="326"/>
      <c r="O462" s="326"/>
      <c r="P462" s="326"/>
      <c r="Q462" s="326"/>
      <c r="R462" s="326"/>
      <c r="S462" s="326"/>
      <c r="T462" s="326"/>
      <c r="U462" s="326"/>
      <c r="V462" s="326"/>
      <c r="W462" s="326"/>
      <c r="X462" s="326"/>
      <c r="Y462" s="326"/>
      <c r="Z462" s="326"/>
      <c r="AA462" s="326"/>
      <c r="AB462" s="326"/>
      <c r="AC462" s="326"/>
      <c r="AD462" s="326"/>
      <c r="AE462" s="326"/>
      <c r="AF462" s="326"/>
      <c r="AG462" s="326"/>
      <c r="AH462" s="326"/>
      <c r="AI462" s="326"/>
      <c r="AJ462" s="326"/>
      <c r="AK462" s="326"/>
      <c r="AL462" s="326"/>
      <c r="AM462" s="326"/>
      <c r="AN462" s="326"/>
      <c r="AO462" s="326"/>
      <c r="AP462" s="326"/>
      <c r="AQ462" s="326"/>
      <c r="AR462" s="326"/>
      <c r="AS462" s="326"/>
      <c r="AT462" s="326"/>
      <c r="AU462" s="326"/>
      <c r="AV462" s="326"/>
      <c r="AW462" s="326"/>
      <c r="AX462" s="326"/>
      <c r="AY462" s="326"/>
      <c r="AZ462" s="326"/>
      <c r="BA462" s="326"/>
      <c r="BB462" s="326"/>
      <c r="BC462" s="326"/>
      <c r="BD462" s="326"/>
      <c r="BE462" s="326"/>
      <c r="BF462" s="326"/>
      <c r="BG462" s="326"/>
      <c r="BH462" s="326"/>
      <c r="BI462" s="326"/>
      <c r="BJ462" s="326"/>
      <c r="BK462" s="326"/>
      <c r="BL462" s="326"/>
      <c r="BM462" s="326"/>
      <c r="BN462" s="326"/>
      <c r="BO462" s="326"/>
      <c r="BP462" s="326"/>
    </row>
    <row r="463" spans="1:68" ht="15">
      <c r="A463" s="326"/>
      <c r="B463" s="326"/>
      <c r="C463" s="326"/>
      <c r="D463" s="326"/>
      <c r="E463" s="430"/>
      <c r="F463" s="326"/>
      <c r="G463" s="326"/>
      <c r="H463" s="326"/>
      <c r="I463" s="326"/>
      <c r="J463" s="326"/>
      <c r="K463" s="326"/>
      <c r="L463" s="326"/>
      <c r="M463" s="326"/>
      <c r="N463" s="326"/>
      <c r="O463" s="326"/>
      <c r="P463" s="326"/>
      <c r="Q463" s="326"/>
      <c r="R463" s="326"/>
      <c r="S463" s="326"/>
      <c r="T463" s="326"/>
      <c r="U463" s="326"/>
      <c r="V463" s="326"/>
      <c r="W463" s="326"/>
      <c r="X463" s="326"/>
      <c r="Y463" s="326"/>
      <c r="Z463" s="326"/>
      <c r="AA463" s="326"/>
      <c r="AB463" s="326"/>
      <c r="AC463" s="326"/>
      <c r="AD463" s="326"/>
      <c r="AE463" s="326"/>
      <c r="AF463" s="326"/>
      <c r="AG463" s="326"/>
      <c r="AH463" s="326"/>
      <c r="AI463" s="326"/>
      <c r="AJ463" s="326"/>
      <c r="AK463" s="326"/>
      <c r="AL463" s="326"/>
      <c r="AM463" s="326"/>
      <c r="AN463" s="326"/>
      <c r="AO463" s="326"/>
      <c r="AP463" s="326"/>
      <c r="AQ463" s="326"/>
      <c r="AR463" s="326"/>
      <c r="AS463" s="326"/>
      <c r="AT463" s="326"/>
      <c r="AU463" s="326"/>
      <c r="AV463" s="326"/>
      <c r="AW463" s="326"/>
      <c r="AX463" s="326"/>
      <c r="AY463" s="326"/>
      <c r="AZ463" s="326"/>
      <c r="BA463" s="326"/>
      <c r="BB463" s="326"/>
      <c r="BC463" s="326"/>
      <c r="BD463" s="326"/>
      <c r="BE463" s="326"/>
      <c r="BF463" s="326"/>
      <c r="BG463" s="326"/>
      <c r="BH463" s="326"/>
      <c r="BI463" s="326"/>
      <c r="BJ463" s="326"/>
      <c r="BK463" s="326"/>
      <c r="BL463" s="326"/>
      <c r="BM463" s="326"/>
      <c r="BN463" s="326"/>
      <c r="BO463" s="326"/>
      <c r="BP463" s="326"/>
    </row>
    <row r="464" spans="1:68" ht="15">
      <c r="A464" s="326"/>
      <c r="B464" s="326"/>
      <c r="C464" s="326"/>
      <c r="D464" s="326"/>
      <c r="E464" s="430"/>
      <c r="F464" s="326"/>
      <c r="G464" s="326"/>
      <c r="H464" s="326"/>
      <c r="I464" s="326"/>
      <c r="J464" s="326"/>
      <c r="K464" s="326"/>
      <c r="L464" s="326"/>
      <c r="M464" s="326"/>
      <c r="N464" s="326"/>
      <c r="O464" s="326"/>
      <c r="P464" s="326"/>
      <c r="Q464" s="326"/>
      <c r="R464" s="326"/>
      <c r="S464" s="326"/>
      <c r="T464" s="326"/>
      <c r="U464" s="326"/>
      <c r="V464" s="326"/>
      <c r="W464" s="326"/>
      <c r="X464" s="326"/>
      <c r="Y464" s="326"/>
      <c r="Z464" s="326"/>
      <c r="AA464" s="326"/>
      <c r="AB464" s="326"/>
      <c r="AC464" s="326"/>
      <c r="AD464" s="326"/>
      <c r="AE464" s="326"/>
      <c r="AF464" s="326"/>
      <c r="AG464" s="326"/>
      <c r="AH464" s="326"/>
      <c r="AI464" s="326"/>
      <c r="AJ464" s="326"/>
      <c r="AK464" s="326"/>
      <c r="AL464" s="326"/>
      <c r="AM464" s="326"/>
      <c r="AN464" s="326"/>
      <c r="AO464" s="326"/>
      <c r="AP464" s="326"/>
      <c r="AQ464" s="326"/>
      <c r="AR464" s="326"/>
      <c r="AS464" s="326"/>
      <c r="AT464" s="326"/>
      <c r="AU464" s="326"/>
      <c r="AV464" s="326"/>
      <c r="AW464" s="326"/>
      <c r="AX464" s="326"/>
      <c r="AY464" s="326"/>
      <c r="AZ464" s="326"/>
      <c r="BA464" s="326"/>
      <c r="BB464" s="326"/>
      <c r="BC464" s="326"/>
      <c r="BD464" s="326"/>
      <c r="BE464" s="326"/>
      <c r="BF464" s="326"/>
      <c r="BG464" s="326"/>
      <c r="BH464" s="326"/>
      <c r="BI464" s="326"/>
      <c r="BJ464" s="326"/>
      <c r="BK464" s="326"/>
      <c r="BL464" s="326"/>
      <c r="BM464" s="326"/>
      <c r="BN464" s="326"/>
      <c r="BO464" s="326"/>
      <c r="BP464" s="326"/>
    </row>
    <row r="465" spans="1:68" ht="15">
      <c r="A465" s="326"/>
      <c r="B465" s="326"/>
      <c r="C465" s="326"/>
      <c r="D465" s="326"/>
      <c r="E465" s="430"/>
      <c r="F465" s="326"/>
      <c r="G465" s="326"/>
      <c r="H465" s="326"/>
      <c r="I465" s="326"/>
      <c r="J465" s="326"/>
      <c r="K465" s="326"/>
      <c r="L465" s="326"/>
      <c r="M465" s="326"/>
      <c r="N465" s="326"/>
      <c r="O465" s="326"/>
      <c r="P465" s="326"/>
      <c r="Q465" s="326"/>
      <c r="R465" s="326"/>
      <c r="S465" s="326"/>
      <c r="T465" s="326"/>
      <c r="U465" s="326"/>
      <c r="V465" s="326"/>
      <c r="W465" s="326"/>
      <c r="X465" s="326"/>
      <c r="Y465" s="326"/>
      <c r="Z465" s="326"/>
      <c r="AA465" s="326"/>
      <c r="AB465" s="326"/>
      <c r="AC465" s="326"/>
      <c r="AD465" s="326"/>
      <c r="AE465" s="326"/>
      <c r="AF465" s="326"/>
      <c r="AG465" s="326"/>
      <c r="AH465" s="326"/>
      <c r="AI465" s="326"/>
      <c r="AJ465" s="326"/>
      <c r="AK465" s="326"/>
      <c r="AL465" s="326"/>
      <c r="AM465" s="326"/>
      <c r="AN465" s="326"/>
      <c r="AO465" s="326"/>
      <c r="AP465" s="326"/>
      <c r="AQ465" s="326"/>
      <c r="AR465" s="326"/>
      <c r="AS465" s="326"/>
      <c r="AT465" s="326"/>
      <c r="AU465" s="326"/>
      <c r="AV465" s="326"/>
      <c r="AW465" s="326"/>
      <c r="AX465" s="326"/>
      <c r="AY465" s="326"/>
      <c r="AZ465" s="326"/>
      <c r="BA465" s="326"/>
      <c r="BB465" s="326"/>
      <c r="BC465" s="326"/>
      <c r="BD465" s="326"/>
      <c r="BE465" s="326"/>
      <c r="BF465" s="326"/>
      <c r="BG465" s="326"/>
      <c r="BH465" s="326"/>
      <c r="BI465" s="326"/>
      <c r="BJ465" s="326"/>
      <c r="BK465" s="326"/>
      <c r="BL465" s="326"/>
      <c r="BM465" s="326"/>
      <c r="BN465" s="326"/>
      <c r="BO465" s="326"/>
      <c r="BP465" s="326"/>
    </row>
    <row r="466" spans="1:68" ht="15">
      <c r="A466" s="326"/>
      <c r="B466" s="326"/>
      <c r="C466" s="326"/>
      <c r="D466" s="326"/>
      <c r="E466" s="430"/>
      <c r="F466" s="326"/>
      <c r="G466" s="326"/>
      <c r="H466" s="326"/>
      <c r="I466" s="326"/>
      <c r="J466" s="326"/>
      <c r="K466" s="326"/>
      <c r="L466" s="326"/>
      <c r="M466" s="326"/>
      <c r="N466" s="326"/>
      <c r="O466" s="326"/>
      <c r="P466" s="326"/>
      <c r="Q466" s="326"/>
      <c r="R466" s="326"/>
      <c r="S466" s="326"/>
      <c r="T466" s="326"/>
      <c r="U466" s="326"/>
      <c r="V466" s="326"/>
      <c r="W466" s="326"/>
      <c r="X466" s="326"/>
      <c r="Y466" s="326"/>
      <c r="Z466" s="326"/>
      <c r="AA466" s="326"/>
      <c r="AB466" s="326"/>
      <c r="AC466" s="326"/>
      <c r="AD466" s="326"/>
      <c r="AE466" s="326"/>
      <c r="AF466" s="326"/>
      <c r="AG466" s="326"/>
      <c r="AH466" s="326"/>
      <c r="AI466" s="326"/>
      <c r="AJ466" s="326"/>
      <c r="AK466" s="326"/>
      <c r="AL466" s="326"/>
      <c r="AM466" s="326"/>
      <c r="AN466" s="326"/>
      <c r="AO466" s="326"/>
      <c r="AP466" s="326"/>
      <c r="AQ466" s="326"/>
      <c r="AR466" s="326"/>
      <c r="AS466" s="326"/>
      <c r="AT466" s="326"/>
      <c r="AU466" s="326"/>
      <c r="AV466" s="326"/>
      <c r="AW466" s="326"/>
      <c r="AX466" s="326"/>
      <c r="AY466" s="326"/>
      <c r="AZ466" s="326"/>
      <c r="BA466" s="326"/>
      <c r="BB466" s="326"/>
      <c r="BC466" s="326"/>
      <c r="BD466" s="326"/>
      <c r="BE466" s="326"/>
      <c r="BF466" s="326"/>
      <c r="BG466" s="326"/>
      <c r="BH466" s="326"/>
      <c r="BI466" s="326"/>
      <c r="BJ466" s="326"/>
      <c r="BK466" s="326"/>
      <c r="BL466" s="326"/>
      <c r="BM466" s="326"/>
      <c r="BN466" s="326"/>
      <c r="BO466" s="326"/>
      <c r="BP466" s="326"/>
    </row>
    <row r="467" spans="1:68" ht="15">
      <c r="A467" s="326"/>
      <c r="B467" s="326"/>
      <c r="C467" s="326"/>
      <c r="D467" s="326"/>
      <c r="E467" s="430"/>
      <c r="F467" s="326"/>
      <c r="G467" s="326"/>
      <c r="H467" s="326"/>
      <c r="I467" s="326"/>
      <c r="J467" s="326"/>
      <c r="K467" s="326"/>
      <c r="L467" s="326"/>
      <c r="M467" s="326"/>
      <c r="N467" s="326"/>
      <c r="O467" s="326"/>
      <c r="P467" s="326"/>
      <c r="Q467" s="326"/>
      <c r="R467" s="326"/>
      <c r="S467" s="326"/>
      <c r="T467" s="326"/>
      <c r="U467" s="326"/>
      <c r="V467" s="326"/>
      <c r="W467" s="326"/>
      <c r="X467" s="326"/>
      <c r="Y467" s="326"/>
      <c r="Z467" s="326"/>
      <c r="AA467" s="326"/>
      <c r="AB467" s="326"/>
      <c r="AC467" s="326"/>
      <c r="AD467" s="326"/>
      <c r="AE467" s="326"/>
      <c r="AF467" s="326"/>
      <c r="AG467" s="326"/>
      <c r="AH467" s="326"/>
      <c r="AI467" s="326"/>
      <c r="AJ467" s="326"/>
      <c r="AK467" s="326"/>
      <c r="AL467" s="326"/>
      <c r="AM467" s="326"/>
      <c r="AN467" s="326"/>
      <c r="AO467" s="326"/>
      <c r="AP467" s="326"/>
      <c r="AQ467" s="326"/>
      <c r="AR467" s="326"/>
      <c r="AS467" s="326"/>
      <c r="AT467" s="326"/>
      <c r="AU467" s="326"/>
      <c r="AV467" s="326"/>
      <c r="AW467" s="326"/>
      <c r="AX467" s="326"/>
      <c r="AY467" s="326"/>
      <c r="AZ467" s="326"/>
      <c r="BA467" s="326"/>
      <c r="BB467" s="326"/>
      <c r="BC467" s="326"/>
      <c r="BD467" s="326"/>
      <c r="BE467" s="326"/>
      <c r="BF467" s="326"/>
      <c r="BG467" s="326"/>
      <c r="BH467" s="326"/>
      <c r="BI467" s="326"/>
      <c r="BJ467" s="326"/>
      <c r="BK467" s="326"/>
      <c r="BL467" s="326"/>
      <c r="BM467" s="326"/>
      <c r="BN467" s="326"/>
      <c r="BO467" s="326"/>
      <c r="BP467" s="326"/>
    </row>
    <row r="468" spans="1:68" ht="15">
      <c r="A468" s="326"/>
      <c r="B468" s="326"/>
      <c r="C468" s="326"/>
      <c r="D468" s="326"/>
      <c r="E468" s="430"/>
      <c r="F468" s="326"/>
      <c r="G468" s="326"/>
      <c r="H468" s="326"/>
      <c r="I468" s="326"/>
      <c r="J468" s="326"/>
      <c r="K468" s="326"/>
      <c r="L468" s="326"/>
      <c r="M468" s="326"/>
      <c r="N468" s="326"/>
      <c r="O468" s="326"/>
      <c r="P468" s="326"/>
      <c r="Q468" s="326"/>
      <c r="R468" s="326"/>
      <c r="S468" s="326"/>
      <c r="T468" s="326"/>
      <c r="U468" s="326"/>
      <c r="V468" s="326"/>
      <c r="W468" s="326"/>
      <c r="X468" s="326"/>
      <c r="Y468" s="326"/>
      <c r="Z468" s="326"/>
      <c r="AA468" s="326"/>
      <c r="AB468" s="326"/>
      <c r="AC468" s="326"/>
      <c r="AD468" s="326"/>
      <c r="AE468" s="326"/>
      <c r="AF468" s="326"/>
      <c r="AG468" s="326"/>
      <c r="AH468" s="326"/>
      <c r="AI468" s="326"/>
      <c r="AJ468" s="326"/>
      <c r="AK468" s="326"/>
      <c r="AL468" s="326"/>
      <c r="AM468" s="326"/>
      <c r="AN468" s="326"/>
      <c r="AO468" s="326"/>
      <c r="AP468" s="326"/>
      <c r="AQ468" s="326"/>
      <c r="AR468" s="326"/>
      <c r="AS468" s="326"/>
      <c r="AT468" s="326"/>
      <c r="AU468" s="326"/>
      <c r="AV468" s="326"/>
      <c r="AW468" s="326"/>
      <c r="AX468" s="326"/>
      <c r="AY468" s="326"/>
      <c r="AZ468" s="326"/>
      <c r="BA468" s="326"/>
      <c r="BB468" s="326"/>
      <c r="BC468" s="326"/>
      <c r="BD468" s="326"/>
      <c r="BE468" s="326"/>
      <c r="BF468" s="326"/>
      <c r="BG468" s="326"/>
      <c r="BH468" s="326"/>
      <c r="BI468" s="326"/>
      <c r="BJ468" s="326"/>
      <c r="BK468" s="326"/>
      <c r="BL468" s="326"/>
      <c r="BM468" s="326"/>
      <c r="BN468" s="326"/>
      <c r="BO468" s="326"/>
      <c r="BP468" s="326"/>
    </row>
    <row r="469" spans="1:68" ht="15">
      <c r="A469" s="326"/>
      <c r="B469" s="326"/>
      <c r="C469" s="326"/>
      <c r="D469" s="326"/>
      <c r="E469" s="430"/>
      <c r="F469" s="326"/>
      <c r="G469" s="326"/>
      <c r="H469" s="326"/>
      <c r="I469" s="326"/>
      <c r="J469" s="326"/>
      <c r="K469" s="326"/>
      <c r="L469" s="326"/>
      <c r="M469" s="326"/>
      <c r="N469" s="326"/>
      <c r="O469" s="326"/>
      <c r="P469" s="326"/>
      <c r="Q469" s="326"/>
      <c r="R469" s="326"/>
      <c r="S469" s="326"/>
      <c r="T469" s="326"/>
      <c r="U469" s="326"/>
      <c r="V469" s="326"/>
      <c r="W469" s="326"/>
      <c r="X469" s="326"/>
      <c r="Y469" s="326"/>
      <c r="Z469" s="326"/>
      <c r="AA469" s="326"/>
      <c r="AB469" s="326"/>
      <c r="AC469" s="326"/>
      <c r="AD469" s="326"/>
      <c r="AE469" s="326"/>
      <c r="AF469" s="326"/>
      <c r="AG469" s="326"/>
      <c r="AH469" s="326"/>
      <c r="AI469" s="326"/>
      <c r="AJ469" s="326"/>
      <c r="AK469" s="326"/>
      <c r="AL469" s="326"/>
      <c r="AM469" s="326"/>
      <c r="AN469" s="326"/>
      <c r="AO469" s="326"/>
      <c r="AP469" s="326"/>
      <c r="AQ469" s="326"/>
      <c r="AR469" s="326"/>
      <c r="AS469" s="326"/>
      <c r="AT469" s="326"/>
      <c r="AU469" s="326"/>
      <c r="AV469" s="326"/>
      <c r="AW469" s="326"/>
      <c r="AX469" s="326"/>
      <c r="AY469" s="326"/>
      <c r="AZ469" s="326"/>
      <c r="BA469" s="326"/>
      <c r="BB469" s="326"/>
      <c r="BC469" s="326"/>
      <c r="BD469" s="326"/>
      <c r="BE469" s="326"/>
      <c r="BF469" s="326"/>
      <c r="BG469" s="326"/>
      <c r="BH469" s="326"/>
      <c r="BI469" s="326"/>
      <c r="BJ469" s="326"/>
      <c r="BK469" s="326"/>
      <c r="BL469" s="326"/>
      <c r="BM469" s="326"/>
      <c r="BN469" s="326"/>
      <c r="BO469" s="326"/>
      <c r="BP469" s="326"/>
    </row>
    <row r="470" spans="1:68" ht="15">
      <c r="A470" s="326"/>
      <c r="B470" s="326"/>
      <c r="C470" s="326"/>
      <c r="D470" s="326"/>
      <c r="E470" s="430"/>
      <c r="F470" s="326"/>
      <c r="G470" s="326"/>
      <c r="H470" s="326"/>
      <c r="I470" s="326"/>
      <c r="J470" s="326"/>
      <c r="K470" s="326"/>
      <c r="L470" s="326"/>
      <c r="M470" s="326"/>
      <c r="N470" s="326"/>
      <c r="O470" s="326"/>
      <c r="P470" s="326"/>
      <c r="Q470" s="326"/>
      <c r="R470" s="326"/>
      <c r="S470" s="326"/>
      <c r="T470" s="326"/>
      <c r="U470" s="326"/>
      <c r="V470" s="326"/>
      <c r="W470" s="326"/>
      <c r="X470" s="326"/>
      <c r="Y470" s="326"/>
      <c r="Z470" s="326"/>
      <c r="AA470" s="326"/>
      <c r="AB470" s="326"/>
      <c r="AC470" s="326"/>
      <c r="AD470" s="326"/>
      <c r="AE470" s="326"/>
      <c r="AF470" s="326"/>
      <c r="AG470" s="326"/>
      <c r="AH470" s="326"/>
      <c r="AI470" s="326"/>
      <c r="AJ470" s="326"/>
      <c r="AK470" s="326"/>
      <c r="AL470" s="326"/>
      <c r="AM470" s="326"/>
      <c r="AN470" s="326"/>
      <c r="AO470" s="326"/>
      <c r="AP470" s="326"/>
      <c r="AQ470" s="326"/>
      <c r="AR470" s="326"/>
      <c r="AS470" s="326"/>
      <c r="AT470" s="326"/>
      <c r="AU470" s="326"/>
      <c r="AV470" s="326"/>
      <c r="AW470" s="326"/>
      <c r="AX470" s="326"/>
      <c r="AY470" s="326"/>
      <c r="AZ470" s="326"/>
      <c r="BA470" s="326"/>
      <c r="BB470" s="326"/>
      <c r="BC470" s="326"/>
      <c r="BD470" s="326"/>
      <c r="BE470" s="326"/>
      <c r="BF470" s="326"/>
      <c r="BG470" s="326"/>
      <c r="BH470" s="326"/>
      <c r="BI470" s="326"/>
      <c r="BJ470" s="326"/>
      <c r="BK470" s="326"/>
      <c r="BL470" s="326"/>
      <c r="BM470" s="326"/>
      <c r="BN470" s="326"/>
      <c r="BO470" s="326"/>
      <c r="BP470" s="326"/>
    </row>
    <row r="471" spans="1:68" ht="15">
      <c r="A471" s="326"/>
      <c r="B471" s="326"/>
      <c r="C471" s="326"/>
      <c r="D471" s="326"/>
      <c r="E471" s="430"/>
      <c r="F471" s="326"/>
      <c r="G471" s="326"/>
      <c r="H471" s="326"/>
      <c r="I471" s="326"/>
      <c r="J471" s="326"/>
      <c r="K471" s="326"/>
      <c r="L471" s="326"/>
      <c r="M471" s="326"/>
      <c r="N471" s="326"/>
      <c r="O471" s="326"/>
      <c r="P471" s="326"/>
      <c r="Q471" s="326"/>
      <c r="R471" s="326"/>
      <c r="S471" s="326"/>
      <c r="T471" s="326"/>
      <c r="U471" s="326"/>
      <c r="V471" s="326"/>
      <c r="W471" s="326"/>
      <c r="X471" s="326"/>
      <c r="Y471" s="326"/>
      <c r="Z471" s="326"/>
      <c r="AA471" s="326"/>
      <c r="AB471" s="326"/>
      <c r="AC471" s="326"/>
      <c r="AD471" s="326"/>
      <c r="AE471" s="326"/>
      <c r="AF471" s="326"/>
      <c r="AG471" s="326"/>
      <c r="AH471" s="326"/>
      <c r="AI471" s="326"/>
      <c r="AJ471" s="326"/>
      <c r="AK471" s="326"/>
      <c r="AL471" s="326"/>
      <c r="AM471" s="326"/>
      <c r="AN471" s="326"/>
      <c r="AO471" s="326"/>
      <c r="AP471" s="326"/>
      <c r="AQ471" s="326"/>
      <c r="AR471" s="326"/>
      <c r="AS471" s="326"/>
      <c r="AT471" s="326"/>
      <c r="AU471" s="326"/>
      <c r="AV471" s="326"/>
      <c r="AW471" s="326"/>
      <c r="AX471" s="326"/>
      <c r="AY471" s="326"/>
      <c r="AZ471" s="326"/>
      <c r="BA471" s="326"/>
      <c r="BB471" s="326"/>
      <c r="BC471" s="326"/>
      <c r="BD471" s="326"/>
      <c r="BE471" s="326"/>
      <c r="BF471" s="326"/>
      <c r="BG471" s="326"/>
      <c r="BH471" s="326"/>
      <c r="BI471" s="326"/>
      <c r="BJ471" s="326"/>
      <c r="BK471" s="326"/>
      <c r="BL471" s="326"/>
      <c r="BM471" s="326"/>
      <c r="BN471" s="326"/>
      <c r="BO471" s="326"/>
      <c r="BP471" s="326"/>
    </row>
    <row r="472" spans="1:68" ht="15">
      <c r="A472" s="326"/>
      <c r="B472" s="326"/>
      <c r="C472" s="326"/>
      <c r="D472" s="326"/>
      <c r="E472" s="430"/>
      <c r="F472" s="326"/>
      <c r="G472" s="326"/>
      <c r="H472" s="326"/>
      <c r="I472" s="326"/>
      <c r="J472" s="326"/>
      <c r="K472" s="326"/>
      <c r="L472" s="326"/>
      <c r="M472" s="326"/>
      <c r="N472" s="326"/>
      <c r="O472" s="326"/>
      <c r="P472" s="326"/>
      <c r="Q472" s="326"/>
      <c r="R472" s="326"/>
      <c r="S472" s="326"/>
      <c r="T472" s="326"/>
      <c r="U472" s="326"/>
      <c r="V472" s="326"/>
      <c r="W472" s="326"/>
      <c r="X472" s="326"/>
      <c r="Y472" s="326"/>
      <c r="Z472" s="326"/>
      <c r="AA472" s="326"/>
      <c r="AB472" s="326"/>
      <c r="AC472" s="326"/>
      <c r="AD472" s="326"/>
      <c r="AE472" s="326"/>
      <c r="AF472" s="326"/>
      <c r="AG472" s="326"/>
      <c r="AH472" s="326"/>
      <c r="AI472" s="326"/>
      <c r="AJ472" s="326"/>
      <c r="AK472" s="326"/>
      <c r="AL472" s="326"/>
      <c r="AM472" s="326"/>
      <c r="AN472" s="326"/>
      <c r="AO472" s="326"/>
      <c r="AP472" s="326"/>
      <c r="AQ472" s="326"/>
      <c r="AR472" s="326"/>
      <c r="AS472" s="326"/>
      <c r="AT472" s="326"/>
      <c r="AU472" s="326"/>
      <c r="AV472" s="326"/>
      <c r="AW472" s="326"/>
      <c r="AX472" s="326"/>
      <c r="AY472" s="326"/>
      <c r="AZ472" s="326"/>
      <c r="BA472" s="326"/>
      <c r="BB472" s="326"/>
      <c r="BC472" s="326"/>
      <c r="BD472" s="326"/>
      <c r="BE472" s="326"/>
      <c r="BF472" s="326"/>
      <c r="BG472" s="326"/>
      <c r="BH472" s="326"/>
      <c r="BI472" s="326"/>
      <c r="BJ472" s="326"/>
      <c r="BK472" s="326"/>
      <c r="BL472" s="326"/>
      <c r="BM472" s="326"/>
      <c r="BN472" s="326"/>
      <c r="BO472" s="326"/>
      <c r="BP472" s="326"/>
    </row>
    <row r="473" spans="1:68" ht="15">
      <c r="A473" s="326"/>
      <c r="B473" s="326"/>
      <c r="C473" s="326"/>
      <c r="D473" s="326"/>
      <c r="E473" s="430"/>
      <c r="F473" s="326"/>
      <c r="G473" s="326"/>
      <c r="H473" s="326"/>
      <c r="I473" s="326"/>
      <c r="J473" s="326"/>
      <c r="K473" s="326"/>
      <c r="L473" s="326"/>
      <c r="M473" s="326"/>
      <c r="N473" s="326"/>
      <c r="O473" s="326"/>
      <c r="P473" s="326"/>
      <c r="Q473" s="326"/>
      <c r="R473" s="326"/>
      <c r="S473" s="326"/>
      <c r="T473" s="326"/>
      <c r="U473" s="326"/>
      <c r="V473" s="326"/>
      <c r="W473" s="326"/>
      <c r="X473" s="326"/>
      <c r="Y473" s="326"/>
      <c r="Z473" s="326"/>
      <c r="AA473" s="326"/>
      <c r="AB473" s="326"/>
      <c r="AC473" s="326"/>
      <c r="AD473" s="326"/>
      <c r="AE473" s="326"/>
      <c r="AF473" s="326"/>
      <c r="AG473" s="326"/>
      <c r="AH473" s="326"/>
      <c r="AI473" s="326"/>
      <c r="AJ473" s="326"/>
      <c r="AK473" s="326"/>
      <c r="AL473" s="326"/>
      <c r="AM473" s="326"/>
      <c r="AN473" s="326"/>
      <c r="AO473" s="326"/>
      <c r="AP473" s="326"/>
      <c r="AQ473" s="326"/>
      <c r="AR473" s="326"/>
      <c r="AS473" s="326"/>
      <c r="AT473" s="326"/>
      <c r="AU473" s="326"/>
      <c r="AV473" s="326"/>
      <c r="AW473" s="326"/>
      <c r="AX473" s="326"/>
      <c r="AY473" s="326"/>
      <c r="AZ473" s="326"/>
      <c r="BA473" s="326"/>
      <c r="BB473" s="326"/>
      <c r="BC473" s="326"/>
      <c r="BD473" s="326"/>
      <c r="BE473" s="326"/>
      <c r="BF473" s="326"/>
      <c r="BG473" s="326"/>
      <c r="BH473" s="326"/>
      <c r="BI473" s="326"/>
      <c r="BJ473" s="326"/>
      <c r="BK473" s="326"/>
      <c r="BL473" s="326"/>
      <c r="BM473" s="326"/>
      <c r="BN473" s="326"/>
      <c r="BO473" s="326"/>
      <c r="BP473" s="326"/>
    </row>
    <row r="474" spans="1:68" ht="15">
      <c r="A474" s="326"/>
      <c r="B474" s="326"/>
      <c r="C474" s="326"/>
      <c r="D474" s="326"/>
      <c r="E474" s="430"/>
      <c r="F474" s="326"/>
      <c r="G474" s="326"/>
      <c r="H474" s="326"/>
      <c r="I474" s="326"/>
      <c r="J474" s="326"/>
      <c r="K474" s="326"/>
      <c r="L474" s="326"/>
      <c r="M474" s="326"/>
      <c r="N474" s="326"/>
      <c r="O474" s="326"/>
      <c r="P474" s="326"/>
      <c r="Q474" s="326"/>
      <c r="R474" s="326"/>
      <c r="S474" s="326"/>
      <c r="T474" s="326"/>
      <c r="U474" s="326"/>
      <c r="V474" s="326"/>
      <c r="W474" s="326"/>
      <c r="X474" s="326"/>
      <c r="Y474" s="326"/>
      <c r="Z474" s="326"/>
      <c r="AA474" s="326"/>
      <c r="AB474" s="326"/>
      <c r="AC474" s="326"/>
      <c r="AD474" s="326"/>
      <c r="AE474" s="326"/>
      <c r="AF474" s="326"/>
      <c r="AG474" s="326"/>
      <c r="AH474" s="326"/>
      <c r="AI474" s="326"/>
      <c r="AJ474" s="326"/>
      <c r="AK474" s="326"/>
      <c r="AL474" s="326"/>
      <c r="AM474" s="326"/>
      <c r="AN474" s="326"/>
      <c r="AO474" s="326"/>
      <c r="AP474" s="326"/>
      <c r="AQ474" s="326"/>
      <c r="AR474" s="326"/>
      <c r="AS474" s="326"/>
      <c r="AT474" s="326"/>
      <c r="AU474" s="326"/>
      <c r="AV474" s="326"/>
      <c r="AW474" s="326"/>
      <c r="AX474" s="326"/>
      <c r="AY474" s="326"/>
      <c r="AZ474" s="326"/>
      <c r="BA474" s="326"/>
      <c r="BB474" s="326"/>
      <c r="BC474" s="326"/>
      <c r="BD474" s="326"/>
      <c r="BE474" s="326"/>
      <c r="BF474" s="326"/>
      <c r="BG474" s="326"/>
      <c r="BH474" s="326"/>
      <c r="BI474" s="326"/>
      <c r="BJ474" s="326"/>
      <c r="BK474" s="326"/>
      <c r="BL474" s="326"/>
      <c r="BM474" s="326"/>
      <c r="BN474" s="326"/>
      <c r="BO474" s="326"/>
      <c r="BP474" s="326"/>
    </row>
    <row r="475" spans="1:68" ht="15">
      <c r="A475" s="326"/>
      <c r="B475" s="326"/>
      <c r="C475" s="326"/>
      <c r="D475" s="326"/>
      <c r="E475" s="430"/>
      <c r="F475" s="326"/>
      <c r="G475" s="326"/>
      <c r="H475" s="326"/>
      <c r="I475" s="326"/>
      <c r="J475" s="326"/>
      <c r="K475" s="326"/>
      <c r="L475" s="326"/>
      <c r="M475" s="326"/>
      <c r="N475" s="326"/>
      <c r="O475" s="326"/>
      <c r="P475" s="326"/>
      <c r="Q475" s="326"/>
      <c r="R475" s="326"/>
      <c r="S475" s="326"/>
      <c r="T475" s="326"/>
      <c r="U475" s="326"/>
      <c r="V475" s="326"/>
      <c r="W475" s="326"/>
      <c r="X475" s="326"/>
      <c r="Y475" s="326"/>
      <c r="Z475" s="326"/>
      <c r="AA475" s="326"/>
      <c r="AB475" s="326"/>
      <c r="AC475" s="326"/>
      <c r="AD475" s="326"/>
      <c r="AE475" s="326"/>
      <c r="AF475" s="326"/>
      <c r="AG475" s="326"/>
      <c r="AH475" s="326"/>
      <c r="AI475" s="326"/>
      <c r="AJ475" s="326"/>
      <c r="AK475" s="326"/>
      <c r="AL475" s="326"/>
      <c r="AM475" s="326"/>
      <c r="AN475" s="326"/>
      <c r="AO475" s="326"/>
      <c r="AP475" s="326"/>
      <c r="AQ475" s="326"/>
      <c r="AR475" s="326"/>
      <c r="AS475" s="326"/>
      <c r="AT475" s="326"/>
      <c r="AU475" s="326"/>
      <c r="AV475" s="326"/>
      <c r="AW475" s="326"/>
      <c r="AX475" s="326"/>
      <c r="AY475" s="326"/>
      <c r="AZ475" s="326"/>
      <c r="BA475" s="326"/>
      <c r="BB475" s="326"/>
      <c r="BC475" s="326"/>
      <c r="BD475" s="326"/>
      <c r="BE475" s="326"/>
      <c r="BF475" s="326"/>
      <c r="BG475" s="326"/>
      <c r="BH475" s="326"/>
      <c r="BI475" s="326"/>
      <c r="BJ475" s="326"/>
      <c r="BK475" s="326"/>
      <c r="BL475" s="326"/>
      <c r="BM475" s="326"/>
      <c r="BN475" s="326"/>
      <c r="BO475" s="326"/>
      <c r="BP475" s="326"/>
    </row>
    <row r="476" spans="1:68" ht="15">
      <c r="A476" s="326"/>
      <c r="B476" s="326"/>
      <c r="C476" s="326"/>
      <c r="D476" s="326"/>
      <c r="E476" s="430"/>
      <c r="F476" s="326"/>
      <c r="G476" s="326"/>
      <c r="H476" s="326"/>
      <c r="I476" s="326"/>
      <c r="J476" s="326"/>
      <c r="K476" s="326"/>
      <c r="L476" s="326"/>
      <c r="M476" s="326"/>
      <c r="N476" s="326"/>
      <c r="O476" s="326"/>
      <c r="P476" s="326"/>
      <c r="Q476" s="326"/>
      <c r="R476" s="326"/>
      <c r="S476" s="326"/>
      <c r="T476" s="326"/>
      <c r="U476" s="326"/>
      <c r="V476" s="326"/>
      <c r="W476" s="326"/>
      <c r="X476" s="326"/>
      <c r="Y476" s="326"/>
      <c r="Z476" s="326"/>
      <c r="AA476" s="326"/>
      <c r="AB476" s="326"/>
      <c r="AC476" s="326"/>
      <c r="AD476" s="326"/>
      <c r="AE476" s="326"/>
      <c r="AF476" s="326"/>
      <c r="AG476" s="326"/>
      <c r="AH476" s="326"/>
      <c r="AI476" s="326"/>
      <c r="AJ476" s="326"/>
      <c r="AK476" s="326"/>
      <c r="AL476" s="326"/>
      <c r="AM476" s="326"/>
      <c r="AN476" s="326"/>
      <c r="AO476" s="326"/>
      <c r="AP476" s="326"/>
      <c r="AQ476" s="326"/>
      <c r="AR476" s="326"/>
      <c r="AS476" s="326"/>
      <c r="AT476" s="326"/>
      <c r="AU476" s="326"/>
      <c r="AV476" s="326"/>
      <c r="AW476" s="326"/>
      <c r="AX476" s="326"/>
      <c r="AY476" s="326"/>
      <c r="AZ476" s="326"/>
      <c r="BA476" s="326"/>
      <c r="BB476" s="326"/>
      <c r="BC476" s="326"/>
      <c r="BD476" s="326"/>
      <c r="BE476" s="326"/>
      <c r="BF476" s="326"/>
      <c r="BG476" s="326"/>
      <c r="BH476" s="326"/>
      <c r="BI476" s="326"/>
      <c r="BJ476" s="326"/>
      <c r="BK476" s="326"/>
      <c r="BL476" s="326"/>
      <c r="BM476" s="326"/>
      <c r="BN476" s="326"/>
      <c r="BO476" s="326"/>
      <c r="BP476" s="326"/>
    </row>
    <row r="477" spans="1:68" ht="15">
      <c r="A477" s="326"/>
      <c r="B477" s="326"/>
      <c r="C477" s="326"/>
      <c r="D477" s="326"/>
      <c r="E477" s="430"/>
      <c r="F477" s="326"/>
      <c r="G477" s="326"/>
      <c r="H477" s="326"/>
      <c r="I477" s="326"/>
      <c r="J477" s="326"/>
      <c r="K477" s="326"/>
      <c r="L477" s="326"/>
      <c r="M477" s="326"/>
      <c r="N477" s="326"/>
      <c r="O477" s="326"/>
      <c r="P477" s="326"/>
      <c r="Q477" s="326"/>
      <c r="R477" s="326"/>
      <c r="S477" s="326"/>
      <c r="T477" s="326"/>
      <c r="U477" s="326"/>
      <c r="V477" s="326"/>
      <c r="W477" s="326"/>
      <c r="X477" s="326"/>
      <c r="Y477" s="326"/>
      <c r="Z477" s="326"/>
      <c r="AA477" s="326"/>
      <c r="AB477" s="326"/>
      <c r="AC477" s="326"/>
      <c r="AD477" s="326"/>
      <c r="AE477" s="326"/>
      <c r="AF477" s="326"/>
      <c r="AG477" s="326"/>
      <c r="AH477" s="326"/>
      <c r="AI477" s="326"/>
      <c r="AJ477" s="326"/>
      <c r="AK477" s="326"/>
      <c r="AL477" s="326"/>
      <c r="AM477" s="326"/>
      <c r="AN477" s="326"/>
      <c r="AO477" s="326"/>
      <c r="AP477" s="326"/>
      <c r="AQ477" s="326"/>
      <c r="AR477" s="326"/>
      <c r="AS477" s="326"/>
      <c r="AT477" s="326"/>
      <c r="AU477" s="326"/>
      <c r="AV477" s="326"/>
      <c r="AW477" s="326"/>
      <c r="AX477" s="326"/>
      <c r="AY477" s="326"/>
      <c r="AZ477" s="326"/>
      <c r="BA477" s="326"/>
      <c r="BB477" s="326"/>
      <c r="BC477" s="326"/>
      <c r="BD477" s="326"/>
      <c r="BE477" s="326"/>
      <c r="BF477" s="326"/>
      <c r="BG477" s="326"/>
      <c r="BH477" s="326"/>
      <c r="BI477" s="326"/>
      <c r="BJ477" s="326"/>
      <c r="BK477" s="326"/>
      <c r="BL477" s="326"/>
      <c r="BM477" s="326"/>
      <c r="BN477" s="326"/>
      <c r="BO477" s="326"/>
      <c r="BP477" s="326"/>
    </row>
    <row r="478" spans="1:68" ht="15">
      <c r="A478" s="326"/>
      <c r="B478" s="326"/>
      <c r="C478" s="326"/>
      <c r="D478" s="326"/>
      <c r="E478" s="430"/>
      <c r="F478" s="326"/>
      <c r="G478" s="326"/>
      <c r="H478" s="326"/>
      <c r="I478" s="326"/>
      <c r="J478" s="326"/>
      <c r="K478" s="326"/>
      <c r="L478" s="326"/>
      <c r="M478" s="326"/>
      <c r="N478" s="326"/>
      <c r="O478" s="326"/>
      <c r="P478" s="326"/>
      <c r="Q478" s="326"/>
      <c r="R478" s="326"/>
      <c r="S478" s="326"/>
      <c r="T478" s="326"/>
      <c r="U478" s="326"/>
      <c r="V478" s="326"/>
      <c r="W478" s="326"/>
      <c r="X478" s="326"/>
      <c r="Y478" s="326"/>
      <c r="Z478" s="326"/>
      <c r="AA478" s="326"/>
      <c r="AB478" s="326"/>
      <c r="AC478" s="326"/>
      <c r="AD478" s="326"/>
      <c r="AE478" s="326"/>
      <c r="AF478" s="326"/>
      <c r="AG478" s="326"/>
      <c r="AH478" s="326"/>
      <c r="AI478" s="326"/>
      <c r="AJ478" s="326"/>
      <c r="AK478" s="326"/>
      <c r="AL478" s="326"/>
      <c r="AM478" s="326"/>
      <c r="AN478" s="326"/>
      <c r="AO478" s="326"/>
      <c r="AP478" s="326"/>
      <c r="AQ478" s="326"/>
      <c r="AR478" s="326"/>
      <c r="AS478" s="326"/>
      <c r="AT478" s="326"/>
      <c r="AU478" s="326"/>
      <c r="AV478" s="326"/>
      <c r="AW478" s="326"/>
      <c r="AX478" s="326"/>
      <c r="AY478" s="326"/>
      <c r="AZ478" s="326"/>
      <c r="BA478" s="326"/>
      <c r="BB478" s="326"/>
      <c r="BC478" s="326"/>
      <c r="BD478" s="326"/>
      <c r="BE478" s="326"/>
      <c r="BF478" s="326"/>
      <c r="BG478" s="326"/>
      <c r="BH478" s="326"/>
      <c r="BI478" s="326"/>
      <c r="BJ478" s="326"/>
      <c r="BK478" s="326"/>
      <c r="BL478" s="326"/>
      <c r="BM478" s="326"/>
      <c r="BN478" s="326"/>
      <c r="BO478" s="326"/>
      <c r="BP478" s="326"/>
    </row>
    <row r="479" spans="1:68" ht="15">
      <c r="A479" s="326"/>
      <c r="B479" s="326"/>
      <c r="C479" s="326"/>
      <c r="D479" s="326"/>
      <c r="E479" s="430"/>
      <c r="F479" s="326"/>
      <c r="G479" s="326"/>
      <c r="H479" s="326"/>
      <c r="I479" s="326"/>
      <c r="J479" s="326"/>
      <c r="K479" s="326"/>
      <c r="L479" s="326"/>
      <c r="M479" s="326"/>
      <c r="N479" s="326"/>
      <c r="O479" s="326"/>
      <c r="P479" s="326"/>
      <c r="Q479" s="326"/>
      <c r="R479" s="326"/>
      <c r="S479" s="326"/>
      <c r="T479" s="326"/>
      <c r="U479" s="326"/>
      <c r="V479" s="326"/>
      <c r="W479" s="326"/>
      <c r="X479" s="326"/>
      <c r="Y479" s="326"/>
      <c r="Z479" s="326"/>
      <c r="AA479" s="326"/>
      <c r="AB479" s="326"/>
      <c r="AC479" s="326"/>
      <c r="AD479" s="326"/>
      <c r="AE479" s="326"/>
      <c r="AF479" s="326"/>
      <c r="AG479" s="326"/>
      <c r="AH479" s="326"/>
      <c r="AI479" s="326"/>
      <c r="AJ479" s="326"/>
      <c r="AK479" s="326"/>
      <c r="AL479" s="326"/>
      <c r="AM479" s="326"/>
      <c r="AN479" s="326"/>
      <c r="AO479" s="326"/>
      <c r="AP479" s="326"/>
      <c r="AQ479" s="326"/>
      <c r="AR479" s="326"/>
      <c r="AS479" s="326"/>
      <c r="AT479" s="326"/>
      <c r="AU479" s="326"/>
      <c r="AV479" s="326"/>
      <c r="AW479" s="326"/>
      <c r="AX479" s="326"/>
      <c r="AY479" s="326"/>
      <c r="AZ479" s="326"/>
      <c r="BA479" s="326"/>
      <c r="BB479" s="326"/>
      <c r="BC479" s="326"/>
      <c r="BD479" s="326"/>
      <c r="BE479" s="326"/>
      <c r="BF479" s="326"/>
      <c r="BG479" s="326"/>
      <c r="BH479" s="326"/>
      <c r="BI479" s="326"/>
      <c r="BJ479" s="326"/>
      <c r="BK479" s="326"/>
      <c r="BL479" s="326"/>
      <c r="BM479" s="326"/>
      <c r="BN479" s="326"/>
      <c r="BO479" s="326"/>
      <c r="BP479" s="326"/>
    </row>
    <row r="480" spans="1:68" ht="15">
      <c r="A480" s="326"/>
      <c r="B480" s="326"/>
      <c r="C480" s="326"/>
      <c r="D480" s="326"/>
      <c r="E480" s="430"/>
      <c r="F480" s="326"/>
      <c r="G480" s="326"/>
      <c r="H480" s="326"/>
      <c r="I480" s="326"/>
      <c r="J480" s="326"/>
      <c r="K480" s="326"/>
      <c r="L480" s="326"/>
      <c r="M480" s="326"/>
      <c r="N480" s="326"/>
      <c r="O480" s="326"/>
      <c r="P480" s="326"/>
      <c r="Q480" s="326"/>
      <c r="R480" s="326"/>
      <c r="S480" s="326"/>
      <c r="T480" s="326"/>
      <c r="U480" s="326"/>
      <c r="V480" s="326"/>
      <c r="W480" s="326"/>
      <c r="X480" s="326"/>
      <c r="Y480" s="326"/>
      <c r="Z480" s="326"/>
      <c r="AA480" s="326"/>
      <c r="AB480" s="326"/>
      <c r="AC480" s="326"/>
      <c r="AD480" s="326"/>
      <c r="AE480" s="326"/>
      <c r="AF480" s="326"/>
      <c r="AG480" s="326"/>
      <c r="AH480" s="326"/>
      <c r="AI480" s="326"/>
      <c r="AJ480" s="326"/>
      <c r="AK480" s="326"/>
      <c r="AL480" s="326"/>
      <c r="AM480" s="326"/>
      <c r="AN480" s="326"/>
      <c r="AO480" s="326"/>
      <c r="AP480" s="326"/>
      <c r="AQ480" s="326"/>
      <c r="AR480" s="326"/>
      <c r="AS480" s="326"/>
      <c r="AT480" s="326"/>
      <c r="AU480" s="326"/>
      <c r="AV480" s="326"/>
      <c r="AW480" s="326"/>
      <c r="AX480" s="326"/>
      <c r="AY480" s="326"/>
      <c r="AZ480" s="326"/>
      <c r="BA480" s="326"/>
      <c r="BB480" s="326"/>
      <c r="BC480" s="326"/>
      <c r="BD480" s="326"/>
      <c r="BE480" s="326"/>
      <c r="BF480" s="326"/>
      <c r="BG480" s="326"/>
      <c r="BH480" s="326"/>
      <c r="BI480" s="326"/>
      <c r="BJ480" s="326"/>
      <c r="BK480" s="326"/>
      <c r="BL480" s="326"/>
      <c r="BM480" s="326"/>
      <c r="BN480" s="326"/>
      <c r="BO480" s="326"/>
      <c r="BP480" s="326"/>
    </row>
    <row r="481" spans="1:68" ht="15">
      <c r="A481" s="326"/>
      <c r="B481" s="326"/>
      <c r="C481" s="326"/>
      <c r="D481" s="326"/>
      <c r="E481" s="430"/>
      <c r="F481" s="326"/>
      <c r="G481" s="326"/>
      <c r="H481" s="326"/>
      <c r="I481" s="326"/>
      <c r="J481" s="326"/>
      <c r="K481" s="326"/>
      <c r="L481" s="326"/>
      <c r="M481" s="326"/>
      <c r="N481" s="326"/>
      <c r="O481" s="326"/>
      <c r="P481" s="326"/>
      <c r="Q481" s="326"/>
      <c r="R481" s="326"/>
      <c r="S481" s="326"/>
      <c r="T481" s="326"/>
      <c r="U481" s="326"/>
      <c r="V481" s="326"/>
      <c r="W481" s="326"/>
      <c r="X481" s="326"/>
      <c r="Y481" s="326"/>
      <c r="Z481" s="326"/>
      <c r="AA481" s="326"/>
      <c r="AB481" s="326"/>
      <c r="AC481" s="326"/>
      <c r="AD481" s="326"/>
      <c r="AE481" s="326"/>
      <c r="AF481" s="326"/>
      <c r="AG481" s="326"/>
      <c r="AH481" s="326"/>
      <c r="AI481" s="326"/>
      <c r="AJ481" s="326"/>
      <c r="AK481" s="326"/>
      <c r="AL481" s="326"/>
      <c r="AM481" s="326"/>
      <c r="AN481" s="326"/>
      <c r="AO481" s="326"/>
      <c r="AP481" s="326"/>
      <c r="AQ481" s="326"/>
      <c r="AR481" s="326"/>
      <c r="AS481" s="326"/>
      <c r="AT481" s="326"/>
      <c r="AU481" s="326"/>
      <c r="AV481" s="326"/>
      <c r="AW481" s="326"/>
      <c r="AX481" s="326"/>
      <c r="AY481" s="326"/>
      <c r="AZ481" s="326"/>
      <c r="BA481" s="326"/>
      <c r="BB481" s="326"/>
      <c r="BC481" s="326"/>
      <c r="BD481" s="326"/>
      <c r="BE481" s="326"/>
      <c r="BF481" s="326"/>
      <c r="BG481" s="326"/>
      <c r="BH481" s="326"/>
      <c r="BI481" s="326"/>
      <c r="BJ481" s="326"/>
      <c r="BK481" s="326"/>
      <c r="BL481" s="326"/>
      <c r="BM481" s="326"/>
      <c r="BN481" s="326"/>
      <c r="BO481" s="326"/>
      <c r="BP481" s="326"/>
    </row>
    <row r="482" spans="1:68" ht="15">
      <c r="A482" s="326"/>
      <c r="B482" s="326"/>
      <c r="C482" s="326"/>
      <c r="D482" s="326"/>
      <c r="E482" s="430"/>
      <c r="F482" s="326"/>
      <c r="G482" s="326"/>
      <c r="H482" s="326"/>
      <c r="I482" s="326"/>
      <c r="J482" s="326"/>
      <c r="K482" s="326"/>
      <c r="L482" s="326"/>
      <c r="M482" s="326"/>
      <c r="N482" s="326"/>
      <c r="O482" s="326"/>
      <c r="P482" s="326"/>
      <c r="Q482" s="326"/>
      <c r="R482" s="326"/>
      <c r="S482" s="326"/>
      <c r="T482" s="326"/>
      <c r="U482" s="326"/>
      <c r="V482" s="326"/>
      <c r="W482" s="326"/>
      <c r="X482" s="326"/>
      <c r="Y482" s="326"/>
      <c r="Z482" s="326"/>
      <c r="AA482" s="326"/>
      <c r="AB482" s="326"/>
      <c r="AC482" s="326"/>
      <c r="AD482" s="326"/>
      <c r="AE482" s="326"/>
      <c r="AF482" s="326"/>
      <c r="AG482" s="326"/>
      <c r="AH482" s="326"/>
      <c r="AI482" s="326"/>
      <c r="AJ482" s="326"/>
      <c r="AK482" s="326"/>
      <c r="AL482" s="326"/>
      <c r="AM482" s="326"/>
      <c r="AN482" s="326"/>
      <c r="AO482" s="326"/>
      <c r="AP482" s="326"/>
      <c r="AQ482" s="326"/>
      <c r="AR482" s="326"/>
      <c r="AS482" s="326"/>
      <c r="AT482" s="326"/>
      <c r="AU482" s="326"/>
      <c r="AV482" s="326"/>
      <c r="AW482" s="326"/>
      <c r="AX482" s="326"/>
      <c r="AY482" s="326"/>
      <c r="AZ482" s="326"/>
      <c r="BA482" s="326"/>
      <c r="BB482" s="326"/>
      <c r="BC482" s="326"/>
      <c r="BD482" s="326"/>
      <c r="BE482" s="326"/>
      <c r="BF482" s="326"/>
      <c r="BG482" s="326"/>
      <c r="BH482" s="326"/>
      <c r="BI482" s="326"/>
      <c r="BJ482" s="326"/>
      <c r="BK482" s="326"/>
      <c r="BL482" s="326"/>
      <c r="BM482" s="326"/>
      <c r="BN482" s="326"/>
      <c r="BO482" s="326"/>
      <c r="BP482" s="326"/>
    </row>
    <row r="483" spans="1:68" ht="15">
      <c r="A483" s="326"/>
      <c r="B483" s="326"/>
      <c r="C483" s="326"/>
      <c r="D483" s="326"/>
      <c r="E483" s="430"/>
      <c r="F483" s="326"/>
      <c r="G483" s="326"/>
      <c r="H483" s="326"/>
      <c r="I483" s="326"/>
      <c r="J483" s="326"/>
      <c r="K483" s="326"/>
      <c r="L483" s="326"/>
      <c r="M483" s="326"/>
      <c r="N483" s="326"/>
      <c r="O483" s="326"/>
      <c r="P483" s="326"/>
      <c r="Q483" s="326"/>
      <c r="R483" s="326"/>
      <c r="S483" s="326"/>
      <c r="T483" s="326"/>
      <c r="U483" s="326"/>
      <c r="V483" s="326"/>
      <c r="W483" s="326"/>
      <c r="X483" s="326"/>
      <c r="Y483" s="326"/>
      <c r="Z483" s="326"/>
      <c r="AA483" s="326"/>
      <c r="AB483" s="326"/>
      <c r="AC483" s="326"/>
      <c r="AD483" s="326"/>
      <c r="AE483" s="326"/>
      <c r="AF483" s="326"/>
      <c r="AG483" s="326"/>
      <c r="AH483" s="326"/>
      <c r="AI483" s="326"/>
      <c r="AJ483" s="326"/>
      <c r="AK483" s="326"/>
      <c r="AL483" s="326"/>
      <c r="AM483" s="326"/>
      <c r="AN483" s="326"/>
      <c r="AO483" s="326"/>
      <c r="AP483" s="326"/>
      <c r="AQ483" s="326"/>
      <c r="AR483" s="326"/>
      <c r="AS483" s="326"/>
      <c r="AT483" s="326"/>
      <c r="AU483" s="326"/>
      <c r="AV483" s="326"/>
      <c r="AW483" s="326"/>
      <c r="AX483" s="326"/>
      <c r="AY483" s="326"/>
      <c r="AZ483" s="326"/>
      <c r="BA483" s="326"/>
      <c r="BB483" s="326"/>
      <c r="BC483" s="326"/>
      <c r="BD483" s="326"/>
      <c r="BE483" s="326"/>
      <c r="BF483" s="326"/>
      <c r="BG483" s="326"/>
      <c r="BH483" s="326"/>
      <c r="BI483" s="326"/>
      <c r="BJ483" s="326"/>
      <c r="BK483" s="326"/>
      <c r="BL483" s="326"/>
      <c r="BM483" s="326"/>
      <c r="BN483" s="326"/>
      <c r="BO483" s="326"/>
      <c r="BP483" s="326"/>
    </row>
    <row r="484" spans="1:68" ht="15">
      <c r="A484" s="326"/>
      <c r="B484" s="326"/>
      <c r="C484" s="326"/>
      <c r="D484" s="326"/>
      <c r="E484" s="430"/>
      <c r="F484" s="326"/>
      <c r="G484" s="326"/>
      <c r="H484" s="326"/>
      <c r="I484" s="326"/>
      <c r="J484" s="326"/>
      <c r="K484" s="326"/>
      <c r="L484" s="326"/>
      <c r="M484" s="326"/>
      <c r="N484" s="326"/>
      <c r="O484" s="326"/>
      <c r="P484" s="326"/>
      <c r="Q484" s="326"/>
      <c r="R484" s="326"/>
      <c r="S484" s="326"/>
      <c r="T484" s="326"/>
      <c r="U484" s="326"/>
      <c r="V484" s="326"/>
      <c r="W484" s="326"/>
      <c r="X484" s="326"/>
      <c r="Y484" s="326"/>
      <c r="Z484" s="326"/>
      <c r="AA484" s="326"/>
      <c r="AB484" s="326"/>
      <c r="AC484" s="326"/>
      <c r="AD484" s="326"/>
      <c r="AE484" s="326"/>
      <c r="AF484" s="326"/>
      <c r="AG484" s="326"/>
      <c r="AH484" s="326"/>
      <c r="AI484" s="326"/>
      <c r="AJ484" s="326"/>
      <c r="AK484" s="326"/>
      <c r="AL484" s="326"/>
      <c r="AM484" s="326"/>
      <c r="AN484" s="326"/>
      <c r="AO484" s="326"/>
      <c r="AP484" s="326"/>
      <c r="AQ484" s="326"/>
      <c r="AR484" s="326"/>
      <c r="AS484" s="326"/>
      <c r="AT484" s="326"/>
      <c r="AU484" s="326"/>
      <c r="AV484" s="326"/>
      <c r="AW484" s="326"/>
      <c r="AX484" s="326"/>
      <c r="AY484" s="326"/>
      <c r="AZ484" s="326"/>
      <c r="BA484" s="326"/>
      <c r="BB484" s="326"/>
      <c r="BC484" s="326"/>
      <c r="BD484" s="326"/>
      <c r="BE484" s="326"/>
      <c r="BF484" s="326"/>
      <c r="BG484" s="326"/>
      <c r="BH484" s="326"/>
      <c r="BI484" s="326"/>
      <c r="BJ484" s="326"/>
      <c r="BK484" s="326"/>
      <c r="BL484" s="326"/>
      <c r="BM484" s="326"/>
      <c r="BN484" s="326"/>
      <c r="BO484" s="326"/>
      <c r="BP484" s="326"/>
    </row>
    <row r="485" spans="1:68" ht="15">
      <c r="A485" s="326"/>
      <c r="B485" s="326"/>
      <c r="C485" s="326"/>
      <c r="D485" s="326"/>
      <c r="E485" s="430"/>
      <c r="F485" s="326"/>
      <c r="G485" s="326"/>
      <c r="H485" s="326"/>
      <c r="I485" s="326"/>
      <c r="J485" s="326"/>
      <c r="K485" s="326"/>
      <c r="L485" s="326"/>
      <c r="M485" s="326"/>
      <c r="N485" s="326"/>
      <c r="O485" s="326"/>
      <c r="P485" s="326"/>
      <c r="Q485" s="326"/>
      <c r="R485" s="326"/>
      <c r="S485" s="326"/>
      <c r="T485" s="326"/>
      <c r="U485" s="326"/>
      <c r="V485" s="326"/>
      <c r="W485" s="326"/>
      <c r="X485" s="326"/>
      <c r="Y485" s="326"/>
      <c r="Z485" s="326"/>
      <c r="AA485" s="326"/>
      <c r="AB485" s="326"/>
      <c r="AC485" s="326"/>
      <c r="AD485" s="326"/>
      <c r="AE485" s="326"/>
      <c r="AF485" s="326"/>
      <c r="AG485" s="326"/>
      <c r="AH485" s="326"/>
      <c r="AI485" s="326"/>
      <c r="AJ485" s="326"/>
      <c r="AK485" s="326"/>
      <c r="AL485" s="326"/>
      <c r="AM485" s="326"/>
      <c r="AN485" s="326"/>
      <c r="AO485" s="326"/>
      <c r="AP485" s="326"/>
      <c r="AQ485" s="326"/>
      <c r="AR485" s="326"/>
      <c r="AS485" s="326"/>
      <c r="AT485" s="326"/>
      <c r="AU485" s="326"/>
      <c r="AV485" s="326"/>
      <c r="AW485" s="326"/>
      <c r="AX485" s="326"/>
      <c r="AY485" s="326"/>
      <c r="AZ485" s="326"/>
      <c r="BA485" s="326"/>
      <c r="BB485" s="326"/>
      <c r="BC485" s="326"/>
      <c r="BD485" s="326"/>
      <c r="BE485" s="326"/>
      <c r="BF485" s="326"/>
      <c r="BG485" s="326"/>
      <c r="BH485" s="326"/>
      <c r="BI485" s="326"/>
      <c r="BJ485" s="326"/>
      <c r="BK485" s="326"/>
      <c r="BL485" s="326"/>
      <c r="BM485" s="326"/>
      <c r="BN485" s="326"/>
      <c r="BO485" s="326"/>
      <c r="BP485" s="326"/>
    </row>
    <row r="486" spans="1:68" ht="15">
      <c r="A486" s="326"/>
      <c r="B486" s="326"/>
      <c r="C486" s="326"/>
      <c r="D486" s="326"/>
      <c r="E486" s="430"/>
      <c r="F486" s="326"/>
      <c r="G486" s="326"/>
      <c r="H486" s="326"/>
      <c r="I486" s="326"/>
      <c r="J486" s="326"/>
      <c r="K486" s="326"/>
      <c r="L486" s="326"/>
      <c r="M486" s="326"/>
      <c r="N486" s="326"/>
      <c r="O486" s="326"/>
      <c r="P486" s="326"/>
      <c r="Q486" s="326"/>
      <c r="R486" s="326"/>
      <c r="S486" s="326"/>
      <c r="T486" s="326"/>
      <c r="U486" s="326"/>
      <c r="V486" s="326"/>
      <c r="W486" s="326"/>
      <c r="X486" s="326"/>
      <c r="Y486" s="326"/>
      <c r="Z486" s="326"/>
      <c r="AA486" s="326"/>
      <c r="AB486" s="326"/>
      <c r="AC486" s="326"/>
      <c r="AD486" s="326"/>
      <c r="AE486" s="326"/>
      <c r="AF486" s="326"/>
      <c r="AG486" s="326"/>
      <c r="AH486" s="326"/>
      <c r="AI486" s="326"/>
      <c r="AJ486" s="326"/>
      <c r="AK486" s="326"/>
      <c r="AL486" s="326"/>
      <c r="AM486" s="326"/>
      <c r="AN486" s="326"/>
      <c r="AO486" s="326"/>
      <c r="AP486" s="326"/>
      <c r="AQ486" s="326"/>
      <c r="AR486" s="326"/>
      <c r="AS486" s="326"/>
      <c r="AT486" s="326"/>
      <c r="AU486" s="326"/>
      <c r="AV486" s="326"/>
      <c r="AW486" s="326"/>
      <c r="AX486" s="326"/>
      <c r="AY486" s="326"/>
      <c r="AZ486" s="326"/>
      <c r="BA486" s="326"/>
      <c r="BB486" s="326"/>
      <c r="BC486" s="326"/>
      <c r="BD486" s="326"/>
      <c r="BE486" s="326"/>
      <c r="BF486" s="326"/>
      <c r="BG486" s="326"/>
      <c r="BH486" s="326"/>
      <c r="BI486" s="326"/>
      <c r="BJ486" s="326"/>
      <c r="BK486" s="326"/>
      <c r="BL486" s="326"/>
      <c r="BM486" s="326"/>
      <c r="BN486" s="326"/>
      <c r="BO486" s="326"/>
      <c r="BP486" s="326"/>
    </row>
    <row r="487" spans="1:68" ht="15">
      <c r="A487" s="326"/>
      <c r="B487" s="326"/>
      <c r="C487" s="326"/>
      <c r="D487" s="326"/>
      <c r="E487" s="430"/>
      <c r="F487" s="326"/>
      <c r="G487" s="326"/>
      <c r="H487" s="326"/>
      <c r="I487" s="326"/>
      <c r="J487" s="326"/>
      <c r="K487" s="326"/>
      <c r="L487" s="326"/>
      <c r="M487" s="326"/>
      <c r="N487" s="326"/>
      <c r="O487" s="326"/>
      <c r="P487" s="326"/>
      <c r="Q487" s="326"/>
      <c r="R487" s="326"/>
      <c r="S487" s="326"/>
      <c r="T487" s="326"/>
      <c r="U487" s="326"/>
      <c r="V487" s="326"/>
      <c r="W487" s="326"/>
      <c r="X487" s="326"/>
      <c r="Y487" s="326"/>
      <c r="Z487" s="326"/>
      <c r="AA487" s="326"/>
      <c r="AB487" s="326"/>
      <c r="AC487" s="326"/>
      <c r="AD487" s="326"/>
      <c r="AE487" s="326"/>
      <c r="AF487" s="326"/>
      <c r="AG487" s="326"/>
      <c r="AH487" s="326"/>
      <c r="AI487" s="326"/>
      <c r="AJ487" s="326"/>
      <c r="AK487" s="326"/>
      <c r="AL487" s="326"/>
      <c r="AM487" s="326"/>
      <c r="AN487" s="326"/>
      <c r="AO487" s="326"/>
      <c r="AP487" s="326"/>
      <c r="AQ487" s="326"/>
      <c r="AR487" s="326"/>
      <c r="AS487" s="326"/>
      <c r="AT487" s="326"/>
      <c r="AU487" s="326"/>
      <c r="AV487" s="326"/>
      <c r="AW487" s="326"/>
      <c r="AX487" s="326"/>
      <c r="AY487" s="326"/>
      <c r="AZ487" s="326"/>
      <c r="BA487" s="326"/>
      <c r="BB487" s="326"/>
      <c r="BC487" s="326"/>
      <c r="BD487" s="326"/>
      <c r="BE487" s="326"/>
      <c r="BF487" s="326"/>
      <c r="BG487" s="326"/>
      <c r="BH487" s="326"/>
      <c r="BI487" s="326"/>
      <c r="BJ487" s="326"/>
      <c r="BK487" s="326"/>
      <c r="BL487" s="326"/>
      <c r="BM487" s="326"/>
      <c r="BN487" s="326"/>
      <c r="BO487" s="326"/>
      <c r="BP487" s="326"/>
    </row>
    <row r="488" spans="1:68" ht="15">
      <c r="A488" s="326"/>
      <c r="B488" s="326"/>
      <c r="C488" s="326"/>
      <c r="D488" s="326"/>
      <c r="E488" s="430"/>
      <c r="F488" s="326"/>
      <c r="G488" s="326"/>
      <c r="H488" s="326"/>
      <c r="I488" s="326"/>
      <c r="J488" s="326"/>
      <c r="K488" s="326"/>
      <c r="L488" s="326"/>
      <c r="M488" s="326"/>
      <c r="N488" s="326"/>
      <c r="O488" s="326"/>
      <c r="P488" s="326"/>
      <c r="Q488" s="326"/>
      <c r="R488" s="326"/>
      <c r="S488" s="326"/>
      <c r="T488" s="326"/>
      <c r="U488" s="326"/>
      <c r="V488" s="326"/>
      <c r="W488" s="326"/>
      <c r="X488" s="326"/>
      <c r="Y488" s="326"/>
      <c r="Z488" s="326"/>
      <c r="AA488" s="326"/>
      <c r="AB488" s="326"/>
      <c r="AC488" s="326"/>
      <c r="AD488" s="326"/>
      <c r="AE488" s="326"/>
      <c r="AF488" s="326"/>
      <c r="AG488" s="326"/>
      <c r="AH488" s="326"/>
      <c r="AI488" s="326"/>
      <c r="AJ488" s="326"/>
      <c r="AK488" s="326"/>
      <c r="AL488" s="326"/>
      <c r="AM488" s="326"/>
      <c r="AN488" s="326"/>
      <c r="AO488" s="326"/>
      <c r="AP488" s="326"/>
      <c r="AQ488" s="326"/>
      <c r="AR488" s="326"/>
      <c r="AS488" s="326"/>
      <c r="AT488" s="326"/>
      <c r="AU488" s="326"/>
      <c r="AV488" s="326"/>
      <c r="AW488" s="326"/>
      <c r="AX488" s="326"/>
      <c r="AY488" s="326"/>
      <c r="AZ488" s="326"/>
      <c r="BA488" s="326"/>
      <c r="BB488" s="326"/>
      <c r="BC488" s="326"/>
      <c r="BD488" s="326"/>
      <c r="BE488" s="326"/>
      <c r="BF488" s="326"/>
      <c r="BG488" s="326"/>
      <c r="BH488" s="326"/>
      <c r="BI488" s="326"/>
      <c r="BJ488" s="326"/>
      <c r="BK488" s="326"/>
      <c r="BL488" s="326"/>
      <c r="BM488" s="326"/>
      <c r="BN488" s="326"/>
      <c r="BO488" s="326"/>
      <c r="BP488" s="326"/>
    </row>
    <row r="489" spans="1:68" ht="15">
      <c r="A489" s="326"/>
      <c r="B489" s="326"/>
      <c r="C489" s="326"/>
      <c r="D489" s="326"/>
      <c r="E489" s="430"/>
      <c r="F489" s="326"/>
      <c r="G489" s="326"/>
      <c r="H489" s="326"/>
      <c r="I489" s="326"/>
      <c r="J489" s="326"/>
      <c r="K489" s="326"/>
      <c r="L489" s="326"/>
      <c r="M489" s="326"/>
      <c r="N489" s="326"/>
      <c r="O489" s="326"/>
      <c r="P489" s="326"/>
      <c r="Q489" s="326"/>
      <c r="R489" s="326"/>
      <c r="S489" s="326"/>
      <c r="T489" s="326"/>
      <c r="U489" s="326"/>
      <c r="V489" s="326"/>
      <c r="W489" s="326"/>
      <c r="X489" s="326"/>
      <c r="Y489" s="326"/>
      <c r="Z489" s="326"/>
      <c r="AA489" s="326"/>
      <c r="AB489" s="326"/>
      <c r="AC489" s="326"/>
      <c r="AD489" s="326"/>
      <c r="AE489" s="326"/>
      <c r="AF489" s="326"/>
      <c r="AG489" s="326"/>
      <c r="AH489" s="326"/>
      <c r="AI489" s="326"/>
      <c r="AJ489" s="326"/>
      <c r="AK489" s="326"/>
      <c r="AL489" s="326"/>
      <c r="AM489" s="326"/>
      <c r="AN489" s="326"/>
      <c r="AO489" s="326"/>
      <c r="AP489" s="326"/>
      <c r="AQ489" s="326"/>
      <c r="AR489" s="326"/>
      <c r="AS489" s="326"/>
      <c r="AT489" s="326"/>
      <c r="AU489" s="326"/>
      <c r="AV489" s="326"/>
      <c r="AW489" s="326"/>
      <c r="AX489" s="326"/>
      <c r="AY489" s="326"/>
      <c r="AZ489" s="326"/>
      <c r="BA489" s="326"/>
      <c r="BB489" s="326"/>
      <c r="BC489" s="326"/>
      <c r="BD489" s="326"/>
      <c r="BE489" s="326"/>
      <c r="BF489" s="326"/>
      <c r="BG489" s="326"/>
      <c r="BH489" s="326"/>
      <c r="BI489" s="326"/>
      <c r="BJ489" s="326"/>
      <c r="BK489" s="326"/>
      <c r="BL489" s="326"/>
      <c r="BM489" s="326"/>
      <c r="BN489" s="326"/>
      <c r="BO489" s="326"/>
      <c r="BP489" s="326"/>
    </row>
    <row r="490" spans="1:68" ht="15">
      <c r="A490" s="326"/>
      <c r="B490" s="326"/>
      <c r="C490" s="326"/>
      <c r="D490" s="326"/>
      <c r="E490" s="430"/>
      <c r="F490" s="326"/>
      <c r="G490" s="326"/>
      <c r="H490" s="326"/>
      <c r="I490" s="326"/>
      <c r="J490" s="326"/>
      <c r="K490" s="326"/>
      <c r="L490" s="326"/>
      <c r="M490" s="326"/>
      <c r="N490" s="326"/>
      <c r="O490" s="326"/>
      <c r="P490" s="326"/>
      <c r="Q490" s="326"/>
      <c r="R490" s="326"/>
      <c r="S490" s="326"/>
      <c r="T490" s="326"/>
      <c r="U490" s="326"/>
      <c r="V490" s="326"/>
      <c r="W490" s="326"/>
      <c r="X490" s="326"/>
      <c r="Y490" s="326"/>
      <c r="Z490" s="326"/>
      <c r="AA490" s="326"/>
      <c r="AB490" s="326"/>
      <c r="AC490" s="326"/>
      <c r="AD490" s="326"/>
      <c r="AE490" s="326"/>
      <c r="AF490" s="326"/>
      <c r="AG490" s="326"/>
      <c r="AH490" s="326"/>
      <c r="AI490" s="326"/>
      <c r="AJ490" s="326"/>
      <c r="AK490" s="326"/>
      <c r="AL490" s="326"/>
      <c r="AM490" s="326"/>
      <c r="AN490" s="326"/>
      <c r="AO490" s="326"/>
      <c r="AP490" s="326"/>
      <c r="AQ490" s="326"/>
      <c r="AR490" s="326"/>
      <c r="AS490" s="326"/>
      <c r="AT490" s="326"/>
      <c r="AU490" s="326"/>
      <c r="AV490" s="326"/>
      <c r="AW490" s="326"/>
      <c r="AX490" s="326"/>
      <c r="AY490" s="326"/>
      <c r="AZ490" s="326"/>
      <c r="BA490" s="326"/>
      <c r="BB490" s="326"/>
      <c r="BC490" s="326"/>
      <c r="BD490" s="326"/>
      <c r="BE490" s="326"/>
      <c r="BF490" s="326"/>
      <c r="BG490" s="326"/>
      <c r="BH490" s="326"/>
      <c r="BI490" s="326"/>
      <c r="BJ490" s="326"/>
      <c r="BK490" s="326"/>
      <c r="BL490" s="326"/>
      <c r="BM490" s="326"/>
      <c r="BN490" s="326"/>
      <c r="BO490" s="326"/>
      <c r="BP490" s="326"/>
    </row>
    <row r="491" spans="1:68" ht="15">
      <c r="A491" s="326"/>
      <c r="B491" s="326"/>
      <c r="C491" s="326"/>
      <c r="D491" s="326"/>
      <c r="E491" s="430"/>
      <c r="F491" s="326"/>
      <c r="G491" s="326"/>
      <c r="H491" s="326"/>
      <c r="I491" s="326"/>
      <c r="J491" s="326"/>
      <c r="K491" s="326"/>
      <c r="L491" s="326"/>
      <c r="M491" s="326"/>
      <c r="N491" s="326"/>
      <c r="O491" s="326"/>
      <c r="P491" s="326"/>
      <c r="Q491" s="326"/>
      <c r="R491" s="326"/>
      <c r="S491" s="326"/>
      <c r="T491" s="326"/>
      <c r="U491" s="326"/>
      <c r="V491" s="326"/>
      <c r="W491" s="326"/>
      <c r="X491" s="326"/>
      <c r="Y491" s="326"/>
      <c r="Z491" s="326"/>
      <c r="AA491" s="326"/>
      <c r="AB491" s="326"/>
      <c r="AC491" s="326"/>
      <c r="AD491" s="326"/>
      <c r="AE491" s="326"/>
      <c r="AF491" s="326"/>
      <c r="AG491" s="326"/>
      <c r="AH491" s="326"/>
      <c r="AI491" s="326"/>
      <c r="AJ491" s="326"/>
      <c r="AK491" s="326"/>
      <c r="AL491" s="326"/>
      <c r="AM491" s="326"/>
      <c r="AN491" s="326"/>
      <c r="AO491" s="326"/>
      <c r="AP491" s="326"/>
      <c r="AQ491" s="326"/>
      <c r="AR491" s="326"/>
      <c r="AS491" s="326"/>
      <c r="AT491" s="326"/>
      <c r="AU491" s="326"/>
      <c r="AV491" s="326"/>
      <c r="AW491" s="326"/>
      <c r="AX491" s="326"/>
      <c r="AY491" s="326"/>
      <c r="AZ491" s="326"/>
      <c r="BA491" s="326"/>
      <c r="BB491" s="326"/>
      <c r="BC491" s="326"/>
      <c r="BD491" s="326"/>
      <c r="BE491" s="326"/>
      <c r="BF491" s="326"/>
      <c r="BG491" s="326"/>
      <c r="BH491" s="326"/>
      <c r="BI491" s="326"/>
      <c r="BJ491" s="326"/>
      <c r="BK491" s="326"/>
      <c r="BL491" s="326"/>
      <c r="BM491" s="326"/>
      <c r="BN491" s="326"/>
      <c r="BO491" s="326"/>
      <c r="BP491" s="326"/>
    </row>
    <row r="492" spans="1:68" ht="15">
      <c r="A492" s="326"/>
      <c r="B492" s="326"/>
      <c r="C492" s="326"/>
      <c r="D492" s="326"/>
      <c r="E492" s="430"/>
      <c r="F492" s="326"/>
      <c r="G492" s="326"/>
      <c r="H492" s="326"/>
      <c r="I492" s="326"/>
      <c r="J492" s="326"/>
      <c r="K492" s="326"/>
      <c r="L492" s="326"/>
      <c r="M492" s="326"/>
      <c r="N492" s="326"/>
      <c r="O492" s="326"/>
      <c r="P492" s="326"/>
      <c r="Q492" s="326"/>
      <c r="R492" s="326"/>
      <c r="S492" s="326"/>
      <c r="T492" s="326"/>
      <c r="U492" s="326"/>
      <c r="V492" s="326"/>
      <c r="W492" s="326"/>
      <c r="X492" s="326"/>
      <c r="Y492" s="326"/>
      <c r="Z492" s="326"/>
      <c r="AA492" s="326"/>
      <c r="AB492" s="326"/>
      <c r="AC492" s="326"/>
      <c r="AD492" s="326"/>
      <c r="AE492" s="326"/>
      <c r="AF492" s="326"/>
      <c r="AG492" s="326"/>
      <c r="AH492" s="326"/>
      <c r="AI492" s="326"/>
      <c r="AJ492" s="326"/>
      <c r="AK492" s="326"/>
      <c r="AL492" s="326"/>
      <c r="AM492" s="326"/>
      <c r="AN492" s="326"/>
      <c r="AO492" s="326"/>
      <c r="AP492" s="326"/>
      <c r="AQ492" s="326"/>
      <c r="AR492" s="326"/>
      <c r="AS492" s="326"/>
      <c r="AT492" s="326"/>
      <c r="AU492" s="326"/>
      <c r="AV492" s="326"/>
      <c r="AW492" s="326"/>
      <c r="AX492" s="326"/>
      <c r="AY492" s="326"/>
      <c r="AZ492" s="326"/>
      <c r="BA492" s="326"/>
      <c r="BB492" s="326"/>
      <c r="BC492" s="326"/>
      <c r="BD492" s="326"/>
      <c r="BE492" s="326"/>
      <c r="BF492" s="326"/>
      <c r="BG492" s="326"/>
      <c r="BH492" s="326"/>
      <c r="BI492" s="326"/>
      <c r="BJ492" s="326"/>
      <c r="BK492" s="326"/>
      <c r="BL492" s="326"/>
      <c r="BM492" s="326"/>
      <c r="BN492" s="326"/>
      <c r="BO492" s="326"/>
      <c r="BP492" s="326"/>
    </row>
    <row r="493" spans="1:68" ht="15">
      <c r="A493" s="326"/>
      <c r="B493" s="326"/>
      <c r="C493" s="326"/>
      <c r="D493" s="326"/>
      <c r="E493" s="430"/>
      <c r="F493" s="326"/>
      <c r="G493" s="326"/>
      <c r="H493" s="326"/>
      <c r="I493" s="326"/>
      <c r="J493" s="326"/>
      <c r="K493" s="326"/>
      <c r="L493" s="326"/>
      <c r="M493" s="326"/>
      <c r="N493" s="326"/>
      <c r="O493" s="326"/>
      <c r="P493" s="326"/>
      <c r="Q493" s="326"/>
      <c r="R493" s="326"/>
      <c r="S493" s="326"/>
      <c r="T493" s="326"/>
      <c r="U493" s="326"/>
      <c r="V493" s="326"/>
      <c r="W493" s="326"/>
      <c r="X493" s="326"/>
      <c r="Y493" s="326"/>
      <c r="Z493" s="326"/>
      <c r="AA493" s="326"/>
      <c r="AB493" s="326"/>
      <c r="AC493" s="326"/>
      <c r="AD493" s="326"/>
      <c r="AE493" s="326"/>
      <c r="AF493" s="326"/>
      <c r="AG493" s="326"/>
      <c r="AH493" s="326"/>
      <c r="AI493" s="326"/>
      <c r="AJ493" s="326"/>
      <c r="AK493" s="326"/>
      <c r="AL493" s="326"/>
      <c r="AM493" s="326"/>
      <c r="AN493" s="326"/>
      <c r="AO493" s="326"/>
      <c r="AP493" s="326"/>
      <c r="AQ493" s="326"/>
      <c r="AR493" s="326"/>
      <c r="AS493" s="326"/>
      <c r="AT493" s="326"/>
      <c r="AU493" s="326"/>
      <c r="AV493" s="326"/>
      <c r="AW493" s="326"/>
      <c r="AX493" s="326"/>
      <c r="AY493" s="326"/>
      <c r="AZ493" s="326"/>
      <c r="BA493" s="326"/>
      <c r="BB493" s="326"/>
      <c r="BC493" s="326"/>
      <c r="BD493" s="326"/>
      <c r="BE493" s="326"/>
      <c r="BF493" s="326"/>
      <c r="BG493" s="326"/>
      <c r="BH493" s="326"/>
      <c r="BI493" s="326"/>
      <c r="BJ493" s="326"/>
      <c r="BK493" s="326"/>
      <c r="BL493" s="326"/>
      <c r="BM493" s="326"/>
      <c r="BN493" s="326"/>
      <c r="BO493" s="326"/>
      <c r="BP493" s="326"/>
    </row>
    <row r="494" spans="1:68" ht="15">
      <c r="A494" s="326"/>
      <c r="B494" s="326"/>
      <c r="C494" s="326"/>
      <c r="D494" s="326"/>
      <c r="E494" s="430"/>
      <c r="F494" s="326"/>
      <c r="G494" s="326"/>
      <c r="H494" s="326"/>
      <c r="I494" s="326"/>
      <c r="J494" s="326"/>
      <c r="K494" s="326"/>
      <c r="L494" s="326"/>
      <c r="M494" s="326"/>
      <c r="N494" s="326"/>
      <c r="O494" s="326"/>
      <c r="P494" s="326"/>
      <c r="Q494" s="326"/>
      <c r="R494" s="326"/>
      <c r="S494" s="326"/>
      <c r="T494" s="326"/>
      <c r="U494" s="326"/>
      <c r="V494" s="326"/>
      <c r="W494" s="326"/>
      <c r="X494" s="326"/>
      <c r="Y494" s="326"/>
      <c r="Z494" s="326"/>
      <c r="AA494" s="326"/>
      <c r="AB494" s="326"/>
      <c r="AC494" s="326"/>
      <c r="AD494" s="326"/>
      <c r="AE494" s="326"/>
      <c r="AF494" s="326"/>
      <c r="AG494" s="326"/>
      <c r="AH494" s="326"/>
      <c r="AI494" s="326"/>
      <c r="AJ494" s="326"/>
      <c r="AK494" s="326"/>
      <c r="AL494" s="326"/>
      <c r="AM494" s="326"/>
      <c r="AN494" s="326"/>
      <c r="AO494" s="326"/>
      <c r="AP494" s="326"/>
      <c r="AQ494" s="326"/>
      <c r="AR494" s="326"/>
      <c r="AS494" s="326"/>
      <c r="AT494" s="326"/>
      <c r="AU494" s="326"/>
      <c r="AV494" s="326"/>
      <c r="AW494" s="326"/>
      <c r="AX494" s="326"/>
      <c r="AY494" s="326"/>
      <c r="AZ494" s="326"/>
      <c r="BA494" s="326"/>
      <c r="BB494" s="326"/>
      <c r="BC494" s="326"/>
      <c r="BD494" s="326"/>
      <c r="BE494" s="326"/>
      <c r="BF494" s="326"/>
      <c r="BG494" s="326"/>
      <c r="BH494" s="326"/>
      <c r="BI494" s="326"/>
      <c r="BJ494" s="326"/>
      <c r="BK494" s="326"/>
      <c r="BL494" s="326"/>
      <c r="BM494" s="326"/>
      <c r="BN494" s="326"/>
      <c r="BO494" s="326"/>
      <c r="BP494" s="326"/>
    </row>
    <row r="495" spans="1:68" ht="15">
      <c r="A495" s="326"/>
      <c r="B495" s="326"/>
      <c r="C495" s="326"/>
      <c r="D495" s="326"/>
      <c r="E495" s="430"/>
      <c r="F495" s="326"/>
      <c r="G495" s="326"/>
      <c r="H495" s="326"/>
      <c r="I495" s="326"/>
      <c r="J495" s="326"/>
      <c r="K495" s="326"/>
      <c r="L495" s="326"/>
      <c r="M495" s="326"/>
      <c r="N495" s="326"/>
      <c r="O495" s="326"/>
      <c r="P495" s="326"/>
      <c r="Q495" s="326"/>
      <c r="R495" s="326"/>
      <c r="S495" s="326"/>
      <c r="T495" s="326"/>
      <c r="U495" s="326"/>
      <c r="V495" s="326"/>
      <c r="W495" s="326"/>
      <c r="X495" s="326"/>
      <c r="Y495" s="326"/>
      <c r="Z495" s="326"/>
      <c r="AA495" s="326"/>
      <c r="AB495" s="326"/>
      <c r="AC495" s="326"/>
      <c r="AD495" s="326"/>
      <c r="AE495" s="326"/>
      <c r="AF495" s="326"/>
      <c r="AG495" s="326"/>
      <c r="AH495" s="326"/>
      <c r="AI495" s="326"/>
      <c r="AJ495" s="326"/>
      <c r="AK495" s="326"/>
      <c r="AL495" s="326"/>
      <c r="AM495" s="326"/>
      <c r="AN495" s="326"/>
      <c r="AO495" s="326"/>
      <c r="AP495" s="326"/>
      <c r="AQ495" s="326"/>
      <c r="AR495" s="326"/>
      <c r="AS495" s="326"/>
      <c r="AT495" s="326"/>
      <c r="AU495" s="326"/>
      <c r="AV495" s="326"/>
      <c r="AW495" s="326"/>
      <c r="AX495" s="326"/>
      <c r="AY495" s="326"/>
      <c r="AZ495" s="326"/>
      <c r="BA495" s="326"/>
      <c r="BB495" s="326"/>
      <c r="BC495" s="326"/>
      <c r="BD495" s="326"/>
      <c r="BE495" s="326"/>
      <c r="BF495" s="326"/>
      <c r="BG495" s="326"/>
      <c r="BH495" s="326"/>
      <c r="BI495" s="326"/>
      <c r="BJ495" s="326"/>
      <c r="BK495" s="326"/>
      <c r="BL495" s="326"/>
      <c r="BM495" s="326"/>
      <c r="BN495" s="326"/>
      <c r="BO495" s="326"/>
      <c r="BP495" s="326"/>
    </row>
    <row r="496" spans="1:68" ht="15">
      <c r="A496" s="326"/>
      <c r="B496" s="326"/>
      <c r="C496" s="326"/>
      <c r="D496" s="326"/>
      <c r="E496" s="430"/>
      <c r="F496" s="326"/>
      <c r="G496" s="326"/>
      <c r="H496" s="326"/>
      <c r="I496" s="326"/>
      <c r="J496" s="326"/>
      <c r="K496" s="326"/>
      <c r="L496" s="326"/>
      <c r="M496" s="326"/>
      <c r="N496" s="326"/>
      <c r="O496" s="326"/>
      <c r="P496" s="326"/>
      <c r="Q496" s="326"/>
      <c r="R496" s="326"/>
      <c r="S496" s="326"/>
      <c r="T496" s="326"/>
      <c r="U496" s="326"/>
      <c r="V496" s="326"/>
      <c r="W496" s="326"/>
      <c r="X496" s="326"/>
      <c r="Y496" s="326"/>
      <c r="Z496" s="326"/>
      <c r="AA496" s="326"/>
      <c r="AB496" s="326"/>
      <c r="AC496" s="326"/>
      <c r="AD496" s="326"/>
      <c r="AE496" s="326"/>
      <c r="AF496" s="326"/>
      <c r="AG496" s="326"/>
      <c r="AH496" s="326"/>
      <c r="AI496" s="326"/>
      <c r="AJ496" s="326"/>
      <c r="AK496" s="326"/>
      <c r="AL496" s="326"/>
      <c r="AM496" s="326"/>
      <c r="AN496" s="326"/>
      <c r="AO496" s="326"/>
      <c r="AP496" s="326"/>
      <c r="AQ496" s="326"/>
      <c r="AR496" s="326"/>
      <c r="AS496" s="326"/>
      <c r="AT496" s="326"/>
      <c r="AU496" s="326"/>
      <c r="AV496" s="326"/>
      <c r="AW496" s="326"/>
      <c r="AX496" s="326"/>
      <c r="AY496" s="326"/>
      <c r="AZ496" s="326"/>
      <c r="BA496" s="326"/>
      <c r="BB496" s="326"/>
      <c r="BC496" s="326"/>
      <c r="BD496" s="326"/>
      <c r="BE496" s="326"/>
      <c r="BF496" s="326"/>
      <c r="BG496" s="326"/>
      <c r="BH496" s="326"/>
      <c r="BI496" s="326"/>
      <c r="BJ496" s="326"/>
      <c r="BK496" s="326"/>
      <c r="BL496" s="326"/>
      <c r="BM496" s="326"/>
      <c r="BN496" s="326"/>
      <c r="BO496" s="326"/>
      <c r="BP496" s="326"/>
    </row>
    <row r="497" spans="1:68" ht="15">
      <c r="A497" s="326"/>
      <c r="B497" s="326"/>
      <c r="C497" s="326"/>
      <c r="D497" s="326"/>
      <c r="E497" s="430"/>
      <c r="F497" s="326"/>
      <c r="G497" s="326"/>
      <c r="H497" s="326"/>
      <c r="I497" s="326"/>
      <c r="J497" s="326"/>
      <c r="K497" s="326"/>
      <c r="L497" s="326"/>
      <c r="M497" s="326"/>
      <c r="N497" s="326"/>
      <c r="O497" s="326"/>
      <c r="P497" s="326"/>
      <c r="Q497" s="326"/>
      <c r="R497" s="326"/>
      <c r="S497" s="326"/>
      <c r="T497" s="326"/>
      <c r="U497" s="326"/>
      <c r="V497" s="326"/>
      <c r="W497" s="326"/>
      <c r="X497" s="326"/>
      <c r="Y497" s="326"/>
      <c r="Z497" s="326"/>
      <c r="AA497" s="326"/>
      <c r="AB497" s="326"/>
      <c r="AC497" s="326"/>
      <c r="AD497" s="326"/>
      <c r="AE497" s="326"/>
      <c r="AF497" s="326"/>
      <c r="AG497" s="326"/>
      <c r="AH497" s="326"/>
      <c r="AI497" s="326"/>
      <c r="AJ497" s="326"/>
      <c r="AK497" s="326"/>
      <c r="AL497" s="326"/>
      <c r="AM497" s="326"/>
      <c r="AN497" s="326"/>
      <c r="AO497" s="326"/>
      <c r="AP497" s="326"/>
      <c r="AQ497" s="326"/>
      <c r="AR497" s="326"/>
      <c r="AS497" s="326"/>
      <c r="AT497" s="326"/>
      <c r="AU497" s="326"/>
      <c r="AV497" s="326"/>
      <c r="AW497" s="326"/>
      <c r="AX497" s="326"/>
      <c r="AY497" s="326"/>
      <c r="AZ497" s="326"/>
      <c r="BA497" s="326"/>
      <c r="BB497" s="326"/>
      <c r="BC497" s="326"/>
      <c r="BD497" s="326"/>
      <c r="BE497" s="326"/>
      <c r="BF497" s="326"/>
      <c r="BG497" s="326"/>
      <c r="BH497" s="326"/>
      <c r="BI497" s="326"/>
      <c r="BJ497" s="326"/>
      <c r="BK497" s="326"/>
      <c r="BL497" s="326"/>
      <c r="BM497" s="326"/>
      <c r="BN497" s="326"/>
      <c r="BO497" s="326"/>
      <c r="BP497" s="326"/>
    </row>
    <row r="498" spans="1:68" ht="15">
      <c r="A498" s="326"/>
      <c r="B498" s="326"/>
      <c r="C498" s="326"/>
      <c r="D498" s="326"/>
      <c r="E498" s="430"/>
      <c r="F498" s="326"/>
      <c r="G498" s="326"/>
      <c r="H498" s="326"/>
      <c r="I498" s="326"/>
      <c r="J498" s="326"/>
      <c r="K498" s="326"/>
      <c r="L498" s="326"/>
      <c r="M498" s="326"/>
      <c r="N498" s="326"/>
      <c r="O498" s="326"/>
      <c r="P498" s="326"/>
      <c r="Q498" s="326"/>
      <c r="R498" s="326"/>
      <c r="S498" s="326"/>
      <c r="T498" s="326"/>
      <c r="U498" s="326"/>
      <c r="V498" s="326"/>
      <c r="W498" s="326"/>
      <c r="X498" s="326"/>
      <c r="Y498" s="326"/>
      <c r="Z498" s="326"/>
      <c r="AA498" s="326"/>
      <c r="AB498" s="326"/>
      <c r="AC498" s="326"/>
      <c r="AD498" s="326"/>
      <c r="AE498" s="326"/>
      <c r="AF498" s="326"/>
      <c r="AG498" s="326"/>
      <c r="AH498" s="326"/>
      <c r="AI498" s="326"/>
      <c r="AJ498" s="326"/>
      <c r="AK498" s="326"/>
      <c r="AL498" s="326"/>
      <c r="AM498" s="326"/>
      <c r="AN498" s="326"/>
      <c r="AO498" s="326"/>
      <c r="AP498" s="326"/>
      <c r="AQ498" s="326"/>
      <c r="AR498" s="326"/>
      <c r="AS498" s="326"/>
      <c r="AT498" s="326"/>
      <c r="AU498" s="326"/>
      <c r="AV498" s="326"/>
      <c r="AW498" s="326"/>
      <c r="AX498" s="326"/>
      <c r="AY498" s="326"/>
      <c r="AZ498" s="326"/>
      <c r="BA498" s="326"/>
      <c r="BB498" s="326"/>
      <c r="BC498" s="326"/>
      <c r="BD498" s="326"/>
      <c r="BE498" s="326"/>
      <c r="BF498" s="326"/>
      <c r="BG498" s="326"/>
      <c r="BH498" s="326"/>
      <c r="BI498" s="326"/>
      <c r="BJ498" s="326"/>
      <c r="BK498" s="326"/>
      <c r="BL498" s="326"/>
      <c r="BM498" s="326"/>
      <c r="BN498" s="326"/>
      <c r="BO498" s="326"/>
      <c r="BP498" s="326"/>
    </row>
    <row r="499" spans="1:68" ht="15">
      <c r="A499" s="326"/>
      <c r="B499" s="326"/>
      <c r="C499" s="326"/>
      <c r="D499" s="326"/>
      <c r="E499" s="430"/>
      <c r="F499" s="326"/>
      <c r="G499" s="326"/>
      <c r="H499" s="326"/>
      <c r="I499" s="326"/>
      <c r="J499" s="326"/>
      <c r="K499" s="326"/>
      <c r="L499" s="326"/>
      <c r="M499" s="326"/>
      <c r="N499" s="326"/>
      <c r="O499" s="326"/>
      <c r="P499" s="326"/>
      <c r="Q499" s="326"/>
      <c r="R499" s="326"/>
      <c r="S499" s="326"/>
      <c r="T499" s="326"/>
      <c r="U499" s="326"/>
      <c r="V499" s="326"/>
      <c r="W499" s="326"/>
      <c r="X499" s="326"/>
      <c r="Y499" s="326"/>
      <c r="Z499" s="326"/>
      <c r="AA499" s="326"/>
      <c r="AB499" s="326"/>
      <c r="AC499" s="326"/>
      <c r="AD499" s="326"/>
      <c r="AE499" s="326"/>
      <c r="AF499" s="326"/>
      <c r="AG499" s="326"/>
      <c r="AH499" s="326"/>
      <c r="AI499" s="326"/>
      <c r="AJ499" s="326"/>
      <c r="AK499" s="326"/>
      <c r="AL499" s="326"/>
      <c r="AM499" s="326"/>
      <c r="AN499" s="326"/>
      <c r="AO499" s="326"/>
      <c r="AP499" s="326"/>
      <c r="AQ499" s="326"/>
      <c r="AR499" s="326"/>
      <c r="AS499" s="326"/>
      <c r="AT499" s="326"/>
      <c r="AU499" s="326"/>
      <c r="AV499" s="326"/>
      <c r="AW499" s="326"/>
      <c r="AX499" s="326"/>
      <c r="AY499" s="326"/>
      <c r="AZ499" s="326"/>
      <c r="BA499" s="326"/>
      <c r="BB499" s="326"/>
      <c r="BC499" s="326"/>
      <c r="BD499" s="326"/>
      <c r="BE499" s="326"/>
      <c r="BF499" s="326"/>
      <c r="BG499" s="326"/>
      <c r="BH499" s="326"/>
      <c r="BI499" s="326"/>
      <c r="BJ499" s="326"/>
      <c r="BK499" s="326"/>
      <c r="BL499" s="326"/>
      <c r="BM499" s="326"/>
      <c r="BN499" s="326"/>
      <c r="BO499" s="326"/>
      <c r="BP499" s="326"/>
    </row>
    <row r="500" spans="1:68" ht="15">
      <c r="A500" s="326"/>
      <c r="B500" s="326"/>
      <c r="C500" s="326"/>
      <c r="D500" s="326"/>
      <c r="E500" s="430"/>
      <c r="F500" s="326"/>
      <c r="G500" s="326"/>
      <c r="H500" s="326"/>
      <c r="I500" s="326"/>
      <c r="J500" s="326"/>
      <c r="K500" s="326"/>
      <c r="L500" s="326"/>
      <c r="M500" s="326"/>
      <c r="N500" s="326"/>
      <c r="O500" s="326"/>
      <c r="P500" s="326"/>
      <c r="Q500" s="326"/>
      <c r="R500" s="326"/>
      <c r="S500" s="326"/>
      <c r="T500" s="326"/>
      <c r="U500" s="326"/>
      <c r="V500" s="326"/>
      <c r="W500" s="326"/>
      <c r="X500" s="326"/>
      <c r="Y500" s="326"/>
      <c r="Z500" s="326"/>
      <c r="AA500" s="326"/>
      <c r="AB500" s="326"/>
      <c r="AC500" s="326"/>
      <c r="AD500" s="326"/>
      <c r="AE500" s="326"/>
      <c r="AF500" s="326"/>
      <c r="AG500" s="326"/>
      <c r="AH500" s="326"/>
      <c r="AI500" s="326"/>
      <c r="AJ500" s="326"/>
      <c r="AK500" s="326"/>
      <c r="AL500" s="326"/>
      <c r="AM500" s="326"/>
      <c r="AN500" s="326"/>
      <c r="AO500" s="326"/>
      <c r="AP500" s="326"/>
      <c r="AQ500" s="326"/>
      <c r="AR500" s="326"/>
      <c r="AS500" s="326"/>
      <c r="AT500" s="326"/>
      <c r="AU500" s="326"/>
      <c r="AV500" s="326"/>
      <c r="AW500" s="326"/>
      <c r="AX500" s="326"/>
      <c r="AY500" s="326"/>
      <c r="AZ500" s="326"/>
      <c r="BA500" s="326"/>
      <c r="BB500" s="326"/>
      <c r="BC500" s="326"/>
      <c r="BD500" s="326"/>
      <c r="BE500" s="326"/>
      <c r="BF500" s="326"/>
      <c r="BG500" s="326"/>
      <c r="BH500" s="326"/>
      <c r="BI500" s="326"/>
      <c r="BJ500" s="326"/>
      <c r="BK500" s="326"/>
      <c r="BL500" s="326"/>
      <c r="BM500" s="326"/>
      <c r="BN500" s="326"/>
      <c r="BO500" s="326"/>
      <c r="BP500" s="326"/>
    </row>
    <row r="501" spans="1:68" ht="15">
      <c r="A501" s="326"/>
      <c r="B501" s="326"/>
      <c r="C501" s="326"/>
      <c r="D501" s="326"/>
      <c r="E501" s="430"/>
      <c r="F501" s="326"/>
      <c r="G501" s="326"/>
      <c r="H501" s="326"/>
      <c r="I501" s="326"/>
      <c r="J501" s="326"/>
      <c r="K501" s="326"/>
      <c r="L501" s="326"/>
      <c r="M501" s="326"/>
      <c r="N501" s="326"/>
      <c r="O501" s="326"/>
      <c r="P501" s="326"/>
      <c r="Q501" s="326"/>
      <c r="R501" s="326"/>
      <c r="S501" s="326"/>
      <c r="T501" s="326"/>
      <c r="U501" s="326"/>
      <c r="V501" s="326"/>
      <c r="W501" s="326"/>
      <c r="X501" s="326"/>
      <c r="Y501" s="326"/>
      <c r="Z501" s="326"/>
      <c r="AA501" s="326"/>
      <c r="AB501" s="326"/>
      <c r="AC501" s="326"/>
      <c r="AD501" s="326"/>
      <c r="AE501" s="326"/>
      <c r="AF501" s="326"/>
      <c r="AG501" s="326"/>
      <c r="AH501" s="326"/>
      <c r="AI501" s="326"/>
      <c r="AJ501" s="326"/>
      <c r="AK501" s="326"/>
      <c r="AL501" s="326"/>
      <c r="AM501" s="326"/>
      <c r="AN501" s="326"/>
      <c r="AO501" s="326"/>
      <c r="AP501" s="326"/>
      <c r="AQ501" s="326"/>
      <c r="AR501" s="326"/>
      <c r="AS501" s="326"/>
      <c r="AT501" s="326"/>
      <c r="AU501" s="326"/>
      <c r="AV501" s="326"/>
      <c r="AW501" s="326"/>
      <c r="AX501" s="326"/>
      <c r="AY501" s="326"/>
      <c r="AZ501" s="326"/>
      <c r="BA501" s="326"/>
      <c r="BB501" s="326"/>
      <c r="BC501" s="326"/>
      <c r="BD501" s="326"/>
      <c r="BE501" s="326"/>
      <c r="BF501" s="326"/>
      <c r="BG501" s="326"/>
      <c r="BH501" s="326"/>
      <c r="BI501" s="326"/>
      <c r="BJ501" s="326"/>
      <c r="BK501" s="326"/>
      <c r="BL501" s="326"/>
      <c r="BM501" s="326"/>
      <c r="BN501" s="326"/>
      <c r="BO501" s="326"/>
      <c r="BP501" s="326"/>
    </row>
    <row r="502" spans="1:68" ht="15">
      <c r="A502" s="326"/>
      <c r="B502" s="326"/>
      <c r="C502" s="326"/>
      <c r="D502" s="326"/>
      <c r="E502" s="430"/>
      <c r="F502" s="326"/>
      <c r="G502" s="326"/>
      <c r="H502" s="326"/>
      <c r="I502" s="326"/>
      <c r="J502" s="326"/>
      <c r="K502" s="326"/>
      <c r="L502" s="326"/>
      <c r="M502" s="326"/>
      <c r="N502" s="326"/>
      <c r="O502" s="326"/>
      <c r="P502" s="326"/>
      <c r="Q502" s="326"/>
      <c r="R502" s="326"/>
      <c r="S502" s="326"/>
      <c r="T502" s="326"/>
      <c r="U502" s="326"/>
      <c r="V502" s="326"/>
      <c r="W502" s="326"/>
      <c r="X502" s="326"/>
      <c r="Y502" s="326"/>
      <c r="Z502" s="326"/>
      <c r="AA502" s="326"/>
      <c r="AB502" s="326"/>
      <c r="AC502" s="326"/>
      <c r="AD502" s="326"/>
      <c r="AE502" s="326"/>
      <c r="AF502" s="326"/>
      <c r="AG502" s="326"/>
      <c r="AH502" s="326"/>
      <c r="AI502" s="326"/>
      <c r="AJ502" s="326"/>
      <c r="AK502" s="326"/>
      <c r="AL502" s="326"/>
      <c r="AM502" s="326"/>
      <c r="AN502" s="326"/>
      <c r="AO502" s="326"/>
      <c r="AP502" s="326"/>
      <c r="AQ502" s="326"/>
      <c r="AR502" s="326"/>
      <c r="AS502" s="326"/>
      <c r="AT502" s="326"/>
      <c r="AU502" s="326"/>
      <c r="AV502" s="326"/>
      <c r="AW502" s="326"/>
      <c r="AX502" s="326"/>
      <c r="AY502" s="326"/>
      <c r="AZ502" s="326"/>
      <c r="BA502" s="326"/>
      <c r="BB502" s="326"/>
      <c r="BC502" s="326"/>
      <c r="BD502" s="326"/>
      <c r="BE502" s="326"/>
      <c r="BF502" s="326"/>
      <c r="BG502" s="326"/>
      <c r="BH502" s="326"/>
      <c r="BI502" s="326"/>
      <c r="BJ502" s="326"/>
      <c r="BK502" s="326"/>
      <c r="BL502" s="326"/>
      <c r="BM502" s="326"/>
      <c r="BN502" s="326"/>
      <c r="BO502" s="326"/>
      <c r="BP502" s="326"/>
    </row>
    <row r="503" spans="1:68" ht="15">
      <c r="A503" s="326"/>
      <c r="B503" s="326"/>
      <c r="C503" s="326"/>
      <c r="D503" s="326"/>
      <c r="E503" s="430"/>
      <c r="F503" s="326"/>
      <c r="G503" s="326"/>
      <c r="H503" s="326"/>
      <c r="I503" s="326"/>
      <c r="J503" s="326"/>
      <c r="K503" s="326"/>
      <c r="L503" s="326"/>
      <c r="M503" s="326"/>
      <c r="N503" s="326"/>
      <c r="O503" s="326"/>
      <c r="P503" s="326"/>
      <c r="Q503" s="326"/>
      <c r="R503" s="326"/>
      <c r="S503" s="326"/>
      <c r="T503" s="326"/>
      <c r="U503" s="326"/>
      <c r="V503" s="326"/>
      <c r="W503" s="326"/>
      <c r="X503" s="326"/>
      <c r="Y503" s="326"/>
      <c r="Z503" s="326"/>
      <c r="AA503" s="326"/>
      <c r="AB503" s="326"/>
      <c r="AC503" s="326"/>
      <c r="AD503" s="326"/>
      <c r="AE503" s="326"/>
      <c r="AF503" s="326"/>
      <c r="AG503" s="326"/>
      <c r="AH503" s="326"/>
      <c r="AI503" s="326"/>
      <c r="AJ503" s="326"/>
      <c r="AK503" s="326"/>
      <c r="AL503" s="326"/>
      <c r="AM503" s="326"/>
      <c r="AN503" s="326"/>
      <c r="AO503" s="326"/>
      <c r="AP503" s="326"/>
      <c r="AQ503" s="326"/>
      <c r="AR503" s="326"/>
      <c r="AS503" s="326"/>
      <c r="AT503" s="326"/>
      <c r="AU503" s="326"/>
      <c r="AV503" s="326"/>
      <c r="AW503" s="326"/>
      <c r="AX503" s="326"/>
      <c r="AY503" s="326"/>
      <c r="AZ503" s="326"/>
      <c r="BA503" s="326"/>
      <c r="BB503" s="326"/>
      <c r="BC503" s="326"/>
      <c r="BD503" s="326"/>
      <c r="BE503" s="326"/>
      <c r="BF503" s="326"/>
      <c r="BG503" s="326"/>
      <c r="BH503" s="326"/>
      <c r="BI503" s="326"/>
      <c r="BJ503" s="326"/>
      <c r="BK503" s="326"/>
      <c r="BL503" s="326"/>
      <c r="BM503" s="326"/>
      <c r="BN503" s="326"/>
      <c r="BO503" s="326"/>
      <c r="BP503" s="326"/>
    </row>
    <row r="504" spans="1:68" ht="15">
      <c r="A504" s="326"/>
      <c r="B504" s="326"/>
      <c r="C504" s="326"/>
      <c r="D504" s="326"/>
      <c r="E504" s="430"/>
      <c r="F504" s="326"/>
      <c r="G504" s="326"/>
      <c r="H504" s="326"/>
      <c r="I504" s="326"/>
      <c r="J504" s="326"/>
      <c r="K504" s="326"/>
      <c r="L504" s="326"/>
      <c r="M504" s="326"/>
      <c r="N504" s="326"/>
      <c r="O504" s="326"/>
      <c r="P504" s="326"/>
      <c r="Q504" s="326"/>
      <c r="R504" s="326"/>
      <c r="S504" s="326"/>
      <c r="T504" s="326"/>
      <c r="U504" s="326"/>
      <c r="V504" s="326"/>
      <c r="W504" s="326"/>
      <c r="X504" s="326"/>
      <c r="Y504" s="326"/>
      <c r="Z504" s="326"/>
      <c r="AA504" s="326"/>
      <c r="AB504" s="326"/>
      <c r="AC504" s="326"/>
      <c r="AD504" s="326"/>
      <c r="AE504" s="326"/>
      <c r="AF504" s="326"/>
      <c r="AG504" s="326"/>
      <c r="AH504" s="326"/>
      <c r="AI504" s="326"/>
      <c r="AJ504" s="326"/>
      <c r="AK504" s="326"/>
      <c r="AL504" s="326"/>
      <c r="AM504" s="326"/>
      <c r="AN504" s="326"/>
      <c r="AO504" s="326"/>
      <c r="AP504" s="326"/>
      <c r="AQ504" s="326"/>
      <c r="AR504" s="326"/>
      <c r="AS504" s="326"/>
      <c r="AT504" s="326"/>
      <c r="AU504" s="326"/>
      <c r="AV504" s="326"/>
      <c r="AW504" s="326"/>
      <c r="AX504" s="326"/>
      <c r="AY504" s="326"/>
      <c r="AZ504" s="326"/>
      <c r="BA504" s="326"/>
      <c r="BB504" s="326"/>
      <c r="BC504" s="326"/>
      <c r="BD504" s="326"/>
      <c r="BE504" s="326"/>
      <c r="BF504" s="326"/>
      <c r="BG504" s="326"/>
      <c r="BH504" s="326"/>
      <c r="BI504" s="326"/>
      <c r="BJ504" s="326"/>
      <c r="BK504" s="326"/>
      <c r="BL504" s="326"/>
      <c r="BM504" s="326"/>
      <c r="BN504" s="326"/>
      <c r="BO504" s="326"/>
      <c r="BP504" s="326"/>
    </row>
    <row r="505" spans="1:68" ht="15">
      <c r="A505" s="326"/>
      <c r="B505" s="326"/>
      <c r="C505" s="326"/>
      <c r="D505" s="326"/>
      <c r="E505" s="430"/>
      <c r="F505" s="326"/>
      <c r="G505" s="326"/>
      <c r="H505" s="326"/>
      <c r="I505" s="326"/>
      <c r="J505" s="326"/>
      <c r="K505" s="326"/>
      <c r="L505" s="326"/>
      <c r="M505" s="326"/>
      <c r="N505" s="326"/>
      <c r="O505" s="326"/>
      <c r="P505" s="326"/>
      <c r="Q505" s="326"/>
      <c r="R505" s="326"/>
      <c r="S505" s="326"/>
      <c r="T505" s="326"/>
      <c r="U505" s="326"/>
      <c r="V505" s="326"/>
      <c r="W505" s="326"/>
      <c r="X505" s="326"/>
      <c r="Y505" s="326"/>
      <c r="Z505" s="326"/>
      <c r="AA505" s="326"/>
      <c r="AB505" s="326"/>
      <c r="AC505" s="326"/>
      <c r="AD505" s="326"/>
      <c r="AE505" s="326"/>
      <c r="AF505" s="326"/>
      <c r="AG505" s="326"/>
      <c r="AH505" s="326"/>
      <c r="AI505" s="326"/>
      <c r="AJ505" s="326"/>
      <c r="AK505" s="326"/>
      <c r="AL505" s="326"/>
      <c r="AM505" s="326"/>
      <c r="AN505" s="326"/>
      <c r="AO505" s="326"/>
      <c r="AP505" s="326"/>
      <c r="AQ505" s="326"/>
      <c r="AR505" s="326"/>
      <c r="AS505" s="326"/>
      <c r="AT505" s="326"/>
      <c r="AU505" s="326"/>
      <c r="AV505" s="326"/>
      <c r="AW505" s="326"/>
      <c r="AX505" s="326"/>
      <c r="AY505" s="326"/>
      <c r="AZ505" s="326"/>
      <c r="BA505" s="326"/>
      <c r="BB505" s="326"/>
      <c r="BC505" s="326"/>
      <c r="BD505" s="326"/>
      <c r="BE505" s="326"/>
      <c r="BF505" s="326"/>
      <c r="BG505" s="326"/>
      <c r="BH505" s="326"/>
      <c r="BI505" s="326"/>
      <c r="BJ505" s="326"/>
      <c r="BK505" s="326"/>
      <c r="BL505" s="326"/>
      <c r="BM505" s="326"/>
      <c r="BN505" s="326"/>
      <c r="BO505" s="326"/>
      <c r="BP505" s="326"/>
    </row>
    <row r="506" spans="1:68" ht="15">
      <c r="A506" s="326"/>
      <c r="B506" s="326"/>
      <c r="C506" s="326"/>
      <c r="D506" s="326"/>
      <c r="E506" s="430"/>
      <c r="F506" s="326"/>
      <c r="G506" s="326"/>
      <c r="H506" s="326"/>
      <c r="I506" s="326"/>
      <c r="J506" s="326"/>
      <c r="K506" s="326"/>
      <c r="L506" s="326"/>
      <c r="M506" s="326"/>
      <c r="N506" s="326"/>
      <c r="O506" s="326"/>
      <c r="P506" s="326"/>
      <c r="Q506" s="326"/>
      <c r="R506" s="326"/>
      <c r="S506" s="326"/>
      <c r="T506" s="326"/>
      <c r="U506" s="326"/>
      <c r="V506" s="326"/>
      <c r="W506" s="326"/>
      <c r="X506" s="326"/>
      <c r="Y506" s="326"/>
      <c r="Z506" s="326"/>
      <c r="AA506" s="326"/>
      <c r="AB506" s="326"/>
      <c r="AC506" s="326"/>
      <c r="AD506" s="326"/>
      <c r="AE506" s="326"/>
      <c r="AF506" s="326"/>
      <c r="AG506" s="326"/>
      <c r="AH506" s="326"/>
      <c r="AI506" s="326"/>
      <c r="AJ506" s="326"/>
      <c r="AK506" s="326"/>
      <c r="AL506" s="326"/>
      <c r="AM506" s="326"/>
      <c r="AN506" s="326"/>
      <c r="AO506" s="326"/>
      <c r="AP506" s="326"/>
      <c r="AQ506" s="326"/>
      <c r="AR506" s="326"/>
      <c r="AS506" s="326"/>
      <c r="AT506" s="326"/>
      <c r="AU506" s="326"/>
      <c r="AV506" s="326"/>
      <c r="AW506" s="326"/>
      <c r="AX506" s="326"/>
      <c r="AY506" s="326"/>
      <c r="AZ506" s="326"/>
      <c r="BA506" s="326"/>
      <c r="BB506" s="326"/>
      <c r="BC506" s="326"/>
      <c r="BD506" s="326"/>
      <c r="BE506" s="326"/>
      <c r="BF506" s="326"/>
      <c r="BG506" s="326"/>
      <c r="BH506" s="326"/>
      <c r="BI506" s="326"/>
      <c r="BJ506" s="326"/>
      <c r="BK506" s="326"/>
      <c r="BL506" s="326"/>
      <c r="BM506" s="326"/>
      <c r="BN506" s="326"/>
      <c r="BO506" s="326"/>
      <c r="BP506" s="326"/>
    </row>
    <row r="507" spans="1:68" ht="15">
      <c r="A507" s="326"/>
      <c r="B507" s="326"/>
      <c r="C507" s="326"/>
      <c r="D507" s="326"/>
      <c r="E507" s="430"/>
      <c r="F507" s="326"/>
      <c r="G507" s="326"/>
      <c r="H507" s="326"/>
      <c r="I507" s="326"/>
      <c r="J507" s="326"/>
      <c r="K507" s="326"/>
      <c r="L507" s="326"/>
      <c r="M507" s="326"/>
      <c r="N507" s="326"/>
      <c r="O507" s="326"/>
      <c r="P507" s="326"/>
      <c r="Q507" s="326"/>
      <c r="R507" s="326"/>
      <c r="S507" s="326"/>
      <c r="T507" s="326"/>
      <c r="U507" s="326"/>
      <c r="V507" s="326"/>
      <c r="W507" s="326"/>
      <c r="X507" s="326"/>
      <c r="Y507" s="326"/>
      <c r="Z507" s="326"/>
      <c r="AA507" s="326"/>
      <c r="AB507" s="326"/>
      <c r="AC507" s="326"/>
      <c r="AD507" s="326"/>
      <c r="AE507" s="326"/>
      <c r="AF507" s="326"/>
      <c r="AG507" s="326"/>
      <c r="AH507" s="326"/>
      <c r="AI507" s="326"/>
      <c r="AJ507" s="326"/>
      <c r="AK507" s="326"/>
      <c r="AL507" s="326"/>
      <c r="AM507" s="326"/>
      <c r="AN507" s="326"/>
      <c r="AO507" s="326"/>
      <c r="AP507" s="326"/>
      <c r="AQ507" s="326"/>
      <c r="AR507" s="326"/>
      <c r="AS507" s="326"/>
      <c r="AT507" s="326"/>
      <c r="AU507" s="326"/>
      <c r="AV507" s="326"/>
      <c r="AW507" s="326"/>
      <c r="AX507" s="326"/>
      <c r="AY507" s="326"/>
      <c r="AZ507" s="326"/>
      <c r="BA507" s="326"/>
      <c r="BB507" s="326"/>
      <c r="BC507" s="326"/>
      <c r="BD507" s="326"/>
      <c r="BE507" s="326"/>
      <c r="BF507" s="326"/>
      <c r="BG507" s="326"/>
      <c r="BH507" s="326"/>
      <c r="BI507" s="326"/>
      <c r="BJ507" s="326"/>
      <c r="BK507" s="326"/>
      <c r="BL507" s="326"/>
      <c r="BM507" s="326"/>
      <c r="BN507" s="326"/>
      <c r="BO507" s="326"/>
      <c r="BP507" s="326"/>
    </row>
    <row r="508" spans="1:68" ht="15">
      <c r="A508" s="326"/>
      <c r="B508" s="326"/>
      <c r="C508" s="326"/>
      <c r="D508" s="326"/>
      <c r="E508" s="430"/>
      <c r="F508" s="326"/>
      <c r="G508" s="326"/>
      <c r="H508" s="326"/>
      <c r="I508" s="326"/>
      <c r="J508" s="326"/>
      <c r="K508" s="326"/>
      <c r="L508" s="326"/>
      <c r="M508" s="326"/>
      <c r="N508" s="326"/>
      <c r="O508" s="326"/>
      <c r="P508" s="326"/>
      <c r="Q508" s="326"/>
      <c r="R508" s="326"/>
      <c r="S508" s="326"/>
      <c r="T508" s="326"/>
      <c r="U508" s="326"/>
      <c r="V508" s="326"/>
      <c r="W508" s="326"/>
      <c r="X508" s="326"/>
      <c r="Y508" s="326"/>
      <c r="Z508" s="326"/>
      <c r="AA508" s="326"/>
      <c r="AB508" s="326"/>
      <c r="AC508" s="326"/>
      <c r="AD508" s="326"/>
      <c r="AE508" s="326"/>
      <c r="AF508" s="326"/>
      <c r="AG508" s="326"/>
      <c r="AH508" s="326"/>
      <c r="AI508" s="326"/>
      <c r="AJ508" s="326"/>
      <c r="AK508" s="326"/>
      <c r="AL508" s="326"/>
      <c r="AM508" s="326"/>
      <c r="AN508" s="326"/>
      <c r="AO508" s="326"/>
      <c r="AP508" s="326"/>
      <c r="AQ508" s="326"/>
      <c r="AR508" s="326"/>
      <c r="AS508" s="326"/>
      <c r="AT508" s="326"/>
      <c r="AU508" s="326"/>
      <c r="AV508" s="326"/>
      <c r="AW508" s="326"/>
      <c r="AX508" s="326"/>
      <c r="AY508" s="326"/>
      <c r="AZ508" s="326"/>
      <c r="BA508" s="326"/>
      <c r="BB508" s="326"/>
      <c r="BC508" s="326"/>
      <c r="BD508" s="326"/>
      <c r="BE508" s="326"/>
      <c r="BF508" s="326"/>
      <c r="BG508" s="326"/>
      <c r="BH508" s="326"/>
      <c r="BI508" s="326"/>
      <c r="BJ508" s="326"/>
      <c r="BK508" s="326"/>
      <c r="BL508" s="326"/>
      <c r="BM508" s="326"/>
      <c r="BN508" s="326"/>
      <c r="BO508" s="326"/>
      <c r="BP508" s="326"/>
    </row>
    <row r="509" spans="1:68" ht="15">
      <c r="A509" s="326"/>
      <c r="B509" s="326"/>
      <c r="C509" s="326"/>
      <c r="D509" s="326"/>
      <c r="E509" s="430"/>
      <c r="F509" s="326"/>
      <c r="G509" s="326"/>
      <c r="H509" s="326"/>
      <c r="I509" s="326"/>
      <c r="J509" s="326"/>
      <c r="K509" s="326"/>
      <c r="L509" s="326"/>
      <c r="M509" s="326"/>
      <c r="N509" s="326"/>
      <c r="O509" s="326"/>
      <c r="P509" s="326"/>
      <c r="Q509" s="326"/>
      <c r="R509" s="326"/>
      <c r="S509" s="326"/>
      <c r="T509" s="326"/>
      <c r="U509" s="326"/>
      <c r="V509" s="326"/>
      <c r="W509" s="326"/>
      <c r="X509" s="326"/>
      <c r="Y509" s="326"/>
      <c r="Z509" s="326"/>
      <c r="AA509" s="326"/>
      <c r="AB509" s="326"/>
      <c r="AC509" s="326"/>
      <c r="AD509" s="326"/>
      <c r="AE509" s="326"/>
      <c r="AF509" s="326"/>
      <c r="AG509" s="326"/>
      <c r="AH509" s="326"/>
      <c r="AI509" s="326"/>
      <c r="AJ509" s="326"/>
      <c r="AK509" s="326"/>
      <c r="AL509" s="326"/>
      <c r="AM509" s="326"/>
      <c r="AN509" s="326"/>
      <c r="AO509" s="326"/>
      <c r="AP509" s="326"/>
      <c r="AQ509" s="326"/>
      <c r="AR509" s="326"/>
      <c r="AS509" s="326"/>
      <c r="AT509" s="326"/>
      <c r="AU509" s="326"/>
      <c r="AV509" s="326"/>
      <c r="AW509" s="326"/>
      <c r="AX509" s="326"/>
      <c r="AY509" s="326"/>
      <c r="AZ509" s="326"/>
      <c r="BA509" s="326"/>
      <c r="BB509" s="326"/>
      <c r="BC509" s="326"/>
      <c r="BD509" s="326"/>
      <c r="BE509" s="326"/>
      <c r="BF509" s="326"/>
      <c r="BG509" s="326"/>
      <c r="BH509" s="326"/>
      <c r="BI509" s="326"/>
      <c r="BJ509" s="326"/>
      <c r="BK509" s="326"/>
      <c r="BL509" s="326"/>
      <c r="BM509" s="326"/>
      <c r="BN509" s="326"/>
      <c r="BO509" s="326"/>
      <c r="BP509" s="326"/>
    </row>
    <row r="510" spans="1:68" ht="15">
      <c r="A510" s="326"/>
      <c r="B510" s="326"/>
      <c r="C510" s="326"/>
      <c r="D510" s="326"/>
      <c r="E510" s="430"/>
      <c r="F510" s="326"/>
      <c r="G510" s="326"/>
      <c r="H510" s="326"/>
      <c r="I510" s="326"/>
      <c r="J510" s="326"/>
      <c r="K510" s="326"/>
      <c r="L510" s="326"/>
      <c r="M510" s="326"/>
      <c r="N510" s="326"/>
      <c r="O510" s="326"/>
      <c r="P510" s="326"/>
      <c r="Q510" s="326"/>
      <c r="R510" s="326"/>
      <c r="S510" s="326"/>
      <c r="T510" s="326"/>
      <c r="U510" s="326"/>
      <c r="V510" s="326"/>
      <c r="W510" s="326"/>
      <c r="X510" s="326"/>
      <c r="Y510" s="326"/>
      <c r="Z510" s="326"/>
      <c r="AA510" s="326"/>
      <c r="AB510" s="326"/>
      <c r="AC510" s="326"/>
      <c r="AD510" s="326"/>
      <c r="AE510" s="326"/>
      <c r="AF510" s="326"/>
      <c r="AG510" s="326"/>
      <c r="AH510" s="326"/>
      <c r="AI510" s="326"/>
      <c r="AJ510" s="326"/>
      <c r="AK510" s="326"/>
      <c r="AL510" s="326"/>
      <c r="AM510" s="326"/>
      <c r="AN510" s="326"/>
      <c r="AO510" s="326"/>
      <c r="AP510" s="326"/>
      <c r="AQ510" s="326"/>
      <c r="AR510" s="326"/>
      <c r="AS510" s="326"/>
      <c r="AT510" s="326"/>
      <c r="AU510" s="326"/>
      <c r="AV510" s="326"/>
      <c r="AW510" s="326"/>
      <c r="AX510" s="326"/>
      <c r="AY510" s="326"/>
      <c r="AZ510" s="326"/>
      <c r="BA510" s="326"/>
      <c r="BB510" s="326"/>
      <c r="BC510" s="326"/>
      <c r="BD510" s="326"/>
      <c r="BE510" s="326"/>
      <c r="BF510" s="326"/>
      <c r="BG510" s="326"/>
      <c r="BH510" s="326"/>
      <c r="BI510" s="326"/>
      <c r="BJ510" s="326"/>
      <c r="BK510" s="326"/>
      <c r="BL510" s="326"/>
      <c r="BM510" s="326"/>
      <c r="BN510" s="326"/>
      <c r="BO510" s="326"/>
      <c r="BP510" s="326"/>
    </row>
    <row r="511" spans="1:68" ht="15">
      <c r="A511" s="326"/>
      <c r="B511" s="326"/>
      <c r="C511" s="326"/>
      <c r="D511" s="326"/>
      <c r="E511" s="430"/>
      <c r="F511" s="326"/>
      <c r="G511" s="326"/>
      <c r="H511" s="326"/>
      <c r="I511" s="326"/>
      <c r="J511" s="326"/>
      <c r="K511" s="326"/>
      <c r="L511" s="326"/>
      <c r="M511" s="326"/>
      <c r="N511" s="326"/>
      <c r="O511" s="326"/>
      <c r="P511" s="326"/>
      <c r="Q511" s="326"/>
      <c r="R511" s="326"/>
      <c r="S511" s="326"/>
      <c r="T511" s="326"/>
      <c r="U511" s="326"/>
      <c r="V511" s="326"/>
      <c r="W511" s="326"/>
      <c r="X511" s="326"/>
      <c r="Y511" s="326"/>
      <c r="Z511" s="326"/>
      <c r="AA511" s="326"/>
      <c r="AB511" s="326"/>
      <c r="AC511" s="326"/>
      <c r="AD511" s="326"/>
      <c r="AE511" s="326"/>
      <c r="AF511" s="326"/>
      <c r="AG511" s="326"/>
      <c r="AH511" s="326"/>
      <c r="AI511" s="326"/>
      <c r="AJ511" s="326"/>
      <c r="AK511" s="326"/>
      <c r="AL511" s="326"/>
      <c r="AM511" s="326"/>
      <c r="AN511" s="326"/>
      <c r="AO511" s="326"/>
      <c r="AP511" s="326"/>
      <c r="AQ511" s="326"/>
      <c r="AR511" s="326"/>
      <c r="AS511" s="326"/>
      <c r="AT511" s="326"/>
      <c r="AU511" s="326"/>
      <c r="AV511" s="326"/>
      <c r="AW511" s="326"/>
      <c r="AX511" s="326"/>
      <c r="AY511" s="326"/>
      <c r="AZ511" s="326"/>
      <c r="BA511" s="326"/>
      <c r="BB511" s="326"/>
      <c r="BC511" s="326"/>
      <c r="BD511" s="326"/>
      <c r="BE511" s="326"/>
      <c r="BF511" s="326"/>
      <c r="BG511" s="326"/>
      <c r="BH511" s="326"/>
      <c r="BI511" s="326"/>
      <c r="BJ511" s="326"/>
      <c r="BK511" s="326"/>
      <c r="BL511" s="326"/>
      <c r="BM511" s="326"/>
      <c r="BN511" s="326"/>
      <c r="BO511" s="326"/>
      <c r="BP511" s="326"/>
    </row>
    <row r="512" spans="1:68" ht="15">
      <c r="A512" s="326"/>
      <c r="B512" s="326"/>
      <c r="C512" s="326"/>
      <c r="D512" s="326"/>
      <c r="E512" s="430"/>
      <c r="F512" s="326"/>
      <c r="G512" s="326"/>
      <c r="H512" s="326"/>
      <c r="I512" s="326"/>
      <c r="J512" s="326"/>
      <c r="K512" s="326"/>
      <c r="L512" s="326"/>
      <c r="M512" s="326"/>
      <c r="N512" s="326"/>
      <c r="O512" s="326"/>
      <c r="P512" s="326"/>
      <c r="Q512" s="326"/>
      <c r="R512" s="326"/>
      <c r="S512" s="326"/>
      <c r="T512" s="326"/>
      <c r="U512" s="326"/>
      <c r="V512" s="326"/>
      <c r="W512" s="326"/>
      <c r="X512" s="326"/>
      <c r="Y512" s="326"/>
      <c r="Z512" s="326"/>
      <c r="AA512" s="326"/>
      <c r="AB512" s="326"/>
      <c r="AC512" s="326"/>
      <c r="AD512" s="326"/>
      <c r="AE512" s="326"/>
      <c r="AF512" s="326"/>
      <c r="AG512" s="326"/>
      <c r="AH512" s="326"/>
      <c r="AI512" s="326"/>
      <c r="AJ512" s="326"/>
      <c r="AK512" s="326"/>
      <c r="AL512" s="326"/>
      <c r="AM512" s="326"/>
      <c r="AN512" s="326"/>
      <c r="AO512" s="326"/>
      <c r="AP512" s="326"/>
      <c r="AQ512" s="326"/>
      <c r="AR512" s="326"/>
      <c r="AS512" s="326"/>
      <c r="AT512" s="326"/>
      <c r="AU512" s="326"/>
      <c r="AV512" s="326"/>
      <c r="AW512" s="326"/>
      <c r="AX512" s="326"/>
      <c r="AY512" s="326"/>
      <c r="AZ512" s="326"/>
      <c r="BA512" s="326"/>
      <c r="BB512" s="326"/>
      <c r="BC512" s="326"/>
      <c r="BD512" s="326"/>
      <c r="BE512" s="326"/>
      <c r="BF512" s="326"/>
      <c r="BG512" s="326"/>
      <c r="BH512" s="326"/>
      <c r="BI512" s="326"/>
      <c r="BJ512" s="326"/>
      <c r="BK512" s="326"/>
      <c r="BL512" s="326"/>
      <c r="BM512" s="326"/>
      <c r="BN512" s="326"/>
      <c r="BO512" s="326"/>
      <c r="BP512" s="326"/>
    </row>
    <row r="513" spans="1:68" ht="15">
      <c r="A513" s="326"/>
      <c r="B513" s="326"/>
      <c r="C513" s="326"/>
      <c r="D513" s="326"/>
      <c r="E513" s="430"/>
      <c r="F513" s="326"/>
      <c r="G513" s="326"/>
      <c r="H513" s="326"/>
      <c r="I513" s="326"/>
      <c r="J513" s="326"/>
      <c r="K513" s="326"/>
      <c r="L513" s="326"/>
      <c r="M513" s="326"/>
      <c r="N513" s="326"/>
      <c r="O513" s="326"/>
      <c r="P513" s="326"/>
      <c r="Q513" s="326"/>
      <c r="R513" s="326"/>
      <c r="S513" s="326"/>
      <c r="T513" s="326"/>
      <c r="U513" s="326"/>
      <c r="V513" s="326"/>
      <c r="W513" s="326"/>
      <c r="X513" s="326"/>
      <c r="Y513" s="326"/>
      <c r="Z513" s="326"/>
      <c r="AA513" s="326"/>
      <c r="AB513" s="326"/>
      <c r="AC513" s="326"/>
      <c r="AD513" s="326"/>
      <c r="AE513" s="326"/>
      <c r="AF513" s="326"/>
      <c r="AG513" s="326"/>
      <c r="AH513" s="326"/>
      <c r="AI513" s="326"/>
      <c r="AJ513" s="326"/>
      <c r="AK513" s="326"/>
      <c r="AL513" s="326"/>
      <c r="AM513" s="326"/>
      <c r="AN513" s="326"/>
      <c r="AO513" s="326"/>
      <c r="AP513" s="326"/>
      <c r="AQ513" s="326"/>
      <c r="AR513" s="326"/>
      <c r="AS513" s="326"/>
      <c r="AT513" s="326"/>
      <c r="AU513" s="326"/>
      <c r="AV513" s="326"/>
      <c r="AW513" s="326"/>
      <c r="AX513" s="326"/>
      <c r="AY513" s="326"/>
      <c r="AZ513" s="326"/>
      <c r="BA513" s="326"/>
      <c r="BB513" s="326"/>
      <c r="BC513" s="326"/>
      <c r="BD513" s="326"/>
      <c r="BE513" s="326"/>
      <c r="BF513" s="326"/>
      <c r="BG513" s="326"/>
      <c r="BH513" s="326"/>
      <c r="BI513" s="326"/>
      <c r="BJ513" s="326"/>
      <c r="BK513" s="326"/>
      <c r="BL513" s="326"/>
      <c r="BM513" s="326"/>
      <c r="BN513" s="326"/>
      <c r="BO513" s="326"/>
      <c r="BP513" s="326"/>
    </row>
    <row r="514" spans="1:68" ht="15">
      <c r="A514" s="326"/>
      <c r="B514" s="326"/>
      <c r="C514" s="326"/>
      <c r="D514" s="326"/>
      <c r="E514" s="430"/>
      <c r="F514" s="326"/>
      <c r="G514" s="326"/>
      <c r="H514" s="326"/>
      <c r="I514" s="326"/>
      <c r="J514" s="326"/>
      <c r="K514" s="326"/>
      <c r="L514" s="326"/>
      <c r="M514" s="326"/>
      <c r="N514" s="326"/>
      <c r="O514" s="326"/>
      <c r="P514" s="326"/>
      <c r="Q514" s="326"/>
      <c r="R514" s="326"/>
      <c r="S514" s="326"/>
      <c r="T514" s="326"/>
      <c r="U514" s="326"/>
      <c r="V514" s="326"/>
      <c r="W514" s="326"/>
      <c r="X514" s="326"/>
      <c r="Y514" s="326"/>
      <c r="Z514" s="326"/>
      <c r="AA514" s="326"/>
      <c r="AB514" s="326"/>
      <c r="AC514" s="326"/>
      <c r="AD514" s="326"/>
      <c r="AE514" s="326"/>
      <c r="AF514" s="326"/>
      <c r="AG514" s="326"/>
      <c r="AH514" s="326"/>
      <c r="AI514" s="326"/>
      <c r="AJ514" s="326"/>
      <c r="AK514" s="326"/>
      <c r="AL514" s="326"/>
      <c r="AM514" s="326"/>
      <c r="AN514" s="326"/>
      <c r="AO514" s="326"/>
      <c r="AP514" s="326"/>
      <c r="AQ514" s="326"/>
      <c r="AR514" s="326"/>
      <c r="AS514" s="326"/>
      <c r="AT514" s="326"/>
      <c r="AU514" s="326"/>
      <c r="AV514" s="326"/>
      <c r="AW514" s="326"/>
      <c r="AX514" s="326"/>
      <c r="AY514" s="326"/>
      <c r="AZ514" s="326"/>
      <c r="BA514" s="326"/>
      <c r="BB514" s="326"/>
      <c r="BC514" s="326"/>
      <c r="BD514" s="326"/>
      <c r="BE514" s="326"/>
      <c r="BF514" s="326"/>
      <c r="BG514" s="326"/>
      <c r="BH514" s="326"/>
      <c r="BI514" s="326"/>
      <c r="BJ514" s="326"/>
      <c r="BK514" s="326"/>
      <c r="BL514" s="326"/>
      <c r="BM514" s="326"/>
      <c r="BN514" s="326"/>
      <c r="BO514" s="326"/>
      <c r="BP514" s="326"/>
    </row>
    <row r="515" spans="1:68" ht="15">
      <c r="A515" s="326"/>
      <c r="B515" s="326"/>
      <c r="C515" s="326"/>
      <c r="D515" s="326"/>
      <c r="E515" s="430"/>
      <c r="F515" s="326"/>
      <c r="G515" s="326"/>
      <c r="H515" s="326"/>
      <c r="I515" s="326"/>
      <c r="J515" s="326"/>
      <c r="K515" s="326"/>
      <c r="L515" s="326"/>
      <c r="M515" s="326"/>
      <c r="N515" s="326"/>
      <c r="O515" s="326"/>
      <c r="P515" s="326"/>
      <c r="Q515" s="326"/>
      <c r="R515" s="326"/>
      <c r="S515" s="326"/>
      <c r="T515" s="326"/>
      <c r="U515" s="326"/>
      <c r="V515" s="326"/>
      <c r="W515" s="326"/>
      <c r="X515" s="326"/>
      <c r="Y515" s="326"/>
      <c r="Z515" s="326"/>
      <c r="AA515" s="326"/>
      <c r="AB515" s="326"/>
      <c r="AC515" s="326"/>
      <c r="AD515" s="326"/>
      <c r="AE515" s="326"/>
      <c r="AF515" s="326"/>
      <c r="AG515" s="326"/>
      <c r="AH515" s="326"/>
      <c r="AI515" s="326"/>
      <c r="AJ515" s="326"/>
      <c r="AK515" s="326"/>
      <c r="AL515" s="326"/>
      <c r="AM515" s="326"/>
      <c r="AN515" s="326"/>
      <c r="AO515" s="326"/>
      <c r="AP515" s="326"/>
      <c r="AQ515" s="326"/>
      <c r="AR515" s="326"/>
      <c r="AS515" s="326"/>
      <c r="AT515" s="326"/>
      <c r="AU515" s="326"/>
      <c r="AV515" s="326"/>
      <c r="AW515" s="326"/>
      <c r="AX515" s="326"/>
      <c r="AY515" s="326"/>
      <c r="AZ515" s="326"/>
      <c r="BA515" s="326"/>
      <c r="BB515" s="326"/>
      <c r="BC515" s="326"/>
      <c r="BD515" s="326"/>
      <c r="BE515" s="326"/>
      <c r="BF515" s="326"/>
      <c r="BG515" s="326"/>
      <c r="BH515" s="326"/>
      <c r="BI515" s="326"/>
      <c r="BJ515" s="326"/>
      <c r="BK515" s="326"/>
      <c r="BL515" s="326"/>
      <c r="BM515" s="326"/>
      <c r="BN515" s="326"/>
      <c r="BO515" s="326"/>
      <c r="BP515" s="326"/>
    </row>
    <row r="516" spans="1:68" ht="15">
      <c r="A516" s="326"/>
      <c r="B516" s="326"/>
      <c r="C516" s="326"/>
      <c r="D516" s="326"/>
      <c r="E516" s="430"/>
      <c r="F516" s="326"/>
      <c r="G516" s="326"/>
      <c r="H516" s="326"/>
      <c r="I516" s="326"/>
      <c r="J516" s="326"/>
      <c r="K516" s="326"/>
      <c r="L516" s="326"/>
      <c r="M516" s="326"/>
      <c r="N516" s="326"/>
      <c r="O516" s="326"/>
      <c r="P516" s="326"/>
      <c r="Q516" s="326"/>
      <c r="R516" s="326"/>
      <c r="S516" s="326"/>
      <c r="T516" s="326"/>
      <c r="U516" s="326"/>
      <c r="V516" s="326"/>
      <c r="W516" s="326"/>
      <c r="X516" s="326"/>
      <c r="Y516" s="326"/>
      <c r="Z516" s="326"/>
      <c r="AA516" s="326"/>
      <c r="AB516" s="326"/>
      <c r="AC516" s="326"/>
      <c r="AD516" s="326"/>
      <c r="AE516" s="326"/>
      <c r="AF516" s="326"/>
      <c r="AG516" s="326"/>
      <c r="AH516" s="326"/>
      <c r="AI516" s="326"/>
      <c r="AJ516" s="326"/>
      <c r="AK516" s="326"/>
      <c r="AL516" s="326"/>
      <c r="AM516" s="326"/>
      <c r="AN516" s="326"/>
      <c r="AO516" s="326"/>
      <c r="AP516" s="326"/>
      <c r="AQ516" s="326"/>
      <c r="AR516" s="326"/>
      <c r="AS516" s="326"/>
      <c r="AT516" s="326"/>
      <c r="AU516" s="326"/>
      <c r="AV516" s="326"/>
      <c r="AW516" s="326"/>
      <c r="AX516" s="326"/>
      <c r="AY516" s="326"/>
      <c r="AZ516" s="326"/>
      <c r="BA516" s="326"/>
      <c r="BB516" s="326"/>
      <c r="BC516" s="326"/>
      <c r="BD516" s="326"/>
      <c r="BE516" s="326"/>
      <c r="BF516" s="326"/>
      <c r="BG516" s="326"/>
      <c r="BH516" s="326"/>
      <c r="BI516" s="326"/>
      <c r="BJ516" s="326"/>
      <c r="BK516" s="326"/>
      <c r="BL516" s="326"/>
      <c r="BM516" s="326"/>
      <c r="BN516" s="326"/>
      <c r="BO516" s="326"/>
      <c r="BP516" s="326"/>
    </row>
    <row r="517" spans="1:68" ht="15">
      <c r="A517" s="326"/>
      <c r="B517" s="326"/>
      <c r="C517" s="326"/>
      <c r="D517" s="326"/>
      <c r="E517" s="430"/>
      <c r="F517" s="326"/>
      <c r="G517" s="326"/>
      <c r="H517" s="326"/>
      <c r="I517" s="326"/>
      <c r="J517" s="326"/>
      <c r="K517" s="326"/>
      <c r="L517" s="326"/>
      <c r="M517" s="326"/>
      <c r="N517" s="326"/>
      <c r="O517" s="326"/>
      <c r="P517" s="326"/>
      <c r="Q517" s="326"/>
      <c r="R517" s="326"/>
      <c r="S517" s="326"/>
      <c r="T517" s="326"/>
      <c r="U517" s="326"/>
      <c r="V517" s="326"/>
      <c r="W517" s="326"/>
      <c r="X517" s="326"/>
      <c r="Y517" s="326"/>
      <c r="Z517" s="326"/>
      <c r="AA517" s="326"/>
      <c r="AB517" s="326"/>
      <c r="AC517" s="326"/>
      <c r="AD517" s="326"/>
      <c r="AE517" s="326"/>
      <c r="AF517" s="326"/>
      <c r="AG517" s="326"/>
      <c r="AH517" s="326"/>
      <c r="AI517" s="326"/>
      <c r="AJ517" s="326"/>
      <c r="AK517" s="326"/>
      <c r="AL517" s="326"/>
      <c r="AM517" s="326"/>
      <c r="AN517" s="326"/>
      <c r="AO517" s="326"/>
      <c r="AP517" s="326"/>
      <c r="AQ517" s="326"/>
      <c r="AR517" s="326"/>
      <c r="AS517" s="326"/>
      <c r="AT517" s="326"/>
      <c r="AU517" s="326"/>
      <c r="AV517" s="326"/>
      <c r="AW517" s="326"/>
      <c r="AX517" s="326"/>
      <c r="AY517" s="326"/>
      <c r="AZ517" s="326"/>
      <c r="BA517" s="326"/>
      <c r="BB517" s="326"/>
      <c r="BC517" s="326"/>
      <c r="BD517" s="326"/>
      <c r="BE517" s="326"/>
      <c r="BF517" s="326"/>
      <c r="BG517" s="326"/>
      <c r="BH517" s="326"/>
      <c r="BI517" s="326"/>
      <c r="BJ517" s="326"/>
      <c r="BK517" s="326"/>
      <c r="BL517" s="326"/>
      <c r="BM517" s="326"/>
      <c r="BN517" s="326"/>
      <c r="BO517" s="326"/>
      <c r="BP517" s="326"/>
    </row>
    <row r="518" spans="1:68" ht="15">
      <c r="A518" s="326"/>
      <c r="B518" s="326"/>
      <c r="C518" s="326"/>
      <c r="D518" s="326"/>
      <c r="E518" s="430"/>
      <c r="F518" s="326"/>
      <c r="G518" s="326"/>
      <c r="H518" s="326"/>
      <c r="I518" s="326"/>
      <c r="J518" s="326"/>
      <c r="K518" s="326"/>
      <c r="L518" s="326"/>
      <c r="M518" s="326"/>
      <c r="N518" s="326"/>
      <c r="O518" s="326"/>
      <c r="P518" s="326"/>
      <c r="Q518" s="326"/>
      <c r="R518" s="326"/>
      <c r="S518" s="326"/>
      <c r="T518" s="326"/>
      <c r="U518" s="326"/>
      <c r="V518" s="326"/>
      <c r="W518" s="326"/>
      <c r="X518" s="326"/>
      <c r="Y518" s="326"/>
      <c r="Z518" s="326"/>
      <c r="AA518" s="326"/>
      <c r="AB518" s="326"/>
      <c r="AC518" s="326"/>
      <c r="AD518" s="326"/>
      <c r="AE518" s="326"/>
      <c r="AF518" s="326"/>
      <c r="AG518" s="326"/>
      <c r="AH518" s="326"/>
      <c r="AI518" s="326"/>
      <c r="AJ518" s="326"/>
      <c r="AK518" s="326"/>
      <c r="AL518" s="326"/>
      <c r="AM518" s="326"/>
      <c r="AN518" s="326"/>
      <c r="AO518" s="326"/>
      <c r="AP518" s="326"/>
      <c r="AQ518" s="326"/>
      <c r="AR518" s="326"/>
      <c r="AS518" s="326"/>
      <c r="AT518" s="326"/>
      <c r="AU518" s="326"/>
      <c r="AV518" s="326"/>
      <c r="AW518" s="326"/>
      <c r="AX518" s="326"/>
      <c r="AY518" s="326"/>
      <c r="AZ518" s="326"/>
      <c r="BA518" s="326"/>
      <c r="BB518" s="326"/>
      <c r="BC518" s="326"/>
      <c r="BD518" s="326"/>
      <c r="BE518" s="326"/>
      <c r="BF518" s="326"/>
      <c r="BG518" s="326"/>
      <c r="BH518" s="326"/>
      <c r="BI518" s="326"/>
      <c r="BJ518" s="326"/>
      <c r="BK518" s="326"/>
      <c r="BL518" s="326"/>
      <c r="BM518" s="326"/>
      <c r="BN518" s="326"/>
      <c r="BO518" s="326"/>
      <c r="BP518" s="326"/>
    </row>
    <row r="519" spans="1:68" ht="15">
      <c r="A519" s="326"/>
      <c r="B519" s="326"/>
      <c r="C519" s="326"/>
      <c r="D519" s="326"/>
      <c r="E519" s="430"/>
      <c r="F519" s="326"/>
      <c r="G519" s="326"/>
      <c r="H519" s="326"/>
      <c r="I519" s="326"/>
      <c r="J519" s="326"/>
      <c r="K519" s="326"/>
      <c r="L519" s="326"/>
      <c r="M519" s="326"/>
      <c r="N519" s="326"/>
      <c r="O519" s="326"/>
      <c r="P519" s="326"/>
      <c r="Q519" s="326"/>
      <c r="R519" s="326"/>
      <c r="S519" s="326"/>
      <c r="T519" s="326"/>
      <c r="U519" s="326"/>
      <c r="V519" s="326"/>
      <c r="W519" s="326"/>
      <c r="X519" s="326"/>
      <c r="Y519" s="326"/>
      <c r="Z519" s="326"/>
      <c r="AA519" s="326"/>
      <c r="AB519" s="326"/>
      <c r="AC519" s="326"/>
      <c r="AD519" s="326"/>
      <c r="AE519" s="326"/>
      <c r="AF519" s="326"/>
      <c r="AG519" s="326"/>
      <c r="AH519" s="326"/>
      <c r="AI519" s="326"/>
      <c r="AJ519" s="326"/>
      <c r="AK519" s="326"/>
      <c r="AL519" s="326"/>
      <c r="AM519" s="326"/>
      <c r="AN519" s="326"/>
      <c r="AO519" s="326"/>
      <c r="AP519" s="326"/>
      <c r="AQ519" s="326"/>
      <c r="AR519" s="326"/>
      <c r="AS519" s="326"/>
      <c r="AT519" s="326"/>
      <c r="AU519" s="326"/>
      <c r="AV519" s="326"/>
      <c r="AW519" s="326"/>
      <c r="AX519" s="326"/>
      <c r="AY519" s="326"/>
      <c r="AZ519" s="326"/>
      <c r="BA519" s="326"/>
      <c r="BB519" s="326"/>
      <c r="BC519" s="326"/>
      <c r="BD519" s="326"/>
      <c r="BE519" s="326"/>
      <c r="BF519" s="326"/>
      <c r="BG519" s="326"/>
      <c r="BH519" s="326"/>
      <c r="BI519" s="326"/>
      <c r="BJ519" s="326"/>
      <c r="BK519" s="326"/>
      <c r="BL519" s="326"/>
      <c r="BM519" s="326"/>
      <c r="BN519" s="326"/>
      <c r="BO519" s="326"/>
      <c r="BP519" s="326"/>
    </row>
    <row r="520" spans="1:68" ht="15">
      <c r="A520" s="326"/>
      <c r="B520" s="326"/>
      <c r="C520" s="326"/>
      <c r="D520" s="326"/>
      <c r="E520" s="430"/>
      <c r="F520" s="326"/>
      <c r="G520" s="326"/>
      <c r="H520" s="326"/>
      <c r="I520" s="326"/>
      <c r="J520" s="326"/>
      <c r="K520" s="326"/>
      <c r="L520" s="326"/>
      <c r="M520" s="326"/>
      <c r="N520" s="326"/>
      <c r="O520" s="326"/>
      <c r="P520" s="326"/>
      <c r="Q520" s="326"/>
      <c r="R520" s="326"/>
      <c r="S520" s="326"/>
      <c r="T520" s="326"/>
      <c r="U520" s="326"/>
      <c r="V520" s="326"/>
      <c r="W520" s="326"/>
      <c r="X520" s="326"/>
      <c r="Y520" s="326"/>
      <c r="Z520" s="326"/>
      <c r="AA520" s="326"/>
      <c r="AB520" s="326"/>
      <c r="AC520" s="326"/>
      <c r="AD520" s="326"/>
      <c r="AE520" s="326"/>
      <c r="AF520" s="326"/>
      <c r="AG520" s="326"/>
      <c r="AH520" s="326"/>
      <c r="AI520" s="326"/>
      <c r="AJ520" s="326"/>
      <c r="AK520" s="326"/>
      <c r="AL520" s="326"/>
      <c r="AM520" s="326"/>
      <c r="AN520" s="326"/>
      <c r="AO520" s="326"/>
      <c r="AP520" s="326"/>
      <c r="AQ520" s="326"/>
      <c r="AR520" s="326"/>
      <c r="AS520" s="326"/>
      <c r="AT520" s="326"/>
      <c r="AU520" s="326"/>
      <c r="AV520" s="326"/>
      <c r="AW520" s="326"/>
      <c r="AX520" s="326"/>
      <c r="AY520" s="326"/>
      <c r="AZ520" s="326"/>
      <c r="BA520" s="326"/>
      <c r="BB520" s="326"/>
      <c r="BC520" s="326"/>
      <c r="BD520" s="326"/>
      <c r="BE520" s="326"/>
      <c r="BF520" s="326"/>
      <c r="BG520" s="326"/>
      <c r="BH520" s="326"/>
      <c r="BI520" s="326"/>
      <c r="BJ520" s="326"/>
      <c r="BK520" s="326"/>
      <c r="BL520" s="326"/>
      <c r="BM520" s="326"/>
      <c r="BN520" s="326"/>
      <c r="BO520" s="326"/>
      <c r="BP520" s="326"/>
    </row>
    <row r="521" spans="1:68" ht="15">
      <c r="A521" s="326"/>
      <c r="B521" s="326"/>
      <c r="C521" s="326"/>
      <c r="D521" s="326"/>
      <c r="E521" s="430"/>
      <c r="F521" s="326"/>
      <c r="G521" s="326"/>
      <c r="H521" s="326"/>
      <c r="I521" s="326"/>
      <c r="J521" s="326"/>
      <c r="K521" s="326"/>
      <c r="L521" s="326"/>
      <c r="M521" s="326"/>
      <c r="N521" s="326"/>
      <c r="O521" s="326"/>
      <c r="P521" s="326"/>
      <c r="Q521" s="326"/>
      <c r="R521" s="326"/>
      <c r="S521" s="326"/>
      <c r="T521" s="326"/>
      <c r="U521" s="326"/>
      <c r="V521" s="326"/>
      <c r="W521" s="326"/>
      <c r="X521" s="326"/>
      <c r="Y521" s="326"/>
      <c r="Z521" s="326"/>
      <c r="AA521" s="326"/>
      <c r="AB521" s="326"/>
      <c r="AC521" s="326"/>
      <c r="AD521" s="326"/>
      <c r="AE521" s="326"/>
      <c r="AF521" s="326"/>
      <c r="AG521" s="326"/>
      <c r="AH521" s="326"/>
      <c r="AI521" s="326"/>
      <c r="AJ521" s="326"/>
      <c r="AK521" s="326"/>
      <c r="AL521" s="326"/>
      <c r="AM521" s="326"/>
      <c r="AN521" s="326"/>
      <c r="AO521" s="326"/>
      <c r="AP521" s="326"/>
      <c r="AQ521" s="326"/>
      <c r="AR521" s="326"/>
      <c r="AS521" s="326"/>
      <c r="AT521" s="326"/>
      <c r="AU521" s="326"/>
      <c r="AV521" s="326"/>
      <c r="AW521" s="326"/>
      <c r="AX521" s="326"/>
      <c r="AY521" s="326"/>
      <c r="AZ521" s="326"/>
      <c r="BA521" s="326"/>
      <c r="BB521" s="326"/>
      <c r="BC521" s="326"/>
      <c r="BD521" s="326"/>
      <c r="BE521" s="326"/>
      <c r="BF521" s="326"/>
      <c r="BG521" s="326"/>
      <c r="BH521" s="326"/>
      <c r="BI521" s="326"/>
      <c r="BJ521" s="326"/>
      <c r="BK521" s="326"/>
      <c r="BL521" s="326"/>
      <c r="BM521" s="326"/>
      <c r="BN521" s="326"/>
      <c r="BO521" s="326"/>
      <c r="BP521" s="326"/>
    </row>
    <row r="522" spans="1:68" ht="15">
      <c r="A522" s="326"/>
      <c r="B522" s="326"/>
      <c r="C522" s="326"/>
      <c r="D522" s="326"/>
      <c r="E522" s="430"/>
      <c r="F522" s="326"/>
      <c r="G522" s="326"/>
      <c r="H522" s="326"/>
      <c r="I522" s="326"/>
      <c r="J522" s="326"/>
      <c r="K522" s="326"/>
      <c r="L522" s="326"/>
      <c r="M522" s="326"/>
      <c r="N522" s="326"/>
      <c r="O522" s="326"/>
      <c r="P522" s="326"/>
      <c r="Q522" s="326"/>
      <c r="R522" s="326"/>
      <c r="S522" s="326"/>
      <c r="T522" s="326"/>
      <c r="U522" s="326"/>
      <c r="V522" s="326"/>
      <c r="W522" s="326"/>
      <c r="X522" s="326"/>
      <c r="Y522" s="326"/>
      <c r="Z522" s="326"/>
      <c r="AA522" s="326"/>
      <c r="AB522" s="326"/>
      <c r="AC522" s="326"/>
      <c r="AD522" s="326"/>
      <c r="AE522" s="326"/>
      <c r="AF522" s="326"/>
      <c r="AG522" s="326"/>
      <c r="AH522" s="326"/>
      <c r="AI522" s="326"/>
      <c r="AJ522" s="326"/>
      <c r="AK522" s="326"/>
      <c r="AL522" s="326"/>
      <c r="AM522" s="326"/>
      <c r="AN522" s="326"/>
      <c r="AO522" s="326"/>
      <c r="AP522" s="326"/>
      <c r="AQ522" s="326"/>
      <c r="AR522" s="326"/>
      <c r="AS522" s="326"/>
      <c r="AT522" s="326"/>
      <c r="AU522" s="326"/>
      <c r="AV522" s="326"/>
      <c r="AW522" s="326"/>
      <c r="AX522" s="326"/>
      <c r="AY522" s="326"/>
      <c r="AZ522" s="326"/>
      <c r="BA522" s="326"/>
      <c r="BB522" s="326"/>
      <c r="BC522" s="326"/>
      <c r="BD522" s="326"/>
      <c r="BE522" s="326"/>
      <c r="BF522" s="326"/>
      <c r="BG522" s="326"/>
      <c r="BH522" s="326"/>
      <c r="BI522" s="326"/>
      <c r="BJ522" s="326"/>
      <c r="BK522" s="326"/>
      <c r="BL522" s="326"/>
      <c r="BM522" s="326"/>
      <c r="BN522" s="326"/>
      <c r="BO522" s="326"/>
      <c r="BP522" s="326"/>
    </row>
    <row r="523" spans="1:68" ht="15">
      <c r="A523" s="326"/>
      <c r="B523" s="326"/>
      <c r="C523" s="326"/>
      <c r="D523" s="326"/>
      <c r="E523" s="430"/>
      <c r="F523" s="326"/>
      <c r="G523" s="326"/>
      <c r="H523" s="326"/>
      <c r="I523" s="326"/>
      <c r="J523" s="326"/>
      <c r="K523" s="326"/>
      <c r="L523" s="326"/>
      <c r="M523" s="326"/>
      <c r="N523" s="326"/>
      <c r="O523" s="326"/>
      <c r="P523" s="326"/>
      <c r="Q523" s="326"/>
      <c r="R523" s="326"/>
      <c r="S523" s="326"/>
      <c r="T523" s="326"/>
      <c r="U523" s="326"/>
      <c r="V523" s="326"/>
      <c r="W523" s="326"/>
      <c r="X523" s="326"/>
      <c r="Y523" s="326"/>
      <c r="Z523" s="326"/>
      <c r="AA523" s="326"/>
      <c r="AB523" s="326"/>
      <c r="AC523" s="326"/>
      <c r="AD523" s="326"/>
      <c r="AE523" s="326"/>
      <c r="AF523" s="326"/>
      <c r="AG523" s="326"/>
      <c r="AH523" s="326"/>
      <c r="AI523" s="326"/>
      <c r="AJ523" s="326"/>
      <c r="AK523" s="326"/>
      <c r="AL523" s="326"/>
      <c r="AM523" s="326"/>
      <c r="AN523" s="326"/>
      <c r="AO523" s="326"/>
      <c r="AP523" s="326"/>
      <c r="AQ523" s="326"/>
      <c r="AR523" s="326"/>
      <c r="AS523" s="326"/>
      <c r="AT523" s="326"/>
      <c r="AU523" s="326"/>
      <c r="AV523" s="326"/>
      <c r="AW523" s="326"/>
      <c r="AX523" s="326"/>
      <c r="AY523" s="326"/>
      <c r="AZ523" s="326"/>
      <c r="BA523" s="326"/>
      <c r="BB523" s="326"/>
      <c r="BC523" s="326"/>
      <c r="BD523" s="326"/>
      <c r="BE523" s="326"/>
      <c r="BF523" s="326"/>
      <c r="BG523" s="326"/>
      <c r="BH523" s="326"/>
      <c r="BI523" s="326"/>
      <c r="BJ523" s="326"/>
      <c r="BK523" s="326"/>
      <c r="BL523" s="326"/>
      <c r="BM523" s="326"/>
      <c r="BN523" s="326"/>
      <c r="BO523" s="326"/>
      <c r="BP523" s="326"/>
    </row>
    <row r="524" spans="1:68" ht="15">
      <c r="A524" s="326"/>
      <c r="B524" s="326"/>
      <c r="C524" s="326"/>
      <c r="D524" s="326"/>
      <c r="E524" s="430"/>
      <c r="F524" s="326"/>
      <c r="G524" s="326"/>
      <c r="H524" s="326"/>
      <c r="I524" s="326"/>
      <c r="J524" s="326"/>
      <c r="K524" s="326"/>
      <c r="L524" s="326"/>
      <c r="M524" s="326"/>
      <c r="N524" s="326"/>
      <c r="O524" s="326"/>
      <c r="P524" s="326"/>
      <c r="Q524" s="326"/>
      <c r="R524" s="326"/>
      <c r="S524" s="326"/>
      <c r="T524" s="326"/>
      <c r="U524" s="326"/>
      <c r="V524" s="326"/>
      <c r="W524" s="326"/>
      <c r="X524" s="326"/>
      <c r="Y524" s="326"/>
      <c r="Z524" s="326"/>
      <c r="AA524" s="326"/>
      <c r="AB524" s="326"/>
      <c r="AC524" s="326"/>
      <c r="AD524" s="326"/>
      <c r="AE524" s="326"/>
      <c r="AF524" s="326"/>
      <c r="AG524" s="326"/>
      <c r="AH524" s="326"/>
      <c r="AI524" s="326"/>
      <c r="AJ524" s="326"/>
      <c r="AK524" s="326"/>
      <c r="AL524" s="326"/>
      <c r="AM524" s="326"/>
      <c r="AN524" s="326"/>
      <c r="AO524" s="326"/>
      <c r="AP524" s="326"/>
      <c r="AQ524" s="326"/>
      <c r="AR524" s="326"/>
      <c r="AS524" s="326"/>
      <c r="AT524" s="326"/>
      <c r="AU524" s="326"/>
      <c r="AV524" s="326"/>
      <c r="AW524" s="326"/>
      <c r="AX524" s="326"/>
      <c r="AY524" s="326"/>
      <c r="AZ524" s="326"/>
      <c r="BA524" s="326"/>
      <c r="BB524" s="326"/>
      <c r="BC524" s="326"/>
      <c r="BD524" s="326"/>
      <c r="BE524" s="326"/>
      <c r="BF524" s="326"/>
      <c r="BG524" s="326"/>
      <c r="BH524" s="326"/>
      <c r="BI524" s="326"/>
      <c r="BJ524" s="326"/>
      <c r="BK524" s="326"/>
      <c r="BL524" s="326"/>
      <c r="BM524" s="326"/>
      <c r="BN524" s="326"/>
      <c r="BO524" s="326"/>
      <c r="BP524" s="326"/>
    </row>
    <row r="525" spans="1:68" ht="15">
      <c r="A525" s="326"/>
      <c r="B525" s="326"/>
      <c r="C525" s="326"/>
      <c r="D525" s="326"/>
      <c r="E525" s="430"/>
      <c r="F525" s="326"/>
      <c r="G525" s="326"/>
      <c r="H525" s="326"/>
      <c r="I525" s="326"/>
      <c r="J525" s="326"/>
      <c r="K525" s="326"/>
      <c r="L525" s="326"/>
      <c r="M525" s="326"/>
      <c r="N525" s="326"/>
      <c r="O525" s="326"/>
      <c r="P525" s="326"/>
      <c r="Q525" s="326"/>
      <c r="R525" s="326"/>
      <c r="S525" s="326"/>
      <c r="T525" s="326"/>
      <c r="U525" s="326"/>
      <c r="V525" s="326"/>
      <c r="W525" s="326"/>
      <c r="X525" s="326"/>
      <c r="Y525" s="326"/>
      <c r="Z525" s="326"/>
      <c r="AA525" s="326"/>
      <c r="AB525" s="326"/>
      <c r="AC525" s="326"/>
      <c r="AD525" s="326"/>
      <c r="AE525" s="326"/>
      <c r="AF525" s="326"/>
      <c r="AG525" s="326"/>
      <c r="AH525" s="326"/>
      <c r="AI525" s="326"/>
      <c r="AJ525" s="326"/>
      <c r="AK525" s="326"/>
      <c r="AL525" s="326"/>
      <c r="AM525" s="326"/>
      <c r="AN525" s="326"/>
      <c r="AO525" s="326"/>
      <c r="AP525" s="326"/>
      <c r="AQ525" s="326"/>
      <c r="AR525" s="326"/>
      <c r="AS525" s="326"/>
      <c r="AT525" s="326"/>
      <c r="AU525" s="326"/>
      <c r="AV525" s="326"/>
      <c r="AW525" s="326"/>
      <c r="AX525" s="326"/>
      <c r="AY525" s="326"/>
      <c r="AZ525" s="326"/>
      <c r="BA525" s="326"/>
      <c r="BB525" s="326"/>
      <c r="BC525" s="326"/>
      <c r="BD525" s="326"/>
      <c r="BE525" s="326"/>
      <c r="BF525" s="326"/>
      <c r="BG525" s="326"/>
      <c r="BH525" s="326"/>
      <c r="BI525" s="326"/>
      <c r="BJ525" s="326"/>
      <c r="BK525" s="326"/>
      <c r="BL525" s="326"/>
      <c r="BM525" s="326"/>
      <c r="BN525" s="326"/>
      <c r="BO525" s="326"/>
      <c r="BP525" s="326"/>
    </row>
    <row r="526" spans="1:68" ht="15">
      <c r="A526" s="326"/>
      <c r="B526" s="326"/>
      <c r="C526" s="326"/>
      <c r="D526" s="326"/>
      <c r="E526" s="430"/>
      <c r="F526" s="326"/>
      <c r="G526" s="326"/>
      <c r="H526" s="326"/>
      <c r="I526" s="326"/>
      <c r="J526" s="326"/>
      <c r="K526" s="326"/>
      <c r="L526" s="326"/>
      <c r="M526" s="326"/>
      <c r="N526" s="326"/>
      <c r="O526" s="326"/>
      <c r="P526" s="326"/>
      <c r="Q526" s="326"/>
      <c r="R526" s="326"/>
      <c r="S526" s="326"/>
      <c r="T526" s="326"/>
      <c r="U526" s="326"/>
      <c r="V526" s="326"/>
      <c r="W526" s="326"/>
      <c r="X526" s="326"/>
      <c r="Y526" s="326"/>
      <c r="Z526" s="326"/>
      <c r="AA526" s="326"/>
      <c r="AB526" s="326"/>
      <c r="AC526" s="326"/>
      <c r="AD526" s="326"/>
      <c r="AE526" s="326"/>
      <c r="AF526" s="326"/>
      <c r="AG526" s="326"/>
      <c r="AH526" s="326"/>
      <c r="AI526" s="326"/>
      <c r="AJ526" s="326"/>
      <c r="AK526" s="326"/>
      <c r="AL526" s="326"/>
      <c r="AM526" s="326"/>
      <c r="AN526" s="326"/>
      <c r="AO526" s="326"/>
      <c r="AP526" s="326"/>
      <c r="AQ526" s="326"/>
      <c r="AR526" s="326"/>
      <c r="AS526" s="326"/>
      <c r="AT526" s="326"/>
      <c r="AU526" s="326"/>
      <c r="AV526" s="326"/>
      <c r="AW526" s="326"/>
      <c r="AX526" s="326"/>
      <c r="AY526" s="326"/>
      <c r="AZ526" s="326"/>
      <c r="BA526" s="326"/>
      <c r="BB526" s="326"/>
      <c r="BC526" s="326"/>
      <c r="BD526" s="326"/>
      <c r="BE526" s="326"/>
      <c r="BF526" s="326"/>
      <c r="BG526" s="326"/>
      <c r="BH526" s="326"/>
      <c r="BI526" s="326"/>
      <c r="BJ526" s="326"/>
      <c r="BK526" s="326"/>
      <c r="BL526" s="326"/>
      <c r="BM526" s="326"/>
      <c r="BN526" s="326"/>
      <c r="BO526" s="326"/>
      <c r="BP526" s="326"/>
    </row>
    <row r="527" spans="1:68" ht="15">
      <c r="A527" s="326"/>
      <c r="B527" s="326"/>
      <c r="C527" s="326"/>
      <c r="D527" s="326"/>
      <c r="E527" s="430"/>
      <c r="F527" s="326"/>
      <c r="G527" s="326"/>
      <c r="H527" s="326"/>
      <c r="I527" s="326"/>
      <c r="J527" s="326"/>
      <c r="K527" s="326"/>
      <c r="L527" s="326"/>
      <c r="M527" s="326"/>
      <c r="N527" s="326"/>
      <c r="O527" s="326"/>
      <c r="P527" s="326"/>
      <c r="Q527" s="326"/>
      <c r="R527" s="326"/>
      <c r="S527" s="326"/>
      <c r="T527" s="326"/>
      <c r="U527" s="326"/>
      <c r="V527" s="326"/>
      <c r="W527" s="326"/>
      <c r="X527" s="326"/>
      <c r="Y527" s="326"/>
      <c r="Z527" s="326"/>
      <c r="AA527" s="326"/>
      <c r="AB527" s="326"/>
      <c r="AC527" s="326"/>
      <c r="AD527" s="326"/>
      <c r="AE527" s="326"/>
      <c r="AF527" s="326"/>
      <c r="AG527" s="326"/>
      <c r="AH527" s="326"/>
      <c r="AI527" s="326"/>
      <c r="AJ527" s="326"/>
      <c r="AK527" s="326"/>
      <c r="AL527" s="326"/>
      <c r="AM527" s="326"/>
      <c r="AN527" s="326"/>
      <c r="AO527" s="326"/>
      <c r="AP527" s="326"/>
      <c r="AQ527" s="326"/>
      <c r="AR527" s="326"/>
      <c r="AS527" s="326"/>
      <c r="AT527" s="326"/>
      <c r="AU527" s="326"/>
      <c r="AV527" s="326"/>
      <c r="AW527" s="326"/>
      <c r="AX527" s="326"/>
      <c r="AY527" s="326"/>
      <c r="AZ527" s="326"/>
      <c r="BA527" s="326"/>
      <c r="BB527" s="326"/>
      <c r="BC527" s="326"/>
      <c r="BD527" s="326"/>
      <c r="BE527" s="326"/>
      <c r="BF527" s="326"/>
      <c r="BG527" s="326"/>
      <c r="BH527" s="326"/>
      <c r="BI527" s="326"/>
      <c r="BJ527" s="326"/>
      <c r="BK527" s="326"/>
      <c r="BL527" s="326"/>
      <c r="BM527" s="326"/>
      <c r="BN527" s="326"/>
      <c r="BO527" s="326"/>
      <c r="BP527" s="326"/>
    </row>
    <row r="528" spans="1:68" ht="15">
      <c r="A528" s="326"/>
      <c r="B528" s="326"/>
      <c r="C528" s="326"/>
      <c r="D528" s="326"/>
      <c r="E528" s="430"/>
      <c r="F528" s="326"/>
      <c r="G528" s="326"/>
      <c r="H528" s="326"/>
      <c r="I528" s="326"/>
      <c r="J528" s="326"/>
      <c r="K528" s="326"/>
      <c r="L528" s="326"/>
      <c r="M528" s="326"/>
      <c r="N528" s="326"/>
      <c r="O528" s="326"/>
      <c r="P528" s="326"/>
      <c r="Q528" s="326"/>
      <c r="R528" s="326"/>
      <c r="S528" s="326"/>
      <c r="T528" s="326"/>
      <c r="U528" s="326"/>
      <c r="V528" s="326"/>
      <c r="W528" s="326"/>
      <c r="X528" s="326"/>
      <c r="Y528" s="326"/>
      <c r="Z528" s="326"/>
      <c r="AA528" s="326"/>
      <c r="AB528" s="326"/>
      <c r="AC528" s="326"/>
      <c r="AD528" s="326"/>
      <c r="AE528" s="326"/>
      <c r="AF528" s="326"/>
      <c r="AG528" s="326"/>
      <c r="AH528" s="326"/>
      <c r="AI528" s="326"/>
      <c r="AJ528" s="326"/>
      <c r="AK528" s="326"/>
      <c r="AL528" s="326"/>
      <c r="AM528" s="326"/>
      <c r="AN528" s="326"/>
      <c r="AO528" s="326"/>
      <c r="AP528" s="326"/>
      <c r="AQ528" s="326"/>
      <c r="AR528" s="326"/>
      <c r="AS528" s="326"/>
      <c r="AT528" s="326"/>
      <c r="AU528" s="326"/>
      <c r="AV528" s="326"/>
      <c r="AW528" s="326"/>
      <c r="AX528" s="326"/>
      <c r="AY528" s="326"/>
      <c r="AZ528" s="326"/>
      <c r="BA528" s="326"/>
      <c r="BB528" s="326"/>
      <c r="BC528" s="326"/>
      <c r="BD528" s="326"/>
      <c r="BE528" s="326"/>
      <c r="BF528" s="326"/>
      <c r="BG528" s="326"/>
      <c r="BH528" s="326"/>
      <c r="BI528" s="326"/>
      <c r="BJ528" s="326"/>
      <c r="BK528" s="326"/>
      <c r="BL528" s="326"/>
      <c r="BM528" s="326"/>
      <c r="BN528" s="326"/>
      <c r="BO528" s="326"/>
      <c r="BP528" s="326"/>
    </row>
    <row r="529" spans="1:68" ht="15">
      <c r="A529" s="326"/>
      <c r="B529" s="326"/>
      <c r="C529" s="326"/>
      <c r="D529" s="326"/>
      <c r="E529" s="430"/>
      <c r="F529" s="326"/>
      <c r="G529" s="326"/>
      <c r="H529" s="326"/>
      <c r="I529" s="326"/>
      <c r="J529" s="326"/>
      <c r="K529" s="326"/>
      <c r="L529" s="326"/>
      <c r="M529" s="326"/>
      <c r="N529" s="326"/>
      <c r="O529" s="326"/>
      <c r="P529" s="326"/>
      <c r="Q529" s="326"/>
      <c r="R529" s="326"/>
      <c r="S529" s="326"/>
      <c r="T529" s="326"/>
      <c r="U529" s="326"/>
      <c r="V529" s="326"/>
      <c r="W529" s="326"/>
      <c r="X529" s="326"/>
      <c r="Y529" s="326"/>
      <c r="Z529" s="326"/>
      <c r="AA529" s="326"/>
      <c r="AB529" s="326"/>
      <c r="AC529" s="326"/>
      <c r="AD529" s="326"/>
      <c r="AE529" s="326"/>
      <c r="AF529" s="326"/>
      <c r="AG529" s="326"/>
      <c r="AH529" s="326"/>
      <c r="AI529" s="326"/>
      <c r="AJ529" s="326"/>
      <c r="AK529" s="326"/>
      <c r="AL529" s="326"/>
      <c r="AM529" s="326"/>
      <c r="AN529" s="326"/>
      <c r="AO529" s="326"/>
      <c r="AP529" s="326"/>
      <c r="AQ529" s="326"/>
      <c r="AR529" s="326"/>
      <c r="AS529" s="326"/>
      <c r="AT529" s="326"/>
      <c r="AU529" s="326"/>
      <c r="AV529" s="326"/>
      <c r="AW529" s="326"/>
      <c r="AX529" s="326"/>
      <c r="AY529" s="326"/>
      <c r="AZ529" s="326"/>
      <c r="BA529" s="326"/>
      <c r="BB529" s="326"/>
      <c r="BC529" s="326"/>
      <c r="BD529" s="326"/>
      <c r="BE529" s="326"/>
      <c r="BF529" s="326"/>
      <c r="BG529" s="326"/>
      <c r="BH529" s="326"/>
      <c r="BI529" s="326"/>
      <c r="BJ529" s="326"/>
      <c r="BK529" s="326"/>
      <c r="BL529" s="326"/>
      <c r="BM529" s="326"/>
      <c r="BN529" s="326"/>
      <c r="BO529" s="326"/>
      <c r="BP529" s="326"/>
    </row>
    <row r="530" spans="1:68" ht="15">
      <c r="A530" s="326"/>
      <c r="B530" s="326"/>
      <c r="C530" s="326"/>
      <c r="D530" s="326"/>
      <c r="E530" s="430"/>
      <c r="F530" s="326"/>
      <c r="G530" s="326"/>
      <c r="H530" s="326"/>
      <c r="I530" s="326"/>
      <c r="J530" s="326"/>
      <c r="K530" s="326"/>
      <c r="L530" s="326"/>
      <c r="M530" s="326"/>
      <c r="N530" s="326"/>
      <c r="O530" s="326"/>
      <c r="P530" s="326"/>
      <c r="Q530" s="326"/>
      <c r="R530" s="326"/>
      <c r="S530" s="326"/>
      <c r="T530" s="326"/>
      <c r="U530" s="326"/>
      <c r="V530" s="326"/>
      <c r="W530" s="326"/>
      <c r="X530" s="326"/>
      <c r="Y530" s="326"/>
      <c r="Z530" s="326"/>
      <c r="AA530" s="326"/>
      <c r="AB530" s="326"/>
      <c r="AC530" s="326"/>
      <c r="AD530" s="326"/>
      <c r="AE530" s="326"/>
      <c r="AF530" s="326"/>
      <c r="AG530" s="326"/>
      <c r="AH530" s="326"/>
      <c r="AI530" s="326"/>
      <c r="AJ530" s="326"/>
      <c r="AK530" s="326"/>
      <c r="AL530" s="326"/>
      <c r="AM530" s="326"/>
      <c r="AN530" s="326"/>
      <c r="AO530" s="326"/>
      <c r="AP530" s="326"/>
      <c r="AQ530" s="326"/>
      <c r="AR530" s="326"/>
      <c r="AS530" s="326"/>
      <c r="AT530" s="326"/>
      <c r="AU530" s="326"/>
      <c r="AV530" s="326"/>
      <c r="AW530" s="326"/>
      <c r="AX530" s="326"/>
      <c r="AY530" s="326"/>
      <c r="AZ530" s="326"/>
      <c r="BA530" s="326"/>
      <c r="BB530" s="326"/>
      <c r="BC530" s="326"/>
      <c r="BD530" s="326"/>
      <c r="BE530" s="326"/>
      <c r="BF530" s="326"/>
      <c r="BG530" s="326"/>
      <c r="BH530" s="326"/>
      <c r="BI530" s="326"/>
      <c r="BJ530" s="326"/>
      <c r="BK530" s="326"/>
      <c r="BL530" s="326"/>
      <c r="BM530" s="326"/>
      <c r="BN530" s="326"/>
      <c r="BO530" s="326"/>
      <c r="BP530" s="326"/>
    </row>
    <row r="531" spans="1:68" ht="15">
      <c r="A531" s="326"/>
      <c r="B531" s="326"/>
      <c r="C531" s="326"/>
      <c r="D531" s="326"/>
      <c r="E531" s="430"/>
      <c r="F531" s="326"/>
      <c r="G531" s="326"/>
      <c r="H531" s="326"/>
      <c r="I531" s="326"/>
      <c r="J531" s="326"/>
      <c r="K531" s="326"/>
      <c r="L531" s="326"/>
      <c r="M531" s="326"/>
      <c r="N531" s="326"/>
      <c r="O531" s="326"/>
      <c r="P531" s="326"/>
      <c r="Q531" s="326"/>
      <c r="R531" s="326"/>
      <c r="S531" s="326"/>
      <c r="T531" s="326"/>
      <c r="U531" s="326"/>
      <c r="V531" s="326"/>
      <c r="W531" s="326"/>
      <c r="X531" s="326"/>
      <c r="Y531" s="326"/>
      <c r="Z531" s="326"/>
      <c r="AA531" s="326"/>
      <c r="AB531" s="326"/>
      <c r="AC531" s="326"/>
      <c r="AD531" s="326"/>
      <c r="AE531" s="326"/>
      <c r="AF531" s="326"/>
      <c r="AG531" s="326"/>
      <c r="AH531" s="326"/>
      <c r="AI531" s="326"/>
      <c r="AJ531" s="326"/>
      <c r="AK531" s="326"/>
      <c r="AL531" s="326"/>
      <c r="AM531" s="326"/>
      <c r="AN531" s="326"/>
      <c r="AO531" s="326"/>
      <c r="AP531" s="326"/>
      <c r="AQ531" s="326"/>
      <c r="AR531" s="326"/>
      <c r="AS531" s="326"/>
      <c r="AT531" s="326"/>
      <c r="AU531" s="326"/>
      <c r="AV531" s="326"/>
      <c r="AW531" s="326"/>
      <c r="AX531" s="326"/>
      <c r="AY531" s="326"/>
      <c r="AZ531" s="326"/>
      <c r="BA531" s="326"/>
      <c r="BB531" s="326"/>
      <c r="BC531" s="326"/>
      <c r="BD531" s="326"/>
      <c r="BE531" s="326"/>
      <c r="BF531" s="326"/>
      <c r="BG531" s="326"/>
      <c r="BH531" s="326"/>
      <c r="BI531" s="326"/>
      <c r="BJ531" s="326"/>
      <c r="BK531" s="326"/>
      <c r="BL531" s="326"/>
      <c r="BM531" s="326"/>
      <c r="BN531" s="326"/>
      <c r="BO531" s="326"/>
      <c r="BP531" s="326"/>
    </row>
    <row r="532" spans="1:68" ht="15">
      <c r="A532" s="326"/>
      <c r="B532" s="326"/>
      <c r="C532" s="326"/>
      <c r="D532" s="326"/>
      <c r="E532" s="430"/>
      <c r="F532" s="326"/>
      <c r="G532" s="326"/>
      <c r="H532" s="326"/>
      <c r="I532" s="326"/>
      <c r="J532" s="326"/>
      <c r="K532" s="326"/>
      <c r="L532" s="326"/>
      <c r="M532" s="326"/>
      <c r="N532" s="326"/>
      <c r="O532" s="326"/>
      <c r="P532" s="326"/>
      <c r="Q532" s="326"/>
      <c r="R532" s="326"/>
      <c r="S532" s="326"/>
      <c r="T532" s="326"/>
      <c r="U532" s="326"/>
      <c r="V532" s="326"/>
      <c r="W532" s="326"/>
      <c r="X532" s="326"/>
      <c r="Y532" s="326"/>
      <c r="Z532" s="326"/>
      <c r="AA532" s="326"/>
      <c r="AB532" s="326"/>
      <c r="AC532" s="326"/>
      <c r="AD532" s="326"/>
      <c r="AE532" s="326"/>
      <c r="AF532" s="326"/>
      <c r="AG532" s="326"/>
      <c r="AH532" s="326"/>
      <c r="AI532" s="326"/>
      <c r="AJ532" s="326"/>
      <c r="AK532" s="326"/>
      <c r="AL532" s="326"/>
      <c r="AM532" s="326"/>
      <c r="AN532" s="326"/>
      <c r="AO532" s="326"/>
      <c r="AP532" s="326"/>
      <c r="AQ532" s="326"/>
      <c r="AR532" s="326"/>
      <c r="AS532" s="326"/>
      <c r="AT532" s="326"/>
      <c r="AU532" s="326"/>
      <c r="AV532" s="326"/>
      <c r="AW532" s="326"/>
      <c r="AX532" s="326"/>
      <c r="AY532" s="326"/>
      <c r="AZ532" s="326"/>
      <c r="BA532" s="326"/>
      <c r="BB532" s="326"/>
      <c r="BC532" s="326"/>
      <c r="BD532" s="326"/>
      <c r="BE532" s="326"/>
      <c r="BF532" s="326"/>
      <c r="BG532" s="326"/>
      <c r="BH532" s="326"/>
      <c r="BI532" s="326"/>
      <c r="BJ532" s="326"/>
      <c r="BK532" s="326"/>
      <c r="BL532" s="326"/>
      <c r="BM532" s="326"/>
      <c r="BN532" s="326"/>
      <c r="BO532" s="326"/>
      <c r="BP532" s="326"/>
    </row>
    <row r="533" spans="1:68" ht="15">
      <c r="A533" s="326"/>
      <c r="B533" s="326"/>
      <c r="C533" s="326"/>
      <c r="D533" s="326"/>
      <c r="E533" s="430"/>
      <c r="F533" s="326"/>
      <c r="G533" s="326"/>
      <c r="H533" s="326"/>
      <c r="I533" s="326"/>
      <c r="J533" s="326"/>
      <c r="K533" s="326"/>
      <c r="L533" s="326"/>
      <c r="M533" s="326"/>
      <c r="N533" s="326"/>
      <c r="O533" s="326"/>
      <c r="P533" s="326"/>
      <c r="Q533" s="326"/>
      <c r="R533" s="326"/>
      <c r="S533" s="326"/>
      <c r="T533" s="326"/>
      <c r="U533" s="326"/>
      <c r="V533" s="326"/>
      <c r="W533" s="326"/>
      <c r="X533" s="326"/>
      <c r="Y533" s="326"/>
      <c r="Z533" s="326"/>
      <c r="AA533" s="326"/>
      <c r="AB533" s="326"/>
      <c r="AC533" s="326"/>
      <c r="AD533" s="326"/>
      <c r="AE533" s="326"/>
      <c r="AF533" s="326"/>
      <c r="AG533" s="326"/>
      <c r="AH533" s="326"/>
      <c r="AI533" s="326"/>
      <c r="AJ533" s="326"/>
      <c r="AK533" s="326"/>
      <c r="AL533" s="326"/>
      <c r="AM533" s="326"/>
      <c r="AN533" s="326"/>
      <c r="AO533" s="326"/>
      <c r="AP533" s="326"/>
      <c r="AQ533" s="326"/>
      <c r="AR533" s="326"/>
      <c r="AS533" s="326"/>
      <c r="AT533" s="326"/>
      <c r="AU533" s="326"/>
      <c r="AV533" s="326"/>
      <c r="AW533" s="326"/>
      <c r="AX533" s="326"/>
      <c r="AY533" s="326"/>
      <c r="AZ533" s="326"/>
      <c r="BA533" s="326"/>
      <c r="BB533" s="326"/>
      <c r="BC533" s="326"/>
      <c r="BD533" s="326"/>
      <c r="BE533" s="326"/>
      <c r="BF533" s="326"/>
      <c r="BG533" s="326"/>
      <c r="BH533" s="326"/>
      <c r="BI533" s="326"/>
      <c r="BJ533" s="326"/>
      <c r="BK533" s="326"/>
      <c r="BL533" s="326"/>
      <c r="BM533" s="326"/>
      <c r="BN533" s="326"/>
      <c r="BO533" s="326"/>
      <c r="BP533" s="326"/>
    </row>
    <row r="534" spans="1:68" ht="15">
      <c r="A534" s="326"/>
      <c r="B534" s="326"/>
      <c r="C534" s="326"/>
      <c r="D534" s="326"/>
      <c r="E534" s="430"/>
      <c r="F534" s="326"/>
      <c r="G534" s="326"/>
      <c r="H534" s="326"/>
      <c r="I534" s="326"/>
      <c r="J534" s="326"/>
      <c r="K534" s="326"/>
      <c r="L534" s="326"/>
      <c r="M534" s="326"/>
      <c r="N534" s="326"/>
      <c r="O534" s="326"/>
      <c r="P534" s="326"/>
      <c r="Q534" s="326"/>
      <c r="R534" s="326"/>
      <c r="S534" s="326"/>
      <c r="T534" s="326"/>
      <c r="U534" s="326"/>
      <c r="V534" s="326"/>
      <c r="W534" s="326"/>
      <c r="X534" s="326"/>
      <c r="Y534" s="326"/>
      <c r="Z534" s="326"/>
      <c r="AA534" s="326"/>
      <c r="AB534" s="326"/>
      <c r="AC534" s="326"/>
      <c r="AD534" s="326"/>
      <c r="AE534" s="326"/>
      <c r="AF534" s="326"/>
      <c r="AG534" s="326"/>
      <c r="AH534" s="326"/>
      <c r="AI534" s="326"/>
      <c r="AJ534" s="326"/>
      <c r="AK534" s="326"/>
      <c r="AL534" s="326"/>
      <c r="AM534" s="326"/>
      <c r="AN534" s="326"/>
      <c r="AO534" s="326"/>
      <c r="AP534" s="326"/>
      <c r="AQ534" s="326"/>
      <c r="AR534" s="326"/>
      <c r="AS534" s="326"/>
      <c r="AT534" s="326"/>
      <c r="AU534" s="326"/>
      <c r="AV534" s="326"/>
      <c r="AW534" s="326"/>
      <c r="AX534" s="326"/>
      <c r="AY534" s="326"/>
      <c r="AZ534" s="326"/>
      <c r="BA534" s="326"/>
      <c r="BB534" s="326"/>
      <c r="BC534" s="326"/>
      <c r="BD534" s="326"/>
      <c r="BE534" s="326"/>
      <c r="BF534" s="326"/>
      <c r="BG534" s="326"/>
      <c r="BH534" s="326"/>
      <c r="BI534" s="326"/>
      <c r="BJ534" s="326"/>
      <c r="BK534" s="326"/>
      <c r="BL534" s="326"/>
      <c r="BM534" s="326"/>
      <c r="BN534" s="326"/>
      <c r="BO534" s="326"/>
      <c r="BP534" s="326"/>
    </row>
    <row r="535" spans="1:68" ht="15">
      <c r="A535" s="326"/>
      <c r="B535" s="326"/>
      <c r="C535" s="326"/>
      <c r="D535" s="326"/>
      <c r="E535" s="430"/>
      <c r="F535" s="326"/>
      <c r="G535" s="326"/>
      <c r="H535" s="326"/>
      <c r="I535" s="326"/>
      <c r="J535" s="326"/>
      <c r="K535" s="326"/>
      <c r="L535" s="326"/>
      <c r="M535" s="326"/>
      <c r="N535" s="326"/>
      <c r="O535" s="326"/>
      <c r="P535" s="326"/>
      <c r="Q535" s="326"/>
      <c r="R535" s="326"/>
      <c r="S535" s="326"/>
      <c r="T535" s="326"/>
      <c r="U535" s="326"/>
      <c r="V535" s="326"/>
      <c r="W535" s="326"/>
      <c r="X535" s="326"/>
      <c r="Y535" s="326"/>
      <c r="Z535" s="326"/>
      <c r="AA535" s="326"/>
      <c r="AB535" s="326"/>
      <c r="AC535" s="326"/>
      <c r="AD535" s="326"/>
      <c r="AE535" s="326"/>
      <c r="AF535" s="326"/>
      <c r="AG535" s="326"/>
      <c r="AH535" s="326"/>
      <c r="AI535" s="326"/>
      <c r="AJ535" s="326"/>
      <c r="AK535" s="326"/>
      <c r="AL535" s="326"/>
      <c r="AM535" s="326"/>
      <c r="AN535" s="326"/>
      <c r="AO535" s="326"/>
      <c r="AP535" s="326"/>
      <c r="AQ535" s="326"/>
      <c r="AR535" s="326"/>
      <c r="AS535" s="326"/>
      <c r="AT535" s="326"/>
      <c r="AU535" s="326"/>
      <c r="AV535" s="326"/>
      <c r="AW535" s="326"/>
      <c r="AX535" s="326"/>
      <c r="AY535" s="326"/>
      <c r="AZ535" s="326"/>
      <c r="BA535" s="326"/>
      <c r="BB535" s="326"/>
      <c r="BC535" s="326"/>
      <c r="BD535" s="326"/>
      <c r="BE535" s="326"/>
      <c r="BF535" s="326"/>
      <c r="BG535" s="326"/>
      <c r="BH535" s="326"/>
      <c r="BI535" s="326"/>
      <c r="BJ535" s="326"/>
      <c r="BK535" s="326"/>
      <c r="BL535" s="326"/>
      <c r="BM535" s="326"/>
      <c r="BN535" s="326"/>
      <c r="BO535" s="326"/>
      <c r="BP535" s="326"/>
    </row>
    <row r="536" spans="1:68" ht="15">
      <c r="A536" s="326"/>
      <c r="B536" s="326"/>
      <c r="C536" s="326"/>
      <c r="D536" s="326"/>
      <c r="E536" s="430"/>
      <c r="F536" s="326"/>
      <c r="G536" s="326"/>
      <c r="H536" s="326"/>
      <c r="I536" s="326"/>
      <c r="J536" s="326"/>
      <c r="K536" s="326"/>
      <c r="L536" s="326"/>
      <c r="M536" s="326"/>
      <c r="N536" s="326"/>
      <c r="O536" s="326"/>
      <c r="P536" s="326"/>
      <c r="Q536" s="326"/>
      <c r="R536" s="326"/>
      <c r="S536" s="326"/>
      <c r="T536" s="326"/>
      <c r="U536" s="326"/>
      <c r="V536" s="326"/>
      <c r="W536" s="326"/>
      <c r="X536" s="326"/>
      <c r="Y536" s="326"/>
      <c r="Z536" s="326"/>
      <c r="AA536" s="326"/>
      <c r="AB536" s="326"/>
      <c r="AC536" s="326"/>
      <c r="AD536" s="326"/>
      <c r="AE536" s="326"/>
      <c r="AF536" s="326"/>
      <c r="AG536" s="326"/>
      <c r="AH536" s="326"/>
      <c r="AI536" s="326"/>
      <c r="AJ536" s="326"/>
      <c r="AK536" s="326"/>
      <c r="AL536" s="326"/>
      <c r="AM536" s="326"/>
      <c r="AN536" s="326"/>
      <c r="AO536" s="326"/>
      <c r="AP536" s="326"/>
      <c r="AQ536" s="326"/>
      <c r="AR536" s="326"/>
      <c r="AS536" s="326"/>
      <c r="AT536" s="326"/>
      <c r="AU536" s="326"/>
      <c r="AV536" s="326"/>
      <c r="AW536" s="326"/>
      <c r="AX536" s="326"/>
      <c r="AY536" s="326"/>
      <c r="AZ536" s="326"/>
      <c r="BA536" s="326"/>
      <c r="BB536" s="326"/>
      <c r="BC536" s="326"/>
      <c r="BD536" s="326"/>
      <c r="BE536" s="326"/>
      <c r="BF536" s="326"/>
      <c r="BG536" s="326"/>
      <c r="BH536" s="326"/>
      <c r="BI536" s="326"/>
      <c r="BJ536" s="326"/>
      <c r="BK536" s="326"/>
      <c r="BL536" s="326"/>
      <c r="BM536" s="326"/>
      <c r="BN536" s="326"/>
      <c r="BO536" s="326"/>
      <c r="BP536" s="326"/>
    </row>
    <row r="537" spans="1:68" ht="15">
      <c r="A537" s="326"/>
      <c r="B537" s="326"/>
      <c r="C537" s="326"/>
      <c r="D537" s="326"/>
      <c r="E537" s="430"/>
      <c r="F537" s="326"/>
      <c r="G537" s="326"/>
      <c r="H537" s="326"/>
      <c r="I537" s="326"/>
      <c r="J537" s="326"/>
      <c r="K537" s="326"/>
      <c r="L537" s="326"/>
      <c r="M537" s="326"/>
      <c r="N537" s="326"/>
      <c r="O537" s="326"/>
      <c r="P537" s="326"/>
      <c r="Q537" s="326"/>
      <c r="R537" s="326"/>
      <c r="S537" s="326"/>
      <c r="T537" s="326"/>
      <c r="U537" s="326"/>
      <c r="V537" s="326"/>
      <c r="W537" s="326"/>
      <c r="X537" s="326"/>
      <c r="Y537" s="326"/>
      <c r="Z537" s="326"/>
      <c r="AA537" s="326"/>
      <c r="AB537" s="326"/>
      <c r="AC537" s="326"/>
      <c r="AD537" s="326"/>
      <c r="AE537" s="326"/>
      <c r="AF537" s="326"/>
      <c r="AG537" s="326"/>
      <c r="AH537" s="326"/>
      <c r="AI537" s="326"/>
      <c r="AJ537" s="326"/>
      <c r="AK537" s="326"/>
      <c r="AL537" s="326"/>
      <c r="AM537" s="326"/>
      <c r="AN537" s="326"/>
      <c r="AO537" s="326"/>
      <c r="AP537" s="326"/>
      <c r="AQ537" s="326"/>
      <c r="AR537" s="326"/>
      <c r="AS537" s="326"/>
      <c r="AT537" s="326"/>
      <c r="AU537" s="326"/>
      <c r="AV537" s="326"/>
      <c r="AW537" s="326"/>
      <c r="AX537" s="326"/>
      <c r="AY537" s="326"/>
      <c r="AZ537" s="326"/>
      <c r="BA537" s="326"/>
      <c r="BB537" s="326"/>
      <c r="BC537" s="326"/>
      <c r="BD537" s="326"/>
      <c r="BE537" s="326"/>
      <c r="BF537" s="326"/>
      <c r="BG537" s="326"/>
      <c r="BH537" s="326"/>
      <c r="BI537" s="326"/>
      <c r="BJ537" s="326"/>
      <c r="BK537" s="326"/>
      <c r="BL537" s="326"/>
      <c r="BM537" s="326"/>
      <c r="BN537" s="326"/>
      <c r="BO537" s="326"/>
      <c r="BP537" s="326"/>
    </row>
    <row r="538" spans="1:68" ht="15">
      <c r="A538" s="326"/>
      <c r="B538" s="326"/>
      <c r="C538" s="326"/>
      <c r="D538" s="326"/>
      <c r="E538" s="430"/>
      <c r="F538" s="326"/>
      <c r="G538" s="326"/>
      <c r="H538" s="326"/>
      <c r="I538" s="326"/>
      <c r="J538" s="326"/>
      <c r="K538" s="326"/>
      <c r="L538" s="326"/>
      <c r="M538" s="326"/>
      <c r="N538" s="326"/>
      <c r="O538" s="326"/>
      <c r="P538" s="326"/>
      <c r="Q538" s="326"/>
      <c r="R538" s="326"/>
      <c r="S538" s="326"/>
      <c r="T538" s="326"/>
      <c r="U538" s="326"/>
      <c r="V538" s="326"/>
      <c r="W538" s="326"/>
      <c r="X538" s="326"/>
      <c r="Y538" s="326"/>
      <c r="Z538" s="326"/>
      <c r="AA538" s="326"/>
      <c r="AB538" s="326"/>
      <c r="AC538" s="326"/>
      <c r="AD538" s="326"/>
      <c r="AE538" s="326"/>
      <c r="AF538" s="326"/>
      <c r="AG538" s="326"/>
      <c r="AH538" s="326"/>
      <c r="AI538" s="326"/>
      <c r="AJ538" s="326"/>
      <c r="AK538" s="326"/>
      <c r="AL538" s="326"/>
      <c r="AM538" s="326"/>
      <c r="AN538" s="326"/>
      <c r="AO538" s="326"/>
      <c r="AP538" s="326"/>
      <c r="AQ538" s="326"/>
      <c r="AR538" s="326"/>
      <c r="AS538" s="326"/>
      <c r="AT538" s="326"/>
      <c r="AU538" s="326"/>
      <c r="AV538" s="326"/>
      <c r="AW538" s="326"/>
      <c r="AX538" s="326"/>
      <c r="AY538" s="326"/>
      <c r="AZ538" s="326"/>
      <c r="BA538" s="326"/>
      <c r="BB538" s="326"/>
      <c r="BC538" s="326"/>
      <c r="BD538" s="326"/>
      <c r="BE538" s="326"/>
      <c r="BF538" s="326"/>
      <c r="BG538" s="326"/>
      <c r="BH538" s="326"/>
      <c r="BI538" s="326"/>
      <c r="BJ538" s="326"/>
      <c r="BK538" s="326"/>
      <c r="BL538" s="326"/>
      <c r="BM538" s="326"/>
      <c r="BN538" s="326"/>
      <c r="BO538" s="326"/>
      <c r="BP538" s="326"/>
    </row>
    <row r="539" spans="1:68" ht="15">
      <c r="A539" s="326"/>
      <c r="B539" s="326"/>
      <c r="C539" s="326"/>
      <c r="D539" s="326"/>
      <c r="E539" s="430"/>
      <c r="F539" s="326"/>
      <c r="G539" s="326"/>
      <c r="H539" s="326"/>
      <c r="I539" s="326"/>
      <c r="J539" s="326"/>
      <c r="K539" s="326"/>
      <c r="L539" s="326"/>
      <c r="M539" s="326"/>
      <c r="N539" s="326"/>
      <c r="O539" s="326"/>
      <c r="P539" s="326"/>
      <c r="Q539" s="326"/>
      <c r="R539" s="326"/>
      <c r="S539" s="326"/>
      <c r="T539" s="326"/>
      <c r="U539" s="326"/>
      <c r="V539" s="326"/>
      <c r="W539" s="326"/>
      <c r="X539" s="326"/>
      <c r="Y539" s="326"/>
      <c r="Z539" s="326"/>
      <c r="AA539" s="326"/>
      <c r="AB539" s="326"/>
      <c r="AC539" s="326"/>
      <c r="AD539" s="326"/>
      <c r="AE539" s="326"/>
      <c r="AF539" s="326"/>
      <c r="AG539" s="326"/>
      <c r="AH539" s="326"/>
      <c r="AI539" s="326"/>
      <c r="AJ539" s="326"/>
      <c r="AK539" s="326"/>
      <c r="AL539" s="326"/>
      <c r="AM539" s="326"/>
      <c r="AN539" s="326"/>
      <c r="AO539" s="326"/>
      <c r="AP539" s="326"/>
      <c r="AQ539" s="326"/>
      <c r="AR539" s="326"/>
      <c r="AS539" s="326"/>
      <c r="AT539" s="326"/>
      <c r="AU539" s="326"/>
      <c r="AV539" s="326"/>
      <c r="AW539" s="326"/>
      <c r="AX539" s="326"/>
      <c r="AY539" s="326"/>
      <c r="AZ539" s="326"/>
      <c r="BA539" s="326"/>
      <c r="BB539" s="326"/>
      <c r="BC539" s="326"/>
      <c r="BD539" s="326"/>
      <c r="BE539" s="326"/>
      <c r="BF539" s="326"/>
      <c r="BG539" s="326"/>
      <c r="BH539" s="326"/>
      <c r="BI539" s="326"/>
      <c r="BJ539" s="326"/>
      <c r="BK539" s="326"/>
      <c r="BL539" s="326"/>
      <c r="BM539" s="326"/>
      <c r="BN539" s="326"/>
      <c r="BO539" s="326"/>
      <c r="BP539" s="326"/>
    </row>
    <row r="540" spans="1:68" ht="15">
      <c r="A540" s="326"/>
      <c r="B540" s="326"/>
      <c r="C540" s="326"/>
      <c r="D540" s="326"/>
      <c r="E540" s="430"/>
      <c r="F540" s="326"/>
      <c r="G540" s="326"/>
      <c r="H540" s="326"/>
      <c r="I540" s="326"/>
      <c r="J540" s="326"/>
      <c r="K540" s="326"/>
      <c r="L540" s="326"/>
      <c r="M540" s="326"/>
      <c r="N540" s="326"/>
      <c r="O540" s="326"/>
      <c r="P540" s="326"/>
      <c r="Q540" s="326"/>
      <c r="R540" s="326"/>
      <c r="S540" s="326"/>
      <c r="T540" s="326"/>
      <c r="U540" s="326"/>
      <c r="V540" s="326"/>
      <c r="W540" s="326"/>
      <c r="X540" s="326"/>
      <c r="Y540" s="326"/>
      <c r="Z540" s="326"/>
      <c r="AA540" s="326"/>
      <c r="AB540" s="326"/>
      <c r="AC540" s="326"/>
      <c r="AD540" s="326"/>
      <c r="AE540" s="326"/>
      <c r="AF540" s="326"/>
      <c r="AG540" s="326"/>
      <c r="AH540" s="326"/>
      <c r="AI540" s="326"/>
      <c r="AJ540" s="326"/>
      <c r="AK540" s="326"/>
      <c r="AL540" s="326"/>
      <c r="AM540" s="326"/>
      <c r="AN540" s="326"/>
      <c r="AO540" s="326"/>
      <c r="AP540" s="326"/>
      <c r="AQ540" s="326"/>
      <c r="AR540" s="326"/>
      <c r="AS540" s="326"/>
      <c r="AT540" s="326"/>
      <c r="AU540" s="326"/>
      <c r="AV540" s="326"/>
      <c r="AW540" s="326"/>
      <c r="AX540" s="326"/>
      <c r="AY540" s="326"/>
      <c r="AZ540" s="326"/>
      <c r="BA540" s="326"/>
      <c r="BB540" s="326"/>
      <c r="BC540" s="326"/>
      <c r="BD540" s="326"/>
      <c r="BE540" s="326"/>
      <c r="BF540" s="326"/>
      <c r="BG540" s="326"/>
      <c r="BH540" s="326"/>
      <c r="BI540" s="326"/>
      <c r="BJ540" s="326"/>
      <c r="BK540" s="326"/>
      <c r="BL540" s="326"/>
      <c r="BM540" s="326"/>
      <c r="BN540" s="326"/>
      <c r="BO540" s="326"/>
      <c r="BP540" s="326"/>
    </row>
    <row r="541" spans="1:68" ht="15">
      <c r="A541" s="326"/>
      <c r="B541" s="326"/>
      <c r="C541" s="326"/>
      <c r="D541" s="326"/>
      <c r="E541" s="430"/>
      <c r="F541" s="326"/>
      <c r="G541" s="326"/>
      <c r="H541" s="326"/>
      <c r="I541" s="326"/>
      <c r="J541" s="326"/>
      <c r="K541" s="326"/>
      <c r="L541" s="326"/>
      <c r="M541" s="326"/>
      <c r="N541" s="326"/>
      <c r="O541" s="326"/>
      <c r="P541" s="326"/>
      <c r="Q541" s="326"/>
      <c r="R541" s="326"/>
      <c r="S541" s="326"/>
      <c r="T541" s="326"/>
      <c r="U541" s="326"/>
      <c r="V541" s="326"/>
      <c r="W541" s="326"/>
      <c r="X541" s="326"/>
      <c r="Y541" s="326"/>
      <c r="Z541" s="326"/>
      <c r="AA541" s="326"/>
      <c r="AB541" s="326"/>
      <c r="AC541" s="326"/>
      <c r="AD541" s="326"/>
      <c r="AE541" s="326"/>
      <c r="AF541" s="326"/>
      <c r="AG541" s="326"/>
      <c r="AH541" s="326"/>
      <c r="AI541" s="326"/>
      <c r="AJ541" s="326"/>
      <c r="AK541" s="326"/>
      <c r="AL541" s="326"/>
      <c r="AM541" s="326"/>
      <c r="AN541" s="326"/>
      <c r="AO541" s="326"/>
      <c r="AP541" s="326"/>
      <c r="AQ541" s="326"/>
      <c r="AR541" s="326"/>
      <c r="AS541" s="326"/>
      <c r="AT541" s="326"/>
      <c r="AU541" s="326"/>
      <c r="AV541" s="326"/>
      <c r="AW541" s="326"/>
      <c r="AX541" s="326"/>
      <c r="AY541" s="326"/>
      <c r="AZ541" s="326"/>
      <c r="BA541" s="326"/>
      <c r="BB541" s="326"/>
      <c r="BC541" s="326"/>
      <c r="BD541" s="326"/>
      <c r="BE541" s="326"/>
      <c r="BF541" s="326"/>
      <c r="BG541" s="326"/>
      <c r="BH541" s="326"/>
      <c r="BI541" s="326"/>
      <c r="BJ541" s="326"/>
      <c r="BK541" s="326"/>
      <c r="BL541" s="326"/>
      <c r="BM541" s="326"/>
      <c r="BN541" s="326"/>
      <c r="BO541" s="326"/>
      <c r="BP541" s="326"/>
    </row>
    <row r="542" spans="1:68" ht="15">
      <c r="A542" s="326"/>
      <c r="B542" s="326"/>
      <c r="C542" s="326"/>
      <c r="D542" s="326"/>
      <c r="E542" s="430"/>
      <c r="F542" s="326"/>
      <c r="G542" s="326"/>
      <c r="H542" s="326"/>
      <c r="I542" s="326"/>
      <c r="J542" s="326"/>
      <c r="K542" s="326"/>
      <c r="L542" s="326"/>
      <c r="M542" s="326"/>
      <c r="N542" s="326"/>
      <c r="O542" s="326"/>
      <c r="P542" s="326"/>
      <c r="Q542" s="326"/>
      <c r="R542" s="326"/>
      <c r="S542" s="326"/>
      <c r="T542" s="326"/>
      <c r="U542" s="326"/>
      <c r="V542" s="326"/>
      <c r="W542" s="326"/>
      <c r="X542" s="326"/>
      <c r="Y542" s="326"/>
      <c r="Z542" s="326"/>
      <c r="AA542" s="326"/>
      <c r="AB542" s="326"/>
      <c r="AC542" s="326"/>
      <c r="AD542" s="326"/>
      <c r="AE542" s="326"/>
      <c r="AF542" s="326"/>
      <c r="AG542" s="326"/>
      <c r="AH542" s="326"/>
      <c r="AI542" s="326"/>
      <c r="AJ542" s="326"/>
      <c r="AK542" s="326"/>
      <c r="AL542" s="326"/>
      <c r="AM542" s="326"/>
      <c r="AN542" s="326"/>
      <c r="AO542" s="326"/>
      <c r="AP542" s="326"/>
      <c r="AQ542" s="326"/>
      <c r="AR542" s="326"/>
      <c r="AS542" s="326"/>
      <c r="AT542" s="326"/>
      <c r="AU542" s="326"/>
      <c r="AV542" s="326"/>
      <c r="AW542" s="326"/>
      <c r="AX542" s="326"/>
      <c r="AY542" s="326"/>
      <c r="AZ542" s="326"/>
      <c r="BA542" s="326"/>
      <c r="BB542" s="326"/>
      <c r="BC542" s="326"/>
      <c r="BD542" s="326"/>
      <c r="BE542" s="326"/>
      <c r="BF542" s="326"/>
      <c r="BG542" s="326"/>
      <c r="BH542" s="326"/>
      <c r="BI542" s="326"/>
      <c r="BJ542" s="326"/>
      <c r="BK542" s="326"/>
      <c r="BL542" s="326"/>
      <c r="BM542" s="326"/>
      <c r="BN542" s="326"/>
      <c r="BO542" s="326"/>
      <c r="BP542" s="326"/>
    </row>
    <row r="543" spans="1:68" ht="15">
      <c r="A543" s="326"/>
      <c r="B543" s="326"/>
      <c r="C543" s="326"/>
      <c r="D543" s="326"/>
      <c r="E543" s="430"/>
      <c r="F543" s="326"/>
      <c r="G543" s="326"/>
      <c r="H543" s="326"/>
      <c r="I543" s="326"/>
      <c r="J543" s="326"/>
      <c r="K543" s="326"/>
      <c r="L543" s="326"/>
      <c r="M543" s="326"/>
      <c r="N543" s="326"/>
      <c r="O543" s="326"/>
      <c r="P543" s="326"/>
      <c r="Q543" s="326"/>
      <c r="R543" s="326"/>
      <c r="S543" s="326"/>
      <c r="T543" s="326"/>
      <c r="U543" s="326"/>
      <c r="V543" s="326"/>
      <c r="W543" s="326"/>
      <c r="X543" s="326"/>
      <c r="Y543" s="326"/>
      <c r="Z543" s="326"/>
      <c r="AA543" s="326"/>
      <c r="AB543" s="326"/>
      <c r="AC543" s="326"/>
      <c r="AD543" s="326"/>
      <c r="AE543" s="326"/>
      <c r="AF543" s="326"/>
      <c r="AG543" s="326"/>
      <c r="AH543" s="326"/>
      <c r="AI543" s="326"/>
      <c r="AJ543" s="326"/>
      <c r="AK543" s="326"/>
      <c r="AL543" s="326"/>
      <c r="AM543" s="326"/>
      <c r="AN543" s="326"/>
      <c r="AO543" s="326"/>
      <c r="AP543" s="326"/>
      <c r="AQ543" s="326"/>
      <c r="AR543" s="326"/>
      <c r="AS543" s="326"/>
      <c r="AT543" s="326"/>
      <c r="AU543" s="326"/>
      <c r="AV543" s="326"/>
      <c r="AW543" s="326"/>
      <c r="AX543" s="326"/>
      <c r="AY543" s="326"/>
      <c r="AZ543" s="326"/>
      <c r="BA543" s="326"/>
      <c r="BB543" s="326"/>
      <c r="BC543" s="326"/>
      <c r="BD543" s="326"/>
      <c r="BE543" s="326"/>
      <c r="BF543" s="326"/>
      <c r="BG543" s="326"/>
      <c r="BH543" s="326"/>
      <c r="BI543" s="326"/>
      <c r="BJ543" s="326"/>
      <c r="BK543" s="326"/>
      <c r="BL543" s="326"/>
      <c r="BM543" s="326"/>
      <c r="BN543" s="326"/>
      <c r="BO543" s="326"/>
      <c r="BP543" s="326"/>
    </row>
    <row r="544" spans="1:68" ht="15">
      <c r="A544" s="326"/>
      <c r="B544" s="326"/>
      <c r="C544" s="326"/>
      <c r="D544" s="326"/>
      <c r="E544" s="430"/>
      <c r="F544" s="326"/>
      <c r="G544" s="326"/>
      <c r="H544" s="326"/>
      <c r="I544" s="326"/>
      <c r="J544" s="326"/>
      <c r="K544" s="326"/>
      <c r="L544" s="326"/>
      <c r="M544" s="326"/>
      <c r="N544" s="326"/>
      <c r="O544" s="326"/>
      <c r="P544" s="326"/>
      <c r="Q544" s="326"/>
      <c r="R544" s="326"/>
      <c r="S544" s="326"/>
      <c r="T544" s="326"/>
      <c r="U544" s="326"/>
      <c r="V544" s="326"/>
      <c r="W544" s="326"/>
      <c r="X544" s="326"/>
      <c r="Y544" s="326"/>
      <c r="Z544" s="326"/>
      <c r="AA544" s="326"/>
      <c r="AB544" s="326"/>
      <c r="AC544" s="326"/>
      <c r="AD544" s="326"/>
      <c r="AE544" s="326"/>
      <c r="AF544" s="326"/>
      <c r="AG544" s="326"/>
      <c r="AH544" s="326"/>
      <c r="AI544" s="326"/>
      <c r="AJ544" s="326"/>
      <c r="AK544" s="326"/>
      <c r="AL544" s="326"/>
      <c r="AM544" s="326"/>
      <c r="AN544" s="326"/>
      <c r="AO544" s="326"/>
      <c r="AP544" s="326"/>
      <c r="AQ544" s="326"/>
      <c r="AR544" s="326"/>
      <c r="AS544" s="326"/>
      <c r="AT544" s="326"/>
      <c r="AU544" s="326"/>
      <c r="AV544" s="326"/>
      <c r="AW544" s="326"/>
      <c r="AX544" s="326"/>
      <c r="AY544" s="326"/>
      <c r="AZ544" s="326"/>
      <c r="BA544" s="326"/>
      <c r="BB544" s="326"/>
      <c r="BC544" s="326"/>
      <c r="BD544" s="326"/>
      <c r="BE544" s="326"/>
      <c r="BF544" s="326"/>
      <c r="BG544" s="326"/>
      <c r="BH544" s="326"/>
      <c r="BI544" s="326"/>
      <c r="BJ544" s="326"/>
      <c r="BK544" s="326"/>
      <c r="BL544" s="326"/>
      <c r="BM544" s="326"/>
      <c r="BN544" s="326"/>
      <c r="BO544" s="326"/>
      <c r="BP544" s="326"/>
    </row>
    <row r="545" spans="1:68" ht="15">
      <c r="A545" s="326"/>
      <c r="B545" s="326"/>
      <c r="C545" s="326"/>
      <c r="D545" s="326"/>
      <c r="E545" s="430"/>
      <c r="F545" s="326"/>
      <c r="G545" s="326"/>
      <c r="H545" s="326"/>
      <c r="I545" s="326"/>
      <c r="J545" s="326"/>
      <c r="K545" s="326"/>
      <c r="L545" s="326"/>
      <c r="M545" s="326"/>
      <c r="N545" s="326"/>
      <c r="O545" s="326"/>
      <c r="P545" s="326"/>
      <c r="Q545" s="326"/>
      <c r="R545" s="326"/>
      <c r="S545" s="326"/>
      <c r="T545" s="326"/>
      <c r="U545" s="326"/>
      <c r="V545" s="326"/>
      <c r="W545" s="326"/>
      <c r="X545" s="326"/>
      <c r="Y545" s="326"/>
      <c r="Z545" s="326"/>
      <c r="AA545" s="326"/>
      <c r="AB545" s="326"/>
      <c r="AC545" s="326"/>
      <c r="AD545" s="326"/>
      <c r="AE545" s="326"/>
      <c r="AF545" s="326"/>
      <c r="AG545" s="326"/>
      <c r="AH545" s="326"/>
      <c r="AI545" s="326"/>
      <c r="AJ545" s="326"/>
      <c r="AK545" s="326"/>
      <c r="AL545" s="326"/>
      <c r="AM545" s="326"/>
      <c r="AN545" s="326"/>
      <c r="AO545" s="326"/>
      <c r="AP545" s="326"/>
      <c r="AQ545" s="326"/>
      <c r="AR545" s="326"/>
      <c r="AS545" s="326"/>
      <c r="AT545" s="326"/>
      <c r="AU545" s="326"/>
      <c r="AV545" s="326"/>
      <c r="AW545" s="326"/>
      <c r="AX545" s="326"/>
      <c r="AY545" s="326"/>
      <c r="AZ545" s="326"/>
      <c r="BA545" s="326"/>
      <c r="BB545" s="326"/>
      <c r="BC545" s="326"/>
      <c r="BD545" s="326"/>
      <c r="BE545" s="326"/>
      <c r="BF545" s="326"/>
      <c r="BG545" s="326"/>
      <c r="BH545" s="326"/>
      <c r="BI545" s="326"/>
      <c r="BJ545" s="326"/>
      <c r="BK545" s="326"/>
      <c r="BL545" s="326"/>
      <c r="BM545" s="326"/>
      <c r="BN545" s="326"/>
      <c r="BO545" s="326"/>
      <c r="BP545" s="326"/>
    </row>
    <row r="546" spans="1:68" ht="15">
      <c r="A546" s="326"/>
      <c r="B546" s="326"/>
      <c r="C546" s="326"/>
      <c r="D546" s="326"/>
      <c r="E546" s="430"/>
      <c r="F546" s="326"/>
      <c r="G546" s="326"/>
      <c r="H546" s="326"/>
      <c r="I546" s="326"/>
      <c r="J546" s="326"/>
      <c r="K546" s="326"/>
      <c r="L546" s="326"/>
      <c r="M546" s="326"/>
      <c r="N546" s="326"/>
      <c r="O546" s="326"/>
      <c r="P546" s="326"/>
      <c r="Q546" s="326"/>
      <c r="R546" s="326"/>
      <c r="S546" s="326"/>
      <c r="T546" s="326"/>
      <c r="U546" s="326"/>
      <c r="V546" s="326"/>
      <c r="W546" s="326"/>
      <c r="X546" s="326"/>
      <c r="Y546" s="326"/>
      <c r="Z546" s="326"/>
      <c r="AA546" s="326"/>
      <c r="AB546" s="326"/>
      <c r="AC546" s="326"/>
      <c r="AD546" s="326"/>
      <c r="AE546" s="326"/>
      <c r="AF546" s="326"/>
      <c r="AG546" s="326"/>
      <c r="AH546" s="326"/>
      <c r="AI546" s="326"/>
      <c r="AJ546" s="326"/>
      <c r="AK546" s="326"/>
      <c r="AL546" s="326"/>
      <c r="AM546" s="326"/>
      <c r="AN546" s="326"/>
      <c r="AO546" s="326"/>
      <c r="AP546" s="326"/>
      <c r="AQ546" s="326"/>
      <c r="AR546" s="326"/>
      <c r="AS546" s="326"/>
      <c r="AT546" s="326"/>
      <c r="AU546" s="326"/>
      <c r="AV546" s="326"/>
      <c r="AW546" s="326"/>
      <c r="AX546" s="326"/>
      <c r="AY546" s="326"/>
      <c r="AZ546" s="326"/>
      <c r="BA546" s="326"/>
      <c r="BB546" s="326"/>
      <c r="BC546" s="326"/>
      <c r="BD546" s="326"/>
      <c r="BE546" s="326"/>
      <c r="BF546" s="326"/>
      <c r="BG546" s="326"/>
      <c r="BH546" s="326"/>
      <c r="BI546" s="326"/>
      <c r="BJ546" s="326"/>
      <c r="BK546" s="326"/>
      <c r="BL546" s="326"/>
      <c r="BM546" s="326"/>
      <c r="BN546" s="326"/>
      <c r="BO546" s="326"/>
      <c r="BP546" s="326"/>
    </row>
    <row r="547" spans="1:68" ht="15">
      <c r="A547" s="326"/>
      <c r="B547" s="326"/>
      <c r="C547" s="326"/>
      <c r="D547" s="326"/>
      <c r="E547" s="430"/>
      <c r="F547" s="326"/>
      <c r="G547" s="326"/>
      <c r="H547" s="326"/>
      <c r="I547" s="326"/>
      <c r="J547" s="326"/>
      <c r="K547" s="326"/>
      <c r="L547" s="326"/>
      <c r="M547" s="326"/>
      <c r="N547" s="326"/>
      <c r="O547" s="326"/>
      <c r="P547" s="326"/>
      <c r="Q547" s="326"/>
      <c r="R547" s="326"/>
      <c r="S547" s="326"/>
      <c r="T547" s="326"/>
      <c r="U547" s="326"/>
      <c r="V547" s="326"/>
      <c r="W547" s="326"/>
      <c r="X547" s="326"/>
      <c r="Y547" s="326"/>
      <c r="Z547" s="326"/>
      <c r="AA547" s="326"/>
      <c r="AB547" s="326"/>
      <c r="AC547" s="326"/>
      <c r="AD547" s="326"/>
      <c r="AE547" s="326"/>
      <c r="AF547" s="326"/>
      <c r="AG547" s="326"/>
      <c r="AH547" s="326"/>
      <c r="AI547" s="326"/>
      <c r="AJ547" s="326"/>
      <c r="AK547" s="326"/>
      <c r="AL547" s="326"/>
      <c r="AM547" s="326"/>
      <c r="AN547" s="326"/>
      <c r="AO547" s="326"/>
      <c r="AP547" s="326"/>
      <c r="AQ547" s="326"/>
      <c r="AR547" s="326"/>
      <c r="AS547" s="326"/>
      <c r="AT547" s="326"/>
      <c r="AU547" s="326"/>
      <c r="AV547" s="326"/>
      <c r="AW547" s="326"/>
      <c r="AX547" s="326"/>
      <c r="AY547" s="326"/>
      <c r="AZ547" s="326"/>
      <c r="BA547" s="326"/>
      <c r="BB547" s="326"/>
      <c r="BC547" s="326"/>
      <c r="BD547" s="326"/>
      <c r="BE547" s="326"/>
      <c r="BF547" s="326"/>
      <c r="BG547" s="326"/>
      <c r="BH547" s="326"/>
      <c r="BI547" s="326"/>
      <c r="BJ547" s="326"/>
      <c r="BK547" s="326"/>
      <c r="BL547" s="326"/>
      <c r="BM547" s="326"/>
      <c r="BN547" s="326"/>
      <c r="BO547" s="326"/>
      <c r="BP547" s="326"/>
    </row>
    <row r="548" spans="1:68" ht="15">
      <c r="A548" s="326"/>
      <c r="B548" s="326"/>
      <c r="C548" s="326"/>
      <c r="D548" s="326"/>
      <c r="E548" s="430"/>
      <c r="F548" s="326"/>
      <c r="G548" s="326"/>
      <c r="H548" s="326"/>
      <c r="I548" s="326"/>
      <c r="J548" s="326"/>
      <c r="K548" s="326"/>
      <c r="L548" s="326"/>
      <c r="M548" s="326"/>
      <c r="N548" s="326"/>
      <c r="O548" s="326"/>
      <c r="P548" s="326"/>
      <c r="Q548" s="326"/>
      <c r="R548" s="326"/>
      <c r="S548" s="326"/>
      <c r="T548" s="326"/>
      <c r="U548" s="326"/>
      <c r="V548" s="326"/>
      <c r="W548" s="326"/>
      <c r="X548" s="326"/>
      <c r="Y548" s="326"/>
      <c r="Z548" s="326"/>
      <c r="AA548" s="326"/>
      <c r="AB548" s="326"/>
      <c r="AC548" s="326"/>
      <c r="AD548" s="326"/>
      <c r="AE548" s="326"/>
      <c r="AF548" s="326"/>
      <c r="AG548" s="326"/>
      <c r="AH548" s="326"/>
      <c r="AI548" s="326"/>
      <c r="AJ548" s="326"/>
      <c r="AK548" s="326"/>
      <c r="AL548" s="326"/>
      <c r="AM548" s="326"/>
      <c r="AN548" s="326"/>
      <c r="AO548" s="326"/>
      <c r="AP548" s="326"/>
      <c r="AQ548" s="326"/>
      <c r="AR548" s="326"/>
      <c r="AS548" s="326"/>
      <c r="AT548" s="326"/>
      <c r="AU548" s="326"/>
      <c r="AV548" s="326"/>
      <c r="AW548" s="326"/>
      <c r="AX548" s="326"/>
      <c r="AY548" s="326"/>
      <c r="AZ548" s="326"/>
      <c r="BA548" s="326"/>
      <c r="BB548" s="326"/>
      <c r="BC548" s="326"/>
      <c r="BD548" s="326"/>
      <c r="BE548" s="326"/>
      <c r="BF548" s="326"/>
      <c r="BG548" s="326"/>
      <c r="BH548" s="326"/>
      <c r="BI548" s="326"/>
      <c r="BJ548" s="326"/>
      <c r="BK548" s="326"/>
      <c r="BL548" s="326"/>
      <c r="BM548" s="326"/>
      <c r="BN548" s="326"/>
      <c r="BO548" s="326"/>
      <c r="BP548" s="326"/>
    </row>
    <row r="549" spans="1:68" ht="15">
      <c r="A549" s="326"/>
      <c r="B549" s="326"/>
      <c r="C549" s="326"/>
      <c r="D549" s="326"/>
      <c r="E549" s="430"/>
      <c r="F549" s="326"/>
      <c r="G549" s="326"/>
      <c r="H549" s="326"/>
      <c r="I549" s="326"/>
      <c r="J549" s="326"/>
      <c r="K549" s="326"/>
      <c r="L549" s="326"/>
      <c r="M549" s="326"/>
      <c r="N549" s="326"/>
      <c r="O549" s="326"/>
      <c r="P549" s="326"/>
      <c r="Q549" s="326"/>
      <c r="R549" s="326"/>
      <c r="S549" s="326"/>
      <c r="T549" s="326"/>
      <c r="U549" s="326"/>
      <c r="V549" s="326"/>
      <c r="W549" s="326"/>
      <c r="X549" s="326"/>
      <c r="Y549" s="326"/>
      <c r="Z549" s="326"/>
      <c r="AA549" s="326"/>
      <c r="AB549" s="326"/>
      <c r="AC549" s="326"/>
      <c r="AD549" s="326"/>
      <c r="AE549" s="326"/>
      <c r="AF549" s="326"/>
      <c r="AG549" s="326"/>
      <c r="AH549" s="326"/>
      <c r="AI549" s="326"/>
      <c r="AJ549" s="326"/>
      <c r="AK549" s="326"/>
      <c r="AL549" s="326"/>
      <c r="AM549" s="326"/>
      <c r="AN549" s="326"/>
      <c r="AO549" s="326"/>
      <c r="AP549" s="326"/>
      <c r="AQ549" s="326"/>
      <c r="AR549" s="326"/>
      <c r="AS549" s="326"/>
      <c r="AT549" s="326"/>
      <c r="AU549" s="326"/>
      <c r="AV549" s="326"/>
      <c r="AW549" s="326"/>
      <c r="AX549" s="326"/>
      <c r="AY549" s="326"/>
      <c r="AZ549" s="326"/>
      <c r="BA549" s="326"/>
      <c r="BB549" s="326"/>
      <c r="BC549" s="326"/>
      <c r="BD549" s="326"/>
      <c r="BE549" s="326"/>
      <c r="BF549" s="326"/>
      <c r="BG549" s="326"/>
      <c r="BH549" s="326"/>
      <c r="BI549" s="326"/>
      <c r="BJ549" s="326"/>
      <c r="BK549" s="326"/>
      <c r="BL549" s="326"/>
      <c r="BM549" s="326"/>
      <c r="BN549" s="326"/>
      <c r="BO549" s="326"/>
      <c r="BP549" s="326"/>
    </row>
    <row r="550" spans="1:68" ht="15">
      <c r="A550" s="326"/>
      <c r="B550" s="326"/>
      <c r="C550" s="326"/>
      <c r="D550" s="326"/>
      <c r="E550" s="430"/>
      <c r="F550" s="326"/>
      <c r="G550" s="326"/>
      <c r="H550" s="326"/>
      <c r="I550" s="326"/>
      <c r="J550" s="326"/>
      <c r="K550" s="326"/>
      <c r="L550" s="326"/>
      <c r="M550" s="326"/>
      <c r="N550" s="326"/>
      <c r="O550" s="326"/>
      <c r="P550" s="326"/>
      <c r="Q550" s="326"/>
      <c r="R550" s="326"/>
      <c r="S550" s="326"/>
      <c r="T550" s="326"/>
      <c r="U550" s="326"/>
      <c r="V550" s="326"/>
      <c r="W550" s="326"/>
      <c r="X550" s="326"/>
      <c r="Y550" s="326"/>
      <c r="Z550" s="326"/>
      <c r="AA550" s="326"/>
      <c r="AB550" s="326"/>
      <c r="AC550" s="326"/>
      <c r="AD550" s="326"/>
      <c r="AE550" s="326"/>
      <c r="AF550" s="326"/>
      <c r="AG550" s="326"/>
      <c r="AH550" s="326"/>
      <c r="AI550" s="326"/>
      <c r="AJ550" s="326"/>
      <c r="AK550" s="326"/>
      <c r="AL550" s="326"/>
      <c r="AM550" s="326"/>
      <c r="AN550" s="326"/>
      <c r="AO550" s="326"/>
      <c r="AP550" s="326"/>
      <c r="AQ550" s="326"/>
      <c r="AR550" s="326"/>
      <c r="AS550" s="326"/>
      <c r="AT550" s="326"/>
      <c r="AU550" s="326"/>
      <c r="AV550" s="326"/>
      <c r="AW550" s="326"/>
      <c r="AX550" s="326"/>
      <c r="AY550" s="326"/>
      <c r="AZ550" s="326"/>
      <c r="BA550" s="326"/>
      <c r="BB550" s="326"/>
      <c r="BC550" s="326"/>
      <c r="BD550" s="326"/>
      <c r="BE550" s="326"/>
      <c r="BF550" s="326"/>
      <c r="BG550" s="326"/>
      <c r="BH550" s="326"/>
      <c r="BI550" s="326"/>
      <c r="BJ550" s="326"/>
      <c r="BK550" s="326"/>
      <c r="BL550" s="326"/>
      <c r="BM550" s="326"/>
      <c r="BN550" s="326"/>
      <c r="BO550" s="326"/>
      <c r="BP550" s="326"/>
    </row>
    <row r="551" spans="1:68" ht="15">
      <c r="A551" s="326"/>
      <c r="B551" s="326"/>
      <c r="C551" s="326"/>
      <c r="D551" s="326"/>
      <c r="E551" s="430"/>
      <c r="F551" s="326"/>
      <c r="G551" s="326"/>
      <c r="H551" s="326"/>
      <c r="I551" s="326"/>
      <c r="J551" s="326"/>
      <c r="K551" s="326"/>
      <c r="L551" s="326"/>
      <c r="M551" s="326"/>
      <c r="N551" s="326"/>
      <c r="O551" s="326"/>
      <c r="P551" s="326"/>
      <c r="Q551" s="326"/>
      <c r="R551" s="326"/>
      <c r="S551" s="326"/>
      <c r="T551" s="326"/>
      <c r="U551" s="326"/>
      <c r="V551" s="326"/>
      <c r="W551" s="326"/>
      <c r="X551" s="326"/>
      <c r="Y551" s="326"/>
      <c r="Z551" s="326"/>
      <c r="AA551" s="326"/>
      <c r="AB551" s="326"/>
      <c r="AC551" s="326"/>
      <c r="AD551" s="326"/>
      <c r="AE551" s="326"/>
      <c r="AF551" s="326"/>
      <c r="AG551" s="326"/>
      <c r="AH551" s="326"/>
      <c r="AI551" s="326"/>
      <c r="AJ551" s="326"/>
      <c r="AK551" s="326"/>
      <c r="AL551" s="326"/>
      <c r="AM551" s="326"/>
      <c r="AN551" s="326"/>
      <c r="AO551" s="326"/>
      <c r="AP551" s="326"/>
      <c r="AQ551" s="326"/>
      <c r="AR551" s="326"/>
      <c r="AS551" s="326"/>
      <c r="AT551" s="326"/>
      <c r="AU551" s="326"/>
      <c r="AV551" s="326"/>
      <c r="AW551" s="326"/>
      <c r="AX551" s="326"/>
      <c r="AY551" s="326"/>
      <c r="AZ551" s="326"/>
      <c r="BA551" s="326"/>
      <c r="BB551" s="326"/>
      <c r="BC551" s="326"/>
      <c r="BD551" s="326"/>
      <c r="BE551" s="326"/>
      <c r="BF551" s="326"/>
      <c r="BG551" s="326"/>
      <c r="BH551" s="326"/>
      <c r="BI551" s="326"/>
      <c r="BJ551" s="326"/>
      <c r="BK551" s="326"/>
      <c r="BL551" s="326"/>
      <c r="BM551" s="326"/>
      <c r="BN551" s="326"/>
      <c r="BO551" s="326"/>
      <c r="BP551" s="326"/>
    </row>
    <row r="552" spans="1:68" ht="15">
      <c r="A552" s="326"/>
      <c r="B552" s="326"/>
      <c r="C552" s="326"/>
      <c r="D552" s="326"/>
      <c r="E552" s="430"/>
      <c r="F552" s="326"/>
      <c r="G552" s="326"/>
      <c r="H552" s="326"/>
      <c r="I552" s="326"/>
      <c r="J552" s="326"/>
      <c r="K552" s="326"/>
      <c r="L552" s="326"/>
      <c r="M552" s="326"/>
      <c r="N552" s="326"/>
      <c r="O552" s="326"/>
      <c r="P552" s="326"/>
      <c r="Q552" s="326"/>
      <c r="R552" s="326"/>
      <c r="S552" s="326"/>
      <c r="T552" s="326"/>
      <c r="U552" s="326"/>
      <c r="V552" s="326"/>
      <c r="W552" s="326"/>
      <c r="X552" s="326"/>
      <c r="Y552" s="326"/>
      <c r="Z552" s="326"/>
      <c r="AA552" s="326"/>
      <c r="AB552" s="326"/>
      <c r="AC552" s="326"/>
      <c r="AD552" s="326"/>
      <c r="AE552" s="326"/>
      <c r="AF552" s="326"/>
      <c r="AG552" s="326"/>
      <c r="AH552" s="326"/>
      <c r="AI552" s="326"/>
      <c r="AJ552" s="326"/>
      <c r="AK552" s="326"/>
      <c r="AL552" s="326"/>
      <c r="AM552" s="326"/>
      <c r="AN552" s="326"/>
      <c r="AO552" s="326"/>
      <c r="AP552" s="326"/>
      <c r="AQ552" s="326"/>
      <c r="AR552" s="326"/>
      <c r="AS552" s="326"/>
      <c r="AT552" s="326"/>
      <c r="AU552" s="326"/>
      <c r="AV552" s="326"/>
      <c r="AW552" s="326"/>
      <c r="AX552" s="326"/>
      <c r="AY552" s="326"/>
      <c r="AZ552" s="326"/>
      <c r="BA552" s="326"/>
      <c r="BB552" s="326"/>
      <c r="BC552" s="326"/>
      <c r="BD552" s="326"/>
      <c r="BE552" s="326"/>
      <c r="BF552" s="326"/>
      <c r="BG552" s="326"/>
      <c r="BH552" s="326"/>
      <c r="BI552" s="326"/>
      <c r="BJ552" s="326"/>
      <c r="BK552" s="326"/>
      <c r="BL552" s="326"/>
      <c r="BM552" s="326"/>
      <c r="BN552" s="326"/>
      <c r="BO552" s="326"/>
      <c r="BP552" s="326"/>
    </row>
    <row r="553" spans="1:68" ht="15">
      <c r="A553" s="326"/>
      <c r="B553" s="326"/>
      <c r="C553" s="326"/>
      <c r="D553" s="326"/>
      <c r="E553" s="430"/>
      <c r="F553" s="326"/>
      <c r="G553" s="326"/>
      <c r="H553" s="326"/>
      <c r="I553" s="326"/>
      <c r="J553" s="326"/>
      <c r="K553" s="326"/>
      <c r="L553" s="326"/>
      <c r="M553" s="326"/>
      <c r="N553" s="326"/>
      <c r="O553" s="326"/>
      <c r="P553" s="326"/>
      <c r="Q553" s="326"/>
      <c r="R553" s="326"/>
      <c r="S553" s="326"/>
      <c r="T553" s="326"/>
      <c r="U553" s="326"/>
      <c r="V553" s="326"/>
      <c r="W553" s="326"/>
      <c r="X553" s="326"/>
      <c r="Y553" s="326"/>
      <c r="Z553" s="326"/>
      <c r="AA553" s="326"/>
      <c r="AB553" s="326"/>
      <c r="AC553" s="326"/>
      <c r="AD553" s="326"/>
      <c r="AE553" s="326"/>
      <c r="AF553" s="326"/>
      <c r="AG553" s="326"/>
      <c r="AH553" s="326"/>
      <c r="AI553" s="326"/>
      <c r="AJ553" s="326"/>
      <c r="AK553" s="326"/>
      <c r="AL553" s="326"/>
      <c r="AM553" s="326"/>
      <c r="AN553" s="326"/>
      <c r="AO553" s="326"/>
      <c r="AP553" s="326"/>
      <c r="AQ553" s="326"/>
      <c r="AR553" s="326"/>
      <c r="AS553" s="326"/>
      <c r="AT553" s="326"/>
      <c r="AU553" s="326"/>
      <c r="AV553" s="326"/>
      <c r="AW553" s="326"/>
      <c r="AX553" s="326"/>
      <c r="AY553" s="326"/>
      <c r="AZ553" s="326"/>
      <c r="BA553" s="326"/>
      <c r="BB553" s="326"/>
      <c r="BC553" s="326"/>
      <c r="BD553" s="326"/>
      <c r="BE553" s="326"/>
      <c r="BF553" s="326"/>
      <c r="BG553" s="326"/>
      <c r="BH553" s="326"/>
      <c r="BI553" s="326"/>
      <c r="BJ553" s="326"/>
      <c r="BK553" s="326"/>
      <c r="BL553" s="326"/>
      <c r="BM553" s="326"/>
      <c r="BN553" s="326"/>
      <c r="BO553" s="326"/>
      <c r="BP553" s="326"/>
    </row>
    <row r="554" spans="1:68" ht="15">
      <c r="A554" s="326"/>
      <c r="B554" s="326"/>
      <c r="C554" s="326"/>
      <c r="D554" s="326"/>
      <c r="E554" s="430"/>
      <c r="F554" s="326"/>
      <c r="G554" s="326"/>
      <c r="H554" s="326"/>
      <c r="I554" s="326"/>
      <c r="J554" s="326"/>
      <c r="K554" s="326"/>
      <c r="L554" s="326"/>
      <c r="M554" s="326"/>
      <c r="N554" s="326"/>
      <c r="O554" s="326"/>
      <c r="P554" s="326"/>
      <c r="Q554" s="326"/>
      <c r="R554" s="326"/>
      <c r="S554" s="326"/>
      <c r="T554" s="326"/>
      <c r="U554" s="326"/>
      <c r="V554" s="326"/>
      <c r="W554" s="326"/>
      <c r="X554" s="326"/>
      <c r="Y554" s="326"/>
      <c r="Z554" s="326"/>
      <c r="AA554" s="326"/>
      <c r="AB554" s="326"/>
      <c r="AC554" s="326"/>
      <c r="AD554" s="326"/>
      <c r="AE554" s="326"/>
      <c r="AF554" s="326"/>
      <c r="AG554" s="326"/>
      <c r="AH554" s="326"/>
      <c r="AI554" s="326"/>
      <c r="AJ554" s="326"/>
      <c r="AK554" s="326"/>
      <c r="AL554" s="326"/>
      <c r="AM554" s="326"/>
      <c r="AN554" s="326"/>
      <c r="AO554" s="326"/>
      <c r="AP554" s="326"/>
      <c r="AQ554" s="326"/>
      <c r="AR554" s="326"/>
      <c r="AS554" s="326"/>
      <c r="AT554" s="326"/>
      <c r="AU554" s="326"/>
      <c r="AV554" s="326"/>
      <c r="AW554" s="326"/>
      <c r="AX554" s="326"/>
      <c r="AY554" s="326"/>
      <c r="AZ554" s="326"/>
      <c r="BA554" s="326"/>
      <c r="BB554" s="326"/>
      <c r="BC554" s="326"/>
      <c r="BD554" s="326"/>
      <c r="BE554" s="326"/>
      <c r="BF554" s="326"/>
      <c r="BG554" s="326"/>
      <c r="BH554" s="326"/>
      <c r="BI554" s="326"/>
      <c r="BJ554" s="326"/>
      <c r="BK554" s="326"/>
      <c r="BL554" s="326"/>
      <c r="BM554" s="326"/>
      <c r="BN554" s="326"/>
      <c r="BO554" s="326"/>
      <c r="BP554" s="326"/>
    </row>
    <row r="555" spans="1:68" ht="15">
      <c r="A555" s="326"/>
      <c r="B555" s="326"/>
      <c r="C555" s="326"/>
      <c r="D555" s="326"/>
      <c r="E555" s="430"/>
      <c r="F555" s="326"/>
      <c r="G555" s="326"/>
      <c r="H555" s="326"/>
      <c r="I555" s="326"/>
      <c r="J555" s="326"/>
      <c r="K555" s="326"/>
      <c r="L555" s="326"/>
      <c r="M555" s="326"/>
      <c r="N555" s="326"/>
      <c r="O555" s="326"/>
      <c r="P555" s="326"/>
      <c r="Q555" s="326"/>
      <c r="R555" s="326"/>
      <c r="S555" s="326"/>
      <c r="T555" s="326"/>
      <c r="U555" s="326"/>
      <c r="V555" s="326"/>
      <c r="W555" s="326"/>
      <c r="X555" s="326"/>
      <c r="Y555" s="326"/>
      <c r="Z555" s="326"/>
      <c r="AA555" s="326"/>
      <c r="AB555" s="326"/>
      <c r="AC555" s="326"/>
      <c r="AD555" s="326"/>
      <c r="AE555" s="326"/>
      <c r="AF555" s="326"/>
      <c r="AG555" s="326"/>
      <c r="AH555" s="326"/>
      <c r="AI555" s="326"/>
      <c r="AJ555" s="326"/>
      <c r="AK555" s="326"/>
      <c r="AL555" s="326"/>
      <c r="AM555" s="326"/>
      <c r="AN555" s="326"/>
      <c r="AO555" s="326"/>
      <c r="AP555" s="326"/>
      <c r="AQ555" s="326"/>
      <c r="AR555" s="326"/>
      <c r="AS555" s="326"/>
      <c r="AT555" s="326"/>
      <c r="AU555" s="326"/>
      <c r="AV555" s="326"/>
      <c r="AW555" s="326"/>
      <c r="AX555" s="326"/>
      <c r="AY555" s="326"/>
      <c r="AZ555" s="326"/>
      <c r="BA555" s="326"/>
      <c r="BB555" s="326"/>
      <c r="BC555" s="326"/>
      <c r="BD555" s="326"/>
      <c r="BE555" s="326"/>
      <c r="BF555" s="326"/>
      <c r="BG555" s="326"/>
      <c r="BH555" s="326"/>
      <c r="BI555" s="326"/>
      <c r="BJ555" s="326"/>
      <c r="BK555" s="326"/>
      <c r="BL555" s="326"/>
      <c r="BM555" s="326"/>
      <c r="BN555" s="326"/>
      <c r="BO555" s="326"/>
      <c r="BP555" s="326"/>
    </row>
    <row r="556" spans="1:68" ht="15">
      <c r="A556" s="326"/>
      <c r="B556" s="326"/>
      <c r="C556" s="326"/>
      <c r="D556" s="326"/>
      <c r="E556" s="430"/>
      <c r="F556" s="326"/>
      <c r="G556" s="326"/>
      <c r="H556" s="326"/>
      <c r="I556" s="326"/>
      <c r="J556" s="326"/>
      <c r="K556" s="326"/>
      <c r="L556" s="326"/>
      <c r="M556" s="326"/>
      <c r="N556" s="326"/>
      <c r="O556" s="326"/>
      <c r="P556" s="326"/>
      <c r="Q556" s="326"/>
      <c r="R556" s="326"/>
      <c r="S556" s="326"/>
      <c r="T556" s="326"/>
      <c r="U556" s="326"/>
      <c r="V556" s="326"/>
      <c r="W556" s="326"/>
      <c r="X556" s="326"/>
      <c r="Y556" s="326"/>
      <c r="Z556" s="326"/>
      <c r="AA556" s="326"/>
      <c r="AB556" s="326"/>
      <c r="AC556" s="326"/>
      <c r="AD556" s="326"/>
      <c r="AE556" s="326"/>
      <c r="AF556" s="326"/>
      <c r="AG556" s="326"/>
      <c r="AH556" s="326"/>
      <c r="AI556" s="326"/>
      <c r="AJ556" s="326"/>
      <c r="AK556" s="326"/>
      <c r="AL556" s="326"/>
      <c r="AM556" s="326"/>
      <c r="AN556" s="326"/>
      <c r="AO556" s="326"/>
      <c r="AP556" s="326"/>
      <c r="AQ556" s="326"/>
      <c r="AR556" s="326"/>
      <c r="AS556" s="326"/>
      <c r="AT556" s="326"/>
      <c r="AU556" s="326"/>
      <c r="AV556" s="326"/>
      <c r="AW556" s="326"/>
      <c r="AX556" s="326"/>
      <c r="AY556" s="326"/>
      <c r="AZ556" s="326"/>
      <c r="BA556" s="326"/>
      <c r="BB556" s="326"/>
      <c r="BC556" s="326"/>
      <c r="BD556" s="326"/>
      <c r="BE556" s="326"/>
      <c r="BF556" s="326"/>
      <c r="BG556" s="326"/>
      <c r="BH556" s="326"/>
      <c r="BI556" s="326"/>
      <c r="BJ556" s="326"/>
      <c r="BK556" s="326"/>
      <c r="BL556" s="326"/>
      <c r="BM556" s="326"/>
      <c r="BN556" s="326"/>
      <c r="BO556" s="326"/>
      <c r="BP556" s="326"/>
    </row>
    <row r="557" spans="1:68" ht="15">
      <c r="A557" s="326"/>
      <c r="B557" s="326"/>
      <c r="C557" s="326"/>
      <c r="D557" s="326"/>
      <c r="E557" s="430"/>
      <c r="F557" s="326"/>
      <c r="G557" s="326"/>
      <c r="H557" s="326"/>
      <c r="I557" s="326"/>
      <c r="J557" s="326"/>
      <c r="K557" s="326"/>
      <c r="L557" s="326"/>
      <c r="M557" s="326"/>
      <c r="N557" s="326"/>
      <c r="O557" s="326"/>
      <c r="P557" s="326"/>
      <c r="Q557" s="326"/>
      <c r="R557" s="326"/>
      <c r="S557" s="326"/>
      <c r="T557" s="326"/>
      <c r="U557" s="326"/>
      <c r="V557" s="326"/>
      <c r="W557" s="326"/>
      <c r="X557" s="326"/>
      <c r="Y557" s="326"/>
      <c r="Z557" s="326"/>
      <c r="AA557" s="326"/>
      <c r="AB557" s="326"/>
      <c r="AC557" s="326"/>
      <c r="AD557" s="326"/>
      <c r="AE557" s="326"/>
      <c r="AF557" s="326"/>
      <c r="AG557" s="326"/>
      <c r="AH557" s="326"/>
      <c r="AI557" s="326"/>
      <c r="AJ557" s="326"/>
      <c r="AK557" s="326"/>
      <c r="AL557" s="326"/>
      <c r="AM557" s="326"/>
      <c r="AN557" s="326"/>
      <c r="AO557" s="326"/>
      <c r="AP557" s="326"/>
      <c r="AQ557" s="326"/>
      <c r="AR557" s="326"/>
      <c r="AS557" s="326"/>
      <c r="AT557" s="326"/>
      <c r="AU557" s="326"/>
      <c r="AV557" s="326"/>
      <c r="AW557" s="326"/>
      <c r="AX557" s="326"/>
      <c r="AY557" s="326"/>
      <c r="AZ557" s="326"/>
      <c r="BA557" s="326"/>
      <c r="BB557" s="326"/>
      <c r="BC557" s="326"/>
      <c r="BD557" s="326"/>
      <c r="BE557" s="326"/>
      <c r="BF557" s="326"/>
      <c r="BG557" s="326"/>
      <c r="BH557" s="326"/>
      <c r="BI557" s="326"/>
      <c r="BJ557" s="326"/>
      <c r="BK557" s="326"/>
      <c r="BL557" s="326"/>
      <c r="BM557" s="326"/>
      <c r="BN557" s="326"/>
      <c r="BO557" s="326"/>
      <c r="BP557" s="326"/>
    </row>
    <row r="558" spans="1:68" ht="15">
      <c r="A558" s="326"/>
      <c r="B558" s="326"/>
      <c r="C558" s="326"/>
      <c r="D558" s="326"/>
      <c r="E558" s="430"/>
      <c r="F558" s="326"/>
      <c r="G558" s="326"/>
      <c r="H558" s="326"/>
      <c r="I558" s="326"/>
      <c r="J558" s="326"/>
      <c r="K558" s="326"/>
      <c r="L558" s="326"/>
      <c r="M558" s="326"/>
      <c r="N558" s="326"/>
      <c r="O558" s="326"/>
      <c r="P558" s="326"/>
      <c r="Q558" s="326"/>
      <c r="R558" s="326"/>
      <c r="S558" s="326"/>
      <c r="T558" s="326"/>
      <c r="U558" s="326"/>
      <c r="V558" s="326"/>
      <c r="W558" s="326"/>
      <c r="X558" s="326"/>
      <c r="Y558" s="326"/>
      <c r="Z558" s="326"/>
      <c r="AA558" s="326"/>
      <c r="AB558" s="326"/>
      <c r="AC558" s="326"/>
      <c r="AD558" s="326"/>
      <c r="AE558" s="326"/>
      <c r="AF558" s="326"/>
      <c r="AG558" s="326"/>
      <c r="AH558" s="326"/>
      <c r="AI558" s="326"/>
      <c r="AJ558" s="326"/>
      <c r="AK558" s="326"/>
      <c r="AL558" s="326"/>
      <c r="AM558" s="326"/>
      <c r="AN558" s="326"/>
      <c r="AO558" s="326"/>
      <c r="AP558" s="326"/>
      <c r="AQ558" s="326"/>
      <c r="AR558" s="326"/>
      <c r="AS558" s="326"/>
      <c r="AT558" s="326"/>
      <c r="AU558" s="326"/>
      <c r="AV558" s="326"/>
      <c r="AW558" s="326"/>
      <c r="AX558" s="326"/>
      <c r="AY558" s="326"/>
      <c r="AZ558" s="326"/>
      <c r="BA558" s="326"/>
      <c r="BB558" s="326"/>
      <c r="BC558" s="326"/>
      <c r="BD558" s="326"/>
      <c r="BE558" s="326"/>
      <c r="BF558" s="326"/>
      <c r="BG558" s="326"/>
      <c r="BH558" s="326"/>
      <c r="BI558" s="326"/>
      <c r="BJ558" s="326"/>
      <c r="BK558" s="326"/>
      <c r="BL558" s="326"/>
      <c r="BM558" s="326"/>
      <c r="BN558" s="326"/>
      <c r="BO558" s="326"/>
      <c r="BP558" s="326"/>
    </row>
    <row r="559" spans="1:68" ht="15">
      <c r="A559" s="326"/>
      <c r="B559" s="326"/>
      <c r="C559" s="326"/>
      <c r="D559" s="326"/>
      <c r="E559" s="430"/>
      <c r="F559" s="326"/>
      <c r="G559" s="326"/>
      <c r="H559" s="326"/>
      <c r="I559" s="326"/>
      <c r="J559" s="326"/>
      <c r="K559" s="326"/>
      <c r="L559" s="326"/>
      <c r="M559" s="326"/>
      <c r="N559" s="326"/>
      <c r="O559" s="326"/>
      <c r="P559" s="326"/>
      <c r="Q559" s="326"/>
      <c r="R559" s="326"/>
      <c r="S559" s="326"/>
      <c r="T559" s="326"/>
      <c r="U559" s="326"/>
      <c r="V559" s="326"/>
      <c r="W559" s="326"/>
      <c r="X559" s="326"/>
      <c r="Y559" s="326"/>
      <c r="Z559" s="326"/>
      <c r="AA559" s="326"/>
      <c r="AB559" s="326"/>
      <c r="AC559" s="326"/>
      <c r="AD559" s="326"/>
      <c r="AE559" s="326"/>
      <c r="AF559" s="326"/>
      <c r="AG559" s="326"/>
      <c r="AH559" s="326"/>
      <c r="AI559" s="326"/>
      <c r="AJ559" s="326"/>
      <c r="AK559" s="326"/>
      <c r="AL559" s="326"/>
      <c r="AM559" s="326"/>
      <c r="AN559" s="326"/>
      <c r="AO559" s="326"/>
      <c r="AP559" s="326"/>
      <c r="AQ559" s="326"/>
      <c r="AR559" s="326"/>
      <c r="AS559" s="326"/>
      <c r="AT559" s="326"/>
      <c r="AU559" s="326"/>
      <c r="AV559" s="326"/>
      <c r="AW559" s="326"/>
      <c r="AX559" s="326"/>
      <c r="AY559" s="326"/>
      <c r="AZ559" s="326"/>
      <c r="BA559" s="326"/>
      <c r="BB559" s="326"/>
      <c r="BC559" s="326"/>
      <c r="BD559" s="326"/>
      <c r="BE559" s="326"/>
      <c r="BF559" s="326"/>
      <c r="BG559" s="326"/>
      <c r="BH559" s="326"/>
      <c r="BI559" s="326"/>
      <c r="BJ559" s="326"/>
      <c r="BK559" s="326"/>
      <c r="BL559" s="326"/>
      <c r="BM559" s="326"/>
      <c r="BN559" s="326"/>
      <c r="BO559" s="326"/>
      <c r="BP559" s="326"/>
    </row>
    <row r="560" spans="1:68" ht="15">
      <c r="A560" s="326"/>
      <c r="B560" s="326"/>
      <c r="C560" s="326"/>
      <c r="D560" s="326"/>
      <c r="E560" s="430"/>
      <c r="F560" s="326"/>
      <c r="G560" s="326"/>
      <c r="H560" s="326"/>
      <c r="I560" s="326"/>
      <c r="J560" s="326"/>
      <c r="K560" s="326"/>
      <c r="L560" s="326"/>
      <c r="M560" s="326"/>
      <c r="N560" s="326"/>
      <c r="O560" s="326"/>
      <c r="P560" s="326"/>
      <c r="Q560" s="326"/>
      <c r="R560" s="326"/>
      <c r="S560" s="326"/>
      <c r="T560" s="326"/>
      <c r="U560" s="326"/>
      <c r="V560" s="326"/>
      <c r="W560" s="326"/>
      <c r="X560" s="326"/>
      <c r="Y560" s="326"/>
      <c r="Z560" s="326"/>
      <c r="AA560" s="326"/>
      <c r="AB560" s="326"/>
      <c r="AC560" s="326"/>
      <c r="AD560" s="326"/>
      <c r="AE560" s="326"/>
      <c r="AF560" s="326"/>
      <c r="AG560" s="326"/>
      <c r="AH560" s="326"/>
      <c r="AI560" s="326"/>
      <c r="AJ560" s="326"/>
      <c r="AK560" s="326"/>
      <c r="AL560" s="326"/>
      <c r="AM560" s="326"/>
      <c r="AN560" s="326"/>
      <c r="AO560" s="326"/>
      <c r="AP560" s="326"/>
      <c r="AQ560" s="326"/>
      <c r="AR560" s="326"/>
      <c r="AS560" s="326"/>
      <c r="AT560" s="326"/>
      <c r="AU560" s="326"/>
      <c r="AV560" s="326"/>
      <c r="AW560" s="326"/>
      <c r="AX560" s="326"/>
      <c r="AY560" s="326"/>
      <c r="AZ560" s="326"/>
      <c r="BA560" s="326"/>
      <c r="BB560" s="326"/>
      <c r="BC560" s="326"/>
      <c r="BD560" s="326"/>
      <c r="BE560" s="326"/>
      <c r="BF560" s="326"/>
      <c r="BG560" s="326"/>
      <c r="BH560" s="326"/>
      <c r="BI560" s="326"/>
      <c r="BJ560" s="326"/>
      <c r="BK560" s="326"/>
      <c r="BL560" s="326"/>
      <c r="BM560" s="326"/>
      <c r="BN560" s="326"/>
      <c r="BO560" s="326"/>
      <c r="BP560" s="326"/>
    </row>
    <row r="561" spans="1:68" ht="15">
      <c r="A561" s="326"/>
      <c r="B561" s="326"/>
      <c r="C561" s="326"/>
      <c r="D561" s="326"/>
      <c r="E561" s="430"/>
      <c r="F561" s="326"/>
      <c r="G561" s="326"/>
      <c r="H561" s="326"/>
      <c r="I561" s="326"/>
      <c r="J561" s="326"/>
      <c r="K561" s="326"/>
      <c r="L561" s="326"/>
      <c r="M561" s="326"/>
      <c r="N561" s="326"/>
      <c r="O561" s="326"/>
      <c r="P561" s="326"/>
      <c r="Q561" s="326"/>
      <c r="R561" s="326"/>
      <c r="S561" s="326"/>
      <c r="T561" s="326"/>
      <c r="U561" s="326"/>
      <c r="V561" s="326"/>
      <c r="W561" s="326"/>
      <c r="X561" s="326"/>
      <c r="Y561" s="326"/>
      <c r="Z561" s="326"/>
      <c r="AA561" s="326"/>
      <c r="AB561" s="326"/>
      <c r="AC561" s="326"/>
      <c r="AD561" s="326"/>
      <c r="AE561" s="326"/>
      <c r="AF561" s="326"/>
      <c r="AG561" s="326"/>
      <c r="AH561" s="326"/>
      <c r="AI561" s="326"/>
      <c r="AJ561" s="326"/>
      <c r="AK561" s="326"/>
      <c r="AL561" s="326"/>
      <c r="AM561" s="326"/>
      <c r="AN561" s="326"/>
      <c r="AO561" s="326"/>
      <c r="AP561" s="326"/>
      <c r="AQ561" s="326"/>
      <c r="AR561" s="326"/>
      <c r="AS561" s="326"/>
      <c r="AT561" s="326"/>
      <c r="AU561" s="326"/>
      <c r="AV561" s="326"/>
      <c r="AW561" s="326"/>
      <c r="AX561" s="326"/>
      <c r="AY561" s="326"/>
      <c r="AZ561" s="326"/>
      <c r="BA561" s="326"/>
      <c r="BB561" s="326"/>
      <c r="BC561" s="326"/>
      <c r="BD561" s="326"/>
      <c r="BE561" s="326"/>
      <c r="BF561" s="326"/>
      <c r="BG561" s="326"/>
      <c r="BH561" s="326"/>
      <c r="BI561" s="326"/>
      <c r="BJ561" s="326"/>
      <c r="BK561" s="326"/>
      <c r="BL561" s="326"/>
      <c r="BM561" s="326"/>
      <c r="BN561" s="326"/>
      <c r="BO561" s="326"/>
      <c r="BP561" s="326"/>
    </row>
    <row r="562" spans="1:68" ht="15">
      <c r="A562" s="326"/>
      <c r="B562" s="326"/>
      <c r="C562" s="326"/>
      <c r="D562" s="326"/>
      <c r="E562" s="430"/>
      <c r="F562" s="326"/>
      <c r="G562" s="326"/>
      <c r="H562" s="326"/>
      <c r="I562" s="326"/>
      <c r="J562" s="326"/>
      <c r="K562" s="326"/>
      <c r="L562" s="326"/>
      <c r="M562" s="326"/>
      <c r="N562" s="326"/>
      <c r="O562" s="326"/>
      <c r="P562" s="326"/>
      <c r="Q562" s="326"/>
      <c r="R562" s="326"/>
      <c r="S562" s="326"/>
      <c r="T562" s="326"/>
      <c r="U562" s="326"/>
      <c r="V562" s="326"/>
      <c r="W562" s="326"/>
      <c r="X562" s="326"/>
      <c r="Y562" s="326"/>
      <c r="Z562" s="326"/>
      <c r="AA562" s="326"/>
      <c r="AB562" s="326"/>
      <c r="AC562" s="326"/>
      <c r="AD562" s="326"/>
      <c r="AE562" s="326"/>
      <c r="AF562" s="326"/>
      <c r="AG562" s="326"/>
      <c r="AH562" s="326"/>
      <c r="AI562" s="326"/>
      <c r="AJ562" s="326"/>
      <c r="AK562" s="326"/>
      <c r="AL562" s="326"/>
      <c r="AM562" s="326"/>
      <c r="AN562" s="326"/>
      <c r="AO562" s="326"/>
      <c r="AP562" s="326"/>
      <c r="AQ562" s="326"/>
      <c r="AR562" s="326"/>
      <c r="AS562" s="326"/>
      <c r="AT562" s="326"/>
      <c r="AU562" s="326"/>
      <c r="AV562" s="326"/>
      <c r="AW562" s="326"/>
      <c r="AX562" s="326"/>
      <c r="AY562" s="326"/>
      <c r="AZ562" s="326"/>
      <c r="BA562" s="326"/>
      <c r="BB562" s="326"/>
      <c r="BC562" s="326"/>
      <c r="BD562" s="326"/>
      <c r="BE562" s="326"/>
      <c r="BF562" s="326"/>
      <c r="BG562" s="326"/>
      <c r="BH562" s="326"/>
      <c r="BI562" s="326"/>
      <c r="BJ562" s="326"/>
      <c r="BK562" s="326"/>
      <c r="BL562" s="326"/>
      <c r="BM562" s="326"/>
      <c r="BN562" s="326"/>
      <c r="BO562" s="326"/>
      <c r="BP562" s="326"/>
    </row>
    <row r="563" spans="1:68" ht="15">
      <c r="A563" s="326"/>
      <c r="B563" s="326"/>
      <c r="C563" s="326"/>
      <c r="D563" s="326"/>
      <c r="E563" s="430"/>
      <c r="F563" s="326"/>
      <c r="G563" s="326"/>
      <c r="H563" s="326"/>
      <c r="I563" s="326"/>
      <c r="J563" s="326"/>
      <c r="K563" s="326"/>
      <c r="L563" s="326"/>
      <c r="M563" s="326"/>
      <c r="N563" s="326"/>
      <c r="O563" s="326"/>
      <c r="P563" s="326"/>
      <c r="Q563" s="326"/>
      <c r="R563" s="326"/>
      <c r="S563" s="326"/>
      <c r="T563" s="326"/>
      <c r="U563" s="326"/>
      <c r="V563" s="326"/>
      <c r="W563" s="326"/>
      <c r="X563" s="326"/>
      <c r="Y563" s="326"/>
      <c r="Z563" s="326"/>
      <c r="AA563" s="326"/>
      <c r="AB563" s="326"/>
      <c r="AC563" s="326"/>
      <c r="AD563" s="326"/>
      <c r="AE563" s="326"/>
      <c r="AF563" s="326"/>
      <c r="AG563" s="326"/>
      <c r="AH563" s="326"/>
      <c r="AI563" s="326"/>
      <c r="AJ563" s="326"/>
      <c r="AK563" s="326"/>
      <c r="AL563" s="326"/>
      <c r="AM563" s="326"/>
      <c r="AN563" s="326"/>
      <c r="AO563" s="326"/>
      <c r="AP563" s="326"/>
      <c r="AQ563" s="326"/>
      <c r="AR563" s="326"/>
      <c r="AS563" s="326"/>
      <c r="AT563" s="326"/>
      <c r="AU563" s="326"/>
      <c r="AV563" s="326"/>
      <c r="AW563" s="326"/>
      <c r="AX563" s="326"/>
      <c r="AY563" s="326"/>
      <c r="AZ563" s="326"/>
      <c r="BA563" s="326"/>
      <c r="BB563" s="326"/>
      <c r="BC563" s="326"/>
      <c r="BD563" s="326"/>
      <c r="BE563" s="326"/>
      <c r="BF563" s="326"/>
      <c r="BG563" s="326"/>
      <c r="BH563" s="326"/>
      <c r="BI563" s="326"/>
      <c r="BJ563" s="326"/>
      <c r="BK563" s="326"/>
      <c r="BL563" s="326"/>
      <c r="BM563" s="326"/>
      <c r="BN563" s="326"/>
      <c r="BO563" s="326"/>
      <c r="BP563" s="326"/>
    </row>
    <row r="564" spans="1:68" ht="15">
      <c r="A564" s="326"/>
      <c r="B564" s="326"/>
      <c r="C564" s="326"/>
      <c r="D564" s="326"/>
      <c r="E564" s="430"/>
      <c r="F564" s="326"/>
      <c r="G564" s="326"/>
      <c r="H564" s="326"/>
      <c r="I564" s="326"/>
      <c r="J564" s="326"/>
      <c r="K564" s="326"/>
      <c r="L564" s="326"/>
      <c r="M564" s="326"/>
      <c r="N564" s="326"/>
      <c r="O564" s="326"/>
      <c r="P564" s="326"/>
      <c r="Q564" s="326"/>
      <c r="R564" s="326"/>
      <c r="S564" s="326"/>
      <c r="T564" s="326"/>
      <c r="U564" s="326"/>
      <c r="V564" s="326"/>
      <c r="W564" s="326"/>
      <c r="X564" s="326"/>
      <c r="Y564" s="326"/>
      <c r="Z564" s="326"/>
      <c r="AA564" s="326"/>
      <c r="AB564" s="326"/>
      <c r="AC564" s="326"/>
      <c r="AD564" s="326"/>
      <c r="AE564" s="326"/>
      <c r="AF564" s="326"/>
      <c r="AG564" s="326"/>
      <c r="AH564" s="326"/>
      <c r="AI564" s="326"/>
      <c r="AJ564" s="326"/>
      <c r="AK564" s="326"/>
      <c r="AL564" s="326"/>
      <c r="AM564" s="326"/>
      <c r="AN564" s="326"/>
      <c r="AO564" s="326"/>
      <c r="AP564" s="326"/>
      <c r="AQ564" s="326"/>
      <c r="AR564" s="326"/>
      <c r="AS564" s="326"/>
      <c r="AT564" s="326"/>
      <c r="AU564" s="326"/>
      <c r="AV564" s="326"/>
      <c r="AW564" s="326"/>
      <c r="AX564" s="326"/>
      <c r="AY564" s="326"/>
      <c r="AZ564" s="326"/>
      <c r="BA564" s="326"/>
      <c r="BB564" s="326"/>
      <c r="BC564" s="326"/>
      <c r="BD564" s="326"/>
      <c r="BE564" s="326"/>
      <c r="BF564" s="326"/>
      <c r="BG564" s="326"/>
      <c r="BH564" s="326"/>
      <c r="BI564" s="326"/>
      <c r="BJ564" s="326"/>
      <c r="BK564" s="326"/>
      <c r="BL564" s="326"/>
      <c r="BM564" s="326"/>
      <c r="BN564" s="326"/>
      <c r="BO564" s="326"/>
      <c r="BP564" s="326"/>
    </row>
    <row r="565" spans="1:68" ht="15">
      <c r="A565" s="326"/>
      <c r="B565" s="326"/>
      <c r="C565" s="326"/>
      <c r="D565" s="326"/>
      <c r="E565" s="430"/>
      <c r="F565" s="326"/>
      <c r="G565" s="326"/>
      <c r="H565" s="326"/>
      <c r="I565" s="326"/>
      <c r="J565" s="326"/>
      <c r="K565" s="326"/>
      <c r="L565" s="326"/>
      <c r="M565" s="326"/>
      <c r="N565" s="326"/>
      <c r="O565" s="326"/>
      <c r="P565" s="326"/>
      <c r="Q565" s="326"/>
      <c r="R565" s="326"/>
      <c r="S565" s="326"/>
      <c r="T565" s="326"/>
      <c r="U565" s="326"/>
      <c r="V565" s="326"/>
      <c r="W565" s="326"/>
      <c r="X565" s="326"/>
      <c r="Y565" s="326"/>
      <c r="Z565" s="326"/>
      <c r="AA565" s="326"/>
      <c r="AB565" s="326"/>
      <c r="AC565" s="326"/>
      <c r="AD565" s="326"/>
      <c r="AE565" s="326"/>
      <c r="AF565" s="326"/>
      <c r="AG565" s="326"/>
      <c r="AH565" s="326"/>
      <c r="AI565" s="326"/>
      <c r="AJ565" s="326"/>
      <c r="AK565" s="326"/>
      <c r="AL565" s="326"/>
      <c r="AM565" s="326"/>
      <c r="AN565" s="326"/>
      <c r="AO565" s="326"/>
      <c r="AP565" s="326"/>
      <c r="AQ565" s="326"/>
      <c r="AR565" s="326"/>
      <c r="AS565" s="326"/>
      <c r="AT565" s="326"/>
      <c r="AU565" s="326"/>
      <c r="AV565" s="326"/>
      <c r="AW565" s="326"/>
      <c r="AX565" s="326"/>
      <c r="AY565" s="326"/>
      <c r="AZ565" s="326"/>
      <c r="BA565" s="326"/>
      <c r="BB565" s="326"/>
      <c r="BC565" s="326"/>
      <c r="BD565" s="326"/>
      <c r="BE565" s="326"/>
      <c r="BF565" s="326"/>
      <c r="BG565" s="326"/>
      <c r="BH565" s="326"/>
      <c r="BI565" s="326"/>
      <c r="BJ565" s="326"/>
      <c r="BK565" s="326"/>
      <c r="BL565" s="326"/>
      <c r="BM565" s="326"/>
      <c r="BN565" s="326"/>
      <c r="BO565" s="326"/>
      <c r="BP565" s="326"/>
    </row>
    <row r="566" spans="1:68" ht="15">
      <c r="A566" s="326"/>
      <c r="B566" s="326"/>
      <c r="C566" s="326"/>
      <c r="D566" s="326"/>
      <c r="E566" s="430"/>
      <c r="F566" s="326"/>
      <c r="G566" s="326"/>
      <c r="H566" s="326"/>
      <c r="I566" s="326"/>
      <c r="J566" s="326"/>
      <c r="K566" s="326"/>
      <c r="L566" s="326"/>
      <c r="M566" s="326"/>
      <c r="N566" s="326"/>
      <c r="O566" s="326"/>
      <c r="P566" s="326"/>
      <c r="Q566" s="326"/>
      <c r="R566" s="326"/>
      <c r="S566" s="326"/>
      <c r="T566" s="326"/>
      <c r="U566" s="326"/>
      <c r="V566" s="326"/>
      <c r="W566" s="326"/>
      <c r="X566" s="326"/>
      <c r="Y566" s="326"/>
      <c r="Z566" s="326"/>
      <c r="AA566" s="326"/>
      <c r="AB566" s="326"/>
      <c r="AC566" s="326"/>
      <c r="AD566" s="326"/>
      <c r="AE566" s="326"/>
      <c r="AF566" s="326"/>
      <c r="AG566" s="326"/>
      <c r="AH566" s="326"/>
      <c r="AI566" s="326"/>
      <c r="AJ566" s="326"/>
      <c r="AK566" s="326"/>
      <c r="AL566" s="326"/>
      <c r="AM566" s="326"/>
      <c r="AN566" s="326"/>
      <c r="AO566" s="326"/>
      <c r="AP566" s="326"/>
      <c r="AQ566" s="326"/>
      <c r="AR566" s="326"/>
      <c r="AS566" s="326"/>
      <c r="AT566" s="326"/>
      <c r="AU566" s="326"/>
      <c r="AV566" s="326"/>
      <c r="AW566" s="326"/>
      <c r="AX566" s="326"/>
      <c r="AY566" s="326"/>
      <c r="AZ566" s="326"/>
      <c r="BA566" s="326"/>
      <c r="BB566" s="326"/>
      <c r="BC566" s="326"/>
      <c r="BD566" s="326"/>
      <c r="BE566" s="326"/>
      <c r="BF566" s="326"/>
      <c r="BG566" s="326"/>
      <c r="BH566" s="326"/>
      <c r="BI566" s="326"/>
      <c r="BJ566" s="326"/>
      <c r="BK566" s="326"/>
      <c r="BL566" s="326"/>
      <c r="BM566" s="326"/>
      <c r="BN566" s="326"/>
      <c r="BO566" s="326"/>
      <c r="BP566" s="326"/>
    </row>
    <row r="567" spans="1:68" ht="15">
      <c r="A567" s="326"/>
      <c r="B567" s="326"/>
      <c r="C567" s="326"/>
      <c r="D567" s="326"/>
      <c r="E567" s="430"/>
      <c r="F567" s="326"/>
      <c r="G567" s="326"/>
      <c r="H567" s="326"/>
      <c r="I567" s="326"/>
      <c r="J567" s="326"/>
      <c r="K567" s="326"/>
      <c r="L567" s="326"/>
      <c r="M567" s="326"/>
      <c r="N567" s="326"/>
      <c r="O567" s="326"/>
      <c r="P567" s="326"/>
      <c r="Q567" s="326"/>
      <c r="R567" s="326"/>
      <c r="S567" s="326"/>
      <c r="T567" s="326"/>
      <c r="U567" s="326"/>
      <c r="V567" s="326"/>
      <c r="W567" s="326"/>
      <c r="X567" s="326"/>
      <c r="Y567" s="326"/>
      <c r="Z567" s="326"/>
      <c r="AA567" s="326"/>
      <c r="AB567" s="326"/>
      <c r="AC567" s="326"/>
      <c r="AD567" s="326"/>
      <c r="AE567" s="326"/>
      <c r="AF567" s="326"/>
      <c r="AG567" s="326"/>
      <c r="AH567" s="326"/>
      <c r="AI567" s="326"/>
      <c r="AJ567" s="326"/>
      <c r="AK567" s="326"/>
      <c r="AL567" s="326"/>
      <c r="AM567" s="326"/>
      <c r="AN567" s="326"/>
      <c r="AO567" s="326"/>
      <c r="AP567" s="326"/>
      <c r="AQ567" s="326"/>
      <c r="AR567" s="326"/>
      <c r="AS567" s="326"/>
      <c r="AT567" s="326"/>
      <c r="AU567" s="326"/>
      <c r="AV567" s="326"/>
      <c r="AW567" s="326"/>
      <c r="AX567" s="326"/>
      <c r="AY567" s="326"/>
      <c r="AZ567" s="326"/>
      <c r="BA567" s="326"/>
      <c r="BB567" s="326"/>
      <c r="BC567" s="326"/>
      <c r="BD567" s="326"/>
      <c r="BE567" s="326"/>
      <c r="BF567" s="326"/>
      <c r="BG567" s="326"/>
      <c r="BH567" s="326"/>
      <c r="BI567" s="326"/>
      <c r="BJ567" s="326"/>
      <c r="BK567" s="326"/>
      <c r="BL567" s="326"/>
      <c r="BM567" s="326"/>
      <c r="BN567" s="326"/>
      <c r="BO567" s="326"/>
      <c r="BP567" s="326"/>
    </row>
    <row r="568" spans="1:68" ht="15">
      <c r="A568" s="326"/>
      <c r="B568" s="326"/>
      <c r="C568" s="326"/>
      <c r="D568" s="326"/>
      <c r="E568" s="430"/>
      <c r="F568" s="326"/>
      <c r="G568" s="326"/>
      <c r="H568" s="326"/>
      <c r="I568" s="326"/>
      <c r="J568" s="326"/>
      <c r="K568" s="326"/>
      <c r="L568" s="326"/>
      <c r="M568" s="326"/>
      <c r="N568" s="326"/>
      <c r="O568" s="326"/>
      <c r="P568" s="326"/>
      <c r="Q568" s="326"/>
      <c r="R568" s="326"/>
      <c r="S568" s="326"/>
      <c r="T568" s="326"/>
      <c r="U568" s="326"/>
      <c r="V568" s="326"/>
      <c r="W568" s="326"/>
      <c r="X568" s="326"/>
      <c r="Y568" s="326"/>
      <c r="Z568" s="326"/>
      <c r="AA568" s="326"/>
      <c r="AB568" s="326"/>
      <c r="AC568" s="326"/>
      <c r="AD568" s="326"/>
      <c r="AE568" s="326"/>
      <c r="AF568" s="326"/>
      <c r="AG568" s="326"/>
      <c r="AH568" s="326"/>
      <c r="AI568" s="326"/>
      <c r="AJ568" s="326"/>
      <c r="AK568" s="326"/>
      <c r="AL568" s="326"/>
      <c r="AM568" s="326"/>
      <c r="AN568" s="326"/>
      <c r="AO568" s="326"/>
      <c r="AP568" s="326"/>
      <c r="AQ568" s="326"/>
      <c r="AR568" s="326"/>
      <c r="AS568" s="326"/>
      <c r="AT568" s="326"/>
      <c r="AU568" s="326"/>
      <c r="AV568" s="326"/>
      <c r="AW568" s="326"/>
      <c r="AX568" s="326"/>
      <c r="AY568" s="326"/>
      <c r="AZ568" s="326"/>
      <c r="BA568" s="326"/>
      <c r="BB568" s="326"/>
      <c r="BC568" s="326"/>
      <c r="BD568" s="326"/>
      <c r="BE568" s="326"/>
      <c r="BF568" s="326"/>
      <c r="BG568" s="326"/>
      <c r="BH568" s="326"/>
      <c r="BI568" s="326"/>
      <c r="BJ568" s="326"/>
      <c r="BK568" s="326"/>
      <c r="BL568" s="326"/>
      <c r="BM568" s="326"/>
      <c r="BN568" s="326"/>
      <c r="BO568" s="326"/>
      <c r="BP568" s="326"/>
    </row>
    <row r="569" spans="1:68" ht="15">
      <c r="A569" s="326"/>
      <c r="B569" s="326"/>
      <c r="C569" s="326"/>
      <c r="D569" s="326"/>
      <c r="E569" s="430"/>
      <c r="F569" s="326"/>
      <c r="G569" s="326"/>
      <c r="H569" s="326"/>
      <c r="I569" s="326"/>
      <c r="J569" s="326"/>
      <c r="K569" s="326"/>
      <c r="L569" s="326"/>
      <c r="M569" s="326"/>
      <c r="N569" s="326"/>
      <c r="O569" s="326"/>
      <c r="P569" s="326"/>
      <c r="Q569" s="326"/>
      <c r="R569" s="326"/>
      <c r="S569" s="326"/>
      <c r="T569" s="326"/>
      <c r="U569" s="326"/>
      <c r="V569" s="326"/>
      <c r="W569" s="326"/>
      <c r="X569" s="326"/>
      <c r="Y569" s="326"/>
      <c r="Z569" s="326"/>
      <c r="AA569" s="326"/>
      <c r="AB569" s="326"/>
      <c r="AC569" s="326"/>
      <c r="AD569" s="326"/>
      <c r="AE569" s="326"/>
      <c r="AF569" s="326"/>
      <c r="AG569" s="326"/>
      <c r="AH569" s="326"/>
      <c r="AI569" s="326"/>
      <c r="AJ569" s="326"/>
      <c r="AK569" s="326"/>
      <c r="AL569" s="326"/>
      <c r="AM569" s="326"/>
      <c r="AN569" s="326"/>
      <c r="AO569" s="326"/>
      <c r="AP569" s="326"/>
      <c r="AQ569" s="326"/>
      <c r="AR569" s="326"/>
      <c r="AS569" s="326"/>
      <c r="AT569" s="326"/>
      <c r="AU569" s="326"/>
      <c r="AV569" s="326"/>
      <c r="AW569" s="326"/>
      <c r="AX569" s="326"/>
      <c r="AY569" s="326"/>
      <c r="AZ569" s="326"/>
      <c r="BA569" s="326"/>
      <c r="BB569" s="326"/>
      <c r="BC569" s="326"/>
      <c r="BD569" s="326"/>
      <c r="BE569" s="326"/>
      <c r="BF569" s="326"/>
      <c r="BG569" s="326"/>
      <c r="BH569" s="326"/>
      <c r="BI569" s="326"/>
      <c r="BJ569" s="326"/>
      <c r="BK569" s="326"/>
      <c r="BL569" s="326"/>
      <c r="BM569" s="326"/>
      <c r="BN569" s="326"/>
      <c r="BO569" s="326"/>
      <c r="BP569" s="326"/>
    </row>
    <row r="570" spans="1:68" ht="15">
      <c r="A570" s="326"/>
      <c r="B570" s="326"/>
      <c r="C570" s="326"/>
      <c r="D570" s="326"/>
      <c r="E570" s="430"/>
      <c r="F570" s="326"/>
      <c r="G570" s="326"/>
      <c r="H570" s="326"/>
      <c r="I570" s="326"/>
      <c r="J570" s="326"/>
      <c r="K570" s="326"/>
      <c r="L570" s="326"/>
      <c r="M570" s="326"/>
      <c r="N570" s="326"/>
      <c r="O570" s="326"/>
      <c r="P570" s="326"/>
      <c r="Q570" s="326"/>
      <c r="R570" s="326"/>
      <c r="S570" s="326"/>
      <c r="T570" s="326"/>
      <c r="U570" s="326"/>
      <c r="V570" s="326"/>
      <c r="W570" s="326"/>
      <c r="X570" s="326"/>
      <c r="Y570" s="326"/>
      <c r="Z570" s="326"/>
      <c r="AA570" s="326"/>
      <c r="AB570" s="326"/>
      <c r="AC570" s="326"/>
      <c r="AD570" s="326"/>
      <c r="AE570" s="326"/>
      <c r="AF570" s="326"/>
      <c r="AG570" s="326"/>
      <c r="AH570" s="326"/>
      <c r="AI570" s="326"/>
      <c r="AJ570" s="326"/>
      <c r="AK570" s="326"/>
      <c r="AL570" s="326"/>
      <c r="AM570" s="326"/>
      <c r="AN570" s="326"/>
      <c r="AO570" s="326"/>
      <c r="AP570" s="326"/>
      <c r="AQ570" s="326"/>
      <c r="AR570" s="326"/>
      <c r="AS570" s="326"/>
      <c r="AT570" s="326"/>
      <c r="AU570" s="326"/>
      <c r="AV570" s="326"/>
      <c r="AW570" s="326"/>
      <c r="AX570" s="326"/>
      <c r="AY570" s="326"/>
      <c r="AZ570" s="326"/>
      <c r="BA570" s="326"/>
      <c r="BB570" s="326"/>
      <c r="BC570" s="326"/>
      <c r="BD570" s="326"/>
      <c r="BE570" s="326"/>
      <c r="BF570" s="326"/>
      <c r="BG570" s="326"/>
      <c r="BH570" s="326"/>
      <c r="BI570" s="326"/>
      <c r="BJ570" s="326"/>
      <c r="BK570" s="326"/>
      <c r="BL570" s="326"/>
      <c r="BM570" s="326"/>
      <c r="BN570" s="326"/>
      <c r="BO570" s="326"/>
      <c r="BP570" s="326"/>
    </row>
    <row r="571" spans="1:68" ht="15">
      <c r="A571" s="326"/>
      <c r="B571" s="326"/>
      <c r="C571" s="326"/>
      <c r="D571" s="326"/>
      <c r="E571" s="430"/>
      <c r="F571" s="326"/>
      <c r="G571" s="326"/>
      <c r="H571" s="326"/>
      <c r="I571" s="326"/>
      <c r="J571" s="326"/>
      <c r="K571" s="326"/>
      <c r="L571" s="326"/>
      <c r="M571" s="326"/>
      <c r="N571" s="326"/>
      <c r="O571" s="326"/>
      <c r="P571" s="326"/>
      <c r="Q571" s="326"/>
      <c r="R571" s="326"/>
      <c r="S571" s="326"/>
      <c r="T571" s="326"/>
      <c r="U571" s="326"/>
      <c r="V571" s="326"/>
      <c r="W571" s="326"/>
      <c r="X571" s="326"/>
      <c r="Y571" s="326"/>
      <c r="Z571" s="326"/>
      <c r="AA571" s="326"/>
      <c r="AB571" s="326"/>
      <c r="AC571" s="326"/>
      <c r="AD571" s="326"/>
      <c r="AE571" s="326"/>
      <c r="AF571" s="326"/>
      <c r="AG571" s="326"/>
      <c r="AH571" s="326"/>
      <c r="AI571" s="326"/>
      <c r="AJ571" s="326"/>
      <c r="AK571" s="326"/>
      <c r="AL571" s="326"/>
      <c r="AM571" s="326"/>
      <c r="AN571" s="326"/>
      <c r="AO571" s="326"/>
      <c r="AP571" s="326"/>
      <c r="AQ571" s="326"/>
      <c r="AR571" s="326"/>
      <c r="AS571" s="326"/>
      <c r="AT571" s="326"/>
      <c r="AU571" s="326"/>
      <c r="AV571" s="326"/>
      <c r="AW571" s="326"/>
      <c r="AX571" s="326"/>
      <c r="AY571" s="326"/>
      <c r="AZ571" s="326"/>
      <c r="BA571" s="326"/>
      <c r="BB571" s="326"/>
      <c r="BC571" s="326"/>
      <c r="BD571" s="326"/>
      <c r="BE571" s="326"/>
      <c r="BF571" s="326"/>
      <c r="BG571" s="326"/>
      <c r="BH571" s="326"/>
      <c r="BI571" s="326"/>
      <c r="BJ571" s="326"/>
      <c r="BK571" s="326"/>
      <c r="BL571" s="326"/>
      <c r="BM571" s="326"/>
      <c r="BN571" s="326"/>
      <c r="BO571" s="326"/>
      <c r="BP571" s="326"/>
    </row>
    <row r="572" spans="1:68" ht="15">
      <c r="A572" s="326"/>
      <c r="B572" s="326"/>
      <c r="C572" s="326"/>
      <c r="D572" s="326"/>
      <c r="E572" s="430"/>
      <c r="F572" s="326"/>
      <c r="G572" s="326"/>
      <c r="H572" s="326"/>
      <c r="I572" s="326"/>
      <c r="J572" s="326"/>
      <c r="K572" s="326"/>
      <c r="L572" s="326"/>
      <c r="M572" s="326"/>
      <c r="N572" s="326"/>
      <c r="O572" s="326"/>
      <c r="P572" s="326"/>
      <c r="Q572" s="326"/>
      <c r="R572" s="326"/>
      <c r="S572" s="326"/>
      <c r="T572" s="326"/>
      <c r="U572" s="326"/>
      <c r="V572" s="326"/>
      <c r="W572" s="326"/>
      <c r="X572" s="326"/>
      <c r="Y572" s="326"/>
      <c r="Z572" s="326"/>
      <c r="AA572" s="326"/>
      <c r="AB572" s="326"/>
      <c r="AC572" s="326"/>
      <c r="AD572" s="326"/>
      <c r="AE572" s="326"/>
      <c r="AF572" s="326"/>
      <c r="AG572" s="326"/>
      <c r="AH572" s="326"/>
      <c r="AI572" s="326"/>
      <c r="AJ572" s="326"/>
      <c r="AK572" s="326"/>
      <c r="AL572" s="326"/>
      <c r="AM572" s="326"/>
      <c r="AN572" s="326"/>
      <c r="AO572" s="326"/>
      <c r="AP572" s="326"/>
      <c r="AQ572" s="326"/>
      <c r="AR572" s="326"/>
      <c r="AS572" s="326"/>
      <c r="AT572" s="326"/>
      <c r="AU572" s="326"/>
      <c r="AV572" s="326"/>
      <c r="AW572" s="326"/>
      <c r="AX572" s="326"/>
      <c r="AY572" s="326"/>
      <c r="AZ572" s="326"/>
      <c r="BA572" s="326"/>
      <c r="BB572" s="326"/>
      <c r="BC572" s="326"/>
      <c r="BD572" s="326"/>
      <c r="BE572" s="326"/>
      <c r="BF572" s="326"/>
      <c r="BG572" s="326"/>
      <c r="BH572" s="326"/>
      <c r="BI572" s="326"/>
      <c r="BJ572" s="326"/>
      <c r="BK572" s="326"/>
      <c r="BL572" s="326"/>
      <c r="BM572" s="326"/>
      <c r="BN572" s="326"/>
      <c r="BO572" s="326"/>
      <c r="BP572" s="326"/>
    </row>
    <row r="573" spans="1:68" ht="15">
      <c r="A573" s="326"/>
      <c r="B573" s="326"/>
      <c r="C573" s="326"/>
      <c r="D573" s="326"/>
      <c r="E573" s="430"/>
      <c r="F573" s="326"/>
      <c r="G573" s="326"/>
      <c r="H573" s="326"/>
      <c r="I573" s="326"/>
      <c r="J573" s="326"/>
      <c r="K573" s="326"/>
      <c r="L573" s="326"/>
      <c r="M573" s="326"/>
      <c r="N573" s="326"/>
      <c r="O573" s="326"/>
      <c r="P573" s="326"/>
      <c r="Q573" s="326"/>
      <c r="R573" s="326"/>
      <c r="S573" s="326"/>
      <c r="T573" s="326"/>
      <c r="U573" s="326"/>
      <c r="V573" s="326"/>
      <c r="W573" s="326"/>
      <c r="X573" s="326"/>
      <c r="Y573" s="326"/>
      <c r="Z573" s="326"/>
      <c r="AA573" s="326"/>
      <c r="AB573" s="326"/>
      <c r="AC573" s="326"/>
      <c r="AD573" s="326"/>
      <c r="AE573" s="326"/>
      <c r="AF573" s="326"/>
      <c r="AG573" s="326"/>
      <c r="AH573" s="326"/>
      <c r="AI573" s="326"/>
      <c r="AJ573" s="326"/>
      <c r="AK573" s="326"/>
      <c r="AL573" s="326"/>
      <c r="AM573" s="326"/>
      <c r="AN573" s="326"/>
      <c r="AO573" s="326"/>
      <c r="AP573" s="326"/>
      <c r="AQ573" s="326"/>
      <c r="AR573" s="326"/>
      <c r="AS573" s="326"/>
      <c r="AT573" s="326"/>
      <c r="AU573" s="326"/>
      <c r="AV573" s="326"/>
      <c r="AW573" s="326"/>
      <c r="AX573" s="326"/>
      <c r="AY573" s="326"/>
      <c r="AZ573" s="326"/>
      <c r="BA573" s="326"/>
      <c r="BB573" s="326"/>
      <c r="BC573" s="326"/>
      <c r="BD573" s="326"/>
      <c r="BE573" s="326"/>
      <c r="BF573" s="326"/>
      <c r="BG573" s="326"/>
      <c r="BH573" s="326"/>
      <c r="BI573" s="326"/>
      <c r="BJ573" s="326"/>
      <c r="BK573" s="326"/>
      <c r="BL573" s="326"/>
      <c r="BM573" s="326"/>
      <c r="BN573" s="326"/>
      <c r="BO573" s="326"/>
      <c r="BP573" s="326"/>
    </row>
    <row r="574" spans="1:68" ht="15">
      <c r="A574" s="326"/>
      <c r="B574" s="326"/>
      <c r="C574" s="326"/>
      <c r="D574" s="326"/>
      <c r="E574" s="430"/>
      <c r="F574" s="326"/>
      <c r="G574" s="326"/>
      <c r="H574" s="326"/>
      <c r="I574" s="326"/>
      <c r="J574" s="326"/>
      <c r="K574" s="326"/>
      <c r="L574" s="326"/>
      <c r="M574" s="326"/>
      <c r="N574" s="326"/>
      <c r="O574" s="326"/>
      <c r="P574" s="326"/>
      <c r="Q574" s="326"/>
      <c r="R574" s="326"/>
      <c r="S574" s="326"/>
      <c r="T574" s="326"/>
      <c r="U574" s="326"/>
      <c r="V574" s="326"/>
      <c r="W574" s="326"/>
      <c r="X574" s="326"/>
      <c r="Y574" s="326"/>
      <c r="Z574" s="326"/>
      <c r="AA574" s="326"/>
      <c r="AB574" s="326"/>
      <c r="AC574" s="326"/>
      <c r="AD574" s="326"/>
      <c r="AE574" s="326"/>
      <c r="AF574" s="326"/>
      <c r="AG574" s="326"/>
      <c r="AH574" s="326"/>
      <c r="AI574" s="326"/>
      <c r="AJ574" s="326"/>
      <c r="AK574" s="326"/>
      <c r="AL574" s="326"/>
      <c r="AM574" s="326"/>
      <c r="AN574" s="326"/>
      <c r="AO574" s="326"/>
      <c r="AP574" s="326"/>
      <c r="AQ574" s="326"/>
      <c r="AR574" s="326"/>
      <c r="AS574" s="326"/>
      <c r="AT574" s="326"/>
      <c r="AU574" s="326"/>
      <c r="AV574" s="326"/>
      <c r="AW574" s="326"/>
      <c r="AX574" s="326"/>
      <c r="AY574" s="326"/>
      <c r="AZ574" s="326"/>
      <c r="BA574" s="326"/>
      <c r="BB574" s="326"/>
      <c r="BC574" s="326"/>
      <c r="BD574" s="326"/>
      <c r="BE574" s="326"/>
      <c r="BF574" s="326"/>
      <c r="BG574" s="326"/>
      <c r="BH574" s="326"/>
      <c r="BI574" s="326"/>
      <c r="BJ574" s="326"/>
      <c r="BK574" s="326"/>
      <c r="BL574" s="326"/>
      <c r="BM574" s="326"/>
      <c r="BN574" s="326"/>
      <c r="BO574" s="326"/>
      <c r="BP574" s="326"/>
    </row>
    <row r="575" spans="1:68" ht="15">
      <c r="A575" s="326"/>
      <c r="B575" s="326"/>
      <c r="C575" s="326"/>
      <c r="D575" s="326"/>
      <c r="E575" s="430"/>
      <c r="F575" s="326"/>
      <c r="G575" s="326"/>
      <c r="H575" s="326"/>
      <c r="I575" s="326"/>
      <c r="J575" s="326"/>
      <c r="K575" s="326"/>
      <c r="L575" s="326"/>
      <c r="M575" s="326"/>
      <c r="N575" s="326"/>
      <c r="O575" s="326"/>
      <c r="P575" s="326"/>
      <c r="Q575" s="326"/>
      <c r="R575" s="326"/>
      <c r="S575" s="326"/>
      <c r="T575" s="326"/>
      <c r="U575" s="326"/>
      <c r="V575" s="326"/>
      <c r="W575" s="326"/>
      <c r="X575" s="326"/>
      <c r="Y575" s="326"/>
      <c r="Z575" s="326"/>
      <c r="AA575" s="326"/>
      <c r="AB575" s="326"/>
      <c r="AC575" s="326"/>
      <c r="AD575" s="326"/>
      <c r="AE575" s="326"/>
      <c r="AF575" s="326"/>
      <c r="AG575" s="326"/>
      <c r="AH575" s="326"/>
      <c r="AI575" s="326"/>
      <c r="AJ575" s="326"/>
      <c r="AK575" s="326"/>
      <c r="AL575" s="326"/>
      <c r="AM575" s="326"/>
      <c r="AN575" s="326"/>
      <c r="AO575" s="326"/>
      <c r="AP575" s="326"/>
      <c r="AQ575" s="326"/>
      <c r="AR575" s="326"/>
      <c r="AS575" s="326"/>
      <c r="AT575" s="326"/>
      <c r="AU575" s="326"/>
      <c r="AV575" s="326"/>
      <c r="AW575" s="326"/>
      <c r="AX575" s="326"/>
      <c r="AY575" s="326"/>
      <c r="AZ575" s="326"/>
      <c r="BA575" s="326"/>
      <c r="BB575" s="326"/>
      <c r="BC575" s="326"/>
      <c r="BD575" s="326"/>
      <c r="BE575" s="326"/>
      <c r="BF575" s="326"/>
      <c r="BG575" s="326"/>
      <c r="BH575" s="326"/>
      <c r="BI575" s="326"/>
      <c r="BJ575" s="326"/>
      <c r="BK575" s="326"/>
      <c r="BL575" s="326"/>
      <c r="BM575" s="326"/>
      <c r="BN575" s="326"/>
      <c r="BO575" s="326"/>
      <c r="BP575" s="326"/>
    </row>
    <row r="576" spans="1:68" ht="15">
      <c r="A576" s="326"/>
      <c r="B576" s="326"/>
      <c r="C576" s="326"/>
      <c r="D576" s="326"/>
      <c r="E576" s="430"/>
      <c r="F576" s="326"/>
      <c r="G576" s="326"/>
      <c r="H576" s="326"/>
      <c r="I576" s="326"/>
      <c r="J576" s="326"/>
      <c r="K576" s="326"/>
      <c r="L576" s="326"/>
      <c r="M576" s="326"/>
      <c r="N576" s="326"/>
      <c r="O576" s="326"/>
      <c r="P576" s="326"/>
      <c r="Q576" s="326"/>
      <c r="R576" s="326"/>
      <c r="S576" s="326"/>
      <c r="T576" s="326"/>
      <c r="U576" s="326"/>
      <c r="V576" s="326"/>
      <c r="W576" s="326"/>
      <c r="X576" s="326"/>
      <c r="Y576" s="326"/>
      <c r="Z576" s="326"/>
      <c r="AA576" s="326"/>
      <c r="AB576" s="326"/>
      <c r="AC576" s="326"/>
      <c r="AD576" s="326"/>
      <c r="AE576" s="326"/>
      <c r="AF576" s="326"/>
      <c r="AG576" s="326"/>
      <c r="AH576" s="326"/>
      <c r="AI576" s="326"/>
      <c r="AJ576" s="326"/>
      <c r="AK576" s="326"/>
      <c r="AL576" s="326"/>
      <c r="AM576" s="326"/>
      <c r="AN576" s="326"/>
      <c r="AO576" s="326"/>
      <c r="AP576" s="326"/>
      <c r="AQ576" s="326"/>
      <c r="AR576" s="326"/>
      <c r="AS576" s="326"/>
      <c r="AT576" s="326"/>
      <c r="AU576" s="326"/>
      <c r="AV576" s="326"/>
      <c r="AW576" s="326"/>
      <c r="AX576" s="326"/>
      <c r="AY576" s="326"/>
      <c r="AZ576" s="326"/>
      <c r="BA576" s="326"/>
      <c r="BB576" s="326"/>
      <c r="BC576" s="326"/>
      <c r="BD576" s="326"/>
      <c r="BE576" s="326"/>
      <c r="BF576" s="326"/>
      <c r="BG576" s="326"/>
      <c r="BH576" s="326"/>
      <c r="BI576" s="326"/>
      <c r="BJ576" s="326"/>
      <c r="BK576" s="326"/>
      <c r="BL576" s="326"/>
      <c r="BM576" s="326"/>
      <c r="BN576" s="326"/>
      <c r="BO576" s="326"/>
      <c r="BP576" s="326"/>
    </row>
    <row r="577" spans="1:68" ht="15">
      <c r="A577" s="326"/>
      <c r="B577" s="326"/>
      <c r="C577" s="326"/>
      <c r="D577" s="326"/>
      <c r="E577" s="430"/>
      <c r="F577" s="326"/>
      <c r="G577" s="326"/>
      <c r="H577" s="326"/>
      <c r="I577" s="326"/>
      <c r="J577" s="326"/>
      <c r="K577" s="326"/>
      <c r="L577" s="326"/>
      <c r="M577" s="326"/>
      <c r="N577" s="326"/>
      <c r="O577" s="326"/>
      <c r="P577" s="326"/>
      <c r="Q577" s="326"/>
      <c r="R577" s="326"/>
      <c r="S577" s="326"/>
      <c r="T577" s="326"/>
      <c r="U577" s="326"/>
      <c r="V577" s="326"/>
      <c r="W577" s="326"/>
      <c r="X577" s="326"/>
      <c r="Y577" s="326"/>
      <c r="Z577" s="326"/>
      <c r="AA577" s="326"/>
      <c r="AB577" s="326"/>
      <c r="AC577" s="326"/>
      <c r="AD577" s="326"/>
      <c r="AE577" s="326"/>
      <c r="AF577" s="326"/>
      <c r="AG577" s="326"/>
      <c r="AH577" s="326"/>
      <c r="AI577" s="326"/>
      <c r="AJ577" s="326"/>
      <c r="AK577" s="326"/>
      <c r="AL577" s="326"/>
      <c r="AM577" s="326"/>
      <c r="AN577" s="326"/>
      <c r="AO577" s="326"/>
      <c r="AP577" s="326"/>
      <c r="AQ577" s="326"/>
      <c r="AR577" s="326"/>
      <c r="AS577" s="326"/>
      <c r="AT577" s="326"/>
      <c r="AU577" s="326"/>
      <c r="AV577" s="326"/>
      <c r="AW577" s="326"/>
      <c r="AX577" s="326"/>
      <c r="AY577" s="326"/>
      <c r="AZ577" s="326"/>
      <c r="BA577" s="326"/>
      <c r="BB577" s="326"/>
      <c r="BC577" s="326"/>
      <c r="BD577" s="326"/>
      <c r="BE577" s="326"/>
      <c r="BF577" s="326"/>
      <c r="BG577" s="326"/>
      <c r="BH577" s="326"/>
      <c r="BI577" s="326"/>
      <c r="BJ577" s="326"/>
      <c r="BK577" s="326"/>
      <c r="BL577" s="326"/>
      <c r="BM577" s="326"/>
      <c r="BN577" s="326"/>
      <c r="BO577" s="326"/>
      <c r="BP577" s="326"/>
    </row>
    <row r="578" spans="1:68" ht="15">
      <c r="A578" s="326"/>
      <c r="B578" s="326"/>
      <c r="C578" s="326"/>
      <c r="D578" s="326"/>
      <c r="E578" s="430"/>
      <c r="F578" s="326"/>
      <c r="G578" s="326"/>
      <c r="H578" s="326"/>
      <c r="I578" s="326"/>
      <c r="J578" s="326"/>
      <c r="K578" s="326"/>
      <c r="L578" s="326"/>
      <c r="M578" s="326"/>
      <c r="N578" s="326"/>
      <c r="O578" s="326"/>
      <c r="P578" s="326"/>
      <c r="Q578" s="326"/>
      <c r="R578" s="326"/>
      <c r="S578" s="326"/>
      <c r="T578" s="326"/>
      <c r="U578" s="326"/>
      <c r="V578" s="326"/>
      <c r="W578" s="326"/>
      <c r="X578" s="326"/>
      <c r="Y578" s="326"/>
      <c r="Z578" s="326"/>
      <c r="AA578" s="326"/>
      <c r="AB578" s="326"/>
      <c r="AC578" s="326"/>
      <c r="AD578" s="326"/>
      <c r="AE578" s="326"/>
      <c r="AF578" s="326"/>
      <c r="AG578" s="326"/>
      <c r="AH578" s="326"/>
      <c r="AI578" s="326"/>
      <c r="AJ578" s="326"/>
      <c r="AK578" s="326"/>
      <c r="AL578" s="326"/>
      <c r="AM578" s="326"/>
      <c r="AN578" s="326"/>
      <c r="AO578" s="326"/>
      <c r="AP578" s="326"/>
      <c r="AQ578" s="326"/>
      <c r="AR578" s="326"/>
      <c r="AS578" s="326"/>
      <c r="AT578" s="326"/>
      <c r="AU578" s="326"/>
      <c r="AV578" s="326"/>
      <c r="AW578" s="326"/>
      <c r="AX578" s="326"/>
      <c r="AY578" s="326"/>
      <c r="AZ578" s="326"/>
      <c r="BA578" s="326"/>
      <c r="BB578" s="326"/>
      <c r="BC578" s="326"/>
      <c r="BD578" s="326"/>
      <c r="BE578" s="326"/>
      <c r="BF578" s="326"/>
      <c r="BG578" s="326"/>
      <c r="BH578" s="326"/>
      <c r="BI578" s="326"/>
      <c r="BJ578" s="326"/>
      <c r="BK578" s="326"/>
      <c r="BL578" s="326"/>
      <c r="BM578" s="326"/>
      <c r="BN578" s="326"/>
      <c r="BO578" s="326"/>
      <c r="BP578" s="326"/>
    </row>
    <row r="579" spans="1:68" ht="15">
      <c r="A579" s="326"/>
      <c r="B579" s="326"/>
      <c r="C579" s="326"/>
      <c r="D579" s="326"/>
      <c r="E579" s="430"/>
      <c r="F579" s="326"/>
      <c r="G579" s="326"/>
      <c r="H579" s="326"/>
      <c r="I579" s="326"/>
      <c r="J579" s="326"/>
      <c r="K579" s="326"/>
      <c r="L579" s="326"/>
      <c r="M579" s="326"/>
      <c r="N579" s="326"/>
      <c r="O579" s="326"/>
      <c r="P579" s="326"/>
      <c r="Q579" s="326"/>
      <c r="R579" s="326"/>
      <c r="S579" s="326"/>
      <c r="T579" s="326"/>
      <c r="U579" s="326"/>
      <c r="V579" s="326"/>
      <c r="W579" s="326"/>
      <c r="X579" s="326"/>
      <c r="Y579" s="326"/>
      <c r="Z579" s="326"/>
      <c r="AA579" s="326"/>
      <c r="AB579" s="326"/>
      <c r="AC579" s="326"/>
      <c r="AD579" s="326"/>
      <c r="AE579" s="326"/>
      <c r="AF579" s="326"/>
      <c r="AG579" s="326"/>
      <c r="AH579" s="326"/>
      <c r="AI579" s="326"/>
      <c r="AJ579" s="326"/>
      <c r="AK579" s="326"/>
      <c r="AL579" s="326"/>
      <c r="AM579" s="326"/>
      <c r="AN579" s="326"/>
      <c r="AO579" s="326"/>
      <c r="AP579" s="326"/>
      <c r="AQ579" s="326"/>
      <c r="AR579" s="326"/>
      <c r="AS579" s="326"/>
      <c r="AT579" s="326"/>
      <c r="AU579" s="326"/>
      <c r="AV579" s="326"/>
      <c r="AW579" s="326"/>
      <c r="AX579" s="326"/>
      <c r="AY579" s="326"/>
      <c r="AZ579" s="326"/>
      <c r="BA579" s="326"/>
      <c r="BB579" s="326"/>
      <c r="BC579" s="326"/>
      <c r="BD579" s="326"/>
      <c r="BE579" s="326"/>
      <c r="BF579" s="326"/>
      <c r="BG579" s="326"/>
      <c r="BH579" s="326"/>
      <c r="BI579" s="326"/>
      <c r="BJ579" s="326"/>
      <c r="BK579" s="326"/>
      <c r="BL579" s="326"/>
      <c r="BM579" s="326"/>
      <c r="BN579" s="326"/>
      <c r="BO579" s="326"/>
      <c r="BP579" s="326"/>
    </row>
    <row r="580" spans="1:68" ht="15">
      <c r="A580" s="326"/>
      <c r="B580" s="326"/>
      <c r="C580" s="326"/>
      <c r="D580" s="326"/>
      <c r="E580" s="430"/>
      <c r="F580" s="326"/>
      <c r="G580" s="326"/>
      <c r="H580" s="326"/>
      <c r="I580" s="326"/>
      <c r="J580" s="326"/>
      <c r="K580" s="326"/>
      <c r="L580" s="326"/>
      <c r="M580" s="326"/>
      <c r="N580" s="326"/>
      <c r="O580" s="326"/>
      <c r="P580" s="326"/>
      <c r="Q580" s="326"/>
      <c r="R580" s="326"/>
      <c r="S580" s="326"/>
      <c r="T580" s="326"/>
      <c r="U580" s="326"/>
      <c r="V580" s="326"/>
      <c r="W580" s="326"/>
      <c r="X580" s="326"/>
      <c r="Y580" s="326"/>
      <c r="Z580" s="326"/>
      <c r="AA580" s="326"/>
      <c r="AB580" s="326"/>
      <c r="AC580" s="326"/>
      <c r="AD580" s="326"/>
      <c r="AE580" s="326"/>
      <c r="AF580" s="326"/>
      <c r="AG580" s="326"/>
      <c r="AH580" s="326"/>
      <c r="AI580" s="326"/>
      <c r="AJ580" s="326"/>
      <c r="AK580" s="326"/>
      <c r="AL580" s="326"/>
      <c r="AM580" s="326"/>
      <c r="AN580" s="326"/>
      <c r="AO580" s="326"/>
      <c r="AP580" s="326"/>
      <c r="AQ580" s="326"/>
      <c r="AR580" s="326"/>
      <c r="AS580" s="326"/>
      <c r="AT580" s="326"/>
      <c r="AU580" s="326"/>
      <c r="AV580" s="326"/>
      <c r="AW580" s="326"/>
      <c r="AX580" s="326"/>
      <c r="AY580" s="326"/>
      <c r="AZ580" s="326"/>
      <c r="BA580" s="326"/>
      <c r="BB580" s="326"/>
      <c r="BC580" s="326"/>
      <c r="BD580" s="326"/>
      <c r="BE580" s="326"/>
      <c r="BF580" s="326"/>
      <c r="BG580" s="326"/>
      <c r="BH580" s="326"/>
      <c r="BI580" s="326"/>
      <c r="BJ580" s="326"/>
      <c r="BK580" s="326"/>
      <c r="BL580" s="326"/>
      <c r="BM580" s="326"/>
      <c r="BN580" s="326"/>
      <c r="BO580" s="326"/>
      <c r="BP580" s="326"/>
    </row>
    <row r="581" spans="1:68" ht="15">
      <c r="A581" s="326"/>
      <c r="B581" s="326"/>
      <c r="C581" s="326"/>
      <c r="D581" s="326"/>
      <c r="E581" s="430"/>
      <c r="F581" s="326"/>
      <c r="G581" s="326"/>
      <c r="H581" s="326"/>
      <c r="I581" s="326"/>
      <c r="J581" s="326"/>
      <c r="K581" s="326"/>
      <c r="L581" s="326"/>
      <c r="M581" s="326"/>
      <c r="N581" s="326"/>
      <c r="O581" s="326"/>
      <c r="P581" s="326"/>
      <c r="Q581" s="326"/>
      <c r="R581" s="326"/>
      <c r="S581" s="326"/>
      <c r="T581" s="326"/>
      <c r="U581" s="326"/>
      <c r="V581" s="326"/>
      <c r="W581" s="326"/>
      <c r="X581" s="326"/>
      <c r="Y581" s="326"/>
      <c r="Z581" s="326"/>
      <c r="AA581" s="326"/>
      <c r="AB581" s="326"/>
      <c r="AC581" s="326"/>
      <c r="AD581" s="326"/>
      <c r="AE581" s="326"/>
      <c r="AF581" s="326"/>
      <c r="AG581" s="326"/>
      <c r="AH581" s="326"/>
      <c r="AI581" s="326"/>
      <c r="AJ581" s="326"/>
      <c r="AK581" s="326"/>
      <c r="AL581" s="326"/>
      <c r="AM581" s="326"/>
      <c r="AN581" s="326"/>
      <c r="AO581" s="326"/>
      <c r="AP581" s="326"/>
      <c r="AQ581" s="326"/>
      <c r="AR581" s="326"/>
      <c r="AS581" s="326"/>
      <c r="AT581" s="326"/>
      <c r="AU581" s="326"/>
      <c r="AV581" s="326"/>
      <c r="AW581" s="326"/>
      <c r="AX581" s="326"/>
      <c r="AY581" s="326"/>
      <c r="AZ581" s="326"/>
      <c r="BA581" s="326"/>
      <c r="BB581" s="326"/>
      <c r="BC581" s="326"/>
      <c r="BD581" s="326"/>
      <c r="BE581" s="326"/>
      <c r="BF581" s="326"/>
      <c r="BG581" s="326"/>
      <c r="BH581" s="326"/>
      <c r="BI581" s="326"/>
      <c r="BJ581" s="326"/>
      <c r="BK581" s="326"/>
      <c r="BL581" s="326"/>
      <c r="BM581" s="326"/>
      <c r="BN581" s="326"/>
      <c r="BO581" s="326"/>
      <c r="BP581" s="326"/>
    </row>
    <row r="582" spans="1:68" ht="15">
      <c r="A582" s="326"/>
      <c r="B582" s="326"/>
      <c r="C582" s="326"/>
      <c r="D582" s="326"/>
      <c r="E582" s="430"/>
      <c r="F582" s="326"/>
      <c r="G582" s="326"/>
      <c r="H582" s="326"/>
      <c r="I582" s="326"/>
      <c r="J582" s="326"/>
      <c r="K582" s="326"/>
      <c r="L582" s="326"/>
      <c r="M582" s="326"/>
      <c r="N582" s="326"/>
      <c r="O582" s="326"/>
      <c r="P582" s="326"/>
      <c r="Q582" s="326"/>
      <c r="R582" s="326"/>
      <c r="S582" s="326"/>
      <c r="T582" s="326"/>
      <c r="U582" s="326"/>
      <c r="V582" s="326"/>
      <c r="W582" s="326"/>
      <c r="X582" s="326"/>
      <c r="Y582" s="326"/>
      <c r="Z582" s="326"/>
      <c r="AA582" s="326"/>
      <c r="AB582" s="326"/>
      <c r="AC582" s="326"/>
      <c r="AD582" s="326"/>
      <c r="AE582" s="326"/>
      <c r="AF582" s="326"/>
      <c r="AG582" s="326"/>
      <c r="AH582" s="326"/>
      <c r="AI582" s="326"/>
      <c r="AJ582" s="326"/>
      <c r="AK582" s="326"/>
      <c r="AL582" s="326"/>
      <c r="AM582" s="326"/>
      <c r="AN582" s="326"/>
      <c r="AO582" s="326"/>
      <c r="AP582" s="326"/>
      <c r="AQ582" s="326"/>
      <c r="AR582" s="326"/>
      <c r="AS582" s="326"/>
      <c r="AT582" s="326"/>
      <c r="AU582" s="326"/>
      <c r="AV582" s="326"/>
      <c r="AW582" s="326"/>
      <c r="AX582" s="326"/>
      <c r="AY582" s="326"/>
      <c r="AZ582" s="326"/>
      <c r="BA582" s="326"/>
      <c r="BB582" s="326"/>
      <c r="BC582" s="326"/>
      <c r="BD582" s="326"/>
      <c r="BE582" s="326"/>
      <c r="BF582" s="326"/>
      <c r="BG582" s="326"/>
      <c r="BH582" s="326"/>
      <c r="BI582" s="326"/>
      <c r="BJ582" s="326"/>
      <c r="BK582" s="326"/>
      <c r="BL582" s="326"/>
      <c r="BM582" s="326"/>
      <c r="BN582" s="326"/>
      <c r="BO582" s="326"/>
      <c r="BP582" s="326"/>
    </row>
    <row r="583" spans="1:68" ht="15">
      <c r="A583" s="326"/>
      <c r="B583" s="326"/>
      <c r="C583" s="326"/>
      <c r="D583" s="326"/>
      <c r="E583" s="430"/>
      <c r="F583" s="326"/>
      <c r="G583" s="326"/>
      <c r="H583" s="326"/>
      <c r="I583" s="326"/>
      <c r="J583" s="326"/>
      <c r="K583" s="326"/>
      <c r="L583" s="326"/>
      <c r="M583" s="326"/>
      <c r="N583" s="326"/>
      <c r="O583" s="326"/>
      <c r="P583" s="326"/>
      <c r="Q583" s="326"/>
      <c r="R583" s="326"/>
      <c r="S583" s="326"/>
      <c r="T583" s="326"/>
      <c r="U583" s="326"/>
      <c r="V583" s="326"/>
      <c r="W583" s="326"/>
      <c r="X583" s="326"/>
      <c r="Y583" s="326"/>
      <c r="Z583" s="326"/>
      <c r="AA583" s="326"/>
      <c r="AB583" s="326"/>
      <c r="AC583" s="326"/>
      <c r="AD583" s="326"/>
      <c r="AE583" s="326"/>
      <c r="AF583" s="326"/>
      <c r="AG583" s="326"/>
      <c r="AH583" s="326"/>
      <c r="AI583" s="326"/>
      <c r="AJ583" s="326"/>
      <c r="AK583" s="326"/>
      <c r="AL583" s="326"/>
      <c r="AM583" s="326"/>
      <c r="AN583" s="326"/>
      <c r="AO583" s="326"/>
      <c r="AP583" s="326"/>
      <c r="AQ583" s="326"/>
      <c r="AR583" s="326"/>
      <c r="AS583" s="326"/>
      <c r="AT583" s="326"/>
      <c r="AU583" s="326"/>
      <c r="AV583" s="326"/>
      <c r="AW583" s="326"/>
      <c r="AX583" s="326"/>
      <c r="AY583" s="326"/>
      <c r="AZ583" s="326"/>
      <c r="BA583" s="326"/>
      <c r="BB583" s="326"/>
      <c r="BC583" s="326"/>
      <c r="BD583" s="326"/>
      <c r="BE583" s="326"/>
      <c r="BF583" s="326"/>
      <c r="BG583" s="326"/>
      <c r="BH583" s="326"/>
      <c r="BI583" s="326"/>
      <c r="BJ583" s="326"/>
      <c r="BK583" s="326"/>
      <c r="BL583" s="326"/>
      <c r="BM583" s="326"/>
      <c r="BN583" s="326"/>
      <c r="BO583" s="326"/>
      <c r="BP583" s="326"/>
    </row>
    <row r="584" spans="1:68" ht="15">
      <c r="A584" s="326"/>
      <c r="B584" s="326"/>
      <c r="C584" s="326"/>
      <c r="D584" s="326"/>
      <c r="E584" s="430"/>
      <c r="F584" s="326"/>
      <c r="G584" s="326"/>
      <c r="H584" s="326"/>
      <c r="I584" s="326"/>
      <c r="J584" s="326"/>
      <c r="K584" s="326"/>
      <c r="L584" s="326"/>
      <c r="M584" s="326"/>
      <c r="N584" s="326"/>
      <c r="O584" s="326"/>
      <c r="P584" s="326"/>
      <c r="Q584" s="326"/>
      <c r="R584" s="326"/>
      <c r="S584" s="326"/>
      <c r="T584" s="326"/>
      <c r="U584" s="326"/>
      <c r="V584" s="326"/>
      <c r="W584" s="326"/>
      <c r="X584" s="326"/>
      <c r="Y584" s="326"/>
      <c r="Z584" s="326"/>
      <c r="AA584" s="326"/>
      <c r="AB584" s="326"/>
      <c r="AC584" s="326"/>
      <c r="AD584" s="326"/>
      <c r="AE584" s="326"/>
      <c r="AF584" s="326"/>
      <c r="AG584" s="326"/>
      <c r="AH584" s="326"/>
      <c r="AI584" s="326"/>
      <c r="AJ584" s="326"/>
      <c r="AK584" s="326"/>
      <c r="AL584" s="326"/>
      <c r="AM584" s="326"/>
      <c r="AN584" s="326"/>
      <c r="AO584" s="326"/>
      <c r="AP584" s="326"/>
      <c r="AQ584" s="326"/>
      <c r="AR584" s="326"/>
      <c r="AS584" s="326"/>
      <c r="AT584" s="326"/>
      <c r="AU584" s="326"/>
      <c r="AV584" s="326"/>
      <c r="AW584" s="326"/>
      <c r="AX584" s="326"/>
      <c r="AY584" s="326"/>
      <c r="AZ584" s="326"/>
      <c r="BA584" s="326"/>
      <c r="BB584" s="326"/>
      <c r="BC584" s="326"/>
      <c r="BD584" s="326"/>
      <c r="BE584" s="326"/>
      <c r="BF584" s="326"/>
      <c r="BG584" s="326"/>
      <c r="BH584" s="326"/>
      <c r="BI584" s="326"/>
      <c r="BJ584" s="326"/>
      <c r="BK584" s="326"/>
      <c r="BL584" s="326"/>
      <c r="BM584" s="326"/>
      <c r="BN584" s="326"/>
      <c r="BO584" s="326"/>
      <c r="BP584" s="326"/>
    </row>
    <row r="585" spans="1:68" ht="15">
      <c r="A585" s="326"/>
      <c r="B585" s="326"/>
      <c r="C585" s="326"/>
      <c r="D585" s="326"/>
      <c r="E585" s="430"/>
      <c r="F585" s="326"/>
      <c r="G585" s="326"/>
      <c r="H585" s="326"/>
      <c r="I585" s="326"/>
      <c r="J585" s="326"/>
      <c r="K585" s="326"/>
      <c r="L585" s="326"/>
      <c r="M585" s="326"/>
      <c r="N585" s="326"/>
      <c r="O585" s="326"/>
      <c r="P585" s="326"/>
      <c r="Q585" s="326"/>
      <c r="R585" s="326"/>
      <c r="S585" s="326"/>
      <c r="T585" s="326"/>
      <c r="U585" s="326"/>
      <c r="V585" s="326"/>
      <c r="W585" s="326"/>
      <c r="X585" s="326"/>
      <c r="Y585" s="326"/>
      <c r="Z585" s="326"/>
      <c r="AA585" s="326"/>
      <c r="AB585" s="326"/>
      <c r="AC585" s="326"/>
      <c r="AD585" s="326"/>
      <c r="AE585" s="326"/>
      <c r="AF585" s="326"/>
      <c r="AG585" s="326"/>
      <c r="AH585" s="326"/>
      <c r="AI585" s="326"/>
      <c r="AJ585" s="326"/>
      <c r="AK585" s="326"/>
      <c r="AL585" s="326"/>
      <c r="AM585" s="326"/>
      <c r="AN585" s="326"/>
      <c r="AO585" s="326"/>
      <c r="AP585" s="326"/>
      <c r="AQ585" s="326"/>
      <c r="AR585" s="326"/>
      <c r="AS585" s="326"/>
      <c r="AT585" s="326"/>
      <c r="AU585" s="326"/>
      <c r="AV585" s="326"/>
      <c r="AW585" s="326"/>
      <c r="AX585" s="326"/>
      <c r="AY585" s="326"/>
      <c r="AZ585" s="326"/>
      <c r="BA585" s="326"/>
      <c r="BB585" s="326"/>
      <c r="BC585" s="326"/>
      <c r="BD585" s="326"/>
      <c r="BE585" s="326"/>
      <c r="BF585" s="326"/>
      <c r="BG585" s="326"/>
      <c r="BH585" s="326"/>
      <c r="BI585" s="326"/>
      <c r="BJ585" s="326"/>
      <c r="BK585" s="326"/>
      <c r="BL585" s="326"/>
      <c r="BM585" s="326"/>
      <c r="BN585" s="326"/>
      <c r="BO585" s="326"/>
      <c r="BP585" s="326"/>
    </row>
    <row r="586" spans="1:68" ht="15">
      <c r="A586" s="326"/>
      <c r="B586" s="326"/>
      <c r="C586" s="326"/>
      <c r="D586" s="326"/>
      <c r="E586" s="430"/>
      <c r="F586" s="326"/>
      <c r="G586" s="326"/>
      <c r="H586" s="326"/>
      <c r="I586" s="326"/>
      <c r="J586" s="326"/>
      <c r="K586" s="326"/>
      <c r="L586" s="326"/>
      <c r="M586" s="326"/>
      <c r="N586" s="326"/>
      <c r="O586" s="326"/>
      <c r="P586" s="326"/>
      <c r="Q586" s="326"/>
      <c r="R586" s="326"/>
      <c r="S586" s="326"/>
      <c r="T586" s="326"/>
      <c r="U586" s="326"/>
      <c r="V586" s="326"/>
      <c r="W586" s="326"/>
      <c r="X586" s="326"/>
      <c r="Y586" s="326"/>
      <c r="Z586" s="326"/>
      <c r="AA586" s="326"/>
      <c r="AB586" s="326"/>
      <c r="AC586" s="326"/>
      <c r="AD586" s="326"/>
      <c r="AE586" s="326"/>
      <c r="AF586" s="326"/>
      <c r="AG586" s="326"/>
      <c r="AH586" s="326"/>
      <c r="AI586" s="326"/>
      <c r="AJ586" s="326"/>
      <c r="AK586" s="326"/>
      <c r="AL586" s="326"/>
      <c r="AM586" s="326"/>
      <c r="AN586" s="326"/>
      <c r="AO586" s="326"/>
      <c r="AP586" s="326"/>
      <c r="AQ586" s="326"/>
      <c r="AR586" s="326"/>
      <c r="AS586" s="326"/>
      <c r="AT586" s="326"/>
      <c r="AU586" s="326"/>
      <c r="AV586" s="326"/>
      <c r="AW586" s="326"/>
      <c r="AX586" s="326"/>
      <c r="AY586" s="326"/>
      <c r="AZ586" s="326"/>
      <c r="BA586" s="326"/>
      <c r="BB586" s="326"/>
      <c r="BC586" s="326"/>
      <c r="BD586" s="326"/>
      <c r="BE586" s="326"/>
      <c r="BF586" s="326"/>
      <c r="BG586" s="326"/>
      <c r="BH586" s="326"/>
      <c r="BI586" s="326"/>
      <c r="BJ586" s="326"/>
      <c r="BK586" s="326"/>
      <c r="BL586" s="326"/>
      <c r="BM586" s="326"/>
      <c r="BN586" s="326"/>
      <c r="BO586" s="326"/>
      <c r="BP586" s="326"/>
    </row>
    <row r="587" spans="1:68" ht="15">
      <c r="A587" s="326"/>
      <c r="B587" s="326"/>
      <c r="C587" s="326"/>
      <c r="D587" s="326"/>
      <c r="E587" s="430"/>
      <c r="F587" s="326"/>
      <c r="G587" s="326"/>
      <c r="H587" s="326"/>
      <c r="I587" s="326"/>
      <c r="J587" s="326"/>
      <c r="K587" s="326"/>
      <c r="L587" s="326"/>
      <c r="M587" s="326"/>
      <c r="N587" s="326"/>
      <c r="O587" s="326"/>
      <c r="P587" s="326"/>
      <c r="Q587" s="326"/>
      <c r="R587" s="326"/>
      <c r="S587" s="326"/>
      <c r="T587" s="326"/>
      <c r="U587" s="326"/>
      <c r="V587" s="326"/>
      <c r="W587" s="326"/>
      <c r="X587" s="326"/>
      <c r="Y587" s="326"/>
      <c r="Z587" s="326"/>
      <c r="AA587" s="326"/>
      <c r="AB587" s="326"/>
      <c r="AC587" s="326"/>
      <c r="AD587" s="326"/>
      <c r="AE587" s="326"/>
      <c r="AF587" s="326"/>
      <c r="AG587" s="326"/>
      <c r="AH587" s="326"/>
      <c r="AI587" s="326"/>
      <c r="AJ587" s="326"/>
      <c r="AK587" s="326"/>
      <c r="AL587" s="326"/>
      <c r="AM587" s="326"/>
      <c r="AN587" s="326"/>
      <c r="AO587" s="326"/>
      <c r="AP587" s="326"/>
      <c r="AQ587" s="326"/>
      <c r="AR587" s="326"/>
      <c r="AS587" s="326"/>
      <c r="AT587" s="326"/>
      <c r="AU587" s="326"/>
      <c r="AV587" s="326"/>
      <c r="AW587" s="326"/>
      <c r="AX587" s="326"/>
      <c r="AY587" s="326"/>
      <c r="AZ587" s="326"/>
      <c r="BA587" s="326"/>
      <c r="BB587" s="326"/>
      <c r="BC587" s="326"/>
      <c r="BD587" s="326"/>
      <c r="BE587" s="326"/>
      <c r="BF587" s="326"/>
      <c r="BG587" s="326"/>
      <c r="BH587" s="326"/>
      <c r="BI587" s="326"/>
      <c r="BJ587" s="326"/>
      <c r="BK587" s="326"/>
      <c r="BL587" s="326"/>
      <c r="BM587" s="326"/>
      <c r="BN587" s="326"/>
      <c r="BO587" s="326"/>
      <c r="BP587" s="326"/>
    </row>
    <row r="588" spans="1:68" ht="15">
      <c r="A588" s="326"/>
      <c r="B588" s="326"/>
      <c r="C588" s="326"/>
      <c r="D588" s="326"/>
      <c r="E588" s="430"/>
      <c r="F588" s="326"/>
      <c r="G588" s="326"/>
      <c r="H588" s="326"/>
      <c r="I588" s="326"/>
      <c r="J588" s="326"/>
      <c r="K588" s="326"/>
      <c r="L588" s="326"/>
      <c r="M588" s="326"/>
      <c r="N588" s="326"/>
      <c r="O588" s="326"/>
      <c r="P588" s="326"/>
      <c r="Q588" s="326"/>
      <c r="R588" s="326"/>
      <c r="S588" s="326"/>
      <c r="T588" s="326"/>
      <c r="U588" s="326"/>
      <c r="V588" s="326"/>
      <c r="W588" s="326"/>
      <c r="X588" s="326"/>
      <c r="Y588" s="326"/>
      <c r="Z588" s="326"/>
      <c r="AA588" s="326"/>
      <c r="AB588" s="326"/>
      <c r="AC588" s="326"/>
      <c r="AD588" s="326"/>
      <c r="AE588" s="326"/>
      <c r="AF588" s="326"/>
      <c r="AG588" s="326"/>
      <c r="AH588" s="326"/>
      <c r="AI588" s="326"/>
      <c r="AJ588" s="326"/>
      <c r="AK588" s="326"/>
      <c r="AL588" s="326"/>
      <c r="AM588" s="326"/>
      <c r="AN588" s="326"/>
      <c r="AO588" s="326"/>
      <c r="AP588" s="326"/>
      <c r="AQ588" s="326"/>
      <c r="AR588" s="326"/>
      <c r="AS588" s="326"/>
      <c r="AT588" s="326"/>
      <c r="AU588" s="326"/>
      <c r="AV588" s="326"/>
      <c r="AW588" s="326"/>
      <c r="AX588" s="326"/>
      <c r="AY588" s="326"/>
      <c r="AZ588" s="326"/>
      <c r="BA588" s="326"/>
      <c r="BB588" s="326"/>
      <c r="BC588" s="326"/>
      <c r="BD588" s="326"/>
      <c r="BE588" s="326"/>
      <c r="BF588" s="326"/>
      <c r="BG588" s="326"/>
      <c r="BH588" s="326"/>
      <c r="BI588" s="326"/>
      <c r="BJ588" s="326"/>
      <c r="BK588" s="326"/>
      <c r="BL588" s="326"/>
      <c r="BM588" s="326"/>
      <c r="BN588" s="326"/>
      <c r="BO588" s="326"/>
      <c r="BP588" s="326"/>
    </row>
    <row r="589" spans="1:68" ht="15">
      <c r="A589" s="326"/>
      <c r="B589" s="326"/>
      <c r="C589" s="326"/>
      <c r="D589" s="326"/>
      <c r="E589" s="430"/>
      <c r="F589" s="326"/>
      <c r="G589" s="326"/>
      <c r="H589" s="326"/>
      <c r="I589" s="326"/>
      <c r="J589" s="326"/>
      <c r="K589" s="326"/>
      <c r="L589" s="326"/>
      <c r="M589" s="326"/>
      <c r="N589" s="326"/>
      <c r="O589" s="326"/>
      <c r="P589" s="326"/>
      <c r="Q589" s="326"/>
      <c r="R589" s="326"/>
      <c r="S589" s="326"/>
      <c r="T589" s="326"/>
      <c r="U589" s="326"/>
      <c r="V589" s="326"/>
      <c r="W589" s="326"/>
      <c r="X589" s="326"/>
      <c r="Y589" s="326"/>
      <c r="Z589" s="326"/>
      <c r="AA589" s="326"/>
      <c r="AB589" s="326"/>
      <c r="AC589" s="326"/>
      <c r="AD589" s="326"/>
      <c r="AE589" s="326"/>
      <c r="AF589" s="326"/>
      <c r="AG589" s="326"/>
      <c r="AH589" s="326"/>
      <c r="AI589" s="326"/>
      <c r="AJ589" s="326"/>
      <c r="AK589" s="326"/>
      <c r="AL589" s="326"/>
      <c r="AM589" s="326"/>
      <c r="AN589" s="326"/>
      <c r="AO589" s="326"/>
      <c r="AP589" s="326"/>
      <c r="AQ589" s="326"/>
      <c r="AR589" s="326"/>
      <c r="AS589" s="326"/>
      <c r="AT589" s="326"/>
      <c r="AU589" s="326"/>
      <c r="AV589" s="326"/>
      <c r="AW589" s="326"/>
      <c r="AX589" s="326"/>
      <c r="AY589" s="326"/>
      <c r="AZ589" s="326"/>
      <c r="BA589" s="326"/>
      <c r="BB589" s="326"/>
      <c r="BC589" s="326"/>
      <c r="BD589" s="326"/>
      <c r="BE589" s="326"/>
      <c r="BF589" s="326"/>
      <c r="BG589" s="326"/>
      <c r="BH589" s="326"/>
      <c r="BI589" s="326"/>
      <c r="BJ589" s="326"/>
      <c r="BK589" s="326"/>
      <c r="BL589" s="326"/>
      <c r="BM589" s="326"/>
      <c r="BN589" s="326"/>
      <c r="BO589" s="326"/>
      <c r="BP589" s="326"/>
    </row>
    <row r="590" spans="1:68" ht="15">
      <c r="A590" s="326"/>
      <c r="B590" s="326"/>
      <c r="C590" s="326"/>
      <c r="D590" s="326"/>
      <c r="E590" s="430"/>
      <c r="F590" s="326"/>
      <c r="G590" s="326"/>
      <c r="H590" s="326"/>
      <c r="I590" s="326"/>
      <c r="J590" s="326"/>
      <c r="K590" s="326"/>
      <c r="L590" s="326"/>
      <c r="M590" s="326"/>
      <c r="N590" s="326"/>
      <c r="O590" s="326"/>
      <c r="P590" s="326"/>
      <c r="Q590" s="326"/>
      <c r="R590" s="326"/>
      <c r="S590" s="326"/>
      <c r="T590" s="326"/>
      <c r="U590" s="326"/>
      <c r="V590" s="326"/>
      <c r="W590" s="326"/>
      <c r="X590" s="326"/>
      <c r="Y590" s="326"/>
      <c r="Z590" s="326"/>
      <c r="AA590" s="326"/>
      <c r="AB590" s="326"/>
      <c r="AC590" s="326"/>
      <c r="AD590" s="326"/>
      <c r="AE590" s="326"/>
      <c r="AF590" s="326"/>
      <c r="AG590" s="326"/>
      <c r="AH590" s="326"/>
      <c r="AI590" s="326"/>
      <c r="AJ590" s="326"/>
      <c r="AK590" s="326"/>
      <c r="AL590" s="326"/>
      <c r="AM590" s="326"/>
      <c r="AN590" s="326"/>
      <c r="AO590" s="326"/>
      <c r="AP590" s="326"/>
      <c r="AQ590" s="326"/>
      <c r="AR590" s="326"/>
      <c r="AS590" s="326"/>
      <c r="AT590" s="326"/>
      <c r="AU590" s="326"/>
      <c r="AV590" s="326"/>
      <c r="AW590" s="326"/>
      <c r="AX590" s="326"/>
      <c r="AY590" s="326"/>
      <c r="AZ590" s="326"/>
      <c r="BA590" s="326"/>
      <c r="BB590" s="326"/>
      <c r="BC590" s="326"/>
      <c r="BD590" s="326"/>
      <c r="BE590" s="326"/>
      <c r="BF590" s="326"/>
      <c r="BG590" s="326"/>
      <c r="BH590" s="326"/>
      <c r="BI590" s="326"/>
      <c r="BJ590" s="326"/>
      <c r="BK590" s="326"/>
      <c r="BL590" s="326"/>
      <c r="BM590" s="326"/>
      <c r="BN590" s="326"/>
      <c r="BO590" s="326"/>
      <c r="BP590" s="326"/>
    </row>
    <row r="591" spans="1:68" ht="15">
      <c r="A591" s="326"/>
      <c r="B591" s="326"/>
      <c r="C591" s="326"/>
      <c r="D591" s="326"/>
      <c r="E591" s="430"/>
      <c r="F591" s="326"/>
      <c r="G591" s="326"/>
      <c r="H591" s="326"/>
      <c r="I591" s="326"/>
      <c r="J591" s="326"/>
      <c r="K591" s="326"/>
      <c r="L591" s="326"/>
      <c r="M591" s="326"/>
      <c r="N591" s="326"/>
      <c r="O591" s="326"/>
      <c r="P591" s="326"/>
      <c r="Q591" s="326"/>
      <c r="R591" s="326"/>
      <c r="S591" s="326"/>
      <c r="T591" s="326"/>
      <c r="U591" s="326"/>
      <c r="V591" s="326"/>
      <c r="W591" s="326"/>
      <c r="X591" s="326"/>
      <c r="Y591" s="326"/>
      <c r="Z591" s="326"/>
      <c r="AA591" s="326"/>
      <c r="AB591" s="326"/>
      <c r="AC591" s="326"/>
      <c r="AD591" s="326"/>
      <c r="AE591" s="326"/>
      <c r="AF591" s="326"/>
      <c r="AG591" s="326"/>
      <c r="AH591" s="326"/>
      <c r="AI591" s="326"/>
      <c r="AJ591" s="326"/>
      <c r="AK591" s="326"/>
      <c r="AL591" s="326"/>
      <c r="AM591" s="326"/>
      <c r="AN591" s="326"/>
      <c r="AO591" s="326"/>
      <c r="AP591" s="326"/>
      <c r="AQ591" s="326"/>
      <c r="AR591" s="326"/>
      <c r="AS591" s="326"/>
      <c r="AT591" s="326"/>
      <c r="AU591" s="326"/>
      <c r="AV591" s="326"/>
      <c r="AW591" s="326"/>
      <c r="AX591" s="326"/>
      <c r="AY591" s="326"/>
      <c r="AZ591" s="326"/>
      <c r="BA591" s="326"/>
      <c r="BB591" s="326"/>
      <c r="BC591" s="326"/>
      <c r="BD591" s="326"/>
      <c r="BE591" s="326"/>
      <c r="BF591" s="326"/>
      <c r="BG591" s="326"/>
      <c r="BH591" s="326"/>
      <c r="BI591" s="326"/>
      <c r="BJ591" s="326"/>
      <c r="BK591" s="326"/>
      <c r="BL591" s="326"/>
      <c r="BM591" s="326"/>
      <c r="BN591" s="326"/>
      <c r="BO591" s="326"/>
      <c r="BP591" s="326"/>
    </row>
    <row r="592" spans="1:68" ht="15">
      <c r="A592" s="326"/>
      <c r="B592" s="326"/>
      <c r="C592" s="326"/>
      <c r="D592" s="326"/>
      <c r="E592" s="430"/>
      <c r="F592" s="326"/>
      <c r="G592" s="326"/>
      <c r="H592" s="326"/>
      <c r="I592" s="326"/>
      <c r="J592" s="326"/>
      <c r="K592" s="326"/>
      <c r="L592" s="326"/>
      <c r="M592" s="326"/>
      <c r="N592" s="326"/>
      <c r="O592" s="326"/>
      <c r="P592" s="326"/>
      <c r="Q592" s="326"/>
      <c r="R592" s="326"/>
      <c r="S592" s="326"/>
      <c r="T592" s="326"/>
      <c r="U592" s="326"/>
      <c r="V592" s="326"/>
      <c r="W592" s="326"/>
      <c r="X592" s="326"/>
      <c r="Y592" s="326"/>
      <c r="Z592" s="326"/>
      <c r="AA592" s="326"/>
      <c r="AB592" s="326"/>
      <c r="AC592" s="326"/>
      <c r="AD592" s="326"/>
      <c r="AE592" s="326"/>
      <c r="AF592" s="326"/>
      <c r="AG592" s="326"/>
      <c r="AH592" s="326"/>
      <c r="AI592" s="326"/>
      <c r="AJ592" s="326"/>
      <c r="AK592" s="326"/>
      <c r="AL592" s="326"/>
      <c r="AM592" s="326"/>
      <c r="AN592" s="326"/>
      <c r="AO592" s="326"/>
      <c r="AP592" s="326"/>
      <c r="AQ592" s="326"/>
      <c r="AR592" s="326"/>
      <c r="AS592" s="326"/>
      <c r="AT592" s="326"/>
      <c r="AU592" s="326"/>
      <c r="AV592" s="326"/>
      <c r="AW592" s="326"/>
      <c r="AX592" s="326"/>
      <c r="AY592" s="326"/>
      <c r="AZ592" s="326"/>
      <c r="BA592" s="326"/>
      <c r="BB592" s="326"/>
      <c r="BC592" s="326"/>
      <c r="BD592" s="326"/>
      <c r="BE592" s="326"/>
      <c r="BF592" s="326"/>
      <c r="BG592" s="326"/>
      <c r="BH592" s="326"/>
      <c r="BI592" s="326"/>
      <c r="BJ592" s="326"/>
      <c r="BK592" s="326"/>
      <c r="BL592" s="326"/>
      <c r="BM592" s="326"/>
      <c r="BN592" s="326"/>
      <c r="BO592" s="326"/>
      <c r="BP592" s="326"/>
    </row>
    <row r="593" spans="1:68" ht="15">
      <c r="A593" s="326"/>
      <c r="B593" s="326"/>
      <c r="C593" s="326"/>
      <c r="D593" s="326"/>
      <c r="E593" s="430"/>
      <c r="F593" s="326"/>
      <c r="G593" s="326"/>
      <c r="H593" s="326"/>
      <c r="I593" s="326"/>
      <c r="J593" s="326"/>
      <c r="K593" s="326"/>
      <c r="L593" s="326"/>
      <c r="M593" s="326"/>
      <c r="N593" s="326"/>
      <c r="O593" s="326"/>
      <c r="P593" s="326"/>
      <c r="Q593" s="326"/>
      <c r="R593" s="326"/>
      <c r="S593" s="326"/>
      <c r="T593" s="326"/>
      <c r="U593" s="326"/>
      <c r="V593" s="326"/>
      <c r="W593" s="326"/>
      <c r="X593" s="326"/>
      <c r="Y593" s="326"/>
      <c r="Z593" s="326"/>
      <c r="AA593" s="326"/>
      <c r="AB593" s="326"/>
      <c r="AC593" s="326"/>
      <c r="AD593" s="326"/>
      <c r="AE593" s="326"/>
      <c r="AF593" s="326"/>
      <c r="AG593" s="326"/>
      <c r="AH593" s="326"/>
      <c r="AI593" s="326"/>
      <c r="AJ593" s="326"/>
      <c r="AK593" s="326"/>
      <c r="AL593" s="326"/>
      <c r="AM593" s="326"/>
      <c r="AN593" s="326"/>
      <c r="AO593" s="326"/>
      <c r="AP593" s="326"/>
      <c r="AQ593" s="326"/>
      <c r="AR593" s="326"/>
      <c r="AS593" s="326"/>
      <c r="AT593" s="326"/>
      <c r="AU593" s="326"/>
      <c r="AV593" s="326"/>
      <c r="AW593" s="326"/>
      <c r="AX593" s="326"/>
      <c r="AY593" s="326"/>
      <c r="AZ593" s="326"/>
      <c r="BA593" s="326"/>
      <c r="BB593" s="326"/>
      <c r="BC593" s="326"/>
      <c r="BD593" s="326"/>
      <c r="BE593" s="326"/>
      <c r="BF593" s="326"/>
      <c r="BG593" s="326"/>
      <c r="BH593" s="326"/>
      <c r="BI593" s="326"/>
      <c r="BJ593" s="326"/>
      <c r="BK593" s="326"/>
      <c r="BL593" s="326"/>
      <c r="BM593" s="326"/>
      <c r="BN593" s="326"/>
      <c r="BO593" s="326"/>
      <c r="BP593" s="326"/>
    </row>
    <row r="594" spans="1:68" ht="15">
      <c r="A594" s="326"/>
      <c r="B594" s="326"/>
      <c r="C594" s="326"/>
      <c r="D594" s="326"/>
      <c r="E594" s="430"/>
      <c r="F594" s="326"/>
      <c r="G594" s="326"/>
      <c r="H594" s="326"/>
      <c r="I594" s="326"/>
      <c r="J594" s="326"/>
      <c r="K594" s="326"/>
      <c r="L594" s="326"/>
      <c r="M594" s="326"/>
      <c r="N594" s="326"/>
      <c r="O594" s="326"/>
      <c r="P594" s="326"/>
      <c r="Q594" s="326"/>
      <c r="R594" s="326"/>
      <c r="S594" s="326"/>
      <c r="T594" s="326"/>
      <c r="U594" s="326"/>
      <c r="V594" s="326"/>
      <c r="W594" s="326"/>
      <c r="X594" s="326"/>
      <c r="Y594" s="326"/>
      <c r="Z594" s="326"/>
      <c r="AA594" s="326"/>
      <c r="AB594" s="326"/>
      <c r="AC594" s="326"/>
      <c r="AD594" s="326"/>
      <c r="AE594" s="326"/>
      <c r="AF594" s="326"/>
      <c r="AG594" s="326"/>
      <c r="AH594" s="326"/>
      <c r="AI594" s="326"/>
      <c r="AJ594" s="326"/>
      <c r="AK594" s="326"/>
      <c r="AL594" s="326"/>
      <c r="AM594" s="326"/>
      <c r="AN594" s="326"/>
      <c r="AO594" s="326"/>
      <c r="AP594" s="326"/>
      <c r="AQ594" s="326"/>
      <c r="AR594" s="326"/>
      <c r="AS594" s="326"/>
      <c r="AT594" s="326"/>
      <c r="AU594" s="326"/>
      <c r="AV594" s="326"/>
      <c r="AW594" s="326"/>
      <c r="AX594" s="326"/>
      <c r="AY594" s="326"/>
      <c r="AZ594" s="326"/>
      <c r="BA594" s="326"/>
      <c r="BB594" s="326"/>
      <c r="BC594" s="326"/>
      <c r="BD594" s="326"/>
      <c r="BE594" s="326"/>
      <c r="BF594" s="326"/>
      <c r="BG594" s="326"/>
      <c r="BH594" s="326"/>
      <c r="BI594" s="326"/>
      <c r="BJ594" s="326"/>
      <c r="BK594" s="326"/>
      <c r="BL594" s="326"/>
      <c r="BM594" s="326"/>
      <c r="BN594" s="326"/>
      <c r="BO594" s="326"/>
      <c r="BP594" s="326"/>
    </row>
    <row r="595" spans="1:68" ht="15">
      <c r="A595" s="326"/>
      <c r="B595" s="326"/>
      <c r="C595" s="326"/>
      <c r="D595" s="326"/>
      <c r="E595" s="430"/>
      <c r="F595" s="326"/>
      <c r="G595" s="326"/>
      <c r="H595" s="326"/>
      <c r="I595" s="326"/>
      <c r="J595" s="326"/>
      <c r="K595" s="326"/>
      <c r="L595" s="326"/>
      <c r="M595" s="326"/>
      <c r="N595" s="326"/>
      <c r="O595" s="326"/>
      <c r="P595" s="326"/>
      <c r="Q595" s="326"/>
      <c r="R595" s="326"/>
      <c r="S595" s="326"/>
      <c r="T595" s="326"/>
      <c r="U595" s="326"/>
      <c r="V595" s="326"/>
      <c r="W595" s="326"/>
      <c r="X595" s="326"/>
      <c r="Y595" s="326"/>
      <c r="Z595" s="326"/>
      <c r="AA595" s="326"/>
      <c r="AB595" s="326"/>
      <c r="AC595" s="326"/>
      <c r="AD595" s="326"/>
      <c r="AE595" s="326"/>
      <c r="AF595" s="326"/>
      <c r="AG595" s="326"/>
      <c r="AH595" s="326"/>
      <c r="AI595" s="326"/>
      <c r="AJ595" s="326"/>
      <c r="AK595" s="326"/>
      <c r="AL595" s="326"/>
      <c r="AM595" s="326"/>
      <c r="AN595" s="326"/>
      <c r="AO595" s="326"/>
      <c r="AP595" s="326"/>
      <c r="AQ595" s="326"/>
      <c r="AR595" s="326"/>
      <c r="AS595" s="326"/>
      <c r="AT595" s="326"/>
      <c r="AU595" s="326"/>
      <c r="AV595" s="326"/>
      <c r="AW595" s="326"/>
      <c r="AX595" s="326"/>
      <c r="AY595" s="326"/>
      <c r="AZ595" s="326"/>
      <c r="BA595" s="326"/>
      <c r="BB595" s="326"/>
      <c r="BC595" s="326"/>
      <c r="BD595" s="326"/>
      <c r="BE595" s="326"/>
      <c r="BF595" s="326"/>
      <c r="BG595" s="326"/>
      <c r="BH595" s="326"/>
      <c r="BI595" s="326"/>
      <c r="BJ595" s="326"/>
      <c r="BK595" s="326"/>
      <c r="BL595" s="326"/>
      <c r="BM595" s="326"/>
      <c r="BN595" s="326"/>
      <c r="BO595" s="326"/>
      <c r="BP595" s="326"/>
    </row>
    <row r="596" spans="1:68" ht="15">
      <c r="A596" s="326"/>
      <c r="B596" s="326"/>
      <c r="C596" s="326"/>
      <c r="D596" s="326"/>
      <c r="E596" s="430"/>
      <c r="F596" s="326"/>
      <c r="G596" s="326"/>
      <c r="H596" s="326"/>
      <c r="I596" s="326"/>
      <c r="J596" s="326"/>
      <c r="K596" s="326"/>
      <c r="L596" s="326"/>
      <c r="M596" s="326"/>
      <c r="N596" s="326"/>
      <c r="O596" s="326"/>
      <c r="P596" s="326"/>
      <c r="Q596" s="326"/>
      <c r="R596" s="326"/>
      <c r="S596" s="326"/>
      <c r="T596" s="326"/>
      <c r="U596" s="326"/>
      <c r="V596" s="326"/>
      <c r="W596" s="326"/>
      <c r="X596" s="326"/>
      <c r="Y596" s="326"/>
      <c r="Z596" s="326"/>
      <c r="AA596" s="326"/>
      <c r="AB596" s="326"/>
      <c r="AC596" s="326"/>
      <c r="AD596" s="326"/>
      <c r="AE596" s="326"/>
      <c r="AF596" s="326"/>
      <c r="AG596" s="326"/>
      <c r="AH596" s="326"/>
      <c r="AI596" s="326"/>
      <c r="AJ596" s="326"/>
      <c r="AK596" s="326"/>
      <c r="AL596" s="326"/>
      <c r="AM596" s="326"/>
      <c r="AN596" s="326"/>
      <c r="AO596" s="326"/>
      <c r="AP596" s="326"/>
      <c r="AQ596" s="326"/>
      <c r="AR596" s="326"/>
      <c r="AS596" s="326"/>
      <c r="AT596" s="326"/>
      <c r="AU596" s="326"/>
      <c r="AV596" s="326"/>
      <c r="AW596" s="326"/>
      <c r="AX596" s="326"/>
      <c r="AY596" s="326"/>
      <c r="AZ596" s="326"/>
      <c r="BA596" s="326"/>
      <c r="BB596" s="326"/>
      <c r="BC596" s="326"/>
      <c r="BD596" s="326"/>
      <c r="BE596" s="326"/>
      <c r="BF596" s="326"/>
      <c r="BG596" s="326"/>
      <c r="BH596" s="326"/>
      <c r="BI596" s="326"/>
      <c r="BJ596" s="326"/>
      <c r="BK596" s="326"/>
      <c r="BL596" s="326"/>
      <c r="BM596" s="326"/>
      <c r="BN596" s="326"/>
      <c r="BO596" s="326"/>
      <c r="BP596" s="326"/>
    </row>
    <row r="597" spans="1:68" ht="15">
      <c r="A597" s="326"/>
      <c r="B597" s="326"/>
      <c r="C597" s="326"/>
      <c r="D597" s="326"/>
      <c r="E597" s="430"/>
      <c r="F597" s="326"/>
      <c r="G597" s="326"/>
      <c r="H597" s="326"/>
      <c r="I597" s="326"/>
      <c r="J597" s="326"/>
      <c r="K597" s="326"/>
      <c r="L597" s="326"/>
      <c r="M597" s="326"/>
      <c r="N597" s="326"/>
      <c r="O597" s="326"/>
      <c r="P597" s="326"/>
      <c r="Q597" s="326"/>
      <c r="R597" s="326"/>
      <c r="S597" s="326"/>
      <c r="T597" s="326"/>
      <c r="U597" s="326"/>
      <c r="V597" s="326"/>
      <c r="W597" s="326"/>
      <c r="X597" s="326"/>
      <c r="Y597" s="326"/>
      <c r="Z597" s="326"/>
      <c r="AA597" s="326"/>
      <c r="AB597" s="326"/>
      <c r="AC597" s="326"/>
      <c r="AD597" s="326"/>
      <c r="AE597" s="326"/>
      <c r="AF597" s="326"/>
      <c r="AG597" s="326"/>
      <c r="AH597" s="326"/>
      <c r="AI597" s="326"/>
      <c r="AJ597" s="326"/>
      <c r="AK597" s="326"/>
      <c r="AL597" s="326"/>
      <c r="AM597" s="326"/>
      <c r="AN597" s="326"/>
      <c r="AO597" s="326"/>
      <c r="AP597" s="326"/>
      <c r="AQ597" s="326"/>
      <c r="AR597" s="326"/>
      <c r="AS597" s="326"/>
      <c r="AT597" s="326"/>
      <c r="AU597" s="326"/>
      <c r="AV597" s="326"/>
      <c r="AW597" s="326"/>
      <c r="AX597" s="326"/>
      <c r="AY597" s="326"/>
      <c r="AZ597" s="326"/>
      <c r="BA597" s="326"/>
      <c r="BB597" s="326"/>
      <c r="BC597" s="326"/>
      <c r="BD597" s="326"/>
      <c r="BE597" s="326"/>
      <c r="BF597" s="326"/>
      <c r="BG597" s="326"/>
      <c r="BH597" s="326"/>
      <c r="BI597" s="326"/>
      <c r="BJ597" s="326"/>
      <c r="BK597" s="326"/>
      <c r="BL597" s="326"/>
      <c r="BM597" s="326"/>
      <c r="BN597" s="326"/>
      <c r="BO597" s="326"/>
      <c r="BP597" s="326"/>
    </row>
    <row r="598" spans="1:68" ht="15">
      <c r="A598" s="326"/>
      <c r="B598" s="326"/>
      <c r="C598" s="326"/>
      <c r="D598" s="326"/>
      <c r="E598" s="430"/>
      <c r="F598" s="326"/>
      <c r="G598" s="326"/>
      <c r="H598" s="326"/>
      <c r="I598" s="326"/>
      <c r="J598" s="326"/>
      <c r="K598" s="326"/>
      <c r="L598" s="326"/>
      <c r="M598" s="326"/>
      <c r="N598" s="326"/>
      <c r="O598" s="326"/>
      <c r="P598" s="326"/>
      <c r="Q598" s="326"/>
      <c r="R598" s="326"/>
      <c r="S598" s="326"/>
      <c r="T598" s="326"/>
      <c r="U598" s="326"/>
      <c r="V598" s="326"/>
      <c r="W598" s="326"/>
      <c r="X598" s="326"/>
      <c r="Y598" s="326"/>
      <c r="Z598" s="326"/>
      <c r="AA598" s="326"/>
      <c r="AB598" s="326"/>
      <c r="AC598" s="326"/>
      <c r="AD598" s="326"/>
      <c r="AE598" s="326"/>
      <c r="AF598" s="326"/>
      <c r="AG598" s="326"/>
      <c r="AH598" s="326"/>
      <c r="AI598" s="326"/>
      <c r="AJ598" s="326"/>
      <c r="AK598" s="326"/>
      <c r="AL598" s="326"/>
      <c r="AM598" s="326"/>
      <c r="AN598" s="326"/>
      <c r="AO598" s="326"/>
      <c r="AP598" s="326"/>
      <c r="AQ598" s="326"/>
      <c r="AR598" s="326"/>
      <c r="AS598" s="326"/>
      <c r="AT598" s="326"/>
      <c r="AU598" s="326"/>
      <c r="AV598" s="326"/>
      <c r="AW598" s="326"/>
      <c r="AX598" s="326"/>
      <c r="AY598" s="326"/>
      <c r="AZ598" s="326"/>
      <c r="BA598" s="326"/>
      <c r="BB598" s="326"/>
      <c r="BC598" s="326"/>
      <c r="BD598" s="326"/>
      <c r="BE598" s="326"/>
      <c r="BF598" s="326"/>
      <c r="BG598" s="326"/>
      <c r="BH598" s="326"/>
      <c r="BI598" s="326"/>
      <c r="BJ598" s="326"/>
      <c r="BK598" s="326"/>
      <c r="BL598" s="326"/>
      <c r="BM598" s="326"/>
      <c r="BN598" s="326"/>
      <c r="BO598" s="326"/>
      <c r="BP598" s="326"/>
    </row>
    <row r="599" spans="1:68" ht="15">
      <c r="A599" s="326"/>
      <c r="B599" s="326"/>
      <c r="C599" s="326"/>
      <c r="D599" s="326"/>
      <c r="E599" s="430"/>
      <c r="F599" s="326"/>
      <c r="G599" s="326"/>
      <c r="H599" s="326"/>
      <c r="I599" s="326"/>
      <c r="J599" s="326"/>
      <c r="K599" s="326"/>
      <c r="L599" s="326"/>
      <c r="M599" s="326"/>
      <c r="N599" s="326"/>
      <c r="O599" s="326"/>
      <c r="P599" s="326"/>
      <c r="Q599" s="326"/>
      <c r="R599" s="326"/>
      <c r="S599" s="326"/>
      <c r="T599" s="326"/>
      <c r="U599" s="326"/>
      <c r="V599" s="326"/>
      <c r="W599" s="326"/>
      <c r="X599" s="326"/>
      <c r="Y599" s="326"/>
      <c r="Z599" s="326"/>
      <c r="AA599" s="326"/>
      <c r="AB599" s="326"/>
      <c r="AC599" s="326"/>
      <c r="AD599" s="326"/>
      <c r="AE599" s="326"/>
      <c r="AF599" s="326"/>
      <c r="AG599" s="326"/>
      <c r="AH599" s="326"/>
      <c r="AI599" s="326"/>
      <c r="AJ599" s="326"/>
      <c r="AK599" s="326"/>
      <c r="AL599" s="326"/>
      <c r="AM599" s="326"/>
      <c r="AN599" s="326"/>
      <c r="AO599" s="326"/>
      <c r="AP599" s="326"/>
      <c r="AQ599" s="326"/>
      <c r="AR599" s="326"/>
      <c r="AS599" s="326"/>
      <c r="AT599" s="326"/>
      <c r="AU599" s="326"/>
      <c r="AV599" s="326"/>
      <c r="AW599" s="326"/>
      <c r="AX599" s="326"/>
      <c r="AY599" s="326"/>
      <c r="AZ599" s="326"/>
      <c r="BA599" s="326"/>
      <c r="BB599" s="326"/>
      <c r="BC599" s="326"/>
      <c r="BD599" s="326"/>
      <c r="BE599" s="326"/>
      <c r="BF599" s="326"/>
      <c r="BG599" s="326"/>
      <c r="BH599" s="326"/>
      <c r="BI599" s="326"/>
      <c r="BJ599" s="326"/>
      <c r="BK599" s="326"/>
      <c r="BL599" s="326"/>
      <c r="BM599" s="326"/>
      <c r="BN599" s="326"/>
      <c r="BO599" s="326"/>
      <c r="BP599" s="326"/>
    </row>
    <row r="600" spans="1:68" ht="15">
      <c r="A600" s="326"/>
      <c r="B600" s="326"/>
      <c r="C600" s="326"/>
      <c r="D600" s="326"/>
      <c r="E600" s="430"/>
      <c r="F600" s="326"/>
      <c r="G600" s="326"/>
      <c r="H600" s="326"/>
      <c r="I600" s="326"/>
      <c r="J600" s="326"/>
      <c r="K600" s="326"/>
      <c r="L600" s="326"/>
      <c r="M600" s="326"/>
      <c r="N600" s="326"/>
      <c r="O600" s="326"/>
      <c r="P600" s="326"/>
      <c r="Q600" s="326"/>
      <c r="R600" s="326"/>
      <c r="S600" s="326"/>
      <c r="T600" s="326"/>
      <c r="U600" s="326"/>
      <c r="V600" s="326"/>
      <c r="W600" s="326"/>
      <c r="X600" s="326"/>
      <c r="Y600" s="326"/>
      <c r="Z600" s="326"/>
      <c r="AA600" s="326"/>
      <c r="AB600" s="326"/>
      <c r="AC600" s="326"/>
      <c r="AD600" s="326"/>
      <c r="AE600" s="326"/>
      <c r="AF600" s="326"/>
      <c r="AG600" s="326"/>
      <c r="AH600" s="326"/>
      <c r="AI600" s="326"/>
      <c r="AJ600" s="326"/>
      <c r="AK600" s="326"/>
      <c r="AL600" s="326"/>
      <c r="AM600" s="326"/>
      <c r="AN600" s="326"/>
      <c r="AO600" s="326"/>
      <c r="AP600" s="326"/>
      <c r="AQ600" s="326"/>
      <c r="AR600" s="326"/>
      <c r="AS600" s="326"/>
      <c r="AT600" s="326"/>
      <c r="AU600" s="326"/>
      <c r="AV600" s="326"/>
      <c r="AW600" s="326"/>
      <c r="AX600" s="326"/>
      <c r="AY600" s="326"/>
      <c r="AZ600" s="326"/>
      <c r="BA600" s="326"/>
      <c r="BB600" s="326"/>
      <c r="BC600" s="326"/>
      <c r="BD600" s="326"/>
      <c r="BE600" s="326"/>
      <c r="BF600" s="326"/>
      <c r="BG600" s="326"/>
      <c r="BH600" s="326"/>
      <c r="BI600" s="326"/>
      <c r="BJ600" s="326"/>
      <c r="BK600" s="326"/>
      <c r="BL600" s="326"/>
      <c r="BM600" s="326"/>
      <c r="BN600" s="326"/>
      <c r="BO600" s="326"/>
      <c r="BP600" s="326"/>
    </row>
    <row r="601" spans="1:68" ht="15">
      <c r="A601" s="326"/>
      <c r="B601" s="326"/>
      <c r="C601" s="326"/>
      <c r="D601" s="326"/>
      <c r="E601" s="430"/>
      <c r="F601" s="326"/>
      <c r="G601" s="326"/>
      <c r="H601" s="326"/>
      <c r="I601" s="326"/>
      <c r="J601" s="326"/>
      <c r="K601" s="326"/>
      <c r="L601" s="326"/>
      <c r="M601" s="326"/>
      <c r="N601" s="326"/>
      <c r="O601" s="326"/>
      <c r="P601" s="326"/>
      <c r="Q601" s="326"/>
      <c r="R601" s="326"/>
      <c r="S601" s="326"/>
      <c r="T601" s="326"/>
      <c r="U601" s="326"/>
      <c r="V601" s="326"/>
      <c r="W601" s="326"/>
      <c r="X601" s="326"/>
      <c r="Y601" s="326"/>
      <c r="Z601" s="326"/>
      <c r="AA601" s="326"/>
      <c r="AB601" s="326"/>
      <c r="AC601" s="326"/>
      <c r="AD601" s="326"/>
      <c r="AE601" s="326"/>
      <c r="AF601" s="326"/>
      <c r="AG601" s="326"/>
      <c r="AH601" s="326"/>
      <c r="AI601" s="326"/>
      <c r="AJ601" s="326"/>
      <c r="AK601" s="326"/>
      <c r="AL601" s="326"/>
      <c r="AM601" s="326"/>
      <c r="AN601" s="326"/>
      <c r="AO601" s="326"/>
      <c r="AP601" s="326"/>
      <c r="AQ601" s="326"/>
      <c r="AR601" s="326"/>
      <c r="AS601" s="326"/>
      <c r="AT601" s="326"/>
      <c r="AU601" s="326"/>
      <c r="AV601" s="326"/>
      <c r="AW601" s="326"/>
      <c r="AX601" s="326"/>
      <c r="AY601" s="326"/>
      <c r="AZ601" s="326"/>
      <c r="BA601" s="326"/>
      <c r="BB601" s="326"/>
      <c r="BC601" s="326"/>
      <c r="BD601" s="326"/>
      <c r="BE601" s="326"/>
      <c r="BF601" s="326"/>
      <c r="BG601" s="326"/>
      <c r="BH601" s="326"/>
      <c r="BI601" s="326"/>
      <c r="BJ601" s="326"/>
      <c r="BK601" s="326"/>
      <c r="BL601" s="326"/>
      <c r="BM601" s="326"/>
      <c r="BN601" s="326"/>
      <c r="BO601" s="326"/>
      <c r="BP601" s="326"/>
    </row>
    <row r="602" spans="1:68" ht="15">
      <c r="A602" s="326"/>
      <c r="B602" s="326"/>
      <c r="C602" s="326"/>
      <c r="D602" s="326"/>
      <c r="E602" s="430"/>
      <c r="F602" s="326"/>
      <c r="G602" s="326"/>
      <c r="H602" s="326"/>
      <c r="I602" s="326"/>
      <c r="J602" s="326"/>
      <c r="K602" s="326"/>
      <c r="L602" s="326"/>
      <c r="M602" s="326"/>
      <c r="N602" s="326"/>
      <c r="O602" s="326"/>
      <c r="P602" s="326"/>
      <c r="Q602" s="326"/>
      <c r="R602" s="326"/>
      <c r="S602" s="326"/>
      <c r="T602" s="326"/>
      <c r="U602" s="326"/>
      <c r="V602" s="326"/>
      <c r="W602" s="326"/>
      <c r="X602" s="326"/>
      <c r="Y602" s="326"/>
      <c r="Z602" s="326"/>
      <c r="AA602" s="326"/>
      <c r="AB602" s="326"/>
      <c r="AC602" s="326"/>
      <c r="AD602" s="326"/>
      <c r="AE602" s="326"/>
      <c r="AF602" s="326"/>
      <c r="AG602" s="326"/>
      <c r="AH602" s="326"/>
      <c r="AI602" s="326"/>
      <c r="AJ602" s="326"/>
      <c r="AK602" s="326"/>
      <c r="AL602" s="326"/>
      <c r="AM602" s="326"/>
      <c r="AN602" s="326"/>
      <c r="AO602" s="326"/>
      <c r="AP602" s="326"/>
      <c r="AQ602" s="326"/>
      <c r="AR602" s="326"/>
      <c r="AS602" s="326"/>
      <c r="AT602" s="326"/>
      <c r="AU602" s="326"/>
      <c r="AV602" s="326"/>
      <c r="AW602" s="326"/>
      <c r="AX602" s="326"/>
      <c r="AY602" s="326"/>
      <c r="AZ602" s="326"/>
      <c r="BA602" s="326"/>
      <c r="BB602" s="326"/>
      <c r="BC602" s="326"/>
      <c r="BD602" s="326"/>
      <c r="BE602" s="326"/>
      <c r="BF602" s="326"/>
      <c r="BG602" s="326"/>
      <c r="BH602" s="326"/>
      <c r="BI602" s="326"/>
      <c r="BJ602" s="326"/>
      <c r="BK602" s="326"/>
      <c r="BL602" s="326"/>
      <c r="BM602" s="326"/>
      <c r="BN602" s="326"/>
      <c r="BO602" s="326"/>
      <c r="BP602" s="326"/>
    </row>
    <row r="603" spans="1:68" ht="15">
      <c r="A603" s="326"/>
      <c r="B603" s="326"/>
      <c r="C603" s="326"/>
      <c r="D603" s="326"/>
      <c r="E603" s="430"/>
      <c r="F603" s="326"/>
      <c r="G603" s="326"/>
      <c r="H603" s="326"/>
      <c r="I603" s="326"/>
      <c r="J603" s="326"/>
      <c r="K603" s="326"/>
      <c r="L603" s="326"/>
      <c r="M603" s="326"/>
      <c r="N603" s="326"/>
      <c r="O603" s="326"/>
      <c r="P603" s="326"/>
      <c r="Q603" s="326"/>
      <c r="R603" s="326"/>
      <c r="S603" s="326"/>
      <c r="T603" s="326"/>
      <c r="U603" s="326"/>
      <c r="V603" s="326"/>
      <c r="W603" s="326"/>
      <c r="X603" s="326"/>
      <c r="Y603" s="326"/>
      <c r="Z603" s="326"/>
      <c r="AA603" s="326"/>
      <c r="AB603" s="326"/>
      <c r="AC603" s="326"/>
      <c r="AD603" s="326"/>
      <c r="AE603" s="326"/>
      <c r="AF603" s="326"/>
      <c r="AG603" s="326"/>
      <c r="AH603" s="326"/>
      <c r="AI603" s="326"/>
      <c r="AJ603" s="326"/>
      <c r="AK603" s="326"/>
      <c r="AL603" s="326"/>
      <c r="AM603" s="326"/>
      <c r="AN603" s="326"/>
      <c r="AO603" s="326"/>
      <c r="AP603" s="326"/>
      <c r="AQ603" s="326"/>
      <c r="AR603" s="326"/>
      <c r="AS603" s="326"/>
      <c r="AT603" s="326"/>
      <c r="AU603" s="326"/>
      <c r="AV603" s="326"/>
      <c r="AW603" s="326"/>
      <c r="AX603" s="326"/>
      <c r="AY603" s="326"/>
      <c r="AZ603" s="326"/>
      <c r="BA603" s="326"/>
      <c r="BB603" s="326"/>
      <c r="BC603" s="326"/>
      <c r="BD603" s="326"/>
      <c r="BE603" s="326"/>
      <c r="BF603" s="326"/>
      <c r="BG603" s="326"/>
      <c r="BH603" s="326"/>
      <c r="BI603" s="326"/>
      <c r="BJ603" s="326"/>
      <c r="BK603" s="326"/>
      <c r="BL603" s="326"/>
      <c r="BM603" s="326"/>
      <c r="BN603" s="326"/>
      <c r="BO603" s="326"/>
      <c r="BP603" s="326"/>
    </row>
    <row r="604" spans="1:68" ht="15">
      <c r="A604" s="326"/>
      <c r="B604" s="326"/>
      <c r="C604" s="326"/>
      <c r="D604" s="326"/>
      <c r="E604" s="430"/>
      <c r="F604" s="326"/>
      <c r="G604" s="326"/>
      <c r="H604" s="326"/>
      <c r="I604" s="326"/>
      <c r="J604" s="326"/>
      <c r="K604" s="326"/>
      <c r="L604" s="326"/>
      <c r="M604" s="326"/>
      <c r="N604" s="326"/>
      <c r="O604" s="326"/>
      <c r="P604" s="326"/>
      <c r="Q604" s="326"/>
      <c r="R604" s="326"/>
      <c r="S604" s="326"/>
      <c r="T604" s="326"/>
      <c r="U604" s="326"/>
      <c r="V604" s="326"/>
      <c r="W604" s="326"/>
      <c r="X604" s="326"/>
      <c r="Y604" s="326"/>
      <c r="Z604" s="326"/>
      <c r="AA604" s="326"/>
      <c r="AB604" s="326"/>
      <c r="AC604" s="326"/>
      <c r="AD604" s="326"/>
      <c r="AE604" s="326"/>
      <c r="AF604" s="326"/>
      <c r="AG604" s="326"/>
      <c r="AH604" s="326"/>
      <c r="AI604" s="326"/>
      <c r="AJ604" s="326"/>
      <c r="AK604" s="326"/>
      <c r="AL604" s="326"/>
      <c r="AM604" s="326"/>
      <c r="AN604" s="326"/>
      <c r="AO604" s="326"/>
      <c r="AP604" s="326"/>
      <c r="AQ604" s="326"/>
      <c r="AR604" s="326"/>
      <c r="AS604" s="326"/>
      <c r="AT604" s="326"/>
      <c r="AU604" s="326"/>
      <c r="AV604" s="326"/>
      <c r="AW604" s="326"/>
      <c r="AX604" s="326"/>
      <c r="AY604" s="326"/>
      <c r="AZ604" s="326"/>
      <c r="BA604" s="326"/>
      <c r="BB604" s="326"/>
      <c r="BC604" s="326"/>
      <c r="BD604" s="326"/>
      <c r="BE604" s="326"/>
      <c r="BF604" s="326"/>
      <c r="BG604" s="326"/>
      <c r="BH604" s="326"/>
      <c r="BI604" s="326"/>
      <c r="BJ604" s="326"/>
      <c r="BK604" s="326"/>
      <c r="BL604" s="326"/>
      <c r="BM604" s="326"/>
      <c r="BN604" s="326"/>
      <c r="BO604" s="326"/>
      <c r="BP604" s="326"/>
    </row>
    <row r="605" spans="1:68" ht="15">
      <c r="A605" s="326"/>
      <c r="B605" s="326"/>
      <c r="C605" s="326"/>
      <c r="D605" s="326"/>
      <c r="E605" s="430"/>
      <c r="F605" s="326"/>
      <c r="G605" s="326"/>
      <c r="H605" s="326"/>
      <c r="I605" s="326"/>
      <c r="J605" s="326"/>
      <c r="K605" s="326"/>
      <c r="L605" s="326"/>
      <c r="M605" s="326"/>
      <c r="N605" s="326"/>
      <c r="O605" s="326"/>
      <c r="P605" s="326"/>
      <c r="Q605" s="326"/>
      <c r="R605" s="326"/>
      <c r="S605" s="326"/>
      <c r="T605" s="326"/>
      <c r="U605" s="326"/>
      <c r="V605" s="326"/>
      <c r="W605" s="326"/>
      <c r="X605" s="326"/>
      <c r="Y605" s="326"/>
      <c r="Z605" s="326"/>
      <c r="AA605" s="326"/>
      <c r="AB605" s="326"/>
      <c r="AC605" s="326"/>
      <c r="AD605" s="326"/>
      <c r="AE605" s="326"/>
      <c r="AF605" s="326"/>
      <c r="AG605" s="326"/>
      <c r="AH605" s="326"/>
      <c r="AI605" s="326"/>
      <c r="AJ605" s="326"/>
      <c r="AK605" s="326"/>
      <c r="AL605" s="326"/>
      <c r="AM605" s="326"/>
      <c r="AN605" s="326"/>
      <c r="AO605" s="326"/>
      <c r="AP605" s="326"/>
      <c r="AQ605" s="326"/>
      <c r="AR605" s="326"/>
      <c r="AS605" s="326"/>
      <c r="AT605" s="326"/>
      <c r="AU605" s="326"/>
      <c r="AV605" s="326"/>
      <c r="AW605" s="326"/>
      <c r="AX605" s="326"/>
      <c r="AY605" s="326"/>
      <c r="AZ605" s="326"/>
      <c r="BA605" s="326"/>
      <c r="BB605" s="326"/>
      <c r="BC605" s="326"/>
      <c r="BD605" s="326"/>
      <c r="BE605" s="326"/>
      <c r="BF605" s="326"/>
      <c r="BG605" s="326"/>
      <c r="BH605" s="326"/>
      <c r="BI605" s="326"/>
      <c r="BJ605" s="326"/>
      <c r="BK605" s="326"/>
      <c r="BL605" s="326"/>
      <c r="BM605" s="326"/>
      <c r="BN605" s="326"/>
      <c r="BO605" s="326"/>
      <c r="BP605" s="326"/>
    </row>
    <row r="606" spans="1:68" ht="15">
      <c r="A606" s="326"/>
      <c r="B606" s="326"/>
      <c r="C606" s="326"/>
      <c r="D606" s="326"/>
      <c r="E606" s="430"/>
      <c r="F606" s="326"/>
      <c r="G606" s="326"/>
      <c r="H606" s="326"/>
      <c r="I606" s="326"/>
      <c r="J606" s="326"/>
      <c r="K606" s="326"/>
      <c r="L606" s="326"/>
      <c r="M606" s="326"/>
      <c r="N606" s="326"/>
      <c r="O606" s="326"/>
      <c r="P606" s="326"/>
      <c r="Q606" s="326"/>
      <c r="R606" s="326"/>
      <c r="S606" s="326"/>
      <c r="T606" s="326"/>
      <c r="U606" s="326"/>
      <c r="V606" s="326"/>
      <c r="W606" s="326"/>
      <c r="X606" s="326"/>
      <c r="Y606" s="326"/>
      <c r="Z606" s="326"/>
      <c r="AA606" s="326"/>
      <c r="AB606" s="326"/>
      <c r="AC606" s="326"/>
      <c r="AD606" s="326"/>
      <c r="AE606" s="326"/>
      <c r="AF606" s="326"/>
      <c r="AG606" s="326"/>
      <c r="AH606" s="326"/>
      <c r="AI606" s="326"/>
      <c r="AJ606" s="326"/>
      <c r="AK606" s="326"/>
      <c r="AL606" s="326"/>
      <c r="AM606" s="326"/>
      <c r="AN606" s="326"/>
      <c r="AO606" s="326"/>
      <c r="AP606" s="326"/>
      <c r="AQ606" s="326"/>
      <c r="AR606" s="326"/>
      <c r="AS606" s="326"/>
      <c r="AT606" s="326"/>
      <c r="AU606" s="326"/>
      <c r="AV606" s="326"/>
      <c r="AW606" s="326"/>
      <c r="AX606" s="326"/>
      <c r="AY606" s="326"/>
      <c r="AZ606" s="326"/>
      <c r="BA606" s="326"/>
      <c r="BB606" s="326"/>
      <c r="BC606" s="326"/>
      <c r="BD606" s="326"/>
      <c r="BE606" s="326"/>
      <c r="BF606" s="326"/>
      <c r="BG606" s="326"/>
      <c r="BH606" s="326"/>
      <c r="BI606" s="326"/>
      <c r="BJ606" s="326"/>
      <c r="BK606" s="326"/>
      <c r="BL606" s="326"/>
      <c r="BM606" s="326"/>
      <c r="BN606" s="326"/>
      <c r="BO606" s="326"/>
      <c r="BP606" s="326"/>
    </row>
    <row r="607" spans="1:68" ht="15">
      <c r="A607" s="326"/>
      <c r="B607" s="326"/>
      <c r="C607" s="326"/>
      <c r="D607" s="326"/>
      <c r="E607" s="430"/>
      <c r="F607" s="326"/>
      <c r="G607" s="326"/>
      <c r="H607" s="326"/>
      <c r="I607" s="326"/>
      <c r="J607" s="326"/>
      <c r="K607" s="326"/>
      <c r="L607" s="326"/>
      <c r="M607" s="326"/>
      <c r="N607" s="326"/>
      <c r="O607" s="326"/>
      <c r="P607" s="326"/>
      <c r="Q607" s="326"/>
      <c r="R607" s="326"/>
      <c r="S607" s="326"/>
      <c r="T607" s="326"/>
      <c r="U607" s="326"/>
      <c r="V607" s="326"/>
      <c r="W607" s="326"/>
      <c r="X607" s="326"/>
      <c r="Y607" s="326"/>
      <c r="Z607" s="326"/>
      <c r="AA607" s="326"/>
      <c r="AB607" s="326"/>
      <c r="AC607" s="326"/>
      <c r="AD607" s="326"/>
      <c r="AE607" s="326"/>
      <c r="AF607" s="326"/>
      <c r="AG607" s="326"/>
      <c r="AH607" s="326"/>
      <c r="AI607" s="326"/>
      <c r="AJ607" s="326"/>
      <c r="AK607" s="326"/>
      <c r="AL607" s="326"/>
      <c r="AM607" s="326"/>
      <c r="AN607" s="326"/>
      <c r="AO607" s="326"/>
      <c r="AP607" s="326"/>
      <c r="AQ607" s="326"/>
      <c r="AR607" s="326"/>
      <c r="AS607" s="326"/>
      <c r="AT607" s="326"/>
      <c r="AU607" s="326"/>
      <c r="AV607" s="326"/>
      <c r="AW607" s="326"/>
      <c r="AX607" s="326"/>
      <c r="AY607" s="326"/>
      <c r="AZ607" s="326"/>
      <c r="BA607" s="326"/>
      <c r="BB607" s="326"/>
      <c r="BC607" s="326"/>
      <c r="BD607" s="326"/>
      <c r="BE607" s="326"/>
      <c r="BF607" s="326"/>
      <c r="BG607" s="326"/>
      <c r="BH607" s="326"/>
      <c r="BI607" s="326"/>
      <c r="BJ607" s="326"/>
      <c r="BK607" s="326"/>
      <c r="BL607" s="326"/>
      <c r="BM607" s="326"/>
      <c r="BN607" s="326"/>
      <c r="BO607" s="326"/>
      <c r="BP607" s="326"/>
    </row>
    <row r="608" spans="1:68" ht="15">
      <c r="A608" s="326"/>
      <c r="B608" s="326"/>
      <c r="C608" s="326"/>
      <c r="D608" s="326"/>
      <c r="E608" s="430"/>
      <c r="F608" s="326"/>
      <c r="G608" s="326"/>
      <c r="H608" s="326"/>
      <c r="I608" s="326"/>
      <c r="J608" s="326"/>
      <c r="K608" s="326"/>
      <c r="L608" s="326"/>
      <c r="M608" s="326"/>
      <c r="N608" s="326"/>
      <c r="O608" s="326"/>
      <c r="P608" s="326"/>
      <c r="Q608" s="326"/>
      <c r="R608" s="326"/>
      <c r="S608" s="326"/>
      <c r="T608" s="326"/>
      <c r="U608" s="326"/>
      <c r="V608" s="326"/>
      <c r="W608" s="326"/>
      <c r="X608" s="326"/>
      <c r="Y608" s="326"/>
      <c r="Z608" s="326"/>
      <c r="AA608" s="326"/>
      <c r="AB608" s="326"/>
      <c r="AC608" s="326"/>
      <c r="AD608" s="326"/>
      <c r="AE608" s="326"/>
      <c r="AF608" s="326"/>
      <c r="AG608" s="326"/>
      <c r="AH608" s="326"/>
      <c r="AI608" s="326"/>
      <c r="AJ608" s="326"/>
      <c r="AK608" s="326"/>
      <c r="AL608" s="326"/>
      <c r="AM608" s="326"/>
      <c r="AN608" s="326"/>
      <c r="AO608" s="326"/>
      <c r="AP608" s="326"/>
      <c r="AQ608" s="326"/>
      <c r="AR608" s="326"/>
      <c r="AS608" s="326"/>
      <c r="AT608" s="326"/>
      <c r="AU608" s="326"/>
      <c r="AV608" s="326"/>
      <c r="AW608" s="326"/>
      <c r="AX608" s="326"/>
      <c r="AY608" s="326"/>
      <c r="AZ608" s="326"/>
      <c r="BA608" s="326"/>
      <c r="BB608" s="326"/>
      <c r="BC608" s="326"/>
      <c r="BD608" s="326"/>
      <c r="BE608" s="326"/>
      <c r="BF608" s="326"/>
      <c r="BG608" s="326"/>
      <c r="BH608" s="326"/>
      <c r="BI608" s="326"/>
      <c r="BJ608" s="326"/>
      <c r="BK608" s="326"/>
      <c r="BL608" s="326"/>
      <c r="BM608" s="326"/>
      <c r="BN608" s="326"/>
      <c r="BO608" s="326"/>
      <c r="BP608" s="326"/>
    </row>
    <row r="609" spans="1:68" ht="15">
      <c r="A609" s="326"/>
      <c r="B609" s="326"/>
      <c r="C609" s="326"/>
      <c r="D609" s="326"/>
      <c r="E609" s="430"/>
      <c r="F609" s="326"/>
      <c r="G609" s="326"/>
      <c r="H609" s="326"/>
      <c r="I609" s="326"/>
      <c r="J609" s="326"/>
      <c r="K609" s="326"/>
      <c r="L609" s="326"/>
      <c r="M609" s="326"/>
      <c r="N609" s="326"/>
      <c r="O609" s="326"/>
      <c r="P609" s="326"/>
      <c r="Q609" s="326"/>
      <c r="R609" s="326"/>
      <c r="S609" s="326"/>
      <c r="T609" s="326"/>
      <c r="U609" s="326"/>
      <c r="V609" s="326"/>
      <c r="W609" s="326"/>
      <c r="X609" s="326"/>
      <c r="Y609" s="326"/>
      <c r="Z609" s="326"/>
      <c r="AA609" s="326"/>
      <c r="AB609" s="326"/>
      <c r="AC609" s="326"/>
      <c r="AD609" s="326"/>
      <c r="AE609" s="326"/>
      <c r="AF609" s="326"/>
      <c r="AG609" s="326"/>
      <c r="AH609" s="326"/>
      <c r="AI609" s="326"/>
      <c r="AJ609" s="326"/>
      <c r="AK609" s="326"/>
      <c r="AL609" s="326"/>
      <c r="AM609" s="326"/>
      <c r="AN609" s="326"/>
      <c r="AO609" s="326"/>
      <c r="AP609" s="326"/>
      <c r="AQ609" s="326"/>
      <c r="AR609" s="326"/>
      <c r="AS609" s="326"/>
      <c r="AT609" s="326"/>
      <c r="AU609" s="326"/>
      <c r="AV609" s="326"/>
      <c r="AW609" s="326"/>
      <c r="AX609" s="326"/>
      <c r="AY609" s="326"/>
      <c r="AZ609" s="326"/>
      <c r="BA609" s="326"/>
      <c r="BB609" s="326"/>
      <c r="BC609" s="326"/>
      <c r="BD609" s="326"/>
      <c r="BE609" s="326"/>
      <c r="BF609" s="326"/>
      <c r="BG609" s="326"/>
      <c r="BH609" s="326"/>
      <c r="BI609" s="326"/>
      <c r="BJ609" s="326"/>
      <c r="BK609" s="326"/>
      <c r="BL609" s="326"/>
      <c r="BM609" s="326"/>
      <c r="BN609" s="326"/>
      <c r="BO609" s="326"/>
      <c r="BP609" s="326"/>
    </row>
    <row r="610" spans="1:68" ht="15">
      <c r="A610" s="326"/>
      <c r="B610" s="326"/>
      <c r="C610" s="326"/>
      <c r="D610" s="326"/>
      <c r="E610" s="430"/>
      <c r="F610" s="326"/>
      <c r="G610" s="326"/>
      <c r="H610" s="326"/>
      <c r="I610" s="326"/>
      <c r="J610" s="326"/>
      <c r="K610" s="326"/>
      <c r="L610" s="326"/>
      <c r="M610" s="326"/>
      <c r="N610" s="326"/>
      <c r="O610" s="326"/>
      <c r="P610" s="326"/>
      <c r="Q610" s="326"/>
      <c r="R610" s="326"/>
      <c r="S610" s="326"/>
      <c r="T610" s="326"/>
      <c r="U610" s="326"/>
      <c r="V610" s="326"/>
      <c r="W610" s="326"/>
      <c r="X610" s="326"/>
      <c r="Y610" s="326"/>
      <c r="Z610" s="326"/>
      <c r="AA610" s="326"/>
      <c r="AB610" s="326"/>
      <c r="AC610" s="326"/>
      <c r="AD610" s="326"/>
      <c r="AE610" s="326"/>
      <c r="AF610" s="326"/>
      <c r="AG610" s="326"/>
      <c r="AH610" s="326"/>
      <c r="AI610" s="326"/>
      <c r="AJ610" s="326"/>
      <c r="AK610" s="326"/>
      <c r="AL610" s="326"/>
      <c r="AM610" s="326"/>
      <c r="AN610" s="326"/>
      <c r="AO610" s="326"/>
      <c r="AP610" s="326"/>
      <c r="AQ610" s="326"/>
      <c r="AR610" s="326"/>
      <c r="AS610" s="326"/>
      <c r="AT610" s="326"/>
      <c r="AU610" s="326"/>
      <c r="AV610" s="326"/>
      <c r="AW610" s="326"/>
      <c r="AX610" s="326"/>
      <c r="AY610" s="326"/>
      <c r="AZ610" s="326"/>
      <c r="BA610" s="326"/>
      <c r="BB610" s="326"/>
      <c r="BC610" s="326"/>
      <c r="BD610" s="326"/>
      <c r="BE610" s="326"/>
      <c r="BF610" s="326"/>
      <c r="BG610" s="326"/>
      <c r="BH610" s="326"/>
      <c r="BI610" s="326"/>
      <c r="BJ610" s="326"/>
      <c r="BK610" s="326"/>
      <c r="BL610" s="326"/>
      <c r="BM610" s="326"/>
      <c r="BN610" s="326"/>
      <c r="BO610" s="326"/>
      <c r="BP610" s="326"/>
    </row>
    <row r="611" spans="1:68" ht="15">
      <c r="A611" s="326"/>
      <c r="B611" s="326"/>
      <c r="C611" s="326"/>
      <c r="D611" s="326"/>
      <c r="E611" s="430"/>
      <c r="F611" s="326"/>
      <c r="G611" s="326"/>
      <c r="H611" s="326"/>
      <c r="I611" s="326"/>
      <c r="J611" s="326"/>
      <c r="K611" s="326"/>
      <c r="L611" s="326"/>
      <c r="M611" s="326"/>
      <c r="N611" s="326"/>
      <c r="O611" s="326"/>
      <c r="P611" s="326"/>
      <c r="Q611" s="326"/>
      <c r="R611" s="326"/>
      <c r="S611" s="326"/>
      <c r="T611" s="326"/>
      <c r="U611" s="326"/>
      <c r="V611" s="326"/>
      <c r="W611" s="326"/>
      <c r="X611" s="326"/>
      <c r="Y611" s="326"/>
      <c r="Z611" s="326"/>
      <c r="AA611" s="326"/>
      <c r="AB611" s="326"/>
      <c r="AC611" s="326"/>
      <c r="AD611" s="326"/>
      <c r="AE611" s="326"/>
      <c r="AF611" s="326"/>
      <c r="AG611" s="326"/>
      <c r="AH611" s="326"/>
      <c r="AI611" s="326"/>
      <c r="AJ611" s="326"/>
      <c r="AK611" s="326"/>
      <c r="AL611" s="326"/>
      <c r="AM611" s="326"/>
      <c r="AN611" s="326"/>
      <c r="AO611" s="326"/>
      <c r="AP611" s="326"/>
      <c r="AQ611" s="326"/>
      <c r="AR611" s="326"/>
      <c r="AS611" s="326"/>
      <c r="AT611" s="326"/>
      <c r="AU611" s="326"/>
      <c r="AV611" s="326"/>
      <c r="AW611" s="326"/>
      <c r="AX611" s="326"/>
      <c r="AY611" s="326"/>
      <c r="AZ611" s="326"/>
      <c r="BA611" s="326"/>
      <c r="BB611" s="326"/>
      <c r="BC611" s="326"/>
      <c r="BD611" s="326"/>
      <c r="BE611" s="326"/>
      <c r="BF611" s="326"/>
      <c r="BG611" s="326"/>
      <c r="BH611" s="326"/>
      <c r="BI611" s="326"/>
      <c r="BJ611" s="326"/>
      <c r="BK611" s="326"/>
      <c r="BL611" s="326"/>
      <c r="BM611" s="326"/>
      <c r="BN611" s="326"/>
      <c r="BO611" s="326"/>
      <c r="BP611" s="326"/>
    </row>
    <row r="612" spans="1:68" ht="15">
      <c r="A612" s="326"/>
      <c r="B612" s="326"/>
      <c r="C612" s="326"/>
      <c r="D612" s="326"/>
      <c r="E612" s="430"/>
      <c r="F612" s="326"/>
      <c r="G612" s="326"/>
      <c r="H612" s="326"/>
      <c r="I612" s="326"/>
      <c r="J612" s="326"/>
      <c r="K612" s="326"/>
      <c r="L612" s="326"/>
      <c r="M612" s="326"/>
      <c r="N612" s="326"/>
      <c r="O612" s="326"/>
      <c r="P612" s="326"/>
      <c r="Q612" s="326"/>
      <c r="R612" s="326"/>
      <c r="S612" s="326"/>
      <c r="T612" s="326"/>
      <c r="U612" s="326"/>
      <c r="V612" s="326"/>
      <c r="W612" s="326"/>
      <c r="X612" s="326"/>
      <c r="Y612" s="326"/>
      <c r="Z612" s="326"/>
      <c r="AA612" s="326"/>
      <c r="AB612" s="326"/>
      <c r="AC612" s="326"/>
      <c r="AD612" s="326"/>
      <c r="AE612" s="326"/>
      <c r="AF612" s="326"/>
      <c r="AG612" s="326"/>
      <c r="AH612" s="326"/>
      <c r="AI612" s="326"/>
      <c r="AJ612" s="326"/>
      <c r="AK612" s="326"/>
      <c r="AL612" s="326"/>
      <c r="AM612" s="326"/>
      <c r="AN612" s="326"/>
      <c r="AO612" s="326"/>
      <c r="AP612" s="326"/>
      <c r="AQ612" s="326"/>
      <c r="AR612" s="326"/>
      <c r="AS612" s="326"/>
      <c r="AT612" s="326"/>
      <c r="AU612" s="326"/>
      <c r="AV612" s="326"/>
      <c r="AW612" s="326"/>
      <c r="AX612" s="326"/>
      <c r="AY612" s="326"/>
      <c r="AZ612" s="326"/>
      <c r="BA612" s="326"/>
      <c r="BB612" s="326"/>
      <c r="BC612" s="326"/>
      <c r="BD612" s="326"/>
      <c r="BE612" s="326"/>
      <c r="BF612" s="326"/>
      <c r="BG612" s="326"/>
      <c r="BH612" s="326"/>
      <c r="BI612" s="326"/>
      <c r="BJ612" s="326"/>
      <c r="BK612" s="326"/>
      <c r="BL612" s="326"/>
      <c r="BM612" s="326"/>
      <c r="BN612" s="326"/>
      <c r="BO612" s="326"/>
      <c r="BP612" s="326"/>
    </row>
    <row r="613" spans="1:68" ht="15">
      <c r="A613" s="326"/>
      <c r="B613" s="326"/>
      <c r="C613" s="326"/>
      <c r="D613" s="326"/>
      <c r="E613" s="430"/>
      <c r="F613" s="326"/>
      <c r="G613" s="326"/>
      <c r="H613" s="326"/>
      <c r="I613" s="326"/>
      <c r="J613" s="326"/>
      <c r="K613" s="326"/>
      <c r="L613" s="326"/>
      <c r="M613" s="326"/>
      <c r="N613" s="326"/>
      <c r="O613" s="326"/>
      <c r="P613" s="326"/>
      <c r="Q613" s="326"/>
      <c r="R613" s="326"/>
      <c r="S613" s="326"/>
      <c r="T613" s="326"/>
      <c r="U613" s="326"/>
      <c r="V613" s="326"/>
      <c r="W613" s="326"/>
      <c r="X613" s="326"/>
      <c r="Y613" s="326"/>
      <c r="Z613" s="326"/>
      <c r="AA613" s="326"/>
      <c r="AB613" s="326"/>
      <c r="AC613" s="326"/>
      <c r="AD613" s="326"/>
      <c r="AE613" s="326"/>
      <c r="AF613" s="326"/>
      <c r="AG613" s="326"/>
      <c r="AH613" s="326"/>
      <c r="AI613" s="326"/>
      <c r="AJ613" s="326"/>
      <c r="AK613" s="326"/>
      <c r="AL613" s="326"/>
      <c r="AM613" s="326"/>
      <c r="AN613" s="326"/>
      <c r="AO613" s="326"/>
      <c r="AP613" s="326"/>
      <c r="AQ613" s="326"/>
      <c r="AR613" s="326"/>
      <c r="AS613" s="326"/>
      <c r="AT613" s="326"/>
      <c r="AU613" s="326"/>
      <c r="AV613" s="326"/>
      <c r="AW613" s="326"/>
      <c r="AX613" s="326"/>
      <c r="AY613" s="326"/>
      <c r="AZ613" s="326"/>
      <c r="BA613" s="326"/>
      <c r="BB613" s="326"/>
      <c r="BC613" s="326"/>
      <c r="BD613" s="326"/>
      <c r="BE613" s="326"/>
      <c r="BF613" s="326"/>
      <c r="BG613" s="326"/>
      <c r="BH613" s="326"/>
      <c r="BI613" s="326"/>
      <c r="BJ613" s="326"/>
      <c r="BK613" s="326"/>
      <c r="BL613" s="326"/>
      <c r="BM613" s="326"/>
      <c r="BN613" s="326"/>
      <c r="BO613" s="326"/>
      <c r="BP613" s="326"/>
    </row>
    <row r="614" spans="1:68" ht="15">
      <c r="A614" s="326"/>
      <c r="B614" s="326"/>
      <c r="C614" s="326"/>
      <c r="D614" s="326"/>
      <c r="E614" s="430"/>
      <c r="F614" s="326"/>
      <c r="G614" s="326"/>
      <c r="H614" s="326"/>
      <c r="I614" s="326"/>
      <c r="J614" s="326"/>
      <c r="K614" s="326"/>
      <c r="L614" s="326"/>
      <c r="M614" s="326"/>
      <c r="N614" s="326"/>
      <c r="O614" s="326"/>
      <c r="P614" s="326"/>
      <c r="Q614" s="326"/>
      <c r="R614" s="326"/>
      <c r="S614" s="326"/>
      <c r="T614" s="326"/>
      <c r="U614" s="326"/>
      <c r="V614" s="326"/>
      <c r="W614" s="326"/>
      <c r="X614" s="326"/>
      <c r="Y614" s="326"/>
      <c r="Z614" s="326"/>
      <c r="AA614" s="326"/>
      <c r="AB614" s="326"/>
      <c r="AC614" s="326"/>
      <c r="AD614" s="326"/>
      <c r="AE614" s="326"/>
      <c r="AF614" s="326"/>
      <c r="AG614" s="326"/>
      <c r="AH614" s="326"/>
      <c r="AI614" s="326"/>
      <c r="AJ614" s="326"/>
      <c r="AK614" s="326"/>
      <c r="AL614" s="326"/>
      <c r="AM614" s="326"/>
      <c r="AN614" s="326"/>
      <c r="AO614" s="326"/>
      <c r="AP614" s="326"/>
      <c r="AQ614" s="326"/>
      <c r="AR614" s="326"/>
      <c r="AS614" s="326"/>
      <c r="AT614" s="326"/>
      <c r="AU614" s="326"/>
      <c r="AV614" s="326"/>
      <c r="AW614" s="326"/>
      <c r="AX614" s="326"/>
      <c r="AY614" s="326"/>
      <c r="AZ614" s="326"/>
      <c r="BA614" s="326"/>
      <c r="BB614" s="326"/>
      <c r="BC614" s="326"/>
      <c r="BD614" s="326"/>
      <c r="BE614" s="326"/>
      <c r="BF614" s="326"/>
      <c r="BG614" s="326"/>
      <c r="BH614" s="326"/>
      <c r="BI614" s="326"/>
      <c r="BJ614" s="326"/>
      <c r="BK614" s="326"/>
      <c r="BL614" s="326"/>
      <c r="BM614" s="326"/>
      <c r="BN614" s="326"/>
      <c r="BO614" s="326"/>
      <c r="BP614" s="326"/>
    </row>
    <row r="615" spans="1:68" ht="15">
      <c r="A615" s="326"/>
      <c r="B615" s="326"/>
      <c r="C615" s="326"/>
      <c r="D615" s="326"/>
      <c r="E615" s="430"/>
      <c r="F615" s="326"/>
      <c r="G615" s="326"/>
      <c r="H615" s="326"/>
      <c r="I615" s="326"/>
      <c r="J615" s="326"/>
      <c r="K615" s="326"/>
      <c r="L615" s="326"/>
      <c r="M615" s="326"/>
      <c r="N615" s="326"/>
      <c r="O615" s="326"/>
      <c r="P615" s="326"/>
      <c r="Q615" s="326"/>
      <c r="R615" s="326"/>
      <c r="S615" s="326"/>
      <c r="T615" s="326"/>
      <c r="U615" s="326"/>
      <c r="V615" s="326"/>
      <c r="W615" s="326"/>
      <c r="X615" s="326"/>
      <c r="Y615" s="326"/>
      <c r="Z615" s="326"/>
      <c r="AA615" s="326"/>
      <c r="AB615" s="326"/>
      <c r="AC615" s="326"/>
      <c r="AD615" s="326"/>
      <c r="AE615" s="326"/>
      <c r="AF615" s="326"/>
      <c r="AG615" s="326"/>
      <c r="AH615" s="326"/>
      <c r="AI615" s="326"/>
      <c r="AJ615" s="326"/>
      <c r="AK615" s="326"/>
      <c r="AL615" s="326"/>
      <c r="AM615" s="326"/>
      <c r="AN615" s="326"/>
      <c r="AO615" s="326"/>
      <c r="AP615" s="326"/>
      <c r="AQ615" s="326"/>
      <c r="AR615" s="326"/>
      <c r="AS615" s="326"/>
      <c r="AT615" s="326"/>
      <c r="AU615" s="326"/>
      <c r="AV615" s="326"/>
      <c r="AW615" s="326"/>
      <c r="AX615" s="326"/>
      <c r="AY615" s="326"/>
      <c r="AZ615" s="326"/>
      <c r="BA615" s="326"/>
      <c r="BB615" s="326"/>
      <c r="BC615" s="326"/>
      <c r="BD615" s="326"/>
      <c r="BE615" s="326"/>
      <c r="BF615" s="326"/>
      <c r="BG615" s="326"/>
      <c r="BH615" s="326"/>
      <c r="BI615" s="326"/>
      <c r="BJ615" s="326"/>
      <c r="BK615" s="326"/>
      <c r="BL615" s="326"/>
      <c r="BM615" s="326"/>
      <c r="BN615" s="326"/>
      <c r="BO615" s="326"/>
      <c r="BP615" s="326"/>
    </row>
    <row r="616" spans="1:68" ht="15">
      <c r="A616" s="326"/>
      <c r="B616" s="326"/>
      <c r="C616" s="326"/>
      <c r="D616" s="326"/>
      <c r="E616" s="430"/>
      <c r="F616" s="326"/>
      <c r="G616" s="326"/>
      <c r="H616" s="326"/>
      <c r="I616" s="326"/>
      <c r="J616" s="326"/>
      <c r="K616" s="326"/>
      <c r="L616" s="326"/>
      <c r="M616" s="326"/>
      <c r="N616" s="326"/>
      <c r="O616" s="326"/>
      <c r="P616" s="326"/>
      <c r="Q616" s="326"/>
      <c r="R616" s="326"/>
      <c r="S616" s="326"/>
      <c r="T616" s="326"/>
      <c r="U616" s="326"/>
      <c r="V616" s="326"/>
      <c r="W616" s="326"/>
      <c r="X616" s="326"/>
      <c r="Y616" s="326"/>
      <c r="Z616" s="326"/>
      <c r="AA616" s="326"/>
      <c r="AB616" s="326"/>
      <c r="AC616" s="326"/>
      <c r="AD616" s="326"/>
      <c r="AE616" s="326"/>
      <c r="AF616" s="326"/>
      <c r="AG616" s="326"/>
      <c r="AH616" s="326"/>
      <c r="AI616" s="326"/>
      <c r="AJ616" s="326"/>
      <c r="AK616" s="326"/>
      <c r="AL616" s="326"/>
      <c r="AM616" s="326"/>
      <c r="AN616" s="326"/>
      <c r="AO616" s="326"/>
      <c r="AP616" s="326"/>
      <c r="AQ616" s="326"/>
      <c r="AR616" s="326"/>
      <c r="AS616" s="326"/>
      <c r="AT616" s="326"/>
      <c r="AU616" s="326"/>
      <c r="AV616" s="326"/>
      <c r="AW616" s="326"/>
      <c r="AX616" s="326"/>
      <c r="AY616" s="326"/>
      <c r="AZ616" s="326"/>
      <c r="BA616" s="326"/>
      <c r="BB616" s="326"/>
      <c r="BC616" s="326"/>
      <c r="BD616" s="326"/>
      <c r="BE616" s="326"/>
      <c r="BF616" s="326"/>
      <c r="BG616" s="326"/>
      <c r="BH616" s="326"/>
      <c r="BI616" s="326"/>
      <c r="BJ616" s="326"/>
      <c r="BK616" s="326"/>
      <c r="BL616" s="326"/>
      <c r="BM616" s="326"/>
      <c r="BN616" s="326"/>
      <c r="BO616" s="326"/>
      <c r="BP616" s="326"/>
    </row>
    <row r="617" spans="1:68" ht="15">
      <c r="A617" s="326"/>
      <c r="B617" s="326"/>
      <c r="C617" s="326"/>
      <c r="D617" s="326"/>
      <c r="E617" s="430"/>
      <c r="F617" s="326"/>
      <c r="G617" s="326"/>
      <c r="H617" s="326"/>
      <c r="I617" s="326"/>
      <c r="J617" s="326"/>
      <c r="K617" s="326"/>
      <c r="L617" s="326"/>
      <c r="M617" s="326"/>
      <c r="N617" s="326"/>
      <c r="O617" s="326"/>
      <c r="P617" s="326"/>
      <c r="Q617" s="326"/>
      <c r="R617" s="326"/>
      <c r="S617" s="326"/>
      <c r="T617" s="326"/>
      <c r="U617" s="326"/>
      <c r="V617" s="326"/>
      <c r="W617" s="326"/>
      <c r="X617" s="326"/>
      <c r="Y617" s="326"/>
      <c r="Z617" s="326"/>
      <c r="AA617" s="326"/>
      <c r="AB617" s="326"/>
      <c r="AC617" s="326"/>
      <c r="AD617" s="326"/>
      <c r="AE617" s="326"/>
      <c r="AF617" s="326"/>
      <c r="AG617" s="326"/>
      <c r="AH617" s="326"/>
      <c r="AI617" s="326"/>
      <c r="AJ617" s="326"/>
      <c r="AK617" s="326"/>
      <c r="AL617" s="326"/>
      <c r="AM617" s="326"/>
      <c r="AN617" s="326"/>
      <c r="AO617" s="326"/>
      <c r="AP617" s="326"/>
      <c r="AQ617" s="326"/>
      <c r="AR617" s="326"/>
      <c r="AS617" s="326"/>
      <c r="AT617" s="326"/>
      <c r="AU617" s="326"/>
      <c r="AV617" s="326"/>
      <c r="AW617" s="326"/>
      <c r="AX617" s="326"/>
      <c r="AY617" s="326"/>
      <c r="AZ617" s="326"/>
      <c r="BA617" s="326"/>
      <c r="BB617" s="326"/>
      <c r="BC617" s="326"/>
      <c r="BD617" s="326"/>
      <c r="BE617" s="326"/>
      <c r="BF617" s="326"/>
      <c r="BG617" s="326"/>
      <c r="BH617" s="326"/>
      <c r="BI617" s="326"/>
      <c r="BJ617" s="326"/>
      <c r="BK617" s="326"/>
      <c r="BL617" s="326"/>
      <c r="BM617" s="326"/>
      <c r="BN617" s="326"/>
      <c r="BO617" s="326"/>
      <c r="BP617" s="326"/>
    </row>
    <row r="618" spans="1:68" ht="15">
      <c r="A618" s="326"/>
      <c r="B618" s="326"/>
      <c r="C618" s="326"/>
      <c r="D618" s="326"/>
      <c r="E618" s="430"/>
      <c r="F618" s="326"/>
      <c r="G618" s="326"/>
      <c r="H618" s="326"/>
      <c r="I618" s="326"/>
      <c r="J618" s="326"/>
      <c r="K618" s="326"/>
      <c r="L618" s="326"/>
      <c r="M618" s="326"/>
      <c r="N618" s="326"/>
      <c r="O618" s="326"/>
      <c r="P618" s="326"/>
      <c r="Q618" s="326"/>
      <c r="R618" s="326"/>
      <c r="S618" s="326"/>
      <c r="T618" s="326"/>
      <c r="U618" s="326"/>
      <c r="V618" s="326"/>
      <c r="W618" s="326"/>
      <c r="X618" s="326"/>
      <c r="Y618" s="326"/>
      <c r="Z618" s="326"/>
      <c r="AA618" s="326"/>
      <c r="AB618" s="326"/>
      <c r="AC618" s="326"/>
      <c r="AD618" s="326"/>
      <c r="AE618" s="326"/>
      <c r="AF618" s="326"/>
      <c r="AG618" s="326"/>
      <c r="AH618" s="326"/>
      <c r="AI618" s="326"/>
      <c r="AJ618" s="326"/>
      <c r="AK618" s="326"/>
      <c r="AL618" s="326"/>
      <c r="AM618" s="326"/>
      <c r="AN618" s="326"/>
      <c r="AO618" s="326"/>
      <c r="AP618" s="326"/>
      <c r="AQ618" s="326"/>
      <c r="AR618" s="326"/>
      <c r="AS618" s="326"/>
      <c r="AT618" s="326"/>
      <c r="AU618" s="326"/>
      <c r="AV618" s="326"/>
      <c r="AW618" s="326"/>
      <c r="AX618" s="326"/>
      <c r="AY618" s="326"/>
      <c r="AZ618" s="326"/>
      <c r="BA618" s="326"/>
      <c r="BB618" s="326"/>
      <c r="BC618" s="326"/>
      <c r="BD618" s="326"/>
      <c r="BE618" s="326"/>
      <c r="BF618" s="326"/>
      <c r="BG618" s="326"/>
      <c r="BH618" s="326"/>
      <c r="BI618" s="326"/>
      <c r="BJ618" s="326"/>
      <c r="BK618" s="326"/>
      <c r="BL618" s="326"/>
      <c r="BM618" s="326"/>
      <c r="BN618" s="326"/>
      <c r="BO618" s="326"/>
      <c r="BP618" s="326"/>
    </row>
    <row r="619" spans="1:68" ht="15">
      <c r="A619" s="326"/>
      <c r="B619" s="326"/>
      <c r="C619" s="326"/>
      <c r="D619" s="326"/>
      <c r="E619" s="430"/>
      <c r="F619" s="326"/>
      <c r="G619" s="326"/>
      <c r="H619" s="326"/>
      <c r="I619" s="326"/>
      <c r="J619" s="326"/>
      <c r="K619" s="326"/>
      <c r="L619" s="326"/>
      <c r="M619" s="326"/>
      <c r="N619" s="326"/>
      <c r="O619" s="326"/>
      <c r="P619" s="326"/>
      <c r="Q619" s="326"/>
      <c r="R619" s="326"/>
      <c r="S619" s="326"/>
      <c r="T619" s="326"/>
      <c r="U619" s="326"/>
      <c r="V619" s="326"/>
      <c r="W619" s="326"/>
      <c r="X619" s="326"/>
      <c r="Y619" s="326"/>
      <c r="Z619" s="326"/>
      <c r="AA619" s="326"/>
      <c r="AB619" s="326"/>
      <c r="AC619" s="326"/>
      <c r="AD619" s="326"/>
      <c r="AE619" s="326"/>
      <c r="AF619" s="326"/>
      <c r="AG619" s="326"/>
      <c r="AH619" s="326"/>
      <c r="AI619" s="326"/>
      <c r="AJ619" s="326"/>
      <c r="AK619" s="326"/>
      <c r="AL619" s="326"/>
      <c r="AM619" s="326"/>
      <c r="AN619" s="326"/>
      <c r="AO619" s="326"/>
      <c r="AP619" s="326"/>
      <c r="AQ619" s="326"/>
      <c r="AR619" s="326"/>
      <c r="AS619" s="326"/>
      <c r="AT619" s="326"/>
      <c r="AU619" s="326"/>
      <c r="AV619" s="326"/>
      <c r="AW619" s="326"/>
      <c r="AX619" s="326"/>
      <c r="AY619" s="326"/>
      <c r="AZ619" s="326"/>
      <c r="BA619" s="326"/>
      <c r="BB619" s="326"/>
      <c r="BC619" s="326"/>
      <c r="BD619" s="326"/>
      <c r="BE619" s="326"/>
      <c r="BF619" s="326"/>
      <c r="BG619" s="326"/>
      <c r="BH619" s="326"/>
      <c r="BI619" s="326"/>
      <c r="BJ619" s="326"/>
      <c r="BK619" s="326"/>
      <c r="BL619" s="326"/>
      <c r="BM619" s="326"/>
      <c r="BN619" s="326"/>
      <c r="BO619" s="326"/>
      <c r="BP619" s="326"/>
    </row>
    <row r="620" spans="1:68" ht="15">
      <c r="A620" s="326"/>
      <c r="B620" s="326"/>
      <c r="C620" s="326"/>
      <c r="D620" s="326"/>
      <c r="E620" s="430"/>
      <c r="F620" s="326"/>
      <c r="G620" s="326"/>
      <c r="H620" s="326"/>
      <c r="I620" s="326"/>
      <c r="J620" s="326"/>
      <c r="K620" s="326"/>
      <c r="L620" s="326"/>
      <c r="M620" s="326"/>
      <c r="N620" s="326"/>
      <c r="O620" s="326"/>
      <c r="P620" s="326"/>
      <c r="Q620" s="326"/>
      <c r="R620" s="326"/>
      <c r="S620" s="326"/>
      <c r="T620" s="326"/>
      <c r="U620" s="326"/>
      <c r="V620" s="326"/>
      <c r="W620" s="326"/>
      <c r="X620" s="326"/>
      <c r="Y620" s="326"/>
      <c r="Z620" s="326"/>
      <c r="AA620" s="326"/>
      <c r="AB620" s="326"/>
      <c r="AC620" s="326"/>
      <c r="AD620" s="326"/>
      <c r="AE620" s="326"/>
      <c r="AF620" s="326"/>
      <c r="AG620" s="326"/>
      <c r="AH620" s="326"/>
      <c r="AI620" s="326"/>
      <c r="AJ620" s="326"/>
      <c r="AK620" s="326"/>
      <c r="AL620" s="326"/>
      <c r="AM620" s="326"/>
      <c r="AN620" s="326"/>
      <c r="AO620" s="326"/>
      <c r="AP620" s="326"/>
      <c r="AQ620" s="326"/>
      <c r="AR620" s="326"/>
      <c r="AS620" s="326"/>
      <c r="AT620" s="326"/>
      <c r="AU620" s="326"/>
      <c r="AV620" s="326"/>
      <c r="AW620" s="326"/>
      <c r="AX620" s="326"/>
      <c r="AY620" s="326"/>
      <c r="AZ620" s="326"/>
      <c r="BA620" s="326"/>
      <c r="BB620" s="326"/>
      <c r="BC620" s="326"/>
      <c r="BD620" s="326"/>
      <c r="BE620" s="326"/>
      <c r="BF620" s="326"/>
      <c r="BG620" s="326"/>
      <c r="BH620" s="326"/>
      <c r="BI620" s="326"/>
      <c r="BJ620" s="326"/>
      <c r="BK620" s="326"/>
      <c r="BL620" s="326"/>
      <c r="BM620" s="326"/>
      <c r="BN620" s="326"/>
      <c r="BO620" s="326"/>
      <c r="BP620" s="326"/>
    </row>
    <row r="621" spans="1:68" ht="15">
      <c r="A621" s="326"/>
      <c r="B621" s="326"/>
      <c r="C621" s="326"/>
      <c r="D621" s="326"/>
      <c r="E621" s="430"/>
      <c r="F621" s="326"/>
      <c r="G621" s="326"/>
      <c r="H621" s="326"/>
      <c r="I621" s="326"/>
      <c r="J621" s="326"/>
      <c r="K621" s="326"/>
      <c r="L621" s="326"/>
      <c r="M621" s="326"/>
      <c r="N621" s="326"/>
      <c r="O621" s="326"/>
      <c r="P621" s="326"/>
      <c r="Q621" s="326"/>
      <c r="R621" s="326"/>
      <c r="S621" s="326"/>
      <c r="T621" s="326"/>
      <c r="U621" s="326"/>
      <c r="V621" s="326"/>
      <c r="W621" s="326"/>
      <c r="X621" s="326"/>
      <c r="Y621" s="326"/>
      <c r="Z621" s="326"/>
      <c r="AA621" s="326"/>
      <c r="AB621" s="326"/>
      <c r="AC621" s="326"/>
      <c r="AD621" s="326"/>
      <c r="AE621" s="326"/>
      <c r="AF621" s="326"/>
      <c r="AG621" s="326"/>
      <c r="AH621" s="326"/>
      <c r="AI621" s="326"/>
      <c r="AJ621" s="326"/>
      <c r="AK621" s="326"/>
      <c r="AL621" s="326"/>
      <c r="AM621" s="326"/>
      <c r="AN621" s="326"/>
      <c r="AO621" s="326"/>
      <c r="AP621" s="326"/>
      <c r="AQ621" s="326"/>
      <c r="AR621" s="326"/>
      <c r="AS621" s="326"/>
      <c r="AT621" s="326"/>
      <c r="AU621" s="326"/>
      <c r="AV621" s="326"/>
      <c r="AW621" s="326"/>
      <c r="AX621" s="326"/>
      <c r="AY621" s="326"/>
      <c r="AZ621" s="326"/>
      <c r="BA621" s="326"/>
      <c r="BB621" s="326"/>
      <c r="BC621" s="326"/>
      <c r="BD621" s="326"/>
      <c r="BE621" s="326"/>
      <c r="BF621" s="326"/>
      <c r="BG621" s="326"/>
      <c r="BH621" s="326"/>
      <c r="BI621" s="326"/>
      <c r="BJ621" s="326"/>
      <c r="BK621" s="326"/>
      <c r="BL621" s="326"/>
      <c r="BM621" s="326"/>
      <c r="BN621" s="326"/>
      <c r="BO621" s="326"/>
      <c r="BP621" s="326"/>
    </row>
    <row r="622" spans="1:68" ht="15">
      <c r="A622" s="326"/>
      <c r="B622" s="326"/>
      <c r="C622" s="326"/>
      <c r="D622" s="326"/>
      <c r="E622" s="430"/>
      <c r="F622" s="326"/>
      <c r="G622" s="326"/>
      <c r="H622" s="326"/>
      <c r="I622" s="326"/>
      <c r="J622" s="326"/>
      <c r="K622" s="326"/>
      <c r="L622" s="326"/>
      <c r="M622" s="326"/>
      <c r="N622" s="326"/>
      <c r="O622" s="326"/>
      <c r="P622" s="326"/>
      <c r="Q622" s="326"/>
      <c r="R622" s="326"/>
      <c r="S622" s="326"/>
      <c r="T622" s="326"/>
      <c r="U622" s="326"/>
      <c r="V622" s="326"/>
      <c r="W622" s="326"/>
      <c r="X622" s="326"/>
      <c r="Y622" s="326"/>
      <c r="Z622" s="326"/>
      <c r="AA622" s="326"/>
      <c r="AB622" s="326"/>
      <c r="AC622" s="326"/>
      <c r="AD622" s="326"/>
      <c r="AE622" s="326"/>
      <c r="AF622" s="326"/>
      <c r="AG622" s="326"/>
      <c r="AH622" s="326"/>
      <c r="AI622" s="326"/>
      <c r="AJ622" s="326"/>
      <c r="AK622" s="326"/>
      <c r="AL622" s="326"/>
      <c r="AM622" s="326"/>
      <c r="AN622" s="326"/>
      <c r="AO622" s="326"/>
      <c r="AP622" s="326"/>
      <c r="AQ622" s="326"/>
      <c r="AR622" s="326"/>
      <c r="AS622" s="326"/>
      <c r="AT622" s="326"/>
      <c r="AU622" s="326"/>
      <c r="AV622" s="326"/>
      <c r="AW622" s="326"/>
      <c r="AX622" s="326"/>
      <c r="AY622" s="326"/>
      <c r="AZ622" s="326"/>
      <c r="BA622" s="326"/>
      <c r="BB622" s="326"/>
      <c r="BC622" s="326"/>
      <c r="BD622" s="326"/>
      <c r="BE622" s="326"/>
      <c r="BF622" s="326"/>
      <c r="BG622" s="326"/>
      <c r="BH622" s="326"/>
      <c r="BI622" s="326"/>
      <c r="BJ622" s="326"/>
      <c r="BK622" s="326"/>
      <c r="BL622" s="326"/>
      <c r="BM622" s="326"/>
      <c r="BN622" s="326"/>
      <c r="BO622" s="326"/>
      <c r="BP622" s="326"/>
    </row>
    <row r="623" spans="1:68" ht="15">
      <c r="A623" s="326"/>
      <c r="B623" s="326"/>
      <c r="C623" s="326"/>
      <c r="D623" s="326"/>
      <c r="E623" s="430"/>
      <c r="F623" s="326"/>
      <c r="G623" s="326"/>
      <c r="H623" s="326"/>
      <c r="I623" s="326"/>
      <c r="J623" s="326"/>
      <c r="K623" s="326"/>
      <c r="L623" s="326"/>
      <c r="M623" s="326"/>
      <c r="N623" s="326"/>
      <c r="O623" s="326"/>
      <c r="P623" s="326"/>
      <c r="Q623" s="326"/>
      <c r="R623" s="326"/>
      <c r="S623" s="326"/>
      <c r="T623" s="326"/>
      <c r="U623" s="326"/>
      <c r="V623" s="326"/>
      <c r="W623" s="326"/>
      <c r="X623" s="326"/>
      <c r="Y623" s="326"/>
      <c r="Z623" s="326"/>
      <c r="AA623" s="326"/>
      <c r="AB623" s="326"/>
      <c r="AC623" s="326"/>
      <c r="AD623" s="326"/>
      <c r="AE623" s="326"/>
      <c r="AF623" s="326"/>
      <c r="AG623" s="326"/>
      <c r="AH623" s="326"/>
      <c r="AI623" s="326"/>
      <c r="AJ623" s="326"/>
      <c r="AK623" s="326"/>
      <c r="AL623" s="326"/>
      <c r="AM623" s="326"/>
      <c r="AN623" s="326"/>
      <c r="AO623" s="326"/>
      <c r="AP623" s="326"/>
      <c r="AQ623" s="326"/>
      <c r="AR623" s="326"/>
      <c r="AS623" s="326"/>
      <c r="AT623" s="326"/>
      <c r="AU623" s="326"/>
      <c r="AV623" s="326"/>
      <c r="AW623" s="326"/>
      <c r="AX623" s="326"/>
      <c r="AY623" s="326"/>
      <c r="AZ623" s="326"/>
      <c r="BA623" s="326"/>
      <c r="BB623" s="326"/>
      <c r="BC623" s="326"/>
      <c r="BD623" s="326"/>
      <c r="BE623" s="326"/>
      <c r="BF623" s="326"/>
      <c r="BG623" s="326"/>
      <c r="BH623" s="326"/>
      <c r="BI623" s="326"/>
      <c r="BJ623" s="326"/>
      <c r="BK623" s="326"/>
      <c r="BL623" s="326"/>
      <c r="BM623" s="326"/>
      <c r="BN623" s="326"/>
      <c r="BO623" s="326"/>
      <c r="BP623" s="326"/>
    </row>
    <row r="624" spans="1:68" ht="15">
      <c r="A624" s="326"/>
      <c r="B624" s="326"/>
      <c r="C624" s="326"/>
      <c r="D624" s="326"/>
      <c r="E624" s="430"/>
      <c r="F624" s="326"/>
      <c r="G624" s="326"/>
      <c r="H624" s="326"/>
      <c r="I624" s="326"/>
      <c r="J624" s="326"/>
      <c r="K624" s="326"/>
      <c r="L624" s="326"/>
      <c r="M624" s="326"/>
      <c r="N624" s="326"/>
      <c r="O624" s="326"/>
      <c r="P624" s="326"/>
      <c r="Q624" s="326"/>
      <c r="R624" s="326"/>
      <c r="S624" s="326"/>
      <c r="T624" s="326"/>
      <c r="U624" s="326"/>
      <c r="V624" s="326"/>
      <c r="W624" s="326"/>
      <c r="X624" s="326"/>
      <c r="Y624" s="326"/>
      <c r="Z624" s="326"/>
      <c r="AA624" s="326"/>
      <c r="AB624" s="326"/>
      <c r="AC624" s="326"/>
      <c r="AD624" s="326"/>
      <c r="AE624" s="326"/>
      <c r="AF624" s="326"/>
      <c r="AG624" s="326"/>
      <c r="AH624" s="326"/>
      <c r="AI624" s="326"/>
      <c r="AJ624" s="326"/>
      <c r="AK624" s="326"/>
      <c r="AL624" s="326"/>
      <c r="AM624" s="326"/>
      <c r="AN624" s="326"/>
      <c r="AO624" s="326"/>
      <c r="AP624" s="326"/>
      <c r="AQ624" s="326"/>
      <c r="AR624" s="326"/>
      <c r="AS624" s="326"/>
      <c r="AT624" s="326"/>
      <c r="AU624" s="326"/>
      <c r="AV624" s="326"/>
      <c r="AW624" s="326"/>
      <c r="AX624" s="326"/>
      <c r="AY624" s="326"/>
      <c r="AZ624" s="326"/>
      <c r="BA624" s="326"/>
      <c r="BB624" s="326"/>
      <c r="BC624" s="326"/>
      <c r="BD624" s="326"/>
      <c r="BE624" s="326"/>
      <c r="BF624" s="326"/>
      <c r="BG624" s="326"/>
      <c r="BH624" s="326"/>
      <c r="BI624" s="326"/>
      <c r="BJ624" s="326"/>
      <c r="BK624" s="326"/>
      <c r="BL624" s="326"/>
      <c r="BM624" s="326"/>
      <c r="BN624" s="326"/>
      <c r="BO624" s="326"/>
      <c r="BP624" s="326"/>
    </row>
    <row r="625" spans="1:68" ht="15">
      <c r="A625" s="326"/>
      <c r="B625" s="326"/>
      <c r="C625" s="326"/>
      <c r="D625" s="326"/>
      <c r="E625" s="430"/>
      <c r="F625" s="326"/>
      <c r="G625" s="326"/>
      <c r="H625" s="326"/>
      <c r="I625" s="326"/>
      <c r="J625" s="326"/>
      <c r="K625" s="326"/>
      <c r="L625" s="326"/>
      <c r="M625" s="326"/>
      <c r="N625" s="326"/>
      <c r="O625" s="326"/>
      <c r="P625" s="326"/>
      <c r="Q625" s="326"/>
      <c r="R625" s="326"/>
      <c r="S625" s="326"/>
      <c r="T625" s="326"/>
      <c r="U625" s="326"/>
      <c r="V625" s="326"/>
      <c r="W625" s="326"/>
      <c r="X625" s="326"/>
      <c r="Y625" s="326"/>
      <c r="Z625" s="326"/>
      <c r="AA625" s="326"/>
      <c r="AB625" s="326"/>
      <c r="AC625" s="326"/>
      <c r="AD625" s="326"/>
      <c r="AE625" s="326"/>
      <c r="AF625" s="326"/>
      <c r="AG625" s="326"/>
      <c r="AH625" s="326"/>
      <c r="AI625" s="326"/>
      <c r="AJ625" s="326"/>
      <c r="AK625" s="326"/>
      <c r="AL625" s="326"/>
      <c r="AM625" s="326"/>
      <c r="AN625" s="326"/>
      <c r="AO625" s="326"/>
      <c r="AP625" s="326"/>
      <c r="AQ625" s="326"/>
      <c r="AR625" s="326"/>
      <c r="AS625" s="326"/>
      <c r="AT625" s="326"/>
      <c r="AU625" s="326"/>
      <c r="AV625" s="326"/>
      <c r="AW625" s="326"/>
      <c r="AX625" s="326"/>
      <c r="AY625" s="326"/>
      <c r="AZ625" s="326"/>
      <c r="BA625" s="326"/>
      <c r="BB625" s="326"/>
      <c r="BC625" s="326"/>
      <c r="BD625" s="326"/>
      <c r="BE625" s="326"/>
      <c r="BF625" s="326"/>
      <c r="BG625" s="326"/>
      <c r="BH625" s="326"/>
      <c r="BI625" s="326"/>
      <c r="BJ625" s="326"/>
      <c r="BK625" s="326"/>
      <c r="BL625" s="326"/>
      <c r="BM625" s="326"/>
      <c r="BN625" s="326"/>
      <c r="BO625" s="326"/>
      <c r="BP625" s="326"/>
    </row>
    <row r="626" spans="1:68" ht="15">
      <c r="A626" s="326"/>
      <c r="B626" s="326"/>
      <c r="C626" s="326"/>
      <c r="D626" s="326"/>
      <c r="E626" s="430"/>
      <c r="F626" s="326"/>
      <c r="G626" s="326"/>
      <c r="H626" s="326"/>
      <c r="I626" s="326"/>
      <c r="J626" s="326"/>
      <c r="K626" s="326"/>
      <c r="L626" s="326"/>
      <c r="M626" s="326"/>
      <c r="N626" s="326"/>
      <c r="O626" s="326"/>
      <c r="P626" s="326"/>
      <c r="Q626" s="326"/>
      <c r="R626" s="326"/>
      <c r="S626" s="326"/>
      <c r="T626" s="326"/>
      <c r="U626" s="326"/>
      <c r="V626" s="326"/>
      <c r="W626" s="326"/>
      <c r="X626" s="326"/>
      <c r="Y626" s="326"/>
      <c r="Z626" s="326"/>
      <c r="AA626" s="326"/>
      <c r="AB626" s="326"/>
      <c r="AC626" s="326"/>
      <c r="AD626" s="326"/>
      <c r="AE626" s="326"/>
      <c r="AF626" s="326"/>
      <c r="AG626" s="326"/>
      <c r="AH626" s="326"/>
      <c r="AI626" s="326"/>
      <c r="AJ626" s="326"/>
      <c r="AK626" s="326"/>
      <c r="AL626" s="326"/>
      <c r="AM626" s="326"/>
      <c r="AN626" s="326"/>
      <c r="AO626" s="326"/>
      <c r="AP626" s="326"/>
      <c r="AQ626" s="326"/>
      <c r="AR626" s="326"/>
      <c r="AS626" s="326"/>
      <c r="AT626" s="326"/>
      <c r="AU626" s="326"/>
      <c r="AV626" s="326"/>
      <c r="AW626" s="326"/>
      <c r="AX626" s="326"/>
      <c r="AY626" s="326"/>
      <c r="AZ626" s="326"/>
      <c r="BA626" s="326"/>
      <c r="BB626" s="326"/>
      <c r="BC626" s="326"/>
      <c r="BD626" s="326"/>
      <c r="BE626" s="326"/>
      <c r="BF626" s="326"/>
      <c r="BG626" s="326"/>
      <c r="BH626" s="326"/>
      <c r="BI626" s="326"/>
      <c r="BJ626" s="326"/>
      <c r="BK626" s="326"/>
      <c r="BL626" s="326"/>
      <c r="BM626" s="326"/>
      <c r="BN626" s="326"/>
      <c r="BO626" s="326"/>
      <c r="BP626" s="326"/>
    </row>
    <row r="627" spans="1:68" ht="15">
      <c r="A627" s="326"/>
      <c r="B627" s="326"/>
      <c r="C627" s="326"/>
      <c r="D627" s="326"/>
      <c r="E627" s="430"/>
      <c r="F627" s="326"/>
      <c r="G627" s="326"/>
      <c r="H627" s="326"/>
      <c r="I627" s="326"/>
      <c r="J627" s="326"/>
      <c r="K627" s="326"/>
      <c r="L627" s="326"/>
      <c r="M627" s="326"/>
      <c r="N627" s="326"/>
      <c r="O627" s="326"/>
      <c r="P627" s="326"/>
      <c r="Q627" s="326"/>
      <c r="R627" s="326"/>
      <c r="S627" s="326"/>
      <c r="T627" s="326"/>
      <c r="U627" s="326"/>
      <c r="V627" s="326"/>
      <c r="W627" s="326"/>
      <c r="X627" s="326"/>
      <c r="Y627" s="326"/>
      <c r="Z627" s="326"/>
      <c r="AA627" s="326"/>
      <c r="AB627" s="326"/>
      <c r="AC627" s="326"/>
      <c r="AD627" s="326"/>
      <c r="AE627" s="326"/>
      <c r="AF627" s="326"/>
      <c r="AG627" s="326"/>
      <c r="AH627" s="326"/>
      <c r="AI627" s="326"/>
      <c r="AJ627" s="326"/>
      <c r="AK627" s="326"/>
      <c r="AL627" s="326"/>
      <c r="AM627" s="326"/>
      <c r="AN627" s="326"/>
      <c r="AO627" s="326"/>
      <c r="AP627" s="326"/>
      <c r="AQ627" s="326"/>
      <c r="AR627" s="326"/>
      <c r="AS627" s="326"/>
      <c r="AT627" s="326"/>
      <c r="AU627" s="326"/>
      <c r="AV627" s="326"/>
      <c r="AW627" s="326"/>
      <c r="AX627" s="326"/>
      <c r="AY627" s="326"/>
      <c r="AZ627" s="326"/>
      <c r="BA627" s="326"/>
      <c r="BB627" s="326"/>
      <c r="BC627" s="326"/>
      <c r="BD627" s="326"/>
      <c r="BE627" s="326"/>
      <c r="BF627" s="326"/>
      <c r="BG627" s="326"/>
      <c r="BH627" s="326"/>
      <c r="BI627" s="326"/>
      <c r="BJ627" s="326"/>
      <c r="BK627" s="326"/>
      <c r="BL627" s="326"/>
      <c r="BM627" s="326"/>
      <c r="BN627" s="326"/>
      <c r="BO627" s="326"/>
      <c r="BP627" s="326"/>
    </row>
    <row r="628" spans="1:68" ht="15">
      <c r="A628" s="326"/>
      <c r="B628" s="326"/>
      <c r="C628" s="326"/>
      <c r="D628" s="326"/>
      <c r="E628" s="430"/>
      <c r="F628" s="326"/>
      <c r="G628" s="326"/>
      <c r="H628" s="326"/>
      <c r="I628" s="326"/>
      <c r="J628" s="326"/>
      <c r="K628" s="326"/>
      <c r="L628" s="326"/>
      <c r="M628" s="326"/>
      <c r="N628" s="326"/>
      <c r="O628" s="326"/>
      <c r="P628" s="326"/>
      <c r="Q628" s="326"/>
      <c r="R628" s="326"/>
      <c r="S628" s="326"/>
      <c r="T628" s="326"/>
      <c r="U628" s="326"/>
      <c r="V628" s="326"/>
      <c r="W628" s="326"/>
      <c r="X628" s="326"/>
      <c r="Y628" s="326"/>
      <c r="Z628" s="326"/>
      <c r="AA628" s="326"/>
      <c r="AB628" s="326"/>
      <c r="AC628" s="326"/>
      <c r="AD628" s="326"/>
      <c r="AE628" s="326"/>
      <c r="AF628" s="326"/>
      <c r="AG628" s="326"/>
      <c r="AH628" s="326"/>
      <c r="AI628" s="326"/>
      <c r="AJ628" s="326"/>
      <c r="AK628" s="326"/>
      <c r="AL628" s="326"/>
      <c r="AM628" s="326"/>
      <c r="AN628" s="326"/>
      <c r="AO628" s="326"/>
      <c r="AP628" s="326"/>
      <c r="AQ628" s="326"/>
      <c r="AR628" s="326"/>
      <c r="AS628" s="326"/>
      <c r="AT628" s="326"/>
      <c r="AU628" s="326"/>
      <c r="AV628" s="326"/>
      <c r="AW628" s="326"/>
      <c r="AX628" s="326"/>
      <c r="AY628" s="326"/>
      <c r="AZ628" s="326"/>
      <c r="BA628" s="326"/>
      <c r="BB628" s="326"/>
      <c r="BC628" s="326"/>
      <c r="BD628" s="326"/>
      <c r="BE628" s="326"/>
      <c r="BF628" s="326"/>
      <c r="BG628" s="326"/>
      <c r="BH628" s="326"/>
      <c r="BI628" s="326"/>
      <c r="BJ628" s="326"/>
      <c r="BK628" s="326"/>
      <c r="BL628" s="326"/>
      <c r="BM628" s="326"/>
      <c r="BN628" s="326"/>
      <c r="BO628" s="326"/>
      <c r="BP628" s="326"/>
    </row>
    <row r="629" spans="1:68" ht="15">
      <c r="A629" s="326"/>
      <c r="B629" s="326"/>
      <c r="C629" s="326"/>
      <c r="D629" s="326"/>
      <c r="E629" s="430"/>
      <c r="F629" s="326"/>
      <c r="G629" s="326"/>
      <c r="H629" s="326"/>
      <c r="I629" s="326"/>
      <c r="J629" s="326"/>
      <c r="K629" s="326"/>
      <c r="L629" s="326"/>
      <c r="M629" s="326"/>
      <c r="N629" s="326"/>
      <c r="O629" s="326"/>
      <c r="P629" s="326"/>
      <c r="Q629" s="326"/>
      <c r="R629" s="326"/>
      <c r="S629" s="326"/>
      <c r="T629" s="326"/>
      <c r="U629" s="326"/>
      <c r="V629" s="326"/>
      <c r="W629" s="326"/>
      <c r="X629" s="326"/>
      <c r="Y629" s="326"/>
      <c r="Z629" s="326"/>
      <c r="AA629" s="326"/>
      <c r="AB629" s="326"/>
      <c r="AC629" s="326"/>
      <c r="AD629" s="326"/>
      <c r="AE629" s="326"/>
      <c r="AF629" s="326"/>
      <c r="AG629" s="326"/>
      <c r="AH629" s="326"/>
      <c r="AI629" s="326"/>
      <c r="AJ629" s="326"/>
      <c r="AK629" s="326"/>
      <c r="AL629" s="326"/>
      <c r="AM629" s="326"/>
      <c r="AN629" s="326"/>
      <c r="AO629" s="326"/>
      <c r="AP629" s="326"/>
      <c r="AQ629" s="326"/>
      <c r="AR629" s="326"/>
      <c r="AS629" s="326"/>
      <c r="AT629" s="326"/>
      <c r="AU629" s="326"/>
      <c r="AV629" s="326"/>
      <c r="AW629" s="326"/>
      <c r="AX629" s="326"/>
      <c r="AY629" s="326"/>
      <c r="AZ629" s="326"/>
      <c r="BA629" s="326"/>
      <c r="BB629" s="326"/>
      <c r="BC629" s="326"/>
      <c r="BD629" s="326"/>
      <c r="BE629" s="326"/>
      <c r="BF629" s="326"/>
      <c r="BG629" s="326"/>
      <c r="BH629" s="326"/>
      <c r="BI629" s="326"/>
      <c r="BJ629" s="326"/>
      <c r="BK629" s="326"/>
      <c r="BL629" s="326"/>
      <c r="BM629" s="326"/>
      <c r="BN629" s="326"/>
      <c r="BO629" s="326"/>
      <c r="BP629" s="326"/>
    </row>
    <row r="630" spans="1:68" ht="15">
      <c r="A630" s="326"/>
      <c r="B630" s="326"/>
      <c r="C630" s="326"/>
      <c r="D630" s="326"/>
      <c r="E630" s="430"/>
      <c r="F630" s="326"/>
      <c r="G630" s="326"/>
      <c r="H630" s="326"/>
      <c r="I630" s="326"/>
      <c r="J630" s="326"/>
      <c r="K630" s="326"/>
      <c r="L630" s="326"/>
      <c r="M630" s="326"/>
      <c r="N630" s="326"/>
      <c r="O630" s="326"/>
      <c r="P630" s="326"/>
      <c r="Q630" s="326"/>
      <c r="R630" s="326"/>
      <c r="S630" s="326"/>
      <c r="T630" s="326"/>
      <c r="U630" s="326"/>
      <c r="V630" s="326"/>
      <c r="W630" s="326"/>
      <c r="X630" s="326"/>
      <c r="Y630" s="326"/>
      <c r="Z630" s="326"/>
      <c r="AA630" s="326"/>
      <c r="AB630" s="326"/>
      <c r="AC630" s="326"/>
      <c r="AD630" s="326"/>
      <c r="AE630" s="326"/>
      <c r="AF630" s="326"/>
      <c r="AG630" s="326"/>
      <c r="AH630" s="326"/>
      <c r="AI630" s="326"/>
      <c r="AJ630" s="326"/>
      <c r="AK630" s="326"/>
      <c r="AL630" s="326"/>
      <c r="AM630" s="326"/>
      <c r="AN630" s="326"/>
      <c r="AO630" s="326"/>
      <c r="AP630" s="326"/>
      <c r="AQ630" s="326"/>
      <c r="AR630" s="326"/>
      <c r="AS630" s="326"/>
      <c r="AT630" s="326"/>
      <c r="AU630" s="326"/>
      <c r="AV630" s="326"/>
      <c r="AW630" s="326"/>
      <c r="AX630" s="326"/>
      <c r="AY630" s="326"/>
      <c r="AZ630" s="326"/>
      <c r="BA630" s="326"/>
      <c r="BB630" s="326"/>
      <c r="BC630" s="326"/>
      <c r="BD630" s="326"/>
      <c r="BE630" s="326"/>
      <c r="BF630" s="326"/>
      <c r="BG630" s="326"/>
      <c r="BH630" s="326"/>
      <c r="BI630" s="326"/>
      <c r="BJ630" s="326"/>
      <c r="BK630" s="326"/>
      <c r="BL630" s="326"/>
      <c r="BM630" s="326"/>
      <c r="BN630" s="326"/>
      <c r="BO630" s="326"/>
      <c r="BP630" s="326"/>
    </row>
    <row r="631" spans="1:68" ht="15">
      <c r="A631" s="326"/>
      <c r="B631" s="326"/>
      <c r="C631" s="326"/>
      <c r="D631" s="326"/>
      <c r="E631" s="430"/>
      <c r="F631" s="326"/>
      <c r="G631" s="326"/>
      <c r="H631" s="326"/>
      <c r="I631" s="326"/>
      <c r="J631" s="326"/>
      <c r="K631" s="326"/>
      <c r="L631" s="326"/>
      <c r="M631" s="326"/>
      <c r="N631" s="326"/>
      <c r="O631" s="326"/>
      <c r="P631" s="326"/>
      <c r="Q631" s="326"/>
      <c r="R631" s="326"/>
      <c r="S631" s="326"/>
      <c r="T631" s="326"/>
      <c r="U631" s="326"/>
      <c r="V631" s="326"/>
      <c r="W631" s="326"/>
      <c r="X631" s="326"/>
      <c r="Y631" s="326"/>
      <c r="Z631" s="326"/>
      <c r="AA631" s="326"/>
      <c r="AB631" s="326"/>
      <c r="AC631" s="326"/>
      <c r="AD631" s="326"/>
      <c r="AE631" s="326"/>
      <c r="AF631" s="326"/>
      <c r="AG631" s="326"/>
      <c r="AH631" s="326"/>
      <c r="AI631" s="326"/>
      <c r="AJ631" s="326"/>
      <c r="AK631" s="326"/>
      <c r="AL631" s="326"/>
      <c r="AM631" s="326"/>
      <c r="AN631" s="326"/>
      <c r="AO631" s="326"/>
      <c r="AP631" s="326"/>
      <c r="AQ631" s="326"/>
      <c r="AR631" s="326"/>
      <c r="AS631" s="326"/>
      <c r="AT631" s="326"/>
      <c r="AU631" s="326"/>
      <c r="AV631" s="326"/>
      <c r="AW631" s="326"/>
      <c r="AX631" s="326"/>
      <c r="AY631" s="326"/>
      <c r="AZ631" s="326"/>
      <c r="BA631" s="326"/>
      <c r="BB631" s="326"/>
      <c r="BC631" s="326"/>
      <c r="BD631" s="326"/>
      <c r="BE631" s="326"/>
      <c r="BF631" s="326"/>
      <c r="BG631" s="326"/>
      <c r="BH631" s="326"/>
      <c r="BI631" s="326"/>
      <c r="BJ631" s="326"/>
      <c r="BK631" s="326"/>
      <c r="BL631" s="326"/>
      <c r="BM631" s="326"/>
      <c r="BN631" s="326"/>
      <c r="BO631" s="326"/>
      <c r="BP631" s="326"/>
    </row>
    <row r="632" spans="1:68" ht="15">
      <c r="A632" s="326"/>
      <c r="B632" s="326"/>
      <c r="C632" s="326"/>
      <c r="D632" s="326"/>
      <c r="E632" s="430"/>
      <c r="F632" s="326"/>
      <c r="G632" s="326"/>
      <c r="H632" s="326"/>
      <c r="I632" s="326"/>
      <c r="J632" s="326"/>
      <c r="K632" s="326"/>
      <c r="L632" s="326"/>
      <c r="M632" s="326"/>
      <c r="N632" s="326"/>
      <c r="O632" s="326"/>
      <c r="P632" s="326"/>
      <c r="Q632" s="326"/>
      <c r="R632" s="326"/>
      <c r="S632" s="326"/>
      <c r="T632" s="326"/>
      <c r="U632" s="326"/>
      <c r="V632" s="326"/>
      <c r="W632" s="326"/>
      <c r="X632" s="326"/>
      <c r="Y632" s="326"/>
      <c r="Z632" s="326"/>
      <c r="AA632" s="326"/>
      <c r="AB632" s="326"/>
      <c r="AC632" s="326"/>
      <c r="AD632" s="326"/>
      <c r="AE632" s="326"/>
      <c r="AF632" s="326"/>
      <c r="AG632" s="326"/>
      <c r="AH632" s="326"/>
      <c r="AI632" s="326"/>
      <c r="AJ632" s="326"/>
      <c r="AK632" s="326"/>
      <c r="AL632" s="326"/>
      <c r="AM632" s="326"/>
      <c r="AN632" s="326"/>
      <c r="AO632" s="326"/>
      <c r="AP632" s="326"/>
      <c r="AQ632" s="326"/>
      <c r="AR632" s="326"/>
      <c r="AS632" s="326"/>
      <c r="AT632" s="326"/>
      <c r="AU632" s="326"/>
      <c r="AV632" s="326"/>
      <c r="AW632" s="326"/>
      <c r="AX632" s="326"/>
      <c r="AY632" s="326"/>
      <c r="AZ632" s="326"/>
      <c r="BA632" s="326"/>
      <c r="BB632" s="326"/>
      <c r="BC632" s="326"/>
      <c r="BD632" s="326"/>
      <c r="BE632" s="326"/>
      <c r="BF632" s="326"/>
      <c r="BG632" s="326"/>
      <c r="BH632" s="326"/>
      <c r="BI632" s="326"/>
      <c r="BJ632" s="326"/>
      <c r="BK632" s="326"/>
      <c r="BL632" s="326"/>
      <c r="BM632" s="326"/>
      <c r="BN632" s="326"/>
      <c r="BO632" s="326"/>
      <c r="BP632" s="326"/>
    </row>
    <row r="633" spans="1:68" ht="15">
      <c r="A633" s="326"/>
      <c r="B633" s="326"/>
      <c r="C633" s="326"/>
      <c r="D633" s="326"/>
      <c r="E633" s="430"/>
      <c r="F633" s="326"/>
      <c r="G633" s="326"/>
      <c r="H633" s="326"/>
      <c r="I633" s="326"/>
      <c r="J633" s="326"/>
      <c r="K633" s="326"/>
      <c r="L633" s="326"/>
      <c r="M633" s="326"/>
      <c r="N633" s="326"/>
      <c r="O633" s="326"/>
      <c r="P633" s="326"/>
      <c r="Q633" s="326"/>
      <c r="R633" s="326"/>
      <c r="S633" s="326"/>
      <c r="T633" s="326"/>
      <c r="U633" s="326"/>
      <c r="V633" s="326"/>
      <c r="W633" s="326"/>
      <c r="X633" s="326"/>
      <c r="Y633" s="326"/>
      <c r="Z633" s="326"/>
      <c r="AA633" s="326"/>
      <c r="AB633" s="326"/>
      <c r="AC633" s="326"/>
      <c r="AD633" s="326"/>
      <c r="AE633" s="326"/>
      <c r="AF633" s="326"/>
      <c r="AG633" s="326"/>
      <c r="AH633" s="326"/>
      <c r="AI633" s="326"/>
      <c r="AJ633" s="326"/>
      <c r="AK633" s="326"/>
      <c r="AL633" s="326"/>
      <c r="AM633" s="326"/>
      <c r="AN633" s="326"/>
      <c r="AO633" s="326"/>
      <c r="AP633" s="326"/>
      <c r="AQ633" s="326"/>
      <c r="AR633" s="326"/>
      <c r="AS633" s="326"/>
      <c r="AT633" s="326"/>
      <c r="AU633" s="326"/>
      <c r="AV633" s="326"/>
      <c r="AW633" s="326"/>
      <c r="AX633" s="326"/>
      <c r="AY633" s="326"/>
      <c r="AZ633" s="326"/>
      <c r="BA633" s="326"/>
      <c r="BB633" s="326"/>
      <c r="BC633" s="326"/>
      <c r="BD633" s="326"/>
      <c r="BE633" s="326"/>
      <c r="BF633" s="326"/>
      <c r="BG633" s="326"/>
      <c r="BH633" s="326"/>
      <c r="BI633" s="326"/>
      <c r="BJ633" s="326"/>
      <c r="BK633" s="326"/>
      <c r="BL633" s="326"/>
      <c r="BM633" s="326"/>
      <c r="BN633" s="326"/>
      <c r="BO633" s="326"/>
      <c r="BP633" s="326"/>
    </row>
    <row r="634" spans="1:68" ht="15">
      <c r="A634" s="326"/>
      <c r="B634" s="326"/>
      <c r="C634" s="326"/>
      <c r="D634" s="326"/>
      <c r="E634" s="430"/>
      <c r="F634" s="326"/>
      <c r="G634" s="326"/>
      <c r="H634" s="326"/>
      <c r="I634" s="326"/>
      <c r="J634" s="326"/>
      <c r="K634" s="326"/>
      <c r="L634" s="326"/>
      <c r="M634" s="326"/>
      <c r="N634" s="326"/>
      <c r="O634" s="326"/>
      <c r="P634" s="326"/>
      <c r="Q634" s="326"/>
      <c r="R634" s="326"/>
      <c r="S634" s="326"/>
      <c r="T634" s="326"/>
      <c r="U634" s="326"/>
      <c r="V634" s="326"/>
      <c r="W634" s="326"/>
      <c r="X634" s="326"/>
      <c r="Y634" s="326"/>
      <c r="Z634" s="326"/>
      <c r="AA634" s="326"/>
      <c r="AB634" s="326"/>
      <c r="AC634" s="326"/>
      <c r="AD634" s="326"/>
      <c r="AE634" s="326"/>
      <c r="AF634" s="326"/>
      <c r="AG634" s="326"/>
      <c r="AH634" s="326"/>
      <c r="AI634" s="326"/>
      <c r="AJ634" s="326"/>
      <c r="AK634" s="326"/>
      <c r="AL634" s="326"/>
      <c r="AM634" s="326"/>
      <c r="AN634" s="326"/>
      <c r="AO634" s="326"/>
      <c r="AP634" s="326"/>
      <c r="AQ634" s="326"/>
      <c r="AR634" s="326"/>
      <c r="AS634" s="326"/>
      <c r="AT634" s="326"/>
      <c r="AU634" s="326"/>
      <c r="AV634" s="326"/>
      <c r="AW634" s="326"/>
      <c r="AX634" s="326"/>
      <c r="AY634" s="326"/>
      <c r="AZ634" s="326"/>
      <c r="BA634" s="326"/>
      <c r="BB634" s="326"/>
      <c r="BC634" s="326"/>
      <c r="BD634" s="326"/>
      <c r="BE634" s="326"/>
      <c r="BF634" s="326"/>
      <c r="BG634" s="326"/>
      <c r="BH634" s="326"/>
      <c r="BI634" s="326"/>
      <c r="BJ634" s="326"/>
      <c r="BK634" s="326"/>
      <c r="BL634" s="326"/>
      <c r="BM634" s="326"/>
      <c r="BN634" s="326"/>
      <c r="BO634" s="326"/>
      <c r="BP634" s="326"/>
    </row>
    <row r="635" spans="1:68" ht="15">
      <c r="A635" s="326"/>
      <c r="B635" s="326"/>
      <c r="C635" s="326"/>
      <c r="D635" s="326"/>
      <c r="E635" s="430"/>
      <c r="F635" s="326"/>
      <c r="G635" s="326"/>
      <c r="H635" s="326"/>
      <c r="I635" s="326"/>
      <c r="J635" s="326"/>
      <c r="K635" s="326"/>
      <c r="L635" s="326"/>
      <c r="M635" s="326"/>
      <c r="N635" s="326"/>
      <c r="O635" s="326"/>
      <c r="P635" s="326"/>
      <c r="Q635" s="326"/>
      <c r="R635" s="326"/>
      <c r="S635" s="326"/>
      <c r="T635" s="326"/>
      <c r="U635" s="326"/>
      <c r="V635" s="326"/>
      <c r="W635" s="326"/>
      <c r="X635" s="326"/>
      <c r="Y635" s="326"/>
      <c r="Z635" s="326"/>
      <c r="AA635" s="326"/>
      <c r="AB635" s="326"/>
      <c r="AC635" s="326"/>
      <c r="AD635" s="326"/>
      <c r="AE635" s="326"/>
      <c r="AF635" s="326"/>
      <c r="AG635" s="326"/>
      <c r="AH635" s="326"/>
      <c r="AI635" s="326"/>
      <c r="AJ635" s="326"/>
      <c r="AK635" s="326"/>
      <c r="AL635" s="326"/>
      <c r="AM635" s="326"/>
      <c r="AN635" s="326"/>
      <c r="AO635" s="326"/>
      <c r="AP635" s="326"/>
      <c r="AQ635" s="326"/>
      <c r="AR635" s="326"/>
      <c r="AS635" s="326"/>
      <c r="AT635" s="326"/>
      <c r="AU635" s="326"/>
      <c r="AV635" s="326"/>
      <c r="AW635" s="326"/>
      <c r="AX635" s="326"/>
      <c r="AY635" s="326"/>
      <c r="AZ635" s="326"/>
      <c r="BA635" s="326"/>
      <c r="BB635" s="326"/>
      <c r="BC635" s="326"/>
      <c r="BD635" s="326"/>
      <c r="BE635" s="326"/>
      <c r="BF635" s="326"/>
      <c r="BG635" s="326"/>
      <c r="BH635" s="326"/>
      <c r="BI635" s="326"/>
      <c r="BJ635" s="326"/>
      <c r="BK635" s="326"/>
      <c r="BL635" s="326"/>
      <c r="BM635" s="326"/>
      <c r="BN635" s="326"/>
      <c r="BO635" s="326"/>
      <c r="BP635" s="326"/>
    </row>
    <row r="636" spans="1:68" ht="15">
      <c r="A636" s="326"/>
      <c r="B636" s="326"/>
      <c r="C636" s="326"/>
      <c r="D636" s="326"/>
      <c r="E636" s="430"/>
      <c r="F636" s="326"/>
      <c r="G636" s="326"/>
      <c r="H636" s="326"/>
      <c r="I636" s="326"/>
      <c r="J636" s="326"/>
      <c r="K636" s="326"/>
      <c r="L636" s="326"/>
      <c r="M636" s="326"/>
      <c r="N636" s="326"/>
      <c r="O636" s="326"/>
      <c r="P636" s="326"/>
      <c r="Q636" s="326"/>
      <c r="R636" s="326"/>
      <c r="S636" s="326"/>
      <c r="T636" s="326"/>
      <c r="U636" s="326"/>
      <c r="V636" s="326"/>
      <c r="W636" s="326"/>
      <c r="X636" s="326"/>
      <c r="Y636" s="326"/>
      <c r="Z636" s="326"/>
      <c r="AA636" s="326"/>
      <c r="AB636" s="326"/>
      <c r="AC636" s="326"/>
      <c r="AD636" s="326"/>
      <c r="AE636" s="326"/>
      <c r="AF636" s="326"/>
      <c r="AG636" s="326"/>
      <c r="AH636" s="326"/>
      <c r="AI636" s="326"/>
      <c r="AJ636" s="326"/>
      <c r="AK636" s="326"/>
      <c r="AL636" s="326"/>
      <c r="AM636" s="326"/>
      <c r="AN636" s="326"/>
      <c r="AO636" s="326"/>
      <c r="AP636" s="326"/>
      <c r="AQ636" s="326"/>
      <c r="AR636" s="326"/>
      <c r="AS636" s="326"/>
      <c r="AT636" s="326"/>
      <c r="AU636" s="326"/>
      <c r="AV636" s="326"/>
      <c r="AW636" s="326"/>
      <c r="AX636" s="326"/>
      <c r="AY636" s="326"/>
      <c r="AZ636" s="326"/>
      <c r="BA636" s="326"/>
      <c r="BB636" s="326"/>
      <c r="BC636" s="326"/>
      <c r="BD636" s="326"/>
      <c r="BE636" s="326"/>
      <c r="BF636" s="326"/>
      <c r="BG636" s="326"/>
      <c r="BH636" s="326"/>
      <c r="BI636" s="326"/>
      <c r="BJ636" s="326"/>
      <c r="BK636" s="326"/>
      <c r="BL636" s="326"/>
      <c r="BM636" s="326"/>
      <c r="BN636" s="326"/>
      <c r="BO636" s="326"/>
      <c r="BP636" s="326"/>
    </row>
    <row r="637" spans="1:68" ht="15">
      <c r="A637" s="326"/>
      <c r="B637" s="326"/>
      <c r="C637" s="326"/>
      <c r="D637" s="326"/>
      <c r="E637" s="430"/>
      <c r="F637" s="326"/>
      <c r="G637" s="326"/>
      <c r="H637" s="326"/>
      <c r="I637" s="326"/>
      <c r="J637" s="326"/>
      <c r="K637" s="326"/>
      <c r="L637" s="326"/>
      <c r="M637" s="326"/>
      <c r="N637" s="326"/>
      <c r="O637" s="326"/>
      <c r="P637" s="326"/>
      <c r="Q637" s="326"/>
      <c r="R637" s="326"/>
      <c r="S637" s="326"/>
      <c r="T637" s="326"/>
      <c r="U637" s="326"/>
      <c r="V637" s="326"/>
      <c r="W637" s="326"/>
      <c r="X637" s="326"/>
      <c r="Y637" s="326"/>
      <c r="Z637" s="326"/>
      <c r="AA637" s="326"/>
      <c r="AB637" s="326"/>
      <c r="AC637" s="326"/>
      <c r="AD637" s="326"/>
      <c r="AE637" s="326"/>
      <c r="AF637" s="326"/>
      <c r="AG637" s="326"/>
      <c r="AH637" s="326"/>
      <c r="AI637" s="326"/>
      <c r="AJ637" s="326"/>
      <c r="AK637" s="326"/>
      <c r="AL637" s="326"/>
      <c r="AM637" s="326"/>
      <c r="AN637" s="326"/>
      <c r="AO637" s="326"/>
      <c r="AP637" s="326"/>
      <c r="AQ637" s="326"/>
      <c r="AR637" s="326"/>
      <c r="AS637" s="326"/>
      <c r="AT637" s="326"/>
      <c r="AU637" s="326"/>
      <c r="AV637" s="326"/>
      <c r="AW637" s="326"/>
      <c r="AX637" s="326"/>
      <c r="AY637" s="326"/>
      <c r="AZ637" s="326"/>
      <c r="BA637" s="326"/>
      <c r="BB637" s="326"/>
      <c r="BC637" s="326"/>
      <c r="BD637" s="326"/>
      <c r="BE637" s="326"/>
      <c r="BF637" s="326"/>
      <c r="BG637" s="326"/>
      <c r="BH637" s="326"/>
      <c r="BI637" s="326"/>
      <c r="BJ637" s="326"/>
      <c r="BK637" s="326"/>
      <c r="BL637" s="326"/>
      <c r="BM637" s="326"/>
      <c r="BN637" s="326"/>
      <c r="BO637" s="326"/>
      <c r="BP637" s="326"/>
    </row>
    <row r="638" spans="1:68" ht="15">
      <c r="A638" s="326"/>
      <c r="B638" s="326"/>
      <c r="C638" s="326"/>
      <c r="D638" s="326"/>
      <c r="E638" s="430"/>
      <c r="F638" s="326"/>
      <c r="G638" s="326"/>
      <c r="H638" s="326"/>
      <c r="I638" s="326"/>
      <c r="J638" s="326"/>
      <c r="K638" s="326"/>
      <c r="L638" s="326"/>
      <c r="M638" s="326"/>
      <c r="N638" s="326"/>
      <c r="O638" s="326"/>
      <c r="P638" s="326"/>
      <c r="Q638" s="326"/>
      <c r="R638" s="326"/>
      <c r="S638" s="326"/>
      <c r="T638" s="326"/>
      <c r="U638" s="326"/>
      <c r="V638" s="326"/>
      <c r="W638" s="326"/>
      <c r="X638" s="326"/>
      <c r="Y638" s="326"/>
      <c r="Z638" s="326"/>
      <c r="AA638" s="326"/>
      <c r="AB638" s="326"/>
      <c r="AC638" s="326"/>
      <c r="AD638" s="326"/>
      <c r="AE638" s="326"/>
      <c r="AF638" s="326"/>
      <c r="AG638" s="326"/>
      <c r="AH638" s="326"/>
      <c r="AI638" s="326"/>
      <c r="AJ638" s="326"/>
      <c r="AK638" s="326"/>
      <c r="AL638" s="326"/>
      <c r="AM638" s="326"/>
      <c r="AN638" s="326"/>
      <c r="AO638" s="326"/>
      <c r="AP638" s="326"/>
      <c r="AQ638" s="326"/>
      <c r="AR638" s="326"/>
      <c r="AS638" s="326"/>
      <c r="AT638" s="326"/>
      <c r="AU638" s="326"/>
      <c r="AV638" s="326"/>
      <c r="AW638" s="326"/>
      <c r="AX638" s="326"/>
      <c r="AY638" s="326"/>
      <c r="AZ638" s="326"/>
      <c r="BA638" s="326"/>
      <c r="BB638" s="326"/>
      <c r="BC638" s="326"/>
      <c r="BD638" s="326"/>
      <c r="BE638" s="326"/>
      <c r="BF638" s="326"/>
      <c r="BG638" s="326"/>
      <c r="BH638" s="326"/>
      <c r="BI638" s="326"/>
      <c r="BJ638" s="326"/>
      <c r="BK638" s="326"/>
      <c r="BL638" s="326"/>
      <c r="BM638" s="326"/>
      <c r="BN638" s="326"/>
      <c r="BO638" s="326"/>
      <c r="BP638" s="326"/>
    </row>
    <row r="639" spans="1:68" ht="15">
      <c r="A639" s="326"/>
      <c r="B639" s="326"/>
      <c r="C639" s="326"/>
      <c r="D639" s="326"/>
      <c r="E639" s="430"/>
      <c r="F639" s="326"/>
      <c r="G639" s="326"/>
      <c r="H639" s="326"/>
      <c r="I639" s="326"/>
      <c r="J639" s="326"/>
      <c r="K639" s="326"/>
      <c r="L639" s="326"/>
      <c r="M639" s="326"/>
      <c r="N639" s="326"/>
      <c r="O639" s="326"/>
      <c r="P639" s="326"/>
      <c r="Q639" s="326"/>
      <c r="R639" s="326"/>
      <c r="S639" s="326"/>
      <c r="T639" s="326"/>
      <c r="U639" s="326"/>
      <c r="V639" s="326"/>
      <c r="W639" s="326"/>
      <c r="X639" s="326"/>
      <c r="Y639" s="326"/>
      <c r="Z639" s="326"/>
      <c r="AA639" s="326"/>
      <c r="AB639" s="326"/>
      <c r="AC639" s="326"/>
      <c r="AD639" s="326"/>
      <c r="AE639" s="326"/>
      <c r="AF639" s="326"/>
      <c r="AG639" s="326"/>
      <c r="AH639" s="326"/>
      <c r="AI639" s="326"/>
      <c r="AJ639" s="326"/>
      <c r="AK639" s="326"/>
      <c r="AL639" s="326"/>
      <c r="AM639" s="326"/>
      <c r="AN639" s="326"/>
      <c r="AO639" s="326"/>
      <c r="AP639" s="326"/>
      <c r="AQ639" s="326"/>
      <c r="AR639" s="326"/>
      <c r="AS639" s="326"/>
      <c r="AT639" s="326"/>
      <c r="AU639" s="326"/>
      <c r="AV639" s="326"/>
      <c r="AW639" s="326"/>
      <c r="AX639" s="326"/>
      <c r="AY639" s="326"/>
      <c r="AZ639" s="326"/>
      <c r="BA639" s="326"/>
      <c r="BB639" s="326"/>
      <c r="BC639" s="326"/>
      <c r="BD639" s="326"/>
      <c r="BE639" s="326"/>
      <c r="BF639" s="326"/>
      <c r="BG639" s="326"/>
      <c r="BH639" s="326"/>
      <c r="BI639" s="326"/>
      <c r="BJ639" s="326"/>
      <c r="BK639" s="326"/>
      <c r="BL639" s="326"/>
      <c r="BM639" s="326"/>
      <c r="BN639" s="326"/>
      <c r="BO639" s="326"/>
      <c r="BP639" s="326"/>
    </row>
    <row r="640" spans="1:68" ht="15">
      <c r="A640" s="326"/>
      <c r="B640" s="326"/>
      <c r="C640" s="326"/>
      <c r="D640" s="326"/>
      <c r="E640" s="430"/>
      <c r="F640" s="326"/>
      <c r="G640" s="326"/>
      <c r="H640" s="326"/>
      <c r="I640" s="326"/>
      <c r="J640" s="326"/>
      <c r="K640" s="326"/>
      <c r="L640" s="326"/>
      <c r="M640" s="326"/>
      <c r="N640" s="326"/>
      <c r="O640" s="326"/>
      <c r="P640" s="326"/>
      <c r="Q640" s="326"/>
      <c r="R640" s="326"/>
      <c r="S640" s="326"/>
      <c r="T640" s="326"/>
      <c r="U640" s="326"/>
      <c r="V640" s="326"/>
      <c r="W640" s="326"/>
      <c r="X640" s="326"/>
      <c r="Y640" s="326"/>
      <c r="Z640" s="326"/>
      <c r="AA640" s="326"/>
      <c r="AB640" s="326"/>
      <c r="AC640" s="326"/>
      <c r="AD640" s="326"/>
      <c r="AE640" s="326"/>
      <c r="AF640" s="326"/>
      <c r="AG640" s="326"/>
      <c r="AH640" s="326"/>
      <c r="AI640" s="326"/>
      <c r="AJ640" s="326"/>
      <c r="AK640" s="326"/>
      <c r="AL640" s="326"/>
      <c r="AM640" s="326"/>
      <c r="AN640" s="326"/>
      <c r="AO640" s="326"/>
      <c r="AP640" s="326"/>
      <c r="AQ640" s="326"/>
      <c r="AR640" s="326"/>
      <c r="AS640" s="326"/>
      <c r="AT640" s="326"/>
      <c r="AU640" s="326"/>
      <c r="AV640" s="326"/>
      <c r="AW640" s="326"/>
      <c r="AX640" s="326"/>
      <c r="AY640" s="326"/>
      <c r="AZ640" s="326"/>
      <c r="BA640" s="326"/>
      <c r="BB640" s="326"/>
      <c r="BC640" s="326"/>
      <c r="BD640" s="326"/>
      <c r="BE640" s="326"/>
      <c r="BF640" s="326"/>
      <c r="BG640" s="326"/>
      <c r="BH640" s="326"/>
      <c r="BI640" s="326"/>
      <c r="BJ640" s="326"/>
      <c r="BK640" s="326"/>
      <c r="BL640" s="326"/>
      <c r="BM640" s="326"/>
      <c r="BN640" s="326"/>
      <c r="BO640" s="326"/>
      <c r="BP640" s="326"/>
    </row>
    <row r="641" spans="1:68" ht="15">
      <c r="A641" s="326"/>
      <c r="B641" s="326"/>
      <c r="C641" s="326"/>
      <c r="D641" s="326"/>
      <c r="E641" s="430"/>
      <c r="F641" s="326"/>
      <c r="G641" s="326"/>
      <c r="H641" s="326"/>
      <c r="I641" s="326"/>
      <c r="J641" s="326"/>
      <c r="K641" s="326"/>
      <c r="L641" s="326"/>
      <c r="M641" s="326"/>
      <c r="N641" s="326"/>
      <c r="O641" s="326"/>
      <c r="P641" s="326"/>
      <c r="Q641" s="326"/>
      <c r="R641" s="326"/>
      <c r="S641" s="326"/>
      <c r="T641" s="326"/>
      <c r="U641" s="326"/>
      <c r="V641" s="326"/>
      <c r="W641" s="326"/>
      <c r="X641" s="326"/>
      <c r="Y641" s="326"/>
      <c r="Z641" s="326"/>
      <c r="AA641" s="326"/>
      <c r="AB641" s="326"/>
      <c r="AC641" s="326"/>
      <c r="AD641" s="326"/>
      <c r="AE641" s="326"/>
      <c r="AF641" s="326"/>
      <c r="AG641" s="326"/>
      <c r="AH641" s="326"/>
      <c r="AI641" s="326"/>
      <c r="AJ641" s="326"/>
      <c r="AK641" s="326"/>
      <c r="AL641" s="326"/>
      <c r="AM641" s="326"/>
      <c r="AN641" s="326"/>
      <c r="AO641" s="326"/>
      <c r="AP641" s="326"/>
      <c r="AQ641" s="326"/>
      <c r="AR641" s="326"/>
      <c r="AS641" s="326"/>
      <c r="AT641" s="326"/>
      <c r="AU641" s="326"/>
      <c r="AV641" s="326"/>
      <c r="AW641" s="326"/>
      <c r="AX641" s="326"/>
      <c r="AY641" s="326"/>
      <c r="AZ641" s="326"/>
      <c r="BA641" s="326"/>
      <c r="BB641" s="326"/>
      <c r="BC641" s="326"/>
      <c r="BD641" s="326"/>
      <c r="BE641" s="326"/>
      <c r="BF641" s="326"/>
      <c r="BG641" s="326"/>
      <c r="BH641" s="326"/>
      <c r="BI641" s="326"/>
      <c r="BJ641" s="326"/>
      <c r="BK641" s="326"/>
      <c r="BL641" s="326"/>
      <c r="BM641" s="326"/>
      <c r="BN641" s="326"/>
      <c r="BO641" s="326"/>
      <c r="BP641" s="326"/>
    </row>
    <row r="642" spans="1:68" ht="15">
      <c r="A642" s="326"/>
      <c r="B642" s="326"/>
      <c r="C642" s="326"/>
      <c r="D642" s="326"/>
      <c r="E642" s="430"/>
      <c r="F642" s="326"/>
      <c r="G642" s="326"/>
      <c r="H642" s="326"/>
      <c r="I642" s="326"/>
      <c r="J642" s="326"/>
      <c r="K642" s="326"/>
      <c r="L642" s="326"/>
      <c r="M642" s="326"/>
      <c r="N642" s="326"/>
      <c r="O642" s="326"/>
      <c r="P642" s="326"/>
      <c r="Q642" s="326"/>
      <c r="R642" s="326"/>
      <c r="S642" s="326"/>
      <c r="T642" s="326"/>
      <c r="U642" s="326"/>
      <c r="V642" s="326"/>
      <c r="W642" s="326"/>
      <c r="X642" s="326"/>
      <c r="Y642" s="326"/>
      <c r="Z642" s="326"/>
      <c r="AA642" s="326"/>
      <c r="AB642" s="326"/>
      <c r="AC642" s="326"/>
      <c r="AD642" s="326"/>
      <c r="AE642" s="326"/>
      <c r="AF642" s="326"/>
      <c r="AG642" s="326"/>
      <c r="AH642" s="326"/>
      <c r="AI642" s="326"/>
      <c r="AJ642" s="326"/>
      <c r="AK642" s="326"/>
      <c r="AL642" s="326"/>
      <c r="AM642" s="326"/>
      <c r="AN642" s="326"/>
      <c r="AO642" s="326"/>
      <c r="AP642" s="326"/>
      <c r="AQ642" s="326"/>
      <c r="AR642" s="326"/>
      <c r="AS642" s="326"/>
      <c r="AT642" s="326"/>
      <c r="AU642" s="326"/>
      <c r="AV642" s="326"/>
      <c r="AW642" s="326"/>
      <c r="AX642" s="326"/>
      <c r="AY642" s="326"/>
      <c r="AZ642" s="326"/>
      <c r="BA642" s="326"/>
      <c r="BB642" s="326"/>
      <c r="BC642" s="326"/>
      <c r="BD642" s="326"/>
      <c r="BE642" s="326"/>
      <c r="BF642" s="326"/>
      <c r="BG642" s="326"/>
      <c r="BH642" s="326"/>
      <c r="BI642" s="326"/>
      <c r="BJ642" s="326"/>
      <c r="BK642" s="326"/>
      <c r="BL642" s="326"/>
      <c r="BM642" s="326"/>
      <c r="BN642" s="326"/>
      <c r="BO642" s="326"/>
      <c r="BP642" s="326"/>
    </row>
    <row r="643" spans="1:68" ht="15">
      <c r="A643" s="326"/>
      <c r="B643" s="326"/>
      <c r="C643" s="326"/>
      <c r="D643" s="326"/>
      <c r="E643" s="430"/>
      <c r="F643" s="326"/>
      <c r="G643" s="326"/>
      <c r="H643" s="326"/>
      <c r="I643" s="326"/>
      <c r="J643" s="326"/>
      <c r="K643" s="326"/>
      <c r="L643" s="326"/>
      <c r="M643" s="326"/>
      <c r="N643" s="326"/>
      <c r="O643" s="326"/>
      <c r="P643" s="326"/>
      <c r="Q643" s="326"/>
      <c r="R643" s="326"/>
      <c r="S643" s="326"/>
      <c r="T643" s="326"/>
      <c r="U643" s="326"/>
      <c r="V643" s="326"/>
      <c r="W643" s="326"/>
      <c r="X643" s="326"/>
      <c r="Y643" s="326"/>
      <c r="Z643" s="326"/>
      <c r="AA643" s="326"/>
      <c r="AB643" s="326"/>
      <c r="AC643" s="326"/>
      <c r="AD643" s="326"/>
      <c r="AE643" s="326"/>
      <c r="AF643" s="326"/>
      <c r="AG643" s="326"/>
      <c r="AH643" s="326"/>
      <c r="AI643" s="326"/>
      <c r="AJ643" s="326"/>
      <c r="AK643" s="326"/>
      <c r="AL643" s="326"/>
      <c r="AM643" s="326"/>
      <c r="AN643" s="326"/>
      <c r="AO643" s="326"/>
      <c r="AP643" s="326"/>
      <c r="AQ643" s="326"/>
      <c r="AR643" s="326"/>
      <c r="AS643" s="326"/>
      <c r="AT643" s="326"/>
      <c r="AU643" s="326"/>
      <c r="AV643" s="326"/>
      <c r="AW643" s="326"/>
      <c r="AX643" s="326"/>
      <c r="AY643" s="326"/>
      <c r="AZ643" s="326"/>
      <c r="BA643" s="326"/>
      <c r="BB643" s="326"/>
      <c r="BC643" s="326"/>
      <c r="BD643" s="326"/>
      <c r="BE643" s="326"/>
      <c r="BF643" s="326"/>
      <c r="BG643" s="326"/>
      <c r="BH643" s="326"/>
      <c r="BI643" s="326"/>
      <c r="BJ643" s="326"/>
      <c r="BK643" s="326"/>
      <c r="BL643" s="326"/>
      <c r="BM643" s="326"/>
      <c r="BN643" s="326"/>
      <c r="BO643" s="326"/>
      <c r="BP643" s="326"/>
    </row>
    <row r="644" spans="1:68" ht="15">
      <c r="A644" s="326"/>
      <c r="B644" s="326"/>
      <c r="C644" s="326"/>
      <c r="D644" s="326"/>
      <c r="E644" s="430"/>
      <c r="F644" s="326"/>
      <c r="G644" s="326"/>
      <c r="H644" s="326"/>
      <c r="I644" s="326"/>
      <c r="J644" s="326"/>
      <c r="K644" s="326"/>
      <c r="L644" s="326"/>
      <c r="M644" s="326"/>
      <c r="N644" s="326"/>
      <c r="O644" s="326"/>
      <c r="P644" s="326"/>
      <c r="Q644" s="326"/>
      <c r="R644" s="326"/>
      <c r="S644" s="326"/>
      <c r="T644" s="326"/>
      <c r="U644" s="326"/>
      <c r="V644" s="326"/>
      <c r="W644" s="326"/>
      <c r="X644" s="326"/>
      <c r="Y644" s="326"/>
      <c r="Z644" s="326"/>
      <c r="AA644" s="326"/>
      <c r="AB644" s="326"/>
      <c r="AC644" s="326"/>
      <c r="AD644" s="326"/>
      <c r="AE644" s="326"/>
      <c r="AF644" s="326"/>
      <c r="AG644" s="326"/>
      <c r="AH644" s="326"/>
      <c r="AI644" s="326"/>
      <c r="AJ644" s="326"/>
      <c r="AK644" s="326"/>
      <c r="AL644" s="326"/>
      <c r="AM644" s="326"/>
      <c r="AN644" s="326"/>
      <c r="AO644" s="326"/>
      <c r="AP644" s="326"/>
      <c r="AQ644" s="326"/>
      <c r="AR644" s="326"/>
      <c r="AS644" s="326"/>
      <c r="AT644" s="326"/>
      <c r="AU644" s="326"/>
      <c r="AV644" s="326"/>
      <c r="AW644" s="326"/>
      <c r="AX644" s="326"/>
      <c r="AY644" s="326"/>
      <c r="AZ644" s="326"/>
      <c r="BA644" s="326"/>
      <c r="BB644" s="326"/>
      <c r="BC644" s="326"/>
      <c r="BD644" s="326"/>
      <c r="BE644" s="326"/>
      <c r="BF644" s="326"/>
      <c r="BG644" s="326"/>
      <c r="BH644" s="326"/>
      <c r="BI644" s="326"/>
      <c r="BJ644" s="326"/>
      <c r="BK644" s="326"/>
      <c r="BL644" s="326"/>
      <c r="BM644" s="326"/>
      <c r="BN644" s="326"/>
      <c r="BO644" s="326"/>
      <c r="BP644" s="326"/>
    </row>
    <row r="645" spans="1:68" ht="15">
      <c r="A645" s="326"/>
      <c r="B645" s="326"/>
      <c r="C645" s="326"/>
      <c r="D645" s="326"/>
      <c r="E645" s="430"/>
      <c r="F645" s="326"/>
      <c r="G645" s="326"/>
      <c r="H645" s="326"/>
      <c r="I645" s="326"/>
      <c r="J645" s="326"/>
      <c r="K645" s="326"/>
      <c r="L645" s="326"/>
      <c r="M645" s="326"/>
      <c r="N645" s="326"/>
      <c r="O645" s="326"/>
      <c r="P645" s="326"/>
      <c r="Q645" s="326"/>
      <c r="R645" s="326"/>
      <c r="S645" s="326"/>
      <c r="T645" s="326"/>
      <c r="U645" s="326"/>
      <c r="V645" s="326"/>
      <c r="W645" s="326"/>
      <c r="X645" s="326"/>
      <c r="Y645" s="326"/>
      <c r="Z645" s="326"/>
      <c r="AA645" s="326"/>
      <c r="AB645" s="326"/>
      <c r="AC645" s="326"/>
      <c r="AD645" s="326"/>
      <c r="AE645" s="326"/>
      <c r="AF645" s="326"/>
      <c r="AG645" s="326"/>
      <c r="AH645" s="326"/>
      <c r="AI645" s="326"/>
      <c r="AJ645" s="326"/>
      <c r="AK645" s="326"/>
      <c r="AL645" s="326"/>
      <c r="AM645" s="326"/>
      <c r="AN645" s="326"/>
      <c r="AO645" s="326"/>
      <c r="AP645" s="326"/>
      <c r="AQ645" s="326"/>
      <c r="AR645" s="326"/>
      <c r="AS645" s="326"/>
      <c r="AT645" s="326"/>
      <c r="AU645" s="326"/>
      <c r="AV645" s="326"/>
      <c r="AW645" s="326"/>
      <c r="AX645" s="326"/>
      <c r="AY645" s="326"/>
      <c r="AZ645" s="326"/>
      <c r="BA645" s="326"/>
      <c r="BB645" s="326"/>
      <c r="BC645" s="326"/>
      <c r="BD645" s="326"/>
      <c r="BE645" s="326"/>
      <c r="BF645" s="326"/>
      <c r="BG645" s="326"/>
      <c r="BH645" s="326"/>
      <c r="BI645" s="326"/>
      <c r="BJ645" s="326"/>
      <c r="BK645" s="326"/>
      <c r="BL645" s="326"/>
      <c r="BM645" s="326"/>
      <c r="BN645" s="326"/>
      <c r="BO645" s="326"/>
      <c r="BP645" s="326"/>
    </row>
    <row r="646" spans="1:68" ht="15">
      <c r="A646" s="326"/>
      <c r="B646" s="326"/>
      <c r="C646" s="326"/>
      <c r="D646" s="326"/>
      <c r="E646" s="430"/>
      <c r="F646" s="326"/>
      <c r="G646" s="326"/>
      <c r="H646" s="326"/>
      <c r="I646" s="326"/>
      <c r="J646" s="326"/>
      <c r="K646" s="326"/>
      <c r="L646" s="326"/>
      <c r="M646" s="326"/>
      <c r="N646" s="326"/>
      <c r="O646" s="326"/>
      <c r="P646" s="326"/>
      <c r="Q646" s="326"/>
      <c r="R646" s="326"/>
      <c r="S646" s="326"/>
      <c r="T646" s="326"/>
      <c r="U646" s="326"/>
      <c r="V646" s="326"/>
      <c r="W646" s="326"/>
      <c r="X646" s="326"/>
      <c r="Y646" s="326"/>
      <c r="Z646" s="326"/>
      <c r="AA646" s="326"/>
      <c r="AB646" s="326"/>
      <c r="AC646" s="326"/>
      <c r="AD646" s="326"/>
      <c r="AE646" s="326"/>
      <c r="AF646" s="326"/>
      <c r="AG646" s="326"/>
      <c r="AH646" s="326"/>
      <c r="AI646" s="326"/>
      <c r="AJ646" s="326"/>
      <c r="AK646" s="326"/>
      <c r="AL646" s="326"/>
      <c r="AM646" s="326"/>
      <c r="AN646" s="326"/>
      <c r="AO646" s="326"/>
      <c r="AP646" s="326"/>
      <c r="AQ646" s="326"/>
      <c r="AR646" s="326"/>
      <c r="AS646" s="326"/>
      <c r="AT646" s="326"/>
      <c r="AU646" s="326"/>
      <c r="AV646" s="326"/>
      <c r="AW646" s="326"/>
      <c r="AX646" s="326"/>
      <c r="AY646" s="326"/>
      <c r="AZ646" s="326"/>
      <c r="BA646" s="326"/>
      <c r="BB646" s="326"/>
      <c r="BC646" s="326"/>
      <c r="BD646" s="326"/>
      <c r="BE646" s="326"/>
      <c r="BF646" s="326"/>
      <c r="BG646" s="326"/>
      <c r="BH646" s="326"/>
      <c r="BI646" s="326"/>
      <c r="BJ646" s="326"/>
      <c r="BK646" s="326"/>
      <c r="BL646" s="326"/>
      <c r="BM646" s="326"/>
      <c r="BN646" s="326"/>
      <c r="BO646" s="326"/>
      <c r="BP646" s="326"/>
    </row>
    <row r="647" spans="1:68" ht="15">
      <c r="A647" s="326"/>
      <c r="B647" s="326"/>
      <c r="C647" s="326"/>
      <c r="D647" s="326"/>
      <c r="E647" s="430"/>
      <c r="F647" s="326"/>
      <c r="G647" s="326"/>
      <c r="H647" s="326"/>
      <c r="I647" s="326"/>
      <c r="J647" s="326"/>
      <c r="K647" s="326"/>
      <c r="L647" s="326"/>
      <c r="M647" s="326"/>
      <c r="N647" s="326"/>
      <c r="O647" s="326"/>
      <c r="P647" s="326"/>
      <c r="Q647" s="326"/>
      <c r="R647" s="326"/>
      <c r="S647" s="326"/>
      <c r="T647" s="326"/>
      <c r="U647" s="326"/>
      <c r="V647" s="326"/>
      <c r="W647" s="326"/>
      <c r="X647" s="326"/>
      <c r="Y647" s="326"/>
      <c r="Z647" s="326"/>
      <c r="AA647" s="326"/>
      <c r="AB647" s="326"/>
      <c r="AC647" s="326"/>
      <c r="AD647" s="326"/>
      <c r="AE647" s="326"/>
      <c r="AF647" s="326"/>
      <c r="AG647" s="326"/>
      <c r="AH647" s="326"/>
      <c r="AI647" s="326"/>
      <c r="AJ647" s="326"/>
      <c r="AK647" s="326"/>
      <c r="AL647" s="326"/>
      <c r="AM647" s="326"/>
      <c r="AN647" s="326"/>
      <c r="AO647" s="326"/>
      <c r="AP647" s="326"/>
      <c r="AQ647" s="326"/>
      <c r="AR647" s="326"/>
      <c r="AS647" s="326"/>
      <c r="AT647" s="326"/>
      <c r="AU647" s="326"/>
      <c r="AV647" s="326"/>
      <c r="AW647" s="326"/>
      <c r="AX647" s="326"/>
      <c r="AY647" s="326"/>
      <c r="AZ647" s="326"/>
      <c r="BA647" s="326"/>
      <c r="BB647" s="326"/>
      <c r="BC647" s="326"/>
      <c r="BD647" s="326"/>
      <c r="BE647" s="326"/>
      <c r="BF647" s="326"/>
      <c r="BG647" s="326"/>
      <c r="BH647" s="326"/>
      <c r="BI647" s="326"/>
      <c r="BJ647" s="326"/>
      <c r="BK647" s="326"/>
      <c r="BL647" s="326"/>
      <c r="BM647" s="326"/>
      <c r="BN647" s="326"/>
      <c r="BO647" s="326"/>
      <c r="BP647" s="326"/>
    </row>
    <row r="648" spans="1:68" ht="15">
      <c r="A648" s="326"/>
      <c r="B648" s="326"/>
      <c r="C648" s="326"/>
      <c r="D648" s="326"/>
      <c r="E648" s="430"/>
      <c r="F648" s="326"/>
      <c r="G648" s="326"/>
      <c r="H648" s="326"/>
      <c r="I648" s="326"/>
      <c r="J648" s="326"/>
      <c r="K648" s="326"/>
      <c r="L648" s="326"/>
      <c r="M648" s="326"/>
      <c r="N648" s="326"/>
      <c r="O648" s="326"/>
      <c r="P648" s="326"/>
      <c r="Q648" s="326"/>
      <c r="R648" s="326"/>
      <c r="S648" s="326"/>
      <c r="T648" s="326"/>
      <c r="U648" s="326"/>
      <c r="V648" s="326"/>
      <c r="W648" s="326"/>
      <c r="X648" s="326"/>
      <c r="Y648" s="326"/>
      <c r="Z648" s="326"/>
      <c r="AA648" s="326"/>
      <c r="AB648" s="326"/>
      <c r="AC648" s="326"/>
      <c r="AD648" s="326"/>
      <c r="AE648" s="326"/>
      <c r="AF648" s="326"/>
      <c r="AG648" s="326"/>
      <c r="AH648" s="326"/>
      <c r="AI648" s="326"/>
      <c r="AJ648" s="326"/>
      <c r="AK648" s="326"/>
      <c r="AL648" s="326"/>
      <c r="AM648" s="326"/>
      <c r="AN648" s="326"/>
      <c r="AO648" s="326"/>
      <c r="AP648" s="326"/>
      <c r="AQ648" s="326"/>
      <c r="AR648" s="326"/>
      <c r="AS648" s="326"/>
      <c r="AT648" s="326"/>
      <c r="AU648" s="326"/>
      <c r="AV648" s="326"/>
      <c r="AW648" s="326"/>
      <c r="AX648" s="326"/>
      <c r="AY648" s="326"/>
      <c r="AZ648" s="326"/>
      <c r="BA648" s="326"/>
      <c r="BB648" s="326"/>
      <c r="BC648" s="326"/>
      <c r="BD648" s="326"/>
      <c r="BE648" s="326"/>
      <c r="BF648" s="326"/>
      <c r="BG648" s="326"/>
      <c r="BH648" s="326"/>
      <c r="BI648" s="326"/>
      <c r="BJ648" s="326"/>
      <c r="BK648" s="326"/>
      <c r="BL648" s="326"/>
      <c r="BM648" s="326"/>
      <c r="BN648" s="326"/>
      <c r="BO648" s="326"/>
      <c r="BP648" s="326"/>
    </row>
    <row r="649" spans="1:68" ht="15">
      <c r="A649" s="326"/>
      <c r="B649" s="326"/>
      <c r="C649" s="326"/>
      <c r="D649" s="326"/>
      <c r="E649" s="430"/>
      <c r="F649" s="326"/>
      <c r="G649" s="326"/>
      <c r="H649" s="326"/>
      <c r="I649" s="326"/>
      <c r="J649" s="326"/>
      <c r="K649" s="326"/>
      <c r="L649" s="326"/>
      <c r="M649" s="326"/>
      <c r="N649" s="326"/>
      <c r="O649" s="326"/>
      <c r="P649" s="326"/>
      <c r="Q649" s="326"/>
      <c r="R649" s="326"/>
      <c r="S649" s="326"/>
      <c r="T649" s="326"/>
      <c r="U649" s="326"/>
      <c r="V649" s="326"/>
      <c r="W649" s="326"/>
      <c r="X649" s="326"/>
      <c r="Y649" s="326"/>
      <c r="Z649" s="326"/>
      <c r="AA649" s="326"/>
      <c r="AB649" s="326"/>
      <c r="AC649" s="326"/>
      <c r="AD649" s="326"/>
      <c r="AE649" s="326"/>
      <c r="AF649" s="326"/>
      <c r="AG649" s="326"/>
      <c r="AH649" s="326"/>
      <c r="AI649" s="326"/>
      <c r="AJ649" s="326"/>
      <c r="AK649" s="326"/>
      <c r="AL649" s="326"/>
      <c r="AM649" s="326"/>
      <c r="AN649" s="326"/>
      <c r="AO649" s="326"/>
      <c r="AP649" s="326"/>
      <c r="AQ649" s="326"/>
      <c r="AR649" s="326"/>
      <c r="AS649" s="326"/>
      <c r="AT649" s="326"/>
      <c r="AU649" s="326"/>
      <c r="AV649" s="326"/>
      <c r="AW649" s="326"/>
      <c r="AX649" s="326"/>
      <c r="AY649" s="326"/>
      <c r="AZ649" s="326"/>
      <c r="BA649" s="326"/>
      <c r="BB649" s="326"/>
      <c r="BC649" s="326"/>
      <c r="BD649" s="326"/>
      <c r="BE649" s="326"/>
      <c r="BF649" s="326"/>
      <c r="BG649" s="326"/>
      <c r="BH649" s="326"/>
      <c r="BI649" s="326"/>
      <c r="BJ649" s="326"/>
      <c r="BK649" s="326"/>
      <c r="BL649" s="326"/>
      <c r="BM649" s="326"/>
      <c r="BN649" s="326"/>
      <c r="BO649" s="326"/>
      <c r="BP649" s="326"/>
    </row>
    <row r="650" spans="1:68" ht="15">
      <c r="A650" s="326"/>
      <c r="B650" s="326"/>
      <c r="C650" s="326"/>
      <c r="D650" s="326"/>
      <c r="E650" s="430"/>
      <c r="F650" s="326"/>
      <c r="G650" s="326"/>
      <c r="H650" s="326"/>
      <c r="I650" s="326"/>
      <c r="J650" s="326"/>
      <c r="K650" s="326"/>
      <c r="L650" s="326"/>
      <c r="M650" s="326"/>
      <c r="N650" s="326"/>
      <c r="O650" s="326"/>
      <c r="P650" s="326"/>
      <c r="Q650" s="326"/>
      <c r="R650" s="326"/>
      <c r="S650" s="326"/>
      <c r="T650" s="326"/>
      <c r="U650" s="326"/>
      <c r="V650" s="326"/>
      <c r="W650" s="326"/>
      <c r="X650" s="326"/>
      <c r="Y650" s="326"/>
      <c r="Z650" s="326"/>
      <c r="AA650" s="326"/>
      <c r="AB650" s="326"/>
      <c r="AC650" s="326"/>
      <c r="AD650" s="326"/>
      <c r="AE650" s="326"/>
      <c r="AF650" s="326"/>
      <c r="AG650" s="326"/>
      <c r="AH650" s="326"/>
      <c r="AI650" s="326"/>
      <c r="AJ650" s="326"/>
      <c r="AK650" s="326"/>
      <c r="AL650" s="326"/>
      <c r="AM650" s="326"/>
      <c r="AN650" s="326"/>
      <c r="AO650" s="326"/>
      <c r="AP650" s="326"/>
      <c r="AQ650" s="326"/>
      <c r="AR650" s="326"/>
      <c r="AS650" s="326"/>
      <c r="AT650" s="326"/>
      <c r="AU650" s="326"/>
      <c r="AV650" s="326"/>
      <c r="AW650" s="326"/>
      <c r="AX650" s="326"/>
      <c r="AY650" s="326"/>
      <c r="AZ650" s="326"/>
      <c r="BA650" s="326"/>
      <c r="BB650" s="326"/>
      <c r="BC650" s="326"/>
      <c r="BD650" s="326"/>
      <c r="BE650" s="326"/>
      <c r="BF650" s="326"/>
      <c r="BG650" s="326"/>
      <c r="BH650" s="326"/>
      <c r="BI650" s="326"/>
      <c r="BJ650" s="326"/>
      <c r="BK650" s="326"/>
      <c r="BL650" s="326"/>
      <c r="BM650" s="326"/>
      <c r="BN650" s="326"/>
      <c r="BO650" s="326"/>
      <c r="BP650" s="326"/>
    </row>
    <row r="651" spans="1:68" ht="15">
      <c r="A651" s="326"/>
      <c r="B651" s="326"/>
      <c r="C651" s="326"/>
      <c r="D651" s="326"/>
      <c r="E651" s="430"/>
      <c r="F651" s="326"/>
      <c r="G651" s="326"/>
      <c r="H651" s="326"/>
      <c r="I651" s="326"/>
      <c r="J651" s="326"/>
      <c r="K651" s="326"/>
      <c r="L651" s="326"/>
      <c r="M651" s="326"/>
      <c r="N651" s="326"/>
      <c r="O651" s="326"/>
      <c r="P651" s="326"/>
      <c r="Q651" s="326"/>
      <c r="R651" s="326"/>
      <c r="S651" s="326"/>
      <c r="T651" s="326"/>
      <c r="U651" s="326"/>
      <c r="V651" s="326"/>
      <c r="W651" s="326"/>
      <c r="X651" s="326"/>
      <c r="Y651" s="326"/>
      <c r="Z651" s="326"/>
      <c r="AA651" s="326"/>
      <c r="AB651" s="326"/>
      <c r="AC651" s="326"/>
      <c r="AD651" s="326"/>
      <c r="AE651" s="326"/>
      <c r="AF651" s="326"/>
      <c r="AG651" s="326"/>
      <c r="AH651" s="326"/>
      <c r="AI651" s="326"/>
      <c r="AJ651" s="326"/>
      <c r="AK651" s="326"/>
      <c r="AL651" s="326"/>
      <c r="AM651" s="326"/>
      <c r="AN651" s="326"/>
      <c r="AO651" s="326"/>
      <c r="AP651" s="326"/>
      <c r="AQ651" s="326"/>
      <c r="AR651" s="326"/>
      <c r="AS651" s="326"/>
      <c r="AT651" s="326"/>
      <c r="AU651" s="326"/>
      <c r="AV651" s="326"/>
      <c r="AW651" s="326"/>
      <c r="AX651" s="326"/>
      <c r="AY651" s="326"/>
      <c r="AZ651" s="326"/>
      <c r="BA651" s="326"/>
      <c r="BB651" s="326"/>
      <c r="BC651" s="326"/>
      <c r="BD651" s="326"/>
      <c r="BE651" s="326"/>
      <c r="BF651" s="326"/>
      <c r="BG651" s="326"/>
      <c r="BH651" s="326"/>
      <c r="BI651" s="326"/>
      <c r="BJ651" s="326"/>
      <c r="BK651" s="326"/>
      <c r="BL651" s="326"/>
      <c r="BM651" s="326"/>
      <c r="BN651" s="326"/>
      <c r="BO651" s="326"/>
      <c r="BP651" s="326"/>
    </row>
    <row r="652" spans="1:68" ht="15">
      <c r="A652" s="326"/>
      <c r="B652" s="326"/>
      <c r="C652" s="326"/>
      <c r="D652" s="326"/>
      <c r="E652" s="430"/>
      <c r="F652" s="326"/>
      <c r="G652" s="326"/>
      <c r="H652" s="326"/>
      <c r="I652" s="326"/>
      <c r="J652" s="326"/>
      <c r="K652" s="326"/>
      <c r="L652" s="326"/>
      <c r="M652" s="326"/>
      <c r="N652" s="326"/>
      <c r="O652" s="326"/>
      <c r="P652" s="326"/>
      <c r="Q652" s="326"/>
      <c r="R652" s="326"/>
      <c r="S652" s="326"/>
      <c r="T652" s="326"/>
      <c r="U652" s="326"/>
      <c r="V652" s="326"/>
      <c r="W652" s="326"/>
      <c r="X652" s="326"/>
      <c r="Y652" s="326"/>
      <c r="Z652" s="326"/>
      <c r="AA652" s="326"/>
      <c r="AB652" s="326"/>
      <c r="AC652" s="326"/>
      <c r="AD652" s="326"/>
      <c r="AE652" s="326"/>
      <c r="AF652" s="326"/>
      <c r="AG652" s="326"/>
      <c r="AH652" s="326"/>
      <c r="AI652" s="326"/>
      <c r="AJ652" s="326"/>
      <c r="AK652" s="326"/>
      <c r="AL652" s="326"/>
      <c r="AM652" s="326"/>
      <c r="AN652" s="326"/>
      <c r="AO652" s="326"/>
      <c r="AP652" s="326"/>
      <c r="AQ652" s="326"/>
      <c r="AR652" s="326"/>
      <c r="AS652" s="326"/>
      <c r="AT652" s="326"/>
      <c r="AU652" s="326"/>
      <c r="AV652" s="326"/>
      <c r="AW652" s="326"/>
      <c r="AX652" s="326"/>
      <c r="AY652" s="326"/>
      <c r="AZ652" s="326"/>
      <c r="BA652" s="326"/>
      <c r="BB652" s="326"/>
      <c r="BC652" s="326"/>
      <c r="BD652" s="326"/>
      <c r="BE652" s="326"/>
      <c r="BF652" s="326"/>
      <c r="BG652" s="326"/>
      <c r="BH652" s="326"/>
      <c r="BI652" s="326"/>
      <c r="BJ652" s="326"/>
      <c r="BK652" s="326"/>
      <c r="BL652" s="326"/>
      <c r="BM652" s="326"/>
      <c r="BN652" s="326"/>
      <c r="BO652" s="326"/>
      <c r="BP652" s="326"/>
    </row>
    <row r="653" spans="1:68" ht="15">
      <c r="A653" s="326"/>
      <c r="B653" s="326"/>
      <c r="C653" s="326"/>
      <c r="D653" s="326"/>
      <c r="E653" s="430"/>
      <c r="F653" s="326"/>
      <c r="G653" s="326"/>
      <c r="H653" s="326"/>
      <c r="I653" s="326"/>
      <c r="J653" s="326"/>
      <c r="K653" s="326"/>
      <c r="L653" s="326"/>
      <c r="M653" s="326"/>
      <c r="N653" s="326"/>
      <c r="O653" s="326"/>
      <c r="P653" s="326"/>
      <c r="Q653" s="326"/>
      <c r="R653" s="326"/>
      <c r="S653" s="326"/>
      <c r="T653" s="326"/>
      <c r="U653" s="326"/>
      <c r="V653" s="326"/>
      <c r="W653" s="326"/>
      <c r="X653" s="326"/>
      <c r="Y653" s="326"/>
      <c r="Z653" s="326"/>
      <c r="AA653" s="326"/>
      <c r="AB653" s="326"/>
      <c r="AC653" s="326"/>
      <c r="AD653" s="326"/>
      <c r="AE653" s="326"/>
      <c r="AF653" s="326"/>
      <c r="AG653" s="326"/>
      <c r="AH653" s="326"/>
      <c r="AI653" s="326"/>
      <c r="AJ653" s="326"/>
      <c r="AK653" s="326"/>
      <c r="AL653" s="326"/>
      <c r="AM653" s="326"/>
      <c r="AN653" s="326"/>
      <c r="AO653" s="326"/>
      <c r="AP653" s="326"/>
      <c r="AQ653" s="326"/>
      <c r="AR653" s="326"/>
      <c r="AS653" s="326"/>
      <c r="AT653" s="326"/>
      <c r="AU653" s="326"/>
      <c r="AV653" s="326"/>
      <c r="AW653" s="326"/>
      <c r="AX653" s="326"/>
      <c r="AY653" s="326"/>
      <c r="AZ653" s="326"/>
      <c r="BA653" s="326"/>
      <c r="BB653" s="326"/>
      <c r="BC653" s="326"/>
      <c r="BD653" s="326"/>
      <c r="BE653" s="326"/>
      <c r="BF653" s="326"/>
      <c r="BG653" s="326"/>
      <c r="BH653" s="326"/>
      <c r="BI653" s="326"/>
      <c r="BJ653" s="326"/>
      <c r="BK653" s="326"/>
      <c r="BL653" s="326"/>
      <c r="BM653" s="326"/>
      <c r="BN653" s="326"/>
      <c r="BO653" s="326"/>
      <c r="BP653" s="326"/>
    </row>
    <row r="654" spans="1:68" ht="15">
      <c r="A654" s="326"/>
      <c r="B654" s="326"/>
      <c r="C654" s="326"/>
      <c r="D654" s="326"/>
      <c r="E654" s="430"/>
      <c r="F654" s="326"/>
      <c r="G654" s="326"/>
      <c r="H654" s="326"/>
      <c r="I654" s="326"/>
      <c r="J654" s="326"/>
      <c r="K654" s="326"/>
      <c r="L654" s="326"/>
      <c r="M654" s="326"/>
      <c r="N654" s="326"/>
      <c r="O654" s="326"/>
      <c r="P654" s="326"/>
      <c r="Q654" s="326"/>
      <c r="R654" s="326"/>
      <c r="S654" s="326"/>
      <c r="T654" s="326"/>
      <c r="U654" s="326"/>
      <c r="V654" s="326"/>
      <c r="W654" s="326"/>
      <c r="X654" s="326"/>
      <c r="Y654" s="326"/>
      <c r="Z654" s="326"/>
      <c r="AA654" s="326"/>
      <c r="AB654" s="326"/>
      <c r="AC654" s="326"/>
      <c r="AD654" s="326"/>
      <c r="AE654" s="326"/>
      <c r="AF654" s="326"/>
      <c r="AG654" s="326"/>
      <c r="AH654" s="326"/>
      <c r="AI654" s="326"/>
      <c r="AJ654" s="326"/>
      <c r="AK654" s="326"/>
      <c r="AL654" s="326"/>
      <c r="AM654" s="326"/>
      <c r="AN654" s="326"/>
      <c r="AO654" s="326"/>
      <c r="AP654" s="326"/>
      <c r="AQ654" s="326"/>
      <c r="AR654" s="326"/>
      <c r="AS654" s="326"/>
      <c r="AT654" s="326"/>
      <c r="AU654" s="326"/>
      <c r="AV654" s="326"/>
      <c r="AW654" s="326"/>
      <c r="AX654" s="326"/>
      <c r="AY654" s="326"/>
      <c r="AZ654" s="326"/>
      <c r="BA654" s="326"/>
      <c r="BB654" s="326"/>
      <c r="BC654" s="326"/>
      <c r="BD654" s="326"/>
      <c r="BE654" s="326"/>
      <c r="BF654" s="326"/>
      <c r="BG654" s="326"/>
      <c r="BH654" s="326"/>
      <c r="BI654" s="326"/>
      <c r="BJ654" s="326"/>
      <c r="BK654" s="326"/>
      <c r="BL654" s="326"/>
      <c r="BM654" s="326"/>
      <c r="BN654" s="326"/>
      <c r="BO654" s="326"/>
      <c r="BP654" s="326"/>
    </row>
    <row r="655" spans="1:68" ht="15">
      <c r="A655" s="326"/>
      <c r="B655" s="326"/>
      <c r="C655" s="326"/>
      <c r="D655" s="326"/>
      <c r="E655" s="430"/>
      <c r="F655" s="326"/>
      <c r="G655" s="326"/>
      <c r="H655" s="326"/>
      <c r="I655" s="326"/>
      <c r="J655" s="326"/>
      <c r="K655" s="326"/>
      <c r="L655" s="326"/>
      <c r="M655" s="326"/>
      <c r="N655" s="326"/>
      <c r="O655" s="326"/>
      <c r="P655" s="326"/>
      <c r="Q655" s="326"/>
      <c r="R655" s="326"/>
      <c r="S655" s="326"/>
      <c r="T655" s="326"/>
      <c r="U655" s="326"/>
      <c r="V655" s="326"/>
      <c r="W655" s="326"/>
      <c r="X655" s="326"/>
      <c r="Y655" s="326"/>
      <c r="Z655" s="326"/>
      <c r="AA655" s="326"/>
      <c r="AB655" s="326"/>
      <c r="AC655" s="326"/>
      <c r="AD655" s="326"/>
      <c r="AE655" s="326"/>
      <c r="AF655" s="326"/>
      <c r="AG655" s="326"/>
      <c r="AH655" s="326"/>
      <c r="AI655" s="326"/>
      <c r="AJ655" s="326"/>
      <c r="AK655" s="326"/>
      <c r="AL655" s="326"/>
      <c r="AM655" s="326"/>
      <c r="AN655" s="326"/>
      <c r="AO655" s="326"/>
      <c r="AP655" s="326"/>
      <c r="AQ655" s="326"/>
      <c r="AR655" s="326"/>
      <c r="AS655" s="326"/>
      <c r="AT655" s="326"/>
      <c r="AU655" s="326"/>
      <c r="AV655" s="326"/>
      <c r="AW655" s="326"/>
      <c r="AX655" s="326"/>
      <c r="AY655" s="326"/>
      <c r="AZ655" s="326"/>
      <c r="BA655" s="326"/>
      <c r="BB655" s="326"/>
      <c r="BC655" s="326"/>
      <c r="BD655" s="326"/>
      <c r="BE655" s="326"/>
      <c r="BF655" s="326"/>
      <c r="BG655" s="326"/>
      <c r="BH655" s="326"/>
      <c r="BI655" s="326"/>
      <c r="BJ655" s="326"/>
      <c r="BK655" s="326"/>
      <c r="BL655" s="326"/>
      <c r="BM655" s="326"/>
      <c r="BN655" s="326"/>
      <c r="BO655" s="326"/>
      <c r="BP655" s="326"/>
    </row>
    <row r="656" spans="1:68" ht="15">
      <c r="A656" s="326"/>
      <c r="B656" s="326"/>
      <c r="C656" s="326"/>
      <c r="D656" s="326"/>
      <c r="E656" s="430"/>
      <c r="F656" s="326"/>
      <c r="G656" s="326"/>
      <c r="H656" s="326"/>
      <c r="I656" s="326"/>
      <c r="J656" s="326"/>
      <c r="K656" s="326"/>
      <c r="L656" s="326"/>
      <c r="M656" s="326"/>
      <c r="N656" s="326"/>
      <c r="O656" s="326"/>
      <c r="P656" s="326"/>
      <c r="Q656" s="326"/>
      <c r="R656" s="326"/>
      <c r="S656" s="326"/>
      <c r="T656" s="326"/>
      <c r="U656" s="326"/>
      <c r="V656" s="326"/>
      <c r="W656" s="326"/>
      <c r="X656" s="326"/>
      <c r="Y656" s="326"/>
      <c r="Z656" s="326"/>
      <c r="AA656" s="326"/>
      <c r="AB656" s="326"/>
      <c r="AC656" s="326"/>
      <c r="AD656" s="326"/>
      <c r="AE656" s="326"/>
      <c r="AF656" s="326"/>
      <c r="AG656" s="326"/>
      <c r="AH656" s="326"/>
      <c r="AI656" s="326"/>
      <c r="AJ656" s="326"/>
      <c r="AK656" s="326"/>
      <c r="AL656" s="326"/>
      <c r="AM656" s="326"/>
      <c r="AN656" s="326"/>
      <c r="AO656" s="326"/>
      <c r="AP656" s="326"/>
      <c r="AQ656" s="326"/>
      <c r="AR656" s="326"/>
      <c r="AS656" s="326"/>
      <c r="AT656" s="326"/>
      <c r="AU656" s="326"/>
      <c r="AV656" s="326"/>
      <c r="AW656" s="326"/>
      <c r="AX656" s="326"/>
      <c r="AY656" s="326"/>
      <c r="AZ656" s="326"/>
      <c r="BA656" s="326"/>
      <c r="BB656" s="326"/>
      <c r="BC656" s="326"/>
      <c r="BD656" s="326"/>
      <c r="BE656" s="326"/>
      <c r="BF656" s="326"/>
      <c r="BG656" s="326"/>
      <c r="BH656" s="326"/>
      <c r="BI656" s="326"/>
      <c r="BJ656" s="326"/>
      <c r="BK656" s="326"/>
      <c r="BL656" s="326"/>
      <c r="BM656" s="326"/>
      <c r="BN656" s="326"/>
      <c r="BO656" s="326"/>
      <c r="BP656" s="326"/>
    </row>
    <row r="657" spans="1:68" ht="15">
      <c r="A657" s="326"/>
      <c r="B657" s="326"/>
      <c r="C657" s="326"/>
      <c r="D657" s="326"/>
      <c r="E657" s="430"/>
      <c r="F657" s="326"/>
      <c r="G657" s="326"/>
      <c r="H657" s="326"/>
      <c r="I657" s="326"/>
      <c r="J657" s="326"/>
      <c r="K657" s="326"/>
      <c r="L657" s="326"/>
      <c r="M657" s="326"/>
      <c r="N657" s="326"/>
      <c r="O657" s="326"/>
      <c r="P657" s="326"/>
      <c r="Q657" s="326"/>
      <c r="R657" s="326"/>
      <c r="S657" s="326"/>
      <c r="T657" s="326"/>
      <c r="U657" s="326"/>
      <c r="V657" s="326"/>
      <c r="W657" s="326"/>
      <c r="X657" s="326"/>
      <c r="Y657" s="326"/>
      <c r="Z657" s="326"/>
      <c r="AA657" s="326"/>
      <c r="AB657" s="326"/>
      <c r="AC657" s="326"/>
      <c r="AD657" s="326"/>
      <c r="AE657" s="326"/>
      <c r="AF657" s="326"/>
      <c r="AG657" s="326"/>
      <c r="AH657" s="326"/>
      <c r="AI657" s="326"/>
      <c r="AJ657" s="326"/>
      <c r="AK657" s="326"/>
      <c r="AL657" s="326"/>
      <c r="AM657" s="326"/>
      <c r="AN657" s="326"/>
      <c r="AO657" s="326"/>
      <c r="AP657" s="326"/>
      <c r="AQ657" s="326"/>
      <c r="AR657" s="326"/>
      <c r="AS657" s="326"/>
      <c r="AT657" s="326"/>
      <c r="AU657" s="326"/>
      <c r="AV657" s="326"/>
      <c r="AW657" s="326"/>
      <c r="AX657" s="326"/>
      <c r="AY657" s="326"/>
      <c r="AZ657" s="326"/>
      <c r="BA657" s="326"/>
      <c r="BB657" s="326"/>
      <c r="BC657" s="326"/>
      <c r="BD657" s="326"/>
      <c r="BE657" s="326"/>
      <c r="BF657" s="326"/>
      <c r="BG657" s="326"/>
      <c r="BH657" s="326"/>
      <c r="BI657" s="326"/>
      <c r="BJ657" s="326"/>
      <c r="BK657" s="326"/>
      <c r="BL657" s="326"/>
      <c r="BM657" s="326"/>
      <c r="BN657" s="326"/>
      <c r="BO657" s="326"/>
      <c r="BP657" s="326"/>
    </row>
    <row r="658" spans="1:68" ht="15">
      <c r="A658" s="326"/>
      <c r="B658" s="326"/>
      <c r="C658" s="326"/>
      <c r="D658" s="326"/>
      <c r="E658" s="430"/>
      <c r="F658" s="326"/>
      <c r="G658" s="326"/>
      <c r="H658" s="326"/>
      <c r="I658" s="326"/>
      <c r="J658" s="326"/>
      <c r="K658" s="326"/>
      <c r="L658" s="326"/>
      <c r="M658" s="326"/>
      <c r="N658" s="326"/>
      <c r="O658" s="326"/>
      <c r="P658" s="326"/>
      <c r="Q658" s="326"/>
      <c r="R658" s="326"/>
      <c r="S658" s="326"/>
      <c r="T658" s="326"/>
      <c r="U658" s="326"/>
      <c r="V658" s="326"/>
      <c r="W658" s="326"/>
      <c r="X658" s="326"/>
      <c r="Y658" s="326"/>
      <c r="Z658" s="326"/>
      <c r="AA658" s="326"/>
      <c r="AB658" s="326"/>
      <c r="AC658" s="326"/>
      <c r="AD658" s="326"/>
      <c r="AE658" s="326"/>
      <c r="AF658" s="326"/>
      <c r="AG658" s="326"/>
      <c r="AH658" s="326"/>
      <c r="AI658" s="326"/>
      <c r="AJ658" s="326"/>
      <c r="AK658" s="326"/>
      <c r="AL658" s="326"/>
      <c r="AM658" s="326"/>
      <c r="AN658" s="326"/>
      <c r="AO658" s="326"/>
      <c r="AP658" s="326"/>
      <c r="AQ658" s="326"/>
      <c r="AR658" s="326"/>
      <c r="AS658" s="326"/>
      <c r="AT658" s="326"/>
      <c r="AU658" s="326"/>
      <c r="AV658" s="326"/>
      <c r="AW658" s="326"/>
      <c r="AX658" s="326"/>
      <c r="AY658" s="326"/>
      <c r="AZ658" s="326"/>
      <c r="BA658" s="326"/>
      <c r="BB658" s="326"/>
      <c r="BC658" s="326"/>
      <c r="BD658" s="326"/>
      <c r="BE658" s="326"/>
      <c r="BF658" s="326"/>
      <c r="BG658" s="326"/>
      <c r="BH658" s="326"/>
      <c r="BI658" s="326"/>
      <c r="BJ658" s="326"/>
      <c r="BK658" s="326"/>
      <c r="BL658" s="326"/>
      <c r="BM658" s="326"/>
      <c r="BN658" s="326"/>
      <c r="BO658" s="326"/>
      <c r="BP658" s="326"/>
    </row>
    <row r="659" spans="1:68" ht="15">
      <c r="A659" s="326"/>
      <c r="B659" s="326"/>
      <c r="C659" s="326"/>
      <c r="D659" s="326"/>
      <c r="E659" s="430"/>
      <c r="F659" s="326"/>
      <c r="G659" s="326"/>
      <c r="H659" s="326"/>
      <c r="I659" s="326"/>
      <c r="J659" s="326"/>
      <c r="K659" s="326"/>
      <c r="L659" s="326"/>
      <c r="M659" s="326"/>
      <c r="N659" s="326"/>
      <c r="O659" s="326"/>
      <c r="P659" s="326"/>
      <c r="Q659" s="326"/>
      <c r="R659" s="326"/>
      <c r="S659" s="326"/>
      <c r="T659" s="326"/>
      <c r="U659" s="326"/>
      <c r="V659" s="326"/>
      <c r="W659" s="326"/>
      <c r="X659" s="326"/>
      <c r="Y659" s="326"/>
      <c r="Z659" s="326"/>
      <c r="AA659" s="326"/>
      <c r="AB659" s="326"/>
      <c r="AC659" s="326"/>
      <c r="AD659" s="326"/>
      <c r="AE659" s="326"/>
      <c r="AF659" s="326"/>
      <c r="AG659" s="326"/>
      <c r="AH659" s="326"/>
      <c r="AI659" s="326"/>
      <c r="AJ659" s="326"/>
      <c r="AK659" s="326"/>
      <c r="AL659" s="326"/>
      <c r="AM659" s="326"/>
      <c r="AN659" s="326"/>
      <c r="AO659" s="326"/>
      <c r="AP659" s="326"/>
      <c r="AQ659" s="326"/>
      <c r="AR659" s="326"/>
      <c r="AS659" s="326"/>
      <c r="AT659" s="326"/>
      <c r="AU659" s="326"/>
      <c r="AV659" s="326"/>
      <c r="AW659" s="326"/>
      <c r="AX659" s="326"/>
      <c r="AY659" s="326"/>
      <c r="AZ659" s="326"/>
      <c r="BA659" s="326"/>
      <c r="BB659" s="326"/>
      <c r="BC659" s="326"/>
      <c r="BD659" s="326"/>
      <c r="BE659" s="326"/>
      <c r="BF659" s="326"/>
      <c r="BG659" s="326"/>
      <c r="BH659" s="326"/>
      <c r="BI659" s="326"/>
      <c r="BJ659" s="326"/>
      <c r="BK659" s="326"/>
      <c r="BL659" s="326"/>
      <c r="BM659" s="326"/>
      <c r="BN659" s="326"/>
      <c r="BO659" s="326"/>
      <c r="BP659" s="326"/>
    </row>
    <row r="660" spans="1:68" ht="15">
      <c r="A660" s="326"/>
      <c r="B660" s="326"/>
      <c r="C660" s="326"/>
      <c r="D660" s="326"/>
      <c r="E660" s="430"/>
      <c r="F660" s="326"/>
      <c r="G660" s="326"/>
      <c r="H660" s="326"/>
      <c r="I660" s="326"/>
      <c r="J660" s="326"/>
      <c r="K660" s="326"/>
      <c r="L660" s="326"/>
      <c r="M660" s="326"/>
      <c r="N660" s="326"/>
      <c r="O660" s="326"/>
      <c r="P660" s="326"/>
      <c r="Q660" s="326"/>
      <c r="R660" s="326"/>
      <c r="S660" s="326"/>
      <c r="T660" s="326"/>
      <c r="U660" s="326"/>
      <c r="V660" s="326"/>
      <c r="W660" s="326"/>
      <c r="X660" s="326"/>
      <c r="Y660" s="326"/>
      <c r="Z660" s="326"/>
      <c r="AA660" s="326"/>
      <c r="AB660" s="326"/>
      <c r="AC660" s="326"/>
      <c r="AD660" s="326"/>
      <c r="AE660" s="326"/>
      <c r="AF660" s="326"/>
      <c r="AG660" s="326"/>
      <c r="AH660" s="326"/>
      <c r="AI660" s="326"/>
      <c r="AJ660" s="326"/>
      <c r="AK660" s="326"/>
      <c r="AL660" s="326"/>
      <c r="AM660" s="326"/>
      <c r="AN660" s="326"/>
      <c r="AO660" s="326"/>
      <c r="AP660" s="326"/>
      <c r="AQ660" s="326"/>
      <c r="AR660" s="326"/>
      <c r="AS660" s="326"/>
      <c r="AT660" s="326"/>
      <c r="AU660" s="326"/>
      <c r="AV660" s="326"/>
      <c r="AW660" s="326"/>
      <c r="AX660" s="326"/>
      <c r="AY660" s="326"/>
      <c r="AZ660" s="326"/>
      <c r="BA660" s="326"/>
      <c r="BB660" s="326"/>
      <c r="BC660" s="326"/>
      <c r="BD660" s="326"/>
      <c r="BE660" s="326"/>
      <c r="BF660" s="326"/>
      <c r="BG660" s="326"/>
      <c r="BH660" s="326"/>
      <c r="BI660" s="326"/>
      <c r="BJ660" s="326"/>
      <c r="BK660" s="326"/>
      <c r="BL660" s="326"/>
      <c r="BM660" s="326"/>
      <c r="BN660" s="326"/>
      <c r="BO660" s="326"/>
      <c r="BP660" s="326"/>
    </row>
    <row r="661" spans="1:68" ht="15">
      <c r="A661" s="326"/>
      <c r="B661" s="326"/>
      <c r="C661" s="326"/>
      <c r="D661" s="326"/>
      <c r="E661" s="430"/>
      <c r="F661" s="326"/>
      <c r="G661" s="326"/>
      <c r="H661" s="326"/>
      <c r="I661" s="326"/>
      <c r="J661" s="326"/>
      <c r="K661" s="326"/>
      <c r="L661" s="326"/>
      <c r="M661" s="326"/>
      <c r="N661" s="326"/>
      <c r="O661" s="326"/>
      <c r="P661" s="326"/>
      <c r="Q661" s="326"/>
      <c r="R661" s="326"/>
      <c r="S661" s="326"/>
      <c r="T661" s="326"/>
      <c r="U661" s="326"/>
      <c r="V661" s="326"/>
      <c r="W661" s="326"/>
      <c r="X661" s="326"/>
      <c r="Y661" s="326"/>
      <c r="Z661" s="326"/>
      <c r="AA661" s="326"/>
      <c r="AB661" s="326"/>
      <c r="AC661" s="326"/>
      <c r="AD661" s="326"/>
      <c r="AE661" s="326"/>
      <c r="AF661" s="326"/>
      <c r="AG661" s="326"/>
      <c r="AH661" s="326"/>
      <c r="AI661" s="326"/>
      <c r="AJ661" s="326"/>
      <c r="AK661" s="326"/>
      <c r="AL661" s="326"/>
      <c r="AM661" s="326"/>
      <c r="AN661" s="326"/>
      <c r="AO661" s="326"/>
      <c r="AP661" s="326"/>
      <c r="AQ661" s="326"/>
      <c r="AR661" s="326"/>
      <c r="AS661" s="326"/>
      <c r="AT661" s="326"/>
      <c r="AU661" s="326"/>
      <c r="AV661" s="326"/>
      <c r="AW661" s="326"/>
      <c r="AX661" s="326"/>
      <c r="AY661" s="326"/>
      <c r="AZ661" s="326"/>
      <c r="BA661" s="326"/>
      <c r="BB661" s="326"/>
      <c r="BC661" s="326"/>
      <c r="BD661" s="326"/>
      <c r="BE661" s="326"/>
      <c r="BF661" s="326"/>
      <c r="BG661" s="326"/>
      <c r="BH661" s="326"/>
      <c r="BI661" s="326"/>
      <c r="BJ661" s="326"/>
      <c r="BK661" s="326"/>
      <c r="BL661" s="326"/>
      <c r="BM661" s="326"/>
      <c r="BN661" s="326"/>
      <c r="BO661" s="326"/>
      <c r="BP661" s="326"/>
    </row>
    <row r="662" spans="1:68" ht="15">
      <c r="A662" s="326"/>
      <c r="B662" s="326"/>
      <c r="C662" s="326"/>
      <c r="D662" s="326"/>
      <c r="E662" s="430"/>
      <c r="F662" s="326"/>
      <c r="G662" s="326"/>
      <c r="H662" s="326"/>
      <c r="I662" s="326"/>
      <c r="J662" s="326"/>
      <c r="K662" s="326"/>
      <c r="L662" s="326"/>
      <c r="M662" s="326"/>
      <c r="N662" s="326"/>
      <c r="O662" s="326"/>
      <c r="P662" s="326"/>
      <c r="Q662" s="326"/>
      <c r="R662" s="326"/>
      <c r="S662" s="326"/>
      <c r="T662" s="326"/>
      <c r="U662" s="326"/>
      <c r="V662" s="326"/>
      <c r="W662" s="326"/>
      <c r="X662" s="326"/>
      <c r="Y662" s="326"/>
      <c r="Z662" s="326"/>
      <c r="AA662" s="326"/>
      <c r="AB662" s="326"/>
      <c r="AC662" s="326"/>
      <c r="AD662" s="326"/>
      <c r="AE662" s="326"/>
      <c r="AF662" s="326"/>
      <c r="AG662" s="326"/>
      <c r="AH662" s="326"/>
      <c r="AI662" s="326"/>
      <c r="AJ662" s="326"/>
      <c r="AK662" s="326"/>
      <c r="AL662" s="326"/>
      <c r="AM662" s="326"/>
      <c r="AN662" s="326"/>
      <c r="AO662" s="326"/>
      <c r="AP662" s="326"/>
      <c r="AQ662" s="326"/>
      <c r="AR662" s="326"/>
      <c r="AS662" s="326"/>
      <c r="AT662" s="326"/>
      <c r="AU662" s="326"/>
      <c r="AV662" s="326"/>
      <c r="AW662" s="326"/>
      <c r="AX662" s="326"/>
      <c r="AY662" s="326"/>
      <c r="AZ662" s="326"/>
      <c r="BA662" s="326"/>
      <c r="BB662" s="326"/>
      <c r="BC662" s="326"/>
      <c r="BD662" s="326"/>
      <c r="BE662" s="326"/>
      <c r="BF662" s="326"/>
      <c r="BG662" s="326"/>
      <c r="BH662" s="326"/>
      <c r="BI662" s="326"/>
      <c r="BJ662" s="326"/>
      <c r="BK662" s="326"/>
      <c r="BL662" s="326"/>
      <c r="BM662" s="326"/>
      <c r="BN662" s="326"/>
      <c r="BO662" s="326"/>
      <c r="BP662" s="326"/>
    </row>
    <row r="663" spans="1:68" ht="15">
      <c r="A663" s="326"/>
      <c r="B663" s="326"/>
      <c r="C663" s="326"/>
      <c r="D663" s="326"/>
      <c r="E663" s="430"/>
      <c r="F663" s="326"/>
      <c r="G663" s="326"/>
      <c r="H663" s="326"/>
      <c r="I663" s="326"/>
      <c r="J663" s="326"/>
      <c r="K663" s="326"/>
      <c r="L663" s="326"/>
      <c r="M663" s="326"/>
      <c r="N663" s="326"/>
      <c r="O663" s="326"/>
      <c r="P663" s="326"/>
      <c r="Q663" s="326"/>
      <c r="R663" s="326"/>
      <c r="S663" s="326"/>
      <c r="T663" s="326"/>
      <c r="U663" s="326"/>
      <c r="V663" s="326"/>
      <c r="W663" s="326"/>
      <c r="X663" s="326"/>
      <c r="Y663" s="326"/>
      <c r="Z663" s="326"/>
      <c r="AA663" s="326"/>
      <c r="AB663" s="326"/>
      <c r="AC663" s="326"/>
      <c r="AD663" s="326"/>
      <c r="AE663" s="326"/>
      <c r="AF663" s="326"/>
      <c r="AG663" s="326"/>
      <c r="AH663" s="326"/>
      <c r="AI663" s="326"/>
      <c r="AJ663" s="326"/>
      <c r="AK663" s="326"/>
      <c r="AL663" s="326"/>
      <c r="AM663" s="326"/>
      <c r="AN663" s="326"/>
      <c r="AO663" s="326"/>
      <c r="AP663" s="326"/>
      <c r="AQ663" s="326"/>
      <c r="AR663" s="326"/>
      <c r="AS663" s="326"/>
      <c r="AT663" s="326"/>
      <c r="AU663" s="326"/>
      <c r="AV663" s="326"/>
      <c r="AW663" s="326"/>
      <c r="AX663" s="326"/>
      <c r="AY663" s="326"/>
      <c r="AZ663" s="326"/>
      <c r="BA663" s="326"/>
      <c r="BB663" s="326"/>
      <c r="BC663" s="326"/>
      <c r="BD663" s="326"/>
      <c r="BE663" s="326"/>
      <c r="BF663" s="326"/>
      <c r="BG663" s="326"/>
      <c r="BH663" s="326"/>
      <c r="BI663" s="326"/>
      <c r="BJ663" s="326"/>
      <c r="BK663" s="326"/>
      <c r="BL663" s="326"/>
      <c r="BM663" s="326"/>
      <c r="BN663" s="326"/>
      <c r="BO663" s="326"/>
      <c r="BP663" s="326"/>
    </row>
    <row r="664" spans="1:68" ht="15">
      <c r="A664" s="326"/>
      <c r="B664" s="326"/>
      <c r="C664" s="326"/>
      <c r="D664" s="326"/>
      <c r="E664" s="430"/>
      <c r="F664" s="326"/>
      <c r="G664" s="326"/>
      <c r="H664" s="326"/>
      <c r="I664" s="326"/>
      <c r="J664" s="326"/>
      <c r="K664" s="326"/>
      <c r="L664" s="326"/>
      <c r="M664" s="326"/>
      <c r="N664" s="326"/>
      <c r="O664" s="326"/>
      <c r="P664" s="326"/>
      <c r="Q664" s="326"/>
      <c r="R664" s="326"/>
      <c r="S664" s="326"/>
      <c r="T664" s="326"/>
      <c r="U664" s="326"/>
      <c r="V664" s="326"/>
      <c r="W664" s="326"/>
      <c r="X664" s="326"/>
      <c r="Y664" s="326"/>
      <c r="Z664" s="326"/>
      <c r="AA664" s="326"/>
      <c r="AB664" s="326"/>
      <c r="AC664" s="326"/>
      <c r="AD664" s="326"/>
      <c r="AE664" s="326"/>
      <c r="AF664" s="326"/>
      <c r="AG664" s="326"/>
      <c r="AH664" s="326"/>
      <c r="AI664" s="326"/>
      <c r="AJ664" s="326"/>
      <c r="AK664" s="326"/>
      <c r="AL664" s="326"/>
      <c r="AM664" s="326"/>
      <c r="AN664" s="326"/>
      <c r="AO664" s="326"/>
      <c r="AP664" s="326"/>
      <c r="AQ664" s="326"/>
      <c r="AR664" s="326"/>
      <c r="AS664" s="326"/>
      <c r="AT664" s="326"/>
      <c r="AU664" s="326"/>
      <c r="AV664" s="326"/>
      <c r="AW664" s="326"/>
      <c r="AX664" s="326"/>
      <c r="AY664" s="326"/>
      <c r="AZ664" s="326"/>
      <c r="BA664" s="326"/>
      <c r="BB664" s="326"/>
      <c r="BC664" s="326"/>
      <c r="BD664" s="326"/>
      <c r="BE664" s="326"/>
      <c r="BF664" s="326"/>
      <c r="BG664" s="326"/>
      <c r="BH664" s="326"/>
      <c r="BI664" s="326"/>
      <c r="BJ664" s="326"/>
      <c r="BK664" s="326"/>
      <c r="BL664" s="326"/>
      <c r="BM664" s="326"/>
      <c r="BN664" s="326"/>
      <c r="BO664" s="326"/>
      <c r="BP664" s="326"/>
    </row>
    <row r="665" spans="1:68" ht="15">
      <c r="A665" s="326"/>
      <c r="B665" s="326"/>
      <c r="C665" s="326"/>
      <c r="D665" s="326"/>
      <c r="E665" s="430"/>
      <c r="F665" s="326"/>
      <c r="G665" s="326"/>
      <c r="H665" s="326"/>
      <c r="I665" s="326"/>
      <c r="J665" s="326"/>
      <c r="K665" s="326"/>
      <c r="L665" s="326"/>
      <c r="M665" s="326"/>
      <c r="N665" s="326"/>
      <c r="O665" s="326"/>
      <c r="P665" s="326"/>
      <c r="Q665" s="326"/>
      <c r="R665" s="326"/>
      <c r="S665" s="326"/>
      <c r="T665" s="326"/>
      <c r="U665" s="326"/>
      <c r="V665" s="326"/>
      <c r="W665" s="326"/>
      <c r="X665" s="326"/>
      <c r="Y665" s="326"/>
      <c r="Z665" s="326"/>
      <c r="AA665" s="326"/>
      <c r="AB665" s="326"/>
      <c r="AC665" s="326"/>
      <c r="AD665" s="326"/>
      <c r="AE665" s="326"/>
      <c r="AF665" s="326"/>
      <c r="AG665" s="326"/>
      <c r="AH665" s="326"/>
      <c r="AI665" s="326"/>
      <c r="AJ665" s="326"/>
      <c r="AK665" s="326"/>
      <c r="AL665" s="326"/>
      <c r="AM665" s="326"/>
      <c r="AN665" s="326"/>
      <c r="AO665" s="326"/>
      <c r="AP665" s="326"/>
      <c r="AQ665" s="326"/>
      <c r="AR665" s="326"/>
      <c r="AS665" s="326"/>
      <c r="AT665" s="326"/>
      <c r="AU665" s="326"/>
      <c r="AV665" s="326"/>
      <c r="AW665" s="326"/>
      <c r="AX665" s="326"/>
      <c r="AY665" s="326"/>
      <c r="AZ665" s="326"/>
      <c r="BA665" s="326"/>
      <c r="BB665" s="326"/>
      <c r="BC665" s="326"/>
      <c r="BD665" s="326"/>
      <c r="BE665" s="326"/>
      <c r="BF665" s="326"/>
      <c r="BG665" s="326"/>
      <c r="BH665" s="326"/>
      <c r="BI665" s="326"/>
      <c r="BJ665" s="326"/>
      <c r="BK665" s="326"/>
      <c r="BL665" s="326"/>
      <c r="BM665" s="326"/>
      <c r="BN665" s="326"/>
      <c r="BO665" s="326"/>
      <c r="BP665" s="326"/>
    </row>
    <row r="666" spans="1:68" ht="15">
      <c r="A666" s="326"/>
      <c r="B666" s="326"/>
      <c r="C666" s="326"/>
      <c r="D666" s="326"/>
      <c r="E666" s="430"/>
      <c r="F666" s="326"/>
      <c r="G666" s="326"/>
      <c r="H666" s="326"/>
      <c r="I666" s="326"/>
      <c r="J666" s="326"/>
      <c r="K666" s="326"/>
      <c r="L666" s="326"/>
      <c r="M666" s="326"/>
      <c r="N666" s="326"/>
      <c r="O666" s="326"/>
      <c r="P666" s="326"/>
      <c r="Q666" s="326"/>
      <c r="R666" s="326"/>
      <c r="S666" s="326"/>
      <c r="T666" s="326"/>
      <c r="U666" s="326"/>
      <c r="V666" s="326"/>
      <c r="W666" s="326"/>
      <c r="X666" s="326"/>
      <c r="Y666" s="326"/>
      <c r="Z666" s="326"/>
      <c r="AA666" s="326"/>
      <c r="AB666" s="326"/>
      <c r="AC666" s="326"/>
      <c r="AD666" s="326"/>
      <c r="AE666" s="326"/>
      <c r="AF666" s="326"/>
      <c r="AG666" s="326"/>
      <c r="AH666" s="326"/>
      <c r="AI666" s="326"/>
      <c r="AJ666" s="326"/>
      <c r="AK666" s="326"/>
      <c r="AL666" s="326"/>
      <c r="AM666" s="326"/>
      <c r="AN666" s="326"/>
      <c r="AO666" s="326"/>
      <c r="AP666" s="326"/>
      <c r="AQ666" s="326"/>
      <c r="AR666" s="326"/>
      <c r="AS666" s="326"/>
      <c r="AT666" s="326"/>
      <c r="AU666" s="326"/>
      <c r="AV666" s="326"/>
      <c r="AW666" s="326"/>
      <c r="AX666" s="326"/>
      <c r="AY666" s="326"/>
      <c r="AZ666" s="326"/>
      <c r="BA666" s="326"/>
      <c r="BB666" s="326"/>
      <c r="BC666" s="326"/>
      <c r="BD666" s="326"/>
      <c r="BE666" s="326"/>
      <c r="BF666" s="326"/>
      <c r="BG666" s="326"/>
      <c r="BH666" s="326"/>
      <c r="BI666" s="326"/>
      <c r="BJ666" s="326"/>
      <c r="BK666" s="326"/>
      <c r="BL666" s="326"/>
      <c r="BM666" s="326"/>
      <c r="BN666" s="326"/>
      <c r="BO666" s="326"/>
      <c r="BP666" s="326"/>
    </row>
    <row r="667" spans="1:68" ht="15">
      <c r="A667" s="326"/>
      <c r="B667" s="326"/>
      <c r="C667" s="326"/>
      <c r="D667" s="326"/>
      <c r="E667" s="430"/>
      <c r="F667" s="326"/>
      <c r="G667" s="326"/>
      <c r="H667" s="326"/>
      <c r="I667" s="326"/>
      <c r="J667" s="326"/>
      <c r="K667" s="326"/>
      <c r="L667" s="326"/>
      <c r="M667" s="326"/>
      <c r="N667" s="326"/>
      <c r="O667" s="326"/>
      <c r="P667" s="326"/>
      <c r="Q667" s="326"/>
      <c r="R667" s="326"/>
      <c r="S667" s="326"/>
      <c r="T667" s="326"/>
      <c r="U667" s="326"/>
      <c r="V667" s="326"/>
      <c r="W667" s="326"/>
      <c r="X667" s="326"/>
      <c r="Y667" s="326"/>
      <c r="Z667" s="326"/>
      <c r="AA667" s="326"/>
      <c r="AB667" s="326"/>
      <c r="AC667" s="326"/>
      <c r="AD667" s="326"/>
      <c r="AE667" s="326"/>
      <c r="AF667" s="326"/>
      <c r="AG667" s="326"/>
      <c r="AH667" s="326"/>
      <c r="AI667" s="326"/>
      <c r="AJ667" s="326"/>
      <c r="AK667" s="326"/>
      <c r="AL667" s="326"/>
      <c r="AM667" s="326"/>
      <c r="AN667" s="326"/>
      <c r="AO667" s="326"/>
      <c r="AP667" s="326"/>
      <c r="AQ667" s="326"/>
      <c r="AR667" s="326"/>
      <c r="AS667" s="326"/>
      <c r="AT667" s="326"/>
      <c r="AU667" s="326"/>
      <c r="AV667" s="326"/>
      <c r="AW667" s="326"/>
      <c r="AX667" s="326"/>
      <c r="AY667" s="326"/>
      <c r="AZ667" s="326"/>
      <c r="BA667" s="326"/>
      <c r="BB667" s="326"/>
      <c r="BC667" s="326"/>
      <c r="BD667" s="326"/>
      <c r="BE667" s="326"/>
      <c r="BF667" s="326"/>
      <c r="BG667" s="326"/>
      <c r="BH667" s="326"/>
      <c r="BI667" s="326"/>
      <c r="BJ667" s="326"/>
      <c r="BK667" s="326"/>
      <c r="BL667" s="326"/>
      <c r="BM667" s="326"/>
      <c r="BN667" s="326"/>
      <c r="BO667" s="326"/>
      <c r="BP667" s="326"/>
    </row>
    <row r="668" spans="1:68" ht="15">
      <c r="A668" s="326"/>
      <c r="B668" s="326"/>
      <c r="C668" s="326"/>
      <c r="D668" s="326"/>
      <c r="E668" s="430"/>
      <c r="F668" s="326"/>
      <c r="G668" s="326"/>
      <c r="H668" s="326"/>
      <c r="I668" s="326"/>
      <c r="J668" s="326"/>
      <c r="K668" s="326"/>
      <c r="L668" s="326"/>
      <c r="M668" s="326"/>
      <c r="N668" s="326"/>
      <c r="O668" s="326"/>
      <c r="P668" s="326"/>
      <c r="Q668" s="326"/>
      <c r="R668" s="326"/>
      <c r="S668" s="326"/>
      <c r="T668" s="326"/>
      <c r="U668" s="326"/>
      <c r="V668" s="326"/>
      <c r="W668" s="326"/>
      <c r="X668" s="326"/>
      <c r="Y668" s="326"/>
      <c r="Z668" s="326"/>
      <c r="AA668" s="326"/>
      <c r="AB668" s="326"/>
      <c r="AC668" s="326"/>
      <c r="AD668" s="326"/>
      <c r="AE668" s="326"/>
      <c r="AF668" s="326"/>
      <c r="AG668" s="326"/>
      <c r="AH668" s="326"/>
      <c r="AI668" s="326"/>
      <c r="AJ668" s="326"/>
      <c r="AK668" s="326"/>
      <c r="AL668" s="326"/>
      <c r="AM668" s="326"/>
      <c r="AN668" s="326"/>
      <c r="AO668" s="326"/>
      <c r="AP668" s="326"/>
      <c r="AQ668" s="326"/>
      <c r="AR668" s="326"/>
      <c r="AS668" s="326"/>
      <c r="AT668" s="326"/>
      <c r="AU668" s="326"/>
      <c r="AV668" s="326"/>
      <c r="AW668" s="326"/>
      <c r="AX668" s="326"/>
      <c r="AY668" s="326"/>
      <c r="AZ668" s="326"/>
      <c r="BA668" s="326"/>
      <c r="BB668" s="326"/>
      <c r="BC668" s="326"/>
      <c r="BD668" s="326"/>
      <c r="BE668" s="326"/>
      <c r="BF668" s="326"/>
      <c r="BG668" s="326"/>
      <c r="BH668" s="326"/>
      <c r="BI668" s="326"/>
      <c r="BJ668" s="326"/>
      <c r="BK668" s="326"/>
      <c r="BL668" s="326"/>
      <c r="BM668" s="326"/>
      <c r="BN668" s="326"/>
      <c r="BO668" s="326"/>
      <c r="BP668" s="326"/>
    </row>
    <row r="669" spans="1:68" ht="15">
      <c r="A669" s="326"/>
      <c r="B669" s="326"/>
      <c r="C669" s="326"/>
      <c r="D669" s="326"/>
      <c r="E669" s="430"/>
      <c r="F669" s="326"/>
      <c r="G669" s="326"/>
      <c r="H669" s="326"/>
      <c r="I669" s="326"/>
      <c r="J669" s="326"/>
      <c r="K669" s="326"/>
      <c r="L669" s="326"/>
      <c r="M669" s="326"/>
      <c r="N669" s="326"/>
      <c r="O669" s="326"/>
      <c r="P669" s="326"/>
      <c r="Q669" s="326"/>
      <c r="R669" s="326"/>
      <c r="S669" s="326"/>
      <c r="T669" s="326"/>
      <c r="U669" s="326"/>
      <c r="V669" s="326"/>
      <c r="W669" s="326"/>
      <c r="X669" s="326"/>
      <c r="Y669" s="326"/>
      <c r="Z669" s="326"/>
      <c r="AA669" s="326"/>
      <c r="AB669" s="326"/>
      <c r="AC669" s="326"/>
      <c r="AD669" s="326"/>
      <c r="AE669" s="326"/>
      <c r="AF669" s="326"/>
      <c r="AG669" s="326"/>
      <c r="AH669" s="326"/>
      <c r="AI669" s="326"/>
      <c r="AJ669" s="326"/>
      <c r="AK669" s="326"/>
      <c r="AL669" s="326"/>
      <c r="AM669" s="326"/>
      <c r="AN669" s="326"/>
      <c r="AO669" s="326"/>
      <c r="AP669" s="326"/>
      <c r="AQ669" s="326"/>
      <c r="AR669" s="326"/>
      <c r="AS669" s="326"/>
      <c r="AT669" s="326"/>
      <c r="AU669" s="326"/>
      <c r="AV669" s="326"/>
      <c r="AW669" s="326"/>
      <c r="AX669" s="326"/>
      <c r="AY669" s="326"/>
      <c r="AZ669" s="326"/>
      <c r="BA669" s="326"/>
      <c r="BB669" s="326"/>
      <c r="BC669" s="326"/>
      <c r="BD669" s="326"/>
      <c r="BE669" s="326"/>
      <c r="BF669" s="326"/>
      <c r="BG669" s="326"/>
      <c r="BH669" s="326"/>
      <c r="BI669" s="326"/>
      <c r="BJ669" s="326"/>
      <c r="BK669" s="326"/>
      <c r="BL669" s="326"/>
      <c r="BM669" s="326"/>
      <c r="BN669" s="326"/>
      <c r="BO669" s="326"/>
      <c r="BP669" s="326"/>
    </row>
    <row r="670" spans="1:68" ht="15">
      <c r="A670" s="326"/>
      <c r="B670" s="326"/>
      <c r="C670" s="326"/>
      <c r="D670" s="326"/>
      <c r="E670" s="430"/>
      <c r="F670" s="326"/>
      <c r="G670" s="326"/>
      <c r="H670" s="326"/>
      <c r="I670" s="326"/>
      <c r="J670" s="326"/>
      <c r="K670" s="326"/>
      <c r="L670" s="326"/>
      <c r="M670" s="326"/>
      <c r="N670" s="326"/>
      <c r="O670" s="326"/>
      <c r="P670" s="326"/>
      <c r="Q670" s="326"/>
      <c r="R670" s="326"/>
      <c r="S670" s="326"/>
      <c r="T670" s="326"/>
      <c r="U670" s="326"/>
      <c r="V670" s="326"/>
      <c r="W670" s="326"/>
      <c r="X670" s="326"/>
      <c r="Y670" s="326"/>
      <c r="Z670" s="326"/>
      <c r="AA670" s="326"/>
      <c r="AB670" s="326"/>
      <c r="AC670" s="326"/>
      <c r="AD670" s="326"/>
      <c r="AE670" s="326"/>
      <c r="AF670" s="326"/>
      <c r="AG670" s="326"/>
      <c r="AH670" s="326"/>
      <c r="AI670" s="326"/>
      <c r="AJ670" s="326"/>
      <c r="AK670" s="326"/>
      <c r="AL670" s="326"/>
      <c r="AM670" s="326"/>
      <c r="AN670" s="326"/>
      <c r="AO670" s="326"/>
      <c r="AP670" s="326"/>
      <c r="AQ670" s="326"/>
      <c r="AR670" s="326"/>
      <c r="AS670" s="326"/>
      <c r="AT670" s="326"/>
      <c r="AU670" s="326"/>
      <c r="AV670" s="326"/>
      <c r="AW670" s="326"/>
      <c r="AX670" s="326"/>
      <c r="AY670" s="326"/>
      <c r="AZ670" s="326"/>
      <c r="BA670" s="326"/>
      <c r="BB670" s="326"/>
      <c r="BC670" s="326"/>
      <c r="BD670" s="326"/>
      <c r="BE670" s="326"/>
      <c r="BF670" s="326"/>
      <c r="BG670" s="326"/>
      <c r="BH670" s="326"/>
      <c r="BI670" s="326"/>
      <c r="BJ670" s="326"/>
      <c r="BK670" s="326"/>
      <c r="BL670" s="326"/>
      <c r="BM670" s="326"/>
      <c r="BN670" s="326"/>
      <c r="BO670" s="326"/>
      <c r="BP670" s="326"/>
    </row>
    <row r="671" spans="1:68" ht="15">
      <c r="A671" s="326"/>
      <c r="B671" s="326"/>
      <c r="C671" s="326"/>
      <c r="D671" s="326"/>
      <c r="E671" s="430"/>
      <c r="F671" s="326"/>
      <c r="G671" s="326"/>
      <c r="H671" s="326"/>
      <c r="I671" s="326"/>
      <c r="J671" s="326"/>
      <c r="K671" s="326"/>
      <c r="L671" s="326"/>
      <c r="M671" s="326"/>
      <c r="N671" s="326"/>
      <c r="O671" s="326"/>
      <c r="P671" s="326"/>
      <c r="Q671" s="326"/>
      <c r="R671" s="326"/>
      <c r="S671" s="326"/>
      <c r="T671" s="326"/>
      <c r="U671" s="326"/>
      <c r="V671" s="326"/>
      <c r="W671" s="326"/>
      <c r="X671" s="326"/>
      <c r="Y671" s="326"/>
      <c r="Z671" s="326"/>
      <c r="AA671" s="326"/>
      <c r="AB671" s="326"/>
      <c r="AC671" s="326"/>
      <c r="AD671" s="326"/>
      <c r="AE671" s="326"/>
      <c r="AF671" s="326"/>
      <c r="AG671" s="326"/>
      <c r="AH671" s="326"/>
      <c r="AI671" s="326"/>
      <c r="AJ671" s="326"/>
      <c r="AK671" s="326"/>
      <c r="AL671" s="326"/>
      <c r="AM671" s="326"/>
      <c r="AN671" s="326"/>
      <c r="AO671" s="326"/>
      <c r="AP671" s="326"/>
      <c r="AQ671" s="326"/>
      <c r="AR671" s="326"/>
      <c r="AS671" s="326"/>
      <c r="AT671" s="326"/>
      <c r="AU671" s="326"/>
      <c r="AV671" s="326"/>
      <c r="AW671" s="326"/>
      <c r="AX671" s="326"/>
      <c r="AY671" s="326"/>
      <c r="AZ671" s="326"/>
      <c r="BA671" s="326"/>
      <c r="BB671" s="326"/>
      <c r="BC671" s="326"/>
      <c r="BD671" s="326"/>
      <c r="BE671" s="326"/>
      <c r="BF671" s="326"/>
      <c r="BG671" s="326"/>
      <c r="BH671" s="326"/>
      <c r="BI671" s="326"/>
      <c r="BJ671" s="326"/>
      <c r="BK671" s="326"/>
      <c r="BL671" s="326"/>
      <c r="BM671" s="326"/>
      <c r="BN671" s="326"/>
      <c r="BO671" s="326"/>
      <c r="BP671" s="326"/>
    </row>
    <row r="672" spans="1:68" ht="15">
      <c r="A672" s="326"/>
      <c r="B672" s="326"/>
      <c r="C672" s="326"/>
      <c r="D672" s="326"/>
      <c r="E672" s="430"/>
      <c r="F672" s="326"/>
      <c r="G672" s="326"/>
      <c r="H672" s="326"/>
      <c r="I672" s="326"/>
      <c r="J672" s="326"/>
      <c r="K672" s="326"/>
      <c r="L672" s="326"/>
      <c r="M672" s="326"/>
      <c r="N672" s="326"/>
      <c r="O672" s="326"/>
      <c r="P672" s="326"/>
      <c r="Q672" s="326"/>
      <c r="R672" s="326"/>
      <c r="S672" s="326"/>
      <c r="T672" s="326"/>
      <c r="U672" s="326"/>
      <c r="V672" s="326"/>
      <c r="W672" s="326"/>
      <c r="X672" s="326"/>
      <c r="Y672" s="326"/>
      <c r="Z672" s="326"/>
      <c r="AA672" s="326"/>
      <c r="AB672" s="326"/>
      <c r="AC672" s="326"/>
      <c r="AD672" s="326"/>
      <c r="AE672" s="326"/>
      <c r="AF672" s="326"/>
      <c r="AG672" s="326"/>
      <c r="AH672" s="326"/>
      <c r="AI672" s="326"/>
      <c r="AJ672" s="326"/>
      <c r="AK672" s="326"/>
      <c r="AL672" s="326"/>
      <c r="AM672" s="326"/>
      <c r="AN672" s="326"/>
      <c r="AO672" s="326"/>
      <c r="AP672" s="326"/>
      <c r="AQ672" s="326"/>
      <c r="AR672" s="326"/>
      <c r="AS672" s="326"/>
      <c r="AT672" s="326"/>
      <c r="AU672" s="326"/>
      <c r="AV672" s="326"/>
      <c r="AW672" s="326"/>
      <c r="AX672" s="326"/>
      <c r="AY672" s="326"/>
      <c r="AZ672" s="326"/>
      <c r="BA672" s="326"/>
      <c r="BB672" s="326"/>
      <c r="BC672" s="326"/>
      <c r="BD672" s="326"/>
      <c r="BE672" s="326"/>
      <c r="BF672" s="326"/>
      <c r="BG672" s="326"/>
      <c r="BH672" s="326"/>
      <c r="BI672" s="326"/>
      <c r="BJ672" s="326"/>
      <c r="BK672" s="326"/>
      <c r="BL672" s="326"/>
      <c r="BM672" s="326"/>
      <c r="BN672" s="326"/>
      <c r="BO672" s="326"/>
      <c r="BP672" s="326"/>
    </row>
    <row r="673" spans="1:68" ht="15">
      <c r="A673" s="326"/>
      <c r="B673" s="326"/>
      <c r="C673" s="326"/>
      <c r="D673" s="326"/>
      <c r="E673" s="430"/>
      <c r="F673" s="326"/>
      <c r="G673" s="326"/>
      <c r="H673" s="326"/>
      <c r="I673" s="326"/>
      <c r="J673" s="326"/>
      <c r="K673" s="326"/>
      <c r="L673" s="326"/>
      <c r="M673" s="326"/>
      <c r="N673" s="326"/>
      <c r="O673" s="326"/>
      <c r="P673" s="326"/>
      <c r="Q673" s="326"/>
      <c r="R673" s="326"/>
      <c r="S673" s="326"/>
      <c r="T673" s="326"/>
      <c r="U673" s="326"/>
      <c r="V673" s="326"/>
      <c r="W673" s="326"/>
      <c r="X673" s="326"/>
      <c r="Y673" s="326"/>
      <c r="Z673" s="326"/>
      <c r="AA673" s="326"/>
      <c r="AB673" s="326"/>
      <c r="AC673" s="326"/>
      <c r="AD673" s="326"/>
      <c r="AE673" s="326"/>
      <c r="AF673" s="326"/>
      <c r="AG673" s="326"/>
      <c r="AH673" s="326"/>
      <c r="AI673" s="326"/>
      <c r="AJ673" s="326"/>
      <c r="AK673" s="326"/>
      <c r="AL673" s="326"/>
      <c r="AM673" s="326"/>
      <c r="AN673" s="326"/>
      <c r="AO673" s="326"/>
      <c r="AP673" s="326"/>
      <c r="AQ673" s="326"/>
      <c r="AR673" s="326"/>
      <c r="AS673" s="326"/>
      <c r="AT673" s="326"/>
      <c r="AU673" s="326"/>
      <c r="AV673" s="326"/>
      <c r="AW673" s="326"/>
      <c r="AX673" s="326"/>
      <c r="AY673" s="326"/>
      <c r="AZ673" s="326"/>
      <c r="BA673" s="326"/>
      <c r="BB673" s="326"/>
      <c r="BC673" s="326"/>
      <c r="BD673" s="326"/>
      <c r="BE673" s="326"/>
      <c r="BF673" s="326"/>
      <c r="BG673" s="326"/>
      <c r="BH673" s="326"/>
      <c r="BI673" s="326"/>
      <c r="BJ673" s="326"/>
      <c r="BK673" s="326"/>
      <c r="BL673" s="326"/>
      <c r="BM673" s="326"/>
      <c r="BN673" s="326"/>
      <c r="BO673" s="326"/>
      <c r="BP673" s="326"/>
    </row>
    <row r="674" spans="1:68" ht="15">
      <c r="A674" s="326"/>
      <c r="B674" s="326"/>
      <c r="C674" s="326"/>
      <c r="D674" s="326"/>
      <c r="E674" s="430"/>
      <c r="F674" s="326"/>
      <c r="G674" s="326"/>
      <c r="H674" s="326"/>
      <c r="I674" s="326"/>
      <c r="J674" s="326"/>
      <c r="K674" s="326"/>
      <c r="L674" s="326"/>
      <c r="M674" s="326"/>
      <c r="N674" s="326"/>
      <c r="O674" s="326"/>
      <c r="P674" s="326"/>
      <c r="Q674" s="326"/>
      <c r="R674" s="326"/>
      <c r="S674" s="326"/>
      <c r="T674" s="326"/>
      <c r="U674" s="326"/>
      <c r="V674" s="326"/>
      <c r="W674" s="326"/>
      <c r="X674" s="326"/>
      <c r="Y674" s="326"/>
      <c r="Z674" s="326"/>
      <c r="AA674" s="326"/>
      <c r="AB674" s="326"/>
      <c r="AC674" s="326"/>
      <c r="AD674" s="326"/>
      <c r="AE674" s="326"/>
      <c r="AF674" s="326"/>
      <c r="AG674" s="326"/>
      <c r="AH674" s="326"/>
      <c r="AI674" s="326"/>
      <c r="AJ674" s="326"/>
      <c r="AK674" s="326"/>
      <c r="AL674" s="326"/>
      <c r="AM674" s="326"/>
      <c r="AN674" s="326"/>
      <c r="AO674" s="326"/>
      <c r="AP674" s="326"/>
      <c r="AQ674" s="326"/>
      <c r="AR674" s="326"/>
      <c r="AS674" s="326"/>
      <c r="AT674" s="326"/>
      <c r="AU674" s="326"/>
      <c r="AV674" s="326"/>
      <c r="AW674" s="326"/>
      <c r="AX674" s="326"/>
      <c r="AY674" s="326"/>
      <c r="AZ674" s="326"/>
      <c r="BA674" s="326"/>
      <c r="BB674" s="326"/>
      <c r="BC674" s="326"/>
      <c r="BD674" s="326"/>
      <c r="BE674" s="326"/>
      <c r="BF674" s="326"/>
      <c r="BG674" s="326"/>
      <c r="BH674" s="326"/>
      <c r="BI674" s="326"/>
      <c r="BJ674" s="326"/>
      <c r="BK674" s="326"/>
      <c r="BL674" s="326"/>
      <c r="BM674" s="326"/>
      <c r="BN674" s="326"/>
      <c r="BO674" s="326"/>
      <c r="BP674" s="326"/>
    </row>
    <row r="675" spans="1:68" ht="15">
      <c r="A675" s="326"/>
      <c r="B675" s="326"/>
      <c r="C675" s="326"/>
      <c r="D675" s="326"/>
      <c r="E675" s="430"/>
      <c r="F675" s="326"/>
      <c r="G675" s="326"/>
      <c r="H675" s="326"/>
      <c r="I675" s="326"/>
      <c r="J675" s="326"/>
      <c r="K675" s="326"/>
      <c r="L675" s="326"/>
      <c r="M675" s="326"/>
      <c r="N675" s="326"/>
      <c r="O675" s="326"/>
      <c r="P675" s="326"/>
      <c r="Q675" s="326"/>
      <c r="R675" s="326"/>
      <c r="S675" s="326"/>
      <c r="T675" s="326"/>
      <c r="U675" s="326"/>
      <c r="V675" s="326"/>
      <c r="W675" s="326"/>
      <c r="X675" s="326"/>
      <c r="Y675" s="326"/>
      <c r="Z675" s="326"/>
      <c r="AA675" s="326"/>
      <c r="AB675" s="326"/>
      <c r="AC675" s="326"/>
      <c r="AD675" s="326"/>
      <c r="AE675" s="326"/>
      <c r="AF675" s="326"/>
      <c r="AG675" s="326"/>
      <c r="AH675" s="326"/>
      <c r="AI675" s="326"/>
      <c r="AJ675" s="326"/>
      <c r="AK675" s="326"/>
      <c r="AL675" s="326"/>
      <c r="AM675" s="326"/>
      <c r="AN675" s="326"/>
      <c r="AO675" s="326"/>
      <c r="AP675" s="326"/>
      <c r="AQ675" s="326"/>
      <c r="AR675" s="326"/>
      <c r="AS675" s="326"/>
      <c r="AT675" s="326"/>
      <c r="AU675" s="326"/>
      <c r="AV675" s="326"/>
      <c r="AW675" s="326"/>
      <c r="AX675" s="326"/>
      <c r="AY675" s="326"/>
      <c r="AZ675" s="326"/>
      <c r="BA675" s="326"/>
      <c r="BB675" s="326"/>
      <c r="BC675" s="326"/>
      <c r="BD675" s="326"/>
      <c r="BE675" s="326"/>
      <c r="BF675" s="326"/>
      <c r="BG675" s="326"/>
      <c r="BH675" s="326"/>
      <c r="BI675" s="326"/>
      <c r="BJ675" s="326"/>
      <c r="BK675" s="326"/>
      <c r="BL675" s="326"/>
      <c r="BM675" s="326"/>
      <c r="BN675" s="326"/>
      <c r="BO675" s="326"/>
      <c r="BP675" s="326"/>
    </row>
    <row r="676" spans="1:68" ht="15">
      <c r="A676" s="326"/>
      <c r="B676" s="326"/>
      <c r="C676" s="326"/>
      <c r="D676" s="326"/>
      <c r="E676" s="430"/>
      <c r="F676" s="326"/>
      <c r="G676" s="326"/>
      <c r="H676" s="326"/>
      <c r="I676" s="326"/>
      <c r="J676" s="326"/>
      <c r="K676" s="326"/>
      <c r="L676" s="326"/>
      <c r="M676" s="326"/>
      <c r="N676" s="326"/>
      <c r="O676" s="326"/>
      <c r="P676" s="326"/>
      <c r="Q676" s="326"/>
      <c r="R676" s="326"/>
      <c r="S676" s="326"/>
      <c r="T676" s="326"/>
      <c r="U676" s="326"/>
      <c r="V676" s="326"/>
      <c r="W676" s="326"/>
      <c r="X676" s="326"/>
      <c r="Y676" s="326"/>
      <c r="Z676" s="326"/>
      <c r="AA676" s="326"/>
      <c r="AB676" s="326"/>
      <c r="AC676" s="326"/>
      <c r="AD676" s="326"/>
      <c r="AE676" s="326"/>
      <c r="AF676" s="326"/>
      <c r="AG676" s="326"/>
      <c r="AH676" s="326"/>
      <c r="AI676" s="326"/>
      <c r="AJ676" s="326"/>
      <c r="AK676" s="326"/>
      <c r="AL676" s="326"/>
      <c r="AM676" s="326"/>
      <c r="AN676" s="326"/>
      <c r="AO676" s="326"/>
      <c r="AP676" s="326"/>
      <c r="AQ676" s="326"/>
      <c r="AR676" s="326"/>
      <c r="AS676" s="326"/>
      <c r="AT676" s="326"/>
      <c r="AU676" s="326"/>
      <c r="AV676" s="326"/>
      <c r="AW676" s="326"/>
      <c r="AX676" s="326"/>
      <c r="AY676" s="326"/>
      <c r="AZ676" s="326"/>
      <c r="BA676" s="326"/>
      <c r="BB676" s="326"/>
      <c r="BC676" s="326"/>
      <c r="BD676" s="326"/>
      <c r="BE676" s="326"/>
      <c r="BF676" s="326"/>
      <c r="BG676" s="326"/>
      <c r="BH676" s="326"/>
      <c r="BI676" s="326"/>
      <c r="BJ676" s="326"/>
      <c r="BK676" s="326"/>
      <c r="BL676" s="326"/>
      <c r="BM676" s="326"/>
      <c r="BN676" s="326"/>
      <c r="BO676" s="326"/>
      <c r="BP676" s="326"/>
    </row>
    <row r="677" spans="1:68" ht="15">
      <c r="A677" s="326"/>
      <c r="B677" s="326"/>
      <c r="C677" s="326"/>
      <c r="D677" s="326"/>
      <c r="E677" s="430"/>
      <c r="F677" s="326"/>
      <c r="G677" s="326"/>
      <c r="H677" s="326"/>
      <c r="I677" s="326"/>
      <c r="J677" s="326"/>
      <c r="K677" s="326"/>
      <c r="L677" s="326"/>
      <c r="M677" s="326"/>
      <c r="N677" s="326"/>
      <c r="O677" s="326"/>
      <c r="P677" s="326"/>
      <c r="Q677" s="326"/>
      <c r="R677" s="326"/>
      <c r="S677" s="326"/>
      <c r="T677" s="326"/>
      <c r="U677" s="326"/>
      <c r="V677" s="326"/>
      <c r="W677" s="326"/>
      <c r="X677" s="326"/>
      <c r="Y677" s="326"/>
      <c r="Z677" s="326"/>
      <c r="AA677" s="326"/>
      <c r="AB677" s="326"/>
      <c r="AC677" s="326"/>
      <c r="AD677" s="326"/>
      <c r="AE677" s="326"/>
      <c r="AF677" s="326"/>
      <c r="AG677" s="326"/>
      <c r="AH677" s="326"/>
      <c r="AI677" s="326"/>
      <c r="AJ677" s="326"/>
      <c r="AK677" s="326"/>
      <c r="AL677" s="326"/>
      <c r="AM677" s="326"/>
      <c r="AN677" s="326"/>
      <c r="AO677" s="326"/>
      <c r="AP677" s="326"/>
      <c r="AQ677" s="326"/>
      <c r="AR677" s="326"/>
      <c r="AS677" s="326"/>
      <c r="AT677" s="326"/>
      <c r="AU677" s="326"/>
      <c r="AV677" s="326"/>
      <c r="AW677" s="326"/>
      <c r="AX677" s="326"/>
      <c r="AY677" s="326"/>
      <c r="AZ677" s="326"/>
      <c r="BA677" s="326"/>
      <c r="BB677" s="326"/>
      <c r="BC677" s="326"/>
      <c r="BD677" s="326"/>
      <c r="BE677" s="326"/>
      <c r="BF677" s="326"/>
      <c r="BG677" s="326"/>
      <c r="BH677" s="326"/>
      <c r="BI677" s="326"/>
      <c r="BJ677" s="326"/>
      <c r="BK677" s="326"/>
      <c r="BL677" s="326"/>
      <c r="BM677" s="326"/>
      <c r="BN677" s="326"/>
      <c r="BO677" s="326"/>
      <c r="BP677" s="326"/>
    </row>
    <row r="678" spans="1:68" ht="15">
      <c r="A678" s="326"/>
      <c r="B678" s="326"/>
      <c r="C678" s="326"/>
      <c r="D678" s="326"/>
      <c r="E678" s="430"/>
      <c r="F678" s="326"/>
      <c r="G678" s="326"/>
      <c r="H678" s="326"/>
      <c r="I678" s="326"/>
      <c r="J678" s="326"/>
      <c r="K678" s="326"/>
      <c r="L678" s="326"/>
      <c r="M678" s="326"/>
      <c r="N678" s="326"/>
      <c r="O678" s="326"/>
      <c r="P678" s="326"/>
      <c r="Q678" s="326"/>
      <c r="R678" s="326"/>
      <c r="S678" s="326"/>
      <c r="T678" s="326"/>
      <c r="U678" s="326"/>
      <c r="V678" s="326"/>
      <c r="W678" s="326"/>
      <c r="X678" s="326"/>
      <c r="Y678" s="326"/>
      <c r="Z678" s="326"/>
      <c r="AA678" s="326"/>
      <c r="AB678" s="326"/>
      <c r="AC678" s="326"/>
      <c r="AD678" s="326"/>
      <c r="AE678" s="326"/>
      <c r="AF678" s="326"/>
      <c r="AG678" s="326"/>
      <c r="AH678" s="326"/>
      <c r="AI678" s="326"/>
      <c r="AJ678" s="326"/>
      <c r="AK678" s="326"/>
      <c r="AL678" s="326"/>
      <c r="AM678" s="326"/>
      <c r="AN678" s="326"/>
      <c r="AO678" s="326"/>
      <c r="AP678" s="326"/>
      <c r="AQ678" s="326"/>
      <c r="AR678" s="326"/>
      <c r="AS678" s="326"/>
      <c r="AT678" s="326"/>
      <c r="AU678" s="326"/>
      <c r="AV678" s="326"/>
      <c r="AW678" s="326"/>
      <c r="AX678" s="326"/>
      <c r="AY678" s="326"/>
      <c r="AZ678" s="326"/>
      <c r="BA678" s="326"/>
      <c r="BB678" s="326"/>
      <c r="BC678" s="326"/>
      <c r="BD678" s="326"/>
      <c r="BE678" s="326"/>
      <c r="BF678" s="326"/>
      <c r="BG678" s="326"/>
      <c r="BH678" s="326"/>
      <c r="BI678" s="326"/>
      <c r="BJ678" s="326"/>
      <c r="BK678" s="326"/>
      <c r="BL678" s="326"/>
      <c r="BM678" s="326"/>
      <c r="BN678" s="326"/>
      <c r="BO678" s="326"/>
      <c r="BP678" s="326"/>
    </row>
    <row r="679" spans="1:68" ht="15">
      <c r="A679" s="326"/>
      <c r="B679" s="326"/>
      <c r="C679" s="326"/>
      <c r="D679" s="326"/>
      <c r="E679" s="430"/>
      <c r="F679" s="326"/>
      <c r="G679" s="326"/>
      <c r="H679" s="326"/>
      <c r="I679" s="326"/>
      <c r="J679" s="326"/>
      <c r="K679" s="326"/>
      <c r="L679" s="326"/>
      <c r="M679" s="326"/>
      <c r="N679" s="326"/>
      <c r="O679" s="326"/>
      <c r="P679" s="326"/>
      <c r="Q679" s="326"/>
      <c r="R679" s="326"/>
      <c r="S679" s="326"/>
      <c r="T679" s="326"/>
      <c r="U679" s="326"/>
      <c r="V679" s="326"/>
      <c r="W679" s="326"/>
      <c r="X679" s="326"/>
      <c r="Y679" s="326"/>
      <c r="Z679" s="326"/>
      <c r="AA679" s="326"/>
      <c r="AB679" s="326"/>
      <c r="AC679" s="326"/>
      <c r="AD679" s="326"/>
      <c r="AE679" s="326"/>
      <c r="AF679" s="326"/>
      <c r="AG679" s="326"/>
      <c r="AH679" s="326"/>
      <c r="AI679" s="326"/>
      <c r="AJ679" s="326"/>
      <c r="AK679" s="326"/>
      <c r="AL679" s="326"/>
      <c r="AM679" s="326"/>
      <c r="AN679" s="326"/>
      <c r="AO679" s="326"/>
      <c r="AP679" s="326"/>
      <c r="AQ679" s="326"/>
      <c r="AR679" s="326"/>
      <c r="AS679" s="326"/>
      <c r="AT679" s="326"/>
      <c r="AU679" s="326"/>
      <c r="AV679" s="326"/>
      <c r="AW679" s="326"/>
      <c r="AX679" s="326"/>
      <c r="AY679" s="326"/>
      <c r="AZ679" s="326"/>
      <c r="BA679" s="326"/>
      <c r="BB679" s="326"/>
      <c r="BC679" s="326"/>
      <c r="BD679" s="326"/>
      <c r="BE679" s="326"/>
      <c r="BF679" s="326"/>
      <c r="BG679" s="326"/>
      <c r="BH679" s="326"/>
      <c r="BI679" s="326"/>
      <c r="BJ679" s="326"/>
      <c r="BK679" s="326"/>
      <c r="BL679" s="326"/>
      <c r="BM679" s="326"/>
      <c r="BN679" s="326"/>
      <c r="BO679" s="326"/>
      <c r="BP679" s="326"/>
    </row>
    <row r="680" spans="1:68" ht="15">
      <c r="A680" s="326"/>
      <c r="B680" s="326"/>
      <c r="C680" s="326"/>
      <c r="D680" s="326"/>
      <c r="E680" s="430"/>
      <c r="F680" s="326"/>
      <c r="G680" s="326"/>
      <c r="H680" s="326"/>
      <c r="I680" s="326"/>
      <c r="J680" s="326"/>
      <c r="K680" s="326"/>
      <c r="L680" s="326"/>
      <c r="M680" s="326"/>
      <c r="N680" s="326"/>
      <c r="O680" s="326"/>
      <c r="P680" s="326"/>
      <c r="Q680" s="326"/>
      <c r="R680" s="326"/>
      <c r="S680" s="326"/>
      <c r="T680" s="326"/>
      <c r="U680" s="326"/>
      <c r="V680" s="326"/>
      <c r="W680" s="326"/>
      <c r="X680" s="326"/>
      <c r="Y680" s="326"/>
      <c r="Z680" s="326"/>
      <c r="AA680" s="326"/>
      <c r="AB680" s="326"/>
      <c r="AC680" s="326"/>
      <c r="AD680" s="326"/>
      <c r="AE680" s="326"/>
      <c r="AF680" s="326"/>
      <c r="AG680" s="326"/>
      <c r="AH680" s="326"/>
      <c r="AI680" s="326"/>
      <c r="AJ680" s="326"/>
      <c r="AK680" s="326"/>
      <c r="AL680" s="326"/>
      <c r="AM680" s="326"/>
      <c r="AN680" s="326"/>
      <c r="AO680" s="326"/>
      <c r="AP680" s="326"/>
      <c r="AQ680" s="326"/>
      <c r="AR680" s="326"/>
      <c r="AS680" s="326"/>
      <c r="AT680" s="326"/>
      <c r="AU680" s="326"/>
      <c r="AV680" s="326"/>
      <c r="AW680" s="326"/>
      <c r="AX680" s="326"/>
      <c r="AY680" s="326"/>
      <c r="AZ680" s="326"/>
      <c r="BA680" s="326"/>
      <c r="BB680" s="326"/>
      <c r="BC680" s="326"/>
      <c r="BD680" s="326"/>
      <c r="BE680" s="326"/>
      <c r="BF680" s="326"/>
      <c r="BG680" s="326"/>
      <c r="BH680" s="326"/>
      <c r="BI680" s="326"/>
      <c r="BJ680" s="326"/>
      <c r="BK680" s="326"/>
      <c r="BL680" s="326"/>
      <c r="BM680" s="326"/>
      <c r="BN680" s="326"/>
      <c r="BO680" s="326"/>
      <c r="BP680" s="326"/>
    </row>
    <row r="681" spans="1:68" ht="15">
      <c r="A681" s="326"/>
      <c r="B681" s="326"/>
      <c r="C681" s="326"/>
      <c r="D681" s="326"/>
      <c r="E681" s="430"/>
      <c r="F681" s="326"/>
      <c r="G681" s="326"/>
      <c r="H681" s="326"/>
      <c r="I681" s="326"/>
      <c r="J681" s="326"/>
      <c r="K681" s="326"/>
      <c r="L681" s="326"/>
      <c r="M681" s="326"/>
      <c r="N681" s="326"/>
      <c r="O681" s="326"/>
      <c r="P681" s="326"/>
      <c r="Q681" s="326"/>
      <c r="R681" s="326"/>
      <c r="S681" s="326"/>
      <c r="T681" s="326"/>
      <c r="U681" s="326"/>
      <c r="V681" s="326"/>
      <c r="W681" s="326"/>
      <c r="X681" s="326"/>
      <c r="Y681" s="326"/>
      <c r="Z681" s="326"/>
      <c r="AA681" s="326"/>
      <c r="AB681" s="326"/>
      <c r="AC681" s="326"/>
      <c r="AD681" s="326"/>
      <c r="AE681" s="326"/>
      <c r="AF681" s="326"/>
      <c r="AG681" s="326"/>
      <c r="AH681" s="326"/>
      <c r="AI681" s="326"/>
      <c r="AJ681" s="326"/>
      <c r="AK681" s="326"/>
      <c r="AL681" s="326"/>
      <c r="AM681" s="326"/>
      <c r="AN681" s="326"/>
      <c r="AO681" s="326"/>
      <c r="AP681" s="326"/>
      <c r="AQ681" s="326"/>
      <c r="AR681" s="326"/>
      <c r="AS681" s="326"/>
      <c r="AT681" s="326"/>
      <c r="AU681" s="326"/>
      <c r="AV681" s="326"/>
      <c r="AW681" s="326"/>
      <c r="AX681" s="326"/>
      <c r="AY681" s="326"/>
      <c r="AZ681" s="326"/>
      <c r="BA681" s="326"/>
      <c r="BB681" s="326"/>
      <c r="BC681" s="326"/>
      <c r="BD681" s="326"/>
      <c r="BE681" s="326"/>
      <c r="BF681" s="326"/>
      <c r="BG681" s="326"/>
      <c r="BH681" s="326"/>
      <c r="BI681" s="326"/>
      <c r="BJ681" s="326"/>
      <c r="BK681" s="326"/>
      <c r="BL681" s="326"/>
      <c r="BM681" s="326"/>
      <c r="BN681" s="326"/>
      <c r="BO681" s="326"/>
      <c r="BP681" s="326"/>
    </row>
    <row r="682" spans="1:68" ht="15">
      <c r="A682" s="326"/>
      <c r="B682" s="326"/>
      <c r="C682" s="326"/>
      <c r="D682" s="326"/>
      <c r="E682" s="430"/>
      <c r="F682" s="326"/>
      <c r="G682" s="326"/>
      <c r="H682" s="326"/>
      <c r="I682" s="326"/>
      <c r="J682" s="326"/>
      <c r="K682" s="326"/>
      <c r="L682" s="326"/>
      <c r="M682" s="326"/>
      <c r="N682" s="326"/>
      <c r="O682" s="326"/>
      <c r="P682" s="326"/>
      <c r="Q682" s="326"/>
      <c r="R682" s="326"/>
      <c r="S682" s="326"/>
      <c r="T682" s="326"/>
      <c r="U682" s="326"/>
      <c r="V682" s="326"/>
      <c r="W682" s="326"/>
      <c r="X682" s="326"/>
      <c r="Y682" s="326"/>
      <c r="Z682" s="326"/>
      <c r="AA682" s="326"/>
      <c r="AB682" s="326"/>
      <c r="AC682" s="326"/>
      <c r="AD682" s="326"/>
      <c r="AE682" s="326"/>
      <c r="AF682" s="326"/>
      <c r="AG682" s="326"/>
      <c r="AH682" s="326"/>
      <c r="AI682" s="326"/>
      <c r="AJ682" s="326"/>
      <c r="AK682" s="326"/>
      <c r="AL682" s="326"/>
      <c r="AM682" s="326"/>
      <c r="AN682" s="326"/>
      <c r="AO682" s="326"/>
      <c r="AP682" s="326"/>
      <c r="AQ682" s="326"/>
      <c r="AR682" s="326"/>
      <c r="AS682" s="326"/>
      <c r="AT682" s="326"/>
      <c r="AU682" s="326"/>
      <c r="AV682" s="326"/>
      <c r="AW682" s="326"/>
      <c r="AX682" s="326"/>
      <c r="AY682" s="326"/>
      <c r="AZ682" s="326"/>
      <c r="BA682" s="326"/>
      <c r="BB682" s="326"/>
      <c r="BC682" s="326"/>
      <c r="BD682" s="326"/>
      <c r="BE682" s="326"/>
      <c r="BF682" s="326"/>
      <c r="BG682" s="326"/>
      <c r="BH682" s="326"/>
      <c r="BI682" s="326"/>
      <c r="BJ682" s="326"/>
      <c r="BK682" s="326"/>
      <c r="BL682" s="326"/>
      <c r="BM682" s="326"/>
      <c r="BN682" s="326"/>
      <c r="BO682" s="326"/>
      <c r="BP682" s="326"/>
    </row>
    <row r="683" spans="1:68" ht="15">
      <c r="A683" s="326"/>
      <c r="B683" s="326"/>
      <c r="C683" s="326"/>
      <c r="D683" s="326"/>
      <c r="E683" s="430"/>
      <c r="F683" s="326"/>
      <c r="G683" s="326"/>
      <c r="H683" s="326"/>
      <c r="I683" s="326"/>
      <c r="J683" s="326"/>
      <c r="K683" s="326"/>
      <c r="L683" s="326"/>
      <c r="M683" s="326"/>
      <c r="N683" s="326"/>
      <c r="O683" s="326"/>
      <c r="P683" s="326"/>
      <c r="Q683" s="326"/>
      <c r="R683" s="326"/>
      <c r="S683" s="326"/>
      <c r="T683" s="326"/>
      <c r="U683" s="326"/>
      <c r="V683" s="326"/>
      <c r="W683" s="326"/>
      <c r="X683" s="326"/>
      <c r="Y683" s="326"/>
      <c r="Z683" s="326"/>
      <c r="AA683" s="326"/>
      <c r="AB683" s="326"/>
      <c r="AC683" s="326"/>
      <c r="AD683" s="326"/>
      <c r="AE683" s="326"/>
      <c r="AF683" s="326"/>
      <c r="AG683" s="326"/>
      <c r="AH683" s="326"/>
      <c r="AI683" s="326"/>
      <c r="AJ683" s="326"/>
      <c r="AK683" s="326"/>
      <c r="AL683" s="326"/>
      <c r="AM683" s="326"/>
      <c r="AN683" s="326"/>
      <c r="AO683" s="326"/>
      <c r="AP683" s="326"/>
      <c r="AQ683" s="326"/>
      <c r="AR683" s="326"/>
      <c r="AS683" s="326"/>
      <c r="AT683" s="326"/>
      <c r="AU683" s="326"/>
      <c r="AV683" s="326"/>
      <c r="AW683" s="326"/>
      <c r="AX683" s="326"/>
      <c r="AY683" s="326"/>
      <c r="AZ683" s="326"/>
      <c r="BA683" s="326"/>
      <c r="BB683" s="326"/>
      <c r="BC683" s="326"/>
      <c r="BD683" s="326"/>
      <c r="BE683" s="326"/>
      <c r="BF683" s="326"/>
      <c r="BG683" s="326"/>
      <c r="BH683" s="326"/>
      <c r="BI683" s="326"/>
      <c r="BJ683" s="326"/>
      <c r="BK683" s="326"/>
      <c r="BL683" s="326"/>
      <c r="BM683" s="326"/>
      <c r="BN683" s="326"/>
      <c r="BO683" s="326"/>
      <c r="BP683" s="326"/>
    </row>
    <row r="684" spans="1:68" ht="15">
      <c r="A684" s="326"/>
      <c r="B684" s="326"/>
      <c r="C684" s="326"/>
      <c r="D684" s="326"/>
      <c r="E684" s="430"/>
      <c r="F684" s="326"/>
      <c r="G684" s="326"/>
      <c r="H684" s="326"/>
      <c r="I684" s="326"/>
      <c r="J684" s="326"/>
      <c r="K684" s="326"/>
      <c r="L684" s="326"/>
      <c r="M684" s="326"/>
      <c r="N684" s="326"/>
      <c r="O684" s="326"/>
      <c r="P684" s="326"/>
      <c r="Q684" s="326"/>
      <c r="R684" s="326"/>
      <c r="S684" s="326"/>
      <c r="T684" s="326"/>
      <c r="U684" s="326"/>
      <c r="V684" s="326"/>
      <c r="W684" s="326"/>
      <c r="X684" s="326"/>
      <c r="Y684" s="326"/>
      <c r="Z684" s="326"/>
      <c r="AA684" s="326"/>
      <c r="AB684" s="326"/>
      <c r="AC684" s="326"/>
      <c r="AD684" s="326"/>
      <c r="AE684" s="326"/>
      <c r="AF684" s="326"/>
      <c r="AG684" s="326"/>
      <c r="AH684" s="326"/>
      <c r="AI684" s="326"/>
      <c r="AJ684" s="326"/>
      <c r="AK684" s="326"/>
      <c r="AL684" s="326"/>
      <c r="AM684" s="326"/>
      <c r="AN684" s="326"/>
      <c r="AO684" s="326"/>
      <c r="AP684" s="326"/>
      <c r="AQ684" s="326"/>
      <c r="AR684" s="326"/>
      <c r="AS684" s="326"/>
      <c r="AT684" s="326"/>
      <c r="AU684" s="326"/>
      <c r="AV684" s="326"/>
      <c r="AW684" s="326"/>
      <c r="AX684" s="326"/>
      <c r="AY684" s="326"/>
      <c r="AZ684" s="326"/>
      <c r="BA684" s="326"/>
      <c r="BB684" s="326"/>
      <c r="BC684" s="326"/>
      <c r="BD684" s="326"/>
      <c r="BE684" s="326"/>
      <c r="BF684" s="326"/>
      <c r="BG684" s="326"/>
      <c r="BH684" s="326"/>
      <c r="BI684" s="326"/>
      <c r="BJ684" s="326"/>
      <c r="BK684" s="326"/>
      <c r="BL684" s="326"/>
      <c r="BM684" s="326"/>
      <c r="BN684" s="326"/>
      <c r="BO684" s="326"/>
      <c r="BP684" s="326"/>
    </row>
    <row r="685" spans="1:68" ht="15">
      <c r="A685" s="326"/>
      <c r="B685" s="326"/>
      <c r="C685" s="326"/>
      <c r="D685" s="326"/>
      <c r="E685" s="430"/>
      <c r="F685" s="326"/>
      <c r="G685" s="326"/>
      <c r="H685" s="326"/>
      <c r="I685" s="326"/>
      <c r="J685" s="326"/>
      <c r="K685" s="326"/>
      <c r="L685" s="326"/>
      <c r="M685" s="326"/>
      <c r="N685" s="326"/>
      <c r="O685" s="326"/>
      <c r="P685" s="326"/>
      <c r="Q685" s="326"/>
      <c r="R685" s="326"/>
      <c r="S685" s="326"/>
      <c r="T685" s="326"/>
      <c r="U685" s="326"/>
      <c r="V685" s="326"/>
      <c r="W685" s="326"/>
      <c r="X685" s="326"/>
      <c r="Y685" s="326"/>
      <c r="Z685" s="326"/>
      <c r="AA685" s="326"/>
      <c r="AB685" s="326"/>
      <c r="AC685" s="326"/>
      <c r="AD685" s="326"/>
      <c r="AE685" s="326"/>
      <c r="AF685" s="326"/>
      <c r="AG685" s="326"/>
      <c r="AH685" s="326"/>
      <c r="AI685" s="326"/>
      <c r="AJ685" s="326"/>
      <c r="AK685" s="326"/>
      <c r="AL685" s="326"/>
      <c r="AM685" s="326"/>
      <c r="AN685" s="326"/>
      <c r="AO685" s="326"/>
      <c r="AP685" s="326"/>
      <c r="AQ685" s="326"/>
      <c r="AR685" s="326"/>
      <c r="AS685" s="326"/>
      <c r="AT685" s="326"/>
      <c r="AU685" s="326"/>
      <c r="AV685" s="326"/>
      <c r="AW685" s="326"/>
      <c r="AX685" s="326"/>
      <c r="AY685" s="326"/>
      <c r="AZ685" s="326"/>
      <c r="BA685" s="326"/>
      <c r="BB685" s="326"/>
      <c r="BC685" s="326"/>
      <c r="BD685" s="326"/>
      <c r="BE685" s="326"/>
      <c r="BF685" s="326"/>
      <c r="BG685" s="326"/>
      <c r="BH685" s="326"/>
      <c r="BI685" s="326"/>
      <c r="BJ685" s="326"/>
      <c r="BK685" s="326"/>
      <c r="BL685" s="326"/>
      <c r="BM685" s="326"/>
      <c r="BN685" s="326"/>
      <c r="BO685" s="326"/>
      <c r="BP685" s="326"/>
    </row>
    <row r="686" spans="1:68" ht="15">
      <c r="A686" s="326"/>
      <c r="B686" s="326"/>
      <c r="C686" s="326"/>
      <c r="D686" s="326"/>
      <c r="E686" s="430"/>
      <c r="F686" s="326"/>
      <c r="G686" s="326"/>
      <c r="H686" s="326"/>
      <c r="I686" s="326"/>
      <c r="J686" s="326"/>
      <c r="K686" s="326"/>
      <c r="L686" s="326"/>
      <c r="M686" s="326"/>
      <c r="N686" s="326"/>
      <c r="O686" s="326"/>
      <c r="P686" s="326"/>
      <c r="Q686" s="326"/>
      <c r="R686" s="326"/>
      <c r="S686" s="326"/>
      <c r="T686" s="326"/>
      <c r="U686" s="326"/>
      <c r="V686" s="326"/>
      <c r="W686" s="326"/>
      <c r="X686" s="326"/>
      <c r="Y686" s="326"/>
      <c r="Z686" s="326"/>
      <c r="AA686" s="326"/>
      <c r="AB686" s="326"/>
      <c r="AC686" s="326"/>
      <c r="AD686" s="326"/>
      <c r="AE686" s="326"/>
      <c r="AF686" s="326"/>
      <c r="AG686" s="326"/>
      <c r="AH686" s="326"/>
      <c r="AI686" s="326"/>
      <c r="AJ686" s="326"/>
      <c r="AK686" s="326"/>
      <c r="AL686" s="326"/>
      <c r="AM686" s="326"/>
      <c r="AN686" s="326"/>
      <c r="AO686" s="326"/>
      <c r="AP686" s="326"/>
      <c r="AQ686" s="326"/>
      <c r="AR686" s="326"/>
      <c r="AS686" s="326"/>
      <c r="AT686" s="326"/>
      <c r="AU686" s="326"/>
      <c r="AV686" s="326"/>
      <c r="AW686" s="326"/>
      <c r="AX686" s="326"/>
      <c r="AY686" s="326"/>
      <c r="AZ686" s="326"/>
      <c r="BA686" s="326"/>
      <c r="BB686" s="326"/>
      <c r="BC686" s="326"/>
      <c r="BD686" s="326"/>
      <c r="BE686" s="326"/>
      <c r="BF686" s="326"/>
      <c r="BG686" s="326"/>
      <c r="BH686" s="326"/>
      <c r="BI686" s="326"/>
      <c r="BJ686" s="326"/>
      <c r="BK686" s="326"/>
      <c r="BL686" s="326"/>
      <c r="BM686" s="326"/>
      <c r="BN686" s="326"/>
      <c r="BO686" s="326"/>
      <c r="BP686" s="326"/>
    </row>
    <row r="687" spans="1:68" ht="15">
      <c r="A687" s="326"/>
      <c r="B687" s="326"/>
      <c r="C687" s="326"/>
      <c r="D687" s="326"/>
      <c r="E687" s="430"/>
      <c r="F687" s="326"/>
      <c r="G687" s="326"/>
      <c r="H687" s="326"/>
      <c r="I687" s="326"/>
      <c r="J687" s="326"/>
      <c r="K687" s="326"/>
      <c r="L687" s="326"/>
      <c r="M687" s="326"/>
      <c r="N687" s="326"/>
      <c r="O687" s="326"/>
      <c r="P687" s="326"/>
      <c r="Q687" s="326"/>
      <c r="R687" s="326"/>
      <c r="S687" s="326"/>
      <c r="T687" s="326"/>
      <c r="U687" s="326"/>
      <c r="V687" s="326"/>
      <c r="W687" s="326"/>
      <c r="X687" s="326"/>
      <c r="Y687" s="326"/>
      <c r="Z687" s="326"/>
      <c r="AA687" s="326"/>
      <c r="AB687" s="326"/>
      <c r="AC687" s="326"/>
      <c r="AD687" s="326"/>
      <c r="AE687" s="326"/>
      <c r="AF687" s="326"/>
      <c r="AG687" s="326"/>
      <c r="AH687" s="326"/>
      <c r="AI687" s="326"/>
      <c r="AJ687" s="326"/>
      <c r="AK687" s="326"/>
      <c r="AL687" s="326"/>
      <c r="AM687" s="326"/>
      <c r="AN687" s="326"/>
      <c r="AO687" s="326"/>
      <c r="AP687" s="326"/>
      <c r="AQ687" s="326"/>
      <c r="AR687" s="326"/>
      <c r="AS687" s="326"/>
      <c r="AT687" s="326"/>
      <c r="AU687" s="326"/>
      <c r="AV687" s="326"/>
      <c r="AW687" s="326"/>
      <c r="AX687" s="326"/>
      <c r="AY687" s="326"/>
      <c r="AZ687" s="326"/>
      <c r="BA687" s="326"/>
      <c r="BB687" s="326"/>
      <c r="BC687" s="326"/>
      <c r="BD687" s="326"/>
      <c r="BE687" s="326"/>
      <c r="BF687" s="326"/>
      <c r="BG687" s="326"/>
      <c r="BH687" s="326"/>
      <c r="BI687" s="326"/>
      <c r="BJ687" s="326"/>
      <c r="BK687" s="326"/>
      <c r="BL687" s="326"/>
      <c r="BM687" s="326"/>
      <c r="BN687" s="326"/>
      <c r="BO687" s="326"/>
      <c r="BP687" s="326"/>
    </row>
    <row r="688" spans="1:68" ht="15">
      <c r="A688" s="326"/>
      <c r="B688" s="326"/>
      <c r="C688" s="326"/>
      <c r="D688" s="326"/>
      <c r="E688" s="430"/>
      <c r="F688" s="326"/>
      <c r="G688" s="326"/>
      <c r="H688" s="326"/>
      <c r="I688" s="326"/>
      <c r="J688" s="326"/>
      <c r="K688" s="326"/>
      <c r="L688" s="326"/>
      <c r="M688" s="326"/>
      <c r="N688" s="326"/>
      <c r="O688" s="326"/>
      <c r="P688" s="326"/>
      <c r="Q688" s="326"/>
      <c r="R688" s="326"/>
      <c r="S688" s="326"/>
      <c r="T688" s="326"/>
      <c r="U688" s="326"/>
      <c r="V688" s="326"/>
      <c r="W688" s="326"/>
      <c r="X688" s="326"/>
      <c r="Y688" s="326"/>
      <c r="Z688" s="326"/>
      <c r="AA688" s="326"/>
      <c r="AB688" s="326"/>
      <c r="AC688" s="326"/>
      <c r="AD688" s="326"/>
      <c r="AE688" s="326"/>
      <c r="AF688" s="326"/>
      <c r="AG688" s="326"/>
      <c r="AH688" s="326"/>
      <c r="AI688" s="326"/>
      <c r="AJ688" s="326"/>
      <c r="AK688" s="326"/>
      <c r="AL688" s="326"/>
      <c r="AM688" s="326"/>
      <c r="AN688" s="326"/>
      <c r="AO688" s="326"/>
      <c r="AP688" s="326"/>
      <c r="AQ688" s="326"/>
      <c r="AR688" s="326"/>
      <c r="AS688" s="326"/>
      <c r="AT688" s="326"/>
      <c r="AU688" s="326"/>
      <c r="AV688" s="326"/>
      <c r="AW688" s="326"/>
      <c r="AX688" s="326"/>
      <c r="AY688" s="326"/>
      <c r="AZ688" s="326"/>
      <c r="BA688" s="326"/>
      <c r="BB688" s="326"/>
      <c r="BC688" s="326"/>
      <c r="BD688" s="326"/>
      <c r="BE688" s="326"/>
      <c r="BF688" s="326"/>
      <c r="BG688" s="326"/>
      <c r="BH688" s="326"/>
      <c r="BI688" s="326"/>
      <c r="BJ688" s="326"/>
      <c r="BK688" s="326"/>
      <c r="BL688" s="326"/>
      <c r="BM688" s="326"/>
      <c r="BN688" s="326"/>
      <c r="BO688" s="326"/>
      <c r="BP688" s="326"/>
    </row>
    <row r="689" spans="1:68" ht="15">
      <c r="A689" s="326"/>
      <c r="B689" s="326"/>
      <c r="C689" s="326"/>
      <c r="D689" s="326"/>
      <c r="E689" s="430"/>
      <c r="F689" s="326"/>
      <c r="G689" s="326"/>
      <c r="H689" s="326"/>
      <c r="I689" s="326"/>
      <c r="J689" s="326"/>
      <c r="K689" s="326"/>
      <c r="L689" s="326"/>
      <c r="M689" s="326"/>
      <c r="N689" s="326"/>
      <c r="O689" s="326"/>
      <c r="P689" s="326"/>
      <c r="Q689" s="326"/>
      <c r="R689" s="326"/>
      <c r="S689" s="326"/>
      <c r="T689" s="326"/>
      <c r="U689" s="326"/>
      <c r="V689" s="326"/>
      <c r="W689" s="326"/>
      <c r="X689" s="326"/>
      <c r="Y689" s="326"/>
      <c r="Z689" s="326"/>
      <c r="AA689" s="326"/>
      <c r="AB689" s="326"/>
      <c r="AC689" s="326"/>
      <c r="AD689" s="326"/>
      <c r="AE689" s="326"/>
      <c r="AF689" s="326"/>
      <c r="AG689" s="326"/>
      <c r="AH689" s="326"/>
      <c r="AI689" s="326"/>
      <c r="AJ689" s="326"/>
      <c r="AK689" s="326"/>
      <c r="AL689" s="326"/>
      <c r="AM689" s="326"/>
      <c r="AN689" s="326"/>
      <c r="AO689" s="326"/>
      <c r="AP689" s="326"/>
      <c r="AQ689" s="326"/>
      <c r="AR689" s="326"/>
      <c r="AS689" s="326"/>
      <c r="AT689" s="326"/>
      <c r="AU689" s="326"/>
      <c r="AV689" s="326"/>
      <c r="AW689" s="326"/>
      <c r="AX689" s="326"/>
      <c r="AY689" s="326"/>
      <c r="AZ689" s="326"/>
      <c r="BA689" s="326"/>
      <c r="BB689" s="326"/>
      <c r="BC689" s="326"/>
      <c r="BD689" s="326"/>
      <c r="BE689" s="326"/>
      <c r="BF689" s="326"/>
      <c r="BG689" s="326"/>
      <c r="BH689" s="326"/>
      <c r="BI689" s="326"/>
      <c r="BJ689" s="326"/>
      <c r="BK689" s="326"/>
      <c r="BL689" s="326"/>
      <c r="BM689" s="326"/>
      <c r="BN689" s="326"/>
      <c r="BO689" s="326"/>
      <c r="BP689" s="326"/>
    </row>
    <row r="690" spans="1:68" ht="15">
      <c r="A690" s="326"/>
      <c r="B690" s="326"/>
      <c r="C690" s="326"/>
      <c r="D690" s="326"/>
      <c r="E690" s="430"/>
      <c r="F690" s="326"/>
      <c r="G690" s="326"/>
      <c r="H690" s="326"/>
      <c r="I690" s="326"/>
      <c r="J690" s="326"/>
      <c r="K690" s="326"/>
      <c r="L690" s="326"/>
      <c r="M690" s="326"/>
      <c r="N690" s="326"/>
      <c r="O690" s="326"/>
      <c r="P690" s="326"/>
      <c r="Q690" s="326"/>
      <c r="R690" s="326"/>
      <c r="S690" s="326"/>
      <c r="T690" s="326"/>
      <c r="U690" s="326"/>
      <c r="V690" s="326"/>
      <c r="W690" s="326"/>
      <c r="X690" s="326"/>
      <c r="Y690" s="326"/>
      <c r="Z690" s="326"/>
      <c r="AA690" s="326"/>
      <c r="AB690" s="326"/>
      <c r="AC690" s="326"/>
      <c r="AD690" s="326"/>
      <c r="AE690" s="326"/>
      <c r="AF690" s="326"/>
      <c r="AG690" s="326"/>
      <c r="AH690" s="326"/>
      <c r="AI690" s="326"/>
      <c r="AJ690" s="326"/>
      <c r="AK690" s="326"/>
      <c r="AL690" s="326"/>
      <c r="AM690" s="326"/>
      <c r="AN690" s="326"/>
      <c r="AO690" s="326"/>
      <c r="AP690" s="326"/>
      <c r="AQ690" s="326"/>
      <c r="AR690" s="326"/>
      <c r="AS690" s="326"/>
      <c r="AT690" s="326"/>
      <c r="AU690" s="326"/>
      <c r="AV690" s="326"/>
      <c r="AW690" s="326"/>
      <c r="AX690" s="326"/>
      <c r="AY690" s="326"/>
      <c r="AZ690" s="326"/>
      <c r="BA690" s="326"/>
      <c r="BB690" s="326"/>
      <c r="BC690" s="326"/>
      <c r="BD690" s="326"/>
      <c r="BE690" s="326"/>
      <c r="BF690" s="326"/>
      <c r="BG690" s="326"/>
      <c r="BH690" s="326"/>
      <c r="BI690" s="326"/>
      <c r="BJ690" s="326"/>
      <c r="BK690" s="326"/>
      <c r="BL690" s="326"/>
      <c r="BM690" s="326"/>
      <c r="BN690" s="326"/>
      <c r="BO690" s="326"/>
      <c r="BP690" s="326"/>
    </row>
    <row r="691" spans="1:68" ht="15">
      <c r="A691" s="326"/>
      <c r="B691" s="326"/>
      <c r="C691" s="326"/>
      <c r="D691" s="326"/>
      <c r="E691" s="430"/>
      <c r="F691" s="326"/>
      <c r="G691" s="326"/>
      <c r="H691" s="326"/>
      <c r="I691" s="326"/>
      <c r="J691" s="326"/>
      <c r="K691" s="326"/>
      <c r="L691" s="326"/>
      <c r="M691" s="326"/>
      <c r="N691" s="326"/>
      <c r="O691" s="326"/>
      <c r="P691" s="326"/>
      <c r="Q691" s="326"/>
      <c r="R691" s="326"/>
      <c r="S691" s="326"/>
      <c r="T691" s="326"/>
      <c r="U691" s="326"/>
      <c r="V691" s="326"/>
      <c r="W691" s="326"/>
      <c r="X691" s="326"/>
      <c r="Y691" s="326"/>
      <c r="Z691" s="326"/>
      <c r="AA691" s="326"/>
      <c r="AB691" s="326"/>
      <c r="AC691" s="326"/>
      <c r="AD691" s="326"/>
      <c r="AE691" s="326"/>
      <c r="AF691" s="326"/>
      <c r="AG691" s="326"/>
      <c r="AH691" s="326"/>
      <c r="AI691" s="326"/>
      <c r="AJ691" s="326"/>
      <c r="AK691" s="326"/>
      <c r="AL691" s="326"/>
      <c r="AM691" s="326"/>
      <c r="AN691" s="326"/>
      <c r="AO691" s="326"/>
      <c r="AP691" s="326"/>
      <c r="AQ691" s="326"/>
      <c r="AR691" s="326"/>
      <c r="AS691" s="326"/>
      <c r="AT691" s="326"/>
      <c r="AU691" s="326"/>
      <c r="AV691" s="326"/>
      <c r="AW691" s="326"/>
      <c r="AX691" s="326"/>
      <c r="AY691" s="326"/>
      <c r="AZ691" s="326"/>
      <c r="BA691" s="326"/>
      <c r="BB691" s="326"/>
      <c r="BC691" s="326"/>
      <c r="BD691" s="326"/>
      <c r="BE691" s="326"/>
      <c r="BF691" s="326"/>
      <c r="BG691" s="326"/>
      <c r="BH691" s="326"/>
      <c r="BI691" s="326"/>
      <c r="BJ691" s="326"/>
      <c r="BK691" s="326"/>
      <c r="BL691" s="326"/>
      <c r="BM691" s="326"/>
      <c r="BN691" s="326"/>
      <c r="BO691" s="326"/>
      <c r="BP691" s="326"/>
    </row>
    <row r="692" spans="1:68" ht="15">
      <c r="A692" s="326"/>
      <c r="B692" s="326"/>
      <c r="C692" s="326"/>
      <c r="D692" s="326"/>
      <c r="E692" s="430"/>
      <c r="F692" s="326"/>
      <c r="G692" s="326"/>
      <c r="H692" s="326"/>
      <c r="I692" s="326"/>
      <c r="J692" s="326"/>
      <c r="K692" s="326"/>
      <c r="L692" s="326"/>
      <c r="M692" s="326"/>
      <c r="N692" s="326"/>
      <c r="O692" s="326"/>
      <c r="P692" s="326"/>
      <c r="Q692" s="326"/>
      <c r="R692" s="326"/>
      <c r="S692" s="326"/>
      <c r="T692" s="326"/>
      <c r="U692" s="326"/>
      <c r="V692" s="326"/>
      <c r="W692" s="326"/>
      <c r="X692" s="326"/>
      <c r="Y692" s="326"/>
      <c r="Z692" s="326"/>
      <c r="AA692" s="326"/>
      <c r="AB692" s="326"/>
      <c r="AC692" s="326"/>
      <c r="AD692" s="326"/>
      <c r="AE692" s="326"/>
      <c r="AF692" s="326"/>
      <c r="AG692" s="326"/>
      <c r="AH692" s="326"/>
      <c r="AI692" s="326"/>
      <c r="AJ692" s="326"/>
      <c r="AK692" s="326"/>
      <c r="AL692" s="326"/>
      <c r="AM692" s="326"/>
      <c r="AN692" s="326"/>
      <c r="AO692" s="326"/>
      <c r="AP692" s="326"/>
      <c r="AQ692" s="326"/>
      <c r="AR692" s="326"/>
      <c r="AS692" s="326"/>
      <c r="AT692" s="326"/>
      <c r="AU692" s="326"/>
      <c r="AV692" s="326"/>
      <c r="AW692" s="326"/>
      <c r="AX692" s="326"/>
      <c r="AY692" s="326"/>
      <c r="AZ692" s="326"/>
      <c r="BA692" s="326"/>
      <c r="BB692" s="326"/>
      <c r="BC692" s="326"/>
      <c r="BD692" s="326"/>
      <c r="BE692" s="326"/>
      <c r="BF692" s="326"/>
      <c r="BG692" s="326"/>
      <c r="BH692" s="326"/>
      <c r="BI692" s="326"/>
      <c r="BJ692" s="326"/>
      <c r="BK692" s="326"/>
      <c r="BL692" s="326"/>
      <c r="BM692" s="326"/>
      <c r="BN692" s="326"/>
      <c r="BO692" s="326"/>
      <c r="BP692" s="326"/>
    </row>
    <row r="693" spans="1:68" ht="15">
      <c r="A693" s="326"/>
      <c r="B693" s="326"/>
      <c r="C693" s="326"/>
      <c r="D693" s="326"/>
      <c r="E693" s="430"/>
      <c r="F693" s="326"/>
      <c r="G693" s="326"/>
      <c r="H693" s="326"/>
      <c r="I693" s="326"/>
      <c r="J693" s="326"/>
      <c r="K693" s="326"/>
      <c r="L693" s="326"/>
      <c r="M693" s="326"/>
      <c r="N693" s="326"/>
      <c r="O693" s="326"/>
      <c r="P693" s="326"/>
      <c r="Q693" s="326"/>
      <c r="R693" s="326"/>
      <c r="S693" s="326"/>
      <c r="T693" s="326"/>
      <c r="U693" s="326"/>
      <c r="V693" s="326"/>
      <c r="W693" s="326"/>
      <c r="X693" s="326"/>
      <c r="Y693" s="326"/>
      <c r="Z693" s="326"/>
      <c r="AA693" s="326"/>
      <c r="AB693" s="326"/>
      <c r="AC693" s="326"/>
      <c r="AD693" s="326"/>
      <c r="AE693" s="326"/>
      <c r="AF693" s="326"/>
      <c r="AG693" s="326"/>
      <c r="AH693" s="326"/>
      <c r="AI693" s="326"/>
      <c r="AJ693" s="326"/>
      <c r="AK693" s="326"/>
      <c r="AL693" s="326"/>
      <c r="AM693" s="326"/>
      <c r="AN693" s="326"/>
      <c r="AO693" s="326"/>
      <c r="AP693" s="326"/>
      <c r="AQ693" s="326"/>
      <c r="AR693" s="326"/>
      <c r="AS693" s="326"/>
      <c r="AT693" s="326"/>
      <c r="AU693" s="326"/>
      <c r="AV693" s="326"/>
      <c r="AW693" s="326"/>
      <c r="AX693" s="326"/>
      <c r="AY693" s="326"/>
      <c r="AZ693" s="326"/>
      <c r="BA693" s="326"/>
      <c r="BB693" s="326"/>
      <c r="BC693" s="326"/>
      <c r="BD693" s="326"/>
      <c r="BE693" s="326"/>
      <c r="BF693" s="326"/>
      <c r="BG693" s="326"/>
      <c r="BH693" s="326"/>
      <c r="BI693" s="326"/>
      <c r="BJ693" s="326"/>
      <c r="BK693" s="326"/>
      <c r="BL693" s="326"/>
      <c r="BM693" s="326"/>
      <c r="BN693" s="326"/>
      <c r="BO693" s="326"/>
      <c r="BP693" s="326"/>
    </row>
    <row r="694" spans="1:68" ht="15">
      <c r="A694" s="326"/>
      <c r="B694" s="326"/>
      <c r="C694" s="326"/>
      <c r="D694" s="326"/>
      <c r="E694" s="430"/>
      <c r="F694" s="326"/>
      <c r="G694" s="326"/>
      <c r="H694" s="326"/>
      <c r="I694" s="326"/>
      <c r="J694" s="326"/>
      <c r="K694" s="326"/>
      <c r="L694" s="326"/>
      <c r="M694" s="326"/>
      <c r="N694" s="326"/>
      <c r="O694" s="326"/>
      <c r="P694" s="326"/>
      <c r="Q694" s="326"/>
      <c r="R694" s="326"/>
      <c r="S694" s="326"/>
      <c r="T694" s="326"/>
      <c r="U694" s="326"/>
      <c r="V694" s="326"/>
      <c r="W694" s="326"/>
      <c r="X694" s="326"/>
      <c r="Y694" s="326"/>
      <c r="Z694" s="326"/>
      <c r="AA694" s="326"/>
      <c r="AB694" s="326"/>
      <c r="AC694" s="326"/>
      <c r="AD694" s="326"/>
      <c r="AE694" s="326"/>
      <c r="AF694" s="326"/>
      <c r="AG694" s="326"/>
      <c r="AH694" s="326"/>
      <c r="AI694" s="326"/>
      <c r="AJ694" s="326"/>
      <c r="AK694" s="326"/>
      <c r="AL694" s="326"/>
      <c r="AM694" s="326"/>
      <c r="AN694" s="326"/>
      <c r="AO694" s="326"/>
      <c r="AP694" s="326"/>
      <c r="AQ694" s="326"/>
      <c r="AR694" s="326"/>
      <c r="AS694" s="326"/>
      <c r="AT694" s="326"/>
      <c r="AU694" s="326"/>
      <c r="AV694" s="326"/>
      <c r="AW694" s="326"/>
      <c r="AX694" s="326"/>
      <c r="AY694" s="326"/>
      <c r="AZ694" s="326"/>
      <c r="BA694" s="326"/>
      <c r="BB694" s="326"/>
      <c r="BC694" s="326"/>
      <c r="BD694" s="326"/>
      <c r="BE694" s="326"/>
      <c r="BF694" s="326"/>
      <c r="BG694" s="326"/>
      <c r="BH694" s="326"/>
      <c r="BI694" s="326"/>
      <c r="BJ694" s="326"/>
      <c r="BK694" s="326"/>
      <c r="BL694" s="326"/>
      <c r="BM694" s="326"/>
      <c r="BN694" s="326"/>
      <c r="BO694" s="326"/>
      <c r="BP694" s="326"/>
    </row>
    <row r="695" spans="1:68" ht="15">
      <c r="A695" s="326"/>
      <c r="B695" s="326"/>
      <c r="C695" s="326"/>
      <c r="D695" s="326"/>
      <c r="E695" s="430"/>
      <c r="F695" s="326"/>
      <c r="G695" s="326"/>
      <c r="H695" s="326"/>
      <c r="I695" s="326"/>
      <c r="J695" s="326"/>
      <c r="K695" s="326"/>
      <c r="L695" s="326"/>
      <c r="M695" s="326"/>
      <c r="N695" s="326"/>
      <c r="O695" s="326"/>
      <c r="P695" s="326"/>
      <c r="Q695" s="326"/>
      <c r="R695" s="326"/>
      <c r="S695" s="326"/>
      <c r="T695" s="326"/>
      <c r="U695" s="326"/>
      <c r="V695" s="326"/>
      <c r="W695" s="326"/>
      <c r="X695" s="326"/>
      <c r="Y695" s="326"/>
      <c r="Z695" s="326"/>
      <c r="AA695" s="326"/>
      <c r="AB695" s="326"/>
      <c r="AC695" s="326"/>
      <c r="AD695" s="326"/>
      <c r="AE695" s="326"/>
      <c r="AF695" s="326"/>
      <c r="AG695" s="326"/>
      <c r="AH695" s="326"/>
      <c r="AI695" s="326"/>
      <c r="AJ695" s="326"/>
      <c r="AK695" s="326"/>
      <c r="AL695" s="326"/>
      <c r="AM695" s="326"/>
      <c r="AN695" s="326"/>
      <c r="AO695" s="326"/>
      <c r="AP695" s="326"/>
      <c r="AQ695" s="326"/>
      <c r="AR695" s="326"/>
      <c r="AS695" s="326"/>
      <c r="AT695" s="326"/>
      <c r="AU695" s="326"/>
      <c r="AV695" s="326"/>
      <c r="AW695" s="326"/>
      <c r="AX695" s="326"/>
      <c r="AY695" s="326"/>
      <c r="AZ695" s="326"/>
      <c r="BA695" s="326"/>
      <c r="BB695" s="326"/>
      <c r="BC695" s="326"/>
      <c r="BD695" s="326"/>
      <c r="BE695" s="326"/>
      <c r="BF695" s="326"/>
      <c r="BG695" s="326"/>
      <c r="BH695" s="326"/>
      <c r="BI695" s="326"/>
      <c r="BJ695" s="326"/>
      <c r="BK695" s="326"/>
      <c r="BL695" s="326"/>
      <c r="BM695" s="326"/>
      <c r="BN695" s="326"/>
      <c r="BO695" s="326"/>
      <c r="BP695" s="326"/>
    </row>
    <row r="696" spans="1:68" ht="15">
      <c r="A696" s="326"/>
      <c r="B696" s="326"/>
      <c r="C696" s="326"/>
      <c r="D696" s="326"/>
      <c r="E696" s="430"/>
      <c r="F696" s="326"/>
      <c r="G696" s="326"/>
      <c r="H696" s="326"/>
      <c r="I696" s="326"/>
      <c r="J696" s="326"/>
      <c r="K696" s="326"/>
      <c r="L696" s="326"/>
      <c r="M696" s="326"/>
      <c r="N696" s="326"/>
      <c r="O696" s="326"/>
      <c r="P696" s="326"/>
      <c r="Q696" s="326"/>
      <c r="R696" s="326"/>
      <c r="S696" s="326"/>
      <c r="T696" s="326"/>
      <c r="U696" s="326"/>
      <c r="V696" s="326"/>
      <c r="W696" s="326"/>
      <c r="X696" s="326"/>
      <c r="Y696" s="326"/>
      <c r="Z696" s="326"/>
      <c r="AA696" s="326"/>
      <c r="AB696" s="326"/>
      <c r="AC696" s="326"/>
      <c r="AD696" s="326"/>
      <c r="AE696" s="326"/>
      <c r="AF696" s="326"/>
      <c r="AG696" s="326"/>
      <c r="AH696" s="326"/>
      <c r="AI696" s="326"/>
      <c r="AJ696" s="326"/>
      <c r="AK696" s="326"/>
      <c r="AL696" s="326"/>
      <c r="AM696" s="326"/>
      <c r="AN696" s="326"/>
      <c r="AO696" s="326"/>
      <c r="AP696" s="326"/>
      <c r="AQ696" s="326"/>
      <c r="AR696" s="326"/>
      <c r="AS696" s="326"/>
      <c r="AT696" s="326"/>
      <c r="AU696" s="326"/>
      <c r="AV696" s="326"/>
      <c r="AW696" s="326"/>
      <c r="AX696" s="326"/>
      <c r="AY696" s="326"/>
      <c r="AZ696" s="326"/>
      <c r="BA696" s="326"/>
      <c r="BB696" s="326"/>
      <c r="BC696" s="326"/>
      <c r="BD696" s="326"/>
      <c r="BE696" s="326"/>
      <c r="BF696" s="326"/>
      <c r="BG696" s="326"/>
      <c r="BH696" s="326"/>
      <c r="BI696" s="326"/>
      <c r="BJ696" s="326"/>
      <c r="BK696" s="326"/>
      <c r="BL696" s="326"/>
      <c r="BM696" s="326"/>
      <c r="BN696" s="326"/>
      <c r="BO696" s="326"/>
      <c r="BP696" s="326"/>
    </row>
    <row r="697" spans="1:68" ht="15">
      <c r="A697" s="326"/>
      <c r="B697" s="326"/>
      <c r="C697" s="326"/>
      <c r="D697" s="326"/>
      <c r="E697" s="430"/>
      <c r="F697" s="326"/>
      <c r="G697" s="326"/>
      <c r="H697" s="326"/>
      <c r="I697" s="326"/>
      <c r="J697" s="326"/>
      <c r="K697" s="326"/>
      <c r="L697" s="326"/>
      <c r="M697" s="326"/>
      <c r="N697" s="326"/>
      <c r="O697" s="326"/>
      <c r="P697" s="326"/>
      <c r="Q697" s="326"/>
      <c r="R697" s="326"/>
      <c r="S697" s="326"/>
      <c r="T697" s="326"/>
      <c r="U697" s="326"/>
      <c r="V697" s="326"/>
      <c r="W697" s="326"/>
      <c r="X697" s="326"/>
      <c r="Y697" s="326"/>
      <c r="Z697" s="326"/>
      <c r="AA697" s="326"/>
      <c r="AB697" s="326"/>
      <c r="AC697" s="326"/>
      <c r="AD697" s="326"/>
      <c r="AE697" s="326"/>
      <c r="AF697" s="326"/>
      <c r="AG697" s="326"/>
      <c r="AH697" s="326"/>
      <c r="AI697" s="326"/>
      <c r="AJ697" s="326"/>
      <c r="AK697" s="326"/>
      <c r="AL697" s="326"/>
      <c r="AM697" s="326"/>
      <c r="AN697" s="326"/>
      <c r="AO697" s="326"/>
      <c r="AP697" s="326"/>
      <c r="AQ697" s="326"/>
      <c r="AR697" s="326"/>
      <c r="AS697" s="326"/>
      <c r="AT697" s="326"/>
      <c r="AU697" s="326"/>
      <c r="AV697" s="326"/>
      <c r="AW697" s="326"/>
      <c r="AX697" s="326"/>
      <c r="AY697" s="326"/>
      <c r="AZ697" s="326"/>
      <c r="BA697" s="326"/>
      <c r="BB697" s="326"/>
      <c r="BC697" s="326"/>
      <c r="BD697" s="326"/>
      <c r="BE697" s="326"/>
      <c r="BF697" s="326"/>
      <c r="BG697" s="326"/>
      <c r="BH697" s="326"/>
      <c r="BI697" s="326"/>
      <c r="BJ697" s="326"/>
      <c r="BK697" s="326"/>
      <c r="BL697" s="326"/>
      <c r="BM697" s="326"/>
      <c r="BN697" s="326"/>
      <c r="BO697" s="326"/>
      <c r="BP697" s="326"/>
    </row>
    <row r="698" spans="1:68" ht="15">
      <c r="A698" s="326"/>
      <c r="B698" s="326"/>
      <c r="C698" s="326"/>
      <c r="D698" s="326"/>
      <c r="E698" s="430"/>
      <c r="F698" s="326"/>
      <c r="G698" s="326"/>
      <c r="H698" s="326"/>
      <c r="I698" s="326"/>
      <c r="J698" s="326"/>
      <c r="K698" s="326"/>
      <c r="L698" s="326"/>
      <c r="M698" s="326"/>
      <c r="N698" s="326"/>
      <c r="O698" s="326"/>
      <c r="P698" s="326"/>
      <c r="Q698" s="326"/>
      <c r="R698" s="326"/>
      <c r="S698" s="326"/>
      <c r="T698" s="326"/>
      <c r="U698" s="326"/>
      <c r="V698" s="326"/>
      <c r="W698" s="326"/>
      <c r="X698" s="326"/>
      <c r="Y698" s="326"/>
      <c r="Z698" s="326"/>
      <c r="AA698" s="326"/>
      <c r="AB698" s="326"/>
      <c r="AC698" s="326"/>
      <c r="AD698" s="326"/>
      <c r="AE698" s="326"/>
      <c r="AF698" s="326"/>
      <c r="AG698" s="326"/>
      <c r="AH698" s="326"/>
      <c r="AI698" s="326"/>
      <c r="AJ698" s="326"/>
      <c r="AK698" s="326"/>
      <c r="AL698" s="326"/>
      <c r="AM698" s="326"/>
      <c r="AN698" s="326"/>
      <c r="AO698" s="326"/>
      <c r="AP698" s="326"/>
      <c r="AQ698" s="326"/>
      <c r="AR698" s="326"/>
      <c r="AS698" s="326"/>
      <c r="AT698" s="326"/>
      <c r="AU698" s="326"/>
      <c r="AV698" s="326"/>
      <c r="AW698" s="326"/>
      <c r="AX698" s="326"/>
      <c r="AY698" s="326"/>
      <c r="AZ698" s="326"/>
      <c r="BA698" s="326"/>
      <c r="BB698" s="326"/>
      <c r="BC698" s="326"/>
      <c r="BD698" s="326"/>
      <c r="BE698" s="326"/>
      <c r="BF698" s="326"/>
      <c r="BG698" s="326"/>
      <c r="BH698" s="326"/>
      <c r="BI698" s="326"/>
      <c r="BJ698" s="326"/>
      <c r="BK698" s="326"/>
      <c r="BL698" s="326"/>
      <c r="BM698" s="326"/>
      <c r="BN698" s="326"/>
      <c r="BO698" s="326"/>
      <c r="BP698" s="326"/>
    </row>
    <row r="699" spans="1:68" ht="15">
      <c r="A699" s="326"/>
      <c r="B699" s="326"/>
      <c r="C699" s="326"/>
      <c r="D699" s="326"/>
      <c r="E699" s="430"/>
      <c r="F699" s="326"/>
      <c r="G699" s="326"/>
      <c r="H699" s="326"/>
      <c r="I699" s="326"/>
      <c r="J699" s="326"/>
      <c r="K699" s="326"/>
      <c r="L699" s="326"/>
      <c r="M699" s="326"/>
      <c r="N699" s="326"/>
      <c r="O699" s="326"/>
      <c r="P699" s="326"/>
      <c r="Q699" s="326"/>
      <c r="R699" s="326"/>
      <c r="S699" s="326"/>
      <c r="T699" s="326"/>
      <c r="U699" s="326"/>
      <c r="V699" s="326"/>
      <c r="W699" s="326"/>
      <c r="X699" s="326"/>
      <c r="Y699" s="326"/>
      <c r="Z699" s="326"/>
      <c r="AA699" s="326"/>
      <c r="AB699" s="326"/>
      <c r="AC699" s="326"/>
      <c r="AD699" s="326"/>
      <c r="AE699" s="326"/>
      <c r="AF699" s="326"/>
      <c r="AG699" s="326"/>
      <c r="AH699" s="326"/>
      <c r="AI699" s="326"/>
      <c r="AJ699" s="326"/>
      <c r="AK699" s="326"/>
      <c r="AL699" s="326"/>
      <c r="AM699" s="326"/>
      <c r="AN699" s="326"/>
      <c r="AO699" s="326"/>
      <c r="AP699" s="326"/>
      <c r="AQ699" s="326"/>
      <c r="AR699" s="326"/>
      <c r="AS699" s="326"/>
      <c r="AT699" s="326"/>
      <c r="AU699" s="326"/>
      <c r="AV699" s="326"/>
      <c r="AW699" s="326"/>
      <c r="AX699" s="326"/>
      <c r="AY699" s="326"/>
      <c r="AZ699" s="326"/>
      <c r="BA699" s="326"/>
      <c r="BB699" s="326"/>
      <c r="BC699" s="326"/>
      <c r="BD699" s="326"/>
      <c r="BE699" s="326"/>
      <c r="BF699" s="326"/>
      <c r="BG699" s="326"/>
      <c r="BH699" s="326"/>
      <c r="BI699" s="326"/>
      <c r="BJ699" s="326"/>
      <c r="BK699" s="326"/>
      <c r="BL699" s="326"/>
      <c r="BM699" s="326"/>
      <c r="BN699" s="326"/>
      <c r="BO699" s="326"/>
      <c r="BP699" s="326"/>
    </row>
    <row r="700" spans="1:68" ht="15">
      <c r="A700" s="326"/>
      <c r="B700" s="326"/>
      <c r="C700" s="326"/>
      <c r="D700" s="326"/>
      <c r="E700" s="430"/>
      <c r="F700" s="326"/>
      <c r="G700" s="326"/>
      <c r="H700" s="326"/>
      <c r="I700" s="326"/>
      <c r="J700" s="326"/>
      <c r="K700" s="326"/>
      <c r="L700" s="326"/>
      <c r="M700" s="326"/>
      <c r="N700" s="326"/>
      <c r="O700" s="326"/>
      <c r="P700" s="326"/>
      <c r="Q700" s="326"/>
      <c r="R700" s="326"/>
      <c r="S700" s="326"/>
      <c r="T700" s="326"/>
      <c r="U700" s="326"/>
      <c r="V700" s="326"/>
      <c r="W700" s="326"/>
      <c r="X700" s="326"/>
      <c r="Y700" s="326"/>
      <c r="Z700" s="326"/>
      <c r="AA700" s="326"/>
      <c r="AB700" s="326"/>
      <c r="AC700" s="326"/>
      <c r="AD700" s="326"/>
      <c r="AE700" s="326"/>
      <c r="AF700" s="326"/>
      <c r="AG700" s="326"/>
      <c r="AH700" s="326"/>
      <c r="AI700" s="326"/>
      <c r="AJ700" s="326"/>
      <c r="AK700" s="326"/>
      <c r="AL700" s="326"/>
      <c r="AM700" s="326"/>
      <c r="AN700" s="326"/>
      <c r="AO700" s="326"/>
      <c r="AP700" s="326"/>
      <c r="AQ700" s="326"/>
      <c r="AR700" s="326"/>
      <c r="AS700" s="326"/>
      <c r="AT700" s="326"/>
      <c r="AU700" s="326"/>
      <c r="AV700" s="326"/>
      <c r="AW700" s="326"/>
      <c r="AX700" s="326"/>
      <c r="AY700" s="326"/>
      <c r="AZ700" s="326"/>
      <c r="BA700" s="326"/>
      <c r="BB700" s="326"/>
      <c r="BC700" s="326"/>
      <c r="BD700" s="326"/>
      <c r="BE700" s="326"/>
      <c r="BF700" s="326"/>
      <c r="BG700" s="326"/>
      <c r="BH700" s="326"/>
      <c r="BI700" s="326"/>
      <c r="BJ700" s="326"/>
      <c r="BK700" s="326"/>
      <c r="BL700" s="326"/>
      <c r="BM700" s="326"/>
      <c r="BN700" s="326"/>
      <c r="BO700" s="326"/>
      <c r="BP700" s="326"/>
    </row>
    <row r="701" spans="1:68" ht="15">
      <c r="A701" s="326"/>
      <c r="B701" s="326"/>
      <c r="C701" s="326"/>
      <c r="D701" s="326"/>
      <c r="E701" s="430"/>
      <c r="F701" s="326"/>
      <c r="G701" s="326"/>
      <c r="H701" s="326"/>
      <c r="I701" s="326"/>
      <c r="J701" s="326"/>
      <c r="K701" s="326"/>
      <c r="L701" s="326"/>
      <c r="M701" s="326"/>
      <c r="N701" s="326"/>
      <c r="O701" s="326"/>
      <c r="P701" s="326"/>
      <c r="Q701" s="326"/>
      <c r="R701" s="326"/>
      <c r="S701" s="326"/>
      <c r="T701" s="326"/>
      <c r="U701" s="326"/>
      <c r="V701" s="326"/>
      <c r="W701" s="326"/>
      <c r="X701" s="326"/>
      <c r="Y701" s="326"/>
      <c r="Z701" s="326"/>
      <c r="AA701" s="326"/>
      <c r="AB701" s="326"/>
      <c r="AC701" s="326"/>
      <c r="AD701" s="326"/>
      <c r="AE701" s="326"/>
      <c r="AF701" s="326"/>
      <c r="AG701" s="326"/>
      <c r="AH701" s="326"/>
      <c r="AI701" s="326"/>
      <c r="AJ701" s="326"/>
      <c r="AK701" s="326"/>
      <c r="AL701" s="326"/>
      <c r="AM701" s="326"/>
      <c r="AN701" s="326"/>
      <c r="AO701" s="326"/>
      <c r="AP701" s="326"/>
      <c r="AQ701" s="326"/>
      <c r="AR701" s="326"/>
      <c r="AS701" s="326"/>
      <c r="AT701" s="326"/>
      <c r="AU701" s="326"/>
      <c r="AV701" s="326"/>
      <c r="AW701" s="326"/>
      <c r="AX701" s="326"/>
      <c r="AY701" s="326"/>
      <c r="AZ701" s="326"/>
      <c r="BA701" s="326"/>
      <c r="BB701" s="326"/>
      <c r="BC701" s="326"/>
      <c r="BD701" s="326"/>
      <c r="BE701" s="326"/>
      <c r="BF701" s="326"/>
      <c r="BG701" s="326"/>
      <c r="BH701" s="326"/>
      <c r="BI701" s="326"/>
      <c r="BJ701" s="326"/>
      <c r="BK701" s="326"/>
      <c r="BL701" s="326"/>
      <c r="BM701" s="326"/>
      <c r="BN701" s="326"/>
      <c r="BO701" s="326"/>
      <c r="BP701" s="326"/>
    </row>
    <row r="702" spans="1:68" ht="15">
      <c r="A702" s="326"/>
      <c r="B702" s="326"/>
      <c r="C702" s="326"/>
      <c r="D702" s="326"/>
      <c r="E702" s="430"/>
      <c r="F702" s="326"/>
      <c r="G702" s="326"/>
      <c r="H702" s="326"/>
      <c r="I702" s="326"/>
      <c r="J702" s="326"/>
      <c r="K702" s="326"/>
      <c r="L702" s="326"/>
      <c r="M702" s="326"/>
      <c r="N702" s="326"/>
      <c r="O702" s="326"/>
      <c r="P702" s="326"/>
      <c r="Q702" s="326"/>
      <c r="R702" s="326"/>
      <c r="S702" s="326"/>
      <c r="T702" s="326"/>
      <c r="U702" s="326"/>
      <c r="V702" s="326"/>
      <c r="W702" s="326"/>
      <c r="X702" s="326"/>
      <c r="Y702" s="326"/>
      <c r="Z702" s="326"/>
      <c r="AA702" s="326"/>
      <c r="AB702" s="326"/>
      <c r="AC702" s="326"/>
      <c r="AD702" s="326"/>
      <c r="AE702" s="326"/>
      <c r="AF702" s="326"/>
      <c r="AG702" s="326"/>
      <c r="AH702" s="326"/>
      <c r="AI702" s="326"/>
      <c r="AJ702" s="326"/>
      <c r="AK702" s="326"/>
      <c r="AL702" s="326"/>
      <c r="AM702" s="326"/>
      <c r="AN702" s="326"/>
      <c r="AO702" s="326"/>
      <c r="AP702" s="326"/>
      <c r="AQ702" s="326"/>
      <c r="AR702" s="326"/>
      <c r="AS702" s="326"/>
      <c r="AT702" s="326"/>
      <c r="AU702" s="326"/>
      <c r="AV702" s="326"/>
      <c r="AW702" s="326"/>
      <c r="AX702" s="326"/>
      <c r="AY702" s="326"/>
      <c r="AZ702" s="326"/>
      <c r="BA702" s="326"/>
      <c r="BB702" s="326"/>
      <c r="BC702" s="326"/>
      <c r="BD702" s="326"/>
      <c r="BE702" s="326"/>
      <c r="BF702" s="326"/>
      <c r="BG702" s="326"/>
      <c r="BH702" s="326"/>
      <c r="BI702" s="326"/>
      <c r="BJ702" s="326"/>
      <c r="BK702" s="326"/>
      <c r="BL702" s="326"/>
      <c r="BM702" s="326"/>
      <c r="BN702" s="326"/>
      <c r="BO702" s="326"/>
      <c r="BP702" s="326"/>
    </row>
    <row r="703" spans="1:68" ht="15">
      <c r="A703" s="326"/>
      <c r="B703" s="326"/>
      <c r="C703" s="326"/>
      <c r="D703" s="326"/>
      <c r="E703" s="430"/>
      <c r="F703" s="326"/>
      <c r="G703" s="326"/>
      <c r="H703" s="326"/>
      <c r="I703" s="326"/>
      <c r="J703" s="326"/>
      <c r="K703" s="326"/>
      <c r="L703" s="326"/>
      <c r="M703" s="326"/>
      <c r="N703" s="326"/>
      <c r="O703" s="326"/>
      <c r="P703" s="326"/>
      <c r="Q703" s="326"/>
      <c r="R703" s="326"/>
      <c r="S703" s="326"/>
      <c r="T703" s="326"/>
      <c r="U703" s="326"/>
      <c r="V703" s="326"/>
      <c r="W703" s="326"/>
      <c r="X703" s="326"/>
      <c r="Y703" s="326"/>
      <c r="Z703" s="326"/>
      <c r="AA703" s="326"/>
      <c r="AB703" s="326"/>
      <c r="AC703" s="326"/>
      <c r="AD703" s="326"/>
      <c r="AE703" s="326"/>
      <c r="AF703" s="326"/>
      <c r="AG703" s="326"/>
      <c r="AH703" s="326"/>
      <c r="AI703" s="326"/>
      <c r="AJ703" s="326"/>
      <c r="AK703" s="326"/>
      <c r="AL703" s="326"/>
      <c r="AM703" s="326"/>
      <c r="AN703" s="326"/>
      <c r="AO703" s="326"/>
      <c r="AP703" s="326"/>
      <c r="AQ703" s="326"/>
      <c r="AR703" s="326"/>
      <c r="AS703" s="326"/>
      <c r="AT703" s="326"/>
      <c r="AU703" s="326"/>
      <c r="AV703" s="326"/>
      <c r="AW703" s="326"/>
      <c r="AX703" s="326"/>
      <c r="AY703" s="326"/>
      <c r="AZ703" s="326"/>
      <c r="BA703" s="326"/>
      <c r="BB703" s="326"/>
      <c r="BC703" s="326"/>
      <c r="BD703" s="326"/>
      <c r="BE703" s="326"/>
      <c r="BF703" s="326"/>
      <c r="BG703" s="326"/>
      <c r="BH703" s="326"/>
      <c r="BI703" s="326"/>
      <c r="BJ703" s="326"/>
      <c r="BK703" s="326"/>
      <c r="BL703" s="326"/>
      <c r="BM703" s="326"/>
      <c r="BN703" s="326"/>
      <c r="BO703" s="326"/>
      <c r="BP703" s="326"/>
    </row>
    <row r="704" spans="1:68" ht="15">
      <c r="A704" s="326"/>
      <c r="B704" s="326"/>
      <c r="C704" s="326"/>
      <c r="D704" s="326"/>
      <c r="E704" s="430"/>
      <c r="F704" s="326"/>
      <c r="G704" s="326"/>
      <c r="H704" s="326"/>
      <c r="I704" s="326"/>
      <c r="J704" s="326"/>
      <c r="K704" s="326"/>
      <c r="L704" s="326"/>
      <c r="M704" s="326"/>
      <c r="N704" s="326"/>
      <c r="O704" s="326"/>
      <c r="P704" s="326"/>
      <c r="Q704" s="326"/>
      <c r="R704" s="326"/>
      <c r="S704" s="326"/>
      <c r="T704" s="326"/>
      <c r="U704" s="326"/>
      <c r="V704" s="326"/>
      <c r="W704" s="326"/>
      <c r="X704" s="326"/>
      <c r="Y704" s="326"/>
      <c r="Z704" s="326"/>
      <c r="AA704" s="326"/>
      <c r="AB704" s="326"/>
      <c r="AC704" s="326"/>
      <c r="AD704" s="326"/>
      <c r="AE704" s="326"/>
      <c r="AF704" s="326"/>
      <c r="AG704" s="326"/>
      <c r="AH704" s="326"/>
      <c r="AI704" s="326"/>
      <c r="AJ704" s="326"/>
      <c r="AK704" s="326"/>
      <c r="AL704" s="326"/>
      <c r="AM704" s="326"/>
      <c r="AN704" s="326"/>
      <c r="AO704" s="326"/>
      <c r="AP704" s="326"/>
      <c r="AQ704" s="326"/>
      <c r="AR704" s="326"/>
      <c r="AS704" s="326"/>
      <c r="AT704" s="326"/>
      <c r="AU704" s="326"/>
      <c r="AV704" s="326"/>
      <c r="AW704" s="326"/>
      <c r="AX704" s="326"/>
      <c r="AY704" s="326"/>
      <c r="AZ704" s="326"/>
      <c r="BA704" s="326"/>
      <c r="BB704" s="326"/>
      <c r="BC704" s="326"/>
      <c r="BD704" s="326"/>
      <c r="BE704" s="326"/>
      <c r="BF704" s="326"/>
      <c r="BG704" s="326"/>
      <c r="BH704" s="326"/>
      <c r="BI704" s="326"/>
      <c r="BJ704" s="326"/>
      <c r="BK704" s="326"/>
      <c r="BL704" s="326"/>
      <c r="BM704" s="326"/>
      <c r="BN704" s="326"/>
      <c r="BO704" s="326"/>
      <c r="BP704" s="326"/>
    </row>
    <row r="705" spans="1:68" ht="15">
      <c r="A705" s="326"/>
      <c r="B705" s="326"/>
      <c r="C705" s="326"/>
      <c r="D705" s="326"/>
      <c r="E705" s="430"/>
      <c r="F705" s="326"/>
      <c r="G705" s="326"/>
      <c r="H705" s="326"/>
      <c r="I705" s="326"/>
      <c r="J705" s="326"/>
      <c r="K705" s="326"/>
      <c r="L705" s="326"/>
      <c r="M705" s="326"/>
      <c r="N705" s="326"/>
      <c r="O705" s="326"/>
      <c r="P705" s="326"/>
      <c r="Q705" s="326"/>
      <c r="R705" s="326"/>
      <c r="S705" s="326"/>
      <c r="T705" s="326"/>
      <c r="U705" s="326"/>
      <c r="V705" s="326"/>
      <c r="W705" s="326"/>
      <c r="X705" s="326"/>
      <c r="Y705" s="326"/>
      <c r="Z705" s="326"/>
      <c r="AA705" s="326"/>
      <c r="AB705" s="326"/>
      <c r="AC705" s="326"/>
      <c r="AD705" s="326"/>
      <c r="AE705" s="326"/>
      <c r="AF705" s="326"/>
      <c r="AG705" s="326"/>
      <c r="AH705" s="326"/>
      <c r="AI705" s="326"/>
      <c r="AJ705" s="326"/>
      <c r="AK705" s="326"/>
      <c r="AL705" s="326"/>
      <c r="AM705" s="326"/>
      <c r="AN705" s="326"/>
      <c r="AO705" s="326"/>
      <c r="AP705" s="326"/>
      <c r="AQ705" s="326"/>
      <c r="AR705" s="326"/>
      <c r="AS705" s="326"/>
      <c r="AT705" s="326"/>
      <c r="AU705" s="326"/>
      <c r="AV705" s="326"/>
      <c r="AW705" s="326"/>
      <c r="AX705" s="326"/>
      <c r="AY705" s="326"/>
      <c r="AZ705" s="326"/>
      <c r="BA705" s="326"/>
      <c r="BB705" s="326"/>
      <c r="BC705" s="326"/>
      <c r="BD705" s="326"/>
      <c r="BE705" s="326"/>
      <c r="BF705" s="326"/>
      <c r="BG705" s="326"/>
      <c r="BH705" s="326"/>
      <c r="BI705" s="326"/>
      <c r="BJ705" s="326"/>
      <c r="BK705" s="326"/>
      <c r="BL705" s="326"/>
      <c r="BM705" s="326"/>
      <c r="BN705" s="326"/>
      <c r="BO705" s="326"/>
      <c r="BP705" s="326"/>
    </row>
    <row r="706" spans="1:68" ht="15">
      <c r="A706" s="326"/>
      <c r="B706" s="326"/>
      <c r="C706" s="326"/>
      <c r="D706" s="326"/>
      <c r="E706" s="430"/>
      <c r="F706" s="326"/>
      <c r="G706" s="326"/>
      <c r="H706" s="326"/>
      <c r="I706" s="326"/>
      <c r="J706" s="326"/>
      <c r="K706" s="326"/>
      <c r="L706" s="326"/>
      <c r="M706" s="326"/>
      <c r="N706" s="326"/>
      <c r="O706" s="326"/>
      <c r="P706" s="326"/>
      <c r="Q706" s="326"/>
      <c r="R706" s="326"/>
      <c r="S706" s="326"/>
      <c r="T706" s="326"/>
      <c r="U706" s="326"/>
      <c r="V706" s="326"/>
      <c r="W706" s="326"/>
      <c r="X706" s="326"/>
      <c r="Y706" s="326"/>
      <c r="Z706" s="326"/>
      <c r="AA706" s="326"/>
      <c r="AB706" s="326"/>
      <c r="AC706" s="326"/>
      <c r="AD706" s="326"/>
      <c r="AE706" s="326"/>
      <c r="AF706" s="326"/>
      <c r="AG706" s="326"/>
      <c r="AH706" s="326"/>
      <c r="AI706" s="326"/>
      <c r="AJ706" s="326"/>
      <c r="AK706" s="326"/>
      <c r="AL706" s="326"/>
      <c r="AM706" s="326"/>
      <c r="AN706" s="326"/>
      <c r="AO706" s="326"/>
      <c r="AP706" s="326"/>
      <c r="AQ706" s="326"/>
      <c r="AR706" s="326"/>
      <c r="AS706" s="326"/>
      <c r="AT706" s="326"/>
      <c r="AU706" s="326"/>
      <c r="AV706" s="326"/>
      <c r="AW706" s="326"/>
      <c r="AX706" s="326"/>
      <c r="AY706" s="326"/>
      <c r="AZ706" s="326"/>
      <c r="BA706" s="326"/>
      <c r="BB706" s="326"/>
      <c r="BC706" s="326"/>
      <c r="BD706" s="326"/>
      <c r="BE706" s="326"/>
      <c r="BF706" s="326"/>
      <c r="BG706" s="326"/>
      <c r="BH706" s="326"/>
      <c r="BI706" s="326"/>
      <c r="BJ706" s="326"/>
      <c r="BK706" s="326"/>
      <c r="BL706" s="326"/>
      <c r="BM706" s="326"/>
      <c r="BN706" s="326"/>
      <c r="BO706" s="326"/>
      <c r="BP706" s="326"/>
    </row>
    <row r="707" spans="1:68" ht="15">
      <c r="A707" s="326"/>
      <c r="B707" s="326"/>
      <c r="C707" s="326"/>
      <c r="D707" s="326"/>
      <c r="E707" s="430"/>
      <c r="F707" s="326"/>
      <c r="G707" s="326"/>
      <c r="H707" s="326"/>
      <c r="I707" s="326"/>
      <c r="J707" s="326"/>
      <c r="K707" s="326"/>
      <c r="L707" s="326"/>
      <c r="M707" s="326"/>
      <c r="N707" s="326"/>
      <c r="O707" s="326"/>
      <c r="P707" s="326"/>
      <c r="Q707" s="326"/>
      <c r="R707" s="326"/>
      <c r="S707" s="326"/>
      <c r="T707" s="326"/>
      <c r="U707" s="326"/>
      <c r="V707" s="326"/>
      <c r="W707" s="326"/>
      <c r="X707" s="326"/>
      <c r="Y707" s="326"/>
      <c r="Z707" s="326"/>
      <c r="AA707" s="326"/>
      <c r="AB707" s="326"/>
      <c r="AC707" s="326"/>
      <c r="AD707" s="326"/>
      <c r="AE707" s="326"/>
      <c r="AF707" s="326"/>
      <c r="AG707" s="326"/>
      <c r="AH707" s="326"/>
      <c r="AI707" s="326"/>
      <c r="AJ707" s="326"/>
      <c r="AK707" s="326"/>
      <c r="AL707" s="326"/>
      <c r="AM707" s="326"/>
      <c r="AN707" s="326"/>
      <c r="AO707" s="326"/>
      <c r="AP707" s="326"/>
      <c r="AQ707" s="326"/>
      <c r="AR707" s="326"/>
      <c r="AS707" s="326"/>
      <c r="AT707" s="326"/>
      <c r="AU707" s="326"/>
      <c r="AV707" s="326"/>
      <c r="AW707" s="326"/>
      <c r="AX707" s="326"/>
      <c r="AY707" s="326"/>
      <c r="AZ707" s="326"/>
      <c r="BA707" s="326"/>
      <c r="BB707" s="326"/>
      <c r="BC707" s="326"/>
      <c r="BD707" s="326"/>
      <c r="BE707" s="326"/>
      <c r="BF707" s="326"/>
      <c r="BG707" s="326"/>
      <c r="BH707" s="326"/>
      <c r="BI707" s="326"/>
      <c r="BJ707" s="326"/>
      <c r="BK707" s="326"/>
      <c r="BL707" s="326"/>
      <c r="BM707" s="326"/>
      <c r="BN707" s="326"/>
      <c r="BO707" s="326"/>
      <c r="BP707" s="326"/>
    </row>
    <row r="708" spans="1:68" ht="15">
      <c r="A708" s="326"/>
      <c r="B708" s="326"/>
      <c r="C708" s="326"/>
      <c r="D708" s="326"/>
      <c r="E708" s="430"/>
      <c r="F708" s="326"/>
      <c r="G708" s="326"/>
      <c r="H708" s="326"/>
      <c r="I708" s="326"/>
      <c r="J708" s="326"/>
      <c r="K708" s="326"/>
      <c r="L708" s="326"/>
      <c r="M708" s="326"/>
      <c r="N708" s="326"/>
      <c r="O708" s="326"/>
      <c r="P708" s="326"/>
      <c r="Q708" s="326"/>
      <c r="R708" s="326"/>
      <c r="S708" s="326"/>
      <c r="T708" s="326"/>
      <c r="U708" s="326"/>
      <c r="V708" s="326"/>
      <c r="W708" s="326"/>
      <c r="X708" s="326"/>
      <c r="Y708" s="326"/>
      <c r="Z708" s="326"/>
      <c r="AA708" s="326"/>
      <c r="AB708" s="326"/>
      <c r="AC708" s="326"/>
      <c r="AD708" s="326"/>
      <c r="AE708" s="326"/>
      <c r="AF708" s="326"/>
      <c r="AG708" s="326"/>
      <c r="AH708" s="326"/>
      <c r="AI708" s="326"/>
      <c r="AJ708" s="326"/>
      <c r="AK708" s="326"/>
      <c r="AL708" s="326"/>
      <c r="AM708" s="326"/>
      <c r="AN708" s="326"/>
      <c r="AO708" s="326"/>
      <c r="AP708" s="326"/>
      <c r="AQ708" s="326"/>
      <c r="AR708" s="326"/>
      <c r="AS708" s="326"/>
      <c r="AT708" s="326"/>
      <c r="AU708" s="326"/>
      <c r="AV708" s="326"/>
      <c r="AW708" s="326"/>
      <c r="AX708" s="326"/>
      <c r="AY708" s="326"/>
      <c r="AZ708" s="326"/>
      <c r="BA708" s="326"/>
      <c r="BB708" s="326"/>
      <c r="BC708" s="326"/>
      <c r="BD708" s="326"/>
      <c r="BE708" s="326"/>
      <c r="BF708" s="326"/>
      <c r="BG708" s="326"/>
      <c r="BH708" s="326"/>
      <c r="BI708" s="326"/>
      <c r="BJ708" s="326"/>
      <c r="BK708" s="326"/>
      <c r="BL708" s="326"/>
      <c r="BM708" s="326"/>
      <c r="BN708" s="326"/>
      <c r="BO708" s="326"/>
      <c r="BP708" s="326"/>
    </row>
    <row r="709" spans="1:68" ht="15">
      <c r="A709" s="326"/>
      <c r="B709" s="326"/>
      <c r="C709" s="326"/>
      <c r="D709" s="326"/>
      <c r="E709" s="430"/>
      <c r="F709" s="326"/>
      <c r="G709" s="326"/>
      <c r="H709" s="326"/>
      <c r="I709" s="326"/>
      <c r="J709" s="326"/>
      <c r="K709" s="326"/>
      <c r="L709" s="326"/>
      <c r="M709" s="326"/>
      <c r="N709" s="326"/>
      <c r="O709" s="326"/>
      <c r="P709" s="326"/>
      <c r="Q709" s="326"/>
      <c r="R709" s="326"/>
      <c r="S709" s="326"/>
      <c r="T709" s="326"/>
      <c r="U709" s="326"/>
      <c r="V709" s="326"/>
      <c r="W709" s="326"/>
      <c r="X709" s="326"/>
      <c r="Y709" s="326"/>
      <c r="Z709" s="326"/>
      <c r="AA709" s="326"/>
      <c r="AB709" s="326"/>
      <c r="AC709" s="326"/>
      <c r="AD709" s="326"/>
      <c r="AE709" s="326"/>
      <c r="AF709" s="326"/>
      <c r="AG709" s="326"/>
      <c r="AH709" s="326"/>
      <c r="AI709" s="326"/>
      <c r="AJ709" s="326"/>
      <c r="AK709" s="326"/>
      <c r="AL709" s="326"/>
      <c r="AM709" s="326"/>
      <c r="AN709" s="326"/>
      <c r="AO709" s="326"/>
      <c r="AP709" s="326"/>
      <c r="AQ709" s="326"/>
      <c r="AR709" s="326"/>
      <c r="AS709" s="326"/>
      <c r="AT709" s="326"/>
      <c r="AU709" s="326"/>
      <c r="AV709" s="326"/>
      <c r="AW709" s="326"/>
      <c r="AX709" s="326"/>
      <c r="AY709" s="326"/>
      <c r="AZ709" s="326"/>
      <c r="BA709" s="326"/>
      <c r="BB709" s="326"/>
      <c r="BC709" s="326"/>
      <c r="BD709" s="326"/>
      <c r="BE709" s="326"/>
      <c r="BF709" s="326"/>
      <c r="BG709" s="326"/>
      <c r="BH709" s="326"/>
      <c r="BI709" s="326"/>
      <c r="BJ709" s="326"/>
      <c r="BK709" s="326"/>
      <c r="BL709" s="326"/>
      <c r="BM709" s="326"/>
      <c r="BN709" s="326"/>
      <c r="BO709" s="326"/>
      <c r="BP709" s="326"/>
    </row>
    <row r="710" spans="1:68" ht="15">
      <c r="A710" s="326"/>
      <c r="B710" s="326"/>
      <c r="C710" s="326"/>
      <c r="D710" s="326"/>
      <c r="E710" s="430"/>
      <c r="F710" s="326"/>
      <c r="G710" s="326"/>
      <c r="H710" s="326"/>
      <c r="I710" s="326"/>
      <c r="J710" s="326"/>
      <c r="K710" s="326"/>
      <c r="L710" s="326"/>
      <c r="M710" s="326"/>
      <c r="N710" s="326"/>
      <c r="O710" s="326"/>
      <c r="P710" s="326"/>
      <c r="Q710" s="326"/>
      <c r="R710" s="326"/>
      <c r="S710" s="326"/>
      <c r="T710" s="326"/>
      <c r="U710" s="326"/>
      <c r="V710" s="326"/>
      <c r="W710" s="326"/>
      <c r="X710" s="326"/>
      <c r="Y710" s="326"/>
      <c r="Z710" s="326"/>
      <c r="AA710" s="326"/>
      <c r="AB710" s="326"/>
      <c r="AC710" s="326"/>
      <c r="AD710" s="326"/>
      <c r="AE710" s="326"/>
      <c r="AF710" s="326"/>
      <c r="AG710" s="326"/>
      <c r="AH710" s="326"/>
      <c r="AI710" s="326"/>
      <c r="AJ710" s="326"/>
      <c r="AK710" s="326"/>
      <c r="AL710" s="326"/>
      <c r="AM710" s="326"/>
      <c r="AN710" s="326"/>
      <c r="AO710" s="326"/>
      <c r="AP710" s="326"/>
      <c r="AQ710" s="326"/>
      <c r="AR710" s="326"/>
      <c r="AS710" s="326"/>
      <c r="AT710" s="326"/>
      <c r="AU710" s="326"/>
      <c r="AV710" s="326"/>
      <c r="AW710" s="326"/>
      <c r="AX710" s="326"/>
      <c r="AY710" s="326"/>
      <c r="AZ710" s="326"/>
      <c r="BA710" s="326"/>
      <c r="BB710" s="326"/>
      <c r="BC710" s="326"/>
      <c r="BD710" s="326"/>
      <c r="BE710" s="326"/>
      <c r="BF710" s="326"/>
      <c r="BG710" s="326"/>
      <c r="BH710" s="326"/>
      <c r="BI710" s="326"/>
      <c r="BJ710" s="326"/>
      <c r="BK710" s="326"/>
      <c r="BL710" s="326"/>
      <c r="BM710" s="326"/>
      <c r="BN710" s="326"/>
      <c r="BO710" s="326"/>
      <c r="BP710" s="326"/>
    </row>
    <row r="711" spans="1:68" ht="15">
      <c r="A711" s="326"/>
      <c r="B711" s="326"/>
      <c r="C711" s="326"/>
      <c r="D711" s="326"/>
      <c r="E711" s="430"/>
      <c r="F711" s="326"/>
      <c r="G711" s="326"/>
      <c r="H711" s="326"/>
      <c r="I711" s="326"/>
      <c r="J711" s="326"/>
      <c r="K711" s="326"/>
      <c r="L711" s="326"/>
      <c r="M711" s="326"/>
      <c r="N711" s="326"/>
      <c r="O711" s="326"/>
      <c r="P711" s="326"/>
      <c r="Q711" s="326"/>
      <c r="R711" s="326"/>
      <c r="S711" s="326"/>
      <c r="T711" s="326"/>
      <c r="U711" s="326"/>
      <c r="V711" s="326"/>
      <c r="W711" s="326"/>
      <c r="X711" s="326"/>
      <c r="Y711" s="326"/>
      <c r="Z711" s="326"/>
      <c r="AA711" s="326"/>
      <c r="AB711" s="326"/>
      <c r="AC711" s="326"/>
      <c r="AD711" s="326"/>
      <c r="AE711" s="326"/>
      <c r="AF711" s="326"/>
      <c r="AG711" s="326"/>
      <c r="AH711" s="326"/>
      <c r="AI711" s="326"/>
      <c r="AJ711" s="326"/>
      <c r="AK711" s="326"/>
      <c r="AL711" s="326"/>
      <c r="AM711" s="326"/>
      <c r="AN711" s="326"/>
      <c r="AO711" s="326"/>
      <c r="AP711" s="326"/>
      <c r="AQ711" s="326"/>
      <c r="AR711" s="326"/>
      <c r="AS711" s="326"/>
      <c r="AT711" s="326"/>
      <c r="AU711" s="326"/>
      <c r="AV711" s="326"/>
      <c r="AW711" s="326"/>
      <c r="AX711" s="326"/>
      <c r="AY711" s="326"/>
      <c r="AZ711" s="326"/>
      <c r="BA711" s="326"/>
      <c r="BB711" s="326"/>
      <c r="BC711" s="326"/>
      <c r="BD711" s="326"/>
      <c r="BE711" s="326"/>
      <c r="BF711" s="326"/>
      <c r="BG711" s="326"/>
      <c r="BH711" s="326"/>
      <c r="BI711" s="326"/>
      <c r="BJ711" s="326"/>
      <c r="BK711" s="326"/>
      <c r="BL711" s="326"/>
      <c r="BM711" s="326"/>
      <c r="BN711" s="326"/>
      <c r="BO711" s="326"/>
      <c r="BP711" s="326"/>
    </row>
    <row r="712" spans="1:68" ht="15">
      <c r="A712" s="326"/>
      <c r="B712" s="326"/>
      <c r="C712" s="326"/>
      <c r="D712" s="326"/>
      <c r="E712" s="430"/>
      <c r="F712" s="326"/>
      <c r="G712" s="326"/>
      <c r="H712" s="326"/>
      <c r="I712" s="326"/>
      <c r="J712" s="326"/>
      <c r="K712" s="326"/>
      <c r="L712" s="326"/>
      <c r="M712" s="326"/>
      <c r="N712" s="326"/>
      <c r="O712" s="326"/>
      <c r="P712" s="326"/>
      <c r="Q712" s="326"/>
      <c r="R712" s="326"/>
      <c r="S712" s="326"/>
      <c r="T712" s="326"/>
      <c r="U712" s="326"/>
      <c r="V712" s="326"/>
      <c r="W712" s="326"/>
      <c r="X712" s="326"/>
      <c r="Y712" s="326"/>
      <c r="Z712" s="326"/>
      <c r="AA712" s="326"/>
      <c r="AB712" s="326"/>
      <c r="AC712" s="326"/>
      <c r="AD712" s="326"/>
      <c r="AE712" s="326"/>
      <c r="AF712" s="326"/>
      <c r="AG712" s="326"/>
      <c r="AH712" s="326"/>
      <c r="AI712" s="326"/>
      <c r="AJ712" s="326"/>
      <c r="AK712" s="326"/>
      <c r="AL712" s="326"/>
      <c r="AM712" s="326"/>
      <c r="AN712" s="326"/>
      <c r="AO712" s="326"/>
      <c r="AP712" s="326"/>
      <c r="AQ712" s="326"/>
      <c r="AR712" s="326"/>
      <c r="AS712" s="326"/>
      <c r="AT712" s="326"/>
      <c r="AU712" s="326"/>
      <c r="AV712" s="326"/>
      <c r="AW712" s="326"/>
      <c r="AX712" s="326"/>
      <c r="AY712" s="326"/>
      <c r="AZ712" s="326"/>
      <c r="BA712" s="326"/>
      <c r="BB712" s="326"/>
      <c r="BC712" s="326"/>
      <c r="BD712" s="326"/>
      <c r="BE712" s="326"/>
      <c r="BF712" s="326"/>
      <c r="BG712" s="326"/>
      <c r="BH712" s="326"/>
      <c r="BI712" s="326"/>
      <c r="BJ712" s="326"/>
      <c r="BK712" s="326"/>
      <c r="BL712" s="326"/>
      <c r="BM712" s="326"/>
      <c r="BN712" s="326"/>
      <c r="BO712" s="326"/>
      <c r="BP712" s="326"/>
    </row>
    <row r="713" spans="1:68" ht="15">
      <c r="A713" s="326"/>
      <c r="B713" s="326"/>
      <c r="C713" s="326"/>
      <c r="D713" s="326"/>
      <c r="E713" s="430"/>
      <c r="F713" s="326"/>
      <c r="G713" s="326"/>
      <c r="H713" s="326"/>
      <c r="I713" s="326"/>
      <c r="J713" s="326"/>
      <c r="K713" s="326"/>
      <c r="L713" s="326"/>
      <c r="M713" s="326"/>
      <c r="N713" s="326"/>
      <c r="O713" s="326"/>
      <c r="P713" s="326"/>
      <c r="Q713" s="326"/>
      <c r="R713" s="326"/>
      <c r="S713" s="326"/>
      <c r="T713" s="326"/>
      <c r="U713" s="326"/>
      <c r="V713" s="326"/>
      <c r="W713" s="326"/>
      <c r="X713" s="326"/>
      <c r="Y713" s="326"/>
      <c r="Z713" s="326"/>
      <c r="AA713" s="326"/>
      <c r="AB713" s="326"/>
      <c r="AC713" s="326"/>
      <c r="AD713" s="326"/>
      <c r="AE713" s="326"/>
      <c r="AF713" s="326"/>
      <c r="AG713" s="326"/>
      <c r="AH713" s="326"/>
      <c r="AI713" s="326"/>
      <c r="AJ713" s="326"/>
      <c r="AK713" s="326"/>
      <c r="AL713" s="326"/>
      <c r="AM713" s="326"/>
      <c r="AN713" s="326"/>
      <c r="AO713" s="326"/>
      <c r="AP713" s="326"/>
      <c r="AQ713" s="326"/>
      <c r="AR713" s="326"/>
      <c r="AS713" s="326"/>
      <c r="AT713" s="326"/>
      <c r="AU713" s="326"/>
      <c r="AV713" s="326"/>
      <c r="AW713" s="326"/>
      <c r="AX713" s="326"/>
      <c r="AY713" s="326"/>
      <c r="AZ713" s="326"/>
      <c r="BA713" s="326"/>
      <c r="BB713" s="326"/>
      <c r="BC713" s="326"/>
      <c r="BD713" s="326"/>
      <c r="BE713" s="326"/>
      <c r="BF713" s="326"/>
      <c r="BG713" s="326"/>
      <c r="BH713" s="326"/>
      <c r="BI713" s="326"/>
      <c r="BJ713" s="326"/>
      <c r="BK713" s="326"/>
      <c r="BL713" s="326"/>
      <c r="BM713" s="326"/>
      <c r="BN713" s="326"/>
      <c r="BO713" s="326"/>
      <c r="BP713" s="326"/>
    </row>
    <row r="714" spans="1:68" ht="15">
      <c r="A714" s="326"/>
      <c r="B714" s="326"/>
      <c r="C714" s="326"/>
      <c r="D714" s="326"/>
      <c r="E714" s="430"/>
      <c r="F714" s="326"/>
      <c r="G714" s="326"/>
      <c r="H714" s="326"/>
      <c r="I714" s="326"/>
      <c r="J714" s="326"/>
      <c r="K714" s="326"/>
      <c r="L714" s="326"/>
      <c r="M714" s="326"/>
      <c r="N714" s="326"/>
      <c r="O714" s="326"/>
      <c r="P714" s="326"/>
      <c r="Q714" s="326"/>
      <c r="R714" s="326"/>
      <c r="S714" s="326"/>
      <c r="T714" s="326"/>
      <c r="U714" s="326"/>
      <c r="V714" s="326"/>
      <c r="W714" s="326"/>
      <c r="X714" s="326"/>
      <c r="Y714" s="326"/>
      <c r="Z714" s="326"/>
      <c r="AA714" s="326"/>
      <c r="AB714" s="326"/>
      <c r="AC714" s="326"/>
      <c r="AD714" s="326"/>
      <c r="AE714" s="326"/>
      <c r="AF714" s="326"/>
      <c r="AG714" s="326"/>
      <c r="AH714" s="326"/>
      <c r="AI714" s="326"/>
      <c r="AJ714" s="326"/>
      <c r="AK714" s="326"/>
      <c r="AL714" s="326"/>
      <c r="AM714" s="326"/>
      <c r="AN714" s="326"/>
      <c r="AO714" s="326"/>
      <c r="AP714" s="326"/>
      <c r="AQ714" s="326"/>
      <c r="AR714" s="326"/>
      <c r="AS714" s="326"/>
      <c r="AT714" s="326"/>
      <c r="AU714" s="326"/>
      <c r="AV714" s="326"/>
      <c r="AW714" s="326"/>
      <c r="AX714" s="326"/>
      <c r="AY714" s="326"/>
      <c r="AZ714" s="326"/>
      <c r="BA714" s="326"/>
      <c r="BB714" s="326"/>
      <c r="BC714" s="326"/>
      <c r="BD714" s="326"/>
      <c r="BE714" s="326"/>
      <c r="BF714" s="326"/>
      <c r="BG714" s="326"/>
      <c r="BH714" s="326"/>
      <c r="BI714" s="326"/>
      <c r="BJ714" s="326"/>
      <c r="BK714" s="326"/>
      <c r="BL714" s="326"/>
      <c r="BM714" s="326"/>
      <c r="BN714" s="326"/>
      <c r="BO714" s="326"/>
      <c r="BP714" s="326"/>
    </row>
    <row r="715" spans="1:68" ht="15">
      <c r="A715" s="326"/>
      <c r="B715" s="326"/>
      <c r="C715" s="326"/>
      <c r="D715" s="326"/>
      <c r="E715" s="430"/>
      <c r="F715" s="326"/>
      <c r="G715" s="326"/>
      <c r="H715" s="326"/>
      <c r="I715" s="326"/>
      <c r="J715" s="326"/>
      <c r="K715" s="326"/>
      <c r="L715" s="326"/>
      <c r="M715" s="326"/>
      <c r="N715" s="326"/>
      <c r="O715" s="326"/>
      <c r="P715" s="326"/>
      <c r="Q715" s="326"/>
      <c r="R715" s="326"/>
      <c r="S715" s="326"/>
      <c r="T715" s="326"/>
      <c r="U715" s="326"/>
      <c r="V715" s="326"/>
      <c r="W715" s="326"/>
      <c r="X715" s="326"/>
      <c r="Y715" s="326"/>
      <c r="Z715" s="326"/>
      <c r="AA715" s="326"/>
      <c r="AB715" s="326"/>
      <c r="AC715" s="326"/>
      <c r="AD715" s="326"/>
      <c r="AE715" s="326"/>
      <c r="AF715" s="326"/>
      <c r="AG715" s="326"/>
      <c r="AH715" s="326"/>
      <c r="AI715" s="326"/>
      <c r="AJ715" s="326"/>
      <c r="AK715" s="326"/>
      <c r="AL715" s="326"/>
      <c r="AM715" s="326"/>
      <c r="AN715" s="326"/>
      <c r="AO715" s="326"/>
      <c r="AP715" s="326"/>
      <c r="AQ715" s="326"/>
      <c r="AR715" s="326"/>
      <c r="AS715" s="326"/>
      <c r="AT715" s="326"/>
      <c r="AU715" s="326"/>
      <c r="AV715" s="326"/>
      <c r="AW715" s="326"/>
      <c r="AX715" s="326"/>
      <c r="AY715" s="326"/>
      <c r="AZ715" s="326"/>
      <c r="BA715" s="326"/>
      <c r="BB715" s="326"/>
      <c r="BC715" s="326"/>
      <c r="BD715" s="326"/>
      <c r="BE715" s="326"/>
      <c r="BF715" s="326"/>
      <c r="BG715" s="326"/>
      <c r="BH715" s="326"/>
      <c r="BI715" s="326"/>
      <c r="BJ715" s="326"/>
      <c r="BK715" s="326"/>
      <c r="BL715" s="326"/>
      <c r="BM715" s="326"/>
      <c r="BN715" s="326"/>
      <c r="BO715" s="326"/>
      <c r="BP715" s="326"/>
    </row>
    <row r="716" spans="1:68" ht="15">
      <c r="A716" s="326"/>
      <c r="B716" s="326"/>
      <c r="C716" s="326"/>
      <c r="D716" s="326"/>
      <c r="E716" s="430"/>
      <c r="F716" s="326"/>
      <c r="G716" s="326"/>
      <c r="H716" s="326"/>
      <c r="I716" s="326"/>
      <c r="J716" s="326"/>
      <c r="K716" s="326"/>
      <c r="L716" s="326"/>
      <c r="M716" s="326"/>
      <c r="N716" s="326"/>
      <c r="O716" s="326"/>
      <c r="P716" s="326"/>
      <c r="Q716" s="326"/>
      <c r="R716" s="326"/>
      <c r="S716" s="326"/>
      <c r="T716" s="326"/>
      <c r="U716" s="326"/>
      <c r="V716" s="326"/>
      <c r="W716" s="326"/>
      <c r="X716" s="326"/>
      <c r="Y716" s="326"/>
      <c r="Z716" s="326"/>
      <c r="AA716" s="326"/>
      <c r="AB716" s="326"/>
      <c r="AC716" s="326"/>
      <c r="AD716" s="326"/>
      <c r="AE716" s="326"/>
      <c r="AF716" s="326"/>
      <c r="AG716" s="326"/>
      <c r="AH716" s="326"/>
      <c r="AI716" s="326"/>
      <c r="AJ716" s="326"/>
      <c r="AK716" s="326"/>
      <c r="AL716" s="326"/>
      <c r="AM716" s="326"/>
      <c r="AN716" s="326"/>
      <c r="AO716" s="326"/>
      <c r="AP716" s="326"/>
      <c r="AQ716" s="326"/>
      <c r="AR716" s="326"/>
      <c r="AS716" s="326"/>
      <c r="AT716" s="326"/>
      <c r="AU716" s="326"/>
      <c r="AV716" s="326"/>
      <c r="AW716" s="326"/>
      <c r="AX716" s="326"/>
      <c r="AY716" s="326"/>
      <c r="AZ716" s="326"/>
      <c r="BA716" s="326"/>
      <c r="BB716" s="326"/>
      <c r="BC716" s="326"/>
      <c r="BD716" s="326"/>
      <c r="BE716" s="326"/>
      <c r="BF716" s="326"/>
      <c r="BG716" s="326"/>
      <c r="BH716" s="326"/>
      <c r="BI716" s="326"/>
      <c r="BJ716" s="326"/>
      <c r="BK716" s="326"/>
      <c r="BL716" s="326"/>
      <c r="BM716" s="326"/>
      <c r="BN716" s="326"/>
      <c r="BO716" s="326"/>
      <c r="BP716" s="326"/>
    </row>
    <row r="717" spans="1:68" ht="15">
      <c r="A717" s="326"/>
      <c r="B717" s="326"/>
      <c r="C717" s="326"/>
      <c r="D717" s="326"/>
      <c r="E717" s="430"/>
      <c r="F717" s="326"/>
      <c r="G717" s="326"/>
      <c r="H717" s="326"/>
      <c r="I717" s="326"/>
      <c r="J717" s="326"/>
      <c r="K717" s="326"/>
      <c r="L717" s="326"/>
      <c r="M717" s="326"/>
      <c r="N717" s="326"/>
      <c r="O717" s="326"/>
      <c r="P717" s="326"/>
      <c r="Q717" s="326"/>
      <c r="R717" s="326"/>
      <c r="S717" s="326"/>
      <c r="T717" s="326"/>
      <c r="U717" s="326"/>
      <c r="V717" s="326"/>
      <c r="W717" s="326"/>
      <c r="X717" s="326"/>
      <c r="Y717" s="326"/>
      <c r="Z717" s="326"/>
      <c r="AA717" s="326"/>
      <c r="AB717" s="326"/>
      <c r="AC717" s="326"/>
      <c r="AD717" s="326"/>
      <c r="AE717" s="326"/>
      <c r="AF717" s="326"/>
      <c r="AG717" s="326"/>
      <c r="AH717" s="326"/>
      <c r="AI717" s="326"/>
      <c r="AJ717" s="326"/>
      <c r="AK717" s="326"/>
      <c r="AL717" s="326"/>
      <c r="AM717" s="326"/>
      <c r="AN717" s="326"/>
      <c r="AO717" s="326"/>
      <c r="AP717" s="326"/>
      <c r="AQ717" s="326"/>
      <c r="AR717" s="326"/>
      <c r="AS717" s="326"/>
      <c r="AT717" s="326"/>
      <c r="AU717" s="326"/>
      <c r="AV717" s="326"/>
      <c r="AW717" s="326"/>
      <c r="AX717" s="326"/>
      <c r="AY717" s="326"/>
      <c r="AZ717" s="326"/>
      <c r="BA717" s="326"/>
      <c r="BB717" s="326"/>
      <c r="BC717" s="326"/>
      <c r="BD717" s="326"/>
      <c r="BE717" s="326"/>
      <c r="BF717" s="326"/>
      <c r="BG717" s="326"/>
      <c r="BH717" s="326"/>
      <c r="BI717" s="326"/>
      <c r="BJ717" s="326"/>
      <c r="BK717" s="326"/>
      <c r="BL717" s="326"/>
      <c r="BM717" s="326"/>
      <c r="BN717" s="326"/>
      <c r="BO717" s="326"/>
      <c r="BP717" s="326"/>
    </row>
    <row r="718" spans="1:68" ht="15">
      <c r="A718" s="326"/>
      <c r="B718" s="326"/>
      <c r="C718" s="326"/>
      <c r="D718" s="326"/>
      <c r="E718" s="430"/>
      <c r="F718" s="326"/>
      <c r="G718" s="326"/>
      <c r="H718" s="326"/>
      <c r="I718" s="326"/>
      <c r="J718" s="326"/>
      <c r="K718" s="326"/>
      <c r="L718" s="326"/>
      <c r="M718" s="326"/>
      <c r="N718" s="326"/>
      <c r="O718" s="326"/>
      <c r="P718" s="326"/>
      <c r="Q718" s="326"/>
      <c r="R718" s="326"/>
      <c r="S718" s="326"/>
      <c r="T718" s="326"/>
      <c r="U718" s="326"/>
      <c r="V718" s="326"/>
      <c r="W718" s="326"/>
      <c r="X718" s="326"/>
      <c r="Y718" s="326"/>
      <c r="Z718" s="326"/>
      <c r="AA718" s="326"/>
      <c r="AB718" s="326"/>
      <c r="AC718" s="326"/>
      <c r="AD718" s="326"/>
      <c r="AE718" s="326"/>
      <c r="AF718" s="326"/>
      <c r="AG718" s="326"/>
      <c r="AH718" s="326"/>
      <c r="AI718" s="326"/>
      <c r="AJ718" s="326"/>
      <c r="AK718" s="326"/>
      <c r="AL718" s="326"/>
      <c r="AM718" s="326"/>
      <c r="AN718" s="326"/>
      <c r="AO718" s="326"/>
      <c r="AP718" s="326"/>
      <c r="AQ718" s="326"/>
      <c r="AR718" s="326"/>
      <c r="AS718" s="326"/>
      <c r="AT718" s="326"/>
      <c r="AU718" s="326"/>
      <c r="AV718" s="326"/>
      <c r="AW718" s="326"/>
      <c r="AX718" s="326"/>
      <c r="AY718" s="326"/>
      <c r="AZ718" s="326"/>
      <c r="BA718" s="326"/>
      <c r="BB718" s="326"/>
      <c r="BC718" s="326"/>
      <c r="BD718" s="326"/>
      <c r="BE718" s="326"/>
      <c r="BF718" s="326"/>
      <c r="BG718" s="326"/>
      <c r="BH718" s="326"/>
      <c r="BI718" s="326"/>
      <c r="BJ718" s="326"/>
      <c r="BK718" s="326"/>
      <c r="BL718" s="326"/>
      <c r="BM718" s="326"/>
      <c r="BN718" s="326"/>
      <c r="BO718" s="326"/>
      <c r="BP718" s="326"/>
    </row>
    <row r="719" spans="1:68" ht="15">
      <c r="A719" s="326"/>
      <c r="B719" s="326"/>
      <c r="C719" s="326"/>
      <c r="D719" s="326"/>
      <c r="E719" s="430"/>
      <c r="F719" s="326"/>
      <c r="G719" s="326"/>
      <c r="H719" s="326"/>
      <c r="I719" s="326"/>
      <c r="J719" s="326"/>
      <c r="K719" s="326"/>
      <c r="L719" s="326"/>
      <c r="M719" s="326"/>
      <c r="N719" s="326"/>
      <c r="O719" s="326"/>
      <c r="P719" s="326"/>
      <c r="Q719" s="326"/>
      <c r="R719" s="326"/>
      <c r="S719" s="326"/>
      <c r="T719" s="326"/>
      <c r="U719" s="326"/>
      <c r="V719" s="326"/>
      <c r="W719" s="326"/>
      <c r="X719" s="326"/>
      <c r="Y719" s="326"/>
      <c r="Z719" s="326"/>
      <c r="AA719" s="326"/>
      <c r="AB719" s="326"/>
      <c r="AC719" s="326"/>
      <c r="AD719" s="326"/>
      <c r="AE719" s="326"/>
      <c r="AF719" s="326"/>
      <c r="AG719" s="326"/>
      <c r="AH719" s="326"/>
      <c r="AI719" s="326"/>
      <c r="AJ719" s="326"/>
      <c r="AK719" s="326"/>
      <c r="AL719" s="326"/>
      <c r="AM719" s="326"/>
      <c r="AN719" s="326"/>
      <c r="AO719" s="326"/>
      <c r="AP719" s="326"/>
      <c r="AQ719" s="326"/>
      <c r="AR719" s="326"/>
      <c r="AS719" s="326"/>
      <c r="AT719" s="326"/>
      <c r="AU719" s="326"/>
      <c r="AV719" s="326"/>
      <c r="AW719" s="326"/>
      <c r="AX719" s="326"/>
      <c r="AY719" s="326"/>
      <c r="AZ719" s="326"/>
      <c r="BA719" s="326"/>
      <c r="BB719" s="326"/>
      <c r="BC719" s="326"/>
      <c r="BD719" s="326"/>
      <c r="BE719" s="326"/>
      <c r="BF719" s="326"/>
      <c r="BG719" s="326"/>
      <c r="BH719" s="326"/>
      <c r="BI719" s="326"/>
      <c r="BJ719" s="326"/>
      <c r="BK719" s="326"/>
      <c r="BL719" s="326"/>
      <c r="BM719" s="326"/>
      <c r="BN719" s="326"/>
      <c r="BO719" s="326"/>
      <c r="BP719" s="326"/>
    </row>
    <row r="720" spans="1:68" ht="15">
      <c r="A720" s="326"/>
      <c r="B720" s="326"/>
      <c r="C720" s="326"/>
      <c r="D720" s="326"/>
      <c r="E720" s="430"/>
      <c r="F720" s="326"/>
      <c r="G720" s="326"/>
      <c r="H720" s="326"/>
      <c r="I720" s="326"/>
      <c r="J720" s="326"/>
      <c r="K720" s="326"/>
      <c r="L720" s="326"/>
      <c r="M720" s="326"/>
      <c r="N720" s="326"/>
      <c r="O720" s="326"/>
      <c r="P720" s="326"/>
      <c r="Q720" s="326"/>
      <c r="R720" s="326"/>
      <c r="S720" s="326"/>
      <c r="T720" s="326"/>
      <c r="U720" s="326"/>
      <c r="V720" s="326"/>
      <c r="W720" s="326"/>
      <c r="X720" s="326"/>
      <c r="Y720" s="326"/>
      <c r="Z720" s="326"/>
      <c r="AA720" s="326"/>
      <c r="AB720" s="326"/>
      <c r="AC720" s="326"/>
      <c r="AD720" s="326"/>
      <c r="AE720" s="326"/>
      <c r="AF720" s="326"/>
      <c r="AG720" s="326"/>
      <c r="AH720" s="326"/>
      <c r="AI720" s="326"/>
      <c r="AJ720" s="326"/>
      <c r="AK720" s="326"/>
      <c r="AL720" s="326"/>
      <c r="AM720" s="326"/>
      <c r="AN720" s="326"/>
      <c r="AO720" s="326"/>
      <c r="AP720" s="326"/>
      <c r="AQ720" s="326"/>
      <c r="AR720" s="326"/>
      <c r="AS720" s="326"/>
      <c r="AT720" s="326"/>
      <c r="AU720" s="326"/>
      <c r="AV720" s="326"/>
      <c r="AW720" s="326"/>
      <c r="AX720" s="326"/>
      <c r="AY720" s="326"/>
      <c r="AZ720" s="326"/>
      <c r="BA720" s="326"/>
      <c r="BB720" s="326"/>
      <c r="BC720" s="326"/>
      <c r="BD720" s="326"/>
      <c r="BE720" s="326"/>
      <c r="BF720" s="326"/>
      <c r="BG720" s="326"/>
      <c r="BH720" s="326"/>
      <c r="BI720" s="326"/>
      <c r="BJ720" s="326"/>
      <c r="BK720" s="326"/>
      <c r="BL720" s="326"/>
      <c r="BM720" s="326"/>
      <c r="BN720" s="326"/>
      <c r="BO720" s="326"/>
      <c r="BP720" s="326"/>
    </row>
    <row r="721" spans="1:68" ht="15">
      <c r="A721" s="326"/>
      <c r="B721" s="326"/>
      <c r="C721" s="326"/>
      <c r="D721" s="326"/>
      <c r="E721" s="430"/>
      <c r="F721" s="326"/>
      <c r="G721" s="326"/>
      <c r="H721" s="326"/>
      <c r="I721" s="326"/>
      <c r="J721" s="326"/>
      <c r="K721" s="326"/>
      <c r="L721" s="326"/>
      <c r="M721" s="326"/>
      <c r="N721" s="326"/>
      <c r="O721" s="326"/>
      <c r="P721" s="326"/>
      <c r="Q721" s="326"/>
      <c r="R721" s="326"/>
      <c r="S721" s="326"/>
      <c r="T721" s="326"/>
      <c r="U721" s="326"/>
      <c r="V721" s="326"/>
      <c r="W721" s="326"/>
      <c r="X721" s="326"/>
      <c r="Y721" s="326"/>
      <c r="Z721" s="326"/>
      <c r="AA721" s="326"/>
      <c r="AB721" s="326"/>
      <c r="AC721" s="326"/>
      <c r="AD721" s="326"/>
      <c r="AE721" s="326"/>
      <c r="AF721" s="326"/>
      <c r="AG721" s="326"/>
      <c r="AH721" s="326"/>
      <c r="AI721" s="326"/>
      <c r="AJ721" s="326"/>
      <c r="AK721" s="326"/>
      <c r="AL721" s="326"/>
      <c r="AM721" s="326"/>
      <c r="AN721" s="326"/>
      <c r="AO721" s="326"/>
      <c r="AP721" s="326"/>
      <c r="AQ721" s="326"/>
      <c r="AR721" s="326"/>
      <c r="AS721" s="326"/>
      <c r="AT721" s="326"/>
      <c r="AU721" s="326"/>
      <c r="AV721" s="326"/>
      <c r="AW721" s="326"/>
      <c r="AX721" s="326"/>
      <c r="AY721" s="326"/>
      <c r="AZ721" s="326"/>
      <c r="BA721" s="326"/>
      <c r="BB721" s="326"/>
      <c r="BC721" s="326"/>
      <c r="BD721" s="326"/>
      <c r="BE721" s="326"/>
      <c r="BF721" s="326"/>
      <c r="BG721" s="326"/>
      <c r="BH721" s="326"/>
      <c r="BI721" s="326"/>
      <c r="BJ721" s="326"/>
      <c r="BK721" s="326"/>
      <c r="BL721" s="326"/>
      <c r="BM721" s="326"/>
      <c r="BN721" s="326"/>
      <c r="BO721" s="326"/>
      <c r="BP721" s="326"/>
    </row>
    <row r="722" spans="1:68" ht="15">
      <c r="A722" s="326"/>
      <c r="B722" s="326"/>
      <c r="C722" s="326"/>
      <c r="D722" s="326"/>
      <c r="E722" s="430"/>
      <c r="F722" s="326"/>
      <c r="G722" s="326"/>
      <c r="H722" s="326"/>
      <c r="I722" s="326"/>
      <c r="J722" s="326"/>
      <c r="K722" s="326"/>
      <c r="L722" s="326"/>
      <c r="M722" s="326"/>
      <c r="N722" s="326"/>
      <c r="O722" s="326"/>
      <c r="P722" s="326"/>
      <c r="Q722" s="326"/>
      <c r="R722" s="326"/>
      <c r="S722" s="326"/>
      <c r="T722" s="326"/>
      <c r="U722" s="326"/>
      <c r="V722" s="326"/>
      <c r="W722" s="326"/>
      <c r="X722" s="326"/>
      <c r="Y722" s="326"/>
      <c r="Z722" s="326"/>
      <c r="AA722" s="326"/>
      <c r="AB722" s="326"/>
      <c r="AC722" s="326"/>
      <c r="AD722" s="326"/>
      <c r="AE722" s="326"/>
      <c r="AF722" s="326"/>
      <c r="AG722" s="326"/>
      <c r="AH722" s="326"/>
      <c r="AI722" s="326"/>
      <c r="AJ722" s="326"/>
      <c r="AK722" s="326"/>
      <c r="AL722" s="326"/>
      <c r="AM722" s="326"/>
      <c r="AN722" s="326"/>
      <c r="AO722" s="326"/>
      <c r="AP722" s="326"/>
      <c r="AQ722" s="326"/>
      <c r="AR722" s="326"/>
      <c r="AS722" s="326"/>
      <c r="AT722" s="326"/>
      <c r="AU722" s="326"/>
      <c r="AV722" s="326"/>
      <c r="AW722" s="326"/>
      <c r="AX722" s="326"/>
      <c r="AY722" s="326"/>
      <c r="AZ722" s="326"/>
      <c r="BA722" s="326"/>
      <c r="BB722" s="326"/>
      <c r="BC722" s="326"/>
      <c r="BD722" s="326"/>
      <c r="BE722" s="326"/>
      <c r="BF722" s="326"/>
      <c r="BG722" s="326"/>
      <c r="BH722" s="326"/>
      <c r="BI722" s="326"/>
      <c r="BJ722" s="326"/>
      <c r="BK722" s="326"/>
      <c r="BL722" s="326"/>
      <c r="BM722" s="326"/>
      <c r="BN722" s="326"/>
      <c r="BO722" s="326"/>
      <c r="BP722" s="326"/>
    </row>
    <row r="723" spans="1:68" ht="15">
      <c r="A723" s="326"/>
      <c r="B723" s="326"/>
      <c r="C723" s="326"/>
      <c r="D723" s="326"/>
      <c r="E723" s="430"/>
      <c r="F723" s="326"/>
      <c r="G723" s="326"/>
      <c r="H723" s="326"/>
      <c r="I723" s="326"/>
      <c r="J723" s="326"/>
      <c r="K723" s="326"/>
      <c r="L723" s="326"/>
      <c r="M723" s="326"/>
      <c r="N723" s="326"/>
      <c r="O723" s="326"/>
      <c r="P723" s="326"/>
      <c r="Q723" s="326"/>
      <c r="R723" s="326"/>
      <c r="S723" s="326"/>
      <c r="T723" s="326"/>
      <c r="U723" s="326"/>
      <c r="V723" s="326"/>
      <c r="W723" s="326"/>
      <c r="X723" s="326"/>
      <c r="Y723" s="326"/>
      <c r="Z723" s="326"/>
      <c r="AA723" s="326"/>
      <c r="AB723" s="326"/>
      <c r="AC723" s="326"/>
      <c r="AD723" s="326"/>
      <c r="AE723" s="326"/>
      <c r="AF723" s="326"/>
      <c r="AG723" s="326"/>
      <c r="AH723" s="326"/>
      <c r="AI723" s="326"/>
      <c r="AJ723" s="326"/>
      <c r="AK723" s="326"/>
      <c r="AL723" s="326"/>
      <c r="AM723" s="326"/>
      <c r="AN723" s="326"/>
      <c r="AO723" s="326"/>
      <c r="AP723" s="326"/>
      <c r="AQ723" s="326"/>
      <c r="AR723" s="326"/>
      <c r="AS723" s="326"/>
      <c r="AT723" s="326"/>
      <c r="AU723" s="326"/>
      <c r="AV723" s="326"/>
      <c r="AW723" s="326"/>
      <c r="AX723" s="326"/>
      <c r="AY723" s="326"/>
      <c r="AZ723" s="326"/>
      <c r="BA723" s="326"/>
      <c r="BB723" s="326"/>
      <c r="BC723" s="326"/>
      <c r="BD723" s="326"/>
      <c r="BE723" s="326"/>
      <c r="BF723" s="326"/>
      <c r="BG723" s="326"/>
      <c r="BH723" s="326"/>
      <c r="BI723" s="326"/>
      <c r="BJ723" s="326"/>
      <c r="BK723" s="326"/>
      <c r="BL723" s="326"/>
      <c r="BM723" s="326"/>
      <c r="BN723" s="326"/>
      <c r="BO723" s="326"/>
      <c r="BP723" s="326"/>
    </row>
    <row r="724" spans="1:68" ht="15">
      <c r="A724" s="326"/>
      <c r="B724" s="326"/>
      <c r="C724" s="326"/>
      <c r="D724" s="326"/>
      <c r="E724" s="430"/>
      <c r="F724" s="326"/>
      <c r="G724" s="326"/>
      <c r="H724" s="326"/>
      <c r="I724" s="326"/>
      <c r="J724" s="326"/>
      <c r="K724" s="326"/>
      <c r="L724" s="326"/>
      <c r="M724" s="326"/>
      <c r="N724" s="326"/>
      <c r="O724" s="326"/>
      <c r="P724" s="326"/>
      <c r="Q724" s="326"/>
      <c r="R724" s="326"/>
      <c r="S724" s="326"/>
      <c r="T724" s="326"/>
      <c r="U724" s="326"/>
      <c r="V724" s="326"/>
      <c r="W724" s="326"/>
      <c r="X724" s="326"/>
      <c r="Y724" s="326"/>
      <c r="Z724" s="326"/>
      <c r="AA724" s="326"/>
      <c r="AB724" s="326"/>
      <c r="AC724" s="326"/>
      <c r="AD724" s="326"/>
      <c r="AE724" s="326"/>
      <c r="AF724" s="326"/>
      <c r="AG724" s="326"/>
      <c r="AH724" s="326"/>
      <c r="AI724" s="326"/>
      <c r="AJ724" s="326"/>
      <c r="AK724" s="326"/>
      <c r="AL724" s="326"/>
      <c r="AM724" s="326"/>
      <c r="AN724" s="326"/>
      <c r="AO724" s="326"/>
      <c r="AP724" s="326"/>
      <c r="AQ724" s="326"/>
      <c r="AR724" s="326"/>
      <c r="AS724" s="326"/>
      <c r="AT724" s="326"/>
      <c r="AU724" s="326"/>
      <c r="AV724" s="326"/>
      <c r="AW724" s="326"/>
      <c r="AX724" s="326"/>
      <c r="AY724" s="326"/>
      <c r="AZ724" s="326"/>
      <c r="BA724" s="326"/>
      <c r="BB724" s="326"/>
      <c r="BC724" s="326"/>
      <c r="BD724" s="326"/>
      <c r="BE724" s="326"/>
      <c r="BF724" s="326"/>
      <c r="BG724" s="326"/>
      <c r="BH724" s="326"/>
      <c r="BI724" s="326"/>
      <c r="BJ724" s="326"/>
      <c r="BK724" s="326"/>
      <c r="BL724" s="326"/>
      <c r="BM724" s="326"/>
      <c r="BN724" s="326"/>
      <c r="BO724" s="326"/>
      <c r="BP724" s="326"/>
    </row>
    <row r="725" spans="1:68" ht="15">
      <c r="A725" s="326"/>
      <c r="B725" s="326"/>
      <c r="C725" s="326"/>
      <c r="D725" s="326"/>
      <c r="E725" s="430"/>
      <c r="F725" s="326"/>
      <c r="G725" s="326"/>
      <c r="H725" s="326"/>
      <c r="I725" s="326"/>
      <c r="J725" s="326"/>
      <c r="K725" s="326"/>
      <c r="L725" s="326"/>
      <c r="M725" s="326"/>
      <c r="N725" s="326"/>
      <c r="O725" s="326"/>
      <c r="P725" s="326"/>
      <c r="Q725" s="326"/>
      <c r="R725" s="326"/>
      <c r="S725" s="326"/>
      <c r="T725" s="326"/>
      <c r="U725" s="326"/>
      <c r="V725" s="326"/>
      <c r="W725" s="326"/>
      <c r="X725" s="326"/>
      <c r="Y725" s="326"/>
      <c r="Z725" s="326"/>
      <c r="AA725" s="326"/>
      <c r="AB725" s="326"/>
      <c r="AC725" s="326"/>
      <c r="AD725" s="326"/>
      <c r="AE725" s="326"/>
      <c r="AF725" s="326"/>
      <c r="AG725" s="326"/>
      <c r="AH725" s="326"/>
      <c r="AI725" s="326"/>
      <c r="AJ725" s="326"/>
      <c r="AK725" s="326"/>
      <c r="AL725" s="326"/>
      <c r="AM725" s="326"/>
      <c r="AN725" s="326"/>
      <c r="AO725" s="326"/>
      <c r="AP725" s="326"/>
      <c r="AQ725" s="326"/>
      <c r="AR725" s="326"/>
      <c r="AS725" s="326"/>
      <c r="AT725" s="326"/>
      <c r="AU725" s="326"/>
      <c r="AV725" s="326"/>
      <c r="AW725" s="326"/>
      <c r="AX725" s="326"/>
      <c r="AY725" s="326"/>
      <c r="AZ725" s="326"/>
      <c r="BA725" s="326"/>
      <c r="BB725" s="326"/>
      <c r="BC725" s="326"/>
      <c r="BD725" s="326"/>
      <c r="BE725" s="326"/>
      <c r="BF725" s="326"/>
      <c r="BG725" s="326"/>
      <c r="BH725" s="326"/>
      <c r="BI725" s="326"/>
      <c r="BJ725" s="326"/>
      <c r="BK725" s="326"/>
      <c r="BL725" s="326"/>
      <c r="BM725" s="326"/>
      <c r="BN725" s="326"/>
      <c r="BO725" s="326"/>
      <c r="BP725" s="326"/>
    </row>
    <row r="726" spans="1:68" ht="15">
      <c r="A726" s="326"/>
      <c r="B726" s="326"/>
      <c r="C726" s="326"/>
      <c r="D726" s="326"/>
      <c r="E726" s="430"/>
      <c r="F726" s="326"/>
      <c r="G726" s="326"/>
      <c r="H726" s="326"/>
      <c r="I726" s="326"/>
      <c r="J726" s="326"/>
      <c r="K726" s="326"/>
      <c r="L726" s="326"/>
      <c r="M726" s="326"/>
      <c r="N726" s="326"/>
      <c r="O726" s="326"/>
      <c r="P726" s="326"/>
      <c r="Q726" s="326"/>
      <c r="R726" s="326"/>
      <c r="S726" s="326"/>
      <c r="T726" s="326"/>
      <c r="U726" s="326"/>
      <c r="V726" s="326"/>
      <c r="W726" s="326"/>
      <c r="X726" s="326"/>
      <c r="Y726" s="326"/>
      <c r="Z726" s="326"/>
      <c r="AA726" s="326"/>
      <c r="AB726" s="326"/>
      <c r="AC726" s="326"/>
      <c r="AD726" s="326"/>
      <c r="AE726" s="326"/>
      <c r="AF726" s="326"/>
      <c r="AG726" s="326"/>
      <c r="AH726" s="326"/>
      <c r="AI726" s="326"/>
      <c r="AJ726" s="326"/>
      <c r="AK726" s="326"/>
      <c r="AL726" s="326"/>
      <c r="AM726" s="326"/>
      <c r="AN726" s="326"/>
      <c r="AO726" s="326"/>
      <c r="AP726" s="326"/>
      <c r="AQ726" s="326"/>
      <c r="AR726" s="326"/>
      <c r="AS726" s="326"/>
      <c r="AT726" s="326"/>
      <c r="AU726" s="326"/>
      <c r="AV726" s="326"/>
      <c r="AW726" s="326"/>
      <c r="AX726" s="326"/>
      <c r="AY726" s="326"/>
      <c r="AZ726" s="326"/>
      <c r="BA726" s="326"/>
      <c r="BB726" s="326"/>
      <c r="BC726" s="326"/>
      <c r="BD726" s="326"/>
      <c r="BE726" s="326"/>
      <c r="BF726" s="326"/>
      <c r="BG726" s="326"/>
      <c r="BH726" s="326"/>
      <c r="BI726" s="326"/>
      <c r="BJ726" s="326"/>
      <c r="BK726" s="326"/>
      <c r="BL726" s="326"/>
      <c r="BM726" s="326"/>
      <c r="BN726" s="326"/>
      <c r="BO726" s="326"/>
      <c r="BP726" s="326"/>
    </row>
    <row r="727" spans="1:68" ht="15">
      <c r="A727" s="326"/>
      <c r="B727" s="326"/>
      <c r="C727" s="326"/>
      <c r="D727" s="326"/>
      <c r="E727" s="430"/>
      <c r="F727" s="326"/>
      <c r="G727" s="326"/>
      <c r="H727" s="326"/>
      <c r="I727" s="326"/>
      <c r="J727" s="326"/>
      <c r="K727" s="326"/>
      <c r="L727" s="326"/>
      <c r="M727" s="326"/>
      <c r="N727" s="326"/>
      <c r="O727" s="326"/>
      <c r="P727" s="326"/>
      <c r="Q727" s="326"/>
      <c r="R727" s="326"/>
      <c r="S727" s="326"/>
      <c r="T727" s="326"/>
      <c r="U727" s="326"/>
      <c r="V727" s="326"/>
      <c r="W727" s="326"/>
      <c r="X727" s="326"/>
      <c r="Y727" s="326"/>
      <c r="Z727" s="326"/>
      <c r="AA727" s="326"/>
      <c r="AB727" s="326"/>
      <c r="AC727" s="326"/>
      <c r="AD727" s="326"/>
      <c r="AE727" s="326"/>
      <c r="AF727" s="326"/>
      <c r="AG727" s="326"/>
      <c r="AH727" s="326"/>
      <c r="AI727" s="326"/>
      <c r="AJ727" s="326"/>
      <c r="AK727" s="326"/>
      <c r="AL727" s="326"/>
      <c r="AM727" s="326"/>
      <c r="AN727" s="326"/>
      <c r="AO727" s="326"/>
      <c r="AP727" s="326"/>
      <c r="AQ727" s="326"/>
      <c r="AR727" s="326"/>
      <c r="AS727" s="326"/>
      <c r="AT727" s="326"/>
      <c r="AU727" s="326"/>
      <c r="AV727" s="326"/>
      <c r="AW727" s="326"/>
      <c r="AX727" s="326"/>
      <c r="AY727" s="326"/>
      <c r="AZ727" s="326"/>
      <c r="BA727" s="326"/>
      <c r="BB727" s="326"/>
      <c r="BC727" s="326"/>
      <c r="BD727" s="326"/>
      <c r="BE727" s="326"/>
      <c r="BF727" s="326"/>
      <c r="BG727" s="326"/>
      <c r="BH727" s="326"/>
      <c r="BI727" s="326"/>
      <c r="BJ727" s="326"/>
      <c r="BK727" s="326"/>
      <c r="BL727" s="326"/>
      <c r="BM727" s="326"/>
      <c r="BN727" s="326"/>
      <c r="BO727" s="326"/>
      <c r="BP727" s="326"/>
    </row>
    <row r="728" spans="1:68" ht="15">
      <c r="A728" s="326"/>
      <c r="B728" s="326"/>
      <c r="C728" s="326"/>
      <c r="D728" s="326"/>
      <c r="E728" s="430"/>
      <c r="F728" s="326"/>
      <c r="G728" s="326"/>
      <c r="H728" s="326"/>
      <c r="I728" s="326"/>
      <c r="J728" s="326"/>
      <c r="K728" s="326"/>
      <c r="L728" s="326"/>
      <c r="M728" s="326"/>
      <c r="N728" s="326"/>
      <c r="O728" s="326"/>
      <c r="P728" s="326"/>
      <c r="Q728" s="326"/>
      <c r="R728" s="326"/>
      <c r="S728" s="326"/>
      <c r="T728" s="326"/>
      <c r="U728" s="326"/>
      <c r="V728" s="326"/>
      <c r="W728" s="326"/>
      <c r="X728" s="326"/>
      <c r="Y728" s="326"/>
      <c r="Z728" s="326"/>
      <c r="AA728" s="326"/>
      <c r="AB728" s="326"/>
      <c r="AC728" s="326"/>
      <c r="AD728" s="326"/>
      <c r="AE728" s="326"/>
      <c r="AF728" s="326"/>
      <c r="AG728" s="326"/>
      <c r="AH728" s="326"/>
      <c r="AI728" s="326"/>
      <c r="AJ728" s="326"/>
      <c r="AK728" s="326"/>
      <c r="AL728" s="326"/>
      <c r="AM728" s="326"/>
      <c r="AN728" s="326"/>
      <c r="AO728" s="326"/>
      <c r="AP728" s="326"/>
      <c r="AQ728" s="326"/>
      <c r="AR728" s="326"/>
      <c r="AS728" s="326"/>
      <c r="AT728" s="326"/>
      <c r="AU728" s="326"/>
      <c r="AV728" s="326"/>
      <c r="AW728" s="326"/>
      <c r="AX728" s="326"/>
      <c r="AY728" s="326"/>
      <c r="AZ728" s="326"/>
      <c r="BA728" s="326"/>
      <c r="BB728" s="326"/>
      <c r="BC728" s="326"/>
      <c r="BD728" s="326"/>
      <c r="BE728" s="326"/>
      <c r="BF728" s="326"/>
      <c r="BG728" s="326"/>
      <c r="BH728" s="326"/>
      <c r="BI728" s="326"/>
      <c r="BJ728" s="326"/>
      <c r="BK728" s="326"/>
      <c r="BL728" s="326"/>
      <c r="BM728" s="326"/>
      <c r="BN728" s="326"/>
      <c r="BO728" s="326"/>
      <c r="BP728" s="326"/>
    </row>
    <row r="729" spans="1:68" ht="15">
      <c r="A729" s="326"/>
      <c r="B729" s="326"/>
      <c r="C729" s="326"/>
      <c r="D729" s="326"/>
      <c r="E729" s="430"/>
      <c r="F729" s="326"/>
      <c r="G729" s="326"/>
      <c r="H729" s="326"/>
      <c r="I729" s="326"/>
      <c r="J729" s="326"/>
      <c r="K729" s="326"/>
      <c r="L729" s="326"/>
      <c r="M729" s="326"/>
      <c r="N729" s="326"/>
      <c r="O729" s="326"/>
      <c r="P729" s="326"/>
      <c r="Q729" s="326"/>
      <c r="R729" s="326"/>
      <c r="S729" s="326"/>
      <c r="T729" s="326"/>
      <c r="U729" s="326"/>
      <c r="V729" s="326"/>
      <c r="W729" s="326"/>
      <c r="X729" s="326"/>
      <c r="Y729" s="326"/>
      <c r="Z729" s="326"/>
      <c r="AA729" s="326"/>
      <c r="AB729" s="326"/>
      <c r="AC729" s="326"/>
      <c r="AD729" s="326"/>
      <c r="AE729" s="326"/>
      <c r="AF729" s="326"/>
      <c r="AG729" s="326"/>
      <c r="AH729" s="326"/>
      <c r="AI729" s="326"/>
      <c r="AJ729" s="326"/>
      <c r="AK729" s="326"/>
      <c r="AL729" s="326"/>
      <c r="AM729" s="326"/>
      <c r="AN729" s="326"/>
      <c r="AO729" s="326"/>
      <c r="AP729" s="326"/>
      <c r="AQ729" s="326"/>
      <c r="AR729" s="326"/>
      <c r="AS729" s="326"/>
      <c r="AT729" s="326"/>
      <c r="AU729" s="326"/>
      <c r="AV729" s="326"/>
      <c r="AW729" s="326"/>
      <c r="AX729" s="326"/>
      <c r="AY729" s="326"/>
      <c r="AZ729" s="326"/>
      <c r="BA729" s="326"/>
      <c r="BB729" s="326"/>
      <c r="BC729" s="326"/>
      <c r="BD729" s="326"/>
      <c r="BE729" s="326"/>
      <c r="BF729" s="326"/>
      <c r="BG729" s="326"/>
      <c r="BH729" s="326"/>
      <c r="BI729" s="326"/>
      <c r="BJ729" s="326"/>
      <c r="BK729" s="326"/>
      <c r="BL729" s="326"/>
      <c r="BM729" s="326"/>
      <c r="BN729" s="326"/>
      <c r="BO729" s="326"/>
      <c r="BP729" s="326"/>
    </row>
    <row r="730" spans="1:68" ht="15">
      <c r="A730" s="326"/>
      <c r="B730" s="326"/>
      <c r="C730" s="326"/>
      <c r="D730" s="326"/>
      <c r="E730" s="430"/>
      <c r="F730" s="326"/>
      <c r="G730" s="326"/>
      <c r="H730" s="326"/>
      <c r="I730" s="326"/>
      <c r="J730" s="326"/>
      <c r="K730" s="326"/>
      <c r="L730" s="326"/>
      <c r="M730" s="326"/>
      <c r="N730" s="326"/>
      <c r="O730" s="326"/>
      <c r="P730" s="326"/>
      <c r="Q730" s="326"/>
      <c r="R730" s="326"/>
      <c r="S730" s="326"/>
      <c r="T730" s="326"/>
      <c r="U730" s="326"/>
      <c r="V730" s="326"/>
      <c r="W730" s="326"/>
      <c r="X730" s="326"/>
      <c r="Y730" s="326"/>
      <c r="Z730" s="326"/>
      <c r="AA730" s="326"/>
      <c r="AB730" s="326"/>
      <c r="AC730" s="326"/>
      <c r="AD730" s="326"/>
      <c r="AE730" s="326"/>
      <c r="AF730" s="326"/>
      <c r="AG730" s="326"/>
      <c r="AH730" s="326"/>
      <c r="AI730" s="326"/>
      <c r="AJ730" s="326"/>
      <c r="AK730" s="326"/>
      <c r="AL730" s="326"/>
      <c r="AM730" s="326"/>
      <c r="AN730" s="326"/>
      <c r="AO730" s="326"/>
      <c r="AP730" s="326"/>
      <c r="AQ730" s="326"/>
      <c r="AR730" s="326"/>
      <c r="AS730" s="326"/>
      <c r="AT730" s="326"/>
      <c r="AU730" s="326"/>
      <c r="AV730" s="326"/>
      <c r="AW730" s="326"/>
      <c r="AX730" s="326"/>
      <c r="AY730" s="326"/>
      <c r="AZ730" s="326"/>
      <c r="BA730" s="326"/>
      <c r="BB730" s="326"/>
      <c r="BC730" s="326"/>
      <c r="BD730" s="326"/>
      <c r="BE730" s="326"/>
      <c r="BF730" s="326"/>
      <c r="BG730" s="326"/>
      <c r="BH730" s="326"/>
      <c r="BI730" s="326"/>
      <c r="BJ730" s="326"/>
      <c r="BK730" s="326"/>
      <c r="BL730" s="326"/>
      <c r="BM730" s="326"/>
      <c r="BN730" s="326"/>
      <c r="BO730" s="326"/>
      <c r="BP730" s="326"/>
    </row>
    <row r="731" spans="1:68" ht="15">
      <c r="A731" s="326"/>
      <c r="B731" s="326"/>
      <c r="C731" s="326"/>
      <c r="D731" s="326"/>
      <c r="E731" s="430"/>
      <c r="F731" s="326"/>
      <c r="G731" s="326"/>
      <c r="H731" s="326"/>
      <c r="I731" s="326"/>
      <c r="J731" s="326"/>
      <c r="K731" s="326"/>
      <c r="L731" s="326"/>
      <c r="M731" s="326"/>
      <c r="N731" s="326"/>
      <c r="O731" s="326"/>
      <c r="P731" s="326"/>
      <c r="Q731" s="326"/>
      <c r="R731" s="326"/>
      <c r="S731" s="326"/>
      <c r="T731" s="326"/>
      <c r="U731" s="326"/>
      <c r="V731" s="326"/>
      <c r="W731" s="326"/>
      <c r="X731" s="326"/>
      <c r="Y731" s="326"/>
      <c r="Z731" s="326"/>
      <c r="AA731" s="326"/>
      <c r="AB731" s="326"/>
      <c r="AC731" s="326"/>
      <c r="AD731" s="326"/>
      <c r="AE731" s="326"/>
      <c r="AF731" s="326"/>
      <c r="AG731" s="326"/>
      <c r="AH731" s="326"/>
      <c r="AI731" s="326"/>
      <c r="AJ731" s="326"/>
      <c r="AK731" s="326"/>
      <c r="AL731" s="326"/>
      <c r="AM731" s="326"/>
      <c r="AN731" s="326"/>
      <c r="AO731" s="326"/>
      <c r="AP731" s="326"/>
      <c r="AQ731" s="326"/>
      <c r="AR731" s="326"/>
      <c r="AS731" s="326"/>
      <c r="AT731" s="326"/>
      <c r="AU731" s="326"/>
      <c r="AV731" s="326"/>
      <c r="AW731" s="326"/>
      <c r="AX731" s="326"/>
      <c r="AY731" s="326"/>
      <c r="AZ731" s="326"/>
      <c r="BA731" s="326"/>
      <c r="BB731" s="326"/>
      <c r="BC731" s="326"/>
      <c r="BD731" s="326"/>
      <c r="BE731" s="326"/>
      <c r="BF731" s="326"/>
      <c r="BG731" s="326"/>
      <c r="BH731" s="326"/>
      <c r="BI731" s="326"/>
      <c r="BJ731" s="326"/>
      <c r="BK731" s="326"/>
      <c r="BL731" s="326"/>
      <c r="BM731" s="326"/>
      <c r="BN731" s="326"/>
      <c r="BO731" s="326"/>
      <c r="BP731" s="326"/>
    </row>
    <row r="732" spans="1:68" ht="15">
      <c r="A732" s="326"/>
      <c r="B732" s="326"/>
      <c r="C732" s="326"/>
      <c r="D732" s="326"/>
      <c r="E732" s="430"/>
      <c r="F732" s="326"/>
      <c r="G732" s="326"/>
      <c r="H732" s="326"/>
      <c r="I732" s="326"/>
      <c r="J732" s="326"/>
      <c r="K732" s="326"/>
      <c r="L732" s="326"/>
      <c r="M732" s="326"/>
      <c r="N732" s="326"/>
      <c r="O732" s="326"/>
      <c r="P732" s="326"/>
      <c r="Q732" s="326"/>
      <c r="R732" s="326"/>
      <c r="S732" s="326"/>
      <c r="T732" s="326"/>
      <c r="U732" s="326"/>
      <c r="V732" s="326"/>
      <c r="W732" s="326"/>
      <c r="X732" s="326"/>
      <c r="Y732" s="326"/>
      <c r="Z732" s="326"/>
      <c r="AA732" s="326"/>
      <c r="AB732" s="326"/>
      <c r="AC732" s="326"/>
      <c r="AD732" s="326"/>
      <c r="AE732" s="326"/>
      <c r="AF732" s="326"/>
      <c r="AG732" s="326"/>
      <c r="AH732" s="326"/>
      <c r="AI732" s="326"/>
      <c r="AJ732" s="326"/>
      <c r="AK732" s="326"/>
      <c r="AL732" s="326"/>
      <c r="AM732" s="326"/>
      <c r="AN732" s="326"/>
      <c r="AO732" s="326"/>
      <c r="AP732" s="326"/>
      <c r="AQ732" s="326"/>
      <c r="AR732" s="326"/>
      <c r="AS732" s="326"/>
      <c r="AT732" s="326"/>
      <c r="AU732" s="326"/>
      <c r="AV732" s="326"/>
      <c r="AW732" s="326"/>
      <c r="AX732" s="326"/>
      <c r="AY732" s="326"/>
      <c r="AZ732" s="326"/>
      <c r="BA732" s="326"/>
      <c r="BB732" s="326"/>
      <c r="BC732" s="326"/>
      <c r="BD732" s="326"/>
      <c r="BE732" s="326"/>
      <c r="BF732" s="326"/>
      <c r="BG732" s="326"/>
      <c r="BH732" s="326"/>
      <c r="BI732" s="326"/>
      <c r="BJ732" s="326"/>
      <c r="BK732" s="326"/>
      <c r="BL732" s="326"/>
      <c r="BM732" s="326"/>
      <c r="BN732" s="326"/>
      <c r="BO732" s="326"/>
      <c r="BP732" s="326"/>
    </row>
    <row r="733" spans="1:68" ht="15">
      <c r="A733" s="326"/>
      <c r="B733" s="326"/>
      <c r="C733" s="326"/>
      <c r="D733" s="326"/>
      <c r="E733" s="430"/>
      <c r="F733" s="326"/>
      <c r="G733" s="326"/>
      <c r="H733" s="326"/>
      <c r="I733" s="326"/>
      <c r="J733" s="326"/>
      <c r="K733" s="326"/>
      <c r="L733" s="326"/>
      <c r="M733" s="326"/>
      <c r="N733" s="326"/>
      <c r="O733" s="326"/>
      <c r="P733" s="326"/>
      <c r="Q733" s="326"/>
      <c r="R733" s="326"/>
      <c r="S733" s="326"/>
      <c r="T733" s="326"/>
      <c r="U733" s="326"/>
      <c r="V733" s="326"/>
      <c r="W733" s="326"/>
      <c r="X733" s="326"/>
      <c r="Y733" s="326"/>
      <c r="Z733" s="326"/>
      <c r="AA733" s="326"/>
      <c r="AB733" s="326"/>
      <c r="AC733" s="326"/>
      <c r="AD733" s="326"/>
      <c r="AE733" s="326"/>
      <c r="AF733" s="326"/>
      <c r="AG733" s="326"/>
      <c r="AH733" s="326"/>
      <c r="AI733" s="326"/>
      <c r="AJ733" s="326"/>
      <c r="AK733" s="326"/>
      <c r="AL733" s="326"/>
      <c r="AM733" s="326"/>
      <c r="AN733" s="326"/>
      <c r="AO733" s="326"/>
      <c r="AP733" s="326"/>
      <c r="AQ733" s="326"/>
      <c r="AR733" s="326"/>
      <c r="AS733" s="326"/>
      <c r="AT733" s="326"/>
      <c r="AU733" s="326"/>
      <c r="AV733" s="326"/>
      <c r="AW733" s="326"/>
      <c r="AX733" s="326"/>
      <c r="AY733" s="326"/>
      <c r="AZ733" s="326"/>
      <c r="BA733" s="326"/>
      <c r="BB733" s="326"/>
      <c r="BC733" s="326"/>
      <c r="BD733" s="326"/>
      <c r="BE733" s="326"/>
      <c r="BF733" s="326"/>
      <c r="BG733" s="326"/>
      <c r="BH733" s="326"/>
      <c r="BI733" s="326"/>
      <c r="BJ733" s="326"/>
      <c r="BK733" s="326"/>
      <c r="BL733" s="326"/>
      <c r="BM733" s="326"/>
      <c r="BN733" s="326"/>
      <c r="BO733" s="326"/>
      <c r="BP733" s="326"/>
    </row>
    <row r="734" spans="1:68" ht="15">
      <c r="A734" s="326"/>
      <c r="B734" s="326"/>
      <c r="C734" s="326"/>
      <c r="D734" s="326"/>
      <c r="E734" s="430"/>
      <c r="F734" s="326"/>
      <c r="G734" s="326"/>
      <c r="H734" s="326"/>
      <c r="I734" s="326"/>
      <c r="J734" s="326"/>
      <c r="K734" s="326"/>
      <c r="L734" s="326"/>
      <c r="M734" s="326"/>
      <c r="N734" s="326"/>
      <c r="O734" s="326"/>
      <c r="P734" s="326"/>
      <c r="Q734" s="326"/>
      <c r="R734" s="326"/>
      <c r="S734" s="326"/>
      <c r="T734" s="326"/>
      <c r="U734" s="326"/>
      <c r="V734" s="326"/>
      <c r="W734" s="326"/>
      <c r="X734" s="326"/>
      <c r="Y734" s="326"/>
      <c r="Z734" s="326"/>
      <c r="AA734" s="326"/>
      <c r="AB734" s="326"/>
      <c r="AC734" s="326"/>
      <c r="AD734" s="326"/>
      <c r="AE734" s="326"/>
      <c r="AF734" s="326"/>
      <c r="AG734" s="326"/>
      <c r="AH734" s="326"/>
      <c r="AI734" s="326"/>
      <c r="AJ734" s="326"/>
      <c r="AK734" s="326"/>
      <c r="AL734" s="326"/>
      <c r="AM734" s="326"/>
      <c r="AN734" s="326"/>
      <c r="AO734" s="326"/>
      <c r="AP734" s="326"/>
      <c r="AQ734" s="326"/>
      <c r="AR734" s="326"/>
      <c r="AS734" s="326"/>
      <c r="AT734" s="326"/>
      <c r="AU734" s="326"/>
      <c r="AV734" s="326"/>
      <c r="AW734" s="326"/>
      <c r="AX734" s="326"/>
      <c r="AY734" s="326"/>
      <c r="AZ734" s="326"/>
      <c r="BA734" s="326"/>
      <c r="BB734" s="326"/>
      <c r="BC734" s="326"/>
      <c r="BD734" s="326"/>
      <c r="BE734" s="326"/>
      <c r="BF734" s="326"/>
      <c r="BG734" s="326"/>
      <c r="BH734" s="326"/>
      <c r="BI734" s="326"/>
      <c r="BJ734" s="326"/>
      <c r="BK734" s="326"/>
      <c r="BL734" s="326"/>
      <c r="BM734" s="326"/>
      <c r="BN734" s="326"/>
      <c r="BO734" s="326"/>
      <c r="BP734" s="326"/>
    </row>
    <row r="735" spans="1:68" ht="15">
      <c r="A735" s="326"/>
      <c r="B735" s="326"/>
      <c r="C735" s="326"/>
      <c r="D735" s="326"/>
      <c r="E735" s="430"/>
      <c r="F735" s="326"/>
      <c r="G735" s="326"/>
      <c r="H735" s="326"/>
      <c r="I735" s="326"/>
      <c r="J735" s="326"/>
      <c r="K735" s="326"/>
      <c r="L735" s="326"/>
      <c r="M735" s="326"/>
      <c r="N735" s="326"/>
      <c r="O735" s="326"/>
      <c r="P735" s="326"/>
      <c r="Q735" s="326"/>
      <c r="R735" s="326"/>
      <c r="S735" s="326"/>
      <c r="T735" s="326"/>
      <c r="U735" s="326"/>
      <c r="V735" s="326"/>
      <c r="W735" s="326"/>
      <c r="X735" s="326"/>
      <c r="Y735" s="326"/>
      <c r="Z735" s="326"/>
      <c r="AA735" s="326"/>
      <c r="AB735" s="326"/>
      <c r="AC735" s="326"/>
      <c r="AD735" s="326"/>
      <c r="AE735" s="326"/>
      <c r="AF735" s="326"/>
      <c r="AG735" s="326"/>
      <c r="AH735" s="326"/>
      <c r="AI735" s="326"/>
      <c r="AJ735" s="326"/>
      <c r="AK735" s="326"/>
      <c r="AL735" s="326"/>
      <c r="AM735" s="326"/>
      <c r="AN735" s="326"/>
      <c r="AO735" s="326"/>
      <c r="AP735" s="326"/>
      <c r="AQ735" s="326"/>
      <c r="AR735" s="326"/>
      <c r="AS735" s="326"/>
      <c r="AT735" s="326"/>
      <c r="AU735" s="326"/>
      <c r="AV735" s="326"/>
      <c r="AW735" s="326"/>
      <c r="AX735" s="326"/>
      <c r="AY735" s="326"/>
      <c r="AZ735" s="326"/>
      <c r="BA735" s="326"/>
      <c r="BB735" s="326"/>
      <c r="BC735" s="326"/>
      <c r="BD735" s="326"/>
      <c r="BE735" s="326"/>
      <c r="BF735" s="326"/>
      <c r="BG735" s="326"/>
      <c r="BH735" s="326"/>
      <c r="BI735" s="326"/>
      <c r="BJ735" s="326"/>
      <c r="BK735" s="326"/>
      <c r="BL735" s="326"/>
      <c r="BM735" s="326"/>
      <c r="BN735" s="326"/>
      <c r="BO735" s="326"/>
      <c r="BP735" s="326"/>
    </row>
    <row r="736" spans="1:68" ht="15">
      <c r="A736" s="326"/>
      <c r="B736" s="326"/>
      <c r="C736" s="326"/>
      <c r="D736" s="326"/>
      <c r="E736" s="430"/>
      <c r="F736" s="326"/>
      <c r="G736" s="326"/>
      <c r="H736" s="326"/>
      <c r="I736" s="326"/>
      <c r="J736" s="326"/>
      <c r="K736" s="326"/>
      <c r="L736" s="326"/>
      <c r="M736" s="326"/>
      <c r="N736" s="326"/>
      <c r="O736" s="326"/>
      <c r="P736" s="326"/>
      <c r="Q736" s="326"/>
      <c r="R736" s="326"/>
      <c r="S736" s="326"/>
      <c r="T736" s="326"/>
      <c r="U736" s="326"/>
      <c r="V736" s="326"/>
      <c r="W736" s="326"/>
      <c r="X736" s="326"/>
      <c r="Y736" s="326"/>
      <c r="Z736" s="326"/>
      <c r="AA736" s="326"/>
      <c r="AB736" s="326"/>
      <c r="AC736" s="326"/>
      <c r="AD736" s="326"/>
      <c r="AE736" s="326"/>
      <c r="AF736" s="326"/>
      <c r="AG736" s="326"/>
      <c r="AH736" s="326"/>
      <c r="AI736" s="326"/>
      <c r="AJ736" s="326"/>
      <c r="AK736" s="326"/>
      <c r="AL736" s="326"/>
      <c r="AM736" s="326"/>
      <c r="AN736" s="326"/>
      <c r="AO736" s="326"/>
      <c r="AP736" s="326"/>
      <c r="AQ736" s="326"/>
      <c r="AR736" s="326"/>
      <c r="AS736" s="326"/>
      <c r="AT736" s="326"/>
      <c r="AU736" s="326"/>
      <c r="AV736" s="326"/>
      <c r="AW736" s="326"/>
      <c r="AX736" s="326"/>
      <c r="AY736" s="326"/>
      <c r="AZ736" s="326"/>
      <c r="BA736" s="326"/>
      <c r="BB736" s="326"/>
      <c r="BC736" s="326"/>
      <c r="BD736" s="326"/>
      <c r="BE736" s="326"/>
      <c r="BF736" s="326"/>
      <c r="BG736" s="326"/>
      <c r="BH736" s="326"/>
      <c r="BI736" s="326"/>
      <c r="BJ736" s="326"/>
      <c r="BK736" s="326"/>
      <c r="BL736" s="326"/>
      <c r="BM736" s="326"/>
      <c r="BN736" s="326"/>
      <c r="BO736" s="326"/>
      <c r="BP736" s="326"/>
    </row>
    <row r="737" spans="1:68" ht="15">
      <c r="A737" s="326"/>
      <c r="B737" s="326"/>
      <c r="C737" s="326"/>
      <c r="D737" s="326"/>
      <c r="E737" s="430"/>
      <c r="F737" s="326"/>
      <c r="G737" s="326"/>
      <c r="H737" s="326"/>
      <c r="I737" s="326"/>
      <c r="J737" s="326"/>
      <c r="K737" s="326"/>
      <c r="L737" s="326"/>
      <c r="M737" s="326"/>
      <c r="N737" s="326"/>
      <c r="O737" s="326"/>
      <c r="P737" s="326"/>
      <c r="Q737" s="326"/>
      <c r="R737" s="326"/>
      <c r="S737" s="326"/>
      <c r="T737" s="326"/>
      <c r="U737" s="326"/>
      <c r="V737" s="326"/>
      <c r="W737" s="326"/>
      <c r="X737" s="326"/>
      <c r="Y737" s="326"/>
      <c r="Z737" s="326"/>
      <c r="AA737" s="326"/>
      <c r="AB737" s="326"/>
      <c r="AC737" s="326"/>
      <c r="AD737" s="326"/>
      <c r="AE737" s="326"/>
      <c r="AF737" s="326"/>
      <c r="AG737" s="326"/>
      <c r="AH737" s="326"/>
      <c r="AI737" s="326"/>
      <c r="AJ737" s="326"/>
      <c r="AK737" s="326"/>
      <c r="AL737" s="326"/>
      <c r="AM737" s="326"/>
      <c r="AN737" s="326"/>
      <c r="AO737" s="326"/>
      <c r="AP737" s="326"/>
      <c r="AQ737" s="326"/>
      <c r="AR737" s="326"/>
      <c r="AS737" s="326"/>
      <c r="AT737" s="326"/>
      <c r="AU737" s="326"/>
      <c r="AV737" s="326"/>
      <c r="AW737" s="326"/>
      <c r="AX737" s="326"/>
      <c r="AY737" s="326"/>
      <c r="AZ737" s="326"/>
      <c r="BA737" s="326"/>
      <c r="BB737" s="326"/>
      <c r="BC737" s="326"/>
      <c r="BD737" s="326"/>
      <c r="BE737" s="326"/>
      <c r="BF737" s="326"/>
      <c r="BG737" s="326"/>
      <c r="BH737" s="326"/>
      <c r="BI737" s="326"/>
      <c r="BJ737" s="326"/>
      <c r="BK737" s="326"/>
      <c r="BL737" s="326"/>
      <c r="BM737" s="326"/>
      <c r="BN737" s="326"/>
      <c r="BO737" s="326"/>
      <c r="BP737" s="326"/>
    </row>
    <row r="738" spans="1:68" ht="15">
      <c r="A738" s="326"/>
      <c r="B738" s="326"/>
      <c r="C738" s="326"/>
      <c r="D738" s="326"/>
      <c r="E738" s="430"/>
      <c r="F738" s="326"/>
      <c r="G738" s="326"/>
      <c r="H738" s="326"/>
      <c r="I738" s="326"/>
      <c r="J738" s="326"/>
      <c r="K738" s="326"/>
      <c r="L738" s="326"/>
      <c r="M738" s="326"/>
      <c r="N738" s="326"/>
      <c r="O738" s="326"/>
      <c r="P738" s="326"/>
      <c r="Q738" s="326"/>
      <c r="R738" s="326"/>
      <c r="S738" s="326"/>
      <c r="T738" s="326"/>
      <c r="U738" s="326"/>
      <c r="V738" s="326"/>
      <c r="W738" s="326"/>
      <c r="X738" s="326"/>
      <c r="Y738" s="326"/>
      <c r="Z738" s="326"/>
      <c r="AA738" s="326"/>
      <c r="AB738" s="326"/>
      <c r="AC738" s="326"/>
      <c r="AD738" s="326"/>
      <c r="AE738" s="326"/>
      <c r="AF738" s="326"/>
      <c r="AG738" s="326"/>
      <c r="AH738" s="326"/>
      <c r="AI738" s="326"/>
      <c r="AJ738" s="326"/>
      <c r="AK738" s="326"/>
      <c r="AL738" s="326"/>
      <c r="AM738" s="326"/>
      <c r="AN738" s="326"/>
      <c r="AO738" s="326"/>
      <c r="AP738" s="326"/>
      <c r="AQ738" s="326"/>
      <c r="AR738" s="326"/>
      <c r="AS738" s="326"/>
      <c r="AT738" s="326"/>
      <c r="AU738" s="326"/>
      <c r="AV738" s="326"/>
      <c r="AW738" s="326"/>
      <c r="AX738" s="326"/>
      <c r="AY738" s="326"/>
      <c r="AZ738" s="326"/>
      <c r="BA738" s="326"/>
      <c r="BB738" s="326"/>
      <c r="BC738" s="326"/>
      <c r="BD738" s="326"/>
      <c r="BE738" s="326"/>
      <c r="BF738" s="326"/>
      <c r="BG738" s="326"/>
      <c r="BH738" s="326"/>
      <c r="BI738" s="326"/>
      <c r="BJ738" s="326"/>
      <c r="BK738" s="326"/>
      <c r="BL738" s="326"/>
      <c r="BM738" s="326"/>
      <c r="BN738" s="326"/>
      <c r="BO738" s="326"/>
      <c r="BP738" s="326"/>
    </row>
    <row r="739" spans="1:68" ht="15">
      <c r="A739" s="326"/>
      <c r="B739" s="326"/>
      <c r="C739" s="326"/>
      <c r="D739" s="326"/>
      <c r="E739" s="430"/>
      <c r="F739" s="326"/>
      <c r="G739" s="326"/>
      <c r="H739" s="326"/>
      <c r="I739" s="326"/>
      <c r="J739" s="326"/>
      <c r="K739" s="326"/>
      <c r="L739" s="326"/>
      <c r="M739" s="326"/>
      <c r="N739" s="326"/>
      <c r="O739" s="326"/>
      <c r="P739" s="326"/>
      <c r="Q739" s="326"/>
      <c r="R739" s="326"/>
      <c r="S739" s="326"/>
      <c r="T739" s="326"/>
      <c r="U739" s="326"/>
      <c r="V739" s="326"/>
      <c r="W739" s="326"/>
      <c r="X739" s="326"/>
      <c r="Y739" s="326"/>
      <c r="Z739" s="326"/>
      <c r="AA739" s="326"/>
      <c r="AB739" s="326"/>
      <c r="AC739" s="326"/>
      <c r="AD739" s="326"/>
      <c r="AE739" s="326"/>
      <c r="AF739" s="326"/>
      <c r="AG739" s="326"/>
      <c r="AH739" s="326"/>
      <c r="AI739" s="326"/>
      <c r="AJ739" s="326"/>
      <c r="AK739" s="326"/>
      <c r="AL739" s="326"/>
      <c r="AM739" s="326"/>
      <c r="AN739" s="326"/>
      <c r="AO739" s="326"/>
      <c r="AP739" s="326"/>
      <c r="AQ739" s="326"/>
      <c r="AR739" s="326"/>
      <c r="AS739" s="326"/>
      <c r="AT739" s="326"/>
      <c r="AU739" s="326"/>
      <c r="AV739" s="326"/>
      <c r="AW739" s="326"/>
      <c r="AX739" s="326"/>
      <c r="AY739" s="326"/>
      <c r="AZ739" s="326"/>
      <c r="BA739" s="326"/>
      <c r="BB739" s="326"/>
      <c r="BC739" s="326"/>
      <c r="BD739" s="326"/>
      <c r="BE739" s="326"/>
      <c r="BF739" s="326"/>
      <c r="BG739" s="326"/>
      <c r="BH739" s="326"/>
      <c r="BI739" s="326"/>
      <c r="BJ739" s="326"/>
      <c r="BK739" s="326"/>
      <c r="BL739" s="326"/>
      <c r="BM739" s="326"/>
      <c r="BN739" s="326"/>
      <c r="BO739" s="326"/>
      <c r="BP739" s="326"/>
    </row>
    <row r="740" spans="1:68" ht="15">
      <c r="A740" s="326"/>
      <c r="B740" s="326"/>
      <c r="C740" s="326"/>
      <c r="D740" s="326"/>
      <c r="E740" s="430"/>
      <c r="F740" s="326"/>
      <c r="G740" s="326"/>
      <c r="H740" s="326"/>
      <c r="I740" s="326"/>
      <c r="J740" s="326"/>
      <c r="K740" s="326"/>
      <c r="L740" s="326"/>
      <c r="M740" s="326"/>
      <c r="N740" s="326"/>
      <c r="O740" s="326"/>
      <c r="P740" s="326"/>
      <c r="Q740" s="326"/>
      <c r="R740" s="326"/>
      <c r="S740" s="326"/>
      <c r="T740" s="326"/>
      <c r="U740" s="326"/>
      <c r="V740" s="326"/>
      <c r="W740" s="326"/>
      <c r="X740" s="326"/>
      <c r="Y740" s="326"/>
      <c r="Z740" s="326"/>
      <c r="AA740" s="326"/>
      <c r="AB740" s="326"/>
      <c r="AC740" s="326"/>
      <c r="AD740" s="326"/>
      <c r="AE740" s="326"/>
      <c r="AF740" s="326"/>
      <c r="AG740" s="326"/>
      <c r="AH740" s="326"/>
      <c r="AI740" s="326"/>
      <c r="AJ740" s="326"/>
      <c r="AK740" s="326"/>
      <c r="AL740" s="326"/>
      <c r="AM740" s="326"/>
      <c r="AN740" s="326"/>
      <c r="AO740" s="326"/>
      <c r="AP740" s="326"/>
      <c r="AQ740" s="326"/>
      <c r="AR740" s="326"/>
      <c r="AS740" s="326"/>
      <c r="AT740" s="326"/>
      <c r="AU740" s="326"/>
      <c r="AV740" s="326"/>
      <c r="AW740" s="326"/>
      <c r="AX740" s="326"/>
      <c r="AY740" s="326"/>
      <c r="AZ740" s="326"/>
      <c r="BA740" s="326"/>
      <c r="BB740" s="326"/>
      <c r="BC740" s="326"/>
      <c r="BD740" s="326"/>
      <c r="BE740" s="326"/>
      <c r="BF740" s="326"/>
      <c r="BG740" s="326"/>
      <c r="BH740" s="326"/>
      <c r="BI740" s="326"/>
      <c r="BJ740" s="326"/>
      <c r="BK740" s="326"/>
      <c r="BL740" s="326"/>
      <c r="BM740" s="326"/>
      <c r="BN740" s="326"/>
      <c r="BO740" s="326"/>
      <c r="BP740" s="326"/>
    </row>
    <row r="741" spans="1:68" ht="15">
      <c r="A741" s="326"/>
      <c r="B741" s="326"/>
      <c r="C741" s="326"/>
      <c r="D741" s="326"/>
      <c r="E741" s="430"/>
      <c r="F741" s="326"/>
      <c r="G741" s="326"/>
      <c r="H741" s="326"/>
      <c r="I741" s="326"/>
      <c r="J741" s="326"/>
      <c r="K741" s="326"/>
      <c r="L741" s="326"/>
      <c r="M741" s="326"/>
      <c r="N741" s="326"/>
      <c r="O741" s="326"/>
      <c r="P741" s="326"/>
      <c r="Q741" s="326"/>
      <c r="R741" s="326"/>
      <c r="S741" s="326"/>
      <c r="T741" s="326"/>
      <c r="U741" s="326"/>
      <c r="V741" s="326"/>
      <c r="W741" s="326"/>
      <c r="X741" s="326"/>
      <c r="Y741" s="326"/>
      <c r="Z741" s="326"/>
      <c r="AA741" s="326"/>
      <c r="AB741" s="326"/>
      <c r="AC741" s="326"/>
      <c r="AD741" s="326"/>
      <c r="AE741" s="326"/>
      <c r="AF741" s="326"/>
      <c r="AG741" s="326"/>
      <c r="AH741" s="326"/>
      <c r="AI741" s="326"/>
      <c r="AJ741" s="326"/>
      <c r="AK741" s="326"/>
      <c r="AL741" s="326"/>
      <c r="AM741" s="326"/>
      <c r="AN741" s="326"/>
      <c r="AO741" s="326"/>
      <c r="AP741" s="326"/>
      <c r="AQ741" s="326"/>
      <c r="AR741" s="326"/>
      <c r="AS741" s="326"/>
      <c r="AT741" s="326"/>
      <c r="AU741" s="326"/>
      <c r="AV741" s="326"/>
      <c r="AW741" s="326"/>
      <c r="AX741" s="326"/>
      <c r="AY741" s="326"/>
      <c r="AZ741" s="326"/>
      <c r="BA741" s="326"/>
      <c r="BB741" s="326"/>
      <c r="BC741" s="326"/>
      <c r="BD741" s="326"/>
      <c r="BE741" s="326"/>
      <c r="BF741" s="326"/>
      <c r="BG741" s="326"/>
      <c r="BH741" s="326"/>
      <c r="BI741" s="326"/>
      <c r="BJ741" s="326"/>
      <c r="BK741" s="326"/>
      <c r="BL741" s="326"/>
      <c r="BM741" s="326"/>
      <c r="BN741" s="326"/>
      <c r="BO741" s="326"/>
      <c r="BP741" s="326"/>
    </row>
    <row r="742" spans="1:68" ht="15">
      <c r="A742" s="326"/>
      <c r="B742" s="326"/>
      <c r="C742" s="326"/>
      <c r="D742" s="326"/>
      <c r="E742" s="430"/>
      <c r="F742" s="326"/>
      <c r="G742" s="326"/>
      <c r="H742" s="326"/>
      <c r="I742" s="326"/>
      <c r="J742" s="326"/>
      <c r="K742" s="326"/>
      <c r="L742" s="326"/>
      <c r="M742" s="326"/>
      <c r="N742" s="326"/>
      <c r="O742" s="326"/>
      <c r="P742" s="326"/>
      <c r="Q742" s="326"/>
      <c r="R742" s="326"/>
      <c r="S742" s="326"/>
      <c r="T742" s="326"/>
      <c r="U742" s="326"/>
      <c r="V742" s="326"/>
      <c r="W742" s="326"/>
      <c r="X742" s="326"/>
      <c r="Y742" s="326"/>
      <c r="Z742" s="326"/>
      <c r="AA742" s="326"/>
      <c r="AB742" s="326"/>
      <c r="AC742" s="326"/>
      <c r="AD742" s="326"/>
      <c r="AE742" s="326"/>
      <c r="AF742" s="326"/>
      <c r="AG742" s="326"/>
      <c r="AH742" s="326"/>
      <c r="AI742" s="326"/>
      <c r="AJ742" s="326"/>
      <c r="AK742" s="326"/>
      <c r="AL742" s="326"/>
      <c r="AM742" s="326"/>
      <c r="AN742" s="326"/>
      <c r="AO742" s="326"/>
      <c r="AP742" s="326"/>
      <c r="AQ742" s="326"/>
      <c r="AR742" s="326"/>
      <c r="AS742" s="326"/>
      <c r="AT742" s="326"/>
      <c r="AU742" s="326"/>
      <c r="AV742" s="326"/>
      <c r="AW742" s="326"/>
      <c r="AX742" s="326"/>
      <c r="AY742" s="326"/>
      <c r="AZ742" s="326"/>
      <c r="BA742" s="326"/>
      <c r="BB742" s="326"/>
      <c r="BC742" s="326"/>
      <c r="BD742" s="326"/>
      <c r="BE742" s="326"/>
      <c r="BF742" s="326"/>
      <c r="BG742" s="326"/>
      <c r="BH742" s="326"/>
      <c r="BI742" s="326"/>
      <c r="BJ742" s="326"/>
      <c r="BK742" s="326"/>
      <c r="BL742" s="326"/>
      <c r="BM742" s="326"/>
      <c r="BN742" s="326"/>
      <c r="BO742" s="326"/>
      <c r="BP742" s="326"/>
    </row>
    <row r="743" spans="1:68" ht="15">
      <c r="A743" s="326"/>
      <c r="B743" s="326"/>
      <c r="C743" s="326"/>
      <c r="D743" s="326"/>
      <c r="E743" s="430"/>
      <c r="F743" s="326"/>
      <c r="G743" s="326"/>
      <c r="H743" s="326"/>
      <c r="I743" s="326"/>
      <c r="J743" s="326"/>
      <c r="K743" s="326"/>
      <c r="L743" s="326"/>
      <c r="M743" s="326"/>
      <c r="N743" s="326"/>
      <c r="O743" s="326"/>
      <c r="P743" s="326"/>
      <c r="Q743" s="326"/>
      <c r="R743" s="326"/>
      <c r="S743" s="326"/>
      <c r="T743" s="326"/>
      <c r="U743" s="326"/>
      <c r="V743" s="326"/>
      <c r="W743" s="326"/>
      <c r="X743" s="326"/>
      <c r="Y743" s="326"/>
      <c r="Z743" s="326"/>
      <c r="AA743" s="326"/>
      <c r="AB743" s="326"/>
      <c r="AC743" s="326"/>
      <c r="AD743" s="326"/>
      <c r="AE743" s="326"/>
      <c r="AF743" s="326"/>
      <c r="AG743" s="326"/>
      <c r="AH743" s="326"/>
      <c r="AI743" s="326"/>
      <c r="AJ743" s="326"/>
      <c r="AK743" s="326"/>
      <c r="AL743" s="326"/>
      <c r="AM743" s="326"/>
      <c r="AN743" s="326"/>
      <c r="AO743" s="326"/>
      <c r="AP743" s="326"/>
      <c r="AQ743" s="326"/>
      <c r="AR743" s="326"/>
      <c r="AS743" s="326"/>
      <c r="AT743" s="326"/>
      <c r="AU743" s="326"/>
      <c r="AV743" s="326"/>
      <c r="AW743" s="326"/>
      <c r="AX743" s="326"/>
      <c r="AY743" s="326"/>
      <c r="AZ743" s="326"/>
      <c r="BA743" s="326"/>
      <c r="BB743" s="326"/>
      <c r="BC743" s="326"/>
      <c r="BD743" s="326"/>
      <c r="BE743" s="326"/>
      <c r="BF743" s="326"/>
      <c r="BG743" s="326"/>
      <c r="BH743" s="326"/>
      <c r="BI743" s="326"/>
      <c r="BJ743" s="326"/>
      <c r="BK743" s="326"/>
      <c r="BL743" s="326"/>
      <c r="BM743" s="326"/>
      <c r="BN743" s="326"/>
      <c r="BO743" s="326"/>
      <c r="BP743" s="326"/>
    </row>
    <row r="744" spans="1:68" ht="15">
      <c r="A744" s="326"/>
      <c r="B744" s="326"/>
      <c r="C744" s="326"/>
      <c r="D744" s="326"/>
      <c r="E744" s="430"/>
      <c r="F744" s="326"/>
      <c r="G744" s="326"/>
      <c r="H744" s="326"/>
      <c r="I744" s="326"/>
      <c r="J744" s="326"/>
      <c r="K744" s="326"/>
      <c r="L744" s="326"/>
      <c r="M744" s="326"/>
      <c r="N744" s="326"/>
      <c r="O744" s="326"/>
      <c r="P744" s="326"/>
      <c r="Q744" s="326"/>
      <c r="R744" s="326"/>
      <c r="S744" s="326"/>
      <c r="T744" s="326"/>
      <c r="U744" s="326"/>
      <c r="V744" s="326"/>
      <c r="W744" s="326"/>
      <c r="X744" s="326"/>
      <c r="Y744" s="326"/>
      <c r="Z744" s="326"/>
      <c r="AA744" s="326"/>
      <c r="AB744" s="326"/>
      <c r="AC744" s="326"/>
      <c r="AD744" s="326"/>
      <c r="AE744" s="326"/>
      <c r="AF744" s="326"/>
      <c r="AG744" s="326"/>
      <c r="AH744" s="326"/>
      <c r="AI744" s="326"/>
      <c r="AJ744" s="326"/>
      <c r="AK744" s="326"/>
      <c r="AL744" s="326"/>
      <c r="AM744" s="326"/>
      <c r="AN744" s="326"/>
      <c r="AO744" s="326"/>
      <c r="AP744" s="326"/>
      <c r="AQ744" s="326"/>
      <c r="AR744" s="326"/>
      <c r="AS744" s="326"/>
      <c r="AT744" s="326"/>
      <c r="AU744" s="326"/>
      <c r="AV744" s="326"/>
      <c r="AW744" s="326"/>
      <c r="AX744" s="326"/>
      <c r="AY744" s="326"/>
      <c r="AZ744" s="326"/>
      <c r="BA744" s="326"/>
      <c r="BB744" s="326"/>
      <c r="BC744" s="326"/>
      <c r="BD744" s="326"/>
      <c r="BE744" s="326"/>
      <c r="BF744" s="326"/>
      <c r="BG744" s="326"/>
      <c r="BH744" s="326"/>
      <c r="BI744" s="326"/>
      <c r="BJ744" s="326"/>
      <c r="BK744" s="326"/>
      <c r="BL744" s="326"/>
      <c r="BM744" s="326"/>
      <c r="BN744" s="326"/>
      <c r="BO744" s="326"/>
      <c r="BP744" s="326"/>
    </row>
    <row r="745" spans="1:68" ht="15">
      <c r="A745" s="326"/>
      <c r="B745" s="326"/>
      <c r="C745" s="326"/>
      <c r="D745" s="326"/>
      <c r="E745" s="430"/>
      <c r="F745" s="326"/>
      <c r="G745" s="326"/>
      <c r="H745" s="326"/>
      <c r="I745" s="326"/>
      <c r="J745" s="326"/>
      <c r="K745" s="326"/>
      <c r="L745" s="326"/>
      <c r="M745" s="326"/>
      <c r="N745" s="326"/>
      <c r="O745" s="326"/>
      <c r="P745" s="326"/>
      <c r="Q745" s="326"/>
      <c r="R745" s="326"/>
      <c r="S745" s="326"/>
      <c r="T745" s="326"/>
      <c r="U745" s="326"/>
      <c r="V745" s="326"/>
      <c r="W745" s="326"/>
      <c r="X745" s="326"/>
      <c r="Y745" s="326"/>
      <c r="Z745" s="326"/>
      <c r="AA745" s="326"/>
      <c r="AB745" s="326"/>
      <c r="AC745" s="326"/>
      <c r="AD745" s="326"/>
      <c r="AE745" s="326"/>
      <c r="AF745" s="326"/>
      <c r="AG745" s="326"/>
      <c r="AH745" s="326"/>
      <c r="AI745" s="326"/>
      <c r="AJ745" s="326"/>
      <c r="AK745" s="326"/>
      <c r="AL745" s="326"/>
      <c r="AM745" s="326"/>
      <c r="AN745" s="326"/>
      <c r="AO745" s="326"/>
      <c r="AP745" s="326"/>
      <c r="AQ745" s="326"/>
      <c r="AR745" s="326"/>
      <c r="AS745" s="326"/>
      <c r="AT745" s="326"/>
      <c r="AU745" s="326"/>
      <c r="AV745" s="326"/>
      <c r="AW745" s="326"/>
      <c r="AX745" s="326"/>
      <c r="AY745" s="326"/>
      <c r="AZ745" s="326"/>
      <c r="BA745" s="326"/>
      <c r="BB745" s="326"/>
      <c r="BC745" s="326"/>
      <c r="BD745" s="326"/>
      <c r="BE745" s="326"/>
      <c r="BF745" s="326"/>
      <c r="BG745" s="326"/>
      <c r="BH745" s="326"/>
      <c r="BI745" s="326"/>
      <c r="BJ745" s="326"/>
      <c r="BK745" s="326"/>
      <c r="BL745" s="326"/>
      <c r="BM745" s="326"/>
      <c r="BN745" s="326"/>
      <c r="BO745" s="326"/>
      <c r="BP745" s="326"/>
    </row>
    <row r="746" spans="1:68" ht="15">
      <c r="A746" s="326"/>
      <c r="B746" s="326"/>
      <c r="C746" s="326"/>
      <c r="D746" s="326"/>
      <c r="E746" s="430"/>
      <c r="F746" s="326"/>
      <c r="G746" s="326"/>
      <c r="H746" s="326"/>
      <c r="I746" s="326"/>
      <c r="J746" s="326"/>
      <c r="K746" s="326"/>
      <c r="L746" s="326"/>
      <c r="M746" s="326"/>
      <c r="N746" s="326"/>
      <c r="O746" s="326"/>
      <c r="P746" s="326"/>
      <c r="Q746" s="326"/>
      <c r="R746" s="326"/>
      <c r="S746" s="326"/>
      <c r="T746" s="326"/>
      <c r="U746" s="326"/>
      <c r="V746" s="326"/>
      <c r="W746" s="326"/>
      <c r="X746" s="326"/>
      <c r="Y746" s="326"/>
      <c r="Z746" s="326"/>
      <c r="AA746" s="326"/>
      <c r="AB746" s="326"/>
      <c r="AC746" s="326"/>
      <c r="AD746" s="326"/>
      <c r="AE746" s="326"/>
      <c r="AF746" s="326"/>
      <c r="AG746" s="326"/>
      <c r="AH746" s="326"/>
      <c r="AI746" s="326"/>
      <c r="AJ746" s="326"/>
      <c r="AK746" s="326"/>
      <c r="AL746" s="326"/>
      <c r="AM746" s="326"/>
      <c r="AN746" s="326"/>
      <c r="AO746" s="326"/>
      <c r="AP746" s="326"/>
      <c r="AQ746" s="326"/>
      <c r="AR746" s="326"/>
      <c r="AS746" s="326"/>
      <c r="AT746" s="326"/>
      <c r="AU746" s="326"/>
      <c r="AV746" s="326"/>
      <c r="AW746" s="326"/>
      <c r="AX746" s="326"/>
      <c r="AY746" s="326"/>
      <c r="AZ746" s="326"/>
      <c r="BA746" s="326"/>
      <c r="BB746" s="326"/>
      <c r="BC746" s="326"/>
      <c r="BD746" s="326"/>
      <c r="BE746" s="326"/>
      <c r="BF746" s="326"/>
      <c r="BG746" s="326"/>
      <c r="BH746" s="326"/>
      <c r="BI746" s="326"/>
      <c r="BJ746" s="326"/>
      <c r="BK746" s="326"/>
      <c r="BL746" s="326"/>
      <c r="BM746" s="326"/>
      <c r="BN746" s="326"/>
      <c r="BO746" s="326"/>
      <c r="BP746" s="326"/>
    </row>
    <row r="747" spans="1:68" ht="15">
      <c r="A747" s="326"/>
      <c r="B747" s="326"/>
      <c r="C747" s="326"/>
      <c r="D747" s="326"/>
      <c r="E747" s="430"/>
      <c r="F747" s="326"/>
      <c r="G747" s="326"/>
      <c r="H747" s="326"/>
      <c r="I747" s="326"/>
      <c r="J747" s="326"/>
      <c r="K747" s="326"/>
      <c r="L747" s="326"/>
      <c r="M747" s="326"/>
      <c r="N747" s="326"/>
      <c r="O747" s="326"/>
      <c r="P747" s="326"/>
      <c r="Q747" s="326"/>
      <c r="R747" s="326"/>
      <c r="S747" s="326"/>
      <c r="T747" s="326"/>
      <c r="U747" s="326"/>
      <c r="V747" s="326"/>
      <c r="W747" s="326"/>
      <c r="X747" s="326"/>
      <c r="Y747" s="326"/>
      <c r="Z747" s="326"/>
      <c r="AA747" s="326"/>
      <c r="AB747" s="326"/>
      <c r="AC747" s="326"/>
      <c r="AD747" s="326"/>
      <c r="AE747" s="326"/>
      <c r="AF747" s="326"/>
      <c r="AG747" s="326"/>
      <c r="AH747" s="326"/>
      <c r="AI747" s="326"/>
      <c r="AJ747" s="326"/>
      <c r="AK747" s="326"/>
      <c r="AL747" s="326"/>
      <c r="AM747" s="326"/>
      <c r="AN747" s="326"/>
      <c r="AO747" s="326"/>
      <c r="AP747" s="326"/>
      <c r="AQ747" s="326"/>
      <c r="AR747" s="326"/>
      <c r="AS747" s="326"/>
      <c r="AT747" s="326"/>
      <c r="AU747" s="326"/>
      <c r="AV747" s="326"/>
      <c r="AW747" s="326"/>
      <c r="AX747" s="326"/>
      <c r="AY747" s="326"/>
      <c r="AZ747" s="326"/>
      <c r="BA747" s="326"/>
      <c r="BB747" s="326"/>
      <c r="BC747" s="326"/>
      <c r="BD747" s="326"/>
      <c r="BE747" s="326"/>
      <c r="BF747" s="326"/>
      <c r="BG747" s="326"/>
      <c r="BH747" s="326"/>
      <c r="BI747" s="326"/>
      <c r="BJ747" s="326"/>
      <c r="BK747" s="326"/>
      <c r="BL747" s="326"/>
      <c r="BM747" s="326"/>
      <c r="BN747" s="326"/>
      <c r="BO747" s="326"/>
      <c r="BP747" s="326"/>
    </row>
    <row r="748" spans="1:68" ht="15">
      <c r="A748" s="326"/>
      <c r="B748" s="326"/>
      <c r="C748" s="326"/>
      <c r="D748" s="326"/>
      <c r="E748" s="430"/>
      <c r="F748" s="326"/>
      <c r="G748" s="326"/>
      <c r="H748" s="326"/>
      <c r="I748" s="326"/>
      <c r="J748" s="326"/>
      <c r="K748" s="326"/>
      <c r="L748" s="326"/>
      <c r="M748" s="326"/>
      <c r="N748" s="326"/>
      <c r="O748" s="326"/>
      <c r="P748" s="326"/>
      <c r="Q748" s="326"/>
      <c r="R748" s="326"/>
      <c r="S748" s="326"/>
      <c r="T748" s="326"/>
      <c r="U748" s="326"/>
      <c r="V748" s="326"/>
      <c r="W748" s="326"/>
      <c r="X748" s="326"/>
      <c r="Y748" s="326"/>
      <c r="Z748" s="326"/>
      <c r="AA748" s="326"/>
      <c r="AB748" s="326"/>
      <c r="AC748" s="326"/>
      <c r="AD748" s="326"/>
      <c r="AE748" s="326"/>
      <c r="AF748" s="326"/>
      <c r="AG748" s="326"/>
      <c r="AH748" s="326"/>
      <c r="AI748" s="326"/>
      <c r="AJ748" s="326"/>
      <c r="AK748" s="326"/>
      <c r="AL748" s="326"/>
      <c r="AM748" s="326"/>
      <c r="AN748" s="326"/>
      <c r="AO748" s="326"/>
      <c r="AP748" s="326"/>
      <c r="AQ748" s="326"/>
      <c r="AR748" s="326"/>
      <c r="AS748" s="326"/>
      <c r="AT748" s="326"/>
      <c r="AU748" s="326"/>
      <c r="AV748" s="326"/>
      <c r="AW748" s="326"/>
      <c r="AX748" s="326"/>
      <c r="AY748" s="326"/>
      <c r="AZ748" s="326"/>
      <c r="BA748" s="326"/>
      <c r="BB748" s="326"/>
      <c r="BC748" s="326"/>
      <c r="BD748" s="326"/>
      <c r="BE748" s="326"/>
      <c r="BF748" s="326"/>
      <c r="BG748" s="326"/>
      <c r="BH748" s="326"/>
      <c r="BI748" s="326"/>
      <c r="BJ748" s="326"/>
      <c r="BK748" s="326"/>
      <c r="BL748" s="326"/>
      <c r="BM748" s="326"/>
      <c r="BN748" s="326"/>
      <c r="BO748" s="326"/>
      <c r="BP748" s="326"/>
    </row>
    <row r="749" spans="1:68" ht="15">
      <c r="A749" s="326"/>
      <c r="B749" s="326"/>
      <c r="C749" s="326"/>
      <c r="D749" s="326"/>
      <c r="E749" s="430"/>
      <c r="F749" s="326"/>
      <c r="G749" s="326"/>
      <c r="H749" s="326"/>
      <c r="I749" s="326"/>
      <c r="J749" s="326"/>
      <c r="K749" s="326"/>
      <c r="L749" s="326"/>
      <c r="M749" s="326"/>
      <c r="N749" s="326"/>
      <c r="O749" s="326"/>
      <c r="P749" s="326"/>
      <c r="Q749" s="326"/>
      <c r="R749" s="326"/>
      <c r="S749" s="326"/>
      <c r="T749" s="326"/>
      <c r="U749" s="326"/>
      <c r="V749" s="326"/>
      <c r="W749" s="326"/>
      <c r="X749" s="326"/>
      <c r="Y749" s="326"/>
      <c r="Z749" s="326"/>
      <c r="AA749" s="326"/>
      <c r="AB749" s="326"/>
      <c r="AC749" s="326"/>
      <c r="AD749" s="326"/>
      <c r="AE749" s="326"/>
      <c r="AF749" s="326"/>
      <c r="AG749" s="326"/>
      <c r="AH749" s="326"/>
      <c r="AI749" s="326"/>
      <c r="AJ749" s="326"/>
      <c r="AK749" s="326"/>
      <c r="AL749" s="326"/>
      <c r="AM749" s="326"/>
      <c r="AN749" s="326"/>
      <c r="AO749" s="326"/>
      <c r="AP749" s="326"/>
      <c r="AQ749" s="326"/>
      <c r="AR749" s="326"/>
      <c r="AS749" s="326"/>
      <c r="AT749" s="326"/>
      <c r="AU749" s="326"/>
      <c r="AV749" s="326"/>
      <c r="AW749" s="326"/>
      <c r="AX749" s="326"/>
      <c r="AY749" s="326"/>
      <c r="AZ749" s="326"/>
      <c r="BA749" s="326"/>
      <c r="BB749" s="326"/>
      <c r="BC749" s="326"/>
      <c r="BD749" s="326"/>
      <c r="BE749" s="326"/>
      <c r="BF749" s="326"/>
      <c r="BG749" s="326"/>
      <c r="BH749" s="326"/>
      <c r="BI749" s="326"/>
      <c r="BJ749" s="326"/>
      <c r="BK749" s="326"/>
      <c r="BL749" s="326"/>
      <c r="BM749" s="326"/>
      <c r="BN749" s="326"/>
      <c r="BO749" s="326"/>
      <c r="BP749" s="326"/>
    </row>
    <row r="750" spans="1:68" ht="15">
      <c r="A750" s="326"/>
      <c r="B750" s="326"/>
      <c r="C750" s="326"/>
      <c r="D750" s="326"/>
      <c r="E750" s="430"/>
      <c r="F750" s="326"/>
      <c r="G750" s="326"/>
      <c r="H750" s="326"/>
      <c r="I750" s="326"/>
      <c r="J750" s="326"/>
      <c r="K750" s="326"/>
      <c r="L750" s="326"/>
      <c r="M750" s="326"/>
      <c r="N750" s="326"/>
      <c r="O750" s="326"/>
      <c r="P750" s="326"/>
      <c r="Q750" s="326"/>
      <c r="R750" s="326"/>
      <c r="S750" s="326"/>
      <c r="T750" s="326"/>
      <c r="U750" s="326"/>
      <c r="V750" s="326"/>
      <c r="W750" s="326"/>
      <c r="X750" s="326"/>
      <c r="Y750" s="326"/>
      <c r="Z750" s="326"/>
      <c r="AA750" s="326"/>
      <c r="AB750" s="326"/>
      <c r="AC750" s="326"/>
      <c r="AD750" s="326"/>
      <c r="AE750" s="326"/>
      <c r="AF750" s="326"/>
      <c r="AG750" s="326"/>
      <c r="AH750" s="326"/>
      <c r="AI750" s="326"/>
      <c r="AJ750" s="326"/>
      <c r="AK750" s="326"/>
      <c r="AL750" s="326"/>
      <c r="AM750" s="326"/>
      <c r="AN750" s="326"/>
      <c r="AO750" s="326"/>
      <c r="AP750" s="326"/>
      <c r="AQ750" s="326"/>
      <c r="AR750" s="326"/>
      <c r="AS750" s="326"/>
      <c r="AT750" s="326"/>
      <c r="AU750" s="326"/>
      <c r="AV750" s="326"/>
      <c r="AW750" s="326"/>
      <c r="AX750" s="326"/>
      <c r="AY750" s="326"/>
      <c r="AZ750" s="326"/>
      <c r="BA750" s="326"/>
      <c r="BB750" s="326"/>
      <c r="BC750" s="326"/>
      <c r="BD750" s="326"/>
      <c r="BE750" s="326"/>
      <c r="BF750" s="326"/>
      <c r="BG750" s="326"/>
      <c r="BH750" s="326"/>
      <c r="BI750" s="326"/>
      <c r="BJ750" s="326"/>
      <c r="BK750" s="326"/>
      <c r="BL750" s="326"/>
      <c r="BM750" s="326"/>
      <c r="BN750" s="326"/>
      <c r="BO750" s="326"/>
      <c r="BP750" s="326"/>
    </row>
    <row r="751" spans="1:68" ht="15">
      <c r="A751" s="326"/>
      <c r="B751" s="326"/>
      <c r="C751" s="326"/>
      <c r="D751" s="326"/>
      <c r="E751" s="430"/>
      <c r="F751" s="326"/>
      <c r="G751" s="326"/>
      <c r="H751" s="326"/>
      <c r="I751" s="326"/>
      <c r="J751" s="326"/>
      <c r="K751" s="326"/>
      <c r="L751" s="326"/>
      <c r="M751" s="326"/>
      <c r="N751" s="326"/>
      <c r="O751" s="326"/>
      <c r="P751" s="326"/>
      <c r="Q751" s="326"/>
      <c r="R751" s="326"/>
      <c r="S751" s="326"/>
      <c r="T751" s="326"/>
      <c r="U751" s="326"/>
      <c r="V751" s="326"/>
      <c r="W751" s="326"/>
      <c r="X751" s="326"/>
      <c r="Y751" s="326"/>
      <c r="Z751" s="326"/>
      <c r="AA751" s="326"/>
      <c r="AB751" s="326"/>
      <c r="AC751" s="326"/>
      <c r="AD751" s="326"/>
      <c r="AE751" s="326"/>
      <c r="AF751" s="326"/>
      <c r="AG751" s="326"/>
      <c r="AH751" s="326"/>
      <c r="AI751" s="326"/>
      <c r="AJ751" s="326"/>
      <c r="AK751" s="326"/>
      <c r="AL751" s="326"/>
      <c r="AM751" s="326"/>
      <c r="AN751" s="326"/>
      <c r="AO751" s="326"/>
      <c r="AP751" s="326"/>
      <c r="AQ751" s="326"/>
      <c r="AR751" s="326"/>
      <c r="AS751" s="326"/>
      <c r="AT751" s="326"/>
      <c r="AU751" s="326"/>
      <c r="AV751" s="326"/>
      <c r="AW751" s="326"/>
      <c r="AX751" s="326"/>
      <c r="AY751" s="326"/>
      <c r="AZ751" s="326"/>
      <c r="BA751" s="326"/>
      <c r="BB751" s="326"/>
      <c r="BC751" s="326"/>
      <c r="BD751" s="326"/>
      <c r="BE751" s="326"/>
      <c r="BF751" s="326"/>
      <c r="BG751" s="326"/>
      <c r="BH751" s="326"/>
      <c r="BI751" s="326"/>
      <c r="BJ751" s="326"/>
      <c r="BK751" s="326"/>
      <c r="BL751" s="326"/>
      <c r="BM751" s="326"/>
      <c r="BN751" s="326"/>
      <c r="BO751" s="326"/>
      <c r="BP751" s="326"/>
    </row>
    <row r="752" spans="1:68" ht="15">
      <c r="A752" s="326"/>
      <c r="B752" s="326"/>
      <c r="C752" s="326"/>
      <c r="D752" s="326"/>
      <c r="E752" s="430"/>
      <c r="F752" s="326"/>
      <c r="G752" s="326"/>
      <c r="H752" s="326"/>
      <c r="I752" s="326"/>
      <c r="J752" s="326"/>
      <c r="K752" s="326"/>
      <c r="L752" s="326"/>
      <c r="M752" s="326"/>
      <c r="N752" s="326"/>
      <c r="O752" s="326"/>
      <c r="P752" s="326"/>
      <c r="Q752" s="326"/>
      <c r="R752" s="326"/>
      <c r="S752" s="326"/>
      <c r="T752" s="326"/>
      <c r="U752" s="326"/>
      <c r="V752" s="326"/>
      <c r="W752" s="326"/>
      <c r="X752" s="326"/>
      <c r="Y752" s="326"/>
      <c r="Z752" s="326"/>
      <c r="AA752" s="326"/>
      <c r="AB752" s="326"/>
      <c r="AC752" s="326"/>
      <c r="AD752" s="326"/>
      <c r="AE752" s="326"/>
      <c r="AF752" s="326"/>
      <c r="AG752" s="326"/>
      <c r="AH752" s="326"/>
      <c r="AI752" s="326"/>
      <c r="AJ752" s="326"/>
      <c r="AK752" s="326"/>
      <c r="AL752" s="326"/>
      <c r="AM752" s="326"/>
      <c r="AN752" s="326"/>
      <c r="AO752" s="326"/>
      <c r="AP752" s="326"/>
      <c r="AQ752" s="326"/>
      <c r="AR752" s="326"/>
      <c r="AS752" s="326"/>
      <c r="AT752" s="326"/>
      <c r="AU752" s="326"/>
      <c r="AV752" s="326"/>
      <c r="AW752" s="326"/>
      <c r="AX752" s="326"/>
      <c r="AY752" s="326"/>
      <c r="AZ752" s="326"/>
      <c r="BA752" s="326"/>
      <c r="BB752" s="326"/>
      <c r="BC752" s="326"/>
      <c r="BD752" s="326"/>
      <c r="BE752" s="326"/>
      <c r="BF752" s="326"/>
      <c r="BG752" s="326"/>
      <c r="BH752" s="326"/>
      <c r="BI752" s="326"/>
      <c r="BJ752" s="326"/>
      <c r="BK752" s="326"/>
      <c r="BL752" s="326"/>
      <c r="BM752" s="326"/>
      <c r="BN752" s="326"/>
      <c r="BO752" s="326"/>
      <c r="BP752" s="326"/>
    </row>
    <row r="753" spans="1:68" ht="15">
      <c r="A753" s="326"/>
      <c r="B753" s="326"/>
      <c r="C753" s="326"/>
      <c r="D753" s="326"/>
      <c r="E753" s="430"/>
      <c r="F753" s="326"/>
      <c r="G753" s="326"/>
      <c r="H753" s="326"/>
      <c r="I753" s="326"/>
      <c r="J753" s="326"/>
      <c r="K753" s="326"/>
      <c r="L753" s="326"/>
      <c r="M753" s="326"/>
      <c r="N753" s="326"/>
      <c r="O753" s="326"/>
      <c r="P753" s="326"/>
      <c r="Q753" s="326"/>
      <c r="R753" s="326"/>
      <c r="S753" s="326"/>
      <c r="T753" s="326"/>
      <c r="U753" s="326"/>
      <c r="V753" s="326"/>
      <c r="W753" s="326"/>
      <c r="X753" s="326"/>
      <c r="Y753" s="326"/>
      <c r="Z753" s="326"/>
      <c r="AA753" s="326"/>
      <c r="AB753" s="326"/>
      <c r="AC753" s="326"/>
      <c r="AD753" s="326"/>
      <c r="AE753" s="326"/>
      <c r="AF753" s="326"/>
      <c r="AG753" s="326"/>
      <c r="AH753" s="326"/>
      <c r="AI753" s="326"/>
      <c r="AJ753" s="326"/>
      <c r="AK753" s="326"/>
      <c r="AL753" s="326"/>
      <c r="AM753" s="326"/>
      <c r="AN753" s="326"/>
      <c r="AO753" s="326"/>
      <c r="AP753" s="326"/>
      <c r="AQ753" s="326"/>
      <c r="AR753" s="326"/>
      <c r="AS753" s="326"/>
      <c r="AT753" s="326"/>
      <c r="AU753" s="326"/>
      <c r="AV753" s="326"/>
      <c r="AW753" s="326"/>
      <c r="AX753" s="326"/>
      <c r="AY753" s="326"/>
      <c r="AZ753" s="326"/>
      <c r="BA753" s="326"/>
      <c r="BB753" s="326"/>
      <c r="BC753" s="326"/>
      <c r="BD753" s="326"/>
      <c r="BE753" s="326"/>
      <c r="BF753" s="326"/>
      <c r="BG753" s="326"/>
      <c r="BH753" s="326"/>
      <c r="BI753" s="326"/>
      <c r="BJ753" s="326"/>
      <c r="BK753" s="326"/>
      <c r="BL753" s="326"/>
      <c r="BM753" s="326"/>
      <c r="BN753" s="326"/>
      <c r="BO753" s="326"/>
      <c r="BP753" s="326"/>
    </row>
    <row r="754" spans="1:68" ht="15">
      <c r="A754" s="326"/>
      <c r="B754" s="326"/>
      <c r="C754" s="326"/>
      <c r="D754" s="326"/>
      <c r="E754" s="430"/>
      <c r="F754" s="326"/>
      <c r="G754" s="326"/>
      <c r="H754" s="326"/>
      <c r="I754" s="326"/>
      <c r="J754" s="326"/>
      <c r="K754" s="326"/>
      <c r="L754" s="326"/>
      <c r="M754" s="326"/>
      <c r="N754" s="326"/>
      <c r="O754" s="326"/>
      <c r="P754" s="326"/>
      <c r="Q754" s="326"/>
      <c r="R754" s="326"/>
      <c r="S754" s="326"/>
      <c r="T754" s="326"/>
      <c r="U754" s="326"/>
      <c r="V754" s="326"/>
      <c r="W754" s="326"/>
      <c r="X754" s="326"/>
      <c r="Y754" s="326"/>
      <c r="Z754" s="326"/>
      <c r="AA754" s="326"/>
      <c r="AB754" s="326"/>
      <c r="AC754" s="326"/>
      <c r="AD754" s="326"/>
      <c r="AE754" s="326"/>
      <c r="AF754" s="326"/>
      <c r="AG754" s="326"/>
      <c r="AH754" s="326"/>
      <c r="AI754" s="326"/>
      <c r="AJ754" s="326"/>
      <c r="AK754" s="326"/>
      <c r="AL754" s="326"/>
      <c r="AM754" s="326"/>
      <c r="AN754" s="326"/>
      <c r="AO754" s="326"/>
      <c r="AP754" s="326"/>
      <c r="AQ754" s="326"/>
      <c r="AR754" s="326"/>
      <c r="AS754" s="326"/>
      <c r="AT754" s="326"/>
      <c r="AU754" s="326"/>
      <c r="AV754" s="326"/>
      <c r="AW754" s="326"/>
      <c r="AX754" s="326"/>
      <c r="AY754" s="326"/>
      <c r="AZ754" s="326"/>
      <c r="BA754" s="326"/>
      <c r="BB754" s="326"/>
      <c r="BC754" s="326"/>
      <c r="BD754" s="326"/>
      <c r="BE754" s="326"/>
      <c r="BF754" s="326"/>
      <c r="BG754" s="326"/>
      <c r="BH754" s="326"/>
      <c r="BI754" s="326"/>
      <c r="BJ754" s="326"/>
      <c r="BK754" s="326"/>
      <c r="BL754" s="326"/>
      <c r="BM754" s="326"/>
      <c r="BN754" s="326"/>
      <c r="BO754" s="326"/>
      <c r="BP754" s="326"/>
    </row>
    <row r="755" spans="1:68" ht="15">
      <c r="A755" s="326"/>
      <c r="B755" s="326"/>
      <c r="C755" s="326"/>
      <c r="D755" s="326"/>
      <c r="E755" s="430"/>
      <c r="F755" s="326"/>
      <c r="G755" s="326"/>
      <c r="H755" s="326"/>
      <c r="I755" s="326"/>
      <c r="J755" s="326"/>
      <c r="K755" s="326"/>
      <c r="L755" s="326"/>
      <c r="M755" s="326"/>
      <c r="N755" s="326"/>
      <c r="O755" s="326"/>
      <c r="P755" s="326"/>
      <c r="Q755" s="326"/>
      <c r="R755" s="326"/>
      <c r="S755" s="326"/>
      <c r="T755" s="326"/>
      <c r="U755" s="326"/>
      <c r="V755" s="326"/>
      <c r="W755" s="326"/>
      <c r="X755" s="326"/>
      <c r="Y755" s="326"/>
      <c r="Z755" s="326"/>
      <c r="AA755" s="326"/>
      <c r="AB755" s="326"/>
      <c r="AC755" s="326"/>
      <c r="AD755" s="326"/>
      <c r="AE755" s="326"/>
      <c r="AF755" s="326"/>
      <c r="AG755" s="326"/>
      <c r="AH755" s="326"/>
      <c r="AI755" s="326"/>
      <c r="AJ755" s="326"/>
      <c r="AK755" s="326"/>
      <c r="AL755" s="326"/>
      <c r="AM755" s="326"/>
      <c r="AN755" s="326"/>
      <c r="AO755" s="326"/>
      <c r="AP755" s="326"/>
      <c r="AQ755" s="326"/>
      <c r="AR755" s="326"/>
      <c r="AS755" s="326"/>
      <c r="AT755" s="326"/>
      <c r="AU755" s="326"/>
      <c r="AV755" s="326"/>
      <c r="AW755" s="326"/>
      <c r="AX755" s="326"/>
      <c r="AY755" s="326"/>
      <c r="AZ755" s="326"/>
      <c r="BA755" s="326"/>
      <c r="BB755" s="326"/>
      <c r="BC755" s="326"/>
      <c r="BD755" s="326"/>
      <c r="BE755" s="326"/>
      <c r="BF755" s="326"/>
      <c r="BG755" s="326"/>
      <c r="BH755" s="326"/>
      <c r="BI755" s="326"/>
      <c r="BJ755" s="326"/>
      <c r="BK755" s="326"/>
      <c r="BL755" s="326"/>
      <c r="BM755" s="326"/>
      <c r="BN755" s="326"/>
      <c r="BO755" s="326"/>
      <c r="BP755" s="326"/>
    </row>
    <row r="756" spans="1:68" ht="15">
      <c r="A756" s="326"/>
      <c r="B756" s="326"/>
      <c r="C756" s="326"/>
      <c r="D756" s="326"/>
      <c r="E756" s="430"/>
      <c r="F756" s="326"/>
      <c r="G756" s="326"/>
      <c r="H756" s="326"/>
      <c r="I756" s="326"/>
      <c r="J756" s="326"/>
      <c r="K756" s="326"/>
      <c r="L756" s="326"/>
      <c r="M756" s="326"/>
      <c r="N756" s="326"/>
      <c r="O756" s="326"/>
      <c r="P756" s="326"/>
      <c r="Q756" s="326"/>
      <c r="R756" s="326"/>
      <c r="S756" s="326"/>
      <c r="T756" s="326"/>
      <c r="U756" s="326"/>
      <c r="V756" s="326"/>
      <c r="W756" s="326"/>
      <c r="X756" s="326"/>
      <c r="Y756" s="326"/>
      <c r="Z756" s="326"/>
      <c r="AA756" s="326"/>
      <c r="AB756" s="326"/>
      <c r="AC756" s="326"/>
      <c r="AD756" s="326"/>
      <c r="AE756" s="326"/>
      <c r="AF756" s="326"/>
      <c r="AG756" s="326"/>
      <c r="AH756" s="326"/>
      <c r="AI756" s="326"/>
      <c r="AJ756" s="326"/>
      <c r="AK756" s="326"/>
      <c r="AL756" s="326"/>
      <c r="AM756" s="326"/>
      <c r="AN756" s="326"/>
      <c r="AO756" s="326"/>
      <c r="AP756" s="326"/>
      <c r="AQ756" s="326"/>
      <c r="AR756" s="326"/>
      <c r="AS756" s="326"/>
      <c r="AT756" s="326"/>
      <c r="AU756" s="326"/>
      <c r="AV756" s="326"/>
      <c r="AW756" s="326"/>
      <c r="AX756" s="326"/>
      <c r="AY756" s="326"/>
      <c r="AZ756" s="326"/>
      <c r="BA756" s="326"/>
      <c r="BB756" s="326"/>
      <c r="BC756" s="326"/>
      <c r="BD756" s="326"/>
      <c r="BE756" s="326"/>
      <c r="BF756" s="326"/>
      <c r="BG756" s="326"/>
      <c r="BH756" s="326"/>
      <c r="BI756" s="326"/>
      <c r="BJ756" s="326"/>
      <c r="BK756" s="326"/>
      <c r="BL756" s="326"/>
      <c r="BM756" s="326"/>
      <c r="BN756" s="326"/>
      <c r="BO756" s="326"/>
      <c r="BP756" s="326"/>
    </row>
    <row r="757" spans="1:68" ht="15">
      <c r="A757" s="326"/>
      <c r="B757" s="326"/>
      <c r="C757" s="326"/>
      <c r="D757" s="326"/>
      <c r="E757" s="430"/>
      <c r="F757" s="326"/>
      <c r="G757" s="326"/>
      <c r="H757" s="326"/>
      <c r="I757" s="326"/>
      <c r="J757" s="326"/>
      <c r="K757" s="326"/>
      <c r="L757" s="326"/>
      <c r="M757" s="326"/>
      <c r="N757" s="326"/>
      <c r="O757" s="326"/>
      <c r="P757" s="326"/>
      <c r="Q757" s="326"/>
      <c r="R757" s="326"/>
      <c r="S757" s="326"/>
      <c r="T757" s="326"/>
      <c r="U757" s="326"/>
      <c r="V757" s="326"/>
      <c r="W757" s="326"/>
      <c r="X757" s="326"/>
      <c r="Y757" s="326"/>
      <c r="Z757" s="326"/>
      <c r="AA757" s="326"/>
      <c r="AB757" s="326"/>
      <c r="AC757" s="326"/>
      <c r="AD757" s="326"/>
      <c r="AE757" s="326"/>
      <c r="AF757" s="326"/>
      <c r="AG757" s="326"/>
      <c r="AH757" s="326"/>
      <c r="AI757" s="326"/>
      <c r="AJ757" s="326"/>
      <c r="AK757" s="326"/>
      <c r="AL757" s="326"/>
      <c r="AM757" s="326"/>
      <c r="AN757" s="326"/>
      <c r="AO757" s="326"/>
      <c r="AP757" s="326"/>
      <c r="AQ757" s="326"/>
      <c r="AR757" s="326"/>
      <c r="AS757" s="326"/>
      <c r="AT757" s="326"/>
      <c r="AU757" s="326"/>
      <c r="AV757" s="326"/>
      <c r="AW757" s="326"/>
      <c r="AX757" s="326"/>
      <c r="AY757" s="326"/>
      <c r="AZ757" s="326"/>
      <c r="BA757" s="326"/>
      <c r="BB757" s="326"/>
      <c r="BC757" s="326"/>
      <c r="BD757" s="326"/>
      <c r="BE757" s="326"/>
      <c r="BF757" s="326"/>
      <c r="BG757" s="326"/>
      <c r="BH757" s="326"/>
      <c r="BI757" s="326"/>
      <c r="BJ757" s="326"/>
      <c r="BK757" s="326"/>
      <c r="BL757" s="326"/>
      <c r="BM757" s="326"/>
      <c r="BN757" s="326"/>
      <c r="BO757" s="326"/>
      <c r="BP757" s="326"/>
    </row>
    <row r="758" spans="1:68" ht="15">
      <c r="A758" s="326"/>
      <c r="B758" s="326"/>
      <c r="C758" s="326"/>
      <c r="D758" s="326"/>
      <c r="E758" s="430"/>
      <c r="F758" s="326"/>
      <c r="G758" s="326"/>
      <c r="H758" s="326"/>
      <c r="I758" s="326"/>
      <c r="J758" s="326"/>
      <c r="K758" s="326"/>
      <c r="L758" s="326"/>
      <c r="M758" s="326"/>
      <c r="N758" s="326"/>
      <c r="O758" s="326"/>
      <c r="P758" s="326"/>
      <c r="Q758" s="326"/>
      <c r="R758" s="326"/>
      <c r="S758" s="326"/>
      <c r="T758" s="326"/>
      <c r="U758" s="326"/>
      <c r="V758" s="326"/>
      <c r="W758" s="326"/>
      <c r="X758" s="326"/>
      <c r="Y758" s="326"/>
      <c r="Z758" s="326"/>
      <c r="AA758" s="326"/>
      <c r="AB758" s="326"/>
      <c r="AC758" s="326"/>
      <c r="AD758" s="326"/>
      <c r="AE758" s="326"/>
      <c r="AF758" s="326"/>
      <c r="AG758" s="326"/>
      <c r="AH758" s="326"/>
      <c r="AI758" s="326"/>
      <c r="AJ758" s="326"/>
      <c r="AK758" s="326"/>
      <c r="AL758" s="326"/>
      <c r="AM758" s="326"/>
      <c r="AN758" s="326"/>
      <c r="AO758" s="326"/>
      <c r="AP758" s="326"/>
      <c r="AQ758" s="326"/>
      <c r="AR758" s="326"/>
      <c r="AS758" s="326"/>
      <c r="AT758" s="326"/>
      <c r="AU758" s="326"/>
      <c r="AV758" s="326"/>
      <c r="AW758" s="326"/>
      <c r="AX758" s="326"/>
      <c r="AY758" s="326"/>
      <c r="AZ758" s="326"/>
      <c r="BA758" s="326"/>
      <c r="BB758" s="326"/>
      <c r="BC758" s="326"/>
      <c r="BD758" s="326"/>
      <c r="BE758" s="326"/>
      <c r="BF758" s="326"/>
      <c r="BG758" s="326"/>
      <c r="BH758" s="326"/>
      <c r="BI758" s="326"/>
      <c r="BJ758" s="326"/>
      <c r="BK758" s="326"/>
      <c r="BL758" s="326"/>
      <c r="BM758" s="326"/>
      <c r="BN758" s="326"/>
      <c r="BO758" s="326"/>
      <c r="BP758" s="326"/>
    </row>
    <row r="759" spans="1:68" ht="15">
      <c r="A759" s="326"/>
      <c r="B759" s="326"/>
      <c r="C759" s="326"/>
      <c r="D759" s="326"/>
      <c r="E759" s="430"/>
      <c r="F759" s="326"/>
      <c r="G759" s="326"/>
      <c r="H759" s="326"/>
      <c r="I759" s="326"/>
      <c r="J759" s="326"/>
      <c r="K759" s="326"/>
      <c r="L759" s="326"/>
      <c r="M759" s="326"/>
      <c r="N759" s="326"/>
      <c r="O759" s="326"/>
      <c r="P759" s="326"/>
      <c r="Q759" s="326"/>
      <c r="R759" s="326"/>
      <c r="S759" s="326"/>
      <c r="T759" s="326"/>
      <c r="U759" s="326"/>
      <c r="V759" s="326"/>
      <c r="W759" s="326"/>
      <c r="X759" s="326"/>
      <c r="Y759" s="326"/>
      <c r="Z759" s="326"/>
      <c r="AA759" s="326"/>
      <c r="AB759" s="326"/>
      <c r="AC759" s="326"/>
      <c r="AD759" s="326"/>
      <c r="AE759" s="326"/>
      <c r="AF759" s="326"/>
      <c r="AG759" s="326"/>
      <c r="AH759" s="326"/>
      <c r="AI759" s="326"/>
      <c r="AJ759" s="326"/>
      <c r="AK759" s="326"/>
      <c r="AL759" s="326"/>
      <c r="AM759" s="326"/>
      <c r="AN759" s="326"/>
      <c r="AO759" s="326"/>
      <c r="AP759" s="326"/>
      <c r="AQ759" s="326"/>
      <c r="AR759" s="326"/>
      <c r="AS759" s="326"/>
      <c r="AT759" s="326"/>
      <c r="AU759" s="326"/>
      <c r="AV759" s="326"/>
      <c r="AW759" s="326"/>
      <c r="AX759" s="326"/>
      <c r="AY759" s="326"/>
      <c r="AZ759" s="326"/>
      <c r="BA759" s="326"/>
      <c r="BB759" s="326"/>
      <c r="BC759" s="326"/>
      <c r="BD759" s="326"/>
      <c r="BE759" s="326"/>
      <c r="BF759" s="326"/>
      <c r="BG759" s="326"/>
      <c r="BH759" s="326"/>
      <c r="BI759" s="326"/>
      <c r="BJ759" s="326"/>
      <c r="BK759" s="326"/>
      <c r="BL759" s="326"/>
      <c r="BM759" s="326"/>
      <c r="BN759" s="326"/>
      <c r="BO759" s="326"/>
      <c r="BP759" s="326"/>
    </row>
    <row r="760" spans="1:68" ht="15">
      <c r="A760" s="326"/>
      <c r="B760" s="326"/>
      <c r="C760" s="326"/>
      <c r="D760" s="326"/>
      <c r="E760" s="430"/>
      <c r="F760" s="326"/>
      <c r="G760" s="326"/>
      <c r="H760" s="326"/>
      <c r="I760" s="326"/>
      <c r="J760" s="326"/>
      <c r="K760" s="326"/>
      <c r="L760" s="326"/>
      <c r="M760" s="326"/>
      <c r="N760" s="326"/>
      <c r="O760" s="326"/>
      <c r="P760" s="326"/>
      <c r="Q760" s="326"/>
      <c r="R760" s="326"/>
      <c r="S760" s="326"/>
      <c r="T760" s="326"/>
      <c r="U760" s="326"/>
      <c r="V760" s="326"/>
      <c r="W760" s="326"/>
      <c r="X760" s="326"/>
      <c r="Y760" s="326"/>
      <c r="Z760" s="326"/>
      <c r="AA760" s="326"/>
      <c r="AB760" s="326"/>
      <c r="AC760" s="326"/>
      <c r="AD760" s="326"/>
      <c r="AE760" s="326"/>
      <c r="AF760" s="326"/>
      <c r="AG760" s="326"/>
      <c r="AH760" s="326"/>
      <c r="AI760" s="326"/>
      <c r="AJ760" s="326"/>
      <c r="AK760" s="326"/>
      <c r="AL760" s="326"/>
      <c r="AM760" s="326"/>
      <c r="AN760" s="326"/>
      <c r="AO760" s="326"/>
      <c r="AP760" s="326"/>
      <c r="AQ760" s="326"/>
      <c r="AR760" s="326"/>
      <c r="AS760" s="326"/>
      <c r="AT760" s="326"/>
      <c r="AU760" s="326"/>
      <c r="AV760" s="326"/>
      <c r="AW760" s="326"/>
      <c r="AX760" s="326"/>
      <c r="AY760" s="326"/>
      <c r="AZ760" s="326"/>
      <c r="BA760" s="326"/>
      <c r="BB760" s="326"/>
      <c r="BC760" s="326"/>
      <c r="BD760" s="326"/>
      <c r="BE760" s="326"/>
      <c r="BF760" s="326"/>
      <c r="BG760" s="326"/>
      <c r="BH760" s="326"/>
      <c r="BI760" s="326"/>
      <c r="BJ760" s="326"/>
      <c r="BK760" s="326"/>
      <c r="BL760" s="326"/>
      <c r="BM760" s="326"/>
      <c r="BN760" s="326"/>
      <c r="BO760" s="326"/>
      <c r="BP760" s="326"/>
    </row>
    <row r="761" spans="1:68" ht="15">
      <c r="A761" s="326"/>
      <c r="B761" s="326"/>
      <c r="C761" s="326"/>
      <c r="D761" s="326"/>
      <c r="E761" s="430"/>
      <c r="F761" s="326"/>
      <c r="G761" s="326"/>
      <c r="H761" s="326"/>
      <c r="I761" s="326"/>
      <c r="J761" s="326"/>
      <c r="K761" s="326"/>
      <c r="L761" s="326"/>
      <c r="M761" s="326"/>
      <c r="N761" s="326"/>
      <c r="O761" s="326"/>
      <c r="P761" s="326"/>
      <c r="Q761" s="326"/>
      <c r="R761" s="326"/>
      <c r="S761" s="326"/>
      <c r="T761" s="326"/>
      <c r="U761" s="326"/>
      <c r="V761" s="326"/>
      <c r="W761" s="326"/>
      <c r="X761" s="326"/>
      <c r="Y761" s="326"/>
      <c r="Z761" s="326"/>
      <c r="AA761" s="326"/>
      <c r="AB761" s="326"/>
      <c r="AC761" s="326"/>
      <c r="AD761" s="326"/>
      <c r="AE761" s="326"/>
      <c r="AF761" s="326"/>
      <c r="AG761" s="326"/>
      <c r="AH761" s="326"/>
      <c r="AI761" s="326"/>
      <c r="AJ761" s="326"/>
      <c r="AK761" s="326"/>
      <c r="AL761" s="326"/>
      <c r="AM761" s="326"/>
      <c r="AN761" s="326"/>
      <c r="AO761" s="326"/>
      <c r="AP761" s="326"/>
      <c r="AQ761" s="326"/>
      <c r="AR761" s="326"/>
      <c r="AS761" s="326"/>
      <c r="AT761" s="326"/>
      <c r="AU761" s="326"/>
      <c r="AV761" s="326"/>
      <c r="AW761" s="326"/>
      <c r="AX761" s="326"/>
      <c r="AY761" s="326"/>
      <c r="AZ761" s="326"/>
      <c r="BA761" s="326"/>
      <c r="BB761" s="326"/>
      <c r="BC761" s="326"/>
      <c r="BD761" s="326"/>
      <c r="BE761" s="326"/>
      <c r="BF761" s="326"/>
      <c r="BG761" s="326"/>
      <c r="BH761" s="326"/>
      <c r="BI761" s="326"/>
      <c r="BJ761" s="326"/>
      <c r="BK761" s="326"/>
      <c r="BL761" s="326"/>
      <c r="BM761" s="326"/>
      <c r="BN761" s="326"/>
      <c r="BO761" s="326"/>
      <c r="BP761" s="326"/>
    </row>
    <row r="762" spans="1:68" ht="15">
      <c r="A762" s="326"/>
      <c r="B762" s="326"/>
      <c r="C762" s="326"/>
      <c r="D762" s="326"/>
      <c r="E762" s="430"/>
      <c r="F762" s="326"/>
      <c r="G762" s="326"/>
      <c r="H762" s="326"/>
      <c r="I762" s="326"/>
      <c r="J762" s="326"/>
      <c r="K762" s="326"/>
      <c r="L762" s="326"/>
      <c r="M762" s="326"/>
      <c r="N762" s="326"/>
      <c r="O762" s="326"/>
      <c r="P762" s="326"/>
      <c r="Q762" s="326"/>
      <c r="R762" s="326"/>
      <c r="S762" s="326"/>
      <c r="T762" s="326"/>
      <c r="U762" s="326"/>
      <c r="V762" s="326"/>
      <c r="W762" s="326"/>
      <c r="X762" s="326"/>
      <c r="Y762" s="326"/>
      <c r="Z762" s="326"/>
      <c r="AA762" s="326"/>
      <c r="AB762" s="326"/>
      <c r="AC762" s="326"/>
      <c r="AD762" s="326"/>
      <c r="AE762" s="326"/>
      <c r="AF762" s="326"/>
      <c r="AG762" s="326"/>
      <c r="AH762" s="326"/>
      <c r="AI762" s="326"/>
      <c r="AJ762" s="326"/>
      <c r="AK762" s="326"/>
      <c r="AL762" s="326"/>
      <c r="AM762" s="326"/>
      <c r="AN762" s="326"/>
      <c r="AO762" s="326"/>
      <c r="AP762" s="326"/>
      <c r="AQ762" s="326"/>
      <c r="AR762" s="326"/>
      <c r="AS762" s="326"/>
      <c r="AT762" s="326"/>
      <c r="AU762" s="326"/>
      <c r="AV762" s="326"/>
      <c r="AW762" s="326"/>
      <c r="AX762" s="326"/>
      <c r="AY762" s="326"/>
      <c r="AZ762" s="326"/>
      <c r="BA762" s="326"/>
      <c r="BB762" s="326"/>
      <c r="BC762" s="326"/>
      <c r="BD762" s="326"/>
      <c r="BE762" s="326"/>
      <c r="BF762" s="326"/>
      <c r="BG762" s="326"/>
      <c r="BH762" s="326"/>
      <c r="BI762" s="326"/>
      <c r="BJ762" s="326"/>
      <c r="BK762" s="326"/>
      <c r="BL762" s="326"/>
      <c r="BM762" s="326"/>
      <c r="BN762" s="326"/>
      <c r="BO762" s="326"/>
      <c r="BP762" s="326"/>
    </row>
    <row r="763" spans="1:68" ht="15">
      <c r="A763" s="326"/>
      <c r="B763" s="326"/>
      <c r="C763" s="326"/>
      <c r="D763" s="326"/>
      <c r="E763" s="430"/>
      <c r="F763" s="326"/>
      <c r="G763" s="326"/>
      <c r="H763" s="326"/>
      <c r="I763" s="326"/>
      <c r="J763" s="326"/>
      <c r="K763" s="326"/>
      <c r="L763" s="326"/>
      <c r="M763" s="326"/>
      <c r="N763" s="326"/>
      <c r="O763" s="326"/>
      <c r="P763" s="326"/>
      <c r="Q763" s="326"/>
      <c r="R763" s="326"/>
      <c r="S763" s="326"/>
      <c r="T763" s="326"/>
      <c r="U763" s="326"/>
      <c r="V763" s="326"/>
      <c r="W763" s="326"/>
      <c r="X763" s="326"/>
      <c r="Y763" s="326"/>
      <c r="Z763" s="326"/>
      <c r="AA763" s="326"/>
      <c r="AB763" s="326"/>
      <c r="AC763" s="326"/>
      <c r="AD763" s="326"/>
      <c r="AE763" s="326"/>
      <c r="AF763" s="326"/>
      <c r="AG763" s="326"/>
      <c r="AH763" s="326"/>
      <c r="AI763" s="326"/>
      <c r="AJ763" s="326"/>
      <c r="AK763" s="326"/>
      <c r="AL763" s="326"/>
      <c r="AM763" s="326"/>
      <c r="AN763" s="326"/>
      <c r="AO763" s="326"/>
      <c r="AP763" s="326"/>
      <c r="AQ763" s="326"/>
      <c r="AR763" s="326"/>
      <c r="AS763" s="326"/>
      <c r="AT763" s="326"/>
      <c r="AU763" s="326"/>
      <c r="AV763" s="326"/>
      <c r="AW763" s="326"/>
      <c r="AX763" s="326"/>
      <c r="AY763" s="326"/>
      <c r="AZ763" s="326"/>
      <c r="BA763" s="326"/>
      <c r="BB763" s="326"/>
      <c r="BC763" s="326"/>
      <c r="BD763" s="326"/>
      <c r="BE763" s="326"/>
      <c r="BF763" s="326"/>
      <c r="BG763" s="326"/>
      <c r="BH763" s="326"/>
      <c r="BI763" s="326"/>
      <c r="BJ763" s="326"/>
      <c r="BK763" s="326"/>
      <c r="BL763" s="326"/>
      <c r="BM763" s="326"/>
      <c r="BN763" s="326"/>
      <c r="BO763" s="326"/>
      <c r="BP763" s="326"/>
    </row>
    <row r="764" spans="1:68" ht="15">
      <c r="A764" s="326"/>
      <c r="B764" s="326"/>
      <c r="C764" s="326"/>
      <c r="D764" s="326"/>
      <c r="E764" s="430"/>
      <c r="F764" s="326"/>
      <c r="G764" s="326"/>
      <c r="H764" s="326"/>
      <c r="I764" s="326"/>
      <c r="J764" s="326"/>
      <c r="K764" s="326"/>
      <c r="L764" s="326"/>
      <c r="M764" s="326"/>
      <c r="N764" s="326"/>
      <c r="O764" s="326"/>
      <c r="P764" s="326"/>
      <c r="Q764" s="326"/>
      <c r="R764" s="326"/>
      <c r="S764" s="326"/>
      <c r="T764" s="326"/>
      <c r="U764" s="326"/>
      <c r="V764" s="326"/>
      <c r="W764" s="326"/>
      <c r="X764" s="326"/>
      <c r="Y764" s="326"/>
      <c r="Z764" s="326"/>
      <c r="AA764" s="326"/>
      <c r="AB764" s="326"/>
      <c r="AC764" s="326"/>
      <c r="AD764" s="326"/>
      <c r="AE764" s="326"/>
      <c r="AF764" s="326"/>
      <c r="AG764" s="326"/>
      <c r="AH764" s="326"/>
      <c r="AI764" s="326"/>
      <c r="AJ764" s="326"/>
      <c r="AK764" s="326"/>
      <c r="AL764" s="326"/>
      <c r="AM764" s="326"/>
      <c r="AN764" s="326"/>
      <c r="AO764" s="326"/>
      <c r="AP764" s="326"/>
      <c r="AQ764" s="326"/>
      <c r="AR764" s="326"/>
      <c r="AS764" s="326"/>
      <c r="AT764" s="326"/>
      <c r="AU764" s="326"/>
      <c r="AV764" s="326"/>
      <c r="AW764" s="326"/>
      <c r="AX764" s="326"/>
      <c r="AY764" s="326"/>
      <c r="AZ764" s="326"/>
      <c r="BA764" s="326"/>
      <c r="BB764" s="326"/>
      <c r="BC764" s="326"/>
      <c r="BD764" s="326"/>
      <c r="BE764" s="326"/>
      <c r="BF764" s="326"/>
      <c r="BG764" s="326"/>
      <c r="BH764" s="326"/>
      <c r="BI764" s="326"/>
      <c r="BJ764" s="326"/>
      <c r="BK764" s="326"/>
      <c r="BL764" s="326"/>
      <c r="BM764" s="326"/>
      <c r="BN764" s="326"/>
      <c r="BO764" s="326"/>
      <c r="BP764" s="326"/>
    </row>
    <row r="765" spans="1:68" ht="15">
      <c r="A765" s="326"/>
      <c r="B765" s="326"/>
      <c r="C765" s="326"/>
      <c r="D765" s="326"/>
      <c r="E765" s="430"/>
      <c r="F765" s="326"/>
      <c r="G765" s="326"/>
      <c r="H765" s="326"/>
      <c r="I765" s="326"/>
      <c r="J765" s="326"/>
      <c r="K765" s="326"/>
      <c r="L765" s="326"/>
      <c r="M765" s="326"/>
      <c r="N765" s="326"/>
      <c r="O765" s="326"/>
      <c r="P765" s="326"/>
      <c r="Q765" s="326"/>
      <c r="R765" s="326"/>
      <c r="S765" s="326"/>
      <c r="T765" s="326"/>
      <c r="U765" s="326"/>
      <c r="V765" s="326"/>
      <c r="W765" s="326"/>
      <c r="X765" s="326"/>
      <c r="Y765" s="326"/>
      <c r="Z765" s="326"/>
      <c r="AA765" s="326"/>
      <c r="AB765" s="326"/>
      <c r="AC765" s="326"/>
      <c r="AD765" s="326"/>
      <c r="AE765" s="326"/>
      <c r="AF765" s="326"/>
      <c r="AG765" s="326"/>
      <c r="AH765" s="326"/>
      <c r="AI765" s="326"/>
      <c r="AJ765" s="326"/>
      <c r="AK765" s="326"/>
      <c r="AL765" s="326"/>
      <c r="AM765" s="326"/>
      <c r="AN765" s="326"/>
      <c r="AO765" s="326"/>
      <c r="AP765" s="326"/>
      <c r="AQ765" s="326"/>
      <c r="AR765" s="326"/>
      <c r="AS765" s="326"/>
      <c r="AT765" s="326"/>
      <c r="AU765" s="326"/>
      <c r="AV765" s="326"/>
      <c r="AW765" s="326"/>
      <c r="AX765" s="326"/>
      <c r="AY765" s="326"/>
      <c r="AZ765" s="326"/>
      <c r="BA765" s="326"/>
      <c r="BB765" s="326"/>
      <c r="BC765" s="326"/>
      <c r="BD765" s="326"/>
      <c r="BE765" s="326"/>
      <c r="BF765" s="326"/>
      <c r="BG765" s="326"/>
      <c r="BH765" s="326"/>
      <c r="BI765" s="326"/>
      <c r="BJ765" s="326"/>
      <c r="BK765" s="326"/>
      <c r="BL765" s="326"/>
      <c r="BM765" s="326"/>
      <c r="BN765" s="326"/>
      <c r="BO765" s="326"/>
      <c r="BP765" s="326"/>
    </row>
    <row r="766" spans="1:68" ht="15">
      <c r="A766" s="326"/>
      <c r="B766" s="326"/>
      <c r="C766" s="326"/>
      <c r="D766" s="326"/>
      <c r="E766" s="430"/>
      <c r="F766" s="326"/>
      <c r="G766" s="326"/>
      <c r="H766" s="326"/>
      <c r="I766" s="326"/>
      <c r="J766" s="326"/>
      <c r="K766" s="326"/>
      <c r="L766" s="326"/>
      <c r="M766" s="326"/>
      <c r="N766" s="326"/>
      <c r="O766" s="326"/>
      <c r="P766" s="326"/>
      <c r="Q766" s="326"/>
      <c r="R766" s="326"/>
      <c r="S766" s="326"/>
      <c r="T766" s="326"/>
      <c r="U766" s="326"/>
      <c r="V766" s="326"/>
      <c r="W766" s="326"/>
      <c r="X766" s="326"/>
      <c r="Y766" s="326"/>
      <c r="Z766" s="326"/>
      <c r="AA766" s="326"/>
      <c r="AB766" s="326"/>
      <c r="AC766" s="326"/>
      <c r="AD766" s="326"/>
      <c r="AE766" s="326"/>
      <c r="AF766" s="326"/>
      <c r="AG766" s="326"/>
      <c r="AH766" s="326"/>
      <c r="AI766" s="326"/>
      <c r="AJ766" s="326"/>
      <c r="AK766" s="326"/>
      <c r="AL766" s="326"/>
      <c r="AM766" s="326"/>
      <c r="AN766" s="326"/>
      <c r="AO766" s="326"/>
      <c r="AP766" s="326"/>
      <c r="AQ766" s="326"/>
      <c r="AR766" s="326"/>
      <c r="AS766" s="326"/>
      <c r="AT766" s="326"/>
      <c r="AU766" s="326"/>
      <c r="AV766" s="326"/>
      <c r="AW766" s="326"/>
      <c r="AX766" s="326"/>
      <c r="AY766" s="326"/>
      <c r="AZ766" s="326"/>
      <c r="BA766" s="326"/>
      <c r="BB766" s="326"/>
      <c r="BC766" s="326"/>
      <c r="BD766" s="326"/>
      <c r="BE766" s="326"/>
      <c r="BF766" s="326"/>
      <c r="BG766" s="326"/>
      <c r="BH766" s="326"/>
      <c r="BI766" s="326"/>
      <c r="BJ766" s="326"/>
      <c r="BK766" s="326"/>
      <c r="BL766" s="326"/>
      <c r="BM766" s="326"/>
      <c r="BN766" s="326"/>
      <c r="BO766" s="326"/>
      <c r="BP766" s="326"/>
    </row>
    <row r="767" spans="1:68" ht="15">
      <c r="A767" s="326"/>
      <c r="B767" s="326"/>
      <c r="C767" s="326"/>
      <c r="D767" s="326"/>
      <c r="E767" s="430"/>
      <c r="F767" s="326"/>
      <c r="G767" s="326"/>
      <c r="H767" s="326"/>
      <c r="I767" s="326"/>
      <c r="J767" s="326"/>
      <c r="K767" s="326"/>
      <c r="L767" s="326"/>
      <c r="M767" s="326"/>
      <c r="N767" s="326"/>
      <c r="O767" s="326"/>
      <c r="P767" s="326"/>
      <c r="Q767" s="326"/>
      <c r="R767" s="326"/>
      <c r="S767" s="326"/>
      <c r="T767" s="326"/>
      <c r="U767" s="326"/>
      <c r="V767" s="326"/>
      <c r="W767" s="326"/>
      <c r="X767" s="326"/>
      <c r="Y767" s="326"/>
      <c r="Z767" s="326"/>
      <c r="AA767" s="326"/>
      <c r="AB767" s="326"/>
      <c r="AC767" s="326"/>
      <c r="AD767" s="326"/>
      <c r="AE767" s="326"/>
      <c r="AF767" s="326"/>
      <c r="AG767" s="326"/>
      <c r="AH767" s="326"/>
      <c r="AI767" s="326"/>
      <c r="AJ767" s="326"/>
      <c r="AK767" s="326"/>
      <c r="AL767" s="326"/>
      <c r="AM767" s="326"/>
      <c r="AN767" s="326"/>
      <c r="AO767" s="326"/>
      <c r="AP767" s="326"/>
      <c r="AQ767" s="326"/>
      <c r="AR767" s="326"/>
      <c r="AS767" s="326"/>
      <c r="AT767" s="326"/>
      <c r="AU767" s="326"/>
      <c r="AV767" s="326"/>
      <c r="AW767" s="326"/>
      <c r="AX767" s="326"/>
      <c r="AY767" s="326"/>
      <c r="AZ767" s="326"/>
      <c r="BA767" s="326"/>
      <c r="BB767" s="326"/>
      <c r="BC767" s="326"/>
      <c r="BD767" s="326"/>
      <c r="BE767" s="326"/>
      <c r="BF767" s="326"/>
      <c r="BG767" s="326"/>
      <c r="BH767" s="326"/>
      <c r="BI767" s="326"/>
      <c r="BJ767" s="326"/>
      <c r="BK767" s="326"/>
      <c r="BL767" s="326"/>
      <c r="BM767" s="326"/>
      <c r="BN767" s="326"/>
      <c r="BO767" s="326"/>
      <c r="BP767" s="326"/>
    </row>
    <row r="768" spans="1:68" ht="15">
      <c r="A768" s="326"/>
      <c r="B768" s="326"/>
      <c r="C768" s="326"/>
      <c r="D768" s="326"/>
      <c r="E768" s="430"/>
      <c r="F768" s="326"/>
      <c r="G768" s="326"/>
      <c r="H768" s="326"/>
      <c r="I768" s="326"/>
      <c r="J768" s="326"/>
      <c r="K768" s="326"/>
      <c r="L768" s="326"/>
      <c r="M768" s="326"/>
      <c r="N768" s="326"/>
      <c r="O768" s="326"/>
      <c r="P768" s="326"/>
      <c r="Q768" s="326"/>
      <c r="R768" s="326"/>
      <c r="S768" s="326"/>
      <c r="T768" s="326"/>
      <c r="U768" s="326"/>
      <c r="V768" s="326"/>
      <c r="W768" s="326"/>
      <c r="X768" s="326"/>
      <c r="Y768" s="326"/>
      <c r="Z768" s="326"/>
      <c r="AA768" s="326"/>
      <c r="AB768" s="326"/>
      <c r="AC768" s="326"/>
      <c r="AD768" s="326"/>
      <c r="AE768" s="326"/>
      <c r="AF768" s="326"/>
      <c r="AG768" s="326"/>
      <c r="AH768" s="326"/>
      <c r="AI768" s="326"/>
      <c r="AJ768" s="326"/>
      <c r="AK768" s="326"/>
      <c r="AL768" s="326"/>
      <c r="AM768" s="326"/>
      <c r="AN768" s="326"/>
      <c r="AO768" s="326"/>
      <c r="AP768" s="326"/>
      <c r="AQ768" s="326"/>
      <c r="AR768" s="326"/>
      <c r="AS768" s="326"/>
      <c r="AT768" s="326"/>
      <c r="AU768" s="326"/>
      <c r="AV768" s="326"/>
      <c r="AW768" s="326"/>
      <c r="AX768" s="326"/>
      <c r="AY768" s="326"/>
      <c r="AZ768" s="326"/>
      <c r="BA768" s="326"/>
      <c r="BB768" s="326"/>
      <c r="BC768" s="326"/>
      <c r="BD768" s="326"/>
      <c r="BE768" s="326"/>
      <c r="BF768" s="326"/>
      <c r="BG768" s="326"/>
      <c r="BH768" s="326"/>
      <c r="BI768" s="326"/>
      <c r="BJ768" s="326"/>
      <c r="BK768" s="326"/>
      <c r="BL768" s="326"/>
      <c r="BM768" s="326"/>
      <c r="BN768" s="326"/>
      <c r="BO768" s="326"/>
      <c r="BP768" s="326"/>
    </row>
    <row r="769" spans="1:68" ht="15">
      <c r="A769" s="326"/>
      <c r="B769" s="326"/>
      <c r="C769" s="326"/>
      <c r="D769" s="326"/>
      <c r="E769" s="430"/>
      <c r="F769" s="326"/>
      <c r="G769" s="326"/>
      <c r="H769" s="326"/>
      <c r="I769" s="326"/>
      <c r="J769" s="326"/>
      <c r="K769" s="326"/>
      <c r="L769" s="326"/>
      <c r="M769" s="326"/>
      <c r="N769" s="326"/>
      <c r="O769" s="326"/>
      <c r="P769" s="326"/>
      <c r="Q769" s="326"/>
      <c r="R769" s="326"/>
      <c r="S769" s="326"/>
      <c r="T769" s="326"/>
      <c r="U769" s="326"/>
      <c r="V769" s="326"/>
      <c r="W769" s="326"/>
      <c r="X769" s="326"/>
      <c r="Y769" s="326"/>
      <c r="Z769" s="326"/>
      <c r="AA769" s="326"/>
      <c r="AB769" s="326"/>
      <c r="AC769" s="326"/>
      <c r="AD769" s="326"/>
      <c r="AE769" s="326"/>
      <c r="AF769" s="326"/>
      <c r="AG769" s="326"/>
      <c r="AH769" s="326"/>
      <c r="AI769" s="326"/>
      <c r="AJ769" s="326"/>
      <c r="AK769" s="326"/>
      <c r="AL769" s="326"/>
      <c r="AM769" s="326"/>
      <c r="AN769" s="326"/>
      <c r="AO769" s="326"/>
      <c r="AP769" s="326"/>
      <c r="AQ769" s="326"/>
      <c r="AR769" s="326"/>
      <c r="AS769" s="326"/>
      <c r="AT769" s="326"/>
      <c r="AU769" s="326"/>
      <c r="AV769" s="326"/>
      <c r="AW769" s="326"/>
      <c r="AX769" s="326"/>
      <c r="AY769" s="326"/>
      <c r="AZ769" s="326"/>
      <c r="BA769" s="326"/>
      <c r="BB769" s="326"/>
      <c r="BC769" s="326"/>
      <c r="BD769" s="326"/>
      <c r="BE769" s="326"/>
      <c r="BF769" s="326"/>
      <c r="BG769" s="326"/>
      <c r="BH769" s="326"/>
      <c r="BI769" s="326"/>
      <c r="BJ769" s="326"/>
      <c r="BK769" s="326"/>
      <c r="BL769" s="326"/>
      <c r="BM769" s="326"/>
      <c r="BN769" s="326"/>
      <c r="BO769" s="326"/>
      <c r="BP769" s="326"/>
    </row>
    <row r="770" spans="1:68" ht="15">
      <c r="A770" s="326"/>
      <c r="B770" s="326"/>
      <c r="C770" s="326"/>
      <c r="D770" s="326"/>
      <c r="E770" s="430"/>
      <c r="F770" s="326"/>
      <c r="G770" s="326"/>
      <c r="H770" s="326"/>
      <c r="I770" s="326"/>
      <c r="J770" s="326"/>
      <c r="K770" s="326"/>
      <c r="L770" s="326"/>
      <c r="M770" s="326"/>
      <c r="N770" s="326"/>
      <c r="O770" s="326"/>
      <c r="P770" s="326"/>
      <c r="Q770" s="326"/>
      <c r="R770" s="326"/>
      <c r="S770" s="326"/>
      <c r="T770" s="326"/>
      <c r="U770" s="326"/>
      <c r="V770" s="326"/>
      <c r="W770" s="326"/>
      <c r="X770" s="326"/>
      <c r="Y770" s="326"/>
      <c r="Z770" s="326"/>
      <c r="AA770" s="326"/>
      <c r="AB770" s="326"/>
      <c r="AC770" s="326"/>
      <c r="AD770" s="326"/>
      <c r="AE770" s="326"/>
      <c r="AF770" s="326"/>
      <c r="AG770" s="326"/>
      <c r="AH770" s="326"/>
      <c r="AI770" s="326"/>
      <c r="AJ770" s="326"/>
      <c r="AK770" s="326"/>
      <c r="AL770" s="326"/>
      <c r="AM770" s="326"/>
      <c r="AN770" s="326"/>
      <c r="AO770" s="326"/>
      <c r="AP770" s="326"/>
      <c r="AQ770" s="326"/>
      <c r="AR770" s="326"/>
      <c r="AS770" s="326"/>
      <c r="AT770" s="326"/>
      <c r="AU770" s="326"/>
      <c r="AV770" s="326"/>
      <c r="AW770" s="326"/>
      <c r="AX770" s="326"/>
      <c r="AY770" s="326"/>
      <c r="AZ770" s="326"/>
      <c r="BA770" s="326"/>
      <c r="BB770" s="326"/>
      <c r="BC770" s="326"/>
      <c r="BD770" s="326"/>
      <c r="BE770" s="326"/>
      <c r="BF770" s="326"/>
      <c r="BG770" s="326"/>
      <c r="BH770" s="326"/>
      <c r="BI770" s="326"/>
      <c r="BJ770" s="326"/>
      <c r="BK770" s="326"/>
      <c r="BL770" s="326"/>
      <c r="BM770" s="326"/>
      <c r="BN770" s="326"/>
      <c r="BO770" s="326"/>
      <c r="BP770" s="326"/>
    </row>
    <row r="771" spans="1:68" ht="15">
      <c r="A771" s="326"/>
      <c r="B771" s="326"/>
      <c r="C771" s="326"/>
      <c r="D771" s="326"/>
      <c r="E771" s="430"/>
      <c r="F771" s="326"/>
      <c r="G771" s="326"/>
      <c r="H771" s="326"/>
      <c r="I771" s="326"/>
      <c r="J771" s="326"/>
      <c r="K771" s="326"/>
      <c r="L771" s="326"/>
      <c r="M771" s="326"/>
      <c r="N771" s="326"/>
      <c r="O771" s="326"/>
      <c r="P771" s="326"/>
      <c r="Q771" s="326"/>
      <c r="R771" s="326"/>
      <c r="S771" s="326"/>
      <c r="T771" s="326"/>
      <c r="U771" s="326"/>
      <c r="V771" s="326"/>
      <c r="W771" s="326"/>
      <c r="X771" s="326"/>
      <c r="Y771" s="326"/>
      <c r="Z771" s="326"/>
      <c r="AA771" s="326"/>
      <c r="AB771" s="326"/>
      <c r="AC771" s="326"/>
      <c r="AD771" s="326"/>
      <c r="AE771" s="326"/>
      <c r="AF771" s="326"/>
      <c r="AG771" s="326"/>
      <c r="AH771" s="326"/>
      <c r="AI771" s="326"/>
      <c r="AJ771" s="326"/>
      <c r="AK771" s="326"/>
      <c r="AL771" s="326"/>
      <c r="AM771" s="326"/>
      <c r="AN771" s="326"/>
      <c r="AO771" s="326"/>
      <c r="AP771" s="326"/>
      <c r="AQ771" s="326"/>
      <c r="AR771" s="326"/>
      <c r="AS771" s="326"/>
      <c r="AT771" s="326"/>
      <c r="AU771" s="326"/>
      <c r="AV771" s="326"/>
      <c r="AW771" s="326"/>
      <c r="AX771" s="326"/>
      <c r="AY771" s="326"/>
      <c r="AZ771" s="326"/>
      <c r="BA771" s="326"/>
      <c r="BB771" s="326"/>
      <c r="BC771" s="326"/>
      <c r="BD771" s="326"/>
      <c r="BE771" s="326"/>
      <c r="BF771" s="326"/>
      <c r="BG771" s="326"/>
      <c r="BH771" s="326"/>
      <c r="BI771" s="326"/>
      <c r="BJ771" s="326"/>
      <c r="BK771" s="326"/>
      <c r="BL771" s="326"/>
      <c r="BM771" s="326"/>
      <c r="BN771" s="326"/>
      <c r="BO771" s="326"/>
      <c r="BP771" s="326"/>
    </row>
    <row r="772" spans="1:68" ht="15">
      <c r="A772" s="326"/>
      <c r="B772" s="326"/>
      <c r="C772" s="326"/>
      <c r="D772" s="326"/>
      <c r="E772" s="430"/>
      <c r="F772" s="326"/>
      <c r="G772" s="326"/>
      <c r="H772" s="326"/>
      <c r="I772" s="326"/>
      <c r="J772" s="326"/>
      <c r="K772" s="326"/>
      <c r="L772" s="326"/>
      <c r="M772" s="326"/>
      <c r="N772" s="326"/>
      <c r="O772" s="326"/>
      <c r="P772" s="326"/>
      <c r="Q772" s="326"/>
      <c r="R772" s="326"/>
      <c r="S772" s="326"/>
      <c r="T772" s="326"/>
      <c r="U772" s="326"/>
      <c r="V772" s="326"/>
      <c r="W772" s="326"/>
      <c r="X772" s="326"/>
      <c r="Y772" s="326"/>
      <c r="Z772" s="326"/>
      <c r="AA772" s="326"/>
      <c r="AB772" s="326"/>
      <c r="AC772" s="326"/>
      <c r="AD772" s="326"/>
      <c r="AE772" s="326"/>
      <c r="AF772" s="326"/>
      <c r="AG772" s="326"/>
      <c r="AH772" s="326"/>
      <c r="AI772" s="326"/>
      <c r="AJ772" s="326"/>
      <c r="AK772" s="326"/>
      <c r="AL772" s="326"/>
      <c r="AM772" s="326"/>
      <c r="AN772" s="326"/>
      <c r="AO772" s="326"/>
      <c r="AP772" s="326"/>
      <c r="AQ772" s="326"/>
      <c r="AR772" s="326"/>
      <c r="AS772" s="326"/>
      <c r="AT772" s="326"/>
      <c r="AU772" s="326"/>
      <c r="AV772" s="326"/>
      <c r="AW772" s="326"/>
      <c r="AX772" s="326"/>
      <c r="AY772" s="326"/>
      <c r="AZ772" s="326"/>
      <c r="BA772" s="326"/>
      <c r="BB772" s="326"/>
      <c r="BC772" s="326"/>
      <c r="BD772" s="326"/>
      <c r="BE772" s="326"/>
      <c r="BF772" s="326"/>
      <c r="BG772" s="326"/>
      <c r="BH772" s="326"/>
      <c r="BI772" s="326"/>
      <c r="BJ772" s="326"/>
      <c r="BK772" s="326"/>
      <c r="BL772" s="326"/>
      <c r="BM772" s="326"/>
      <c r="BN772" s="326"/>
      <c r="BO772" s="326"/>
      <c r="BP772" s="326"/>
    </row>
    <row r="773" spans="1:68" ht="15">
      <c r="A773" s="326"/>
      <c r="B773" s="326"/>
      <c r="C773" s="326"/>
      <c r="D773" s="326"/>
      <c r="E773" s="430"/>
      <c r="F773" s="326"/>
      <c r="G773" s="326"/>
      <c r="H773" s="326"/>
      <c r="I773" s="326"/>
      <c r="J773" s="326"/>
      <c r="K773" s="326"/>
      <c r="L773" s="326"/>
      <c r="M773" s="326"/>
      <c r="N773" s="326"/>
      <c r="O773" s="326"/>
      <c r="P773" s="326"/>
      <c r="Q773" s="326"/>
      <c r="R773" s="326"/>
      <c r="S773" s="326"/>
      <c r="T773" s="326"/>
      <c r="U773" s="326"/>
      <c r="V773" s="326"/>
      <c r="W773" s="326"/>
      <c r="X773" s="326"/>
      <c r="Y773" s="326"/>
      <c r="Z773" s="326"/>
      <c r="AA773" s="326"/>
      <c r="AB773" s="326"/>
      <c r="AC773" s="326"/>
      <c r="AD773" s="326"/>
      <c r="AE773" s="326"/>
      <c r="AF773" s="326"/>
      <c r="AG773" s="326"/>
      <c r="AH773" s="326"/>
      <c r="AI773" s="326"/>
      <c r="AJ773" s="326"/>
      <c r="AK773" s="326"/>
      <c r="AL773" s="326"/>
      <c r="AM773" s="326"/>
      <c r="AN773" s="326"/>
      <c r="AO773" s="326"/>
      <c r="AP773" s="326"/>
      <c r="AQ773" s="326"/>
      <c r="AR773" s="326"/>
      <c r="AS773" s="326"/>
      <c r="AT773" s="326"/>
      <c r="AU773" s="326"/>
      <c r="AV773" s="326"/>
      <c r="AW773" s="326"/>
      <c r="AX773" s="326"/>
      <c r="AY773" s="326"/>
      <c r="AZ773" s="326"/>
      <c r="BA773" s="326"/>
      <c r="BB773" s="326"/>
      <c r="BC773" s="326"/>
      <c r="BD773" s="326"/>
      <c r="BE773" s="326"/>
      <c r="BF773" s="326"/>
      <c r="BG773" s="326"/>
      <c r="BH773" s="326"/>
      <c r="BI773" s="326"/>
      <c r="BJ773" s="326"/>
      <c r="BK773" s="326"/>
      <c r="BL773" s="326"/>
      <c r="BM773" s="326"/>
      <c r="BN773" s="326"/>
      <c r="BO773" s="326"/>
      <c r="BP773" s="326"/>
    </row>
    <row r="774" spans="1:68" ht="15">
      <c r="A774" s="326"/>
      <c r="B774" s="326"/>
      <c r="C774" s="326"/>
      <c r="D774" s="326"/>
      <c r="E774" s="430"/>
      <c r="F774" s="326"/>
      <c r="G774" s="326"/>
      <c r="H774" s="326"/>
      <c r="I774" s="326"/>
      <c r="J774" s="326"/>
      <c r="K774" s="326"/>
      <c r="L774" s="326"/>
      <c r="M774" s="326"/>
      <c r="N774" s="326"/>
      <c r="O774" s="326"/>
      <c r="P774" s="326"/>
      <c r="Q774" s="326"/>
      <c r="R774" s="326"/>
      <c r="S774" s="326"/>
      <c r="T774" s="326"/>
      <c r="U774" s="326"/>
      <c r="V774" s="326"/>
      <c r="W774" s="326"/>
      <c r="X774" s="326"/>
      <c r="Y774" s="326"/>
      <c r="Z774" s="326"/>
      <c r="AA774" s="326"/>
      <c r="AB774" s="326"/>
      <c r="AC774" s="326"/>
      <c r="AD774" s="326"/>
      <c r="AE774" s="326"/>
      <c r="AF774" s="326"/>
      <c r="AG774" s="326"/>
      <c r="AH774" s="326"/>
      <c r="AI774" s="326"/>
      <c r="AJ774" s="326"/>
      <c r="AK774" s="326"/>
      <c r="AL774" s="326"/>
      <c r="AM774" s="326"/>
      <c r="AN774" s="326"/>
      <c r="AO774" s="326"/>
      <c r="AP774" s="326"/>
      <c r="AQ774" s="326"/>
      <c r="AR774" s="326"/>
      <c r="AS774" s="326"/>
      <c r="AT774" s="326"/>
      <c r="AU774" s="326"/>
      <c r="AV774" s="326"/>
      <c r="AW774" s="326"/>
      <c r="AX774" s="326"/>
      <c r="AY774" s="326"/>
      <c r="AZ774" s="326"/>
      <c r="BA774" s="326"/>
      <c r="BB774" s="326"/>
      <c r="BC774" s="326"/>
      <c r="BD774" s="326"/>
      <c r="BE774" s="326"/>
      <c r="BF774" s="326"/>
      <c r="BG774" s="326"/>
      <c r="BH774" s="326"/>
      <c r="BI774" s="326"/>
      <c r="BJ774" s="326"/>
      <c r="BK774" s="326"/>
      <c r="BL774" s="326"/>
      <c r="BM774" s="326"/>
      <c r="BN774" s="326"/>
      <c r="BO774" s="326"/>
      <c r="BP774" s="326"/>
    </row>
    <row r="775" spans="1:68" ht="15">
      <c r="A775" s="326"/>
      <c r="B775" s="326"/>
      <c r="C775" s="326"/>
      <c r="D775" s="326"/>
      <c r="E775" s="430"/>
      <c r="F775" s="326"/>
      <c r="G775" s="326"/>
      <c r="H775" s="326"/>
      <c r="I775" s="326"/>
      <c r="J775" s="326"/>
      <c r="K775" s="326"/>
      <c r="L775" s="326"/>
      <c r="M775" s="326"/>
      <c r="N775" s="326"/>
      <c r="O775" s="326"/>
      <c r="P775" s="326"/>
      <c r="Q775" s="326"/>
      <c r="R775" s="326"/>
      <c r="S775" s="326"/>
      <c r="T775" s="326"/>
      <c r="U775" s="326"/>
      <c r="V775" s="326"/>
      <c r="W775" s="326"/>
      <c r="X775" s="326"/>
      <c r="Y775" s="326"/>
      <c r="Z775" s="326"/>
      <c r="AA775" s="326"/>
      <c r="AB775" s="326"/>
      <c r="AC775" s="326"/>
      <c r="AD775" s="326"/>
      <c r="AE775" s="326"/>
      <c r="AF775" s="326"/>
      <c r="AG775" s="326"/>
      <c r="AH775" s="326"/>
      <c r="AI775" s="326"/>
      <c r="AJ775" s="326"/>
      <c r="AK775" s="326"/>
      <c r="AL775" s="326"/>
      <c r="AM775" s="326"/>
      <c r="AN775" s="326"/>
      <c r="AO775" s="326"/>
      <c r="AP775" s="326"/>
      <c r="AQ775" s="326"/>
      <c r="AR775" s="326"/>
      <c r="AS775" s="326"/>
      <c r="AT775" s="326"/>
      <c r="AU775" s="326"/>
      <c r="AV775" s="326"/>
      <c r="AW775" s="326"/>
      <c r="AX775" s="326"/>
      <c r="AY775" s="326"/>
      <c r="AZ775" s="326"/>
      <c r="BA775" s="326"/>
      <c r="BB775" s="326"/>
      <c r="BC775" s="326"/>
      <c r="BD775" s="326"/>
      <c r="BE775" s="326"/>
      <c r="BF775" s="326"/>
      <c r="BG775" s="326"/>
      <c r="BH775" s="326"/>
      <c r="BI775" s="326"/>
      <c r="BJ775" s="326"/>
      <c r="BK775" s="326"/>
      <c r="BL775" s="326"/>
      <c r="BM775" s="326"/>
      <c r="BN775" s="326"/>
      <c r="BO775" s="326"/>
      <c r="BP775" s="326"/>
    </row>
    <row r="776" spans="1:68" ht="15">
      <c r="A776" s="326"/>
      <c r="B776" s="326"/>
      <c r="C776" s="326"/>
      <c r="D776" s="326"/>
      <c r="E776" s="430"/>
      <c r="F776" s="326"/>
      <c r="G776" s="326"/>
      <c r="H776" s="326"/>
      <c r="I776" s="326"/>
      <c r="J776" s="326"/>
      <c r="K776" s="326"/>
      <c r="L776" s="326"/>
      <c r="M776" s="326"/>
      <c r="N776" s="326"/>
      <c r="O776" s="326"/>
      <c r="P776" s="326"/>
      <c r="Q776" s="326"/>
      <c r="R776" s="326"/>
      <c r="S776" s="326"/>
      <c r="T776" s="326"/>
      <c r="U776" s="326"/>
      <c r="V776" s="326"/>
      <c r="W776" s="326"/>
      <c r="X776" s="326"/>
      <c r="Y776" s="326"/>
      <c r="Z776" s="326"/>
      <c r="AA776" s="326"/>
      <c r="AB776" s="326"/>
      <c r="AC776" s="326"/>
      <c r="AD776" s="326"/>
      <c r="AE776" s="326"/>
      <c r="AF776" s="326"/>
      <c r="AG776" s="326"/>
      <c r="AH776" s="326"/>
      <c r="AI776" s="326"/>
      <c r="AJ776" s="326"/>
      <c r="AK776" s="326"/>
      <c r="AL776" s="326"/>
      <c r="AM776" s="326"/>
      <c r="AN776" s="326"/>
      <c r="AO776" s="326"/>
      <c r="AP776" s="326"/>
      <c r="AQ776" s="326"/>
      <c r="AR776" s="326"/>
      <c r="AS776" s="326"/>
      <c r="AT776" s="326"/>
      <c r="AU776" s="326"/>
      <c r="AV776" s="326"/>
      <c r="AW776" s="326"/>
      <c r="AX776" s="326"/>
      <c r="AY776" s="326"/>
      <c r="AZ776" s="326"/>
      <c r="BA776" s="326"/>
      <c r="BB776" s="326"/>
      <c r="BC776" s="326"/>
      <c r="BD776" s="326"/>
      <c r="BE776" s="326"/>
      <c r="BF776" s="326"/>
      <c r="BG776" s="326"/>
      <c r="BH776" s="326"/>
      <c r="BI776" s="326"/>
      <c r="BJ776" s="326"/>
      <c r="BK776" s="326"/>
      <c r="BL776" s="326"/>
      <c r="BM776" s="326"/>
      <c r="BN776" s="326"/>
      <c r="BO776" s="326"/>
      <c r="BP776" s="326"/>
    </row>
    <row r="777" spans="1:68" ht="15">
      <c r="A777" s="326"/>
      <c r="B777" s="326"/>
      <c r="C777" s="326"/>
      <c r="D777" s="326"/>
      <c r="E777" s="430"/>
      <c r="F777" s="326"/>
      <c r="G777" s="326"/>
      <c r="H777" s="326"/>
      <c r="I777" s="326"/>
      <c r="J777" s="326"/>
      <c r="K777" s="326"/>
      <c r="L777" s="326"/>
      <c r="M777" s="326"/>
      <c r="N777" s="326"/>
      <c r="O777" s="326"/>
      <c r="P777" s="326"/>
      <c r="Q777" s="326"/>
      <c r="R777" s="326"/>
      <c r="S777" s="326"/>
      <c r="T777" s="326"/>
      <c r="U777" s="326"/>
      <c r="V777" s="326"/>
      <c r="W777" s="326"/>
      <c r="X777" s="326"/>
      <c r="Y777" s="326"/>
      <c r="Z777" s="326"/>
      <c r="AA777" s="326"/>
      <c r="AB777" s="326"/>
      <c r="AC777" s="326"/>
      <c r="AD777" s="326"/>
      <c r="AE777" s="326"/>
      <c r="AF777" s="326"/>
      <c r="AG777" s="326"/>
      <c r="AH777" s="326"/>
      <c r="AI777" s="326"/>
      <c r="AJ777" s="326"/>
      <c r="AK777" s="326"/>
      <c r="AL777" s="326"/>
      <c r="AM777" s="326"/>
      <c r="AN777" s="326"/>
      <c r="AO777" s="326"/>
      <c r="AP777" s="326"/>
      <c r="AQ777" s="326"/>
      <c r="AR777" s="326"/>
      <c r="AS777" s="326"/>
      <c r="AT777" s="326"/>
      <c r="AU777" s="326"/>
      <c r="AV777" s="326"/>
      <c r="AW777" s="326"/>
      <c r="AX777" s="326"/>
      <c r="AY777" s="326"/>
      <c r="AZ777" s="326"/>
      <c r="BA777" s="326"/>
      <c r="BB777" s="326"/>
      <c r="BC777" s="326"/>
      <c r="BD777" s="326"/>
      <c r="BE777" s="326"/>
      <c r="BF777" s="326"/>
      <c r="BG777" s="326"/>
      <c r="BH777" s="326"/>
      <c r="BI777" s="326"/>
      <c r="BJ777" s="326"/>
      <c r="BK777" s="326"/>
      <c r="BL777" s="326"/>
      <c r="BM777" s="326"/>
      <c r="BN777" s="326"/>
      <c r="BO777" s="326"/>
      <c r="BP777" s="326"/>
    </row>
    <row r="778" spans="1:68" ht="15">
      <c r="A778" s="326"/>
      <c r="B778" s="326"/>
      <c r="C778" s="326"/>
      <c r="D778" s="326"/>
      <c r="E778" s="430"/>
      <c r="F778" s="326"/>
      <c r="G778" s="326"/>
      <c r="H778" s="326"/>
      <c r="I778" s="326"/>
      <c r="J778" s="326"/>
      <c r="K778" s="326"/>
      <c r="L778" s="326"/>
      <c r="M778" s="326"/>
      <c r="N778" s="326"/>
      <c r="O778" s="326"/>
      <c r="P778" s="326"/>
      <c r="Q778" s="326"/>
      <c r="R778" s="326"/>
      <c r="S778" s="326"/>
      <c r="T778" s="326"/>
      <c r="U778" s="326"/>
      <c r="V778" s="326"/>
      <c r="W778" s="326"/>
      <c r="X778" s="326"/>
      <c r="Y778" s="326"/>
      <c r="Z778" s="326"/>
      <c r="AA778" s="326"/>
      <c r="AB778" s="326"/>
      <c r="AC778" s="326"/>
      <c r="AD778" s="326"/>
      <c r="AE778" s="326"/>
      <c r="AF778" s="326"/>
      <c r="AG778" s="326"/>
      <c r="AH778" s="326"/>
      <c r="AI778" s="326"/>
      <c r="AJ778" s="326"/>
      <c r="AK778" s="326"/>
      <c r="AL778" s="326"/>
      <c r="AM778" s="326"/>
      <c r="AN778" s="326"/>
      <c r="AO778" s="326"/>
      <c r="AP778" s="326"/>
      <c r="AQ778" s="326"/>
      <c r="AR778" s="326"/>
      <c r="AS778" s="326"/>
      <c r="AT778" s="326"/>
      <c r="AU778" s="326"/>
      <c r="AV778" s="326"/>
      <c r="AW778" s="326"/>
      <c r="AX778" s="326"/>
      <c r="AY778" s="326"/>
      <c r="AZ778" s="326"/>
      <c r="BA778" s="326"/>
      <c r="BB778" s="326"/>
      <c r="BC778" s="326"/>
      <c r="BD778" s="326"/>
      <c r="BE778" s="326"/>
      <c r="BF778" s="326"/>
      <c r="BG778" s="326"/>
      <c r="BH778" s="326"/>
      <c r="BI778" s="326"/>
      <c r="BJ778" s="326"/>
      <c r="BK778" s="326"/>
      <c r="BL778" s="326"/>
      <c r="BM778" s="326"/>
      <c r="BN778" s="326"/>
      <c r="BO778" s="326"/>
      <c r="BP778" s="326"/>
    </row>
    <row r="779" spans="1:68" ht="15">
      <c r="A779" s="326"/>
      <c r="B779" s="326"/>
      <c r="C779" s="326"/>
      <c r="D779" s="326"/>
      <c r="E779" s="430"/>
      <c r="F779" s="326"/>
      <c r="G779" s="326"/>
      <c r="H779" s="326"/>
      <c r="I779" s="326"/>
      <c r="J779" s="326"/>
      <c r="K779" s="326"/>
      <c r="L779" s="326"/>
      <c r="M779" s="326"/>
      <c r="N779" s="326"/>
      <c r="O779" s="326"/>
      <c r="P779" s="326"/>
      <c r="Q779" s="326"/>
      <c r="R779" s="326"/>
      <c r="S779" s="326"/>
      <c r="T779" s="326"/>
      <c r="U779" s="326"/>
      <c r="V779" s="326"/>
      <c r="W779" s="326"/>
      <c r="X779" s="326"/>
      <c r="Y779" s="326"/>
      <c r="Z779" s="326"/>
      <c r="AA779" s="326"/>
      <c r="AB779" s="326"/>
      <c r="AC779" s="326"/>
      <c r="AD779" s="326"/>
      <c r="AE779" s="326"/>
      <c r="AF779" s="326"/>
      <c r="AG779" s="326"/>
      <c r="AH779" s="326"/>
      <c r="AI779" s="326"/>
      <c r="AJ779" s="326"/>
      <c r="AK779" s="326"/>
      <c r="AL779" s="326"/>
      <c r="AM779" s="326"/>
      <c r="AN779" s="326"/>
      <c r="AO779" s="326"/>
      <c r="AP779" s="326"/>
      <c r="AQ779" s="326"/>
      <c r="AR779" s="326"/>
      <c r="AS779" s="326"/>
      <c r="AT779" s="326"/>
      <c r="AU779" s="326"/>
      <c r="AV779" s="326"/>
      <c r="AW779" s="326"/>
      <c r="AX779" s="326"/>
      <c r="AY779" s="326"/>
      <c r="AZ779" s="326"/>
      <c r="BA779" s="326"/>
      <c r="BB779" s="326"/>
      <c r="BC779" s="326"/>
      <c r="BD779" s="326"/>
      <c r="BE779" s="326"/>
      <c r="BF779" s="326"/>
      <c r="BG779" s="326"/>
      <c r="BH779" s="326"/>
      <c r="BI779" s="326"/>
      <c r="BJ779" s="326"/>
      <c r="BK779" s="326"/>
      <c r="BL779" s="326"/>
      <c r="BM779" s="326"/>
      <c r="BN779" s="326"/>
      <c r="BO779" s="326"/>
      <c r="BP779" s="326"/>
    </row>
    <row r="780" spans="1:68" ht="15">
      <c r="A780" s="326"/>
      <c r="B780" s="326"/>
      <c r="C780" s="326"/>
      <c r="D780" s="326"/>
      <c r="E780" s="430"/>
      <c r="F780" s="326"/>
      <c r="G780" s="326"/>
      <c r="H780" s="326"/>
      <c r="I780" s="326"/>
      <c r="J780" s="326"/>
      <c r="K780" s="326"/>
      <c r="L780" s="326"/>
      <c r="M780" s="326"/>
      <c r="N780" s="326"/>
      <c r="O780" s="326"/>
      <c r="P780" s="326"/>
      <c r="Q780" s="326"/>
      <c r="R780" s="326"/>
      <c r="S780" s="326"/>
      <c r="T780" s="326"/>
      <c r="U780" s="326"/>
      <c r="V780" s="326"/>
      <c r="W780" s="326"/>
      <c r="X780" s="326"/>
      <c r="Y780" s="326"/>
      <c r="Z780" s="326"/>
      <c r="AA780" s="326"/>
      <c r="AB780" s="326"/>
      <c r="AC780" s="326"/>
      <c r="AD780" s="326"/>
      <c r="AE780" s="326"/>
      <c r="AF780" s="326"/>
      <c r="AG780" s="326"/>
      <c r="AH780" s="326"/>
      <c r="AI780" s="326"/>
      <c r="AJ780" s="326"/>
      <c r="AK780" s="326"/>
      <c r="AL780" s="326"/>
      <c r="AM780" s="326"/>
      <c r="AN780" s="326"/>
      <c r="AO780" s="326"/>
      <c r="AP780" s="326"/>
      <c r="AQ780" s="326"/>
      <c r="AR780" s="326"/>
      <c r="AS780" s="326"/>
      <c r="AT780" s="326"/>
      <c r="AU780" s="326"/>
      <c r="AV780" s="326"/>
      <c r="AW780" s="326"/>
      <c r="AX780" s="326"/>
      <c r="AY780" s="326"/>
      <c r="AZ780" s="326"/>
      <c r="BA780" s="326"/>
      <c r="BB780" s="326"/>
      <c r="BC780" s="326"/>
      <c r="BD780" s="326"/>
      <c r="BE780" s="326"/>
      <c r="BF780" s="326"/>
      <c r="BG780" s="326"/>
      <c r="BH780" s="326"/>
      <c r="BI780" s="326"/>
      <c r="BJ780" s="326"/>
      <c r="BK780" s="326"/>
      <c r="BL780" s="326"/>
      <c r="BM780" s="326"/>
      <c r="BN780" s="326"/>
      <c r="BO780" s="326"/>
      <c r="BP780" s="326"/>
    </row>
    <row r="781" spans="1:68" ht="15">
      <c r="A781" s="326"/>
      <c r="B781" s="326"/>
      <c r="C781" s="326"/>
      <c r="D781" s="326"/>
      <c r="E781" s="430"/>
      <c r="F781" s="326"/>
      <c r="G781" s="326"/>
      <c r="H781" s="326"/>
      <c r="I781" s="326"/>
      <c r="J781" s="326"/>
      <c r="K781" s="326"/>
      <c r="L781" s="326"/>
      <c r="M781" s="326"/>
      <c r="N781" s="326"/>
      <c r="O781" s="326"/>
      <c r="P781" s="326"/>
      <c r="Q781" s="326"/>
      <c r="R781" s="326"/>
      <c r="S781" s="326"/>
      <c r="T781" s="326"/>
      <c r="U781" s="326"/>
      <c r="V781" s="326"/>
      <c r="W781" s="326"/>
      <c r="X781" s="326"/>
      <c r="Y781" s="326"/>
      <c r="Z781" s="326"/>
      <c r="AA781" s="326"/>
      <c r="AB781" s="326"/>
      <c r="AC781" s="326"/>
      <c r="AD781" s="326"/>
      <c r="AE781" s="326"/>
      <c r="AF781" s="326"/>
      <c r="AG781" s="326"/>
      <c r="AH781" s="326"/>
      <c r="AI781" s="326"/>
      <c r="AJ781" s="326"/>
      <c r="AK781" s="326"/>
      <c r="AL781" s="326"/>
      <c r="AM781" s="326"/>
      <c r="AN781" s="326"/>
      <c r="AO781" s="326"/>
      <c r="AP781" s="326"/>
      <c r="AQ781" s="326"/>
      <c r="AR781" s="326"/>
      <c r="AS781" s="326"/>
      <c r="AT781" s="326"/>
      <c r="AU781" s="326"/>
      <c r="AV781" s="326"/>
      <c r="AW781" s="326"/>
      <c r="AX781" s="326"/>
      <c r="AY781" s="326"/>
      <c r="AZ781" s="326"/>
      <c r="BA781" s="326"/>
      <c r="BB781" s="326"/>
      <c r="BC781" s="326"/>
      <c r="BD781" s="326"/>
      <c r="BE781" s="326"/>
      <c r="BF781" s="326"/>
      <c r="BG781" s="326"/>
      <c r="BH781" s="326"/>
      <c r="BI781" s="326"/>
      <c r="BJ781" s="326"/>
      <c r="BK781" s="326"/>
      <c r="BL781" s="326"/>
      <c r="BM781" s="326"/>
      <c r="BN781" s="326"/>
      <c r="BO781" s="326"/>
      <c r="BP781" s="326"/>
    </row>
    <row r="782" spans="1:68" ht="15">
      <c r="A782" s="326"/>
      <c r="B782" s="326"/>
      <c r="C782" s="326"/>
      <c r="D782" s="326"/>
      <c r="E782" s="430"/>
      <c r="F782" s="326"/>
      <c r="G782" s="326"/>
      <c r="H782" s="326"/>
      <c r="I782" s="326"/>
      <c r="J782" s="326"/>
      <c r="K782" s="326"/>
      <c r="L782" s="326"/>
      <c r="M782" s="326"/>
      <c r="N782" s="326"/>
      <c r="O782" s="326"/>
      <c r="P782" s="326"/>
      <c r="Q782" s="326"/>
      <c r="R782" s="326"/>
      <c r="S782" s="326"/>
      <c r="T782" s="326"/>
      <c r="U782" s="326"/>
      <c r="V782" s="326"/>
      <c r="W782" s="326"/>
      <c r="X782" s="326"/>
      <c r="Y782" s="326"/>
      <c r="Z782" s="326"/>
      <c r="AA782" s="326"/>
      <c r="AB782" s="326"/>
      <c r="AC782" s="326"/>
      <c r="AD782" s="326"/>
      <c r="AE782" s="326"/>
      <c r="AF782" s="326"/>
      <c r="AG782" s="326"/>
      <c r="AH782" s="326"/>
      <c r="AI782" s="326"/>
      <c r="AJ782" s="326"/>
      <c r="AK782" s="326"/>
      <c r="AL782" s="326"/>
      <c r="AM782" s="326"/>
      <c r="AN782" s="326"/>
      <c r="AO782" s="326"/>
      <c r="AP782" s="326"/>
      <c r="AQ782" s="326"/>
      <c r="AR782" s="326"/>
      <c r="AS782" s="326"/>
      <c r="AT782" s="326"/>
      <c r="AU782" s="326"/>
      <c r="AV782" s="326"/>
      <c r="AW782" s="326"/>
      <c r="AX782" s="326"/>
      <c r="AY782" s="326"/>
      <c r="AZ782" s="326"/>
      <c r="BA782" s="326"/>
      <c r="BB782" s="326"/>
      <c r="BC782" s="326"/>
      <c r="BD782" s="326"/>
      <c r="BE782" s="326"/>
      <c r="BF782" s="326"/>
      <c r="BG782" s="326"/>
      <c r="BH782" s="326"/>
      <c r="BI782" s="326"/>
      <c r="BJ782" s="326"/>
      <c r="BK782" s="326"/>
      <c r="BL782" s="326"/>
      <c r="BM782" s="326"/>
      <c r="BN782" s="326"/>
      <c r="BO782" s="326"/>
      <c r="BP782" s="326"/>
    </row>
    <row r="783" spans="1:68" ht="15">
      <c r="A783" s="326"/>
      <c r="B783" s="326"/>
      <c r="C783" s="326"/>
      <c r="D783" s="326"/>
      <c r="E783" s="430"/>
      <c r="F783" s="326"/>
      <c r="G783" s="326"/>
      <c r="H783" s="326"/>
      <c r="I783" s="326"/>
      <c r="J783" s="326"/>
      <c r="K783" s="326"/>
      <c r="L783" s="326"/>
      <c r="M783" s="326"/>
      <c r="N783" s="326"/>
      <c r="O783" s="326"/>
      <c r="P783" s="326"/>
      <c r="Q783" s="326"/>
      <c r="R783" s="326"/>
      <c r="S783" s="326"/>
      <c r="T783" s="326"/>
      <c r="U783" s="326"/>
      <c r="V783" s="326"/>
      <c r="W783" s="326"/>
      <c r="X783" s="326"/>
      <c r="Y783" s="326"/>
      <c r="Z783" s="326"/>
      <c r="AA783" s="326"/>
      <c r="AB783" s="326"/>
      <c r="AC783" s="326"/>
      <c r="AD783" s="326"/>
      <c r="AE783" s="326"/>
      <c r="AF783" s="326"/>
      <c r="AG783" s="326"/>
      <c r="AH783" s="326"/>
      <c r="AI783" s="326"/>
      <c r="AJ783" s="326"/>
      <c r="AK783" s="326"/>
      <c r="AL783" s="326"/>
      <c r="AM783" s="326"/>
      <c r="AN783" s="326"/>
      <c r="AO783" s="326"/>
      <c r="AP783" s="326"/>
      <c r="AQ783" s="326"/>
      <c r="AR783" s="326"/>
      <c r="AS783" s="326"/>
      <c r="AT783" s="326"/>
      <c r="AU783" s="326"/>
      <c r="AV783" s="326"/>
      <c r="AW783" s="326"/>
      <c r="AX783" s="326"/>
      <c r="AY783" s="326"/>
      <c r="AZ783" s="326"/>
      <c r="BA783" s="326"/>
      <c r="BB783" s="326"/>
      <c r="BC783" s="326"/>
      <c r="BD783" s="326"/>
      <c r="BE783" s="326"/>
      <c r="BF783" s="326"/>
      <c r="BG783" s="326"/>
      <c r="BH783" s="326"/>
      <c r="BI783" s="326"/>
      <c r="BJ783" s="326"/>
      <c r="BK783" s="326"/>
      <c r="BL783" s="326"/>
      <c r="BM783" s="326"/>
      <c r="BN783" s="326"/>
      <c r="BO783" s="326"/>
      <c r="BP783" s="326"/>
    </row>
    <row r="784" spans="1:68" ht="15">
      <c r="A784" s="326"/>
      <c r="B784" s="326"/>
      <c r="C784" s="326"/>
      <c r="D784" s="326"/>
      <c r="E784" s="430"/>
      <c r="F784" s="326"/>
      <c r="G784" s="326"/>
      <c r="H784" s="326"/>
      <c r="I784" s="326"/>
      <c r="J784" s="326"/>
      <c r="K784" s="326"/>
      <c r="L784" s="326"/>
      <c r="M784" s="326"/>
      <c r="N784" s="326"/>
      <c r="O784" s="326"/>
      <c r="P784" s="326"/>
      <c r="Q784" s="326"/>
      <c r="R784" s="326"/>
      <c r="S784" s="326"/>
      <c r="T784" s="326"/>
      <c r="U784" s="326"/>
      <c r="V784" s="326"/>
      <c r="W784" s="326"/>
      <c r="X784" s="326"/>
      <c r="Y784" s="326"/>
      <c r="Z784" s="326"/>
      <c r="AA784" s="326"/>
      <c r="AB784" s="326"/>
      <c r="AC784" s="326"/>
      <c r="AD784" s="326"/>
      <c r="AE784" s="326"/>
      <c r="AF784" s="326"/>
      <c r="AG784" s="326"/>
      <c r="AH784" s="326"/>
      <c r="AI784" s="326"/>
      <c r="AJ784" s="326"/>
      <c r="AK784" s="326"/>
      <c r="AL784" s="326"/>
      <c r="AM784" s="326"/>
      <c r="AN784" s="326"/>
      <c r="AO784" s="326"/>
      <c r="AP784" s="326"/>
      <c r="AQ784" s="326"/>
      <c r="AR784" s="326"/>
      <c r="AS784" s="326"/>
      <c r="AT784" s="326"/>
      <c r="AU784" s="326"/>
      <c r="AV784" s="326"/>
      <c r="AW784" s="326"/>
      <c r="AX784" s="326"/>
      <c r="AY784" s="326"/>
      <c r="AZ784" s="326"/>
      <c r="BA784" s="326"/>
      <c r="BB784" s="326"/>
      <c r="BC784" s="326"/>
      <c r="BD784" s="326"/>
      <c r="BE784" s="326"/>
      <c r="BF784" s="326"/>
      <c r="BG784" s="326"/>
      <c r="BH784" s="326"/>
      <c r="BI784" s="326"/>
      <c r="BJ784" s="326"/>
      <c r="BK784" s="326"/>
      <c r="BL784" s="326"/>
      <c r="BM784" s="326"/>
      <c r="BN784" s="326"/>
      <c r="BO784" s="326"/>
      <c r="BP784" s="326"/>
    </row>
    <row r="785" spans="1:68" ht="15">
      <c r="A785" s="326"/>
      <c r="B785" s="326"/>
      <c r="C785" s="326"/>
      <c r="D785" s="326"/>
      <c r="E785" s="430"/>
      <c r="F785" s="326"/>
      <c r="G785" s="326"/>
      <c r="H785" s="326"/>
      <c r="I785" s="326"/>
      <c r="J785" s="326"/>
      <c r="K785" s="326"/>
      <c r="L785" s="326"/>
      <c r="M785" s="326"/>
      <c r="N785" s="326"/>
      <c r="O785" s="326"/>
      <c r="P785" s="326"/>
      <c r="Q785" s="326"/>
      <c r="R785" s="326"/>
      <c r="S785" s="326"/>
      <c r="T785" s="326"/>
      <c r="U785" s="326"/>
      <c r="V785" s="326"/>
      <c r="W785" s="326"/>
      <c r="X785" s="326"/>
      <c r="Y785" s="326"/>
      <c r="Z785" s="326"/>
      <c r="AA785" s="326"/>
      <c r="AB785" s="326"/>
      <c r="AC785" s="326"/>
      <c r="AD785" s="326"/>
      <c r="AE785" s="326"/>
      <c r="AF785" s="326"/>
      <c r="AG785" s="326"/>
      <c r="AH785" s="326"/>
      <c r="AI785" s="326"/>
      <c r="AJ785" s="326"/>
      <c r="AK785" s="326"/>
      <c r="AL785" s="326"/>
      <c r="AM785" s="326"/>
      <c r="AN785" s="326"/>
      <c r="AO785" s="326"/>
      <c r="AP785" s="326"/>
      <c r="AQ785" s="326"/>
      <c r="AR785" s="326"/>
      <c r="AS785" s="326"/>
      <c r="AT785" s="326"/>
      <c r="AU785" s="326"/>
      <c r="AV785" s="326"/>
      <c r="AW785" s="326"/>
      <c r="AX785" s="326"/>
      <c r="AY785" s="326"/>
      <c r="AZ785" s="326"/>
      <c r="BA785" s="326"/>
      <c r="BB785" s="326"/>
      <c r="BC785" s="326"/>
      <c r="BD785" s="326"/>
      <c r="BE785" s="326"/>
      <c r="BF785" s="326"/>
      <c r="BG785" s="326"/>
      <c r="BH785" s="326"/>
      <c r="BI785" s="326"/>
      <c r="BJ785" s="326"/>
      <c r="BK785" s="326"/>
      <c r="BL785" s="326"/>
      <c r="BM785" s="326"/>
      <c r="BN785" s="326"/>
      <c r="BO785" s="326"/>
      <c r="BP785" s="326"/>
    </row>
    <row r="786" spans="1:68" ht="15">
      <c r="A786" s="326"/>
      <c r="B786" s="326"/>
      <c r="C786" s="326"/>
      <c r="D786" s="326"/>
      <c r="E786" s="430"/>
      <c r="F786" s="326"/>
      <c r="G786" s="326"/>
      <c r="H786" s="326"/>
      <c r="I786" s="326"/>
      <c r="J786" s="326"/>
      <c r="K786" s="326"/>
      <c r="L786" s="326"/>
      <c r="M786" s="326"/>
      <c r="N786" s="326"/>
      <c r="O786" s="326"/>
      <c r="P786" s="326"/>
      <c r="Q786" s="326"/>
      <c r="R786" s="326"/>
      <c r="S786" s="326"/>
      <c r="T786" s="326"/>
      <c r="U786" s="326"/>
      <c r="V786" s="326"/>
      <c r="W786" s="326"/>
      <c r="X786" s="326"/>
      <c r="Y786" s="326"/>
      <c r="Z786" s="326"/>
      <c r="AA786" s="326"/>
      <c r="AB786" s="326"/>
      <c r="AC786" s="326"/>
      <c r="AD786" s="326"/>
      <c r="AE786" s="326"/>
      <c r="AF786" s="326"/>
      <c r="AG786" s="326"/>
      <c r="AH786" s="326"/>
      <c r="AI786" s="326"/>
      <c r="AJ786" s="326"/>
      <c r="AK786" s="326"/>
      <c r="AL786" s="326"/>
      <c r="AM786" s="326"/>
      <c r="AN786" s="326"/>
      <c r="AO786" s="326"/>
      <c r="AP786" s="326"/>
      <c r="AQ786" s="326"/>
      <c r="AR786" s="326"/>
      <c r="AS786" s="326"/>
      <c r="AT786" s="326"/>
      <c r="AU786" s="326"/>
      <c r="AV786" s="326"/>
      <c r="AW786" s="326"/>
      <c r="AX786" s="326"/>
      <c r="AY786" s="326"/>
      <c r="AZ786" s="326"/>
      <c r="BA786" s="326"/>
      <c r="BB786" s="326"/>
      <c r="BC786" s="326"/>
      <c r="BD786" s="326"/>
      <c r="BE786" s="326"/>
      <c r="BF786" s="326"/>
      <c r="BG786" s="326"/>
      <c r="BH786" s="326"/>
      <c r="BI786" s="326"/>
      <c r="BJ786" s="326"/>
      <c r="BK786" s="326"/>
      <c r="BL786" s="326"/>
      <c r="BM786" s="326"/>
      <c r="BN786" s="326"/>
      <c r="BO786" s="326"/>
      <c r="BP786" s="326"/>
    </row>
    <row r="787" spans="1:68" ht="15">
      <c r="A787" s="326"/>
      <c r="B787" s="326"/>
      <c r="C787" s="326"/>
      <c r="D787" s="326"/>
      <c r="E787" s="430"/>
      <c r="F787" s="326"/>
      <c r="G787" s="326"/>
      <c r="H787" s="326"/>
      <c r="I787" s="326"/>
      <c r="J787" s="326"/>
      <c r="K787" s="326"/>
      <c r="L787" s="326"/>
      <c r="M787" s="326"/>
      <c r="N787" s="326"/>
      <c r="O787" s="326"/>
      <c r="P787" s="326"/>
      <c r="Q787" s="326"/>
      <c r="R787" s="326"/>
      <c r="S787" s="326"/>
      <c r="T787" s="326"/>
      <c r="U787" s="326"/>
      <c r="V787" s="326"/>
      <c r="W787" s="326"/>
      <c r="X787" s="326"/>
      <c r="Y787" s="326"/>
      <c r="Z787" s="326"/>
      <c r="AA787" s="326"/>
      <c r="AB787" s="326"/>
      <c r="AC787" s="326"/>
      <c r="AD787" s="326"/>
      <c r="AE787" s="326"/>
      <c r="AF787" s="326"/>
      <c r="AG787" s="326"/>
      <c r="AH787" s="326"/>
      <c r="AI787" s="326"/>
      <c r="AJ787" s="326"/>
      <c r="AK787" s="326"/>
      <c r="AL787" s="326"/>
      <c r="AM787" s="326"/>
      <c r="AN787" s="326"/>
      <c r="AO787" s="326"/>
      <c r="AP787" s="326"/>
      <c r="AQ787" s="326"/>
      <c r="AR787" s="326"/>
      <c r="AS787" s="326"/>
      <c r="AT787" s="326"/>
      <c r="AU787" s="326"/>
      <c r="AV787" s="326"/>
      <c r="AW787" s="326"/>
      <c r="AX787" s="326"/>
      <c r="AY787" s="326"/>
      <c r="AZ787" s="326"/>
      <c r="BA787" s="326"/>
      <c r="BB787" s="326"/>
      <c r="BC787" s="326"/>
      <c r="BD787" s="326"/>
      <c r="BE787" s="326"/>
      <c r="BF787" s="326"/>
      <c r="BG787" s="326"/>
      <c r="BH787" s="326"/>
      <c r="BI787" s="326"/>
      <c r="BJ787" s="326"/>
      <c r="BK787" s="326"/>
      <c r="BL787" s="326"/>
      <c r="BM787" s="326"/>
      <c r="BN787" s="326"/>
      <c r="BO787" s="326"/>
      <c r="BP787" s="326"/>
    </row>
    <row r="788" spans="1:68" ht="15">
      <c r="A788" s="326"/>
      <c r="B788" s="326"/>
      <c r="C788" s="326"/>
      <c r="D788" s="326"/>
      <c r="E788" s="430"/>
      <c r="F788" s="326"/>
      <c r="G788" s="326"/>
      <c r="H788" s="326"/>
      <c r="I788" s="326"/>
      <c r="J788" s="326"/>
      <c r="K788" s="326"/>
      <c r="L788" s="326"/>
      <c r="M788" s="326"/>
      <c r="N788" s="326"/>
      <c r="O788" s="326"/>
      <c r="P788" s="326"/>
      <c r="Q788" s="326"/>
      <c r="R788" s="326"/>
      <c r="S788" s="326"/>
      <c r="T788" s="326"/>
      <c r="U788" s="326"/>
      <c r="V788" s="326"/>
      <c r="W788" s="326"/>
      <c r="X788" s="326"/>
      <c r="Y788" s="326"/>
      <c r="Z788" s="326"/>
      <c r="AA788" s="326"/>
      <c r="AB788" s="326"/>
      <c r="AC788" s="326"/>
      <c r="AD788" s="326"/>
      <c r="AE788" s="326"/>
      <c r="AF788" s="326"/>
      <c r="AG788" s="326"/>
      <c r="AH788" s="326"/>
      <c r="AI788" s="326"/>
      <c r="AJ788" s="326"/>
      <c r="AK788" s="326"/>
      <c r="AL788" s="326"/>
      <c r="AM788" s="326"/>
      <c r="AN788" s="326"/>
      <c r="AO788" s="326"/>
      <c r="AP788" s="326"/>
      <c r="AQ788" s="326"/>
      <c r="AR788" s="326"/>
      <c r="AS788" s="326"/>
      <c r="AT788" s="326"/>
      <c r="AU788" s="326"/>
      <c r="AV788" s="326"/>
      <c r="AW788" s="326"/>
      <c r="AX788" s="326"/>
      <c r="AY788" s="326"/>
      <c r="AZ788" s="326"/>
      <c r="BA788" s="326"/>
      <c r="BB788" s="326"/>
      <c r="BC788" s="326"/>
      <c r="BD788" s="326"/>
      <c r="BE788" s="326"/>
      <c r="BF788" s="326"/>
      <c r="BG788" s="326"/>
      <c r="BH788" s="326"/>
      <c r="BI788" s="326"/>
      <c r="BJ788" s="326"/>
      <c r="BK788" s="326"/>
      <c r="BL788" s="326"/>
      <c r="BM788" s="326"/>
      <c r="BN788" s="326"/>
      <c r="BO788" s="326"/>
      <c r="BP788" s="326"/>
    </row>
    <row r="789" spans="1:68" ht="15">
      <c r="A789" s="326"/>
      <c r="B789" s="326"/>
      <c r="C789" s="326"/>
      <c r="D789" s="326"/>
      <c r="E789" s="430"/>
      <c r="F789" s="326"/>
      <c r="G789" s="326"/>
      <c r="H789" s="326"/>
      <c r="I789" s="326"/>
      <c r="J789" s="326"/>
      <c r="K789" s="326"/>
      <c r="L789" s="326"/>
      <c r="M789" s="326"/>
      <c r="N789" s="326"/>
      <c r="O789" s="326"/>
      <c r="P789" s="326"/>
      <c r="Q789" s="326"/>
      <c r="R789" s="326"/>
      <c r="S789" s="326"/>
      <c r="T789" s="326"/>
      <c r="U789" s="326"/>
      <c r="V789" s="326"/>
      <c r="W789" s="326"/>
      <c r="X789" s="326"/>
      <c r="Y789" s="326"/>
      <c r="Z789" s="326"/>
      <c r="AA789" s="326"/>
      <c r="AB789" s="326"/>
      <c r="AC789" s="326"/>
      <c r="AD789" s="326"/>
      <c r="AE789" s="326"/>
      <c r="AF789" s="326"/>
      <c r="AG789" s="326"/>
      <c r="AH789" s="326"/>
      <c r="AI789" s="326"/>
      <c r="AJ789" s="326"/>
      <c r="AK789" s="326"/>
      <c r="AL789" s="326"/>
      <c r="AM789" s="326"/>
      <c r="AN789" s="326"/>
      <c r="AO789" s="326"/>
      <c r="AP789" s="326"/>
      <c r="AQ789" s="326"/>
      <c r="AR789" s="326"/>
      <c r="AS789" s="326"/>
      <c r="AT789" s="326"/>
      <c r="AU789" s="326"/>
      <c r="AV789" s="326"/>
      <c r="AW789" s="326"/>
      <c r="AX789" s="326"/>
      <c r="AY789" s="326"/>
      <c r="AZ789" s="326"/>
      <c r="BA789" s="326"/>
      <c r="BB789" s="326"/>
      <c r="BC789" s="326"/>
      <c r="BD789" s="326"/>
      <c r="BE789" s="326"/>
      <c r="BF789" s="326"/>
      <c r="BG789" s="326"/>
      <c r="BH789" s="326"/>
      <c r="BI789" s="326"/>
      <c r="BJ789" s="326"/>
      <c r="BK789" s="326"/>
      <c r="BL789" s="326"/>
      <c r="BM789" s="326"/>
      <c r="BN789" s="326"/>
      <c r="BO789" s="326"/>
      <c r="BP789" s="326"/>
    </row>
    <row r="790" spans="1:68" ht="15">
      <c r="A790" s="326"/>
      <c r="B790" s="326"/>
      <c r="C790" s="326"/>
      <c r="D790" s="326"/>
      <c r="E790" s="430"/>
      <c r="F790" s="326"/>
      <c r="G790" s="326"/>
      <c r="H790" s="326"/>
      <c r="I790" s="326"/>
      <c r="J790" s="326"/>
      <c r="K790" s="326"/>
      <c r="L790" s="326"/>
      <c r="M790" s="326"/>
      <c r="N790" s="326"/>
      <c r="O790" s="326"/>
      <c r="P790" s="326"/>
      <c r="Q790" s="326"/>
      <c r="R790" s="326"/>
      <c r="S790" s="326"/>
      <c r="T790" s="326"/>
      <c r="U790" s="326"/>
      <c r="V790" s="326"/>
      <c r="W790" s="326"/>
      <c r="X790" s="326"/>
      <c r="Y790" s="326"/>
      <c r="Z790" s="326"/>
      <c r="AA790" s="326"/>
      <c r="AB790" s="326"/>
      <c r="AC790" s="326"/>
      <c r="AD790" s="326"/>
      <c r="AE790" s="326"/>
      <c r="AF790" s="326"/>
      <c r="AG790" s="326"/>
      <c r="AH790" s="326"/>
      <c r="AI790" s="326"/>
      <c r="AJ790" s="326"/>
      <c r="AK790" s="326"/>
      <c r="AL790" s="326"/>
      <c r="AM790" s="326"/>
      <c r="AN790" s="326"/>
      <c r="AO790" s="326"/>
      <c r="AP790" s="326"/>
      <c r="AQ790" s="326"/>
      <c r="AR790" s="326"/>
      <c r="AS790" s="326"/>
      <c r="AT790" s="326"/>
      <c r="AU790" s="326"/>
      <c r="AV790" s="326"/>
      <c r="AW790" s="326"/>
      <c r="AX790" s="326"/>
      <c r="AY790" s="326"/>
      <c r="AZ790" s="326"/>
      <c r="BA790" s="326"/>
      <c r="BB790" s="326"/>
      <c r="BC790" s="326"/>
      <c r="BD790" s="326"/>
      <c r="BE790" s="326"/>
      <c r="BF790" s="326"/>
      <c r="BG790" s="326"/>
      <c r="BH790" s="326"/>
      <c r="BI790" s="326"/>
      <c r="BJ790" s="326"/>
      <c r="BK790" s="326"/>
      <c r="BL790" s="326"/>
      <c r="BM790" s="326"/>
      <c r="BN790" s="326"/>
      <c r="BO790" s="326"/>
      <c r="BP790" s="326"/>
    </row>
    <row r="791" spans="1:68" ht="15">
      <c r="A791" s="326"/>
      <c r="B791" s="326"/>
      <c r="C791" s="326"/>
      <c r="D791" s="326"/>
      <c r="E791" s="430"/>
      <c r="F791" s="326"/>
      <c r="G791" s="326"/>
      <c r="H791" s="326"/>
      <c r="I791" s="326"/>
      <c r="J791" s="326"/>
      <c r="K791" s="326"/>
      <c r="L791" s="326"/>
      <c r="M791" s="326"/>
      <c r="N791" s="326"/>
      <c r="O791" s="326"/>
      <c r="P791" s="326"/>
      <c r="Q791" s="326"/>
      <c r="R791" s="326"/>
      <c r="S791" s="326"/>
      <c r="T791" s="326"/>
      <c r="U791" s="326"/>
      <c r="V791" s="326"/>
      <c r="W791" s="326"/>
      <c r="X791" s="326"/>
      <c r="Y791" s="326"/>
      <c r="Z791" s="326"/>
      <c r="AA791" s="326"/>
      <c r="AB791" s="326"/>
      <c r="AC791" s="326"/>
      <c r="AD791" s="326"/>
      <c r="AE791" s="326"/>
      <c r="AF791" s="326"/>
      <c r="AG791" s="326"/>
      <c r="AH791" s="326"/>
      <c r="AI791" s="326"/>
      <c r="AJ791" s="326"/>
      <c r="AK791" s="326"/>
      <c r="AL791" s="326"/>
      <c r="AM791" s="326"/>
      <c r="AN791" s="326"/>
      <c r="AO791" s="326"/>
      <c r="AP791" s="326"/>
      <c r="AQ791" s="326"/>
      <c r="AR791" s="326"/>
      <c r="AS791" s="326"/>
      <c r="AT791" s="326"/>
      <c r="AU791" s="326"/>
      <c r="AV791" s="326"/>
      <c r="AW791" s="326"/>
      <c r="AX791" s="326"/>
      <c r="AY791" s="326"/>
      <c r="AZ791" s="326"/>
      <c r="BA791" s="326"/>
      <c r="BB791" s="326"/>
      <c r="BC791" s="326"/>
      <c r="BD791" s="326"/>
      <c r="BE791" s="326"/>
      <c r="BF791" s="326"/>
      <c r="BG791" s="326"/>
      <c r="BH791" s="326"/>
      <c r="BI791" s="326"/>
      <c r="BJ791" s="326"/>
      <c r="BK791" s="326"/>
      <c r="BL791" s="326"/>
      <c r="BM791" s="326"/>
      <c r="BN791" s="326"/>
      <c r="BO791" s="326"/>
      <c r="BP791" s="326"/>
    </row>
    <row r="792" spans="1:68" ht="15">
      <c r="A792" s="326"/>
      <c r="B792" s="326"/>
      <c r="C792" s="326"/>
      <c r="D792" s="326"/>
      <c r="E792" s="430"/>
      <c r="F792" s="326"/>
      <c r="G792" s="326"/>
      <c r="H792" s="326"/>
      <c r="I792" s="326"/>
      <c r="J792" s="326"/>
      <c r="K792" s="326"/>
      <c r="L792" s="326"/>
      <c r="M792" s="326"/>
      <c r="N792" s="326"/>
      <c r="O792" s="326"/>
      <c r="P792" s="326"/>
      <c r="Q792" s="326"/>
      <c r="R792" s="326"/>
      <c r="S792" s="326"/>
      <c r="T792" s="326"/>
      <c r="U792" s="326"/>
      <c r="V792" s="326"/>
      <c r="W792" s="326"/>
      <c r="X792" s="326"/>
      <c r="Y792" s="326"/>
      <c r="Z792" s="326"/>
      <c r="AA792" s="326"/>
      <c r="AB792" s="326"/>
      <c r="AC792" s="326"/>
      <c r="AD792" s="326"/>
      <c r="AE792" s="326"/>
      <c r="AF792" s="326"/>
      <c r="AG792" s="326"/>
      <c r="AH792" s="326"/>
      <c r="AI792" s="326"/>
      <c r="AJ792" s="326"/>
      <c r="AK792" s="326"/>
      <c r="AL792" s="326"/>
      <c r="AM792" s="326"/>
      <c r="AN792" s="326"/>
      <c r="AO792" s="326"/>
      <c r="AP792" s="326"/>
      <c r="AQ792" s="326"/>
      <c r="AR792" s="326"/>
      <c r="AS792" s="326"/>
      <c r="AT792" s="326"/>
      <c r="AU792" s="326"/>
      <c r="AV792" s="326"/>
      <c r="AW792" s="326"/>
      <c r="AX792" s="326"/>
      <c r="AY792" s="326"/>
      <c r="AZ792" s="326"/>
      <c r="BA792" s="326"/>
      <c r="BB792" s="326"/>
      <c r="BC792" s="326"/>
      <c r="BD792" s="326"/>
      <c r="BE792" s="326"/>
      <c r="BF792" s="326"/>
      <c r="BG792" s="326"/>
      <c r="BH792" s="326"/>
      <c r="BI792" s="326"/>
      <c r="BJ792" s="326"/>
      <c r="BK792" s="326"/>
      <c r="BL792" s="326"/>
      <c r="BM792" s="326"/>
      <c r="BN792" s="326"/>
      <c r="BO792" s="326"/>
      <c r="BP792" s="326"/>
    </row>
    <row r="793" spans="1:68" ht="15">
      <c r="A793" s="326"/>
      <c r="B793" s="326"/>
      <c r="C793" s="326"/>
      <c r="D793" s="326"/>
      <c r="E793" s="430"/>
      <c r="F793" s="326"/>
      <c r="G793" s="326"/>
      <c r="H793" s="326"/>
      <c r="I793" s="326"/>
      <c r="J793" s="326"/>
      <c r="K793" s="326"/>
      <c r="L793" s="326"/>
      <c r="M793" s="326"/>
      <c r="N793" s="326"/>
      <c r="O793" s="326"/>
      <c r="P793" s="326"/>
      <c r="Q793" s="326"/>
      <c r="R793" s="326"/>
      <c r="S793" s="326"/>
      <c r="T793" s="326"/>
      <c r="U793" s="326"/>
      <c r="V793" s="326"/>
      <c r="W793" s="326"/>
      <c r="X793" s="326"/>
      <c r="Y793" s="326"/>
      <c r="Z793" s="326"/>
      <c r="AA793" s="326"/>
      <c r="AB793" s="326"/>
      <c r="AC793" s="326"/>
      <c r="AD793" s="326"/>
      <c r="AE793" s="326"/>
      <c r="AF793" s="326"/>
      <c r="AG793" s="326"/>
      <c r="AH793" s="326"/>
      <c r="AI793" s="326"/>
      <c r="AJ793" s="326"/>
      <c r="AK793" s="326"/>
      <c r="AL793" s="326"/>
      <c r="AM793" s="326"/>
      <c r="AN793" s="326"/>
      <c r="AO793" s="326"/>
      <c r="AP793" s="326"/>
      <c r="AQ793" s="326"/>
      <c r="AR793" s="326"/>
      <c r="AS793" s="326"/>
      <c r="AT793" s="326"/>
      <c r="AU793" s="326"/>
      <c r="AV793" s="326"/>
      <c r="AW793" s="326"/>
      <c r="AX793" s="326"/>
      <c r="AY793" s="326"/>
      <c r="AZ793" s="326"/>
      <c r="BA793" s="326"/>
      <c r="BB793" s="326"/>
      <c r="BC793" s="326"/>
      <c r="BD793" s="326"/>
      <c r="BE793" s="326"/>
      <c r="BF793" s="326"/>
      <c r="BG793" s="326"/>
      <c r="BH793" s="326"/>
      <c r="BI793" s="326"/>
      <c r="BJ793" s="326"/>
      <c r="BK793" s="326"/>
      <c r="BL793" s="326"/>
      <c r="BM793" s="326"/>
      <c r="BN793" s="326"/>
      <c r="BO793" s="326"/>
      <c r="BP793" s="326"/>
    </row>
    <row r="794" spans="1:68" ht="15">
      <c r="A794" s="326"/>
      <c r="B794" s="326"/>
      <c r="C794" s="326"/>
      <c r="D794" s="326"/>
      <c r="E794" s="430"/>
      <c r="F794" s="326"/>
      <c r="G794" s="326"/>
      <c r="H794" s="326"/>
      <c r="I794" s="326"/>
      <c r="J794" s="326"/>
      <c r="K794" s="326"/>
      <c r="L794" s="326"/>
      <c r="M794" s="326"/>
      <c r="N794" s="326"/>
      <c r="O794" s="326"/>
      <c r="P794" s="326"/>
      <c r="Q794" s="326"/>
      <c r="R794" s="326"/>
      <c r="S794" s="326"/>
      <c r="T794" s="326"/>
      <c r="U794" s="326"/>
      <c r="V794" s="326"/>
      <c r="W794" s="326"/>
      <c r="X794" s="326"/>
      <c r="Y794" s="326"/>
      <c r="Z794" s="326"/>
      <c r="AA794" s="326"/>
      <c r="AB794" s="326"/>
      <c r="AC794" s="326"/>
      <c r="AD794" s="326"/>
      <c r="AE794" s="326"/>
      <c r="AF794" s="326"/>
      <c r="AG794" s="326"/>
      <c r="AH794" s="326"/>
      <c r="AI794" s="326"/>
      <c r="AJ794" s="326"/>
      <c r="AK794" s="326"/>
      <c r="AL794" s="326"/>
      <c r="AM794" s="326"/>
      <c r="AN794" s="326"/>
      <c r="AO794" s="326"/>
      <c r="AP794" s="326"/>
      <c r="AQ794" s="326"/>
      <c r="AR794" s="326"/>
      <c r="AS794" s="326"/>
      <c r="AT794" s="326"/>
      <c r="AU794" s="326"/>
      <c r="AV794" s="326"/>
      <c r="AW794" s="326"/>
      <c r="AX794" s="326"/>
      <c r="AY794" s="326"/>
      <c r="AZ794" s="326"/>
      <c r="BA794" s="326"/>
      <c r="BB794" s="326"/>
      <c r="BC794" s="326"/>
      <c r="BD794" s="326"/>
      <c r="BE794" s="326"/>
      <c r="BF794" s="326"/>
      <c r="BG794" s="326"/>
      <c r="BH794" s="326"/>
      <c r="BI794" s="326"/>
      <c r="BJ794" s="326"/>
      <c r="BK794" s="326"/>
      <c r="BL794" s="326"/>
      <c r="BM794" s="326"/>
      <c r="BN794" s="326"/>
      <c r="BO794" s="326"/>
      <c r="BP794" s="326"/>
    </row>
    <row r="795" spans="1:68" ht="15">
      <c r="A795" s="326"/>
      <c r="B795" s="326"/>
      <c r="C795" s="326"/>
      <c r="D795" s="326"/>
      <c r="E795" s="430"/>
      <c r="F795" s="326"/>
      <c r="G795" s="326"/>
      <c r="H795" s="326"/>
      <c r="I795" s="326"/>
      <c r="J795" s="326"/>
      <c r="K795" s="326"/>
      <c r="L795" s="326"/>
      <c r="M795" s="326"/>
      <c r="N795" s="326"/>
      <c r="O795" s="326"/>
      <c r="P795" s="326"/>
      <c r="Q795" s="326"/>
      <c r="R795" s="326"/>
      <c r="S795" s="326"/>
      <c r="T795" s="326"/>
      <c r="U795" s="326"/>
      <c r="V795" s="326"/>
      <c r="W795" s="326"/>
      <c r="X795" s="326"/>
      <c r="Y795" s="326"/>
      <c r="Z795" s="326"/>
      <c r="AA795" s="326"/>
      <c r="AB795" s="326"/>
      <c r="AC795" s="326"/>
      <c r="AD795" s="326"/>
      <c r="AE795" s="326"/>
      <c r="AF795" s="326"/>
      <c r="AG795" s="326"/>
      <c r="AH795" s="326"/>
      <c r="AI795" s="326"/>
      <c r="AJ795" s="326"/>
      <c r="AK795" s="326"/>
      <c r="AL795" s="326"/>
      <c r="AM795" s="326"/>
      <c r="AN795" s="326"/>
      <c r="AO795" s="326"/>
      <c r="AP795" s="326"/>
      <c r="AQ795" s="326"/>
      <c r="AR795" s="326"/>
      <c r="AS795" s="326"/>
      <c r="AT795" s="326"/>
      <c r="AU795" s="326"/>
      <c r="AV795" s="326"/>
      <c r="AW795" s="326"/>
      <c r="AX795" s="326"/>
      <c r="AY795" s="326"/>
      <c r="AZ795" s="326"/>
      <c r="BA795" s="326"/>
      <c r="BB795" s="326"/>
      <c r="BC795" s="326"/>
      <c r="BD795" s="326"/>
      <c r="BE795" s="326"/>
      <c r="BF795" s="326"/>
      <c r="BG795" s="326"/>
      <c r="BH795" s="326"/>
      <c r="BI795" s="326"/>
      <c r="BJ795" s="326"/>
      <c r="BK795" s="326"/>
      <c r="BL795" s="326"/>
      <c r="BM795" s="326"/>
      <c r="BN795" s="326"/>
      <c r="BO795" s="326"/>
      <c r="BP795" s="326"/>
    </row>
    <row r="796" spans="1:68" ht="15">
      <c r="A796" s="326"/>
      <c r="B796" s="326"/>
      <c r="C796" s="326"/>
      <c r="D796" s="326"/>
      <c r="E796" s="430"/>
      <c r="F796" s="326"/>
      <c r="G796" s="326"/>
      <c r="H796" s="326"/>
      <c r="I796" s="326"/>
      <c r="J796" s="326"/>
      <c r="K796" s="326"/>
      <c r="L796" s="326"/>
      <c r="M796" s="326"/>
      <c r="N796" s="326"/>
      <c r="O796" s="326"/>
      <c r="P796" s="326"/>
      <c r="Q796" s="326"/>
      <c r="R796" s="326"/>
      <c r="S796" s="326"/>
      <c r="T796" s="326"/>
      <c r="U796" s="326"/>
      <c r="V796" s="326"/>
      <c r="W796" s="326"/>
      <c r="X796" s="326"/>
      <c r="Y796" s="326"/>
      <c r="Z796" s="326"/>
      <c r="AA796" s="326"/>
      <c r="AB796" s="326"/>
      <c r="AC796" s="326"/>
      <c r="AD796" s="326"/>
      <c r="AE796" s="326"/>
      <c r="AF796" s="326"/>
      <c r="AG796" s="326"/>
      <c r="AH796" s="326"/>
      <c r="AI796" s="326"/>
      <c r="AJ796" s="326"/>
      <c r="AK796" s="326"/>
      <c r="AL796" s="326"/>
      <c r="AM796" s="326"/>
      <c r="AN796" s="326"/>
      <c r="AO796" s="326"/>
      <c r="AP796" s="326"/>
      <c r="AQ796" s="326"/>
      <c r="AR796" s="326"/>
      <c r="AS796" s="326"/>
      <c r="AT796" s="326"/>
      <c r="AU796" s="326"/>
      <c r="AV796" s="326"/>
      <c r="AW796" s="326"/>
      <c r="AX796" s="326"/>
      <c r="AY796" s="326"/>
      <c r="AZ796" s="326"/>
      <c r="BA796" s="326"/>
      <c r="BB796" s="326"/>
      <c r="BC796" s="326"/>
      <c r="BD796" s="326"/>
      <c r="BE796" s="326"/>
      <c r="BF796" s="326"/>
      <c r="BG796" s="326"/>
      <c r="BH796" s="326"/>
      <c r="BI796" s="326"/>
      <c r="BJ796" s="326"/>
      <c r="BK796" s="326"/>
      <c r="BL796" s="326"/>
      <c r="BM796" s="326"/>
      <c r="BN796" s="326"/>
      <c r="BO796" s="326"/>
      <c r="BP796" s="326"/>
    </row>
    <row r="797" spans="1:68" ht="15">
      <c r="A797" s="326"/>
      <c r="B797" s="326"/>
      <c r="C797" s="326"/>
      <c r="D797" s="326"/>
      <c r="E797" s="430"/>
      <c r="F797" s="326"/>
      <c r="G797" s="326"/>
      <c r="H797" s="326"/>
      <c r="I797" s="326"/>
      <c r="J797" s="326"/>
      <c r="K797" s="326"/>
      <c r="L797" s="326"/>
      <c r="M797" s="326"/>
      <c r="N797" s="326"/>
      <c r="O797" s="326"/>
      <c r="P797" s="326"/>
      <c r="Q797" s="326"/>
      <c r="R797" s="326"/>
      <c r="S797" s="326"/>
      <c r="T797" s="326"/>
      <c r="U797" s="326"/>
      <c r="V797" s="326"/>
      <c r="W797" s="326"/>
      <c r="X797" s="326"/>
      <c r="Y797" s="326"/>
      <c r="Z797" s="326"/>
      <c r="AA797" s="326"/>
      <c r="AB797" s="326"/>
      <c r="AC797" s="326"/>
      <c r="AD797" s="326"/>
      <c r="AE797" s="326"/>
      <c r="AF797" s="326"/>
      <c r="AG797" s="326"/>
      <c r="AH797" s="326"/>
      <c r="AI797" s="326"/>
      <c r="AJ797" s="326"/>
      <c r="AK797" s="326"/>
      <c r="AL797" s="326"/>
      <c r="AM797" s="326"/>
      <c r="AN797" s="326"/>
      <c r="AO797" s="326"/>
      <c r="AP797" s="326"/>
      <c r="AQ797" s="326"/>
      <c r="AR797" s="326"/>
      <c r="AS797" s="326"/>
      <c r="AT797" s="326"/>
      <c r="AU797" s="326"/>
      <c r="AV797" s="326"/>
      <c r="AW797" s="326"/>
      <c r="AX797" s="326"/>
      <c r="AY797" s="326"/>
      <c r="AZ797" s="326"/>
      <c r="BA797" s="326"/>
      <c r="BB797" s="326"/>
      <c r="BC797" s="326"/>
      <c r="BD797" s="326"/>
      <c r="BE797" s="326"/>
      <c r="BF797" s="326"/>
      <c r="BG797" s="326"/>
      <c r="BH797" s="326"/>
      <c r="BI797" s="326"/>
      <c r="BJ797" s="326"/>
      <c r="BK797" s="326"/>
      <c r="BL797" s="326"/>
      <c r="BM797" s="326"/>
      <c r="BN797" s="326"/>
      <c r="BO797" s="326"/>
      <c r="BP797" s="326"/>
    </row>
    <row r="798" spans="1:68" ht="15">
      <c r="A798" s="326"/>
      <c r="B798" s="326"/>
      <c r="C798" s="326"/>
      <c r="D798" s="326"/>
      <c r="E798" s="430"/>
      <c r="F798" s="326"/>
      <c r="G798" s="326"/>
      <c r="H798" s="326"/>
      <c r="I798" s="326"/>
      <c r="J798" s="326"/>
      <c r="K798" s="326"/>
      <c r="L798" s="326"/>
      <c r="M798" s="326"/>
      <c r="N798" s="326"/>
      <c r="O798" s="326"/>
      <c r="P798" s="326"/>
      <c r="Q798" s="326"/>
      <c r="R798" s="326"/>
      <c r="S798" s="326"/>
      <c r="T798" s="326"/>
      <c r="U798" s="326"/>
      <c r="V798" s="326"/>
      <c r="W798" s="326"/>
      <c r="X798" s="326"/>
      <c r="Y798" s="326"/>
      <c r="Z798" s="326"/>
      <c r="AA798" s="326"/>
      <c r="AB798" s="326"/>
      <c r="AC798" s="326"/>
      <c r="AD798" s="326"/>
      <c r="AE798" s="326"/>
      <c r="AF798" s="326"/>
      <c r="AG798" s="326"/>
      <c r="AH798" s="326"/>
      <c r="AI798" s="326"/>
      <c r="AJ798" s="326"/>
      <c r="AK798" s="326"/>
      <c r="AL798" s="326"/>
      <c r="AM798" s="326"/>
      <c r="AN798" s="326"/>
      <c r="AO798" s="326"/>
      <c r="AP798" s="326"/>
      <c r="AQ798" s="326"/>
      <c r="AR798" s="326"/>
      <c r="AS798" s="326"/>
      <c r="AT798" s="326"/>
      <c r="AU798" s="326"/>
      <c r="AV798" s="326"/>
      <c r="AW798" s="326"/>
      <c r="AX798" s="326"/>
      <c r="AY798" s="326"/>
      <c r="AZ798" s="326"/>
      <c r="BA798" s="326"/>
      <c r="BB798" s="326"/>
      <c r="BC798" s="326"/>
      <c r="BD798" s="326"/>
      <c r="BE798" s="326"/>
      <c r="BF798" s="326"/>
      <c r="BG798" s="326"/>
      <c r="BH798" s="326"/>
      <c r="BI798" s="326"/>
      <c r="BJ798" s="326"/>
      <c r="BK798" s="326"/>
      <c r="BL798" s="326"/>
      <c r="BM798" s="326"/>
      <c r="BN798" s="326"/>
      <c r="BO798" s="326"/>
      <c r="BP798" s="326"/>
    </row>
    <row r="799" spans="1:68" ht="15">
      <c r="A799" s="326"/>
      <c r="B799" s="326"/>
      <c r="C799" s="326"/>
      <c r="D799" s="326"/>
      <c r="E799" s="430"/>
      <c r="F799" s="326"/>
      <c r="G799" s="326"/>
      <c r="H799" s="326"/>
      <c r="I799" s="326"/>
      <c r="J799" s="326"/>
      <c r="K799" s="326"/>
      <c r="L799" s="326"/>
      <c r="M799" s="326"/>
      <c r="N799" s="326"/>
      <c r="O799" s="326"/>
      <c r="P799" s="326"/>
      <c r="Q799" s="326"/>
      <c r="R799" s="326"/>
      <c r="S799" s="326"/>
      <c r="T799" s="326"/>
      <c r="U799" s="326"/>
      <c r="V799" s="326"/>
      <c r="W799" s="326"/>
      <c r="X799" s="326"/>
      <c r="Y799" s="326"/>
      <c r="Z799" s="326"/>
      <c r="AA799" s="326"/>
      <c r="AB799" s="326"/>
      <c r="AC799" s="326"/>
      <c r="AD799" s="326"/>
      <c r="AE799" s="326"/>
      <c r="AF799" s="326"/>
      <c r="AG799" s="326"/>
      <c r="AH799" s="326"/>
      <c r="AI799" s="326"/>
      <c r="AJ799" s="326"/>
      <c r="AK799" s="326"/>
      <c r="AL799" s="326"/>
      <c r="AM799" s="326"/>
      <c r="AN799" s="326"/>
      <c r="AO799" s="326"/>
      <c r="AP799" s="326"/>
      <c r="AQ799" s="326"/>
      <c r="AR799" s="326"/>
      <c r="AS799" s="326"/>
      <c r="AT799" s="326"/>
      <c r="AU799" s="326"/>
      <c r="AV799" s="326"/>
      <c r="AW799" s="326"/>
      <c r="AX799" s="326"/>
      <c r="AY799" s="326"/>
      <c r="AZ799" s="326"/>
      <c r="BA799" s="326"/>
      <c r="BB799" s="326"/>
      <c r="BC799" s="326"/>
      <c r="BD799" s="326"/>
      <c r="BE799" s="326"/>
      <c r="BF799" s="326"/>
      <c r="BG799" s="326"/>
      <c r="BH799" s="326"/>
      <c r="BI799" s="326"/>
      <c r="BJ799" s="326"/>
      <c r="BK799" s="326"/>
      <c r="BL799" s="326"/>
      <c r="BM799" s="326"/>
      <c r="BN799" s="326"/>
      <c r="BO799" s="326"/>
      <c r="BP799" s="326"/>
    </row>
    <row r="800" spans="1:68" ht="15">
      <c r="A800" s="326"/>
      <c r="B800" s="326"/>
      <c r="C800" s="326"/>
      <c r="D800" s="326"/>
      <c r="E800" s="430"/>
      <c r="F800" s="326"/>
      <c r="G800" s="326"/>
      <c r="H800" s="326"/>
      <c r="I800" s="326"/>
      <c r="J800" s="326"/>
      <c r="K800" s="326"/>
      <c r="L800" s="326"/>
      <c r="M800" s="326"/>
      <c r="N800" s="326"/>
      <c r="O800" s="326"/>
      <c r="P800" s="326"/>
      <c r="Q800" s="326"/>
      <c r="R800" s="326"/>
      <c r="S800" s="326"/>
      <c r="T800" s="326"/>
      <c r="U800" s="326"/>
      <c r="V800" s="326"/>
      <c r="W800" s="326"/>
      <c r="X800" s="326"/>
      <c r="Y800" s="326"/>
      <c r="Z800" s="326"/>
      <c r="AA800" s="326"/>
      <c r="AB800" s="326"/>
      <c r="AC800" s="326"/>
      <c r="AD800" s="326"/>
      <c r="AE800" s="326"/>
      <c r="AF800" s="326"/>
      <c r="AG800" s="326"/>
      <c r="AH800" s="326"/>
      <c r="AI800" s="326"/>
      <c r="AJ800" s="326"/>
      <c r="AK800" s="326"/>
      <c r="AL800" s="326"/>
      <c r="AM800" s="326"/>
      <c r="AN800" s="326"/>
      <c r="AO800" s="326"/>
      <c r="AP800" s="326"/>
      <c r="AQ800" s="326"/>
      <c r="AR800" s="326"/>
      <c r="AS800" s="326"/>
      <c r="AT800" s="326"/>
      <c r="AU800" s="326"/>
      <c r="AV800" s="326"/>
      <c r="AW800" s="326"/>
      <c r="AX800" s="326"/>
      <c r="AY800" s="326"/>
      <c r="AZ800" s="326"/>
      <c r="BA800" s="326"/>
      <c r="BB800" s="326"/>
      <c r="BC800" s="326"/>
      <c r="BD800" s="326"/>
      <c r="BE800" s="326"/>
      <c r="BF800" s="326"/>
      <c r="BG800" s="326"/>
      <c r="BH800" s="326"/>
      <c r="BI800" s="326"/>
      <c r="BJ800" s="326"/>
      <c r="BK800" s="326"/>
      <c r="BL800" s="326"/>
      <c r="BM800" s="326"/>
      <c r="BN800" s="326"/>
      <c r="BO800" s="326"/>
      <c r="BP800" s="326"/>
    </row>
    <row r="801" spans="1:68" ht="15">
      <c r="A801" s="326"/>
      <c r="B801" s="326"/>
      <c r="C801" s="326"/>
      <c r="D801" s="326"/>
      <c r="E801" s="430"/>
      <c r="F801" s="326"/>
      <c r="G801" s="326"/>
      <c r="H801" s="326"/>
      <c r="I801" s="326"/>
      <c r="J801" s="326"/>
      <c r="K801" s="326"/>
      <c r="L801" s="326"/>
      <c r="M801" s="326"/>
      <c r="N801" s="326"/>
      <c r="O801" s="326"/>
      <c r="P801" s="326"/>
      <c r="Q801" s="326"/>
      <c r="R801" s="326"/>
      <c r="S801" s="326"/>
      <c r="T801" s="326"/>
      <c r="U801" s="326"/>
      <c r="V801" s="326"/>
      <c r="W801" s="326"/>
      <c r="X801" s="326"/>
      <c r="Y801" s="326"/>
      <c r="Z801" s="326"/>
      <c r="AA801" s="326"/>
      <c r="AB801" s="326"/>
      <c r="AC801" s="326"/>
      <c r="AD801" s="326"/>
      <c r="AE801" s="326"/>
      <c r="AF801" s="326"/>
      <c r="AG801" s="326"/>
      <c r="AH801" s="326"/>
      <c r="AI801" s="326"/>
      <c r="AJ801" s="326"/>
      <c r="AK801" s="326"/>
      <c r="AL801" s="326"/>
      <c r="AM801" s="326"/>
      <c r="AN801" s="326"/>
      <c r="AO801" s="326"/>
      <c r="AP801" s="326"/>
      <c r="AQ801" s="326"/>
      <c r="AR801" s="326"/>
      <c r="AS801" s="326"/>
      <c r="AT801" s="326"/>
      <c r="AU801" s="326"/>
      <c r="AV801" s="326"/>
      <c r="AW801" s="326"/>
      <c r="AX801" s="326"/>
      <c r="AY801" s="326"/>
      <c r="AZ801" s="326"/>
      <c r="BA801" s="326"/>
      <c r="BB801" s="326"/>
      <c r="BC801" s="326"/>
      <c r="BD801" s="326"/>
      <c r="BE801" s="326"/>
      <c r="BF801" s="326"/>
      <c r="BG801" s="326"/>
      <c r="BH801" s="326"/>
      <c r="BI801" s="326"/>
      <c r="BJ801" s="326"/>
      <c r="BK801" s="326"/>
      <c r="BL801" s="326"/>
      <c r="BM801" s="326"/>
      <c r="BN801" s="326"/>
      <c r="BO801" s="326"/>
      <c r="BP801" s="326"/>
    </row>
    <row r="802" spans="1:68" ht="15">
      <c r="A802" s="326"/>
      <c r="B802" s="326"/>
      <c r="C802" s="326"/>
      <c r="D802" s="326"/>
      <c r="E802" s="430"/>
      <c r="F802" s="326"/>
      <c r="G802" s="326"/>
      <c r="H802" s="326"/>
      <c r="I802" s="326"/>
      <c r="J802" s="326"/>
      <c r="K802" s="326"/>
      <c r="L802" s="326"/>
      <c r="M802" s="326"/>
      <c r="N802" s="326"/>
      <c r="O802" s="326"/>
      <c r="P802" s="326"/>
      <c r="Q802" s="326"/>
      <c r="R802" s="326"/>
      <c r="S802" s="326"/>
      <c r="T802" s="326"/>
      <c r="U802" s="326"/>
      <c r="V802" s="326"/>
      <c r="W802" s="326"/>
      <c r="X802" s="326"/>
      <c r="Y802" s="326"/>
      <c r="Z802" s="326"/>
      <c r="AA802" s="326"/>
      <c r="AB802" s="326"/>
      <c r="AC802" s="326"/>
      <c r="AD802" s="326"/>
      <c r="AE802" s="326"/>
      <c r="AF802" s="326"/>
      <c r="AG802" s="326"/>
      <c r="AH802" s="326"/>
      <c r="AI802" s="326"/>
      <c r="AJ802" s="326"/>
      <c r="AK802" s="326"/>
      <c r="AL802" s="326"/>
      <c r="AM802" s="326"/>
      <c r="AN802" s="326"/>
      <c r="AO802" s="326"/>
      <c r="AP802" s="326"/>
      <c r="AQ802" s="326"/>
      <c r="AR802" s="326"/>
      <c r="AS802" s="326"/>
      <c r="AT802" s="326"/>
      <c r="AU802" s="326"/>
      <c r="AV802" s="326"/>
      <c r="AW802" s="326"/>
      <c r="AX802" s="326"/>
      <c r="AY802" s="326"/>
      <c r="AZ802" s="326"/>
      <c r="BA802" s="326"/>
      <c r="BB802" s="326"/>
      <c r="BC802" s="326"/>
      <c r="BD802" s="326"/>
      <c r="BE802" s="326"/>
      <c r="BF802" s="326"/>
      <c r="BG802" s="326"/>
      <c r="BH802" s="326"/>
      <c r="BI802" s="326"/>
      <c r="BJ802" s="326"/>
      <c r="BK802" s="326"/>
      <c r="BL802" s="326"/>
      <c r="BM802" s="326"/>
      <c r="BN802" s="326"/>
      <c r="BO802" s="326"/>
      <c r="BP802" s="326"/>
    </row>
    <row r="803" spans="1:68" ht="15">
      <c r="A803" s="326"/>
      <c r="B803" s="326"/>
      <c r="C803" s="326"/>
      <c r="D803" s="326"/>
      <c r="E803" s="430"/>
      <c r="F803" s="326"/>
      <c r="G803" s="326"/>
      <c r="H803" s="326"/>
      <c r="I803" s="326"/>
      <c r="J803" s="326"/>
      <c r="K803" s="326"/>
      <c r="L803" s="326"/>
      <c r="M803" s="326"/>
      <c r="N803" s="326"/>
      <c r="O803" s="326"/>
      <c r="P803" s="326"/>
      <c r="Q803" s="326"/>
      <c r="R803" s="326"/>
      <c r="S803" s="326"/>
      <c r="T803" s="326"/>
      <c r="U803" s="326"/>
      <c r="V803" s="326"/>
      <c r="W803" s="326"/>
      <c r="X803" s="326"/>
      <c r="Y803" s="326"/>
      <c r="Z803" s="326"/>
      <c r="AA803" s="326"/>
      <c r="AB803" s="326"/>
      <c r="AC803" s="326"/>
      <c r="AD803" s="326"/>
      <c r="AE803" s="326"/>
      <c r="AF803" s="326"/>
      <c r="AG803" s="326"/>
      <c r="AH803" s="326"/>
      <c r="AI803" s="326"/>
      <c r="AJ803" s="326"/>
      <c r="AK803" s="326"/>
      <c r="AL803" s="326"/>
      <c r="AM803" s="326"/>
      <c r="AN803" s="326"/>
      <c r="AO803" s="326"/>
      <c r="AP803" s="326"/>
      <c r="AQ803" s="326"/>
      <c r="AR803" s="326"/>
      <c r="AS803" s="326"/>
      <c r="AT803" s="326"/>
      <c r="AU803" s="326"/>
      <c r="AV803" s="326"/>
      <c r="AW803" s="326"/>
      <c r="AX803" s="326"/>
      <c r="AY803" s="326"/>
      <c r="AZ803" s="326"/>
      <c r="BA803" s="326"/>
      <c r="BB803" s="326"/>
      <c r="BC803" s="326"/>
      <c r="BD803" s="326"/>
      <c r="BE803" s="326"/>
      <c r="BF803" s="326"/>
      <c r="BG803" s="326"/>
      <c r="BH803" s="326"/>
      <c r="BI803" s="326"/>
      <c r="BJ803" s="326"/>
      <c r="BK803" s="326"/>
      <c r="BL803" s="326"/>
      <c r="BM803" s="326"/>
      <c r="BN803" s="326"/>
      <c r="BO803" s="326"/>
      <c r="BP803" s="326"/>
    </row>
    <row r="804" spans="1:68" ht="15">
      <c r="A804" s="326"/>
      <c r="B804" s="326"/>
      <c r="C804" s="326"/>
      <c r="D804" s="326"/>
      <c r="E804" s="430"/>
      <c r="F804" s="326"/>
      <c r="G804" s="326"/>
      <c r="H804" s="326"/>
      <c r="I804" s="326"/>
      <c r="J804" s="326"/>
      <c r="K804" s="326"/>
      <c r="L804" s="326"/>
      <c r="M804" s="326"/>
      <c r="N804" s="326"/>
      <c r="O804" s="326"/>
      <c r="P804" s="326"/>
      <c r="Q804" s="326"/>
      <c r="R804" s="326"/>
      <c r="S804" s="326"/>
      <c r="T804" s="326"/>
      <c r="U804" s="326"/>
      <c r="V804" s="326"/>
      <c r="W804" s="326"/>
      <c r="X804" s="326"/>
      <c r="Y804" s="326"/>
      <c r="Z804" s="326"/>
      <c r="AA804" s="326"/>
      <c r="AB804" s="326"/>
      <c r="AC804" s="326"/>
      <c r="AD804" s="326"/>
      <c r="AE804" s="326"/>
      <c r="AF804" s="326"/>
      <c r="AG804" s="326"/>
      <c r="AH804" s="326"/>
      <c r="AI804" s="326"/>
      <c r="AJ804" s="326"/>
      <c r="AK804" s="326"/>
      <c r="AL804" s="326"/>
      <c r="AM804" s="326"/>
      <c r="AN804" s="326"/>
      <c r="AO804" s="326"/>
      <c r="AP804" s="326"/>
      <c r="AQ804" s="326"/>
      <c r="AR804" s="326"/>
      <c r="AS804" s="326"/>
      <c r="AT804" s="326"/>
      <c r="AU804" s="326"/>
      <c r="AV804" s="326"/>
      <c r="AW804" s="326"/>
      <c r="AX804" s="326"/>
      <c r="AY804" s="326"/>
      <c r="AZ804" s="326"/>
      <c r="BA804" s="326"/>
      <c r="BB804" s="326"/>
      <c r="BC804" s="326"/>
      <c r="BD804" s="326"/>
      <c r="BE804" s="326"/>
      <c r="BF804" s="326"/>
      <c r="BG804" s="326"/>
      <c r="BH804" s="326"/>
      <c r="BI804" s="326"/>
      <c r="BJ804" s="326"/>
      <c r="BK804" s="326"/>
      <c r="BL804" s="326"/>
      <c r="BM804" s="326"/>
      <c r="BN804" s="326"/>
      <c r="BO804" s="326"/>
      <c r="BP804" s="326"/>
    </row>
    <row r="805" spans="1:68" ht="15">
      <c r="A805" s="326"/>
      <c r="B805" s="326"/>
      <c r="C805" s="326"/>
      <c r="D805" s="326"/>
      <c r="E805" s="430"/>
      <c r="F805" s="326"/>
      <c r="G805" s="326"/>
      <c r="H805" s="326"/>
      <c r="I805" s="326"/>
      <c r="J805" s="326"/>
      <c r="K805" s="326"/>
      <c r="L805" s="326"/>
      <c r="M805" s="326"/>
      <c r="N805" s="326"/>
      <c r="O805" s="326"/>
      <c r="P805" s="326"/>
      <c r="Q805" s="326"/>
      <c r="R805" s="326"/>
      <c r="S805" s="326"/>
      <c r="T805" s="326"/>
      <c r="U805" s="326"/>
      <c r="V805" s="326"/>
      <c r="W805" s="326"/>
      <c r="X805" s="326"/>
      <c r="Y805" s="326"/>
      <c r="Z805" s="326"/>
      <c r="AA805" s="326"/>
      <c r="AB805" s="326"/>
      <c r="AC805" s="326"/>
      <c r="AD805" s="326"/>
      <c r="AE805" s="326"/>
      <c r="AF805" s="326"/>
      <c r="AG805" s="326"/>
      <c r="AH805" s="326"/>
      <c r="AI805" s="326"/>
      <c r="AJ805" s="326"/>
      <c r="AK805" s="326"/>
      <c r="AL805" s="326"/>
      <c r="AM805" s="326"/>
      <c r="AN805" s="326"/>
      <c r="AO805" s="326"/>
      <c r="AP805" s="326"/>
      <c r="AQ805" s="326"/>
      <c r="AR805" s="326"/>
      <c r="AS805" s="326"/>
      <c r="AT805" s="326"/>
      <c r="AU805" s="326"/>
      <c r="AV805" s="326"/>
      <c r="AW805" s="326"/>
      <c r="AX805" s="326"/>
      <c r="AY805" s="326"/>
      <c r="AZ805" s="326"/>
      <c r="BA805" s="326"/>
      <c r="BB805" s="326"/>
      <c r="BC805" s="326"/>
      <c r="BD805" s="326"/>
      <c r="BE805" s="326"/>
      <c r="BF805" s="326"/>
      <c r="BG805" s="326"/>
      <c r="BH805" s="326"/>
      <c r="BI805" s="326"/>
      <c r="BJ805" s="326"/>
      <c r="BK805" s="326"/>
      <c r="BL805" s="326"/>
      <c r="BM805" s="326"/>
      <c r="BN805" s="326"/>
      <c r="BO805" s="326"/>
      <c r="BP805" s="326"/>
    </row>
    <row r="806" spans="1:68" ht="15">
      <c r="A806" s="326"/>
      <c r="B806" s="326"/>
      <c r="C806" s="326"/>
      <c r="D806" s="326"/>
      <c r="E806" s="430"/>
      <c r="F806" s="326"/>
      <c r="G806" s="326"/>
      <c r="H806" s="326"/>
      <c r="I806" s="326"/>
      <c r="J806" s="326"/>
      <c r="K806" s="326"/>
      <c r="L806" s="326"/>
      <c r="M806" s="326"/>
      <c r="N806" s="326"/>
      <c r="O806" s="326"/>
      <c r="P806" s="326"/>
      <c r="Q806" s="326"/>
      <c r="R806" s="326"/>
      <c r="S806" s="326"/>
      <c r="T806" s="326"/>
      <c r="U806" s="326"/>
      <c r="V806" s="326"/>
      <c r="W806" s="326"/>
      <c r="X806" s="326"/>
      <c r="Y806" s="326"/>
      <c r="Z806" s="326"/>
      <c r="AA806" s="326"/>
      <c r="AB806" s="326"/>
      <c r="AC806" s="326"/>
      <c r="AD806" s="326"/>
      <c r="AE806" s="326"/>
      <c r="AF806" s="326"/>
      <c r="AG806" s="326"/>
      <c r="AH806" s="326"/>
      <c r="AI806" s="326"/>
      <c r="AJ806" s="326"/>
      <c r="AK806" s="326"/>
      <c r="AL806" s="326"/>
      <c r="AM806" s="326"/>
      <c r="AN806" s="326"/>
      <c r="AO806" s="326"/>
      <c r="AP806" s="326"/>
      <c r="AQ806" s="326"/>
      <c r="AR806" s="326"/>
      <c r="AS806" s="326"/>
      <c r="AT806" s="326"/>
      <c r="AU806" s="326"/>
      <c r="AV806" s="326"/>
      <c r="AW806" s="326"/>
      <c r="AX806" s="326"/>
      <c r="AY806" s="326"/>
      <c r="AZ806" s="326"/>
      <c r="BA806" s="326"/>
      <c r="BB806" s="326"/>
      <c r="BC806" s="326"/>
      <c r="BD806" s="326"/>
      <c r="BE806" s="326"/>
      <c r="BF806" s="326"/>
      <c r="BG806" s="326"/>
      <c r="BH806" s="326"/>
      <c r="BI806" s="326"/>
      <c r="BJ806" s="326"/>
      <c r="BK806" s="326"/>
      <c r="BL806" s="326"/>
      <c r="BM806" s="326"/>
      <c r="BN806" s="326"/>
      <c r="BO806" s="326"/>
      <c r="BP806" s="326"/>
    </row>
    <row r="807" spans="1:68" ht="15">
      <c r="A807" s="326"/>
      <c r="B807" s="326"/>
      <c r="C807" s="326"/>
      <c r="D807" s="326"/>
      <c r="E807" s="430"/>
      <c r="F807" s="326"/>
      <c r="G807" s="326"/>
      <c r="H807" s="326"/>
      <c r="I807" s="326"/>
      <c r="J807" s="326"/>
      <c r="K807" s="326"/>
      <c r="L807" s="326"/>
      <c r="M807" s="326"/>
      <c r="N807" s="326"/>
      <c r="O807" s="326"/>
      <c r="P807" s="326"/>
      <c r="Q807" s="326"/>
      <c r="R807" s="326"/>
      <c r="S807" s="326"/>
      <c r="T807" s="326"/>
      <c r="U807" s="326"/>
      <c r="V807" s="326"/>
      <c r="W807" s="326"/>
      <c r="X807" s="326"/>
      <c r="Y807" s="326"/>
      <c r="Z807" s="326"/>
      <c r="AA807" s="326"/>
      <c r="AB807" s="326"/>
      <c r="AC807" s="326"/>
      <c r="AD807" s="326"/>
      <c r="AE807" s="326"/>
      <c r="AF807" s="326"/>
      <c r="AG807" s="326"/>
      <c r="AH807" s="326"/>
      <c r="AI807" s="326"/>
      <c r="AJ807" s="326"/>
      <c r="AK807" s="326"/>
      <c r="AL807" s="326"/>
      <c r="AM807" s="326"/>
      <c r="AN807" s="326"/>
      <c r="AO807" s="326"/>
      <c r="AP807" s="326"/>
      <c r="AQ807" s="326"/>
      <c r="AR807" s="326"/>
      <c r="AS807" s="326"/>
      <c r="AT807" s="326"/>
      <c r="AU807" s="326"/>
      <c r="AV807" s="326"/>
      <c r="AW807" s="326"/>
      <c r="AX807" s="326"/>
      <c r="AY807" s="326"/>
      <c r="AZ807" s="326"/>
      <c r="BA807" s="326"/>
      <c r="BB807" s="326"/>
      <c r="BC807" s="326"/>
      <c r="BD807" s="326"/>
      <c r="BE807" s="326"/>
      <c r="BF807" s="326"/>
      <c r="BG807" s="326"/>
      <c r="BH807" s="326"/>
      <c r="BI807" s="326"/>
      <c r="BJ807" s="326"/>
      <c r="BK807" s="326"/>
      <c r="BL807" s="326"/>
      <c r="BM807" s="326"/>
      <c r="BN807" s="326"/>
      <c r="BO807" s="326"/>
      <c r="BP807" s="326"/>
    </row>
    <row r="808" spans="1:68" ht="15">
      <c r="A808" s="326"/>
      <c r="B808" s="326"/>
      <c r="C808" s="326"/>
      <c r="D808" s="326"/>
      <c r="E808" s="430"/>
      <c r="F808" s="326"/>
      <c r="G808" s="326"/>
      <c r="H808" s="326"/>
      <c r="I808" s="326"/>
      <c r="J808" s="326"/>
      <c r="K808" s="326"/>
      <c r="L808" s="326"/>
      <c r="M808" s="326"/>
      <c r="N808" s="326"/>
      <c r="O808" s="326"/>
      <c r="P808" s="326"/>
      <c r="Q808" s="326"/>
      <c r="R808" s="326"/>
      <c r="S808" s="326"/>
      <c r="T808" s="326"/>
      <c r="U808" s="326"/>
      <c r="V808" s="326"/>
      <c r="W808" s="326"/>
      <c r="X808" s="326"/>
      <c r="Y808" s="326"/>
      <c r="Z808" s="326"/>
      <c r="AA808" s="326"/>
      <c r="AB808" s="326"/>
      <c r="AC808" s="326"/>
      <c r="AD808" s="326"/>
      <c r="AE808" s="326"/>
      <c r="AF808" s="326"/>
      <c r="AG808" s="326"/>
      <c r="AH808" s="326"/>
      <c r="AI808" s="326"/>
      <c r="AJ808" s="326"/>
      <c r="AK808" s="326"/>
      <c r="AL808" s="326"/>
      <c r="AM808" s="326"/>
      <c r="AN808" s="326"/>
      <c r="AO808" s="326"/>
      <c r="AP808" s="326"/>
      <c r="AQ808" s="326"/>
      <c r="AR808" s="326"/>
      <c r="AS808" s="326"/>
      <c r="AT808" s="326"/>
      <c r="AU808" s="326"/>
      <c r="AV808" s="326"/>
      <c r="AW808" s="326"/>
      <c r="AX808" s="326"/>
      <c r="AY808" s="326"/>
      <c r="AZ808" s="326"/>
      <c r="BA808" s="326"/>
      <c r="BB808" s="326"/>
      <c r="BC808" s="326"/>
      <c r="BD808" s="326"/>
      <c r="BE808" s="326"/>
      <c r="BF808" s="326"/>
      <c r="BG808" s="326"/>
      <c r="BH808" s="326"/>
      <c r="BI808" s="326"/>
      <c r="BJ808" s="326"/>
      <c r="BK808" s="326"/>
      <c r="BL808" s="326"/>
      <c r="BM808" s="326"/>
      <c r="BN808" s="326"/>
      <c r="BO808" s="326"/>
      <c r="BP808" s="326"/>
    </row>
    <row r="809" spans="1:68" ht="15">
      <c r="A809" s="326"/>
      <c r="B809" s="326"/>
      <c r="C809" s="326"/>
      <c r="D809" s="326"/>
      <c r="E809" s="430"/>
      <c r="F809" s="326"/>
      <c r="G809" s="326"/>
      <c r="H809" s="326"/>
      <c r="I809" s="326"/>
      <c r="J809" s="326"/>
      <c r="K809" s="326"/>
      <c r="L809" s="326"/>
      <c r="M809" s="326"/>
      <c r="N809" s="326"/>
      <c r="O809" s="326"/>
      <c r="P809" s="326"/>
      <c r="Q809" s="326"/>
      <c r="R809" s="326"/>
      <c r="S809" s="326"/>
      <c r="T809" s="326"/>
      <c r="U809" s="326"/>
      <c r="V809" s="326"/>
      <c r="W809" s="326"/>
      <c r="X809" s="326"/>
      <c r="Y809" s="326"/>
      <c r="Z809" s="326"/>
      <c r="AA809" s="326"/>
      <c r="AB809" s="326"/>
      <c r="AC809" s="326"/>
      <c r="AD809" s="326"/>
      <c r="AE809" s="326"/>
      <c r="AF809" s="326"/>
      <c r="AG809" s="326"/>
      <c r="AH809" s="326"/>
      <c r="AI809" s="326"/>
      <c r="AJ809" s="326"/>
      <c r="AK809" s="326"/>
      <c r="AL809" s="326"/>
      <c r="AM809" s="326"/>
      <c r="AN809" s="326"/>
      <c r="AO809" s="326"/>
      <c r="AP809" s="326"/>
      <c r="AQ809" s="326"/>
      <c r="AR809" s="326"/>
      <c r="AS809" s="326"/>
      <c r="AT809" s="326"/>
      <c r="AU809" s="326"/>
      <c r="AV809" s="326"/>
      <c r="AW809" s="326"/>
      <c r="AX809" s="326"/>
      <c r="AY809" s="326"/>
      <c r="AZ809" s="326"/>
      <c r="BA809" s="326"/>
      <c r="BB809" s="326"/>
      <c r="BC809" s="326"/>
      <c r="BD809" s="326"/>
      <c r="BE809" s="326"/>
      <c r="BF809" s="326"/>
      <c r="BG809" s="326"/>
      <c r="BH809" s="326"/>
      <c r="BI809" s="326"/>
      <c r="BJ809" s="326"/>
      <c r="BK809" s="326"/>
      <c r="BL809" s="326"/>
      <c r="BM809" s="326"/>
      <c r="BN809" s="326"/>
      <c r="BO809" s="326"/>
      <c r="BP809" s="326"/>
    </row>
    <row r="810" spans="1:68" ht="15">
      <c r="A810" s="326"/>
      <c r="B810" s="326"/>
      <c r="C810" s="326"/>
      <c r="D810" s="326"/>
      <c r="E810" s="430"/>
      <c r="F810" s="326"/>
      <c r="G810" s="326"/>
      <c r="H810" s="326"/>
      <c r="I810" s="326"/>
      <c r="J810" s="326"/>
      <c r="K810" s="326"/>
      <c r="L810" s="326"/>
      <c r="M810" s="326"/>
      <c r="N810" s="326"/>
      <c r="O810" s="326"/>
      <c r="P810" s="326"/>
      <c r="Q810" s="326"/>
      <c r="R810" s="326"/>
      <c r="S810" s="326"/>
      <c r="T810" s="326"/>
      <c r="U810" s="326"/>
      <c r="V810" s="326"/>
      <c r="W810" s="326"/>
      <c r="X810" s="326"/>
      <c r="Y810" s="326"/>
      <c r="Z810" s="326"/>
      <c r="AA810" s="326"/>
      <c r="AB810" s="326"/>
      <c r="AC810" s="326"/>
      <c r="AD810" s="326"/>
      <c r="AE810" s="326"/>
      <c r="AF810" s="326"/>
      <c r="AG810" s="326"/>
      <c r="AH810" s="326"/>
      <c r="AI810" s="326"/>
      <c r="AJ810" s="326"/>
      <c r="AK810" s="326"/>
      <c r="AL810" s="326"/>
      <c r="AM810" s="326"/>
      <c r="AN810" s="326"/>
      <c r="AO810" s="326"/>
      <c r="AP810" s="326"/>
      <c r="AQ810" s="326"/>
      <c r="AR810" s="326"/>
      <c r="AS810" s="326"/>
      <c r="AT810" s="326"/>
      <c r="AU810" s="326"/>
      <c r="AV810" s="326"/>
      <c r="AW810" s="326"/>
      <c r="AX810" s="326"/>
      <c r="AY810" s="326"/>
      <c r="AZ810" s="326"/>
      <c r="BA810" s="326"/>
      <c r="BB810" s="326"/>
      <c r="BC810" s="326"/>
      <c r="BD810" s="326"/>
      <c r="BE810" s="326"/>
      <c r="BF810" s="326"/>
      <c r="BG810" s="326"/>
      <c r="BH810" s="326"/>
      <c r="BI810" s="326"/>
      <c r="BJ810" s="326"/>
      <c r="BK810" s="326"/>
      <c r="BL810" s="326"/>
      <c r="BM810" s="326"/>
      <c r="BN810" s="326"/>
      <c r="BO810" s="326"/>
      <c r="BP810" s="326"/>
    </row>
    <row r="811" spans="1:68" ht="15">
      <c r="A811" s="326"/>
      <c r="B811" s="326"/>
      <c r="C811" s="326"/>
      <c r="D811" s="326"/>
      <c r="E811" s="430"/>
      <c r="F811" s="326"/>
      <c r="G811" s="326"/>
      <c r="H811" s="326"/>
      <c r="I811" s="326"/>
      <c r="J811" s="326"/>
      <c r="K811" s="326"/>
      <c r="L811" s="326"/>
      <c r="M811" s="326"/>
      <c r="N811" s="326"/>
      <c r="O811" s="326"/>
      <c r="P811" s="326"/>
      <c r="Q811" s="326"/>
      <c r="R811" s="326"/>
      <c r="S811" s="326"/>
      <c r="T811" s="326"/>
      <c r="U811" s="326"/>
      <c r="V811" s="326"/>
      <c r="W811" s="326"/>
      <c r="X811" s="326"/>
      <c r="Y811" s="326"/>
      <c r="Z811" s="326"/>
      <c r="AA811" s="326"/>
      <c r="AB811" s="326"/>
      <c r="AC811" s="326"/>
      <c r="AD811" s="326"/>
      <c r="AE811" s="326"/>
      <c r="AF811" s="326"/>
      <c r="AG811" s="326"/>
      <c r="AH811" s="326"/>
      <c r="AI811" s="326"/>
      <c r="AJ811" s="326"/>
      <c r="AK811" s="326"/>
      <c r="AL811" s="326"/>
      <c r="AM811" s="326"/>
      <c r="AN811" s="326"/>
      <c r="AO811" s="326"/>
      <c r="AP811" s="326"/>
      <c r="AQ811" s="326"/>
      <c r="AR811" s="326"/>
      <c r="AS811" s="326"/>
      <c r="AT811" s="326"/>
      <c r="AU811" s="326"/>
      <c r="AV811" s="326"/>
      <c r="AW811" s="326"/>
      <c r="AX811" s="326"/>
      <c r="AY811" s="326"/>
      <c r="AZ811" s="326"/>
      <c r="BA811" s="326"/>
      <c r="BB811" s="326"/>
      <c r="BC811" s="326"/>
      <c r="BD811" s="326"/>
      <c r="BE811" s="326"/>
      <c r="BF811" s="326"/>
      <c r="BG811" s="326"/>
      <c r="BH811" s="326"/>
      <c r="BI811" s="326"/>
      <c r="BJ811" s="326"/>
      <c r="BK811" s="326"/>
      <c r="BL811" s="326"/>
      <c r="BM811" s="326"/>
      <c r="BN811" s="326"/>
      <c r="BO811" s="326"/>
      <c r="BP811" s="326"/>
    </row>
    <row r="812" spans="1:68" ht="15">
      <c r="A812" s="326"/>
      <c r="B812" s="326"/>
      <c r="C812" s="326"/>
      <c r="D812" s="326"/>
      <c r="E812" s="430"/>
      <c r="F812" s="326"/>
      <c r="G812" s="326"/>
      <c r="H812" s="326"/>
      <c r="I812" s="326"/>
      <c r="J812" s="326"/>
      <c r="K812" s="326"/>
      <c r="L812" s="326"/>
      <c r="M812" s="326"/>
      <c r="N812" s="326"/>
      <c r="O812" s="326"/>
      <c r="P812" s="326"/>
      <c r="Q812" s="326"/>
      <c r="R812" s="326"/>
      <c r="S812" s="326"/>
      <c r="T812" s="326"/>
      <c r="U812" s="326"/>
      <c r="V812" s="326"/>
      <c r="W812" s="326"/>
      <c r="X812" s="326"/>
      <c r="Y812" s="326"/>
      <c r="Z812" s="326"/>
      <c r="AA812" s="326"/>
      <c r="AB812" s="326"/>
      <c r="AC812" s="326"/>
      <c r="AD812" s="326"/>
      <c r="AE812" s="326"/>
      <c r="AF812" s="326"/>
      <c r="AG812" s="326"/>
      <c r="AH812" s="326"/>
      <c r="AI812" s="326"/>
      <c r="AJ812" s="326"/>
      <c r="AK812" s="326"/>
      <c r="AL812" s="326"/>
      <c r="AM812" s="326"/>
      <c r="AN812" s="326"/>
      <c r="AO812" s="326"/>
      <c r="AP812" s="326"/>
      <c r="AQ812" s="326"/>
      <c r="AR812" s="326"/>
      <c r="AS812" s="326"/>
      <c r="AT812" s="326"/>
      <c r="AU812" s="326"/>
      <c r="AV812" s="326"/>
      <c r="AW812" s="326"/>
      <c r="AX812" s="326"/>
      <c r="AY812" s="326"/>
      <c r="AZ812" s="326"/>
      <c r="BA812" s="326"/>
      <c r="BB812" s="326"/>
      <c r="BC812" s="326"/>
      <c r="BD812" s="326"/>
      <c r="BE812" s="326"/>
      <c r="BF812" s="326"/>
      <c r="BG812" s="326"/>
      <c r="BH812" s="326"/>
      <c r="BI812" s="326"/>
      <c r="BJ812" s="326"/>
      <c r="BK812" s="326"/>
      <c r="BL812" s="326"/>
      <c r="BM812" s="326"/>
      <c r="BN812" s="326"/>
      <c r="BO812" s="326"/>
      <c r="BP812" s="326"/>
    </row>
    <row r="813" spans="1:68" ht="15">
      <c r="A813" s="326"/>
      <c r="B813" s="326"/>
      <c r="C813" s="326"/>
      <c r="D813" s="326"/>
      <c r="E813" s="430"/>
      <c r="F813" s="326"/>
      <c r="G813" s="326"/>
      <c r="H813" s="326"/>
      <c r="I813" s="326"/>
      <c r="J813" s="326"/>
      <c r="K813" s="326"/>
      <c r="L813" s="326"/>
      <c r="M813" s="326"/>
      <c r="N813" s="326"/>
      <c r="O813" s="326"/>
      <c r="P813" s="326"/>
      <c r="Q813" s="326"/>
      <c r="R813" s="326"/>
      <c r="S813" s="326"/>
      <c r="T813" s="326"/>
      <c r="U813" s="326"/>
      <c r="V813" s="326"/>
      <c r="W813" s="326"/>
      <c r="X813" s="326"/>
      <c r="Y813" s="326"/>
      <c r="Z813" s="326"/>
      <c r="AA813" s="326"/>
      <c r="AB813" s="326"/>
      <c r="AC813" s="326"/>
      <c r="AD813" s="326"/>
      <c r="AE813" s="326"/>
      <c r="AF813" s="326"/>
      <c r="AG813" s="326"/>
      <c r="AH813" s="326"/>
      <c r="AI813" s="326"/>
      <c r="AJ813" s="326"/>
      <c r="AK813" s="326"/>
      <c r="AL813" s="326"/>
      <c r="AM813" s="326"/>
      <c r="AN813" s="326"/>
      <c r="AO813" s="326"/>
      <c r="AP813" s="326"/>
      <c r="AQ813" s="326"/>
      <c r="AR813" s="326"/>
      <c r="AS813" s="326"/>
      <c r="AT813" s="326"/>
      <c r="AU813" s="326"/>
      <c r="AV813" s="326"/>
      <c r="AW813" s="326"/>
      <c r="AX813" s="326"/>
      <c r="AY813" s="326"/>
      <c r="AZ813" s="326"/>
      <c r="BA813" s="326"/>
      <c r="BB813" s="326"/>
      <c r="BC813" s="326"/>
      <c r="BD813" s="326"/>
      <c r="BE813" s="326"/>
      <c r="BF813" s="326"/>
      <c r="BG813" s="326"/>
      <c r="BH813" s="326"/>
      <c r="BI813" s="326"/>
      <c r="BJ813" s="326"/>
      <c r="BK813" s="326"/>
      <c r="BL813" s="326"/>
      <c r="BM813" s="326"/>
      <c r="BN813" s="326"/>
      <c r="BO813" s="326"/>
      <c r="BP813" s="326"/>
    </row>
    <row r="814" spans="1:68" ht="15">
      <c r="A814" s="326"/>
      <c r="B814" s="326"/>
      <c r="C814" s="326"/>
      <c r="D814" s="326"/>
      <c r="E814" s="430"/>
      <c r="F814" s="326"/>
      <c r="G814" s="326"/>
      <c r="H814" s="326"/>
      <c r="I814" s="326"/>
      <c r="J814" s="326"/>
      <c r="K814" s="326"/>
      <c r="L814" s="326"/>
      <c r="M814" s="326"/>
      <c r="N814" s="326"/>
      <c r="O814" s="326"/>
      <c r="P814" s="326"/>
      <c r="Q814" s="326"/>
      <c r="R814" s="326"/>
      <c r="S814" s="326"/>
      <c r="T814" s="326"/>
      <c r="U814" s="326"/>
      <c r="V814" s="326"/>
      <c r="W814" s="326"/>
      <c r="X814" s="326"/>
      <c r="Y814" s="326"/>
      <c r="Z814" s="326"/>
      <c r="AA814" s="326"/>
      <c r="AB814" s="326"/>
      <c r="AC814" s="326"/>
      <c r="AD814" s="326"/>
      <c r="AE814" s="326"/>
      <c r="AF814" s="326"/>
      <c r="AG814" s="326"/>
      <c r="AH814" s="326"/>
      <c r="AI814" s="326"/>
      <c r="AJ814" s="326"/>
      <c r="AK814" s="326"/>
      <c r="AL814" s="326"/>
      <c r="AM814" s="326"/>
      <c r="AN814" s="326"/>
      <c r="AO814" s="326"/>
      <c r="AP814" s="326"/>
      <c r="AQ814" s="326"/>
      <c r="AR814" s="326"/>
      <c r="AS814" s="326"/>
      <c r="AT814" s="326"/>
      <c r="AU814" s="326"/>
      <c r="AV814" s="326"/>
      <c r="AW814" s="326"/>
      <c r="AX814" s="326"/>
      <c r="AY814" s="326"/>
      <c r="AZ814" s="326"/>
      <c r="BA814" s="326"/>
      <c r="BB814" s="326"/>
      <c r="BC814" s="326"/>
      <c r="BD814" s="326"/>
      <c r="BE814" s="326"/>
      <c r="BF814" s="326"/>
      <c r="BG814" s="326"/>
      <c r="BH814" s="326"/>
      <c r="BI814" s="326"/>
      <c r="BJ814" s="326"/>
      <c r="BK814" s="326"/>
      <c r="BL814" s="326"/>
      <c r="BM814" s="326"/>
      <c r="BN814" s="326"/>
      <c r="BO814" s="326"/>
      <c r="BP814" s="326"/>
    </row>
    <row r="815" spans="1:68" ht="15">
      <c r="A815" s="326"/>
      <c r="B815" s="326"/>
      <c r="C815" s="326"/>
      <c r="D815" s="326"/>
      <c r="E815" s="430"/>
      <c r="F815" s="326"/>
      <c r="G815" s="326"/>
      <c r="H815" s="326"/>
      <c r="I815" s="326"/>
      <c r="J815" s="326"/>
      <c r="K815" s="326"/>
      <c r="L815" s="326"/>
      <c r="M815" s="326"/>
      <c r="N815" s="326"/>
      <c r="O815" s="326"/>
      <c r="P815" s="326"/>
      <c r="Q815" s="326"/>
      <c r="R815" s="326"/>
      <c r="S815" s="326"/>
      <c r="T815" s="326"/>
      <c r="U815" s="326"/>
      <c r="V815" s="326"/>
      <c r="W815" s="326"/>
      <c r="X815" s="326"/>
      <c r="Y815" s="326"/>
      <c r="Z815" s="326"/>
      <c r="AA815" s="326"/>
      <c r="AB815" s="326"/>
      <c r="AC815" s="326"/>
      <c r="AD815" s="326"/>
      <c r="AE815" s="326"/>
      <c r="AF815" s="326"/>
      <c r="AG815" s="326"/>
      <c r="AH815" s="326"/>
      <c r="AI815" s="326"/>
      <c r="AJ815" s="326"/>
      <c r="AK815" s="326"/>
      <c r="AL815" s="326"/>
      <c r="AM815" s="326"/>
      <c r="AN815" s="326"/>
      <c r="AO815" s="326"/>
      <c r="AP815" s="326"/>
      <c r="AQ815" s="326"/>
      <c r="AR815" s="326"/>
      <c r="AS815" s="326"/>
      <c r="AT815" s="326"/>
      <c r="AU815" s="326"/>
      <c r="AV815" s="326"/>
      <c r="AW815" s="326"/>
      <c r="AX815" s="326"/>
      <c r="AY815" s="326"/>
      <c r="AZ815" s="326"/>
      <c r="BA815" s="326"/>
      <c r="BB815" s="326"/>
      <c r="BC815" s="326"/>
      <c r="BD815" s="326"/>
      <c r="BE815" s="326"/>
      <c r="BF815" s="326"/>
      <c r="BG815" s="326"/>
      <c r="BH815" s="326"/>
      <c r="BI815" s="326"/>
      <c r="BJ815" s="326"/>
      <c r="BK815" s="326"/>
      <c r="BL815" s="326"/>
      <c r="BM815" s="326"/>
      <c r="BN815" s="326"/>
      <c r="BO815" s="326"/>
      <c r="BP815" s="326"/>
    </row>
    <row r="816" spans="1:68" ht="15">
      <c r="A816" s="326"/>
      <c r="B816" s="326"/>
      <c r="C816" s="326"/>
      <c r="D816" s="326"/>
      <c r="E816" s="430"/>
      <c r="F816" s="326"/>
      <c r="G816" s="326"/>
      <c r="H816" s="326"/>
      <c r="I816" s="326"/>
      <c r="J816" s="326"/>
      <c r="K816" s="326"/>
      <c r="L816" s="326"/>
      <c r="M816" s="326"/>
      <c r="N816" s="326"/>
      <c r="O816" s="326"/>
      <c r="P816" s="326"/>
      <c r="Q816" s="326"/>
      <c r="R816" s="326"/>
      <c r="S816" s="326"/>
      <c r="T816" s="326"/>
      <c r="U816" s="326"/>
      <c r="V816" s="326"/>
      <c r="W816" s="326"/>
      <c r="X816" s="326"/>
      <c r="Y816" s="326"/>
      <c r="Z816" s="326"/>
      <c r="AA816" s="326"/>
      <c r="AB816" s="326"/>
      <c r="AC816" s="326"/>
      <c r="AD816" s="326"/>
      <c r="AE816" s="326"/>
      <c r="AF816" s="326"/>
      <c r="AG816" s="326"/>
      <c r="AH816" s="326"/>
      <c r="AI816" s="326"/>
      <c r="AJ816" s="326"/>
      <c r="AK816" s="326"/>
      <c r="AL816" s="326"/>
      <c r="AM816" s="326"/>
      <c r="AN816" s="326"/>
      <c r="AO816" s="326"/>
      <c r="AP816" s="326"/>
      <c r="AQ816" s="326"/>
      <c r="AR816" s="326"/>
      <c r="AS816" s="326"/>
      <c r="AT816" s="326"/>
      <c r="AU816" s="326"/>
      <c r="AV816" s="326"/>
      <c r="AW816" s="326"/>
      <c r="AX816" s="326"/>
      <c r="AY816" s="326"/>
      <c r="AZ816" s="326"/>
      <c r="BA816" s="326"/>
      <c r="BB816" s="326"/>
      <c r="BC816" s="326"/>
      <c r="BD816" s="326"/>
      <c r="BE816" s="326"/>
      <c r="BF816" s="326"/>
      <c r="BG816" s="326"/>
      <c r="BH816" s="326"/>
      <c r="BI816" s="326"/>
      <c r="BJ816" s="326"/>
      <c r="BK816" s="326"/>
      <c r="BL816" s="326"/>
      <c r="BM816" s="326"/>
      <c r="BN816" s="326"/>
      <c r="BO816" s="326"/>
      <c r="BP816" s="326"/>
    </row>
    <row r="817" spans="1:68" ht="15">
      <c r="A817" s="326"/>
      <c r="B817" s="326"/>
      <c r="C817" s="326"/>
      <c r="D817" s="326"/>
      <c r="E817" s="430"/>
      <c r="F817" s="326"/>
      <c r="G817" s="326"/>
      <c r="H817" s="326"/>
      <c r="I817" s="326"/>
      <c r="J817" s="326"/>
      <c r="K817" s="326"/>
      <c r="L817" s="326"/>
      <c r="M817" s="326"/>
      <c r="N817" s="326"/>
      <c r="O817" s="326"/>
      <c r="P817" s="326"/>
      <c r="Q817" s="326"/>
      <c r="R817" s="326"/>
      <c r="S817" s="326"/>
      <c r="T817" s="326"/>
      <c r="U817" s="326"/>
      <c r="V817" s="326"/>
      <c r="W817" s="326"/>
      <c r="X817" s="326"/>
      <c r="Y817" s="326"/>
      <c r="Z817" s="326"/>
      <c r="AA817" s="326"/>
      <c r="AB817" s="326"/>
      <c r="AC817" s="326"/>
      <c r="AD817" s="326"/>
      <c r="AE817" s="326"/>
      <c r="AF817" s="326"/>
      <c r="AG817" s="326"/>
      <c r="AH817" s="326"/>
      <c r="AI817" s="326"/>
      <c r="AJ817" s="326"/>
      <c r="AK817" s="326"/>
      <c r="AL817" s="326"/>
      <c r="AM817" s="326"/>
      <c r="AN817" s="326"/>
      <c r="AO817" s="326"/>
      <c r="AP817" s="326"/>
      <c r="AQ817" s="326"/>
      <c r="AR817" s="326"/>
      <c r="AS817" s="326"/>
      <c r="AT817" s="326"/>
      <c r="AU817" s="326"/>
      <c r="AV817" s="326"/>
      <c r="AW817" s="326"/>
      <c r="AX817" s="326"/>
      <c r="AY817" s="326"/>
      <c r="AZ817" s="326"/>
      <c r="BA817" s="326"/>
      <c r="BB817" s="326"/>
      <c r="BC817" s="326"/>
      <c r="BD817" s="326"/>
      <c r="BE817" s="326"/>
      <c r="BF817" s="326"/>
      <c r="BG817" s="326"/>
      <c r="BH817" s="326"/>
      <c r="BI817" s="326"/>
      <c r="BJ817" s="326"/>
      <c r="BK817" s="326"/>
      <c r="BL817" s="326"/>
      <c r="BM817" s="326"/>
      <c r="BN817" s="326"/>
      <c r="BO817" s="326"/>
      <c r="BP817" s="326"/>
    </row>
    <row r="818" spans="1:68" ht="15">
      <c r="A818" s="326"/>
      <c r="B818" s="326"/>
      <c r="C818" s="326"/>
      <c r="D818" s="326"/>
      <c r="E818" s="430"/>
      <c r="F818" s="326"/>
      <c r="G818" s="326"/>
      <c r="H818" s="326"/>
      <c r="I818" s="326"/>
      <c r="J818" s="326"/>
      <c r="K818" s="326"/>
      <c r="L818" s="326"/>
      <c r="M818" s="326"/>
      <c r="N818" s="326"/>
      <c r="O818" s="326"/>
      <c r="P818" s="326"/>
      <c r="Q818" s="326"/>
      <c r="R818" s="326"/>
      <c r="S818" s="326"/>
      <c r="T818" s="326"/>
      <c r="U818" s="326"/>
      <c r="V818" s="326"/>
      <c r="W818" s="326"/>
      <c r="X818" s="326"/>
      <c r="Y818" s="326"/>
      <c r="Z818" s="326"/>
      <c r="AA818" s="326"/>
      <c r="AB818" s="326"/>
      <c r="AC818" s="326"/>
      <c r="AD818" s="326"/>
      <c r="AE818" s="326"/>
      <c r="AF818" s="326"/>
      <c r="AG818" s="326"/>
      <c r="AH818" s="326"/>
      <c r="AI818" s="326"/>
      <c r="AJ818" s="326"/>
      <c r="AK818" s="326"/>
      <c r="AL818" s="326"/>
      <c r="AM818" s="326"/>
      <c r="AN818" s="326"/>
      <c r="AO818" s="326"/>
      <c r="AP818" s="326"/>
      <c r="AQ818" s="326"/>
      <c r="AR818" s="326"/>
      <c r="AS818" s="326"/>
      <c r="AT818" s="326"/>
      <c r="AU818" s="326"/>
      <c r="AV818" s="326"/>
      <c r="AW818" s="326"/>
      <c r="AX818" s="326"/>
      <c r="AY818" s="326"/>
      <c r="AZ818" s="326"/>
      <c r="BA818" s="326"/>
      <c r="BB818" s="326"/>
      <c r="BC818" s="326"/>
      <c r="BD818" s="326"/>
      <c r="BE818" s="326"/>
      <c r="BF818" s="326"/>
      <c r="BG818" s="326"/>
      <c r="BH818" s="326"/>
      <c r="BI818" s="326"/>
      <c r="BJ818" s="326"/>
      <c r="BK818" s="326"/>
      <c r="BL818" s="326"/>
      <c r="BM818" s="326"/>
      <c r="BN818" s="326"/>
      <c r="BO818" s="326"/>
      <c r="BP818" s="326"/>
    </row>
    <row r="819" spans="1:68" ht="15">
      <c r="A819" s="326"/>
      <c r="B819" s="326"/>
      <c r="C819" s="326"/>
      <c r="D819" s="326"/>
      <c r="E819" s="430"/>
      <c r="F819" s="326"/>
      <c r="G819" s="326"/>
      <c r="H819" s="326"/>
      <c r="I819" s="326"/>
      <c r="J819" s="326"/>
      <c r="K819" s="326"/>
      <c r="L819" s="326"/>
      <c r="M819" s="326"/>
      <c r="N819" s="326"/>
      <c r="O819" s="326"/>
      <c r="P819" s="326"/>
      <c r="Q819" s="326"/>
      <c r="R819" s="326"/>
      <c r="S819" s="326"/>
      <c r="T819" s="326"/>
      <c r="U819" s="326"/>
      <c r="V819" s="326"/>
      <c r="W819" s="326"/>
      <c r="X819" s="326"/>
      <c r="Y819" s="326"/>
      <c r="Z819" s="326"/>
      <c r="AA819" s="326"/>
      <c r="AB819" s="326"/>
      <c r="AC819" s="326"/>
      <c r="AD819" s="326"/>
      <c r="AE819" s="326"/>
      <c r="AF819" s="326"/>
      <c r="AG819" s="326"/>
      <c r="AH819" s="326"/>
      <c r="AI819" s="326"/>
      <c r="AJ819" s="326"/>
      <c r="AK819" s="326"/>
      <c r="AL819" s="326"/>
      <c r="AM819" s="326"/>
      <c r="AN819" s="326"/>
      <c r="AO819" s="326"/>
      <c r="AP819" s="326"/>
      <c r="AQ819" s="326"/>
      <c r="AR819" s="326"/>
      <c r="AS819" s="326"/>
      <c r="AT819" s="326"/>
      <c r="AU819" s="326"/>
      <c r="AV819" s="326"/>
      <c r="AW819" s="326"/>
      <c r="AX819" s="326"/>
      <c r="AY819" s="326"/>
      <c r="AZ819" s="326"/>
      <c r="BA819" s="326"/>
      <c r="BB819" s="326"/>
      <c r="BC819" s="326"/>
      <c r="BD819" s="326"/>
      <c r="BE819" s="326"/>
      <c r="BF819" s="326"/>
      <c r="BG819" s="326"/>
      <c r="BH819" s="326"/>
      <c r="BI819" s="326"/>
      <c r="BJ819" s="326"/>
      <c r="BK819" s="326"/>
      <c r="BL819" s="326"/>
      <c r="BM819" s="326"/>
      <c r="BN819" s="326"/>
      <c r="BO819" s="326"/>
      <c r="BP819" s="326"/>
    </row>
    <row r="820" spans="1:68" ht="15">
      <c r="A820" s="326"/>
      <c r="B820" s="326"/>
      <c r="C820" s="326"/>
      <c r="D820" s="326"/>
      <c r="E820" s="430"/>
      <c r="F820" s="326"/>
      <c r="G820" s="326"/>
      <c r="H820" s="326"/>
      <c r="I820" s="326"/>
      <c r="J820" s="326"/>
      <c r="K820" s="326"/>
      <c r="L820" s="326"/>
      <c r="M820" s="326"/>
      <c r="N820" s="326"/>
      <c r="O820" s="326"/>
      <c r="P820" s="326"/>
      <c r="Q820" s="326"/>
      <c r="R820" s="326"/>
      <c r="S820" s="326"/>
      <c r="T820" s="326"/>
      <c r="U820" s="326"/>
      <c r="V820" s="326"/>
      <c r="W820" s="326"/>
      <c r="X820" s="326"/>
      <c r="Y820" s="326"/>
      <c r="Z820" s="326"/>
      <c r="AA820" s="326"/>
      <c r="AB820" s="326"/>
      <c r="AC820" s="326"/>
      <c r="AD820" s="326"/>
      <c r="AE820" s="326"/>
      <c r="AF820" s="326"/>
      <c r="AG820" s="326"/>
      <c r="AH820" s="326"/>
      <c r="AI820" s="326"/>
      <c r="AJ820" s="326"/>
      <c r="AK820" s="326"/>
      <c r="AL820" s="326"/>
      <c r="AM820" s="326"/>
      <c r="AN820" s="326"/>
      <c r="AO820" s="326"/>
      <c r="AP820" s="326"/>
      <c r="AQ820" s="326"/>
      <c r="AR820" s="326"/>
      <c r="AS820" s="326"/>
      <c r="AT820" s="326"/>
      <c r="AU820" s="326"/>
      <c r="AV820" s="326"/>
      <c r="AW820" s="326"/>
      <c r="AX820" s="326"/>
      <c r="AY820" s="326"/>
      <c r="AZ820" s="326"/>
      <c r="BA820" s="326"/>
      <c r="BB820" s="326"/>
      <c r="BC820" s="326"/>
      <c r="BD820" s="326"/>
      <c r="BE820" s="326"/>
      <c r="BF820" s="326"/>
      <c r="BG820" s="326"/>
      <c r="BH820" s="326"/>
      <c r="BI820" s="326"/>
      <c r="BJ820" s="326"/>
      <c r="BK820" s="326"/>
      <c r="BL820" s="326"/>
      <c r="BM820" s="326"/>
      <c r="BN820" s="326"/>
      <c r="BO820" s="326"/>
      <c r="BP820" s="326"/>
    </row>
    <row r="821" spans="1:68" ht="15">
      <c r="A821" s="326"/>
      <c r="B821" s="326"/>
      <c r="C821" s="326"/>
      <c r="D821" s="326"/>
      <c r="E821" s="430"/>
      <c r="F821" s="326"/>
      <c r="G821" s="326"/>
      <c r="H821" s="326"/>
      <c r="I821" s="326"/>
      <c r="J821" s="326"/>
      <c r="K821" s="326"/>
      <c r="L821" s="326"/>
      <c r="M821" s="326"/>
      <c r="N821" s="326"/>
      <c r="O821" s="326"/>
      <c r="P821" s="326"/>
      <c r="Q821" s="326"/>
      <c r="R821" s="326"/>
      <c r="S821" s="326"/>
      <c r="T821" s="326"/>
      <c r="U821" s="326"/>
      <c r="V821" s="326"/>
      <c r="W821" s="326"/>
      <c r="X821" s="326"/>
      <c r="Y821" s="326"/>
      <c r="Z821" s="326"/>
      <c r="AA821" s="326"/>
      <c r="AB821" s="326"/>
      <c r="AC821" s="326"/>
      <c r="AD821" s="326"/>
      <c r="AE821" s="326"/>
      <c r="AF821" s="326"/>
      <c r="AG821" s="326"/>
      <c r="AH821" s="326"/>
      <c r="AI821" s="326"/>
      <c r="AJ821" s="326"/>
      <c r="AK821" s="326"/>
      <c r="AL821" s="326"/>
      <c r="AM821" s="326"/>
      <c r="AN821" s="326"/>
      <c r="AO821" s="326"/>
      <c r="AP821" s="326"/>
      <c r="AQ821" s="326"/>
      <c r="AR821" s="326"/>
      <c r="AS821" s="326"/>
      <c r="AT821" s="326"/>
      <c r="AU821" s="326"/>
      <c r="AV821" s="326"/>
      <c r="AW821" s="326"/>
      <c r="AX821" s="326"/>
      <c r="AY821" s="326"/>
      <c r="AZ821" s="326"/>
      <c r="BA821" s="326"/>
      <c r="BB821" s="326"/>
      <c r="BC821" s="326"/>
      <c r="BD821" s="326"/>
      <c r="BE821" s="326"/>
      <c r="BF821" s="326"/>
      <c r="BG821" s="326"/>
      <c r="BH821" s="326"/>
      <c r="BI821" s="326"/>
      <c r="BJ821" s="326"/>
      <c r="BK821" s="326"/>
      <c r="BL821" s="326"/>
      <c r="BM821" s="326"/>
      <c r="BN821" s="326"/>
      <c r="BO821" s="326"/>
      <c r="BP821" s="326"/>
    </row>
    <row r="822" spans="1:68" ht="15">
      <c r="A822" s="326"/>
      <c r="B822" s="326"/>
      <c r="C822" s="326"/>
      <c r="D822" s="326"/>
      <c r="E822" s="430"/>
      <c r="F822" s="326"/>
      <c r="G822" s="326"/>
      <c r="H822" s="326"/>
      <c r="I822" s="326"/>
      <c r="J822" s="326"/>
      <c r="K822" s="326"/>
      <c r="L822" s="326"/>
      <c r="M822" s="326"/>
      <c r="N822" s="326"/>
      <c r="O822" s="326"/>
      <c r="P822" s="326"/>
      <c r="Q822" s="326"/>
      <c r="R822" s="326"/>
      <c r="S822" s="326"/>
      <c r="T822" s="326"/>
      <c r="U822" s="326"/>
      <c r="V822" s="326"/>
      <c r="W822" s="326"/>
      <c r="X822" s="326"/>
      <c r="Y822" s="326"/>
      <c r="Z822" s="326"/>
      <c r="AA822" s="326"/>
      <c r="AB822" s="326"/>
      <c r="AC822" s="326"/>
      <c r="AD822" s="326"/>
      <c r="AE822" s="326"/>
      <c r="AF822" s="326"/>
      <c r="AG822" s="326"/>
      <c r="AH822" s="326"/>
      <c r="AI822" s="326"/>
      <c r="AJ822" s="326"/>
      <c r="AK822" s="326"/>
      <c r="AL822" s="326"/>
      <c r="AM822" s="326"/>
      <c r="AN822" s="326"/>
      <c r="AO822" s="326"/>
      <c r="AP822" s="326"/>
      <c r="AQ822" s="326"/>
      <c r="AR822" s="326"/>
      <c r="AS822" s="326"/>
      <c r="AT822" s="326"/>
      <c r="AU822" s="326"/>
      <c r="AV822" s="326"/>
      <c r="AW822" s="326"/>
      <c r="AX822" s="326"/>
      <c r="AY822" s="326"/>
      <c r="AZ822" s="326"/>
      <c r="BA822" s="326"/>
      <c r="BB822" s="326"/>
      <c r="BC822" s="326"/>
      <c r="BD822" s="326"/>
      <c r="BE822" s="326"/>
      <c r="BF822" s="326"/>
      <c r="BG822" s="326"/>
      <c r="BH822" s="326"/>
      <c r="BI822" s="326"/>
      <c r="BJ822" s="326"/>
      <c r="BK822" s="326"/>
      <c r="BL822" s="326"/>
      <c r="BM822" s="326"/>
      <c r="BN822" s="326"/>
      <c r="BO822" s="326"/>
      <c r="BP822" s="326"/>
    </row>
    <row r="823" spans="1:68" ht="15">
      <c r="A823" s="326"/>
      <c r="B823" s="326"/>
      <c r="C823" s="326"/>
      <c r="D823" s="326"/>
      <c r="E823" s="430"/>
      <c r="F823" s="326"/>
      <c r="G823" s="326"/>
      <c r="H823" s="326"/>
      <c r="I823" s="326"/>
      <c r="J823" s="326"/>
      <c r="K823" s="326"/>
      <c r="L823" s="326"/>
      <c r="M823" s="326"/>
      <c r="N823" s="326"/>
      <c r="O823" s="326"/>
      <c r="P823" s="326"/>
      <c r="Q823" s="326"/>
      <c r="R823" s="326"/>
      <c r="S823" s="326"/>
      <c r="T823" s="326"/>
      <c r="U823" s="326"/>
      <c r="V823" s="326"/>
      <c r="W823" s="326"/>
      <c r="X823" s="326"/>
      <c r="Y823" s="326"/>
      <c r="Z823" s="326"/>
      <c r="AA823" s="326"/>
      <c r="AB823" s="326"/>
      <c r="AC823" s="326"/>
      <c r="AD823" s="326"/>
      <c r="AE823" s="326"/>
      <c r="AF823" s="326"/>
      <c r="AG823" s="326"/>
      <c r="AH823" s="326"/>
      <c r="AI823" s="326"/>
      <c r="AJ823" s="326"/>
      <c r="AK823" s="326"/>
      <c r="AL823" s="326"/>
      <c r="AM823" s="326"/>
      <c r="AN823" s="326"/>
      <c r="AO823" s="326"/>
      <c r="AP823" s="326"/>
      <c r="AQ823" s="326"/>
      <c r="AR823" s="326"/>
      <c r="AS823" s="326"/>
      <c r="AT823" s="326"/>
      <c r="AU823" s="326"/>
      <c r="AV823" s="326"/>
      <c r="AW823" s="326"/>
      <c r="AX823" s="326"/>
      <c r="AY823" s="326"/>
      <c r="AZ823" s="326"/>
      <c r="BA823" s="326"/>
      <c r="BB823" s="326"/>
      <c r="BC823" s="326"/>
      <c r="BD823" s="326"/>
      <c r="BE823" s="326"/>
      <c r="BF823" s="326"/>
      <c r="BG823" s="326"/>
      <c r="BH823" s="326"/>
      <c r="BI823" s="326"/>
      <c r="BJ823" s="326"/>
      <c r="BK823" s="326"/>
      <c r="BL823" s="326"/>
      <c r="BM823" s="326"/>
      <c r="BN823" s="326"/>
      <c r="BO823" s="326"/>
      <c r="BP823" s="326"/>
    </row>
    <row r="824" spans="1:68" ht="15">
      <c r="A824" s="326"/>
      <c r="B824" s="326"/>
      <c r="C824" s="326"/>
      <c r="D824" s="326"/>
      <c r="E824" s="430"/>
      <c r="F824" s="326"/>
      <c r="G824" s="326"/>
      <c r="H824" s="326"/>
      <c r="I824" s="326"/>
      <c r="J824" s="326"/>
      <c r="K824" s="326"/>
      <c r="L824" s="326"/>
      <c r="M824" s="326"/>
      <c r="N824" s="326"/>
      <c r="O824" s="326"/>
      <c r="P824" s="326"/>
      <c r="Q824" s="326"/>
      <c r="R824" s="326"/>
      <c r="S824" s="326"/>
      <c r="T824" s="326"/>
      <c r="U824" s="326"/>
      <c r="V824" s="326"/>
      <c r="W824" s="326"/>
      <c r="X824" s="326"/>
      <c r="Y824" s="326"/>
      <c r="Z824" s="326"/>
      <c r="AA824" s="326"/>
      <c r="AB824" s="326"/>
      <c r="AC824" s="326"/>
      <c r="AD824" s="326"/>
      <c r="AE824" s="326"/>
      <c r="AF824" s="326"/>
      <c r="AG824" s="326"/>
      <c r="AH824" s="326"/>
      <c r="AI824" s="326"/>
      <c r="AJ824" s="326"/>
      <c r="AK824" s="326"/>
      <c r="AL824" s="326"/>
      <c r="AM824" s="326"/>
      <c r="AN824" s="326"/>
      <c r="AO824" s="326"/>
      <c r="AP824" s="326"/>
      <c r="AQ824" s="326"/>
      <c r="AR824" s="326"/>
      <c r="AS824" s="326"/>
      <c r="AT824" s="326"/>
      <c r="AU824" s="326"/>
      <c r="AV824" s="326"/>
      <c r="AW824" s="326"/>
      <c r="AX824" s="326"/>
      <c r="AY824" s="326"/>
      <c r="AZ824" s="326"/>
      <c r="BA824" s="326"/>
      <c r="BB824" s="326"/>
      <c r="BC824" s="326"/>
      <c r="BD824" s="326"/>
      <c r="BE824" s="326"/>
      <c r="BF824" s="326"/>
      <c r="BG824" s="326"/>
      <c r="BH824" s="326"/>
      <c r="BI824" s="326"/>
      <c r="BJ824" s="326"/>
      <c r="BK824" s="326"/>
      <c r="BL824" s="326"/>
      <c r="BM824" s="326"/>
      <c r="BN824" s="326"/>
      <c r="BO824" s="326"/>
      <c r="BP824" s="326"/>
    </row>
    <row r="825" spans="1:68" ht="15">
      <c r="A825" s="326"/>
      <c r="B825" s="326"/>
      <c r="C825" s="326"/>
      <c r="D825" s="326"/>
      <c r="E825" s="430"/>
      <c r="F825" s="326"/>
      <c r="G825" s="326"/>
      <c r="H825" s="326"/>
      <c r="I825" s="326"/>
      <c r="J825" s="326"/>
      <c r="K825" s="326"/>
      <c r="L825" s="326"/>
      <c r="M825" s="326"/>
      <c r="N825" s="326"/>
      <c r="O825" s="326"/>
      <c r="P825" s="326"/>
      <c r="Q825" s="326"/>
      <c r="R825" s="326"/>
      <c r="S825" s="326"/>
      <c r="T825" s="326"/>
      <c r="U825" s="326"/>
      <c r="V825" s="326"/>
      <c r="W825" s="326"/>
      <c r="X825" s="326"/>
      <c r="Y825" s="326"/>
      <c r="Z825" s="326"/>
      <c r="AA825" s="326"/>
      <c r="AB825" s="326"/>
      <c r="AC825" s="326"/>
      <c r="AD825" s="326"/>
      <c r="AE825" s="326"/>
      <c r="AF825" s="326"/>
      <c r="AG825" s="326"/>
      <c r="AH825" s="326"/>
      <c r="AI825" s="326"/>
      <c r="AJ825" s="326"/>
      <c r="AK825" s="326"/>
      <c r="AL825" s="326"/>
      <c r="AM825" s="326"/>
      <c r="AN825" s="326"/>
      <c r="AO825" s="326"/>
      <c r="AP825" s="326"/>
      <c r="AQ825" s="326"/>
      <c r="AR825" s="326"/>
      <c r="AS825" s="326"/>
      <c r="AT825" s="326"/>
      <c r="AU825" s="326"/>
      <c r="AV825" s="326"/>
      <c r="AW825" s="326"/>
      <c r="AX825" s="326"/>
      <c r="AY825" s="326"/>
      <c r="AZ825" s="326"/>
      <c r="BA825" s="326"/>
      <c r="BB825" s="326"/>
      <c r="BC825" s="326"/>
      <c r="BD825" s="326"/>
      <c r="BE825" s="326"/>
      <c r="BF825" s="326"/>
      <c r="BG825" s="326"/>
      <c r="BH825" s="326"/>
      <c r="BI825" s="326"/>
      <c r="BJ825" s="326"/>
      <c r="BK825" s="326"/>
      <c r="BL825" s="326"/>
      <c r="BM825" s="326"/>
      <c r="BN825" s="326"/>
      <c r="BO825" s="326"/>
      <c r="BP825" s="326"/>
    </row>
    <row r="826" spans="1:68" ht="15">
      <c r="A826" s="326"/>
      <c r="B826" s="326"/>
      <c r="C826" s="326"/>
      <c r="D826" s="326"/>
      <c r="E826" s="430"/>
      <c r="F826" s="326"/>
      <c r="G826" s="326"/>
      <c r="H826" s="326"/>
      <c r="I826" s="326"/>
      <c r="J826" s="326"/>
      <c r="K826" s="326"/>
      <c r="L826" s="326"/>
      <c r="M826" s="326"/>
      <c r="N826" s="326"/>
      <c r="O826" s="326"/>
      <c r="P826" s="326"/>
      <c r="Q826" s="326"/>
      <c r="R826" s="326"/>
      <c r="S826" s="326"/>
      <c r="T826" s="326"/>
      <c r="U826" s="326"/>
      <c r="V826" s="326"/>
      <c r="W826" s="326"/>
      <c r="X826" s="326"/>
      <c r="Y826" s="326"/>
      <c r="Z826" s="326"/>
      <c r="AA826" s="326"/>
      <c r="AB826" s="326"/>
      <c r="AC826" s="326"/>
      <c r="AD826" s="326"/>
      <c r="AE826" s="326"/>
      <c r="AF826" s="326"/>
      <c r="AG826" s="326"/>
      <c r="AH826" s="326"/>
      <c r="AI826" s="326"/>
      <c r="AJ826" s="326"/>
      <c r="AK826" s="326"/>
      <c r="AL826" s="326"/>
      <c r="AM826" s="326"/>
      <c r="AN826" s="326"/>
      <c r="AO826" s="326"/>
      <c r="AP826" s="326"/>
      <c r="AQ826" s="326"/>
      <c r="AR826" s="326"/>
      <c r="AS826" s="326"/>
      <c r="AT826" s="326"/>
      <c r="AU826" s="326"/>
      <c r="AV826" s="326"/>
      <c r="AW826" s="326"/>
      <c r="AX826" s="326"/>
      <c r="AY826" s="326"/>
      <c r="AZ826" s="326"/>
      <c r="BA826" s="326"/>
      <c r="BB826" s="326"/>
      <c r="BC826" s="326"/>
      <c r="BD826" s="326"/>
      <c r="BE826" s="326"/>
      <c r="BF826" s="326"/>
      <c r="BG826" s="326"/>
      <c r="BH826" s="326"/>
      <c r="BI826" s="326"/>
      <c r="BJ826" s="326"/>
      <c r="BK826" s="326"/>
      <c r="BL826" s="326"/>
      <c r="BM826" s="326"/>
      <c r="BN826" s="326"/>
      <c r="BO826" s="326"/>
      <c r="BP826" s="326"/>
    </row>
    <row r="827" spans="1:68" ht="15">
      <c r="A827" s="326"/>
      <c r="B827" s="326"/>
      <c r="C827" s="326"/>
      <c r="D827" s="326"/>
      <c r="E827" s="430"/>
      <c r="F827" s="326"/>
      <c r="G827" s="326"/>
      <c r="H827" s="326"/>
      <c r="I827" s="326"/>
      <c r="J827" s="326"/>
      <c r="K827" s="326"/>
      <c r="L827" s="326"/>
      <c r="M827" s="326"/>
      <c r="N827" s="326"/>
      <c r="O827" s="326"/>
      <c r="P827" s="326"/>
      <c r="Q827" s="326"/>
      <c r="R827" s="326"/>
      <c r="S827" s="326"/>
      <c r="T827" s="326"/>
      <c r="U827" s="326"/>
      <c r="V827" s="326"/>
      <c r="W827" s="326"/>
      <c r="X827" s="326"/>
      <c r="Y827" s="326"/>
      <c r="Z827" s="326"/>
      <c r="AA827" s="326"/>
      <c r="AB827" s="326"/>
      <c r="AC827" s="326"/>
      <c r="AD827" s="326"/>
      <c r="AE827" s="326"/>
      <c r="AF827" s="326"/>
      <c r="AG827" s="326"/>
      <c r="AH827" s="326"/>
      <c r="AI827" s="326"/>
      <c r="AJ827" s="326"/>
      <c r="AK827" s="326"/>
      <c r="AL827" s="326"/>
      <c r="AM827" s="326"/>
      <c r="AN827" s="326"/>
      <c r="AO827" s="326"/>
      <c r="AP827" s="326"/>
      <c r="AQ827" s="326"/>
      <c r="AR827" s="326"/>
      <c r="AS827" s="326"/>
      <c r="AT827" s="326"/>
      <c r="AU827" s="326"/>
      <c r="AV827" s="326"/>
      <c r="AW827" s="326"/>
      <c r="AX827" s="326"/>
      <c r="AY827" s="326"/>
      <c r="AZ827" s="326"/>
      <c r="BA827" s="326"/>
      <c r="BB827" s="326"/>
      <c r="BC827" s="326"/>
      <c r="BD827" s="326"/>
      <c r="BE827" s="326"/>
      <c r="BF827" s="326"/>
      <c r="BG827" s="326"/>
      <c r="BH827" s="326"/>
      <c r="BI827" s="326"/>
      <c r="BJ827" s="326"/>
      <c r="BK827" s="326"/>
      <c r="BL827" s="326"/>
      <c r="BM827" s="326"/>
      <c r="BN827" s="326"/>
      <c r="BO827" s="326"/>
      <c r="BP827" s="326"/>
    </row>
    <row r="828" spans="1:68" ht="15">
      <c r="A828" s="326"/>
      <c r="B828" s="326"/>
      <c r="C828" s="326"/>
      <c r="D828" s="326"/>
      <c r="E828" s="430"/>
      <c r="F828" s="326"/>
      <c r="G828" s="326"/>
      <c r="H828" s="326"/>
      <c r="I828" s="326"/>
      <c r="J828" s="326"/>
      <c r="K828" s="326"/>
      <c r="L828" s="326"/>
      <c r="M828" s="326"/>
      <c r="N828" s="326"/>
      <c r="O828" s="326"/>
      <c r="P828" s="326"/>
      <c r="Q828" s="326"/>
      <c r="R828" s="326"/>
      <c r="S828" s="326"/>
      <c r="T828" s="326"/>
      <c r="U828" s="326"/>
      <c r="V828" s="326"/>
      <c r="W828" s="326"/>
      <c r="X828" s="326"/>
      <c r="Y828" s="326"/>
      <c r="Z828" s="326"/>
      <c r="AA828" s="326"/>
      <c r="AB828" s="326"/>
      <c r="AC828" s="326"/>
      <c r="AD828" s="326"/>
      <c r="AE828" s="326"/>
      <c r="AF828" s="326"/>
      <c r="AG828" s="326"/>
      <c r="AH828" s="326"/>
      <c r="AI828" s="326"/>
      <c r="AJ828" s="326"/>
      <c r="AK828" s="326"/>
      <c r="AL828" s="326"/>
      <c r="AM828" s="326"/>
      <c r="AN828" s="326"/>
      <c r="AO828" s="326"/>
      <c r="AP828" s="326"/>
      <c r="AQ828" s="326"/>
      <c r="AR828" s="326"/>
      <c r="AS828" s="326"/>
      <c r="AT828" s="326"/>
      <c r="AU828" s="326"/>
      <c r="AV828" s="326"/>
      <c r="AW828" s="326"/>
      <c r="AX828" s="326"/>
      <c r="AY828" s="326"/>
      <c r="AZ828" s="326"/>
      <c r="BA828" s="326"/>
      <c r="BB828" s="326"/>
      <c r="BC828" s="326"/>
      <c r="BD828" s="326"/>
      <c r="BE828" s="326"/>
      <c r="BF828" s="326"/>
      <c r="BG828" s="326"/>
      <c r="BH828" s="326"/>
      <c r="BI828" s="326"/>
      <c r="BJ828" s="326"/>
      <c r="BK828" s="326"/>
      <c r="BL828" s="326"/>
      <c r="BM828" s="326"/>
      <c r="BN828" s="326"/>
      <c r="BO828" s="326"/>
      <c r="BP828" s="326"/>
    </row>
    <row r="829" spans="1:68" ht="15">
      <c r="A829" s="326"/>
      <c r="B829" s="326"/>
      <c r="C829" s="326"/>
      <c r="D829" s="326"/>
      <c r="E829" s="430"/>
      <c r="F829" s="326"/>
      <c r="G829" s="326"/>
      <c r="H829" s="326"/>
      <c r="I829" s="326"/>
      <c r="J829" s="326"/>
      <c r="K829" s="326"/>
      <c r="L829" s="326"/>
      <c r="M829" s="326"/>
      <c r="N829" s="326"/>
      <c r="O829" s="326"/>
      <c r="P829" s="326"/>
      <c r="Q829" s="326"/>
      <c r="R829" s="326"/>
      <c r="S829" s="326"/>
      <c r="T829" s="326"/>
      <c r="U829" s="326"/>
      <c r="V829" s="326"/>
      <c r="W829" s="326"/>
      <c r="X829" s="326"/>
      <c r="Y829" s="326"/>
      <c r="Z829" s="326"/>
      <c r="AA829" s="326"/>
      <c r="AB829" s="326"/>
      <c r="AC829" s="326"/>
      <c r="AD829" s="326"/>
      <c r="AE829" s="326"/>
      <c r="AF829" s="326"/>
      <c r="AG829" s="326"/>
      <c r="AH829" s="326"/>
      <c r="AI829" s="326"/>
      <c r="AJ829" s="326"/>
      <c r="AK829" s="326"/>
      <c r="AL829" s="326"/>
      <c r="AM829" s="326"/>
      <c r="AN829" s="326"/>
      <c r="AO829" s="326"/>
      <c r="AP829" s="326"/>
      <c r="AQ829" s="326"/>
      <c r="AR829" s="326"/>
      <c r="AS829" s="326"/>
      <c r="AT829" s="326"/>
      <c r="AU829" s="326"/>
      <c r="AV829" s="326"/>
      <c r="AW829" s="326"/>
      <c r="AX829" s="326"/>
      <c r="AY829" s="326"/>
      <c r="AZ829" s="326"/>
      <c r="BA829" s="326"/>
      <c r="BB829" s="326"/>
      <c r="BC829" s="326"/>
      <c r="BD829" s="326"/>
      <c r="BE829" s="326"/>
      <c r="BF829" s="326"/>
      <c r="BG829" s="326"/>
      <c r="BH829" s="326"/>
      <c r="BI829" s="326"/>
      <c r="BJ829" s="326"/>
      <c r="BK829" s="326"/>
      <c r="BL829" s="326"/>
      <c r="BM829" s="326"/>
      <c r="BN829" s="326"/>
      <c r="BO829" s="326"/>
      <c r="BP829" s="326"/>
    </row>
    <row r="830" spans="1:68" ht="15">
      <c r="A830" s="326"/>
      <c r="B830" s="326"/>
      <c r="C830" s="326"/>
      <c r="D830" s="326"/>
      <c r="E830" s="430"/>
      <c r="F830" s="326"/>
      <c r="G830" s="326"/>
      <c r="H830" s="326"/>
      <c r="I830" s="326"/>
      <c r="J830" s="326"/>
      <c r="K830" s="326"/>
      <c r="L830" s="326"/>
      <c r="M830" s="326"/>
      <c r="N830" s="326"/>
      <c r="O830" s="326"/>
      <c r="P830" s="326"/>
      <c r="Q830" s="326"/>
      <c r="R830" s="326"/>
      <c r="S830" s="326"/>
      <c r="T830" s="326"/>
      <c r="U830" s="326"/>
      <c r="V830" s="326"/>
      <c r="W830" s="326"/>
      <c r="X830" s="326"/>
      <c r="Y830" s="326"/>
      <c r="Z830" s="326"/>
      <c r="AA830" s="326"/>
      <c r="AB830" s="326"/>
      <c r="AC830" s="326"/>
      <c r="AD830" s="326"/>
      <c r="AE830" s="326"/>
      <c r="AF830" s="326"/>
      <c r="AG830" s="326"/>
      <c r="AH830" s="326"/>
      <c r="AI830" s="326"/>
      <c r="AJ830" s="326"/>
      <c r="AK830" s="326"/>
      <c r="AL830" s="326"/>
      <c r="AM830" s="326"/>
      <c r="AN830" s="326"/>
      <c r="AO830" s="326"/>
      <c r="AP830" s="326"/>
      <c r="AQ830" s="326"/>
      <c r="AR830" s="326"/>
      <c r="AS830" s="326"/>
      <c r="AT830" s="326"/>
      <c r="AU830" s="326"/>
      <c r="AV830" s="326"/>
      <c r="AW830" s="326"/>
      <c r="AX830" s="326"/>
      <c r="AY830" s="326"/>
      <c r="AZ830" s="326"/>
      <c r="BA830" s="326"/>
      <c r="BB830" s="326"/>
      <c r="BC830" s="326"/>
      <c r="BD830" s="326"/>
      <c r="BE830" s="326"/>
      <c r="BF830" s="326"/>
      <c r="BG830" s="326"/>
      <c r="BH830" s="326"/>
      <c r="BI830" s="326"/>
      <c r="BJ830" s="326"/>
      <c r="BK830" s="326"/>
      <c r="BL830" s="326"/>
      <c r="BM830" s="326"/>
      <c r="BN830" s="326"/>
      <c r="BO830" s="326"/>
      <c r="BP830" s="326"/>
    </row>
    <row r="831" spans="1:68" ht="15">
      <c r="A831" s="326"/>
      <c r="B831" s="326"/>
      <c r="C831" s="326"/>
      <c r="D831" s="326"/>
      <c r="E831" s="430"/>
      <c r="F831" s="326"/>
      <c r="G831" s="326"/>
      <c r="H831" s="326"/>
      <c r="I831" s="326"/>
      <c r="J831" s="326"/>
      <c r="K831" s="326"/>
      <c r="L831" s="326"/>
      <c r="M831" s="326"/>
      <c r="N831" s="326"/>
      <c r="O831" s="326"/>
      <c r="P831" s="326"/>
      <c r="Q831" s="326"/>
      <c r="R831" s="326"/>
      <c r="S831" s="326"/>
      <c r="T831" s="326"/>
      <c r="U831" s="326"/>
      <c r="V831" s="326"/>
      <c r="W831" s="326"/>
      <c r="X831" s="326"/>
      <c r="Y831" s="326"/>
      <c r="Z831" s="326"/>
      <c r="AA831" s="326"/>
      <c r="AB831" s="326"/>
      <c r="AC831" s="326"/>
      <c r="AD831" s="326"/>
      <c r="AE831" s="326"/>
      <c r="AF831" s="326"/>
      <c r="AG831" s="326"/>
      <c r="AH831" s="326"/>
      <c r="AI831" s="326"/>
      <c r="AJ831" s="326"/>
      <c r="AK831" s="326"/>
      <c r="AL831" s="326"/>
      <c r="AM831" s="326"/>
      <c r="AN831" s="326"/>
      <c r="AO831" s="326"/>
      <c r="AP831" s="326"/>
      <c r="AQ831" s="326"/>
      <c r="AR831" s="326"/>
      <c r="AS831" s="326"/>
      <c r="AT831" s="326"/>
      <c r="AU831" s="326"/>
      <c r="AV831" s="326"/>
      <c r="AW831" s="326"/>
      <c r="AX831" s="326"/>
      <c r="AY831" s="326"/>
      <c r="AZ831" s="326"/>
      <c r="BA831" s="326"/>
      <c r="BB831" s="326"/>
      <c r="BC831" s="326"/>
      <c r="BD831" s="326"/>
      <c r="BE831" s="326"/>
      <c r="BF831" s="326"/>
      <c r="BG831" s="326"/>
      <c r="BH831" s="326"/>
      <c r="BI831" s="326"/>
      <c r="BJ831" s="326"/>
      <c r="BK831" s="326"/>
      <c r="BL831" s="326"/>
      <c r="BM831" s="326"/>
      <c r="BN831" s="326"/>
      <c r="BO831" s="326"/>
      <c r="BP831" s="326"/>
    </row>
    <row r="832" spans="1:68" ht="15">
      <c r="A832" s="326"/>
      <c r="B832" s="326"/>
      <c r="C832" s="326"/>
      <c r="D832" s="326"/>
      <c r="E832" s="430"/>
      <c r="F832" s="326"/>
      <c r="G832" s="326"/>
      <c r="H832" s="326"/>
      <c r="I832" s="326"/>
      <c r="J832" s="326"/>
      <c r="K832" s="326"/>
      <c r="L832" s="326"/>
      <c r="M832" s="326"/>
      <c r="N832" s="326"/>
      <c r="O832" s="326"/>
      <c r="P832" s="326"/>
      <c r="Q832" s="326"/>
      <c r="R832" s="326"/>
      <c r="S832" s="326"/>
      <c r="T832" s="326"/>
      <c r="U832" s="326"/>
      <c r="V832" s="326"/>
      <c r="W832" s="326"/>
      <c r="X832" s="326"/>
      <c r="Y832" s="326"/>
      <c r="Z832" s="326"/>
      <c r="AA832" s="326"/>
      <c r="AB832" s="326"/>
      <c r="AC832" s="326"/>
      <c r="AD832" s="326"/>
      <c r="AE832" s="326"/>
      <c r="AF832" s="326"/>
      <c r="AG832" s="326"/>
      <c r="AH832" s="326"/>
      <c r="AI832" s="326"/>
      <c r="AJ832" s="326"/>
      <c r="AK832" s="326"/>
      <c r="AL832" s="326"/>
      <c r="AM832" s="326"/>
      <c r="AN832" s="326"/>
      <c r="AO832" s="326"/>
      <c r="AP832" s="326"/>
      <c r="AQ832" s="326"/>
      <c r="AR832" s="326"/>
      <c r="AS832" s="326"/>
      <c r="AT832" s="326"/>
      <c r="AU832" s="326"/>
      <c r="AV832" s="326"/>
      <c r="AW832" s="326"/>
      <c r="AX832" s="326"/>
      <c r="AY832" s="326"/>
      <c r="AZ832" s="326"/>
      <c r="BA832" s="326"/>
      <c r="BB832" s="326"/>
      <c r="BC832" s="326"/>
      <c r="BD832" s="326"/>
      <c r="BE832" s="326"/>
      <c r="BF832" s="326"/>
      <c r="BG832" s="326"/>
      <c r="BH832" s="326"/>
      <c r="BI832" s="326"/>
      <c r="BJ832" s="326"/>
      <c r="BK832" s="326"/>
      <c r="BL832" s="326"/>
      <c r="BM832" s="326"/>
      <c r="BN832" s="326"/>
      <c r="BO832" s="326"/>
      <c r="BP832" s="326"/>
    </row>
    <row r="833" spans="1:68" ht="15">
      <c r="A833" s="326"/>
      <c r="B833" s="326"/>
      <c r="C833" s="326"/>
      <c r="D833" s="326"/>
      <c r="E833" s="430"/>
      <c r="F833" s="326"/>
      <c r="G833" s="326"/>
      <c r="H833" s="326"/>
      <c r="I833" s="326"/>
      <c r="J833" s="326"/>
      <c r="K833" s="326"/>
      <c r="L833" s="326"/>
      <c r="M833" s="326"/>
      <c r="N833" s="326"/>
      <c r="O833" s="326"/>
      <c r="P833" s="326"/>
      <c r="Q833" s="326"/>
      <c r="R833" s="326"/>
      <c r="S833" s="326"/>
      <c r="T833" s="326"/>
      <c r="U833" s="326"/>
      <c r="V833" s="326"/>
      <c r="W833" s="326"/>
      <c r="X833" s="326"/>
      <c r="Y833" s="326"/>
      <c r="Z833" s="326"/>
      <c r="AA833" s="326"/>
      <c r="AB833" s="326"/>
      <c r="AC833" s="326"/>
      <c r="AD833" s="326"/>
      <c r="AE833" s="326"/>
      <c r="AF833" s="326"/>
      <c r="AG833" s="326"/>
      <c r="AH833" s="326"/>
      <c r="AI833" s="326"/>
      <c r="AJ833" s="326"/>
      <c r="AK833" s="326"/>
      <c r="AL833" s="326"/>
      <c r="AM833" s="326"/>
      <c r="AN833" s="326"/>
      <c r="AO833" s="326"/>
      <c r="AP833" s="326"/>
      <c r="AQ833" s="326"/>
      <c r="AR833" s="326"/>
      <c r="AS833" s="326"/>
      <c r="AT833" s="326"/>
      <c r="AU833" s="326"/>
      <c r="AV833" s="326"/>
      <c r="AW833" s="326"/>
      <c r="AX833" s="326"/>
      <c r="AY833" s="326"/>
      <c r="AZ833" s="326"/>
      <c r="BA833" s="326"/>
      <c r="BB833" s="326"/>
      <c r="BC833" s="326"/>
      <c r="BD833" s="326"/>
      <c r="BE833" s="326"/>
      <c r="BF833" s="326"/>
      <c r="BG833" s="326"/>
      <c r="BH833" s="326"/>
      <c r="BI833" s="326"/>
      <c r="BJ833" s="326"/>
      <c r="BK833" s="326"/>
      <c r="BL833" s="326"/>
      <c r="BM833" s="326"/>
      <c r="BN833" s="326"/>
      <c r="BO833" s="326"/>
      <c r="BP833" s="326"/>
    </row>
    <row r="834" spans="1:68" ht="15">
      <c r="A834" s="326"/>
      <c r="B834" s="326"/>
      <c r="C834" s="326"/>
      <c r="D834" s="326"/>
      <c r="E834" s="430"/>
      <c r="F834" s="326"/>
      <c r="G834" s="326"/>
      <c r="H834" s="326"/>
      <c r="I834" s="326"/>
      <c r="J834" s="326"/>
      <c r="K834" s="326"/>
      <c r="L834" s="326"/>
      <c r="M834" s="326"/>
      <c r="N834" s="326"/>
      <c r="O834" s="326"/>
      <c r="P834" s="326"/>
      <c r="Q834" s="326"/>
      <c r="R834" s="326"/>
      <c r="S834" s="326"/>
      <c r="T834" s="326"/>
      <c r="U834" s="326"/>
      <c r="V834" s="326"/>
      <c r="W834" s="326"/>
      <c r="X834" s="326"/>
      <c r="Y834" s="326"/>
      <c r="Z834" s="326"/>
      <c r="AA834" s="326"/>
      <c r="AB834" s="326"/>
      <c r="AC834" s="326"/>
      <c r="AD834" s="326"/>
      <c r="AE834" s="326"/>
      <c r="AF834" s="326"/>
      <c r="AG834" s="326"/>
      <c r="AH834" s="326"/>
      <c r="AI834" s="326"/>
      <c r="AJ834" s="326"/>
      <c r="AK834" s="326"/>
      <c r="AL834" s="326"/>
      <c r="AM834" s="326"/>
      <c r="AN834" s="326"/>
      <c r="AO834" s="326"/>
      <c r="AP834" s="326"/>
      <c r="AQ834" s="326"/>
      <c r="AR834" s="326"/>
      <c r="AS834" s="326"/>
      <c r="AT834" s="326"/>
      <c r="AU834" s="326"/>
      <c r="AV834" s="326"/>
      <c r="AW834" s="326"/>
      <c r="AX834" s="326"/>
      <c r="AY834" s="326"/>
      <c r="AZ834" s="326"/>
      <c r="BA834" s="326"/>
      <c r="BB834" s="326"/>
      <c r="BC834" s="326"/>
      <c r="BD834" s="326"/>
      <c r="BE834" s="326"/>
      <c r="BF834" s="326"/>
      <c r="BG834" s="326"/>
      <c r="BH834" s="326"/>
      <c r="BI834" s="326"/>
      <c r="BJ834" s="326"/>
      <c r="BK834" s="326"/>
      <c r="BL834" s="326"/>
      <c r="BM834" s="326"/>
      <c r="BN834" s="326"/>
      <c r="BO834" s="326"/>
      <c r="BP834" s="326"/>
    </row>
    <row r="835" spans="1:68" ht="15">
      <c r="A835" s="326"/>
      <c r="B835" s="326"/>
      <c r="C835" s="326"/>
      <c r="D835" s="326"/>
      <c r="E835" s="430"/>
      <c r="F835" s="326"/>
      <c r="G835" s="326"/>
      <c r="H835" s="326"/>
      <c r="I835" s="326"/>
      <c r="J835" s="326"/>
      <c r="K835" s="326"/>
      <c r="L835" s="326"/>
      <c r="M835" s="326"/>
      <c r="N835" s="326"/>
      <c r="O835" s="326"/>
      <c r="P835" s="326"/>
      <c r="Q835" s="326"/>
      <c r="R835" s="326"/>
      <c r="S835" s="326"/>
      <c r="T835" s="326"/>
      <c r="U835" s="326"/>
      <c r="V835" s="326"/>
      <c r="W835" s="326"/>
      <c r="X835" s="326"/>
      <c r="Y835" s="326"/>
      <c r="Z835" s="326"/>
      <c r="AA835" s="326"/>
      <c r="AB835" s="326"/>
      <c r="AC835" s="326"/>
      <c r="AD835" s="326"/>
      <c r="AE835" s="326"/>
      <c r="AF835" s="326"/>
      <c r="AG835" s="326"/>
      <c r="AH835" s="326"/>
      <c r="AI835" s="326"/>
      <c r="AJ835" s="326"/>
      <c r="AK835" s="326"/>
      <c r="AL835" s="326"/>
      <c r="AM835" s="326"/>
      <c r="AN835" s="326"/>
      <c r="AO835" s="326"/>
      <c r="AP835" s="326"/>
      <c r="AQ835" s="326"/>
      <c r="AR835" s="326"/>
      <c r="AS835" s="326"/>
      <c r="AT835" s="326"/>
      <c r="AU835" s="326"/>
      <c r="AV835" s="326"/>
      <c r="AW835" s="326"/>
      <c r="AX835" s="326"/>
      <c r="AY835" s="326"/>
      <c r="AZ835" s="326"/>
      <c r="BA835" s="326"/>
      <c r="BB835" s="326"/>
      <c r="BC835" s="326"/>
      <c r="BD835" s="326"/>
      <c r="BE835" s="326"/>
      <c r="BF835" s="326"/>
      <c r="BG835" s="326"/>
      <c r="BH835" s="326"/>
      <c r="BI835" s="326"/>
      <c r="BJ835" s="326"/>
      <c r="BK835" s="326"/>
      <c r="BL835" s="326"/>
      <c r="BM835" s="326"/>
      <c r="BN835" s="326"/>
      <c r="BO835" s="326"/>
      <c r="BP835" s="326"/>
    </row>
    <row r="836" spans="1:68" ht="15">
      <c r="A836" s="326"/>
      <c r="B836" s="326"/>
      <c r="C836" s="326"/>
      <c r="D836" s="326"/>
      <c r="E836" s="430"/>
      <c r="F836" s="326"/>
      <c r="G836" s="326"/>
      <c r="H836" s="326"/>
      <c r="I836" s="326"/>
      <c r="J836" s="326"/>
      <c r="K836" s="326"/>
      <c r="L836" s="326"/>
      <c r="M836" s="326"/>
      <c r="N836" s="326"/>
      <c r="O836" s="326"/>
      <c r="P836" s="326"/>
      <c r="Q836" s="326"/>
      <c r="R836" s="326"/>
      <c r="S836" s="326"/>
      <c r="T836" s="326"/>
      <c r="U836" s="326"/>
      <c r="V836" s="326"/>
      <c r="W836" s="326"/>
      <c r="X836" s="326"/>
      <c r="Y836" s="326"/>
      <c r="Z836" s="326"/>
      <c r="AA836" s="326"/>
      <c r="AB836" s="326"/>
      <c r="AC836" s="326"/>
      <c r="AD836" s="326"/>
      <c r="AE836" s="326"/>
      <c r="AF836" s="326"/>
      <c r="AG836" s="326"/>
      <c r="AH836" s="326"/>
      <c r="AI836" s="326"/>
      <c r="AJ836" s="326"/>
      <c r="AK836" s="326"/>
      <c r="AL836" s="326"/>
      <c r="AM836" s="326"/>
      <c r="AN836" s="326"/>
      <c r="AO836" s="326"/>
      <c r="AP836" s="326"/>
      <c r="AQ836" s="326"/>
      <c r="AR836" s="326"/>
      <c r="AS836" s="326"/>
      <c r="AT836" s="326"/>
      <c r="AU836" s="326"/>
      <c r="AV836" s="326"/>
      <c r="AW836" s="326"/>
      <c r="AX836" s="326"/>
      <c r="AY836" s="326"/>
      <c r="AZ836" s="326"/>
      <c r="BA836" s="326"/>
      <c r="BB836" s="326"/>
      <c r="BC836" s="326"/>
      <c r="BD836" s="326"/>
      <c r="BE836" s="326"/>
      <c r="BF836" s="326"/>
      <c r="BG836" s="326"/>
      <c r="BH836" s="326"/>
      <c r="BI836" s="326"/>
      <c r="BJ836" s="326"/>
      <c r="BK836" s="326"/>
      <c r="BL836" s="326"/>
      <c r="BM836" s="326"/>
      <c r="BN836" s="326"/>
      <c r="BO836" s="326"/>
      <c r="BP836" s="326"/>
    </row>
    <row r="837" spans="1:68" ht="15">
      <c r="A837" s="326"/>
      <c r="B837" s="326"/>
      <c r="C837" s="326"/>
      <c r="D837" s="326"/>
      <c r="E837" s="430"/>
      <c r="F837" s="326"/>
      <c r="G837" s="326"/>
      <c r="H837" s="326"/>
      <c r="I837" s="326"/>
      <c r="J837" s="326"/>
      <c r="K837" s="326"/>
      <c r="L837" s="326"/>
      <c r="M837" s="326"/>
      <c r="N837" s="326"/>
      <c r="O837" s="326"/>
      <c r="P837" s="326"/>
      <c r="Q837" s="326"/>
      <c r="R837" s="326"/>
      <c r="S837" s="326"/>
      <c r="T837" s="326"/>
      <c r="U837" s="326"/>
      <c r="V837" s="326"/>
      <c r="W837" s="326"/>
      <c r="X837" s="326"/>
      <c r="Y837" s="326"/>
      <c r="Z837" s="326"/>
      <c r="AA837" s="326"/>
      <c r="AB837" s="326"/>
      <c r="AC837" s="326"/>
      <c r="AD837" s="326"/>
      <c r="AE837" s="326"/>
      <c r="AF837" s="326"/>
      <c r="AG837" s="326"/>
      <c r="AH837" s="326"/>
      <c r="AI837" s="326"/>
      <c r="AJ837" s="326"/>
      <c r="AK837" s="326"/>
      <c r="AL837" s="326"/>
      <c r="AM837" s="326"/>
      <c r="AN837" s="326"/>
      <c r="AO837" s="326"/>
      <c r="AP837" s="326"/>
      <c r="AQ837" s="326"/>
      <c r="AR837" s="326"/>
      <c r="AS837" s="326"/>
      <c r="AT837" s="326"/>
      <c r="AU837" s="326"/>
      <c r="AV837" s="326"/>
      <c r="AW837" s="326"/>
      <c r="AX837" s="326"/>
      <c r="AY837" s="326"/>
      <c r="AZ837" s="326"/>
      <c r="BA837" s="326"/>
      <c r="BB837" s="326"/>
      <c r="BC837" s="326"/>
      <c r="BD837" s="326"/>
      <c r="BE837" s="326"/>
      <c r="BF837" s="326"/>
      <c r="BG837" s="326"/>
      <c r="BH837" s="326"/>
      <c r="BI837" s="326"/>
      <c r="BJ837" s="326"/>
      <c r="BK837" s="326"/>
      <c r="BL837" s="326"/>
      <c r="BM837" s="326"/>
      <c r="BN837" s="326"/>
      <c r="BO837" s="326"/>
      <c r="BP837" s="326"/>
    </row>
    <row r="838" spans="1:68" ht="15">
      <c r="A838" s="326"/>
      <c r="B838" s="326"/>
      <c r="C838" s="326"/>
      <c r="D838" s="326"/>
      <c r="E838" s="430"/>
      <c r="F838" s="326"/>
      <c r="G838" s="326"/>
      <c r="H838" s="326"/>
      <c r="I838" s="326"/>
      <c r="J838" s="326"/>
      <c r="K838" s="326"/>
      <c r="L838" s="326"/>
      <c r="M838" s="326"/>
      <c r="N838" s="326"/>
      <c r="O838" s="326"/>
      <c r="P838" s="326"/>
      <c r="Q838" s="326"/>
      <c r="R838" s="326"/>
      <c r="S838" s="326"/>
      <c r="T838" s="326"/>
      <c r="U838" s="326"/>
      <c r="V838" s="326"/>
      <c r="W838" s="326"/>
      <c r="X838" s="326"/>
      <c r="Y838" s="326"/>
      <c r="Z838" s="326"/>
      <c r="AA838" s="326"/>
      <c r="AB838" s="326"/>
      <c r="AC838" s="326"/>
      <c r="AD838" s="326"/>
      <c r="AE838" s="326"/>
      <c r="AF838" s="326"/>
      <c r="AG838" s="326"/>
      <c r="AH838" s="326"/>
      <c r="AI838" s="326"/>
      <c r="AJ838" s="326"/>
      <c r="AK838" s="326"/>
      <c r="AL838" s="326"/>
      <c r="AM838" s="326"/>
      <c r="AN838" s="326"/>
      <c r="AO838" s="326"/>
      <c r="AP838" s="326"/>
      <c r="AQ838" s="326"/>
      <c r="AR838" s="326"/>
      <c r="AS838" s="326"/>
      <c r="AT838" s="326"/>
      <c r="AU838" s="326"/>
      <c r="AV838" s="326"/>
      <c r="AW838" s="326"/>
      <c r="AX838" s="326"/>
      <c r="AY838" s="326"/>
      <c r="AZ838" s="326"/>
      <c r="BA838" s="326"/>
      <c r="BB838" s="326"/>
      <c r="BC838" s="326"/>
      <c r="BD838" s="326"/>
      <c r="BE838" s="326"/>
      <c r="BF838" s="326"/>
      <c r="BG838" s="326"/>
      <c r="BH838" s="326"/>
      <c r="BI838" s="326"/>
      <c r="BJ838" s="326"/>
      <c r="BK838" s="326"/>
      <c r="BL838" s="326"/>
      <c r="BM838" s="326"/>
      <c r="BN838" s="326"/>
      <c r="BO838" s="326"/>
      <c r="BP838" s="326"/>
    </row>
    <row r="839" spans="1:68" ht="15">
      <c r="A839" s="326"/>
      <c r="B839" s="326"/>
      <c r="C839" s="326"/>
      <c r="D839" s="326"/>
      <c r="E839" s="430"/>
      <c r="F839" s="326"/>
      <c r="G839" s="326"/>
      <c r="H839" s="326"/>
      <c r="I839" s="326"/>
      <c r="J839" s="326"/>
      <c r="K839" s="326"/>
      <c r="L839" s="326"/>
      <c r="M839" s="326"/>
      <c r="N839" s="326"/>
      <c r="O839" s="326"/>
      <c r="P839" s="326"/>
      <c r="Q839" s="326"/>
      <c r="R839" s="326"/>
      <c r="S839" s="326"/>
      <c r="T839" s="326"/>
      <c r="U839" s="326"/>
      <c r="V839" s="326"/>
      <c r="W839" s="326"/>
      <c r="X839" s="326"/>
      <c r="Y839" s="326"/>
      <c r="Z839" s="326"/>
      <c r="AA839" s="326"/>
      <c r="AB839" s="326"/>
      <c r="AC839" s="326"/>
      <c r="AD839" s="326"/>
      <c r="AE839" s="326"/>
      <c r="AF839" s="326"/>
      <c r="AG839" s="326"/>
      <c r="AH839" s="326"/>
      <c r="AI839" s="326"/>
      <c r="AJ839" s="326"/>
      <c r="AK839" s="326"/>
      <c r="AL839" s="326"/>
      <c r="AM839" s="326"/>
      <c r="AN839" s="326"/>
      <c r="AO839" s="326"/>
      <c r="AP839" s="326"/>
      <c r="AQ839" s="326"/>
      <c r="AR839" s="326"/>
      <c r="AS839" s="326"/>
      <c r="AT839" s="326"/>
      <c r="AU839" s="326"/>
      <c r="AV839" s="326"/>
      <c r="AW839" s="326"/>
      <c r="AX839" s="326"/>
      <c r="AY839" s="326"/>
      <c r="AZ839" s="326"/>
      <c r="BA839" s="326"/>
      <c r="BB839" s="326"/>
      <c r="BC839" s="326"/>
      <c r="BD839" s="326"/>
      <c r="BE839" s="326"/>
      <c r="BF839" s="326"/>
      <c r="BG839" s="326"/>
      <c r="BH839" s="326"/>
      <c r="BI839" s="326"/>
      <c r="BJ839" s="326"/>
      <c r="BK839" s="326"/>
      <c r="BL839" s="326"/>
      <c r="BM839" s="326"/>
      <c r="BN839" s="326"/>
      <c r="BO839" s="326"/>
      <c r="BP839" s="326"/>
    </row>
    <row r="840" spans="1:68" ht="15">
      <c r="A840" s="326"/>
      <c r="B840" s="326"/>
      <c r="C840" s="326"/>
      <c r="D840" s="326"/>
      <c r="E840" s="430"/>
      <c r="F840" s="326"/>
      <c r="G840" s="326"/>
      <c r="H840" s="326"/>
      <c r="I840" s="326"/>
      <c r="J840" s="326"/>
      <c r="K840" s="326"/>
      <c r="L840" s="326"/>
      <c r="M840" s="326"/>
      <c r="N840" s="326"/>
      <c r="O840" s="326"/>
      <c r="P840" s="326"/>
      <c r="Q840" s="326"/>
      <c r="R840" s="326"/>
      <c r="S840" s="326"/>
      <c r="T840" s="326"/>
      <c r="U840" s="326"/>
      <c r="V840" s="326"/>
      <c r="W840" s="326"/>
      <c r="X840" s="326"/>
      <c r="Y840" s="326"/>
      <c r="Z840" s="326"/>
      <c r="AA840" s="326"/>
      <c r="AB840" s="326"/>
      <c r="AC840" s="326"/>
      <c r="AD840" s="326"/>
      <c r="AE840" s="326"/>
      <c r="AF840" s="326"/>
      <c r="AG840" s="326"/>
      <c r="AH840" s="326"/>
      <c r="AI840" s="326"/>
      <c r="AJ840" s="326"/>
      <c r="AK840" s="326"/>
      <c r="AL840" s="326"/>
      <c r="AM840" s="326"/>
      <c r="AN840" s="326"/>
      <c r="AO840" s="326"/>
      <c r="AP840" s="326"/>
      <c r="AQ840" s="326"/>
      <c r="AR840" s="326"/>
      <c r="AS840" s="326"/>
      <c r="AT840" s="326"/>
      <c r="AU840" s="326"/>
      <c r="AV840" s="326"/>
      <c r="AW840" s="326"/>
      <c r="AX840" s="326"/>
      <c r="AY840" s="326"/>
      <c r="AZ840" s="326"/>
      <c r="BA840" s="326"/>
      <c r="BB840" s="326"/>
      <c r="BC840" s="326"/>
      <c r="BD840" s="326"/>
      <c r="BE840" s="326"/>
      <c r="BF840" s="326"/>
      <c r="BG840" s="326"/>
      <c r="BH840" s="326"/>
      <c r="BI840" s="326"/>
      <c r="BJ840" s="326"/>
      <c r="BK840" s="326"/>
      <c r="BL840" s="326"/>
      <c r="BM840" s="326"/>
      <c r="BN840" s="326"/>
      <c r="BO840" s="326"/>
      <c r="BP840" s="326"/>
    </row>
    <row r="841" spans="1:68" ht="15">
      <c r="A841" s="326"/>
      <c r="B841" s="326"/>
      <c r="C841" s="326"/>
      <c r="D841" s="326"/>
      <c r="E841" s="430"/>
      <c r="F841" s="326"/>
      <c r="G841" s="326"/>
      <c r="H841" s="326"/>
      <c r="I841" s="326"/>
      <c r="J841" s="326"/>
      <c r="K841" s="326"/>
      <c r="L841" s="326"/>
      <c r="M841" s="326"/>
      <c r="N841" s="326"/>
      <c r="O841" s="326"/>
      <c r="P841" s="326"/>
      <c r="Q841" s="326"/>
      <c r="R841" s="326"/>
      <c r="S841" s="326"/>
      <c r="T841" s="326"/>
      <c r="U841" s="326"/>
      <c r="V841" s="326"/>
      <c r="W841" s="326"/>
      <c r="X841" s="326"/>
      <c r="Y841" s="326"/>
      <c r="Z841" s="326"/>
      <c r="AA841" s="326"/>
      <c r="AB841" s="326"/>
      <c r="AC841" s="326"/>
      <c r="AD841" s="326"/>
      <c r="AE841" s="326"/>
      <c r="AF841" s="326"/>
      <c r="AG841" s="326"/>
      <c r="AH841" s="326"/>
      <c r="AI841" s="326"/>
      <c r="AJ841" s="326"/>
      <c r="AK841" s="326"/>
      <c r="AL841" s="326"/>
      <c r="AM841" s="326"/>
      <c r="AN841" s="326"/>
      <c r="AO841" s="326"/>
      <c r="AP841" s="326"/>
      <c r="AQ841" s="326"/>
      <c r="AR841" s="326"/>
      <c r="AS841" s="326"/>
      <c r="AT841" s="326"/>
      <c r="AU841" s="326"/>
      <c r="AV841" s="326"/>
      <c r="AW841" s="326"/>
      <c r="AX841" s="326"/>
      <c r="AY841" s="326"/>
      <c r="AZ841" s="326"/>
      <c r="BA841" s="326"/>
      <c r="BB841" s="326"/>
      <c r="BC841" s="326"/>
      <c r="BD841" s="326"/>
      <c r="BE841" s="326"/>
      <c r="BF841" s="326"/>
      <c r="BG841" s="326"/>
      <c r="BH841" s="326"/>
      <c r="BI841" s="326"/>
      <c r="BJ841" s="326"/>
      <c r="BK841" s="326"/>
      <c r="BL841" s="326"/>
      <c r="BM841" s="326"/>
      <c r="BN841" s="326"/>
      <c r="BO841" s="326"/>
      <c r="BP841" s="326"/>
    </row>
    <row r="842" spans="1:68" ht="15">
      <c r="A842" s="326"/>
      <c r="B842" s="326"/>
      <c r="C842" s="326"/>
      <c r="D842" s="326"/>
      <c r="E842" s="430"/>
      <c r="F842" s="326"/>
      <c r="G842" s="326"/>
      <c r="H842" s="326"/>
      <c r="I842" s="326"/>
      <c r="J842" s="326"/>
      <c r="K842" s="326"/>
      <c r="L842" s="326"/>
      <c r="M842" s="326"/>
      <c r="N842" s="326"/>
      <c r="O842" s="326"/>
      <c r="P842" s="326"/>
      <c r="Q842" s="326"/>
      <c r="R842" s="326"/>
      <c r="S842" s="326"/>
      <c r="T842" s="326"/>
      <c r="U842" s="326"/>
      <c r="V842" s="326"/>
      <c r="W842" s="326"/>
      <c r="X842" s="326"/>
      <c r="Y842" s="326"/>
      <c r="Z842" s="326"/>
      <c r="AA842" s="326"/>
      <c r="AB842" s="326"/>
      <c r="AC842" s="326"/>
      <c r="AD842" s="326"/>
      <c r="AE842" s="326"/>
      <c r="AF842" s="326"/>
      <c r="AG842" s="326"/>
      <c r="AH842" s="326"/>
      <c r="AI842" s="326"/>
      <c r="AJ842" s="326"/>
      <c r="AK842" s="326"/>
      <c r="AL842" s="326"/>
      <c r="AM842" s="326"/>
      <c r="AN842" s="326"/>
      <c r="AO842" s="326"/>
      <c r="AP842" s="326"/>
      <c r="AQ842" s="326"/>
      <c r="AR842" s="326"/>
      <c r="AS842" s="326"/>
      <c r="AT842" s="326"/>
      <c r="AU842" s="326"/>
      <c r="AV842" s="326"/>
      <c r="AW842" s="326"/>
      <c r="AX842" s="326"/>
      <c r="AY842" s="326"/>
      <c r="AZ842" s="326"/>
      <c r="BA842" s="326"/>
      <c r="BB842" s="326"/>
      <c r="BC842" s="326"/>
      <c r="BD842" s="326"/>
      <c r="BE842" s="326"/>
      <c r="BF842" s="326"/>
      <c r="BG842" s="326"/>
      <c r="BH842" s="326"/>
      <c r="BI842" s="326"/>
      <c r="BJ842" s="326"/>
      <c r="BK842" s="326"/>
      <c r="BL842" s="326"/>
      <c r="BM842" s="326"/>
      <c r="BN842" s="326"/>
      <c r="BO842" s="326"/>
      <c r="BP842" s="326"/>
    </row>
    <row r="843" spans="1:68" ht="15">
      <c r="A843" s="326"/>
      <c r="B843" s="326"/>
      <c r="C843" s="326"/>
      <c r="D843" s="326"/>
      <c r="E843" s="430"/>
      <c r="F843" s="326"/>
      <c r="G843" s="326"/>
      <c r="H843" s="326"/>
      <c r="I843" s="326"/>
      <c r="J843" s="326"/>
      <c r="K843" s="326"/>
      <c r="L843" s="326"/>
      <c r="M843" s="326"/>
      <c r="N843" s="326"/>
      <c r="O843" s="326"/>
      <c r="P843" s="326"/>
      <c r="Q843" s="326"/>
      <c r="R843" s="326"/>
      <c r="S843" s="326"/>
      <c r="T843" s="326"/>
      <c r="U843" s="326"/>
      <c r="V843" s="326"/>
      <c r="W843" s="326"/>
      <c r="X843" s="326"/>
      <c r="Y843" s="326"/>
      <c r="Z843" s="326"/>
      <c r="AA843" s="326"/>
      <c r="AB843" s="326"/>
      <c r="AC843" s="326"/>
      <c r="AD843" s="326"/>
      <c r="AE843" s="326"/>
      <c r="AF843" s="326"/>
      <c r="AG843" s="326"/>
      <c r="AH843" s="326"/>
      <c r="AI843" s="326"/>
      <c r="AJ843" s="326"/>
      <c r="AK843" s="326"/>
      <c r="AL843" s="326"/>
      <c r="AM843" s="326"/>
      <c r="AN843" s="326"/>
      <c r="AO843" s="326"/>
      <c r="AP843" s="326"/>
      <c r="AQ843" s="326"/>
      <c r="AR843" s="326"/>
      <c r="AS843" s="326"/>
      <c r="AT843" s="326"/>
      <c r="AU843" s="326"/>
      <c r="AV843" s="326"/>
      <c r="AW843" s="326"/>
      <c r="AX843" s="326"/>
      <c r="AY843" s="326"/>
      <c r="AZ843" s="326"/>
      <c r="BA843" s="326"/>
      <c r="BB843" s="326"/>
      <c r="BC843" s="326"/>
      <c r="BD843" s="326"/>
      <c r="BE843" s="326"/>
      <c r="BF843" s="326"/>
      <c r="BG843" s="326"/>
      <c r="BH843" s="326"/>
      <c r="BI843" s="326"/>
      <c r="BJ843" s="326"/>
      <c r="BK843" s="326"/>
      <c r="BL843" s="326"/>
      <c r="BM843" s="326"/>
      <c r="BN843" s="326"/>
      <c r="BO843" s="326"/>
      <c r="BP843" s="326"/>
    </row>
    <row r="844" spans="1:68" ht="15">
      <c r="A844" s="326"/>
      <c r="B844" s="326"/>
      <c r="C844" s="326"/>
      <c r="D844" s="326"/>
      <c r="E844" s="430"/>
      <c r="F844" s="326"/>
      <c r="G844" s="326"/>
      <c r="H844" s="326"/>
      <c r="I844" s="326"/>
      <c r="J844" s="326"/>
      <c r="K844" s="326"/>
      <c r="L844" s="326"/>
      <c r="M844" s="326"/>
      <c r="N844" s="326"/>
      <c r="O844" s="326"/>
      <c r="P844" s="326"/>
      <c r="Q844" s="326"/>
      <c r="R844" s="326"/>
      <c r="S844" s="326"/>
      <c r="T844" s="326"/>
      <c r="U844" s="326"/>
      <c r="V844" s="326"/>
      <c r="W844" s="326"/>
      <c r="X844" s="326"/>
      <c r="Y844" s="326"/>
      <c r="Z844" s="326"/>
      <c r="AA844" s="326"/>
      <c r="AB844" s="326"/>
      <c r="AC844" s="326"/>
      <c r="AD844" s="326"/>
      <c r="AE844" s="326"/>
      <c r="AF844" s="326"/>
      <c r="AG844" s="326"/>
      <c r="AH844" s="326"/>
      <c r="AI844" s="326"/>
      <c r="AJ844" s="326"/>
      <c r="AK844" s="326"/>
      <c r="AL844" s="326"/>
      <c r="AM844" s="326"/>
      <c r="AN844" s="326"/>
      <c r="AO844" s="326"/>
      <c r="AP844" s="326"/>
      <c r="AQ844" s="326"/>
      <c r="AR844" s="326"/>
      <c r="AS844" s="326"/>
      <c r="AT844" s="326"/>
      <c r="AU844" s="326"/>
      <c r="AV844" s="326"/>
      <c r="AW844" s="326"/>
      <c r="AX844" s="326"/>
      <c r="AY844" s="326"/>
      <c r="AZ844" s="326"/>
      <c r="BA844" s="326"/>
      <c r="BB844" s="326"/>
      <c r="BC844" s="326"/>
      <c r="BD844" s="326"/>
      <c r="BE844" s="326"/>
      <c r="BF844" s="326"/>
      <c r="BG844" s="326"/>
      <c r="BH844" s="326"/>
      <c r="BI844" s="326"/>
      <c r="BJ844" s="326"/>
      <c r="BK844" s="326"/>
      <c r="BL844" s="326"/>
      <c r="BM844" s="326"/>
      <c r="BN844" s="326"/>
      <c r="BO844" s="326"/>
      <c r="BP844" s="326"/>
    </row>
    <row r="845" spans="1:68" ht="15">
      <c r="A845" s="326"/>
      <c r="B845" s="326"/>
      <c r="C845" s="326"/>
      <c r="D845" s="326"/>
      <c r="E845" s="430"/>
      <c r="F845" s="326"/>
      <c r="G845" s="326"/>
      <c r="H845" s="326"/>
      <c r="I845" s="326"/>
      <c r="J845" s="326"/>
      <c r="K845" s="326"/>
      <c r="L845" s="326"/>
      <c r="M845" s="326"/>
      <c r="N845" s="326"/>
      <c r="O845" s="326"/>
      <c r="P845" s="326"/>
      <c r="Q845" s="326"/>
      <c r="R845" s="326"/>
      <c r="S845" s="326"/>
      <c r="T845" s="326"/>
      <c r="U845" s="326"/>
      <c r="V845" s="326"/>
      <c r="W845" s="326"/>
      <c r="X845" s="326"/>
      <c r="Y845" s="326"/>
      <c r="Z845" s="326"/>
      <c r="AA845" s="326"/>
      <c r="AB845" s="326"/>
      <c r="AC845" s="326"/>
      <c r="AD845" s="326"/>
      <c r="AE845" s="326"/>
      <c r="AF845" s="326"/>
      <c r="AG845" s="326"/>
      <c r="AH845" s="326"/>
      <c r="AI845" s="326"/>
      <c r="AJ845" s="326"/>
      <c r="AK845" s="326"/>
      <c r="AL845" s="326"/>
      <c r="AM845" s="326"/>
      <c r="AN845" s="326"/>
      <c r="AO845" s="326"/>
      <c r="AP845" s="326"/>
      <c r="AQ845" s="326"/>
      <c r="AR845" s="326"/>
      <c r="AS845" s="326"/>
      <c r="AT845" s="326"/>
      <c r="AU845" s="326"/>
      <c r="AV845" s="326"/>
      <c r="AW845" s="326"/>
      <c r="AX845" s="326"/>
      <c r="AY845" s="326"/>
      <c r="AZ845" s="326"/>
      <c r="BA845" s="326"/>
      <c r="BB845" s="326"/>
      <c r="BC845" s="326"/>
      <c r="BD845" s="326"/>
      <c r="BE845" s="326"/>
      <c r="BF845" s="326"/>
      <c r="BG845" s="326"/>
      <c r="BH845" s="326"/>
      <c r="BI845" s="326"/>
      <c r="BJ845" s="326"/>
      <c r="BK845" s="326"/>
      <c r="BL845" s="326"/>
      <c r="BM845" s="326"/>
      <c r="BN845" s="326"/>
      <c r="BO845" s="326"/>
      <c r="BP845" s="326"/>
    </row>
    <row r="846" spans="1:68" ht="15">
      <c r="A846" s="326"/>
      <c r="B846" s="326"/>
      <c r="C846" s="326"/>
      <c r="D846" s="326"/>
      <c r="E846" s="430"/>
      <c r="F846" s="326"/>
      <c r="G846" s="326"/>
      <c r="H846" s="326"/>
      <c r="I846" s="326"/>
      <c r="J846" s="326"/>
      <c r="K846" s="326"/>
      <c r="L846" s="326"/>
      <c r="M846" s="326"/>
      <c r="N846" s="326"/>
      <c r="O846" s="326"/>
      <c r="P846" s="326"/>
      <c r="Q846" s="326"/>
      <c r="R846" s="326"/>
      <c r="S846" s="326"/>
      <c r="T846" s="326"/>
      <c r="U846" s="326"/>
      <c r="V846" s="326"/>
      <c r="W846" s="326"/>
      <c r="X846" s="326"/>
      <c r="Y846" s="326"/>
      <c r="Z846" s="326"/>
      <c r="AA846" s="326"/>
      <c r="AB846" s="326"/>
      <c r="AC846" s="326"/>
      <c r="AD846" s="326"/>
      <c r="AE846" s="326"/>
      <c r="AF846" s="326"/>
      <c r="AG846" s="326"/>
      <c r="AH846" s="326"/>
      <c r="AI846" s="326"/>
      <c r="AJ846" s="326"/>
      <c r="AK846" s="326"/>
      <c r="AL846" s="326"/>
      <c r="AM846" s="326"/>
      <c r="AN846" s="326"/>
      <c r="AO846" s="326"/>
      <c r="AP846" s="326"/>
      <c r="AQ846" s="326"/>
      <c r="AR846" s="326"/>
      <c r="AS846" s="326"/>
      <c r="AT846" s="326"/>
      <c r="AU846" s="326"/>
      <c r="AV846" s="326"/>
      <c r="AW846" s="326"/>
      <c r="AX846" s="326"/>
      <c r="AY846" s="326"/>
      <c r="AZ846" s="326"/>
      <c r="BA846" s="326"/>
      <c r="BB846" s="326"/>
      <c r="BC846" s="326"/>
      <c r="BD846" s="326"/>
      <c r="BE846" s="326"/>
      <c r="BF846" s="326"/>
      <c r="BG846" s="326"/>
      <c r="BH846" s="326"/>
      <c r="BI846" s="326"/>
      <c r="BJ846" s="326"/>
      <c r="BK846" s="326"/>
      <c r="BL846" s="326"/>
      <c r="BM846" s="326"/>
      <c r="BN846" s="326"/>
      <c r="BO846" s="326"/>
      <c r="BP846" s="326"/>
    </row>
    <row r="847" spans="1:68" ht="15">
      <c r="A847" s="326"/>
      <c r="B847" s="326"/>
      <c r="C847" s="326"/>
      <c r="D847" s="326"/>
      <c r="E847" s="430"/>
      <c r="F847" s="326"/>
      <c r="G847" s="326"/>
      <c r="H847" s="326"/>
      <c r="I847" s="326"/>
      <c r="J847" s="326"/>
      <c r="K847" s="326"/>
      <c r="L847" s="326"/>
      <c r="M847" s="326"/>
      <c r="N847" s="326"/>
      <c r="O847" s="326"/>
      <c r="P847" s="326"/>
      <c r="Q847" s="326"/>
      <c r="R847" s="326"/>
      <c r="S847" s="326"/>
      <c r="T847" s="326"/>
      <c r="U847" s="326"/>
      <c r="V847" s="326"/>
      <c r="W847" s="326"/>
      <c r="X847" s="326"/>
      <c r="Y847" s="326"/>
      <c r="Z847" s="326"/>
      <c r="AA847" s="326"/>
      <c r="AB847" s="326"/>
      <c r="AC847" s="326"/>
      <c r="AD847" s="326"/>
      <c r="AE847" s="326"/>
      <c r="AF847" s="326"/>
      <c r="AG847" s="326"/>
      <c r="AH847" s="326"/>
      <c r="AI847" s="326"/>
      <c r="AJ847" s="326"/>
      <c r="AK847" s="326"/>
      <c r="AL847" s="326"/>
      <c r="AM847" s="326"/>
      <c r="AN847" s="326"/>
      <c r="AO847" s="326"/>
      <c r="AP847" s="326"/>
      <c r="AQ847" s="326"/>
      <c r="AR847" s="326"/>
      <c r="AS847" s="326"/>
      <c r="AT847" s="326"/>
      <c r="AU847" s="326"/>
      <c r="AV847" s="326"/>
      <c r="AW847" s="326"/>
      <c r="AX847" s="326"/>
      <c r="AY847" s="326"/>
      <c r="AZ847" s="326"/>
      <c r="BA847" s="326"/>
      <c r="BB847" s="326"/>
      <c r="BC847" s="326"/>
      <c r="BD847" s="326"/>
      <c r="BE847" s="326"/>
      <c r="BF847" s="326"/>
      <c r="BG847" s="326"/>
      <c r="BH847" s="326"/>
      <c r="BI847" s="326"/>
      <c r="BJ847" s="326"/>
      <c r="BK847" s="326"/>
      <c r="BL847" s="326"/>
      <c r="BM847" s="326"/>
      <c r="BN847" s="326"/>
      <c r="BO847" s="326"/>
      <c r="BP847" s="326"/>
    </row>
    <row r="848" spans="1:68" ht="15">
      <c r="A848" s="326"/>
      <c r="B848" s="326"/>
      <c r="C848" s="326"/>
      <c r="D848" s="326"/>
      <c r="E848" s="430"/>
      <c r="F848" s="326"/>
      <c r="G848" s="326"/>
      <c r="H848" s="326"/>
      <c r="I848" s="326"/>
      <c r="J848" s="326"/>
      <c r="K848" s="326"/>
      <c r="L848" s="326"/>
      <c r="M848" s="326"/>
      <c r="N848" s="326"/>
      <c r="O848" s="326"/>
      <c r="P848" s="326"/>
      <c r="Q848" s="326"/>
      <c r="R848" s="326"/>
      <c r="S848" s="326"/>
      <c r="T848" s="326"/>
      <c r="U848" s="326"/>
      <c r="V848" s="326"/>
      <c r="W848" s="326"/>
      <c r="X848" s="326"/>
      <c r="Y848" s="326"/>
      <c r="Z848" s="326"/>
      <c r="AA848" s="326"/>
      <c r="AB848" s="326"/>
      <c r="AC848" s="326"/>
      <c r="AD848" s="326"/>
      <c r="AE848" s="326"/>
      <c r="AF848" s="326"/>
      <c r="AG848" s="326"/>
      <c r="AH848" s="326"/>
      <c r="AI848" s="326"/>
      <c r="AJ848" s="326"/>
      <c r="AK848" s="326"/>
      <c r="AL848" s="326"/>
      <c r="AM848" s="326"/>
      <c r="AN848" s="326"/>
      <c r="AO848" s="326"/>
      <c r="AP848" s="326"/>
      <c r="AQ848" s="326"/>
      <c r="AR848" s="326"/>
      <c r="AS848" s="326"/>
      <c r="AT848" s="326"/>
      <c r="AU848" s="326"/>
      <c r="AV848" s="326"/>
      <c r="AW848" s="326"/>
      <c r="AX848" s="326"/>
      <c r="AY848" s="326"/>
      <c r="AZ848" s="326"/>
      <c r="BA848" s="326"/>
      <c r="BB848" s="326"/>
      <c r="BC848" s="326"/>
      <c r="BD848" s="326"/>
      <c r="BE848" s="326"/>
      <c r="BF848" s="326"/>
      <c r="BG848" s="326"/>
      <c r="BH848" s="326"/>
      <c r="BI848" s="326"/>
      <c r="BJ848" s="326"/>
      <c r="BK848" s="326"/>
      <c r="BL848" s="326"/>
      <c r="BM848" s="326"/>
      <c r="BN848" s="326"/>
      <c r="BO848" s="326"/>
      <c r="BP848" s="326"/>
    </row>
    <row r="849" spans="1:68" ht="15">
      <c r="A849" s="326"/>
      <c r="B849" s="326"/>
      <c r="C849" s="326"/>
      <c r="D849" s="326"/>
      <c r="E849" s="430"/>
      <c r="F849" s="326"/>
      <c r="G849" s="326"/>
      <c r="H849" s="326"/>
      <c r="I849" s="326"/>
      <c r="J849" s="326"/>
      <c r="K849" s="326"/>
      <c r="L849" s="326"/>
      <c r="M849" s="326"/>
      <c r="N849" s="326"/>
      <c r="O849" s="326"/>
      <c r="P849" s="326"/>
      <c r="Q849" s="326"/>
      <c r="R849" s="326"/>
      <c r="S849" s="326"/>
      <c r="T849" s="326"/>
      <c r="U849" s="326"/>
      <c r="V849" s="326"/>
      <c r="W849" s="326"/>
      <c r="X849" s="326"/>
      <c r="Y849" s="326"/>
      <c r="Z849" s="326"/>
      <c r="AA849" s="326"/>
      <c r="AB849" s="326"/>
      <c r="AC849" s="326"/>
      <c r="AD849" s="326"/>
      <c r="AE849" s="326"/>
      <c r="AF849" s="326"/>
      <c r="AG849" s="326"/>
      <c r="AH849" s="326"/>
      <c r="AI849" s="326"/>
      <c r="AJ849" s="326"/>
      <c r="AK849" s="326"/>
      <c r="AL849" s="326"/>
      <c r="AM849" s="326"/>
      <c r="AN849" s="326"/>
      <c r="AO849" s="326"/>
      <c r="AP849" s="326"/>
      <c r="AQ849" s="326"/>
      <c r="AR849" s="326"/>
      <c r="AS849" s="326"/>
      <c r="AT849" s="326"/>
      <c r="AU849" s="326"/>
      <c r="AV849" s="326"/>
      <c r="AW849" s="326"/>
      <c r="AX849" s="326"/>
      <c r="AY849" s="326"/>
      <c r="AZ849" s="326"/>
      <c r="BA849" s="326"/>
      <c r="BB849" s="326"/>
      <c r="BC849" s="326"/>
      <c r="BD849" s="326"/>
      <c r="BE849" s="326"/>
      <c r="BF849" s="326"/>
      <c r="BG849" s="326"/>
      <c r="BH849" s="326"/>
      <c r="BI849" s="326"/>
      <c r="BJ849" s="326"/>
      <c r="BK849" s="326"/>
      <c r="BL849" s="326"/>
      <c r="BM849" s="326"/>
      <c r="BN849" s="326"/>
      <c r="BO849" s="326"/>
      <c r="BP849" s="326"/>
    </row>
    <row r="850" spans="1:68" ht="15">
      <c r="A850" s="326"/>
      <c r="B850" s="326"/>
      <c r="C850" s="326"/>
      <c r="D850" s="326"/>
      <c r="E850" s="430"/>
      <c r="F850" s="326"/>
      <c r="G850" s="326"/>
      <c r="H850" s="326"/>
      <c r="I850" s="326"/>
      <c r="J850" s="326"/>
      <c r="K850" s="326"/>
      <c r="L850" s="326"/>
      <c r="M850" s="326"/>
      <c r="N850" s="326"/>
      <c r="O850" s="326"/>
      <c r="P850" s="326"/>
      <c r="Q850" s="326"/>
      <c r="R850" s="326"/>
      <c r="S850" s="326"/>
      <c r="T850" s="326"/>
      <c r="U850" s="326"/>
      <c r="V850" s="326"/>
      <c r="W850" s="326"/>
      <c r="X850" s="326"/>
      <c r="Y850" s="326"/>
      <c r="Z850" s="326"/>
      <c r="AA850" s="326"/>
      <c r="AB850" s="326"/>
      <c r="AC850" s="326"/>
      <c r="AD850" s="326"/>
      <c r="AE850" s="326"/>
      <c r="AF850" s="326"/>
      <c r="AG850" s="326"/>
      <c r="AH850" s="326"/>
      <c r="AI850" s="326"/>
      <c r="AJ850" s="326"/>
      <c r="AK850" s="326"/>
      <c r="AL850" s="326"/>
      <c r="AM850" s="326"/>
      <c r="AN850" s="326"/>
      <c r="AO850" s="326"/>
      <c r="AP850" s="326"/>
      <c r="AQ850" s="326"/>
      <c r="AR850" s="326"/>
      <c r="AS850" s="326"/>
      <c r="AT850" s="326"/>
      <c r="AU850" s="326"/>
      <c r="AV850" s="326"/>
      <c r="AW850" s="326"/>
      <c r="AX850" s="326"/>
      <c r="AY850" s="326"/>
      <c r="AZ850" s="326"/>
      <c r="BA850" s="326"/>
      <c r="BB850" s="326"/>
      <c r="BC850" s="326"/>
      <c r="BD850" s="326"/>
      <c r="BE850" s="326"/>
      <c r="BF850" s="326"/>
      <c r="BG850" s="326"/>
      <c r="BH850" s="326"/>
      <c r="BI850" s="326"/>
      <c r="BJ850" s="326"/>
      <c r="BK850" s="326"/>
      <c r="BL850" s="326"/>
      <c r="BM850" s="326"/>
      <c r="BN850" s="326"/>
      <c r="BO850" s="326"/>
      <c r="BP850" s="326"/>
    </row>
    <row r="851" spans="1:68" ht="15">
      <c r="A851" s="326"/>
      <c r="B851" s="326"/>
      <c r="C851" s="326"/>
      <c r="D851" s="326"/>
      <c r="E851" s="430"/>
      <c r="F851" s="326"/>
      <c r="G851" s="326"/>
      <c r="H851" s="326"/>
      <c r="I851" s="326"/>
      <c r="J851" s="326"/>
      <c r="K851" s="326"/>
      <c r="L851" s="326"/>
      <c r="M851" s="326"/>
      <c r="N851" s="326"/>
      <c r="O851" s="326"/>
      <c r="P851" s="326"/>
      <c r="Q851" s="326"/>
      <c r="R851" s="326"/>
      <c r="S851" s="326"/>
      <c r="T851" s="326"/>
      <c r="U851" s="326"/>
      <c r="V851" s="326"/>
      <c r="W851" s="326"/>
      <c r="X851" s="326"/>
      <c r="Y851" s="326"/>
      <c r="Z851" s="326"/>
      <c r="AA851" s="326"/>
      <c r="AB851" s="326"/>
      <c r="AC851" s="326"/>
      <c r="AD851" s="326"/>
      <c r="AE851" s="326"/>
      <c r="AF851" s="326"/>
      <c r="AG851" s="326"/>
      <c r="AH851" s="326"/>
      <c r="AI851" s="326"/>
      <c r="AJ851" s="326"/>
      <c r="AK851" s="326"/>
      <c r="AL851" s="326"/>
      <c r="AM851" s="326"/>
      <c r="AN851" s="326"/>
      <c r="AO851" s="326"/>
      <c r="AP851" s="326"/>
      <c r="AQ851" s="326"/>
      <c r="AR851" s="326"/>
      <c r="AS851" s="326"/>
      <c r="AT851" s="326"/>
      <c r="AU851" s="326"/>
      <c r="AV851" s="326"/>
      <c r="AW851" s="326"/>
      <c r="AX851" s="326"/>
      <c r="AY851" s="326"/>
      <c r="AZ851" s="326"/>
      <c r="BA851" s="326"/>
      <c r="BB851" s="326"/>
      <c r="BC851" s="326"/>
      <c r="BD851" s="326"/>
      <c r="BE851" s="326"/>
      <c r="BF851" s="326"/>
      <c r="BG851" s="326"/>
      <c r="BH851" s="326"/>
      <c r="BI851" s="326"/>
      <c r="BJ851" s="326"/>
      <c r="BK851" s="326"/>
      <c r="BL851" s="326"/>
      <c r="BM851" s="326"/>
      <c r="BN851" s="326"/>
      <c r="BO851" s="326"/>
      <c r="BP851" s="326"/>
    </row>
    <row r="852" spans="1:68" ht="15">
      <c r="A852" s="326"/>
      <c r="B852" s="326"/>
      <c r="C852" s="326"/>
      <c r="D852" s="326"/>
      <c r="E852" s="430"/>
      <c r="F852" s="326"/>
      <c r="G852" s="326"/>
      <c r="H852" s="326"/>
      <c r="I852" s="326"/>
      <c r="J852" s="326"/>
      <c r="K852" s="326"/>
      <c r="L852" s="326"/>
      <c r="M852" s="326"/>
      <c r="N852" s="326"/>
      <c r="O852" s="326"/>
      <c r="P852" s="326"/>
      <c r="Q852" s="326"/>
      <c r="R852" s="326"/>
      <c r="S852" s="326"/>
      <c r="T852" s="326"/>
      <c r="U852" s="326"/>
      <c r="V852" s="326"/>
      <c r="W852" s="326"/>
      <c r="X852" s="326"/>
      <c r="Y852" s="326"/>
      <c r="Z852" s="326"/>
      <c r="AA852" s="326"/>
      <c r="AB852" s="326"/>
      <c r="AC852" s="326"/>
      <c r="AD852" s="326"/>
      <c r="AE852" s="326"/>
      <c r="AF852" s="326"/>
      <c r="AG852" s="326"/>
      <c r="AH852" s="326"/>
      <c r="AI852" s="326"/>
      <c r="AJ852" s="326"/>
      <c r="AK852" s="326"/>
      <c r="AL852" s="326"/>
      <c r="AM852" s="326"/>
      <c r="AN852" s="326"/>
      <c r="AO852" s="326"/>
      <c r="AP852" s="326"/>
      <c r="AQ852" s="326"/>
      <c r="AR852" s="326"/>
      <c r="AS852" s="326"/>
      <c r="AT852" s="326"/>
      <c r="AU852" s="326"/>
      <c r="AV852" s="326"/>
      <c r="AW852" s="326"/>
      <c r="AX852" s="326"/>
      <c r="AY852" s="326"/>
      <c r="AZ852" s="326"/>
      <c r="BA852" s="326"/>
      <c r="BB852" s="326"/>
      <c r="BC852" s="326"/>
      <c r="BD852" s="326"/>
      <c r="BE852" s="326"/>
      <c r="BF852" s="326"/>
      <c r="BG852" s="326"/>
      <c r="BH852" s="326"/>
      <c r="BI852" s="326"/>
      <c r="BJ852" s="326"/>
      <c r="BK852" s="326"/>
      <c r="BL852" s="326"/>
      <c r="BM852" s="326"/>
      <c r="BN852" s="326"/>
      <c r="BO852" s="326"/>
      <c r="BP852" s="326"/>
    </row>
    <row r="853" spans="1:68" ht="15">
      <c r="A853" s="326"/>
      <c r="B853" s="326"/>
      <c r="C853" s="326"/>
      <c r="D853" s="326"/>
      <c r="E853" s="430"/>
      <c r="F853" s="326"/>
      <c r="G853" s="326"/>
      <c r="H853" s="326"/>
      <c r="I853" s="326"/>
      <c r="J853" s="326"/>
      <c r="K853" s="326"/>
      <c r="L853" s="326"/>
      <c r="M853" s="326"/>
      <c r="N853" s="326"/>
      <c r="O853" s="326"/>
      <c r="P853" s="326"/>
      <c r="Q853" s="326"/>
      <c r="R853" s="326"/>
      <c r="S853" s="326"/>
      <c r="T853" s="326"/>
      <c r="U853" s="326"/>
      <c r="V853" s="326"/>
      <c r="W853" s="326"/>
      <c r="X853" s="326"/>
      <c r="Y853" s="326"/>
      <c r="Z853" s="326"/>
      <c r="AA853" s="326"/>
      <c r="AB853" s="326"/>
      <c r="AC853" s="326"/>
      <c r="AD853" s="326"/>
      <c r="AE853" s="326"/>
      <c r="AF853" s="326"/>
      <c r="AG853" s="326"/>
      <c r="AH853" s="326"/>
      <c r="AI853" s="326"/>
      <c r="AJ853" s="326"/>
      <c r="AK853" s="326"/>
      <c r="AL853" s="326"/>
      <c r="AM853" s="326"/>
      <c r="AN853" s="326"/>
      <c r="AO853" s="326"/>
      <c r="AP853" s="326"/>
      <c r="AQ853" s="326"/>
      <c r="AR853" s="326"/>
      <c r="AS853" s="326"/>
      <c r="AT853" s="326"/>
      <c r="AU853" s="326"/>
      <c r="AV853" s="326"/>
      <c r="AW853" s="326"/>
      <c r="AX853" s="326"/>
      <c r="AY853" s="326"/>
      <c r="AZ853" s="326"/>
      <c r="BA853" s="326"/>
      <c r="BB853" s="326"/>
      <c r="BC853" s="326"/>
      <c r="BD853" s="326"/>
      <c r="BE853" s="326"/>
      <c r="BF853" s="326"/>
      <c r="BG853" s="326"/>
      <c r="BH853" s="326"/>
      <c r="BI853" s="326"/>
      <c r="BJ853" s="326"/>
      <c r="BK853" s="326"/>
      <c r="BL853" s="326"/>
      <c r="BM853" s="326"/>
      <c r="BN853" s="326"/>
      <c r="BO853" s="326"/>
      <c r="BP853" s="326"/>
    </row>
    <row r="854" spans="1:68" ht="15">
      <c r="A854" s="326"/>
      <c r="B854" s="326"/>
      <c r="C854" s="326"/>
      <c r="D854" s="326"/>
      <c r="E854" s="430"/>
      <c r="F854" s="326"/>
      <c r="G854" s="326"/>
      <c r="H854" s="326"/>
      <c r="I854" s="326"/>
      <c r="J854" s="326"/>
      <c r="K854" s="326"/>
      <c r="L854" s="326"/>
      <c r="M854" s="326"/>
      <c r="N854" s="326"/>
      <c r="O854" s="326"/>
      <c r="P854" s="326"/>
      <c r="Q854" s="326"/>
      <c r="R854" s="326"/>
      <c r="S854" s="326"/>
      <c r="T854" s="326"/>
      <c r="U854" s="326"/>
      <c r="V854" s="326"/>
      <c r="W854" s="326"/>
      <c r="X854" s="326"/>
      <c r="Y854" s="326"/>
      <c r="Z854" s="326"/>
      <c r="AA854" s="326"/>
      <c r="AB854" s="326"/>
      <c r="AC854" s="326"/>
      <c r="AD854" s="326"/>
      <c r="AE854" s="326"/>
      <c r="AF854" s="326"/>
      <c r="AG854" s="326"/>
      <c r="AH854" s="326"/>
      <c r="AI854" s="326"/>
      <c r="AJ854" s="326"/>
      <c r="AK854" s="326"/>
      <c r="AL854" s="326"/>
      <c r="AM854" s="326"/>
      <c r="AN854" s="326"/>
      <c r="AO854" s="326"/>
      <c r="AP854" s="326"/>
      <c r="AQ854" s="326"/>
      <c r="AR854" s="326"/>
      <c r="AS854" s="326"/>
      <c r="AT854" s="326"/>
      <c r="AU854" s="326"/>
      <c r="AV854" s="326"/>
      <c r="AW854" s="326"/>
      <c r="AX854" s="326"/>
      <c r="AY854" s="326"/>
      <c r="AZ854" s="326"/>
      <c r="BA854" s="326"/>
      <c r="BB854" s="326"/>
      <c r="BC854" s="326"/>
      <c r="BD854" s="326"/>
      <c r="BE854" s="326"/>
      <c r="BF854" s="326"/>
      <c r="BG854" s="326"/>
      <c r="BH854" s="326"/>
      <c r="BI854" s="326"/>
      <c r="BJ854" s="326"/>
      <c r="BK854" s="326"/>
      <c r="BL854" s="326"/>
      <c r="BM854" s="326"/>
      <c r="BN854" s="326"/>
      <c r="BO854" s="326"/>
      <c r="BP854" s="326"/>
    </row>
    <row r="855" spans="1:68" ht="15">
      <c r="A855" s="326"/>
      <c r="B855" s="326"/>
      <c r="C855" s="326"/>
      <c r="D855" s="326"/>
      <c r="E855" s="430"/>
      <c r="F855" s="326"/>
      <c r="G855" s="326"/>
      <c r="H855" s="326"/>
      <c r="I855" s="326"/>
      <c r="J855" s="326"/>
      <c r="K855" s="326"/>
      <c r="L855" s="326"/>
      <c r="M855" s="326"/>
      <c r="N855" s="326"/>
      <c r="O855" s="326"/>
      <c r="P855" s="326"/>
      <c r="Q855" s="326"/>
      <c r="R855" s="326"/>
      <c r="S855" s="326"/>
      <c r="T855" s="326"/>
      <c r="U855" s="326"/>
      <c r="V855" s="326"/>
      <c r="W855" s="326"/>
      <c r="X855" s="326"/>
      <c r="Y855" s="326"/>
      <c r="Z855" s="326"/>
      <c r="AA855" s="326"/>
      <c r="AB855" s="326"/>
      <c r="AC855" s="326"/>
      <c r="AD855" s="326"/>
      <c r="AE855" s="326"/>
      <c r="AF855" s="326"/>
      <c r="AG855" s="326"/>
      <c r="AH855" s="326"/>
      <c r="AI855" s="326"/>
      <c r="AJ855" s="326"/>
      <c r="AK855" s="326"/>
      <c r="AL855" s="326"/>
      <c r="AM855" s="326"/>
      <c r="AN855" s="326"/>
      <c r="AO855" s="326"/>
      <c r="AP855" s="326"/>
      <c r="AQ855" s="326"/>
      <c r="AR855" s="326"/>
      <c r="AS855" s="326"/>
      <c r="AT855" s="326"/>
      <c r="AU855" s="326"/>
      <c r="AV855" s="326"/>
      <c r="AW855" s="326"/>
      <c r="AX855" s="326"/>
      <c r="AY855" s="326"/>
      <c r="AZ855" s="326"/>
      <c r="BA855" s="326"/>
      <c r="BB855" s="326"/>
      <c r="BC855" s="326"/>
      <c r="BD855" s="326"/>
      <c r="BE855" s="326"/>
      <c r="BF855" s="326"/>
      <c r="BG855" s="326"/>
      <c r="BH855" s="326"/>
      <c r="BI855" s="326"/>
      <c r="BJ855" s="326"/>
      <c r="BK855" s="326"/>
      <c r="BL855" s="326"/>
      <c r="BM855" s="326"/>
      <c r="BN855" s="326"/>
      <c r="BO855" s="326"/>
      <c r="BP855" s="326"/>
    </row>
    <row r="856" spans="1:68" ht="15">
      <c r="A856" s="326"/>
      <c r="B856" s="326"/>
      <c r="C856" s="326"/>
      <c r="D856" s="326"/>
      <c r="E856" s="430"/>
      <c r="F856" s="326"/>
      <c r="G856" s="326"/>
      <c r="H856" s="326"/>
      <c r="I856" s="326"/>
      <c r="J856" s="326"/>
      <c r="K856" s="326"/>
      <c r="L856" s="326"/>
      <c r="M856" s="326"/>
      <c r="N856" s="326"/>
      <c r="O856" s="326"/>
      <c r="P856" s="326"/>
      <c r="Q856" s="326"/>
      <c r="R856" s="326"/>
      <c r="S856" s="326"/>
      <c r="T856" s="326"/>
      <c r="U856" s="326"/>
      <c r="V856" s="326"/>
      <c r="W856" s="326"/>
      <c r="X856" s="326"/>
      <c r="Y856" s="326"/>
      <c r="Z856" s="326"/>
      <c r="AA856" s="326"/>
      <c r="AB856" s="326"/>
      <c r="AC856" s="326"/>
      <c r="AD856" s="326"/>
      <c r="AE856" s="326"/>
      <c r="AF856" s="326"/>
      <c r="AG856" s="326"/>
      <c r="AH856" s="326"/>
      <c r="AI856" s="326"/>
      <c r="AJ856" s="326"/>
      <c r="AK856" s="326"/>
      <c r="AL856" s="326"/>
      <c r="AM856" s="326"/>
      <c r="AN856" s="326"/>
      <c r="AO856" s="326"/>
      <c r="AP856" s="326"/>
      <c r="AQ856" s="326"/>
      <c r="AR856" s="326"/>
      <c r="AS856" s="326"/>
      <c r="AT856" s="326"/>
      <c r="AU856" s="326"/>
      <c r="AV856" s="326"/>
      <c r="AW856" s="326"/>
      <c r="AX856" s="326"/>
      <c r="AY856" s="326"/>
      <c r="AZ856" s="326"/>
      <c r="BA856" s="326"/>
      <c r="BB856" s="326"/>
      <c r="BC856" s="326"/>
      <c r="BD856" s="326"/>
      <c r="BE856" s="326"/>
      <c r="BF856" s="326"/>
      <c r="BG856" s="326"/>
      <c r="BH856" s="326"/>
      <c r="BI856" s="326"/>
      <c r="BJ856" s="326"/>
      <c r="BK856" s="326"/>
      <c r="BL856" s="326"/>
      <c r="BM856" s="326"/>
      <c r="BN856" s="326"/>
      <c r="BO856" s="326"/>
      <c r="BP856" s="326"/>
    </row>
    <row r="857" spans="1:68" ht="15">
      <c r="A857" s="326"/>
      <c r="B857" s="326"/>
      <c r="C857" s="326"/>
      <c r="D857" s="326"/>
      <c r="E857" s="430"/>
      <c r="F857" s="326"/>
      <c r="G857" s="326"/>
      <c r="H857" s="326"/>
      <c r="I857" s="326"/>
      <c r="J857" s="326"/>
      <c r="K857" s="326"/>
      <c r="L857" s="326"/>
      <c r="M857" s="326"/>
      <c r="N857" s="326"/>
      <c r="O857" s="326"/>
      <c r="P857" s="326"/>
      <c r="Q857" s="326"/>
      <c r="R857" s="326"/>
      <c r="S857" s="326"/>
      <c r="T857" s="326"/>
      <c r="U857" s="326"/>
      <c r="V857" s="326"/>
      <c r="W857" s="326"/>
      <c r="X857" s="326"/>
      <c r="Y857" s="326"/>
      <c r="Z857" s="326"/>
      <c r="AA857" s="326"/>
      <c r="AB857" s="326"/>
      <c r="AC857" s="326"/>
      <c r="AD857" s="326"/>
      <c r="AE857" s="326"/>
      <c r="AF857" s="326"/>
      <c r="AG857" s="326"/>
      <c r="AH857" s="326"/>
      <c r="AI857" s="326"/>
      <c r="AJ857" s="326"/>
      <c r="AK857" s="326"/>
      <c r="AL857" s="326"/>
      <c r="AM857" s="326"/>
      <c r="AN857" s="326"/>
      <c r="AO857" s="326"/>
      <c r="AP857" s="326"/>
      <c r="AQ857" s="326"/>
      <c r="AR857" s="326"/>
      <c r="AS857" s="326"/>
      <c r="AT857" s="326"/>
      <c r="AU857" s="326"/>
      <c r="AV857" s="326"/>
      <c r="AW857" s="326"/>
      <c r="AX857" s="326"/>
      <c r="AY857" s="326"/>
      <c r="AZ857" s="326"/>
      <c r="BA857" s="326"/>
      <c r="BB857" s="326"/>
      <c r="BC857" s="326"/>
      <c r="BD857" s="326"/>
      <c r="BE857" s="326"/>
      <c r="BF857" s="326"/>
      <c r="BG857" s="326"/>
      <c r="BH857" s="326"/>
      <c r="BI857" s="326"/>
      <c r="BJ857" s="326"/>
      <c r="BK857" s="326"/>
      <c r="BL857" s="326"/>
      <c r="BM857" s="326"/>
      <c r="BN857" s="326"/>
      <c r="BO857" s="326"/>
      <c r="BP857" s="326"/>
    </row>
    <row r="858" spans="1:68" ht="15">
      <c r="A858" s="326"/>
      <c r="B858" s="326"/>
      <c r="C858" s="326"/>
      <c r="D858" s="326"/>
      <c r="E858" s="430"/>
      <c r="F858" s="326"/>
      <c r="G858" s="326"/>
      <c r="H858" s="326"/>
      <c r="I858" s="326"/>
      <c r="J858" s="326"/>
      <c r="K858" s="326"/>
      <c r="L858" s="326"/>
      <c r="M858" s="326"/>
      <c r="N858" s="326"/>
      <c r="O858" s="326"/>
      <c r="P858" s="326"/>
      <c r="Q858" s="326"/>
      <c r="R858" s="326"/>
      <c r="S858" s="326"/>
      <c r="T858" s="326"/>
      <c r="U858" s="326"/>
      <c r="V858" s="326"/>
      <c r="W858" s="326"/>
      <c r="X858" s="326"/>
      <c r="Y858" s="326"/>
      <c r="Z858" s="326"/>
      <c r="AA858" s="326"/>
      <c r="AB858" s="326"/>
      <c r="AC858" s="326"/>
      <c r="AD858" s="326"/>
      <c r="AE858" s="326"/>
      <c r="AF858" s="326"/>
      <c r="AG858" s="326"/>
      <c r="AH858" s="326"/>
      <c r="AI858" s="326"/>
      <c r="AJ858" s="326"/>
      <c r="AK858" s="326"/>
      <c r="AL858" s="326"/>
      <c r="AM858" s="326"/>
      <c r="AN858" s="326"/>
      <c r="AO858" s="326"/>
      <c r="AP858" s="326"/>
      <c r="AQ858" s="326"/>
      <c r="AR858" s="326"/>
      <c r="AS858" s="326"/>
      <c r="AT858" s="326"/>
      <c r="AU858" s="326"/>
      <c r="AV858" s="326"/>
      <c r="AW858" s="326"/>
      <c r="AX858" s="326"/>
      <c r="AY858" s="326"/>
      <c r="AZ858" s="326"/>
      <c r="BA858" s="326"/>
      <c r="BB858" s="326"/>
      <c r="BC858" s="326"/>
      <c r="BD858" s="326"/>
      <c r="BE858" s="326"/>
      <c r="BF858" s="326"/>
      <c r="BG858" s="326"/>
      <c r="BH858" s="326"/>
      <c r="BI858" s="326"/>
      <c r="BJ858" s="326"/>
      <c r="BK858" s="326"/>
      <c r="BL858" s="326"/>
      <c r="BM858" s="326"/>
      <c r="BN858" s="326"/>
      <c r="BO858" s="326"/>
      <c r="BP858" s="326"/>
    </row>
    <row r="859" spans="1:68" ht="15">
      <c r="A859" s="326"/>
      <c r="B859" s="326"/>
      <c r="C859" s="326"/>
      <c r="D859" s="326"/>
      <c r="E859" s="430"/>
      <c r="F859" s="326"/>
      <c r="G859" s="326"/>
      <c r="H859" s="326"/>
      <c r="I859" s="326"/>
      <c r="J859" s="326"/>
      <c r="K859" s="326"/>
      <c r="L859" s="326"/>
      <c r="M859" s="326"/>
      <c r="N859" s="326"/>
      <c r="O859" s="326"/>
      <c r="P859" s="326"/>
      <c r="Q859" s="326"/>
      <c r="R859" s="326"/>
      <c r="S859" s="326"/>
      <c r="T859" s="326"/>
      <c r="U859" s="326"/>
      <c r="V859" s="326"/>
      <c r="W859" s="326"/>
      <c r="X859" s="326"/>
      <c r="Y859" s="326"/>
      <c r="Z859" s="326"/>
      <c r="AA859" s="326"/>
      <c r="AB859" s="326"/>
      <c r="AC859" s="326"/>
      <c r="AD859" s="326"/>
      <c r="AE859" s="326"/>
      <c r="AF859" s="326"/>
      <c r="AG859" s="326"/>
      <c r="AH859" s="326"/>
      <c r="AI859" s="326"/>
      <c r="AJ859" s="326"/>
      <c r="AK859" s="326"/>
      <c r="AL859" s="326"/>
      <c r="AM859" s="326"/>
      <c r="AN859" s="326"/>
      <c r="AO859" s="326"/>
      <c r="AP859" s="326"/>
      <c r="AQ859" s="326"/>
      <c r="AR859" s="326"/>
      <c r="AS859" s="326"/>
      <c r="AT859" s="326"/>
      <c r="AU859" s="326"/>
      <c r="AV859" s="326"/>
      <c r="AW859" s="326"/>
      <c r="AX859" s="326"/>
      <c r="AY859" s="326"/>
      <c r="AZ859" s="326"/>
      <c r="BA859" s="326"/>
      <c r="BB859" s="326"/>
      <c r="BC859" s="326"/>
      <c r="BD859" s="326"/>
      <c r="BE859" s="326"/>
      <c r="BF859" s="326"/>
      <c r="BG859" s="326"/>
      <c r="BH859" s="326"/>
      <c r="BI859" s="326"/>
      <c r="BJ859" s="326"/>
      <c r="BK859" s="326"/>
      <c r="BL859" s="326"/>
      <c r="BM859" s="326"/>
      <c r="BN859" s="326"/>
      <c r="BO859" s="326"/>
      <c r="BP859" s="326"/>
    </row>
    <row r="860" spans="1:68" ht="15">
      <c r="A860" s="326"/>
      <c r="B860" s="326"/>
      <c r="C860" s="326"/>
      <c r="D860" s="326"/>
      <c r="E860" s="430"/>
      <c r="F860" s="326"/>
      <c r="G860" s="326"/>
      <c r="H860" s="326"/>
      <c r="I860" s="326"/>
      <c r="J860" s="326"/>
      <c r="K860" s="326"/>
      <c r="L860" s="326"/>
      <c r="M860" s="326"/>
      <c r="N860" s="326"/>
      <c r="O860" s="326"/>
      <c r="P860" s="326"/>
      <c r="Q860" s="326"/>
      <c r="R860" s="326"/>
      <c r="S860" s="326"/>
      <c r="T860" s="326"/>
      <c r="U860" s="326"/>
      <c r="V860" s="326"/>
      <c r="W860" s="326"/>
      <c r="X860" s="326"/>
      <c r="Y860" s="326"/>
      <c r="Z860" s="326"/>
      <c r="AA860" s="326"/>
      <c r="AB860" s="326"/>
      <c r="AC860" s="326"/>
      <c r="AD860" s="326"/>
      <c r="AE860" s="326"/>
      <c r="AF860" s="326"/>
      <c r="AG860" s="326"/>
      <c r="AH860" s="326"/>
      <c r="AI860" s="326"/>
      <c r="AJ860" s="326"/>
      <c r="AK860" s="326"/>
      <c r="AL860" s="326"/>
      <c r="AM860" s="326"/>
      <c r="AN860" s="326"/>
      <c r="AO860" s="326"/>
      <c r="AP860" s="326"/>
      <c r="AQ860" s="326"/>
      <c r="AR860" s="326"/>
      <c r="AS860" s="326"/>
      <c r="AT860" s="326"/>
      <c r="AU860" s="326"/>
      <c r="AV860" s="326"/>
      <c r="AW860" s="326"/>
      <c r="AX860" s="326"/>
      <c r="AY860" s="326"/>
      <c r="AZ860" s="326"/>
      <c r="BA860" s="326"/>
      <c r="BB860" s="326"/>
      <c r="BC860" s="326"/>
      <c r="BD860" s="326"/>
      <c r="BE860" s="326"/>
      <c r="BF860" s="326"/>
      <c r="BG860" s="326"/>
      <c r="BH860" s="326"/>
      <c r="BI860" s="326"/>
      <c r="BJ860" s="326"/>
      <c r="BK860" s="326"/>
      <c r="BL860" s="326"/>
      <c r="BM860" s="326"/>
      <c r="BN860" s="326"/>
      <c r="BO860" s="326"/>
      <c r="BP860" s="326"/>
    </row>
    <row r="861" spans="1:68" ht="15">
      <c r="A861" s="326"/>
      <c r="B861" s="326"/>
      <c r="C861" s="326"/>
      <c r="D861" s="326"/>
      <c r="E861" s="430"/>
      <c r="F861" s="326"/>
      <c r="G861" s="326"/>
      <c r="H861" s="326"/>
      <c r="I861" s="326"/>
      <c r="J861" s="326"/>
      <c r="K861" s="326"/>
      <c r="L861" s="326"/>
      <c r="M861" s="326"/>
      <c r="N861" s="326"/>
      <c r="O861" s="326"/>
      <c r="P861" s="326"/>
      <c r="Q861" s="326"/>
      <c r="R861" s="326"/>
      <c r="S861" s="326"/>
      <c r="T861" s="326"/>
      <c r="U861" s="326"/>
      <c r="V861" s="326"/>
      <c r="W861" s="326"/>
      <c r="X861" s="326"/>
      <c r="Y861" s="326"/>
      <c r="Z861" s="326"/>
      <c r="AA861" s="326"/>
      <c r="AB861" s="326"/>
      <c r="AC861" s="326"/>
      <c r="AD861" s="326"/>
      <c r="AE861" s="326"/>
      <c r="AF861" s="326"/>
      <c r="AG861" s="326"/>
      <c r="AH861" s="326"/>
      <c r="AI861" s="326"/>
      <c r="AJ861" s="326"/>
      <c r="AK861" s="326"/>
      <c r="AL861" s="326"/>
      <c r="AM861" s="326"/>
      <c r="AN861" s="326"/>
      <c r="AO861" s="326"/>
      <c r="AP861" s="326"/>
      <c r="AQ861" s="326"/>
      <c r="AR861" s="326"/>
      <c r="AS861" s="326"/>
      <c r="AT861" s="326"/>
      <c r="AU861" s="326"/>
      <c r="AV861" s="326"/>
      <c r="AW861" s="326"/>
      <c r="AX861" s="326"/>
      <c r="AY861" s="326"/>
      <c r="AZ861" s="326"/>
      <c r="BA861" s="326"/>
      <c r="BB861" s="326"/>
      <c r="BC861" s="326"/>
      <c r="BD861" s="326"/>
      <c r="BE861" s="326"/>
      <c r="BF861" s="326"/>
      <c r="BG861" s="326"/>
      <c r="BH861" s="326"/>
      <c r="BI861" s="326"/>
      <c r="BJ861" s="326"/>
      <c r="BK861" s="326"/>
      <c r="BL861" s="326"/>
      <c r="BM861" s="326"/>
      <c r="BN861" s="326"/>
      <c r="BO861" s="326"/>
      <c r="BP861" s="326"/>
    </row>
    <row r="862" spans="1:68" ht="15">
      <c r="A862" s="326"/>
      <c r="B862" s="326"/>
      <c r="C862" s="326"/>
      <c r="D862" s="326"/>
      <c r="E862" s="430"/>
      <c r="F862" s="326"/>
      <c r="G862" s="326"/>
      <c r="H862" s="326"/>
      <c r="I862" s="326"/>
      <c r="J862" s="326"/>
      <c r="K862" s="326"/>
      <c r="L862" s="326"/>
      <c r="M862" s="326"/>
      <c r="N862" s="326"/>
      <c r="O862" s="326"/>
      <c r="P862" s="326"/>
      <c r="Q862" s="326"/>
      <c r="R862" s="326"/>
      <c r="S862" s="326"/>
      <c r="T862" s="326"/>
      <c r="U862" s="326"/>
      <c r="V862" s="326"/>
      <c r="W862" s="326"/>
      <c r="X862" s="326"/>
      <c r="Y862" s="326"/>
      <c r="Z862" s="326"/>
      <c r="AA862" s="326"/>
      <c r="AB862" s="326"/>
      <c r="AC862" s="326"/>
      <c r="AD862" s="326"/>
      <c r="AE862" s="326"/>
      <c r="AF862" s="326"/>
      <c r="AG862" s="326"/>
      <c r="AH862" s="326"/>
      <c r="AI862" s="326"/>
      <c r="AJ862" s="326"/>
      <c r="AK862" s="326"/>
      <c r="AL862" s="326"/>
      <c r="AM862" s="326"/>
      <c r="AN862" s="326"/>
      <c r="AO862" s="326"/>
      <c r="AP862" s="326"/>
      <c r="AQ862" s="326"/>
      <c r="AR862" s="326"/>
      <c r="AS862" s="326"/>
      <c r="AT862" s="326"/>
      <c r="AU862" s="326"/>
      <c r="AV862" s="326"/>
      <c r="AW862" s="326"/>
      <c r="AX862" s="326"/>
      <c r="AY862" s="326"/>
      <c r="AZ862" s="326"/>
      <c r="BA862" s="326"/>
      <c r="BB862" s="326"/>
      <c r="BC862" s="326"/>
      <c r="BD862" s="326"/>
      <c r="BE862" s="326"/>
      <c r="BF862" s="326"/>
      <c r="BG862" s="326"/>
      <c r="BH862" s="326"/>
      <c r="BI862" s="326"/>
      <c r="BJ862" s="326"/>
      <c r="BK862" s="326"/>
      <c r="BL862" s="326"/>
      <c r="BM862" s="326"/>
      <c r="BN862" s="326"/>
      <c r="BO862" s="326"/>
      <c r="BP862" s="326"/>
    </row>
    <row r="863" spans="1:68" ht="15">
      <c r="A863" s="326"/>
      <c r="B863" s="326"/>
      <c r="C863" s="326"/>
      <c r="D863" s="326"/>
      <c r="E863" s="430"/>
      <c r="F863" s="326"/>
      <c r="G863" s="326"/>
      <c r="H863" s="326"/>
      <c r="I863" s="326"/>
      <c r="J863" s="326"/>
      <c r="K863" s="326"/>
      <c r="L863" s="326"/>
      <c r="M863" s="326"/>
      <c r="N863" s="326"/>
      <c r="O863" s="326"/>
      <c r="P863" s="326"/>
      <c r="Q863" s="326"/>
      <c r="R863" s="326"/>
      <c r="S863" s="326"/>
      <c r="T863" s="326"/>
      <c r="U863" s="326"/>
      <c r="V863" s="326"/>
      <c r="W863" s="326"/>
      <c r="X863" s="326"/>
      <c r="Y863" s="326"/>
      <c r="Z863" s="326"/>
      <c r="AA863" s="326"/>
      <c r="AB863" s="326"/>
      <c r="AC863" s="326"/>
      <c r="AD863" s="326"/>
      <c r="AE863" s="326"/>
      <c r="AF863" s="326"/>
      <c r="AG863" s="326"/>
      <c r="AH863" s="326"/>
      <c r="AI863" s="326"/>
      <c r="AJ863" s="326"/>
      <c r="AK863" s="326"/>
      <c r="AL863" s="326"/>
      <c r="AM863" s="326"/>
      <c r="AN863" s="326"/>
      <c r="AO863" s="326"/>
      <c r="AP863" s="326"/>
      <c r="AQ863" s="326"/>
      <c r="AR863" s="326"/>
      <c r="AS863" s="326"/>
      <c r="AT863" s="326"/>
      <c r="AU863" s="326"/>
      <c r="AV863" s="326"/>
      <c r="AW863" s="326"/>
      <c r="AX863" s="326"/>
      <c r="AY863" s="326"/>
      <c r="AZ863" s="326"/>
      <c r="BA863" s="326"/>
      <c r="BB863" s="326"/>
      <c r="BC863" s="326"/>
      <c r="BD863" s="326"/>
      <c r="BE863" s="326"/>
      <c r="BF863" s="326"/>
      <c r="BG863" s="326"/>
      <c r="BH863" s="326"/>
      <c r="BI863" s="326"/>
      <c r="BJ863" s="326"/>
      <c r="BK863" s="326"/>
      <c r="BL863" s="326"/>
      <c r="BM863" s="326"/>
      <c r="BN863" s="326"/>
      <c r="BO863" s="326"/>
      <c r="BP863" s="326"/>
    </row>
    <row r="864" spans="1:68" ht="15">
      <c r="A864" s="326"/>
      <c r="B864" s="326"/>
      <c r="C864" s="326"/>
      <c r="D864" s="326"/>
      <c r="E864" s="430"/>
      <c r="F864" s="326"/>
      <c r="G864" s="326"/>
      <c r="H864" s="326"/>
      <c r="I864" s="326"/>
      <c r="J864" s="326"/>
      <c r="K864" s="326"/>
      <c r="L864" s="326"/>
      <c r="M864" s="326"/>
      <c r="N864" s="326"/>
      <c r="O864" s="326"/>
      <c r="P864" s="326"/>
      <c r="Q864" s="326"/>
      <c r="R864" s="326"/>
      <c r="S864" s="326"/>
      <c r="T864" s="326"/>
      <c r="U864" s="326"/>
      <c r="V864" s="326"/>
      <c r="W864" s="326"/>
      <c r="X864" s="326"/>
      <c r="Y864" s="326"/>
      <c r="Z864" s="326"/>
      <c r="AA864" s="326"/>
      <c r="AB864" s="326"/>
      <c r="AC864" s="326"/>
      <c r="AD864" s="326"/>
      <c r="AE864" s="326"/>
      <c r="AF864" s="326"/>
      <c r="AG864" s="326"/>
      <c r="AH864" s="326"/>
      <c r="AI864" s="326"/>
      <c r="AJ864" s="326"/>
      <c r="AK864" s="326"/>
      <c r="AL864" s="326"/>
      <c r="AM864" s="326"/>
      <c r="AN864" s="326"/>
      <c r="AO864" s="326"/>
      <c r="AP864" s="326"/>
      <c r="AQ864" s="326"/>
      <c r="AR864" s="326"/>
      <c r="AS864" s="326"/>
      <c r="AT864" s="326"/>
      <c r="AU864" s="326"/>
      <c r="AV864" s="326"/>
      <c r="AW864" s="326"/>
      <c r="AX864" s="326"/>
      <c r="AY864" s="326"/>
      <c r="AZ864" s="326"/>
      <c r="BA864" s="326"/>
      <c r="BB864" s="326"/>
      <c r="BC864" s="326"/>
      <c r="BD864" s="326"/>
      <c r="BE864" s="326"/>
      <c r="BF864" s="326"/>
      <c r="BG864" s="326"/>
      <c r="BH864" s="326"/>
      <c r="BI864" s="326"/>
      <c r="BJ864" s="326"/>
      <c r="BK864" s="326"/>
      <c r="BL864" s="326"/>
      <c r="BM864" s="326"/>
      <c r="BN864" s="326"/>
      <c r="BO864" s="326"/>
      <c r="BP864" s="326"/>
    </row>
    <row r="865" spans="1:68" ht="15">
      <c r="A865" s="326"/>
      <c r="B865" s="326"/>
      <c r="C865" s="326"/>
      <c r="D865" s="326"/>
      <c r="E865" s="430"/>
      <c r="F865" s="326"/>
      <c r="G865" s="326"/>
      <c r="H865" s="326"/>
      <c r="I865" s="326"/>
      <c r="J865" s="326"/>
      <c r="K865" s="326"/>
      <c r="L865" s="326"/>
      <c r="M865" s="326"/>
      <c r="N865" s="326"/>
      <c r="O865" s="326"/>
      <c r="P865" s="326"/>
      <c r="Q865" s="326"/>
      <c r="R865" s="326"/>
      <c r="S865" s="326"/>
      <c r="T865" s="326"/>
      <c r="U865" s="326"/>
      <c r="V865" s="326"/>
      <c r="W865" s="326"/>
      <c r="X865" s="326"/>
      <c r="Y865" s="326"/>
      <c r="Z865" s="326"/>
      <c r="AA865" s="326"/>
      <c r="AB865" s="326"/>
      <c r="AC865" s="326"/>
      <c r="AD865" s="326"/>
      <c r="AE865" s="326"/>
      <c r="AF865" s="326"/>
      <c r="AG865" s="326"/>
      <c r="AH865" s="326"/>
      <c r="AI865" s="326"/>
      <c r="AJ865" s="326"/>
      <c r="AK865" s="326"/>
      <c r="AL865" s="326"/>
      <c r="AM865" s="326"/>
      <c r="AN865" s="326"/>
      <c r="AO865" s="326"/>
      <c r="AP865" s="326"/>
      <c r="AQ865" s="326"/>
      <c r="AR865" s="326"/>
      <c r="AS865" s="326"/>
      <c r="AT865" s="326"/>
      <c r="AU865" s="326"/>
      <c r="AV865" s="326"/>
      <c r="AW865" s="326"/>
      <c r="AX865" s="326"/>
      <c r="AY865" s="326"/>
      <c r="AZ865" s="326"/>
      <c r="BA865" s="326"/>
      <c r="BB865" s="326"/>
      <c r="BC865" s="326"/>
      <c r="BD865" s="326"/>
      <c r="BE865" s="326"/>
      <c r="BF865" s="326"/>
      <c r="BG865" s="326"/>
      <c r="BH865" s="326"/>
      <c r="BI865" s="326"/>
      <c r="BJ865" s="326"/>
      <c r="BK865" s="326"/>
      <c r="BL865" s="326"/>
      <c r="BM865" s="326"/>
      <c r="BN865" s="326"/>
      <c r="BO865" s="326"/>
      <c r="BP865" s="326"/>
    </row>
    <row r="866" spans="1:68" ht="15">
      <c r="A866" s="326"/>
      <c r="B866" s="326"/>
      <c r="C866" s="326"/>
      <c r="D866" s="326"/>
      <c r="E866" s="430"/>
      <c r="F866" s="326"/>
      <c r="G866" s="326"/>
      <c r="H866" s="326"/>
      <c r="I866" s="326"/>
      <c r="J866" s="326"/>
      <c r="K866" s="326"/>
      <c r="L866" s="326"/>
      <c r="M866" s="326"/>
      <c r="N866" s="326"/>
      <c r="O866" s="326"/>
      <c r="P866" s="326"/>
      <c r="Q866" s="326"/>
      <c r="R866" s="326"/>
      <c r="S866" s="326"/>
      <c r="T866" s="326"/>
      <c r="U866" s="326"/>
      <c r="V866" s="326"/>
      <c r="W866" s="326"/>
      <c r="X866" s="326"/>
      <c r="Y866" s="326"/>
      <c r="Z866" s="326"/>
      <c r="AA866" s="326"/>
      <c r="AB866" s="326"/>
      <c r="AC866" s="326"/>
      <c r="AD866" s="326"/>
      <c r="AE866" s="326"/>
      <c r="AF866" s="326"/>
      <c r="AG866" s="326"/>
      <c r="AH866" s="326"/>
      <c r="AI866" s="326"/>
      <c r="AJ866" s="326"/>
      <c r="AK866" s="326"/>
      <c r="AL866" s="326"/>
      <c r="AM866" s="326"/>
      <c r="AN866" s="326"/>
      <c r="AO866" s="326"/>
      <c r="AP866" s="326"/>
      <c r="AQ866" s="326"/>
      <c r="AR866" s="326"/>
      <c r="AS866" s="326"/>
      <c r="AT866" s="326"/>
      <c r="AU866" s="326"/>
      <c r="AV866" s="326"/>
      <c r="AW866" s="326"/>
      <c r="AX866" s="326"/>
      <c r="AY866" s="326"/>
      <c r="AZ866" s="326"/>
      <c r="BA866" s="326"/>
      <c r="BB866" s="326"/>
      <c r="BC866" s="326"/>
      <c r="BD866" s="326"/>
      <c r="BE866" s="326"/>
      <c r="BF866" s="326"/>
      <c r="BG866" s="326"/>
      <c r="BH866" s="326"/>
      <c r="BI866" s="326"/>
      <c r="BJ866" s="326"/>
      <c r="BK866" s="326"/>
      <c r="BL866" s="326"/>
      <c r="BM866" s="326"/>
      <c r="BN866" s="326"/>
      <c r="BO866" s="326"/>
      <c r="BP866" s="326"/>
    </row>
    <row r="867" spans="1:68" ht="15">
      <c r="A867" s="326"/>
      <c r="B867" s="326"/>
      <c r="C867" s="326"/>
      <c r="D867" s="326"/>
      <c r="E867" s="430"/>
      <c r="F867" s="326"/>
      <c r="G867" s="326"/>
      <c r="H867" s="326"/>
      <c r="I867" s="326"/>
      <c r="J867" s="326"/>
      <c r="K867" s="326"/>
      <c r="L867" s="326"/>
      <c r="M867" s="326"/>
      <c r="N867" s="326"/>
      <c r="O867" s="326"/>
      <c r="P867" s="326"/>
      <c r="Q867" s="326"/>
      <c r="R867" s="326"/>
      <c r="S867" s="326"/>
      <c r="T867" s="326"/>
      <c r="U867" s="326"/>
      <c r="V867" s="326"/>
      <c r="W867" s="326"/>
      <c r="X867" s="326"/>
      <c r="Y867" s="326"/>
      <c r="Z867" s="326"/>
      <c r="AA867" s="326"/>
      <c r="AB867" s="326"/>
      <c r="AC867" s="326"/>
      <c r="AD867" s="326"/>
      <c r="AE867" s="326"/>
      <c r="AF867" s="326"/>
      <c r="AG867" s="326"/>
      <c r="AH867" s="326"/>
      <c r="AI867" s="326"/>
      <c r="AJ867" s="326"/>
      <c r="AK867" s="326"/>
      <c r="AL867" s="326"/>
      <c r="AM867" s="326"/>
      <c r="AN867" s="326"/>
      <c r="AO867" s="326"/>
      <c r="AP867" s="326"/>
      <c r="AQ867" s="326"/>
      <c r="AR867" s="326"/>
      <c r="AS867" s="326"/>
      <c r="AT867" s="326"/>
      <c r="AU867" s="326"/>
      <c r="AV867" s="326"/>
      <c r="AW867" s="326"/>
      <c r="AX867" s="326"/>
      <c r="AY867" s="326"/>
      <c r="AZ867" s="326"/>
      <c r="BA867" s="326"/>
      <c r="BB867" s="326"/>
      <c r="BC867" s="326"/>
      <c r="BD867" s="326"/>
      <c r="BE867" s="326"/>
      <c r="BF867" s="326"/>
      <c r="BG867" s="326"/>
      <c r="BH867" s="326"/>
      <c r="BI867" s="326"/>
      <c r="BJ867" s="326"/>
      <c r="BK867" s="326"/>
      <c r="BL867" s="326"/>
      <c r="BM867" s="326"/>
      <c r="BN867" s="326"/>
      <c r="BO867" s="326"/>
      <c r="BP867" s="326"/>
    </row>
    <row r="868" spans="1:68" ht="15">
      <c r="A868" s="326"/>
      <c r="B868" s="326"/>
      <c r="C868" s="326"/>
      <c r="D868" s="326"/>
      <c r="E868" s="430"/>
      <c r="F868" s="326"/>
      <c r="G868" s="326"/>
      <c r="H868" s="326"/>
      <c r="I868" s="326"/>
      <c r="J868" s="326"/>
      <c r="K868" s="326"/>
      <c r="L868" s="326"/>
      <c r="M868" s="326"/>
      <c r="N868" s="326"/>
      <c r="O868" s="326"/>
      <c r="P868" s="326"/>
      <c r="Q868" s="326"/>
      <c r="R868" s="326"/>
      <c r="S868" s="326"/>
      <c r="T868" s="326"/>
      <c r="U868" s="326"/>
      <c r="V868" s="326"/>
      <c r="W868" s="326"/>
      <c r="X868" s="326"/>
      <c r="Y868" s="326"/>
      <c r="Z868" s="326"/>
      <c r="AA868" s="326"/>
      <c r="AB868" s="326"/>
      <c r="AC868" s="326"/>
      <c r="AD868" s="326"/>
      <c r="AE868" s="326"/>
      <c r="AF868" s="326"/>
      <c r="AG868" s="326"/>
      <c r="AH868" s="326"/>
      <c r="AI868" s="326"/>
      <c r="AJ868" s="326"/>
      <c r="AK868" s="326"/>
      <c r="AL868" s="326"/>
      <c r="AM868" s="326"/>
      <c r="AN868" s="326"/>
      <c r="AO868" s="326"/>
      <c r="AP868" s="326"/>
      <c r="AQ868" s="326"/>
      <c r="AR868" s="326"/>
      <c r="AS868" s="326"/>
      <c r="AT868" s="326"/>
      <c r="AU868" s="326"/>
      <c r="AV868" s="326"/>
      <c r="AW868" s="326"/>
      <c r="AX868" s="326"/>
      <c r="AY868" s="326"/>
      <c r="AZ868" s="326"/>
      <c r="BA868" s="326"/>
      <c r="BB868" s="326"/>
      <c r="BC868" s="326"/>
      <c r="BD868" s="326"/>
      <c r="BE868" s="326"/>
      <c r="BF868" s="326"/>
      <c r="BG868" s="326"/>
      <c r="BH868" s="326"/>
      <c r="BI868" s="326"/>
      <c r="BJ868" s="326"/>
      <c r="BK868" s="326"/>
      <c r="BL868" s="326"/>
      <c r="BM868" s="326"/>
      <c r="BN868" s="326"/>
      <c r="BO868" s="326"/>
      <c r="BP868" s="326"/>
    </row>
    <row r="869" spans="1:68" ht="15">
      <c r="A869" s="326"/>
      <c r="B869" s="326"/>
      <c r="C869" s="326"/>
      <c r="D869" s="326"/>
      <c r="E869" s="430"/>
      <c r="F869" s="326"/>
      <c r="G869" s="326"/>
      <c r="H869" s="326"/>
      <c r="I869" s="326"/>
      <c r="J869" s="326"/>
      <c r="K869" s="326"/>
      <c r="L869" s="326"/>
      <c r="M869" s="326"/>
      <c r="N869" s="326"/>
      <c r="O869" s="326"/>
      <c r="P869" s="326"/>
      <c r="Q869" s="326"/>
      <c r="R869" s="326"/>
      <c r="S869" s="326"/>
      <c r="T869" s="326"/>
      <c r="U869" s="326"/>
      <c r="V869" s="326"/>
      <c r="W869" s="326"/>
      <c r="X869" s="326"/>
      <c r="Y869" s="326"/>
      <c r="Z869" s="326"/>
      <c r="AA869" s="326"/>
      <c r="AB869" s="326"/>
      <c r="AC869" s="326"/>
      <c r="AD869" s="326"/>
      <c r="AE869" s="326"/>
      <c r="AF869" s="326"/>
      <c r="AG869" s="326"/>
      <c r="AH869" s="326"/>
      <c r="AI869" s="326"/>
      <c r="AJ869" s="326"/>
      <c r="AK869" s="326"/>
      <c r="AL869" s="326"/>
      <c r="AM869" s="326"/>
      <c r="AN869" s="326"/>
      <c r="AO869" s="326"/>
      <c r="AP869" s="326"/>
      <c r="AQ869" s="326"/>
      <c r="AR869" s="326"/>
      <c r="AS869" s="326"/>
      <c r="AT869" s="326"/>
      <c r="AU869" s="326"/>
      <c r="AV869" s="326"/>
      <c r="AW869" s="326"/>
      <c r="AX869" s="326"/>
      <c r="AY869" s="326"/>
      <c r="AZ869" s="326"/>
      <c r="BA869" s="326"/>
      <c r="BB869" s="326"/>
      <c r="BC869" s="326"/>
      <c r="BD869" s="326"/>
      <c r="BE869" s="326"/>
      <c r="BF869" s="326"/>
      <c r="BG869" s="326"/>
      <c r="BH869" s="326"/>
      <c r="BI869" s="326"/>
      <c r="BJ869" s="326"/>
      <c r="BK869" s="326"/>
      <c r="BL869" s="326"/>
      <c r="BM869" s="326"/>
      <c r="BN869" s="326"/>
      <c r="BO869" s="326"/>
      <c r="BP869" s="326"/>
    </row>
    <row r="870" spans="1:68" ht="15">
      <c r="A870" s="326"/>
      <c r="B870" s="326"/>
      <c r="C870" s="326"/>
      <c r="D870" s="326"/>
      <c r="E870" s="430"/>
      <c r="F870" s="326"/>
      <c r="G870" s="326"/>
      <c r="H870" s="326"/>
      <c r="I870" s="326"/>
      <c r="J870" s="326"/>
      <c r="K870" s="326"/>
      <c r="L870" s="326"/>
      <c r="M870" s="326"/>
      <c r="N870" s="326"/>
      <c r="O870" s="326"/>
      <c r="P870" s="326"/>
      <c r="Q870" s="326"/>
      <c r="R870" s="326"/>
      <c r="S870" s="326"/>
      <c r="T870" s="326"/>
      <c r="U870" s="326"/>
      <c r="V870" s="326"/>
      <c r="W870" s="326"/>
      <c r="X870" s="326"/>
      <c r="Y870" s="326"/>
      <c r="Z870" s="326"/>
      <c r="AA870" s="326"/>
      <c r="AB870" s="326"/>
      <c r="AC870" s="326"/>
      <c r="AD870" s="326"/>
      <c r="AE870" s="326"/>
      <c r="AF870" s="326"/>
      <c r="AG870" s="326"/>
      <c r="AH870" s="326"/>
      <c r="AI870" s="326"/>
      <c r="AJ870" s="326"/>
      <c r="AK870" s="326"/>
      <c r="AL870" s="326"/>
      <c r="AM870" s="326"/>
      <c r="AN870" s="326"/>
      <c r="AO870" s="326"/>
      <c r="AP870" s="326"/>
      <c r="AQ870" s="326"/>
      <c r="AR870" s="326"/>
      <c r="AS870" s="326"/>
      <c r="AT870" s="326"/>
      <c r="AU870" s="326"/>
      <c r="AV870" s="326"/>
      <c r="AW870" s="326"/>
      <c r="AX870" s="326"/>
      <c r="AY870" s="326"/>
      <c r="AZ870" s="326"/>
      <c r="BA870" s="326"/>
      <c r="BB870" s="326"/>
      <c r="BC870" s="326"/>
      <c r="BD870" s="326"/>
      <c r="BE870" s="326"/>
      <c r="BF870" s="326"/>
      <c r="BG870" s="326"/>
      <c r="BH870" s="326"/>
      <c r="BI870" s="326"/>
      <c r="BJ870" s="326"/>
      <c r="BK870" s="326"/>
      <c r="BL870" s="326"/>
      <c r="BM870" s="326"/>
      <c r="BN870" s="326"/>
      <c r="BO870" s="326"/>
      <c r="BP870" s="326"/>
    </row>
    <row r="871" spans="1:68" ht="15">
      <c r="A871" s="326"/>
      <c r="B871" s="326"/>
      <c r="C871" s="326"/>
      <c r="D871" s="326"/>
      <c r="E871" s="430"/>
      <c r="F871" s="326"/>
      <c r="G871" s="326"/>
      <c r="H871" s="326"/>
      <c r="I871" s="326"/>
      <c r="J871" s="326"/>
      <c r="K871" s="326"/>
      <c r="L871" s="326"/>
      <c r="M871" s="326"/>
      <c r="N871" s="326"/>
      <c r="O871" s="326"/>
      <c r="P871" s="326"/>
      <c r="Q871" s="326"/>
      <c r="R871" s="326"/>
      <c r="S871" s="326"/>
      <c r="T871" s="326"/>
      <c r="U871" s="326"/>
      <c r="V871" s="326"/>
      <c r="W871" s="326"/>
      <c r="X871" s="326"/>
      <c r="Y871" s="326"/>
      <c r="Z871" s="326"/>
      <c r="AA871" s="326"/>
      <c r="AB871" s="326"/>
      <c r="AC871" s="326"/>
      <c r="AD871" s="326"/>
      <c r="AE871" s="326"/>
      <c r="AF871" s="326"/>
      <c r="AG871" s="326"/>
      <c r="AH871" s="326"/>
      <c r="AI871" s="326"/>
      <c r="AJ871" s="326"/>
      <c r="AK871" s="326"/>
      <c r="AL871" s="326"/>
      <c r="AM871" s="326"/>
      <c r="AN871" s="326"/>
      <c r="AO871" s="326"/>
      <c r="AP871" s="326"/>
      <c r="AQ871" s="326"/>
      <c r="AR871" s="326"/>
      <c r="AS871" s="326"/>
      <c r="AT871" s="326"/>
      <c r="AU871" s="326"/>
      <c r="AV871" s="326"/>
      <c r="AW871" s="326"/>
      <c r="AX871" s="326"/>
      <c r="AY871" s="326"/>
      <c r="AZ871" s="326"/>
      <c r="BA871" s="326"/>
      <c r="BB871" s="326"/>
      <c r="BC871" s="326"/>
      <c r="BD871" s="326"/>
      <c r="BE871" s="326"/>
      <c r="BF871" s="326"/>
      <c r="BG871" s="326"/>
      <c r="BH871" s="326"/>
      <c r="BI871" s="326"/>
      <c r="BJ871" s="326"/>
      <c r="BK871" s="326"/>
      <c r="BL871" s="326"/>
      <c r="BM871" s="326"/>
      <c r="BN871" s="326"/>
      <c r="BO871" s="326"/>
      <c r="BP871" s="326"/>
    </row>
    <row r="872" spans="1:68" ht="15">
      <c r="A872" s="326"/>
      <c r="B872" s="326"/>
      <c r="C872" s="326"/>
      <c r="D872" s="326"/>
      <c r="E872" s="430"/>
      <c r="F872" s="326"/>
      <c r="G872" s="326"/>
      <c r="H872" s="326"/>
      <c r="I872" s="326"/>
      <c r="J872" s="326"/>
      <c r="K872" s="326"/>
      <c r="L872" s="326"/>
      <c r="M872" s="326"/>
      <c r="N872" s="326"/>
      <c r="O872" s="326"/>
      <c r="P872" s="326"/>
      <c r="Q872" s="326"/>
      <c r="R872" s="326"/>
      <c r="S872" s="326"/>
      <c r="T872" s="326"/>
      <c r="U872" s="326"/>
      <c r="V872" s="326"/>
      <c r="W872" s="326"/>
      <c r="X872" s="326"/>
      <c r="Y872" s="326"/>
      <c r="Z872" s="326"/>
      <c r="AA872" s="326"/>
      <c r="AB872" s="326"/>
      <c r="AC872" s="326"/>
      <c r="AD872" s="326"/>
      <c r="AE872" s="326"/>
      <c r="AF872" s="326"/>
      <c r="AG872" s="326"/>
      <c r="AH872" s="326"/>
      <c r="AI872" s="326"/>
      <c r="AJ872" s="326"/>
      <c r="AK872" s="326"/>
      <c r="AL872" s="326"/>
      <c r="AM872" s="326"/>
      <c r="AN872" s="326"/>
      <c r="AO872" s="326"/>
      <c r="AP872" s="326"/>
      <c r="AQ872" s="326"/>
      <c r="AR872" s="326"/>
      <c r="AS872" s="326"/>
      <c r="AT872" s="326"/>
      <c r="AU872" s="326"/>
      <c r="AV872" s="326"/>
      <c r="AW872" s="326"/>
      <c r="AX872" s="326"/>
      <c r="AY872" s="326"/>
      <c r="AZ872" s="326"/>
      <c r="BA872" s="326"/>
      <c r="BB872" s="326"/>
      <c r="BC872" s="326"/>
      <c r="BD872" s="326"/>
      <c r="BE872" s="326"/>
      <c r="BF872" s="326"/>
      <c r="BG872" s="326"/>
      <c r="BH872" s="326"/>
      <c r="BI872" s="326"/>
      <c r="BJ872" s="326"/>
      <c r="BK872" s="326"/>
      <c r="BL872" s="326"/>
      <c r="BM872" s="326"/>
      <c r="BN872" s="326"/>
      <c r="BO872" s="326"/>
      <c r="BP872" s="326"/>
    </row>
    <row r="873" spans="1:68" ht="15">
      <c r="A873" s="326"/>
      <c r="B873" s="326"/>
      <c r="C873" s="326"/>
      <c r="D873" s="326"/>
      <c r="E873" s="430"/>
      <c r="F873" s="326"/>
      <c r="G873" s="326"/>
      <c r="H873" s="326"/>
      <c r="I873" s="326"/>
      <c r="J873" s="326"/>
      <c r="K873" s="326"/>
      <c r="L873" s="326"/>
      <c r="M873" s="326"/>
      <c r="N873" s="326"/>
      <c r="O873" s="326"/>
      <c r="P873" s="326"/>
      <c r="Q873" s="326"/>
      <c r="R873" s="326"/>
      <c r="S873" s="326"/>
      <c r="T873" s="326"/>
      <c r="U873" s="326"/>
      <c r="V873" s="326"/>
      <c r="W873" s="326"/>
      <c r="X873" s="326"/>
      <c r="Y873" s="326"/>
      <c r="Z873" s="326"/>
      <c r="AA873" s="326"/>
      <c r="AB873" s="326"/>
      <c r="AC873" s="326"/>
      <c r="AD873" s="326"/>
      <c r="AE873" s="326"/>
      <c r="AF873" s="326"/>
      <c r="AG873" s="326"/>
      <c r="AH873" s="326"/>
      <c r="AI873" s="326"/>
      <c r="AJ873" s="326"/>
      <c r="AK873" s="326"/>
      <c r="AL873" s="326"/>
      <c r="AM873" s="326"/>
      <c r="AN873" s="326"/>
      <c r="AO873" s="326"/>
      <c r="AP873" s="326"/>
      <c r="AQ873" s="326"/>
      <c r="AR873" s="326"/>
      <c r="AS873" s="326"/>
      <c r="AT873" s="326"/>
      <c r="AU873" s="326"/>
      <c r="AV873" s="326"/>
      <c r="AW873" s="326"/>
      <c r="AX873" s="326"/>
      <c r="AY873" s="326"/>
      <c r="AZ873" s="326"/>
      <c r="BA873" s="326"/>
      <c r="BB873" s="326"/>
      <c r="BC873" s="326"/>
      <c r="BD873" s="326"/>
      <c r="BE873" s="326"/>
      <c r="BF873" s="326"/>
      <c r="BG873" s="326"/>
      <c r="BH873" s="326"/>
      <c r="BI873" s="326"/>
      <c r="BJ873" s="326"/>
      <c r="BK873" s="326"/>
      <c r="BL873" s="326"/>
      <c r="BM873" s="326"/>
      <c r="BN873" s="326"/>
      <c r="BO873" s="326"/>
      <c r="BP873" s="326"/>
    </row>
    <row r="874" spans="1:68" ht="15">
      <c r="A874" s="326"/>
      <c r="B874" s="326"/>
      <c r="C874" s="326"/>
      <c r="D874" s="326"/>
      <c r="E874" s="430"/>
      <c r="F874" s="326"/>
      <c r="G874" s="326"/>
      <c r="H874" s="326"/>
      <c r="I874" s="326"/>
      <c r="J874" s="326"/>
      <c r="K874" s="326"/>
      <c r="L874" s="326"/>
      <c r="M874" s="326"/>
      <c r="N874" s="326"/>
      <c r="O874" s="326"/>
      <c r="P874" s="326"/>
      <c r="Q874" s="326"/>
      <c r="R874" s="326"/>
      <c r="S874" s="326"/>
      <c r="T874" s="326"/>
      <c r="U874" s="326"/>
      <c r="V874" s="326"/>
      <c r="W874" s="326"/>
      <c r="X874" s="326"/>
      <c r="Y874" s="326"/>
      <c r="Z874" s="326"/>
      <c r="AA874" s="326"/>
      <c r="AB874" s="326"/>
      <c r="AC874" s="326"/>
      <c r="AD874" s="326"/>
      <c r="AE874" s="326"/>
      <c r="AF874" s="326"/>
      <c r="AG874" s="326"/>
      <c r="AH874" s="326"/>
      <c r="AI874" s="326"/>
      <c r="AJ874" s="326"/>
      <c r="AK874" s="326"/>
      <c r="AL874" s="326"/>
      <c r="AM874" s="326"/>
      <c r="AN874" s="326"/>
      <c r="AO874" s="326"/>
      <c r="AP874" s="326"/>
      <c r="AQ874" s="326"/>
      <c r="AR874" s="326"/>
      <c r="AS874" s="326"/>
      <c r="AT874" s="326"/>
      <c r="AU874" s="326"/>
      <c r="AV874" s="326"/>
      <c r="AW874" s="326"/>
      <c r="AX874" s="326"/>
      <c r="AY874" s="326"/>
      <c r="AZ874" s="326"/>
      <c r="BA874" s="326"/>
      <c r="BB874" s="326"/>
      <c r="BC874" s="326"/>
      <c r="BD874" s="326"/>
      <c r="BE874" s="326"/>
      <c r="BF874" s="326"/>
      <c r="BG874" s="326"/>
      <c r="BH874" s="326"/>
      <c r="BI874" s="326"/>
      <c r="BJ874" s="326"/>
      <c r="BK874" s="326"/>
      <c r="BL874" s="326"/>
      <c r="BM874" s="326"/>
      <c r="BN874" s="326"/>
      <c r="BO874" s="326"/>
      <c r="BP874" s="326"/>
    </row>
    <row r="875" spans="1:68" ht="15">
      <c r="A875" s="326"/>
      <c r="B875" s="326"/>
      <c r="C875" s="326"/>
      <c r="D875" s="326"/>
      <c r="E875" s="430"/>
      <c r="F875" s="326"/>
      <c r="G875" s="326"/>
      <c r="H875" s="326"/>
      <c r="I875" s="326"/>
      <c r="J875" s="326"/>
      <c r="K875" s="326"/>
      <c r="L875" s="326"/>
      <c r="M875" s="326"/>
      <c r="N875" s="326"/>
      <c r="O875" s="326"/>
      <c r="P875" s="326"/>
      <c r="Q875" s="326"/>
      <c r="R875" s="326"/>
      <c r="S875" s="326"/>
      <c r="T875" s="326"/>
      <c r="U875" s="326"/>
      <c r="V875" s="326"/>
      <c r="W875" s="326"/>
      <c r="X875" s="326"/>
      <c r="Y875" s="326"/>
      <c r="Z875" s="326"/>
      <c r="AA875" s="326"/>
      <c r="AB875" s="326"/>
      <c r="AC875" s="326"/>
      <c r="AD875" s="326"/>
      <c r="AE875" s="326"/>
      <c r="AF875" s="326"/>
      <c r="AG875" s="326"/>
      <c r="AH875" s="326"/>
      <c r="AI875" s="326"/>
      <c r="AJ875" s="326"/>
      <c r="AK875" s="326"/>
      <c r="AL875" s="326"/>
      <c r="AM875" s="326"/>
      <c r="AN875" s="326"/>
      <c r="AO875" s="326"/>
      <c r="AP875" s="326"/>
      <c r="AQ875" s="326"/>
      <c r="AR875" s="326"/>
      <c r="AS875" s="326"/>
      <c r="AT875" s="326"/>
      <c r="AU875" s="326"/>
      <c r="AV875" s="326"/>
      <c r="AW875" s="326"/>
      <c r="AX875" s="326"/>
      <c r="AY875" s="326"/>
      <c r="AZ875" s="326"/>
      <c r="BA875" s="326"/>
      <c r="BB875" s="326"/>
      <c r="BC875" s="326"/>
      <c r="BD875" s="326"/>
      <c r="BE875" s="326"/>
      <c r="BF875" s="326"/>
      <c r="BG875" s="326"/>
      <c r="BH875" s="326"/>
      <c r="BI875" s="326"/>
      <c r="BJ875" s="326"/>
      <c r="BK875" s="326"/>
      <c r="BL875" s="326"/>
      <c r="BM875" s="326"/>
      <c r="BN875" s="326"/>
      <c r="BO875" s="326"/>
      <c r="BP875" s="326"/>
    </row>
    <row r="876" spans="1:68" ht="15">
      <c r="A876" s="326"/>
      <c r="B876" s="326"/>
      <c r="C876" s="326"/>
      <c r="D876" s="326"/>
      <c r="E876" s="430"/>
      <c r="F876" s="326"/>
      <c r="G876" s="326"/>
      <c r="H876" s="326"/>
      <c r="I876" s="326"/>
      <c r="J876" s="326"/>
      <c r="K876" s="326"/>
      <c r="L876" s="326"/>
      <c r="M876" s="326"/>
      <c r="N876" s="326"/>
      <c r="O876" s="326"/>
      <c r="P876" s="326"/>
      <c r="Q876" s="326"/>
      <c r="R876" s="326"/>
      <c r="S876" s="326"/>
      <c r="T876" s="326"/>
      <c r="U876" s="326"/>
      <c r="V876" s="326"/>
      <c r="W876" s="326"/>
      <c r="X876" s="326"/>
      <c r="Y876" s="326"/>
      <c r="Z876" s="326"/>
      <c r="AA876" s="326"/>
      <c r="AB876" s="326"/>
      <c r="AC876" s="326"/>
      <c r="AD876" s="326"/>
      <c r="AE876" s="326"/>
      <c r="AF876" s="326"/>
      <c r="AG876" s="326"/>
      <c r="AH876" s="326"/>
      <c r="AI876" s="326"/>
      <c r="AJ876" s="326"/>
      <c r="AK876" s="326"/>
      <c r="AL876" s="326"/>
      <c r="AM876" s="326"/>
      <c r="AN876" s="326"/>
      <c r="AO876" s="326"/>
      <c r="AP876" s="326"/>
      <c r="AQ876" s="326"/>
      <c r="AR876" s="326"/>
      <c r="AS876" s="326"/>
      <c r="AT876" s="326"/>
      <c r="AU876" s="326"/>
      <c r="AV876" s="326"/>
      <c r="AW876" s="326"/>
      <c r="AX876" s="326"/>
      <c r="AY876" s="326"/>
      <c r="AZ876" s="326"/>
      <c r="BA876" s="326"/>
      <c r="BB876" s="326"/>
      <c r="BC876" s="326"/>
      <c r="BD876" s="326"/>
      <c r="BE876" s="326"/>
      <c r="BF876" s="326"/>
      <c r="BG876" s="326"/>
      <c r="BH876" s="326"/>
      <c r="BI876" s="326"/>
      <c r="BJ876" s="326"/>
      <c r="BK876" s="326"/>
      <c r="BL876" s="326"/>
      <c r="BM876" s="326"/>
      <c r="BN876" s="326"/>
      <c r="BO876" s="326"/>
      <c r="BP876" s="326"/>
    </row>
    <row r="877" spans="1:68" ht="15">
      <c r="A877" s="326"/>
      <c r="B877" s="326"/>
      <c r="C877" s="326"/>
      <c r="D877" s="326"/>
      <c r="E877" s="430"/>
      <c r="F877" s="326"/>
      <c r="G877" s="326"/>
      <c r="H877" s="326"/>
      <c r="I877" s="326"/>
      <c r="J877" s="326"/>
      <c r="K877" s="326"/>
      <c r="L877" s="326"/>
      <c r="M877" s="326"/>
      <c r="N877" s="326"/>
      <c r="O877" s="326"/>
      <c r="P877" s="326"/>
      <c r="Q877" s="326"/>
      <c r="R877" s="326"/>
      <c r="S877" s="326"/>
      <c r="T877" s="326"/>
      <c r="U877" s="326"/>
      <c r="V877" s="326"/>
      <c r="W877" s="326"/>
      <c r="X877" s="326"/>
      <c r="Y877" s="326"/>
      <c r="Z877" s="326"/>
      <c r="AA877" s="326"/>
      <c r="AB877" s="326"/>
      <c r="AC877" s="326"/>
      <c r="AD877" s="326"/>
      <c r="AE877" s="326"/>
      <c r="AF877" s="326"/>
      <c r="AG877" s="326"/>
      <c r="AH877" s="326"/>
      <c r="AI877" s="326"/>
      <c r="AJ877" s="326"/>
      <c r="AK877" s="326"/>
      <c r="AL877" s="326"/>
      <c r="AM877" s="326"/>
      <c r="AN877" s="326"/>
      <c r="AO877" s="326"/>
      <c r="AP877" s="326"/>
      <c r="AQ877" s="326"/>
      <c r="AR877" s="326"/>
      <c r="AS877" s="326"/>
      <c r="AT877" s="326"/>
      <c r="AU877" s="326"/>
      <c r="AV877" s="326"/>
      <c r="AW877" s="326"/>
      <c r="AX877" s="326"/>
      <c r="AY877" s="326"/>
      <c r="AZ877" s="326"/>
      <c r="BA877" s="326"/>
      <c r="BB877" s="326"/>
      <c r="BC877" s="326"/>
      <c r="BD877" s="326"/>
      <c r="BE877" s="326"/>
      <c r="BF877" s="326"/>
      <c r="BG877" s="326"/>
      <c r="BH877" s="326"/>
      <c r="BI877" s="326"/>
      <c r="BJ877" s="326"/>
      <c r="BK877" s="326"/>
      <c r="BL877" s="326"/>
      <c r="BM877" s="326"/>
      <c r="BN877" s="326"/>
      <c r="BO877" s="326"/>
      <c r="BP877" s="326"/>
    </row>
    <row r="878" spans="1:68" ht="15">
      <c r="A878" s="326"/>
      <c r="B878" s="326"/>
      <c r="C878" s="326"/>
      <c r="D878" s="326"/>
      <c r="E878" s="430"/>
      <c r="F878" s="326"/>
      <c r="G878" s="326"/>
      <c r="H878" s="326"/>
      <c r="I878" s="326"/>
      <c r="J878" s="326"/>
      <c r="K878" s="326"/>
      <c r="L878" s="326"/>
      <c r="M878" s="326"/>
      <c r="N878" s="326"/>
      <c r="O878" s="326"/>
      <c r="P878" s="326"/>
      <c r="Q878" s="326"/>
      <c r="R878" s="326"/>
      <c r="S878" s="326"/>
      <c r="T878" s="326"/>
      <c r="U878" s="326"/>
      <c r="V878" s="326"/>
      <c r="W878" s="326"/>
      <c r="X878" s="326"/>
      <c r="Y878" s="326"/>
      <c r="Z878" s="326"/>
      <c r="AA878" s="326"/>
      <c r="AB878" s="326"/>
      <c r="AC878" s="326"/>
      <c r="AD878" s="326"/>
      <c r="AE878" s="326"/>
      <c r="AF878" s="326"/>
      <c r="AG878" s="326"/>
      <c r="AH878" s="326"/>
      <c r="AI878" s="326"/>
      <c r="AJ878" s="326"/>
      <c r="AK878" s="326"/>
      <c r="AL878" s="326"/>
      <c r="AM878" s="326"/>
      <c r="AN878" s="326"/>
      <c r="AO878" s="326"/>
      <c r="AP878" s="326"/>
      <c r="AQ878" s="326"/>
      <c r="AR878" s="326"/>
      <c r="AS878" s="326"/>
      <c r="AT878" s="326"/>
      <c r="AU878" s="326"/>
      <c r="AV878" s="326"/>
      <c r="AW878" s="326"/>
      <c r="AX878" s="326"/>
      <c r="AY878" s="326"/>
      <c r="AZ878" s="326"/>
      <c r="BA878" s="326"/>
      <c r="BB878" s="326"/>
      <c r="BC878" s="326"/>
      <c r="BD878" s="326"/>
      <c r="BE878" s="326"/>
      <c r="BF878" s="326"/>
      <c r="BG878" s="326"/>
      <c r="BH878" s="326"/>
      <c r="BI878" s="326"/>
      <c r="BJ878" s="326"/>
      <c r="BK878" s="326"/>
      <c r="BL878" s="326"/>
      <c r="BM878" s="326"/>
      <c r="BN878" s="326"/>
      <c r="BO878" s="326"/>
      <c r="BP878" s="326"/>
    </row>
    <row r="879" spans="1:68" ht="15">
      <c r="A879" s="326"/>
      <c r="B879" s="326"/>
      <c r="C879" s="326"/>
      <c r="D879" s="326"/>
      <c r="E879" s="430"/>
      <c r="F879" s="326"/>
      <c r="G879" s="326"/>
      <c r="H879" s="326"/>
      <c r="I879" s="326"/>
      <c r="J879" s="326"/>
      <c r="K879" s="326"/>
      <c r="L879" s="326"/>
      <c r="M879" s="326"/>
      <c r="N879" s="326"/>
      <c r="O879" s="326"/>
      <c r="P879" s="326"/>
      <c r="Q879" s="326"/>
      <c r="R879" s="326"/>
      <c r="S879" s="326"/>
      <c r="T879" s="326"/>
      <c r="U879" s="326"/>
      <c r="V879" s="326"/>
      <c r="W879" s="326"/>
      <c r="X879" s="326"/>
      <c r="Y879" s="326"/>
      <c r="Z879" s="326"/>
      <c r="AA879" s="326"/>
      <c r="AB879" s="326"/>
      <c r="AC879" s="326"/>
      <c r="AD879" s="326"/>
      <c r="AE879" s="326"/>
      <c r="AF879" s="326"/>
      <c r="AG879" s="326"/>
      <c r="AH879" s="326"/>
      <c r="AI879" s="326"/>
      <c r="AJ879" s="326"/>
      <c r="AK879" s="326"/>
      <c r="AL879" s="326"/>
      <c r="AM879" s="326"/>
      <c r="AN879" s="326"/>
      <c r="AO879" s="326"/>
      <c r="AP879" s="326"/>
      <c r="AQ879" s="326"/>
      <c r="AR879" s="326"/>
      <c r="AS879" s="326"/>
      <c r="AT879" s="326"/>
      <c r="AU879" s="326"/>
      <c r="AV879" s="326"/>
      <c r="AW879" s="326"/>
      <c r="AX879" s="326"/>
      <c r="AY879" s="326"/>
      <c r="AZ879" s="326"/>
      <c r="BA879" s="326"/>
      <c r="BB879" s="326"/>
      <c r="BC879" s="326"/>
      <c r="BD879" s="326"/>
      <c r="BE879" s="326"/>
      <c r="BF879" s="326"/>
      <c r="BG879" s="326"/>
      <c r="BH879" s="326"/>
      <c r="BI879" s="326"/>
      <c r="BJ879" s="326"/>
      <c r="BK879" s="326"/>
      <c r="BL879" s="326"/>
      <c r="BM879" s="326"/>
      <c r="BN879" s="326"/>
      <c r="BO879" s="326"/>
      <c r="BP879" s="326"/>
    </row>
    <row r="880" spans="1:68" ht="15">
      <c r="A880" s="326"/>
      <c r="B880" s="326"/>
      <c r="C880" s="326"/>
      <c r="D880" s="326"/>
      <c r="E880" s="430"/>
      <c r="F880" s="326"/>
      <c r="G880" s="326"/>
      <c r="H880" s="326"/>
      <c r="I880" s="326"/>
      <c r="J880" s="326"/>
      <c r="K880" s="326"/>
      <c r="L880" s="326"/>
      <c r="M880" s="326"/>
      <c r="N880" s="326"/>
      <c r="O880" s="326"/>
      <c r="P880" s="326"/>
      <c r="Q880" s="326"/>
      <c r="R880" s="326"/>
      <c r="S880" s="326"/>
      <c r="T880" s="326"/>
      <c r="U880" s="326"/>
      <c r="V880" s="326"/>
      <c r="W880" s="326"/>
      <c r="X880" s="326"/>
      <c r="Y880" s="326"/>
      <c r="Z880" s="326"/>
      <c r="AA880" s="326"/>
      <c r="AB880" s="326"/>
      <c r="AC880" s="326"/>
      <c r="AD880" s="326"/>
      <c r="AE880" s="326"/>
      <c r="AF880" s="326"/>
      <c r="AG880" s="326"/>
      <c r="AH880" s="326"/>
      <c r="AI880" s="326"/>
      <c r="AJ880" s="326"/>
      <c r="AK880" s="326"/>
      <c r="AL880" s="326"/>
      <c r="AM880" s="326"/>
      <c r="AN880" s="326"/>
      <c r="AO880" s="326"/>
      <c r="AP880" s="326"/>
      <c r="AQ880" s="326"/>
      <c r="AR880" s="326"/>
      <c r="AS880" s="326"/>
      <c r="AT880" s="326"/>
      <c r="AU880" s="326"/>
      <c r="AV880" s="326"/>
      <c r="AW880" s="326"/>
      <c r="AX880" s="326"/>
      <c r="AY880" s="326"/>
      <c r="AZ880" s="326"/>
      <c r="BA880" s="326"/>
      <c r="BB880" s="326"/>
      <c r="BC880" s="326"/>
      <c r="BD880" s="326"/>
      <c r="BE880" s="326"/>
      <c r="BF880" s="326"/>
      <c r="BG880" s="326"/>
      <c r="BH880" s="326"/>
      <c r="BI880" s="326"/>
      <c r="BJ880" s="326"/>
      <c r="BK880" s="326"/>
      <c r="BL880" s="326"/>
      <c r="BM880" s="326"/>
      <c r="BN880" s="326"/>
      <c r="BO880" s="326"/>
      <c r="BP880" s="326"/>
    </row>
    <row r="881" spans="1:68" ht="15">
      <c r="A881" s="326"/>
      <c r="B881" s="326"/>
      <c r="C881" s="326"/>
      <c r="D881" s="326"/>
      <c r="E881" s="430"/>
      <c r="F881" s="326"/>
      <c r="G881" s="326"/>
      <c r="H881" s="326"/>
      <c r="I881" s="326"/>
      <c r="J881" s="326"/>
      <c r="K881" s="326"/>
      <c r="L881" s="326"/>
      <c r="M881" s="326"/>
      <c r="N881" s="326"/>
      <c r="O881" s="326"/>
      <c r="P881" s="326"/>
      <c r="Q881" s="326"/>
      <c r="R881" s="326"/>
      <c r="S881" s="326"/>
      <c r="T881" s="326"/>
      <c r="U881" s="326"/>
      <c r="V881" s="326"/>
      <c r="W881" s="326"/>
      <c r="X881" s="326"/>
      <c r="Y881" s="326"/>
      <c r="Z881" s="326"/>
      <c r="AA881" s="326"/>
      <c r="AB881" s="326"/>
      <c r="AC881" s="326"/>
      <c r="AD881" s="326"/>
      <c r="AE881" s="326"/>
      <c r="AF881" s="326"/>
      <c r="AG881" s="326"/>
      <c r="AH881" s="326"/>
      <c r="AI881" s="326"/>
      <c r="AJ881" s="326"/>
      <c r="AK881" s="326"/>
      <c r="AL881" s="326"/>
      <c r="AM881" s="326"/>
      <c r="AN881" s="326"/>
      <c r="AO881" s="326"/>
      <c r="AP881" s="326"/>
      <c r="AQ881" s="326"/>
      <c r="AR881" s="326"/>
      <c r="AS881" s="326"/>
      <c r="AT881" s="326"/>
      <c r="AU881" s="326"/>
      <c r="AV881" s="326"/>
      <c r="AW881" s="326"/>
      <c r="AX881" s="326"/>
      <c r="AY881" s="326"/>
      <c r="AZ881" s="326"/>
      <c r="BA881" s="326"/>
      <c r="BB881" s="326"/>
      <c r="BC881" s="326"/>
      <c r="BD881" s="326"/>
      <c r="BE881" s="326"/>
      <c r="BF881" s="326"/>
      <c r="BG881" s="326"/>
      <c r="BH881" s="326"/>
      <c r="BI881" s="326"/>
      <c r="BJ881" s="326"/>
      <c r="BK881" s="326"/>
      <c r="BL881" s="326"/>
      <c r="BM881" s="326"/>
      <c r="BN881" s="326"/>
      <c r="BO881" s="326"/>
      <c r="BP881" s="326"/>
    </row>
    <row r="882" spans="1:68" ht="15">
      <c r="A882" s="326"/>
      <c r="B882" s="326"/>
      <c r="C882" s="326"/>
      <c r="D882" s="326"/>
      <c r="E882" s="430"/>
      <c r="F882" s="326"/>
      <c r="G882" s="326"/>
      <c r="H882" s="326"/>
      <c r="I882" s="326"/>
      <c r="J882" s="326"/>
      <c r="K882" s="326"/>
      <c r="L882" s="326"/>
      <c r="M882" s="326"/>
      <c r="N882" s="326"/>
      <c r="O882" s="326"/>
      <c r="P882" s="326"/>
      <c r="Q882" s="326"/>
      <c r="R882" s="326"/>
      <c r="S882" s="326"/>
      <c r="T882" s="326"/>
      <c r="U882" s="326"/>
      <c r="V882" s="326"/>
      <c r="W882" s="326"/>
      <c r="X882" s="326"/>
      <c r="Y882" s="326"/>
      <c r="Z882" s="326"/>
      <c r="AA882" s="326"/>
      <c r="AB882" s="326"/>
      <c r="AC882" s="326"/>
      <c r="AD882" s="326"/>
      <c r="AE882" s="326"/>
      <c r="AF882" s="326"/>
      <c r="AG882" s="326"/>
      <c r="AH882" s="326"/>
      <c r="AI882" s="326"/>
      <c r="AJ882" s="326"/>
      <c r="AK882" s="326"/>
      <c r="AL882" s="326"/>
      <c r="AM882" s="326"/>
      <c r="AN882" s="326"/>
      <c r="AO882" s="326"/>
      <c r="AP882" s="326"/>
      <c r="AQ882" s="326"/>
      <c r="AR882" s="326"/>
      <c r="AS882" s="326"/>
      <c r="AT882" s="326"/>
      <c r="AU882" s="326"/>
      <c r="AV882" s="326"/>
      <c r="AW882" s="326"/>
      <c r="AX882" s="326"/>
      <c r="AY882" s="326"/>
      <c r="AZ882" s="326"/>
      <c r="BA882" s="326"/>
      <c r="BB882" s="326"/>
      <c r="BC882" s="326"/>
      <c r="BD882" s="326"/>
      <c r="BE882" s="326"/>
      <c r="BF882" s="326"/>
      <c r="BG882" s="326"/>
      <c r="BH882" s="326"/>
      <c r="BI882" s="326"/>
      <c r="BJ882" s="326"/>
      <c r="BK882" s="326"/>
      <c r="BL882" s="326"/>
      <c r="BM882" s="326"/>
      <c r="BN882" s="326"/>
      <c r="BO882" s="326"/>
      <c r="BP882" s="326"/>
    </row>
    <row r="883" spans="1:68" ht="15">
      <c r="A883" s="326"/>
      <c r="B883" s="326"/>
      <c r="C883" s="326"/>
      <c r="D883" s="326"/>
      <c r="E883" s="430"/>
      <c r="F883" s="326"/>
      <c r="G883" s="326"/>
      <c r="H883" s="326"/>
      <c r="I883" s="326"/>
      <c r="J883" s="326"/>
      <c r="K883" s="326"/>
      <c r="L883" s="326"/>
      <c r="M883" s="326"/>
      <c r="N883" s="326"/>
      <c r="O883" s="326"/>
      <c r="P883" s="326"/>
      <c r="Q883" s="326"/>
      <c r="R883" s="326"/>
      <c r="S883" s="326"/>
      <c r="T883" s="326"/>
      <c r="U883" s="326"/>
      <c r="V883" s="326"/>
      <c r="W883" s="326"/>
      <c r="X883" s="326"/>
      <c r="Y883" s="326"/>
      <c r="Z883" s="326"/>
      <c r="AA883" s="326"/>
      <c r="AB883" s="326"/>
      <c r="AC883" s="326"/>
      <c r="AD883" s="326"/>
      <c r="AE883" s="326"/>
      <c r="AF883" s="326"/>
      <c r="AG883" s="326"/>
      <c r="AH883" s="326"/>
      <c r="AI883" s="326"/>
      <c r="AJ883" s="326"/>
      <c r="AK883" s="326"/>
      <c r="AL883" s="326"/>
      <c r="AM883" s="326"/>
      <c r="AN883" s="326"/>
      <c r="AO883" s="326"/>
      <c r="AP883" s="326"/>
      <c r="AQ883" s="326"/>
      <c r="AR883" s="326"/>
      <c r="AS883" s="326"/>
      <c r="AT883" s="326"/>
      <c r="AU883" s="326"/>
      <c r="AV883" s="326"/>
      <c r="AW883" s="326"/>
      <c r="AX883" s="326"/>
      <c r="AY883" s="326"/>
      <c r="AZ883" s="326"/>
      <c r="BA883" s="326"/>
      <c r="BB883" s="326"/>
      <c r="BC883" s="326"/>
      <c r="BD883" s="326"/>
      <c r="BE883" s="326"/>
      <c r="BF883" s="326"/>
      <c r="BG883" s="326"/>
      <c r="BH883" s="326"/>
      <c r="BI883" s="326"/>
      <c r="BJ883" s="326"/>
      <c r="BK883" s="326"/>
      <c r="BL883" s="326"/>
      <c r="BM883" s="326"/>
      <c r="BN883" s="326"/>
      <c r="BO883" s="326"/>
      <c r="BP883" s="326"/>
    </row>
    <row r="884" spans="1:68" ht="15">
      <c r="A884" s="326"/>
      <c r="B884" s="326"/>
      <c r="C884" s="326"/>
      <c r="D884" s="326"/>
      <c r="E884" s="430"/>
      <c r="F884" s="326"/>
      <c r="G884" s="326"/>
      <c r="H884" s="326"/>
      <c r="I884" s="326"/>
      <c r="J884" s="326"/>
      <c r="K884" s="326"/>
      <c r="L884" s="326"/>
      <c r="M884" s="326"/>
      <c r="N884" s="326"/>
      <c r="O884" s="326"/>
      <c r="P884" s="326"/>
      <c r="Q884" s="326"/>
      <c r="R884" s="326"/>
      <c r="S884" s="326"/>
      <c r="T884" s="326"/>
      <c r="U884" s="326"/>
      <c r="V884" s="326"/>
      <c r="W884" s="326"/>
      <c r="X884" s="326"/>
      <c r="Y884" s="326"/>
      <c r="Z884" s="326"/>
      <c r="AA884" s="326"/>
      <c r="AB884" s="326"/>
      <c r="AC884" s="326"/>
      <c r="AD884" s="326"/>
      <c r="AE884" s="326"/>
      <c r="AF884" s="326"/>
      <c r="AG884" s="326"/>
      <c r="AH884" s="326"/>
      <c r="AI884" s="326"/>
      <c r="AJ884" s="326"/>
      <c r="AK884" s="326"/>
      <c r="AL884" s="326"/>
      <c r="AM884" s="326"/>
      <c r="AN884" s="326"/>
      <c r="AO884" s="326"/>
      <c r="AP884" s="326"/>
      <c r="AQ884" s="326"/>
      <c r="AR884" s="326"/>
      <c r="AS884" s="326"/>
      <c r="AT884" s="326"/>
      <c r="AU884" s="326"/>
      <c r="AV884" s="326"/>
      <c r="AW884" s="326"/>
      <c r="AX884" s="326"/>
      <c r="AY884" s="326"/>
      <c r="AZ884" s="326"/>
      <c r="BA884" s="326"/>
      <c r="BB884" s="326"/>
      <c r="BC884" s="326"/>
      <c r="BD884" s="326"/>
      <c r="BE884" s="326"/>
      <c r="BF884" s="326"/>
      <c r="BG884" s="326"/>
      <c r="BH884" s="326"/>
      <c r="BI884" s="326"/>
      <c r="BJ884" s="326"/>
      <c r="BK884" s="326"/>
      <c r="BL884" s="326"/>
      <c r="BM884" s="326"/>
      <c r="BN884" s="326"/>
      <c r="BO884" s="326"/>
      <c r="BP884" s="326"/>
    </row>
    <row r="885" spans="1:68" ht="15">
      <c r="A885" s="326"/>
      <c r="B885" s="326"/>
      <c r="C885" s="326"/>
      <c r="D885" s="326"/>
      <c r="E885" s="430"/>
      <c r="F885" s="326"/>
      <c r="G885" s="326"/>
      <c r="H885" s="326"/>
      <c r="I885" s="326"/>
      <c r="J885" s="326"/>
      <c r="K885" s="326"/>
      <c r="L885" s="326"/>
      <c r="M885" s="326"/>
      <c r="N885" s="326"/>
      <c r="O885" s="326"/>
      <c r="P885" s="326"/>
      <c r="Q885" s="326"/>
      <c r="R885" s="326"/>
      <c r="S885" s="326"/>
      <c r="T885" s="326"/>
      <c r="U885" s="326"/>
      <c r="V885" s="326"/>
      <c r="W885" s="326"/>
      <c r="X885" s="326"/>
      <c r="Y885" s="326"/>
      <c r="Z885" s="326"/>
      <c r="AA885" s="326"/>
      <c r="AB885" s="326"/>
      <c r="AC885" s="326"/>
      <c r="AD885" s="326"/>
      <c r="AE885" s="326"/>
      <c r="AF885" s="326"/>
      <c r="AG885" s="326"/>
      <c r="AH885" s="326"/>
      <c r="AI885" s="326"/>
      <c r="AJ885" s="326"/>
      <c r="AK885" s="326"/>
      <c r="AL885" s="326"/>
      <c r="AM885" s="326"/>
      <c r="AN885" s="326"/>
      <c r="AO885" s="326"/>
      <c r="AP885" s="326"/>
      <c r="AQ885" s="326"/>
      <c r="AR885" s="326"/>
      <c r="AS885" s="326"/>
      <c r="AT885" s="326"/>
      <c r="AU885" s="326"/>
      <c r="AV885" s="326"/>
      <c r="AW885" s="326"/>
      <c r="AX885" s="326"/>
      <c r="AY885" s="326"/>
      <c r="AZ885" s="326"/>
      <c r="BA885" s="326"/>
      <c r="BB885" s="326"/>
      <c r="BC885" s="326"/>
      <c r="BD885" s="326"/>
      <c r="BE885" s="326"/>
      <c r="BF885" s="326"/>
      <c r="BG885" s="326"/>
      <c r="BH885" s="326"/>
      <c r="BI885" s="326"/>
      <c r="BJ885" s="326"/>
      <c r="BK885" s="326"/>
      <c r="BL885" s="326"/>
      <c r="BM885" s="326"/>
      <c r="BN885" s="326"/>
      <c r="BO885" s="326"/>
      <c r="BP885" s="326"/>
    </row>
    <row r="886" spans="1:68" ht="15">
      <c r="A886" s="326"/>
      <c r="B886" s="326"/>
      <c r="C886" s="326"/>
      <c r="D886" s="326"/>
      <c r="E886" s="430"/>
      <c r="F886" s="326"/>
      <c r="G886" s="326"/>
      <c r="H886" s="326"/>
      <c r="I886" s="326"/>
      <c r="J886" s="326"/>
      <c r="K886" s="326"/>
      <c r="L886" s="326"/>
      <c r="M886" s="326"/>
      <c r="N886" s="326"/>
      <c r="O886" s="326"/>
      <c r="P886" s="326"/>
      <c r="Q886" s="326"/>
      <c r="R886" s="326"/>
      <c r="S886" s="326"/>
      <c r="T886" s="326"/>
      <c r="U886" s="326"/>
      <c r="V886" s="326"/>
      <c r="W886" s="326"/>
      <c r="X886" s="326"/>
      <c r="Y886" s="326"/>
      <c r="Z886" s="326"/>
      <c r="AA886" s="326"/>
      <c r="AB886" s="326"/>
      <c r="AC886" s="326"/>
      <c r="AD886" s="326"/>
      <c r="AE886" s="326"/>
      <c r="AF886" s="326"/>
      <c r="AG886" s="326"/>
      <c r="AH886" s="326"/>
      <c r="AI886" s="326"/>
      <c r="AJ886" s="326"/>
      <c r="AK886" s="326"/>
      <c r="AL886" s="326"/>
      <c r="AM886" s="326"/>
      <c r="AN886" s="326"/>
      <c r="AO886" s="326"/>
      <c r="AP886" s="326"/>
      <c r="AQ886" s="326"/>
      <c r="AR886" s="326"/>
      <c r="AS886" s="326"/>
      <c r="AT886" s="326"/>
      <c r="AU886" s="326"/>
      <c r="AV886" s="326"/>
      <c r="AW886" s="326"/>
      <c r="AX886" s="326"/>
      <c r="AY886" s="326"/>
      <c r="AZ886" s="326"/>
      <c r="BA886" s="326"/>
      <c r="BB886" s="326"/>
      <c r="BC886" s="326"/>
      <c r="BD886" s="326"/>
      <c r="BE886" s="326"/>
      <c r="BF886" s="326"/>
      <c r="BG886" s="326"/>
      <c r="BH886" s="326"/>
      <c r="BI886" s="326"/>
      <c r="BJ886" s="326"/>
      <c r="BK886" s="326"/>
      <c r="BL886" s="326"/>
      <c r="BM886" s="326"/>
      <c r="BN886" s="326"/>
      <c r="BO886" s="326"/>
      <c r="BP886" s="326"/>
    </row>
    <row r="887" spans="1:68" ht="15">
      <c r="A887" s="326"/>
      <c r="B887" s="326"/>
      <c r="C887" s="326"/>
      <c r="D887" s="326"/>
      <c r="E887" s="430"/>
      <c r="F887" s="326"/>
      <c r="G887" s="326"/>
      <c r="H887" s="326"/>
      <c r="I887" s="326"/>
      <c r="J887" s="326"/>
      <c r="K887" s="326"/>
      <c r="L887" s="326"/>
      <c r="M887" s="326"/>
      <c r="N887" s="326"/>
      <c r="O887" s="326"/>
      <c r="P887" s="326"/>
      <c r="Q887" s="326"/>
      <c r="R887" s="326"/>
      <c r="S887" s="326"/>
      <c r="T887" s="326"/>
      <c r="U887" s="326"/>
      <c r="V887" s="326"/>
      <c r="W887" s="326"/>
      <c r="X887" s="326"/>
      <c r="Y887" s="326"/>
      <c r="Z887" s="326"/>
      <c r="AA887" s="326"/>
      <c r="AB887" s="326"/>
      <c r="AC887" s="326"/>
      <c r="AD887" s="326"/>
      <c r="AE887" s="326"/>
      <c r="AF887" s="326"/>
      <c r="AG887" s="326"/>
      <c r="AH887" s="326"/>
      <c r="AI887" s="326"/>
      <c r="AJ887" s="326"/>
      <c r="AK887" s="326"/>
      <c r="AL887" s="326"/>
      <c r="AM887" s="326"/>
      <c r="AN887" s="326"/>
      <c r="AO887" s="326"/>
      <c r="AP887" s="326"/>
      <c r="AQ887" s="326"/>
      <c r="AR887" s="326"/>
      <c r="AS887" s="326"/>
      <c r="AT887" s="326"/>
      <c r="AU887" s="326"/>
      <c r="AV887" s="326"/>
      <c r="AW887" s="326"/>
      <c r="AX887" s="326"/>
      <c r="AY887" s="326"/>
      <c r="AZ887" s="326"/>
      <c r="BA887" s="326"/>
      <c r="BB887" s="326"/>
      <c r="BC887" s="326"/>
      <c r="BD887" s="326"/>
      <c r="BE887" s="326"/>
      <c r="BF887" s="326"/>
      <c r="BG887" s="326"/>
      <c r="BH887" s="326"/>
      <c r="BI887" s="326"/>
      <c r="BJ887" s="326"/>
      <c r="BK887" s="326"/>
      <c r="BL887" s="326"/>
      <c r="BM887" s="326"/>
      <c r="BN887" s="326"/>
      <c r="BO887" s="326"/>
      <c r="BP887" s="326"/>
    </row>
    <row r="888" spans="1:68" ht="15">
      <c r="A888" s="326"/>
      <c r="B888" s="326"/>
      <c r="C888" s="326"/>
      <c r="D888" s="326"/>
      <c r="E888" s="430"/>
      <c r="F888" s="326"/>
      <c r="G888" s="326"/>
      <c r="H888" s="326"/>
      <c r="I888" s="326"/>
      <c r="J888" s="326"/>
      <c r="K888" s="326"/>
      <c r="L888" s="326"/>
      <c r="M888" s="326"/>
      <c r="N888" s="326"/>
      <c r="O888" s="326"/>
      <c r="P888" s="326"/>
      <c r="Q888" s="326"/>
      <c r="R888" s="326"/>
      <c r="S888" s="326"/>
      <c r="T888" s="326"/>
      <c r="U888" s="326"/>
      <c r="V888" s="326"/>
      <c r="W888" s="326"/>
      <c r="X888" s="326"/>
      <c r="Y888" s="326"/>
      <c r="Z888" s="326"/>
      <c r="AA888" s="326"/>
      <c r="AB888" s="326"/>
      <c r="AC888" s="326"/>
      <c r="AD888" s="326"/>
      <c r="AE888" s="326"/>
      <c r="AF888" s="326"/>
      <c r="AG888" s="326"/>
      <c r="AH888" s="326"/>
      <c r="AI888" s="326"/>
      <c r="AJ888" s="326"/>
      <c r="AK888" s="326"/>
      <c r="AL888" s="326"/>
      <c r="AM888" s="326"/>
      <c r="AN888" s="326"/>
      <c r="AO888" s="326"/>
      <c r="AP888" s="326"/>
      <c r="AQ888" s="326"/>
      <c r="AR888" s="326"/>
      <c r="AS888" s="326"/>
      <c r="AT888" s="326"/>
      <c r="AU888" s="326"/>
      <c r="AV888" s="326"/>
      <c r="AW888" s="326"/>
      <c r="AX888" s="326"/>
      <c r="AY888" s="326"/>
      <c r="AZ888" s="326"/>
      <c r="BA888" s="326"/>
      <c r="BB888" s="326"/>
      <c r="BC888" s="326"/>
      <c r="BD888" s="326"/>
      <c r="BE888" s="326"/>
      <c r="BF888" s="326"/>
      <c r="BG888" s="326"/>
      <c r="BH888" s="326"/>
      <c r="BI888" s="326"/>
      <c r="BJ888" s="326"/>
      <c r="BK888" s="326"/>
      <c r="BL888" s="326"/>
      <c r="BM888" s="326"/>
      <c r="BN888" s="326"/>
      <c r="BO888" s="326"/>
      <c r="BP888" s="326"/>
    </row>
    <row r="889" spans="1:68" ht="15">
      <c r="A889" s="326"/>
      <c r="B889" s="326"/>
      <c r="C889" s="326"/>
      <c r="D889" s="326"/>
      <c r="E889" s="430"/>
      <c r="F889" s="326"/>
      <c r="G889" s="326"/>
      <c r="H889" s="326"/>
      <c r="I889" s="326"/>
      <c r="J889" s="326"/>
      <c r="K889" s="326"/>
      <c r="L889" s="326"/>
      <c r="M889" s="326"/>
      <c r="N889" s="326"/>
      <c r="O889" s="326"/>
      <c r="P889" s="326"/>
      <c r="Q889" s="326"/>
      <c r="R889" s="326"/>
      <c r="S889" s="326"/>
      <c r="T889" s="326"/>
      <c r="U889" s="326"/>
      <c r="V889" s="326"/>
      <c r="W889" s="326"/>
      <c r="X889" s="326"/>
      <c r="Y889" s="326"/>
      <c r="Z889" s="326"/>
      <c r="AA889" s="326"/>
      <c r="AB889" s="326"/>
      <c r="AC889" s="326"/>
      <c r="AD889" s="326"/>
      <c r="AE889" s="326"/>
      <c r="AF889" s="326"/>
      <c r="AG889" s="326"/>
      <c r="AH889" s="326"/>
      <c r="AI889" s="326"/>
      <c r="AJ889" s="326"/>
      <c r="AK889" s="326"/>
      <c r="AL889" s="326"/>
      <c r="AM889" s="326"/>
      <c r="AN889" s="326"/>
      <c r="AO889" s="326"/>
      <c r="AP889" s="326"/>
      <c r="AQ889" s="326"/>
      <c r="AR889" s="326"/>
      <c r="AS889" s="326"/>
      <c r="AT889" s="326"/>
      <c r="AU889" s="326"/>
      <c r="AV889" s="326"/>
      <c r="AW889" s="326"/>
      <c r="AX889" s="326"/>
      <c r="AY889" s="326"/>
      <c r="AZ889" s="326"/>
      <c r="BA889" s="326"/>
      <c r="BB889" s="326"/>
      <c r="BC889" s="326"/>
      <c r="BD889" s="326"/>
      <c r="BE889" s="326"/>
      <c r="BF889" s="326"/>
      <c r="BG889" s="326"/>
      <c r="BH889" s="326"/>
      <c r="BI889" s="326"/>
      <c r="BJ889" s="326"/>
      <c r="BK889" s="326"/>
      <c r="BL889" s="326"/>
      <c r="BM889" s="326"/>
      <c r="BN889" s="326"/>
      <c r="BO889" s="326"/>
      <c r="BP889" s="326"/>
    </row>
    <row r="890" spans="1:68" ht="15">
      <c r="A890" s="326"/>
      <c r="B890" s="326"/>
      <c r="C890" s="326"/>
      <c r="D890" s="326"/>
      <c r="E890" s="430"/>
      <c r="F890" s="326"/>
      <c r="G890" s="326"/>
      <c r="H890" s="326"/>
      <c r="I890" s="326"/>
      <c r="J890" s="326"/>
      <c r="K890" s="326"/>
      <c r="L890" s="326"/>
      <c r="M890" s="326"/>
      <c r="N890" s="326"/>
      <c r="O890" s="326"/>
      <c r="P890" s="326"/>
      <c r="Q890" s="326"/>
      <c r="R890" s="326"/>
      <c r="S890" s="326"/>
      <c r="T890" s="326"/>
      <c r="U890" s="326"/>
      <c r="V890" s="326"/>
      <c r="W890" s="326"/>
      <c r="X890" s="326"/>
      <c r="Y890" s="326"/>
      <c r="Z890" s="326"/>
      <c r="AA890" s="326"/>
      <c r="AB890" s="326"/>
      <c r="AC890" s="326"/>
      <c r="AD890" s="326"/>
      <c r="AE890" s="326"/>
      <c r="AF890" s="326"/>
      <c r="AG890" s="326"/>
      <c r="AH890" s="326"/>
      <c r="AI890" s="326"/>
      <c r="AJ890" s="326"/>
      <c r="AK890" s="326"/>
      <c r="AL890" s="326"/>
      <c r="AM890" s="326"/>
      <c r="AN890" s="326"/>
      <c r="AO890" s="326"/>
      <c r="AP890" s="326"/>
      <c r="AQ890" s="326"/>
      <c r="AR890" s="326"/>
      <c r="AS890" s="326"/>
      <c r="AT890" s="326"/>
      <c r="AU890" s="326"/>
      <c r="AV890" s="326"/>
      <c r="AW890" s="326"/>
      <c r="AX890" s="326"/>
      <c r="AY890" s="326"/>
      <c r="AZ890" s="326"/>
      <c r="BA890" s="326"/>
      <c r="BB890" s="326"/>
      <c r="BC890" s="326"/>
      <c r="BD890" s="326"/>
      <c r="BE890" s="326"/>
      <c r="BF890" s="326"/>
      <c r="BG890" s="326"/>
      <c r="BH890" s="326"/>
      <c r="BI890" s="326"/>
      <c r="BJ890" s="326"/>
      <c r="BK890" s="326"/>
      <c r="BL890" s="326"/>
      <c r="BM890" s="326"/>
      <c r="BN890" s="326"/>
      <c r="BO890" s="326"/>
      <c r="BP890" s="326"/>
    </row>
    <row r="891" spans="1:68" ht="15">
      <c r="A891" s="326"/>
      <c r="B891" s="326"/>
      <c r="C891" s="326"/>
      <c r="D891" s="326"/>
      <c r="E891" s="430"/>
      <c r="F891" s="326"/>
      <c r="G891" s="326"/>
      <c r="H891" s="326"/>
      <c r="I891" s="326"/>
      <c r="J891" s="326"/>
      <c r="K891" s="326"/>
      <c r="L891" s="326"/>
      <c r="M891" s="326"/>
      <c r="N891" s="326"/>
      <c r="O891" s="326"/>
      <c r="P891" s="326"/>
      <c r="Q891" s="326"/>
      <c r="R891" s="326"/>
      <c r="S891" s="326"/>
      <c r="T891" s="326"/>
      <c r="U891" s="326"/>
      <c r="V891" s="326"/>
      <c r="W891" s="326"/>
      <c r="X891" s="326"/>
      <c r="Y891" s="326"/>
      <c r="Z891" s="326"/>
      <c r="AA891" s="326"/>
      <c r="AB891" s="326"/>
      <c r="AC891" s="326"/>
      <c r="AD891" s="326"/>
      <c r="AE891" s="326"/>
      <c r="AF891" s="326"/>
      <c r="AG891" s="326"/>
      <c r="AH891" s="326"/>
      <c r="AI891" s="326"/>
      <c r="AJ891" s="326"/>
      <c r="AK891" s="326"/>
      <c r="AL891" s="326"/>
      <c r="AM891" s="326"/>
      <c r="AN891" s="326"/>
      <c r="AO891" s="326"/>
      <c r="AP891" s="326"/>
      <c r="AQ891" s="326"/>
      <c r="AR891" s="326"/>
      <c r="AS891" s="326"/>
      <c r="AT891" s="326"/>
      <c r="AU891" s="326"/>
      <c r="AV891" s="326"/>
      <c r="AW891" s="326"/>
      <c r="AX891" s="326"/>
      <c r="AY891" s="326"/>
      <c r="AZ891" s="326"/>
      <c r="BA891" s="326"/>
      <c r="BB891" s="326"/>
      <c r="BC891" s="326"/>
      <c r="BD891" s="326"/>
      <c r="BE891" s="326"/>
      <c r="BF891" s="326"/>
      <c r="BG891" s="326"/>
      <c r="BH891" s="326"/>
      <c r="BI891" s="326"/>
      <c r="BJ891" s="326"/>
      <c r="BK891" s="326"/>
      <c r="BL891" s="326"/>
      <c r="BM891" s="326"/>
      <c r="BN891" s="326"/>
      <c r="BO891" s="326"/>
      <c r="BP891" s="326"/>
    </row>
    <row r="892" spans="1:68" ht="15">
      <c r="A892" s="326"/>
      <c r="B892" s="326"/>
      <c r="C892" s="326"/>
      <c r="D892" s="326"/>
      <c r="E892" s="430"/>
      <c r="F892" s="326"/>
      <c r="G892" s="326"/>
      <c r="H892" s="326"/>
      <c r="I892" s="326"/>
      <c r="J892" s="326"/>
      <c r="K892" s="326"/>
      <c r="L892" s="326"/>
      <c r="M892" s="326"/>
      <c r="N892" s="326"/>
      <c r="O892" s="326"/>
      <c r="P892" s="326"/>
      <c r="Q892" s="326"/>
      <c r="R892" s="326"/>
      <c r="S892" s="326"/>
      <c r="T892" s="326"/>
      <c r="U892" s="326"/>
      <c r="V892" s="326"/>
      <c r="W892" s="326"/>
      <c r="X892" s="326"/>
      <c r="Y892" s="326"/>
      <c r="Z892" s="326"/>
      <c r="AA892" s="326"/>
      <c r="AB892" s="326"/>
      <c r="AC892" s="326"/>
      <c r="AD892" s="326"/>
      <c r="AE892" s="326"/>
      <c r="AF892" s="326"/>
      <c r="AG892" s="326"/>
      <c r="AH892" s="326"/>
      <c r="AI892" s="326"/>
      <c r="AJ892" s="326"/>
      <c r="AK892" s="326"/>
      <c r="AL892" s="326"/>
      <c r="AM892" s="326"/>
      <c r="AN892" s="326"/>
      <c r="AO892" s="326"/>
      <c r="AP892" s="326"/>
      <c r="AQ892" s="326"/>
      <c r="AR892" s="326"/>
      <c r="AS892" s="326"/>
      <c r="AT892" s="326"/>
      <c r="AU892" s="326"/>
      <c r="AV892" s="326"/>
      <c r="AW892" s="326"/>
      <c r="AX892" s="326"/>
      <c r="AY892" s="326"/>
      <c r="AZ892" s="326"/>
      <c r="BA892" s="326"/>
      <c r="BB892" s="326"/>
      <c r="BC892" s="326"/>
      <c r="BD892" s="326"/>
      <c r="BE892" s="326"/>
      <c r="BF892" s="326"/>
      <c r="BG892" s="326"/>
      <c r="BH892" s="326"/>
      <c r="BI892" s="326"/>
      <c r="BJ892" s="326"/>
      <c r="BK892" s="326"/>
      <c r="BL892" s="326"/>
      <c r="BM892" s="326"/>
      <c r="BN892" s="326"/>
      <c r="BO892" s="326"/>
      <c r="BP892" s="326"/>
    </row>
    <row r="893" spans="1:68" ht="15">
      <c r="A893" s="326"/>
      <c r="B893" s="326"/>
      <c r="C893" s="326"/>
      <c r="D893" s="326"/>
      <c r="E893" s="430"/>
      <c r="F893" s="326"/>
      <c r="G893" s="326"/>
      <c r="H893" s="326"/>
      <c r="I893" s="326"/>
      <c r="J893" s="326"/>
      <c r="K893" s="326"/>
      <c r="L893" s="326"/>
      <c r="M893" s="326"/>
      <c r="N893" s="326"/>
      <c r="O893" s="326"/>
      <c r="P893" s="326"/>
      <c r="Q893" s="326"/>
      <c r="R893" s="326"/>
      <c r="S893" s="326"/>
      <c r="T893" s="326"/>
      <c r="U893" s="326"/>
      <c r="V893" s="326"/>
      <c r="W893" s="326"/>
      <c r="X893" s="326"/>
      <c r="Y893" s="326"/>
      <c r="Z893" s="326"/>
      <c r="AA893" s="326"/>
      <c r="AB893" s="326"/>
      <c r="AC893" s="326"/>
      <c r="AD893" s="326"/>
      <c r="AE893" s="326"/>
      <c r="AF893" s="326"/>
      <c r="AG893" s="326"/>
      <c r="AH893" s="326"/>
      <c r="AI893" s="326"/>
      <c r="AJ893" s="326"/>
      <c r="AK893" s="326"/>
      <c r="AL893" s="326"/>
      <c r="AM893" s="326"/>
      <c r="AN893" s="326"/>
      <c r="AO893" s="326"/>
      <c r="AP893" s="326"/>
      <c r="AQ893" s="326"/>
      <c r="AR893" s="326"/>
      <c r="AS893" s="326"/>
      <c r="AT893" s="326"/>
      <c r="AU893" s="326"/>
      <c r="AV893" s="326"/>
      <c r="AW893" s="326"/>
      <c r="AX893" s="326"/>
      <c r="AY893" s="326"/>
      <c r="AZ893" s="326"/>
      <c r="BA893" s="326"/>
      <c r="BB893" s="326"/>
      <c r="BC893" s="326"/>
      <c r="BD893" s="326"/>
      <c r="BE893" s="326"/>
      <c r="BF893" s="326"/>
      <c r="BG893" s="326"/>
      <c r="BH893" s="326"/>
      <c r="BI893" s="326"/>
      <c r="BJ893" s="326"/>
      <c r="BK893" s="326"/>
      <c r="BL893" s="326"/>
      <c r="BM893" s="326"/>
      <c r="BN893" s="326"/>
      <c r="BO893" s="326"/>
      <c r="BP893" s="326"/>
    </row>
    <row r="894" spans="1:68" ht="15">
      <c r="A894" s="326"/>
      <c r="B894" s="326"/>
      <c r="C894" s="326"/>
      <c r="D894" s="326"/>
      <c r="E894" s="430"/>
      <c r="F894" s="326"/>
      <c r="G894" s="326"/>
      <c r="H894" s="326"/>
      <c r="I894" s="326"/>
      <c r="J894" s="326"/>
      <c r="K894" s="326"/>
      <c r="L894" s="326"/>
      <c r="M894" s="326"/>
      <c r="N894" s="326"/>
      <c r="O894" s="326"/>
      <c r="P894" s="326"/>
      <c r="Q894" s="326"/>
      <c r="R894" s="326"/>
      <c r="S894" s="326"/>
      <c r="T894" s="326"/>
      <c r="U894" s="326"/>
      <c r="V894" s="326"/>
      <c r="W894" s="326"/>
      <c r="X894" s="326"/>
      <c r="Y894" s="326"/>
      <c r="Z894" s="326"/>
      <c r="AA894" s="326"/>
      <c r="AB894" s="326"/>
      <c r="AC894" s="326"/>
      <c r="AD894" s="326"/>
      <c r="AE894" s="326"/>
      <c r="AF894" s="326"/>
      <c r="AG894" s="326"/>
      <c r="AH894" s="326"/>
      <c r="AI894" s="326"/>
      <c r="AJ894" s="326"/>
      <c r="AK894" s="326"/>
      <c r="AL894" s="326"/>
      <c r="AM894" s="326"/>
      <c r="AN894" s="326"/>
      <c r="AO894" s="326"/>
      <c r="AP894" s="326"/>
      <c r="AQ894" s="326"/>
      <c r="AR894" s="326"/>
      <c r="AS894" s="326"/>
      <c r="AT894" s="326"/>
      <c r="AU894" s="326"/>
      <c r="AV894" s="326"/>
      <c r="AW894" s="326"/>
      <c r="AX894" s="326"/>
      <c r="AY894" s="326"/>
      <c r="AZ894" s="326"/>
      <c r="BA894" s="326"/>
      <c r="BB894" s="326"/>
      <c r="BC894" s="326"/>
      <c r="BD894" s="326"/>
      <c r="BE894" s="326"/>
      <c r="BF894" s="326"/>
      <c r="BG894" s="326"/>
      <c r="BH894" s="326"/>
      <c r="BI894" s="326"/>
      <c r="BJ894" s="326"/>
      <c r="BK894" s="326"/>
      <c r="BL894" s="326"/>
      <c r="BM894" s="326"/>
      <c r="BN894" s="326"/>
      <c r="BO894" s="326"/>
      <c r="BP894" s="326"/>
    </row>
    <row r="895" spans="1:68" ht="15">
      <c r="A895" s="326"/>
      <c r="B895" s="326"/>
      <c r="C895" s="326"/>
      <c r="D895" s="326"/>
      <c r="E895" s="430"/>
      <c r="F895" s="326"/>
      <c r="G895" s="326"/>
      <c r="H895" s="326"/>
      <c r="I895" s="326"/>
      <c r="J895" s="326"/>
      <c r="K895" s="326"/>
      <c r="L895" s="326"/>
      <c r="M895" s="326"/>
      <c r="N895" s="326"/>
      <c r="O895" s="326"/>
      <c r="P895" s="326"/>
      <c r="Q895" s="326"/>
      <c r="R895" s="326"/>
      <c r="S895" s="326"/>
      <c r="T895" s="326"/>
      <c r="U895" s="326"/>
      <c r="V895" s="326"/>
      <c r="W895" s="326"/>
      <c r="X895" s="326"/>
      <c r="Y895" s="326"/>
      <c r="Z895" s="326"/>
      <c r="AA895" s="326"/>
      <c r="AB895" s="326"/>
      <c r="AC895" s="326"/>
      <c r="AD895" s="326"/>
      <c r="AE895" s="326"/>
      <c r="AF895" s="326"/>
      <c r="AG895" s="326"/>
      <c r="AH895" s="326"/>
      <c r="AI895" s="326"/>
      <c r="AJ895" s="326"/>
      <c r="AK895" s="326"/>
      <c r="AL895" s="326"/>
      <c r="AM895" s="326"/>
      <c r="AN895" s="326"/>
      <c r="AO895" s="326"/>
      <c r="AP895" s="326"/>
      <c r="AQ895" s="326"/>
      <c r="AR895" s="326"/>
      <c r="AS895" s="326"/>
      <c r="AT895" s="326"/>
      <c r="AU895" s="326"/>
      <c r="AV895" s="326"/>
      <c r="AW895" s="326"/>
      <c r="AX895" s="326"/>
      <c r="AY895" s="326"/>
      <c r="AZ895" s="326"/>
      <c r="BA895" s="326"/>
      <c r="BB895" s="326"/>
      <c r="BC895" s="326"/>
      <c r="BD895" s="326"/>
      <c r="BE895" s="326"/>
      <c r="BF895" s="326"/>
      <c r="BG895" s="326"/>
      <c r="BH895" s="326"/>
      <c r="BI895" s="326"/>
      <c r="BJ895" s="326"/>
      <c r="BK895" s="326"/>
      <c r="BL895" s="326"/>
      <c r="BM895" s="326"/>
      <c r="BN895" s="326"/>
      <c r="BO895" s="326"/>
      <c r="BP895" s="326"/>
    </row>
    <row r="896" spans="1:68" ht="15">
      <c r="A896" s="326"/>
      <c r="B896" s="326"/>
      <c r="C896" s="326"/>
      <c r="D896" s="326"/>
      <c r="E896" s="430"/>
      <c r="F896" s="326"/>
      <c r="G896" s="326"/>
      <c r="H896" s="326"/>
      <c r="I896" s="326"/>
      <c r="J896" s="326"/>
      <c r="K896" s="326"/>
      <c r="L896" s="326"/>
      <c r="M896" s="326"/>
      <c r="N896" s="326"/>
      <c r="O896" s="326"/>
      <c r="P896" s="326"/>
      <c r="Q896" s="326"/>
      <c r="R896" s="326"/>
      <c r="S896" s="326"/>
      <c r="T896" s="326"/>
      <c r="U896" s="326"/>
      <c r="V896" s="326"/>
      <c r="W896" s="326"/>
      <c r="X896" s="326"/>
      <c r="Y896" s="326"/>
      <c r="Z896" s="326"/>
      <c r="AA896" s="326"/>
      <c r="AB896" s="326"/>
      <c r="AC896" s="326"/>
      <c r="AD896" s="326"/>
      <c r="AE896" s="326"/>
      <c r="AF896" s="326"/>
      <c r="AG896" s="326"/>
      <c r="AH896" s="326"/>
      <c r="AI896" s="326"/>
      <c r="AJ896" s="326"/>
      <c r="AK896" s="326"/>
      <c r="AL896" s="326"/>
      <c r="AM896" s="326"/>
      <c r="AN896" s="326"/>
      <c r="AO896" s="326"/>
      <c r="AP896" s="326"/>
      <c r="AQ896" s="326"/>
      <c r="AR896" s="326"/>
      <c r="AS896" s="326"/>
      <c r="AT896" s="326"/>
      <c r="AU896" s="326"/>
      <c r="AV896" s="326"/>
      <c r="AW896" s="326"/>
      <c r="AX896" s="326"/>
      <c r="AY896" s="326"/>
      <c r="AZ896" s="326"/>
      <c r="BA896" s="326"/>
      <c r="BB896" s="326"/>
      <c r="BC896" s="326"/>
      <c r="BD896" s="326"/>
      <c r="BE896" s="326"/>
      <c r="BF896" s="326"/>
      <c r="BG896" s="326"/>
      <c r="BH896" s="326"/>
      <c r="BI896" s="326"/>
      <c r="BJ896" s="326"/>
      <c r="BK896" s="326"/>
      <c r="BL896" s="326"/>
      <c r="BM896" s="326"/>
      <c r="BN896" s="326"/>
      <c r="BO896" s="326"/>
      <c r="BP896" s="326"/>
    </row>
    <row r="897" spans="1:68" ht="15">
      <c r="A897" s="326"/>
      <c r="B897" s="326"/>
      <c r="C897" s="326"/>
      <c r="D897" s="326"/>
      <c r="E897" s="430"/>
      <c r="F897" s="326"/>
      <c r="G897" s="326"/>
      <c r="H897" s="326"/>
      <c r="I897" s="326"/>
      <c r="J897" s="326"/>
      <c r="K897" s="326"/>
      <c r="L897" s="326"/>
      <c r="M897" s="326"/>
      <c r="N897" s="326"/>
      <c r="O897" s="326"/>
      <c r="P897" s="326"/>
      <c r="Q897" s="326"/>
      <c r="R897" s="326"/>
      <c r="S897" s="326"/>
      <c r="T897" s="326"/>
      <c r="U897" s="326"/>
      <c r="V897" s="326"/>
      <c r="W897" s="326"/>
      <c r="X897" s="326"/>
      <c r="Y897" s="326"/>
      <c r="Z897" s="326"/>
      <c r="AA897" s="326"/>
      <c r="AB897" s="326"/>
      <c r="AC897" s="326"/>
      <c r="AD897" s="326"/>
      <c r="AE897" s="326"/>
      <c r="AF897" s="326"/>
      <c r="AG897" s="326"/>
      <c r="AH897" s="326"/>
      <c r="AI897" s="326"/>
      <c r="AJ897" s="326"/>
      <c r="AK897" s="326"/>
      <c r="AL897" s="326"/>
      <c r="AM897" s="326"/>
      <c r="AN897" s="326"/>
      <c r="AO897" s="326"/>
      <c r="AP897" s="326"/>
      <c r="AQ897" s="326"/>
      <c r="AR897" s="326"/>
      <c r="AS897" s="326"/>
      <c r="AT897" s="326"/>
      <c r="AU897" s="326"/>
      <c r="AV897" s="326"/>
      <c r="AW897" s="326"/>
      <c r="AX897" s="326"/>
      <c r="AY897" s="326"/>
      <c r="AZ897" s="326"/>
      <c r="BA897" s="326"/>
      <c r="BB897" s="326"/>
      <c r="BC897" s="326"/>
      <c r="BD897" s="326"/>
      <c r="BE897" s="326"/>
      <c r="BF897" s="326"/>
      <c r="BG897" s="326"/>
      <c r="BH897" s="326"/>
      <c r="BI897" s="326"/>
      <c r="BJ897" s="326"/>
      <c r="BK897" s="326"/>
      <c r="BL897" s="326"/>
      <c r="BM897" s="326"/>
      <c r="BN897" s="326"/>
      <c r="BO897" s="326"/>
      <c r="BP897" s="326"/>
    </row>
    <row r="898" spans="1:68" ht="15">
      <c r="A898" s="326"/>
      <c r="B898" s="326"/>
      <c r="C898" s="326"/>
      <c r="D898" s="326"/>
      <c r="E898" s="430"/>
      <c r="F898" s="326"/>
      <c r="G898" s="326"/>
      <c r="H898" s="326"/>
      <c r="I898" s="326"/>
      <c r="J898" s="326"/>
      <c r="K898" s="326"/>
      <c r="L898" s="326"/>
      <c r="M898" s="326"/>
      <c r="N898" s="326"/>
      <c r="O898" s="326"/>
      <c r="P898" s="326"/>
      <c r="Q898" s="326"/>
      <c r="R898" s="326"/>
      <c r="S898" s="326"/>
      <c r="T898" s="326"/>
      <c r="U898" s="326"/>
      <c r="V898" s="326"/>
      <c r="W898" s="326"/>
      <c r="X898" s="326"/>
      <c r="Y898" s="326"/>
      <c r="Z898" s="326"/>
      <c r="AA898" s="326"/>
      <c r="AB898" s="326"/>
      <c r="AC898" s="326"/>
      <c r="AD898" s="326"/>
      <c r="AE898" s="326"/>
      <c r="AF898" s="326"/>
      <c r="AG898" s="326"/>
      <c r="AH898" s="326"/>
      <c r="AI898" s="326"/>
      <c r="AJ898" s="326"/>
      <c r="AK898" s="326"/>
      <c r="AL898" s="326"/>
      <c r="AM898" s="326"/>
      <c r="AN898" s="326"/>
      <c r="AO898" s="326"/>
      <c r="AP898" s="326"/>
      <c r="AQ898" s="326"/>
      <c r="AR898" s="326"/>
      <c r="AS898" s="326"/>
      <c r="AT898" s="326"/>
      <c r="AU898" s="326"/>
      <c r="AV898" s="326"/>
      <c r="AW898" s="326"/>
      <c r="AX898" s="326"/>
      <c r="AY898" s="326"/>
      <c r="AZ898" s="326"/>
      <c r="BA898" s="326"/>
      <c r="BB898" s="326"/>
      <c r="BC898" s="326"/>
      <c r="BD898" s="326"/>
      <c r="BE898" s="326"/>
      <c r="BF898" s="326"/>
      <c r="BG898" s="326"/>
      <c r="BH898" s="326"/>
      <c r="BI898" s="326"/>
      <c r="BJ898" s="326"/>
      <c r="BK898" s="326"/>
      <c r="BL898" s="326"/>
      <c r="BM898" s="326"/>
      <c r="BN898" s="326"/>
      <c r="BO898" s="326"/>
      <c r="BP898" s="326"/>
    </row>
    <row r="899" spans="1:68" ht="15">
      <c r="A899" s="326"/>
      <c r="B899" s="326"/>
      <c r="C899" s="326"/>
      <c r="D899" s="326"/>
      <c r="E899" s="430"/>
      <c r="F899" s="326"/>
      <c r="G899" s="326"/>
      <c r="H899" s="326"/>
      <c r="I899" s="326"/>
      <c r="J899" s="326"/>
      <c r="K899" s="326"/>
      <c r="L899" s="326"/>
      <c r="M899" s="326"/>
      <c r="N899" s="326"/>
      <c r="O899" s="326"/>
      <c r="P899" s="326"/>
      <c r="Q899" s="326"/>
      <c r="R899" s="326"/>
      <c r="S899" s="326"/>
      <c r="T899" s="326"/>
      <c r="U899" s="326"/>
      <c r="V899" s="326"/>
      <c r="W899" s="326"/>
      <c r="X899" s="326"/>
      <c r="Y899" s="326"/>
      <c r="Z899" s="326"/>
      <c r="AA899" s="326"/>
      <c r="AB899" s="326"/>
      <c r="AC899" s="326"/>
      <c r="AD899" s="326"/>
      <c r="AE899" s="326"/>
      <c r="AF899" s="326"/>
      <c r="AG899" s="326"/>
      <c r="AH899" s="326"/>
      <c r="AI899" s="326"/>
      <c r="AJ899" s="326"/>
      <c r="AK899" s="326"/>
      <c r="AL899" s="326"/>
      <c r="AM899" s="326"/>
      <c r="AN899" s="326"/>
      <c r="AO899" s="326"/>
      <c r="AP899" s="326"/>
      <c r="AQ899" s="326"/>
      <c r="AR899" s="326"/>
      <c r="AS899" s="326"/>
      <c r="AT899" s="326"/>
      <c r="AU899" s="326"/>
      <c r="AV899" s="326"/>
      <c r="AW899" s="326"/>
      <c r="AX899" s="326"/>
      <c r="AY899" s="326"/>
      <c r="AZ899" s="326"/>
      <c r="BA899" s="326"/>
      <c r="BB899" s="326"/>
      <c r="BC899" s="326"/>
      <c r="BD899" s="326"/>
      <c r="BE899" s="326"/>
      <c r="BF899" s="326"/>
      <c r="BG899" s="326"/>
      <c r="BH899" s="326"/>
      <c r="BI899" s="326"/>
      <c r="BJ899" s="326"/>
      <c r="BK899" s="326"/>
      <c r="BL899" s="326"/>
      <c r="BM899" s="326"/>
      <c r="BN899" s="326"/>
      <c r="BO899" s="326"/>
      <c r="BP899" s="326"/>
    </row>
    <row r="900" spans="1:68" ht="15">
      <c r="A900" s="326"/>
      <c r="B900" s="326"/>
      <c r="C900" s="326"/>
      <c r="D900" s="326"/>
      <c r="E900" s="430"/>
      <c r="F900" s="326"/>
      <c r="G900" s="326"/>
      <c r="H900" s="326"/>
      <c r="I900" s="326"/>
      <c r="J900" s="326"/>
      <c r="K900" s="326"/>
      <c r="L900" s="326"/>
      <c r="M900" s="326"/>
      <c r="N900" s="326"/>
      <c r="O900" s="326"/>
      <c r="P900" s="326"/>
      <c r="Q900" s="326"/>
      <c r="R900" s="326"/>
      <c r="S900" s="326"/>
      <c r="T900" s="326"/>
      <c r="U900" s="326"/>
      <c r="V900" s="326"/>
      <c r="W900" s="326"/>
      <c r="X900" s="326"/>
      <c r="Y900" s="326"/>
      <c r="Z900" s="326"/>
      <c r="AA900" s="326"/>
      <c r="AB900" s="326"/>
      <c r="AC900" s="326"/>
      <c r="AD900" s="326"/>
      <c r="AE900" s="326"/>
      <c r="AF900" s="326"/>
      <c r="AG900" s="326"/>
      <c r="AH900" s="326"/>
      <c r="AI900" s="326"/>
      <c r="AJ900" s="326"/>
      <c r="AK900" s="326"/>
      <c r="AL900" s="326"/>
      <c r="AM900" s="326"/>
      <c r="AN900" s="326"/>
      <c r="AO900" s="326"/>
      <c r="AP900" s="326"/>
      <c r="AQ900" s="326"/>
      <c r="AR900" s="326"/>
      <c r="AS900" s="326"/>
      <c r="AT900" s="326"/>
      <c r="AU900" s="326"/>
      <c r="AV900" s="326"/>
      <c r="AW900" s="326"/>
      <c r="AX900" s="326"/>
      <c r="AY900" s="326"/>
      <c r="AZ900" s="326"/>
      <c r="BA900" s="326"/>
      <c r="BB900" s="326"/>
      <c r="BC900" s="326"/>
      <c r="BD900" s="326"/>
      <c r="BE900" s="326"/>
      <c r="BF900" s="326"/>
      <c r="BG900" s="326"/>
      <c r="BH900" s="326"/>
      <c r="BI900" s="326"/>
      <c r="BJ900" s="326"/>
      <c r="BK900" s="326"/>
      <c r="BL900" s="326"/>
      <c r="BM900" s="326"/>
      <c r="BN900" s="326"/>
      <c r="BO900" s="326"/>
      <c r="BP900" s="326"/>
    </row>
    <row r="901" spans="1:68" ht="15">
      <c r="A901" s="326"/>
      <c r="B901" s="326"/>
      <c r="C901" s="326"/>
      <c r="D901" s="326"/>
      <c r="E901" s="430"/>
      <c r="F901" s="326"/>
      <c r="G901" s="326"/>
      <c r="H901" s="326"/>
      <c r="I901" s="326"/>
      <c r="J901" s="326"/>
      <c r="K901" s="326"/>
      <c r="L901" s="326"/>
      <c r="M901" s="326"/>
      <c r="N901" s="326"/>
      <c r="O901" s="326"/>
      <c r="P901" s="326"/>
      <c r="Q901" s="326"/>
      <c r="R901" s="326"/>
      <c r="S901" s="326"/>
      <c r="T901" s="326"/>
      <c r="U901" s="326"/>
      <c r="V901" s="326"/>
      <c r="W901" s="326"/>
      <c r="X901" s="326"/>
      <c r="Y901" s="326"/>
      <c r="Z901" s="326"/>
      <c r="AA901" s="326"/>
      <c r="AB901" s="326"/>
      <c r="AC901" s="326"/>
      <c r="AD901" s="326"/>
      <c r="AE901" s="326"/>
      <c r="AF901" s="326"/>
      <c r="AG901" s="326"/>
      <c r="AH901" s="326"/>
      <c r="AI901" s="326"/>
      <c r="AJ901" s="326"/>
      <c r="AK901" s="326"/>
      <c r="AL901" s="326"/>
      <c r="AM901" s="326"/>
      <c r="AN901" s="326"/>
      <c r="AO901" s="326"/>
      <c r="AP901" s="326"/>
      <c r="AQ901" s="326"/>
      <c r="AR901" s="326"/>
      <c r="AS901" s="326"/>
      <c r="AT901" s="326"/>
      <c r="AU901" s="326"/>
      <c r="AV901" s="326"/>
      <c r="AW901" s="326"/>
      <c r="AX901" s="326"/>
      <c r="AY901" s="326"/>
      <c r="AZ901" s="326"/>
      <c r="BA901" s="326"/>
      <c r="BB901" s="326"/>
      <c r="BC901" s="326"/>
      <c r="BD901" s="326"/>
      <c r="BE901" s="326"/>
      <c r="BF901" s="326"/>
      <c r="BG901" s="326"/>
      <c r="BH901" s="326"/>
      <c r="BI901" s="326"/>
      <c r="BJ901" s="326"/>
      <c r="BK901" s="326"/>
      <c r="BL901" s="326"/>
      <c r="BM901" s="326"/>
      <c r="BN901" s="326"/>
      <c r="BO901" s="326"/>
      <c r="BP901" s="326"/>
    </row>
    <row r="902" spans="1:68" ht="15">
      <c r="A902" s="326"/>
      <c r="B902" s="326"/>
      <c r="C902" s="326"/>
      <c r="D902" s="326"/>
      <c r="E902" s="430"/>
      <c r="F902" s="326"/>
      <c r="G902" s="326"/>
      <c r="H902" s="326"/>
      <c r="I902" s="326"/>
      <c r="J902" s="326"/>
      <c r="K902" s="326"/>
      <c r="L902" s="326"/>
      <c r="M902" s="326"/>
      <c r="N902" s="326"/>
      <c r="O902" s="326"/>
      <c r="P902" s="326"/>
      <c r="Q902" s="326"/>
      <c r="R902" s="326"/>
      <c r="S902" s="326"/>
      <c r="T902" s="326"/>
      <c r="U902" s="326"/>
      <c r="V902" s="326"/>
      <c r="W902" s="326"/>
      <c r="X902" s="326"/>
      <c r="Y902" s="326"/>
      <c r="Z902" s="326"/>
      <c r="AA902" s="326"/>
      <c r="AB902" s="326"/>
      <c r="AC902" s="326"/>
      <c r="AD902" s="326"/>
      <c r="AE902" s="326"/>
      <c r="AF902" s="326"/>
      <c r="AG902" s="326"/>
      <c r="AH902" s="326"/>
      <c r="AI902" s="326"/>
      <c r="AJ902" s="326"/>
      <c r="AK902" s="326"/>
      <c r="AL902" s="326"/>
      <c r="AM902" s="326"/>
      <c r="AN902" s="326"/>
      <c r="AO902" s="326"/>
      <c r="AP902" s="326"/>
      <c r="AQ902" s="326"/>
      <c r="AR902" s="326"/>
      <c r="AS902" s="326"/>
      <c r="AT902" s="326"/>
      <c r="AU902" s="326"/>
      <c r="AV902" s="326"/>
      <c r="AW902" s="326"/>
      <c r="AX902" s="326"/>
      <c r="AY902" s="326"/>
      <c r="AZ902" s="326"/>
      <c r="BA902" s="326"/>
      <c r="BB902" s="326"/>
      <c r="BC902" s="326"/>
      <c r="BD902" s="326"/>
      <c r="BE902" s="326"/>
      <c r="BF902" s="326"/>
      <c r="BG902" s="326"/>
      <c r="BH902" s="326"/>
      <c r="BI902" s="326"/>
      <c r="BJ902" s="326"/>
      <c r="BK902" s="326"/>
      <c r="BL902" s="326"/>
      <c r="BM902" s="326"/>
      <c r="BN902" s="326"/>
      <c r="BO902" s="326"/>
      <c r="BP902" s="326"/>
    </row>
    <row r="903" spans="1:68" ht="15">
      <c r="A903" s="326"/>
      <c r="B903" s="326"/>
      <c r="C903" s="326"/>
      <c r="D903" s="326"/>
      <c r="E903" s="430"/>
      <c r="F903" s="326"/>
      <c r="G903" s="326"/>
      <c r="H903" s="326"/>
      <c r="I903" s="326"/>
      <c r="J903" s="326"/>
      <c r="K903" s="326"/>
      <c r="L903" s="326"/>
      <c r="M903" s="326"/>
      <c r="N903" s="326"/>
      <c r="O903" s="326"/>
      <c r="P903" s="326"/>
      <c r="Q903" s="326"/>
      <c r="R903" s="326"/>
      <c r="S903" s="326"/>
      <c r="T903" s="326"/>
      <c r="U903" s="326"/>
      <c r="V903" s="326"/>
      <c r="W903" s="326"/>
      <c r="X903" s="326"/>
      <c r="Y903" s="326"/>
      <c r="Z903" s="326"/>
      <c r="AA903" s="326"/>
      <c r="AB903" s="326"/>
      <c r="AC903" s="326"/>
      <c r="AD903" s="326"/>
      <c r="AE903" s="326"/>
      <c r="AF903" s="326"/>
      <c r="AG903" s="326"/>
      <c r="AH903" s="326"/>
      <c r="AI903" s="326"/>
      <c r="AJ903" s="326"/>
      <c r="AK903" s="326"/>
      <c r="AL903" s="326"/>
      <c r="AM903" s="326"/>
      <c r="AN903" s="326"/>
      <c r="AO903" s="326"/>
      <c r="AP903" s="326"/>
      <c r="AQ903" s="326"/>
      <c r="AR903" s="326"/>
      <c r="AS903" s="326"/>
      <c r="AT903" s="326"/>
      <c r="AU903" s="326"/>
      <c r="AV903" s="326"/>
      <c r="AW903" s="326"/>
      <c r="AX903" s="326"/>
      <c r="AY903" s="326"/>
      <c r="AZ903" s="326"/>
      <c r="BA903" s="326"/>
      <c r="BB903" s="326"/>
      <c r="BC903" s="326"/>
      <c r="BD903" s="326"/>
      <c r="BE903" s="326"/>
      <c r="BF903" s="326"/>
      <c r="BG903" s="326"/>
      <c r="BH903" s="326"/>
      <c r="BI903" s="326"/>
      <c r="BJ903" s="326"/>
      <c r="BK903" s="326"/>
      <c r="BL903" s="326"/>
      <c r="BM903" s="326"/>
      <c r="BN903" s="326"/>
      <c r="BO903" s="326"/>
      <c r="BP903" s="326"/>
    </row>
    <row r="904" spans="1:68" ht="15">
      <c r="A904" s="326"/>
      <c r="B904" s="326"/>
      <c r="C904" s="326"/>
      <c r="D904" s="326"/>
      <c r="E904" s="430"/>
      <c r="F904" s="326"/>
      <c r="G904" s="326"/>
      <c r="H904" s="326"/>
      <c r="I904" s="326"/>
      <c r="J904" s="326"/>
      <c r="K904" s="326"/>
      <c r="L904" s="326"/>
      <c r="M904" s="326"/>
      <c r="N904" s="326"/>
      <c r="O904" s="326"/>
      <c r="P904" s="326"/>
      <c r="Q904" s="326"/>
      <c r="R904" s="326"/>
      <c r="S904" s="326"/>
      <c r="T904" s="326"/>
      <c r="U904" s="326"/>
      <c r="V904" s="326"/>
      <c r="W904" s="326"/>
      <c r="X904" s="326"/>
      <c r="Y904" s="326"/>
      <c r="Z904" s="326"/>
      <c r="AA904" s="326"/>
      <c r="AB904" s="326"/>
      <c r="AC904" s="326"/>
      <c r="AD904" s="326"/>
      <c r="AE904" s="326"/>
      <c r="AF904" s="326"/>
      <c r="AG904" s="326"/>
      <c r="AH904" s="326"/>
      <c r="AI904" s="326"/>
      <c r="AJ904" s="326"/>
      <c r="AK904" s="326"/>
      <c r="AL904" s="326"/>
      <c r="AM904" s="326"/>
      <c r="AN904" s="326"/>
      <c r="AO904" s="326"/>
      <c r="AP904" s="326"/>
      <c r="AQ904" s="326"/>
      <c r="AR904" s="326"/>
      <c r="AS904" s="326"/>
      <c r="AT904" s="326"/>
      <c r="AU904" s="326"/>
      <c r="AV904" s="326"/>
      <c r="AW904" s="326"/>
      <c r="AX904" s="326"/>
      <c r="AY904" s="326"/>
      <c r="AZ904" s="326"/>
      <c r="BA904" s="326"/>
      <c r="BB904" s="326"/>
      <c r="BC904" s="326"/>
      <c r="BD904" s="326"/>
      <c r="BE904" s="326"/>
      <c r="BF904" s="326"/>
      <c r="BG904" s="326"/>
      <c r="BH904" s="326"/>
      <c r="BI904" s="326"/>
      <c r="BJ904" s="326"/>
      <c r="BK904" s="326"/>
      <c r="BL904" s="326"/>
      <c r="BM904" s="326"/>
      <c r="BN904" s="326"/>
      <c r="BO904" s="326"/>
      <c r="BP904" s="326"/>
    </row>
    <row r="905" spans="1:68" ht="15">
      <c r="A905" s="326"/>
      <c r="B905" s="326"/>
      <c r="C905" s="326"/>
      <c r="D905" s="326"/>
      <c r="E905" s="430"/>
      <c r="F905" s="326"/>
      <c r="G905" s="326"/>
      <c r="H905" s="326"/>
      <c r="I905" s="326"/>
      <c r="J905" s="326"/>
      <c r="K905" s="326"/>
      <c r="L905" s="326"/>
      <c r="M905" s="326"/>
      <c r="N905" s="326"/>
      <c r="O905" s="326"/>
      <c r="P905" s="326"/>
      <c r="Q905" s="326"/>
      <c r="R905" s="326"/>
      <c r="S905" s="326"/>
      <c r="T905" s="326"/>
      <c r="U905" s="326"/>
      <c r="V905" s="326"/>
      <c r="W905" s="326"/>
      <c r="X905" s="326"/>
      <c r="Y905" s="326"/>
      <c r="Z905" s="326"/>
      <c r="AA905" s="326"/>
      <c r="AB905" s="326"/>
      <c r="AC905" s="326"/>
      <c r="AD905" s="326"/>
      <c r="AE905" s="326"/>
      <c r="AF905" s="326"/>
      <c r="AG905" s="326"/>
      <c r="AH905" s="326"/>
      <c r="AI905" s="326"/>
      <c r="AJ905" s="326"/>
      <c r="AK905" s="326"/>
      <c r="AL905" s="326"/>
      <c r="AM905" s="326"/>
      <c r="AN905" s="326"/>
      <c r="AO905" s="326"/>
      <c r="AP905" s="326"/>
      <c r="AQ905" s="326"/>
      <c r="AR905" s="326"/>
      <c r="AS905" s="326"/>
      <c r="AT905" s="326"/>
      <c r="AU905" s="326"/>
      <c r="AV905" s="326"/>
      <c r="AW905" s="326"/>
      <c r="AX905" s="326"/>
      <c r="AY905" s="326"/>
      <c r="AZ905" s="326"/>
      <c r="BA905" s="326"/>
      <c r="BB905" s="326"/>
      <c r="BC905" s="326"/>
      <c r="BD905" s="326"/>
      <c r="BE905" s="326"/>
      <c r="BF905" s="326"/>
      <c r="BG905" s="326"/>
      <c r="BH905" s="326"/>
      <c r="BI905" s="326"/>
      <c r="BJ905" s="326"/>
      <c r="BK905" s="326"/>
      <c r="BL905" s="326"/>
      <c r="BM905" s="326"/>
      <c r="BN905" s="326"/>
      <c r="BO905" s="326"/>
      <c r="BP905" s="326"/>
    </row>
    <row r="906" spans="1:68" ht="15">
      <c r="A906" s="326"/>
      <c r="B906" s="326"/>
      <c r="C906" s="326"/>
      <c r="D906" s="326"/>
      <c r="E906" s="430"/>
      <c r="F906" s="326"/>
      <c r="G906" s="326"/>
      <c r="H906" s="326"/>
      <c r="I906" s="326"/>
      <c r="J906" s="326"/>
      <c r="K906" s="326"/>
      <c r="L906" s="326"/>
      <c r="M906" s="326"/>
      <c r="N906" s="326"/>
      <c r="O906" s="326"/>
      <c r="P906" s="326"/>
      <c r="Q906" s="326"/>
      <c r="R906" s="326"/>
      <c r="S906" s="326"/>
      <c r="T906" s="326"/>
      <c r="U906" s="326"/>
      <c r="V906" s="326"/>
      <c r="W906" s="326"/>
      <c r="X906" s="326"/>
      <c r="Y906" s="326"/>
      <c r="Z906" s="326"/>
      <c r="AA906" s="326"/>
      <c r="AB906" s="326"/>
      <c r="AC906" s="326"/>
      <c r="AD906" s="326"/>
      <c r="AE906" s="326"/>
      <c r="AF906" s="326"/>
      <c r="AG906" s="326"/>
      <c r="AH906" s="326"/>
      <c r="AI906" s="326"/>
      <c r="AJ906" s="326"/>
      <c r="AK906" s="326"/>
      <c r="AL906" s="326"/>
      <c r="AM906" s="326"/>
      <c r="AN906" s="326"/>
      <c r="AO906" s="326"/>
      <c r="AP906" s="326"/>
      <c r="AQ906" s="326"/>
      <c r="AR906" s="326"/>
      <c r="AS906" s="326"/>
      <c r="AT906" s="326"/>
      <c r="AU906" s="326"/>
      <c r="AV906" s="326"/>
      <c r="AW906" s="326"/>
      <c r="AX906" s="326"/>
      <c r="AY906" s="326"/>
      <c r="AZ906" s="326"/>
      <c r="BA906" s="326"/>
      <c r="BB906" s="326"/>
      <c r="BC906" s="326"/>
      <c r="BD906" s="326"/>
      <c r="BE906" s="326"/>
      <c r="BF906" s="326"/>
      <c r="BG906" s="326"/>
      <c r="BH906" s="326"/>
      <c r="BI906" s="326"/>
      <c r="BJ906" s="326"/>
      <c r="BK906" s="326"/>
      <c r="BL906" s="326"/>
      <c r="BM906" s="326"/>
      <c r="BN906" s="326"/>
      <c r="BO906" s="326"/>
      <c r="BP906" s="326"/>
    </row>
    <row r="907" spans="1:68" ht="15">
      <c r="A907" s="326"/>
      <c r="B907" s="326"/>
      <c r="C907" s="326"/>
      <c r="D907" s="326"/>
      <c r="E907" s="430"/>
      <c r="F907" s="326"/>
      <c r="G907" s="326"/>
      <c r="H907" s="326"/>
      <c r="I907" s="326"/>
      <c r="J907" s="326"/>
      <c r="K907" s="326"/>
      <c r="L907" s="326"/>
      <c r="M907" s="326"/>
      <c r="N907" s="326"/>
      <c r="O907" s="326"/>
      <c r="P907" s="326"/>
      <c r="Q907" s="326"/>
      <c r="R907" s="326"/>
      <c r="S907" s="326"/>
      <c r="T907" s="326"/>
      <c r="U907" s="326"/>
      <c r="V907" s="326"/>
      <c r="W907" s="326"/>
      <c r="X907" s="326"/>
      <c r="Y907" s="326"/>
      <c r="Z907" s="326"/>
      <c r="AA907" s="326"/>
      <c r="AB907" s="326"/>
      <c r="AC907" s="326"/>
      <c r="AD907" s="326"/>
      <c r="AE907" s="326"/>
      <c r="AF907" s="326"/>
      <c r="AG907" s="326"/>
      <c r="AH907" s="326"/>
      <c r="AI907" s="326"/>
      <c r="AJ907" s="326"/>
      <c r="AK907" s="326"/>
      <c r="AL907" s="326"/>
      <c r="AM907" s="326"/>
      <c r="AN907" s="326"/>
      <c r="AO907" s="326"/>
      <c r="AP907" s="326"/>
      <c r="AQ907" s="326"/>
      <c r="AR907" s="326"/>
      <c r="AS907" s="326"/>
      <c r="AT907" s="326"/>
      <c r="AU907" s="326"/>
      <c r="AV907" s="326"/>
      <c r="AW907" s="326"/>
      <c r="AX907" s="326"/>
      <c r="AY907" s="326"/>
      <c r="AZ907" s="326"/>
      <c r="BA907" s="326"/>
      <c r="BB907" s="326"/>
      <c r="BC907" s="326"/>
      <c r="BD907" s="326"/>
      <c r="BE907" s="326"/>
      <c r="BF907" s="326"/>
      <c r="BG907" s="326"/>
      <c r="BH907" s="326"/>
      <c r="BI907" s="326"/>
      <c r="BJ907" s="326"/>
      <c r="BK907" s="326"/>
      <c r="BL907" s="326"/>
      <c r="BM907" s="326"/>
      <c r="BN907" s="326"/>
      <c r="BO907" s="326"/>
      <c r="BP907" s="326"/>
    </row>
    <row r="908" spans="1:68" ht="15">
      <c r="A908" s="326"/>
      <c r="B908" s="326"/>
      <c r="C908" s="326"/>
      <c r="D908" s="326"/>
      <c r="E908" s="430"/>
      <c r="F908" s="326"/>
      <c r="G908" s="326"/>
      <c r="H908" s="326"/>
      <c r="I908" s="326"/>
      <c r="J908" s="326"/>
      <c r="K908" s="326"/>
      <c r="L908" s="326"/>
      <c r="M908" s="326"/>
      <c r="N908" s="326"/>
      <c r="O908" s="326"/>
      <c r="P908" s="326"/>
      <c r="Q908" s="326"/>
      <c r="R908" s="326"/>
      <c r="S908" s="326"/>
      <c r="T908" s="326"/>
      <c r="U908" s="326"/>
      <c r="V908" s="326"/>
      <c r="W908" s="326"/>
      <c r="X908" s="326"/>
      <c r="Y908" s="326"/>
      <c r="Z908" s="326"/>
      <c r="AA908" s="326"/>
      <c r="AB908" s="326"/>
      <c r="AC908" s="326"/>
      <c r="AD908" s="326"/>
      <c r="AE908" s="326"/>
      <c r="AF908" s="326"/>
      <c r="AG908" s="326"/>
      <c r="AH908" s="326"/>
      <c r="AI908" s="326"/>
      <c r="AJ908" s="326"/>
      <c r="AK908" s="326"/>
      <c r="AL908" s="326"/>
      <c r="AM908" s="326"/>
      <c r="AN908" s="326"/>
      <c r="AO908" s="326"/>
      <c r="AP908" s="326"/>
      <c r="AQ908" s="326"/>
      <c r="AR908" s="326"/>
      <c r="AS908" s="326"/>
      <c r="AT908" s="326"/>
      <c r="AU908" s="326"/>
      <c r="AV908" s="326"/>
      <c r="AW908" s="326"/>
      <c r="AX908" s="326"/>
      <c r="AY908" s="326"/>
      <c r="AZ908" s="326"/>
      <c r="BA908" s="326"/>
      <c r="BB908" s="326"/>
      <c r="BC908" s="326"/>
      <c r="BD908" s="326"/>
      <c r="BE908" s="326"/>
      <c r="BF908" s="326"/>
      <c r="BG908" s="326"/>
      <c r="BH908" s="326"/>
      <c r="BI908" s="326"/>
      <c r="BJ908" s="326"/>
      <c r="BK908" s="326"/>
      <c r="BL908" s="326"/>
      <c r="BM908" s="326"/>
      <c r="BN908" s="326"/>
      <c r="BO908" s="326"/>
      <c r="BP908" s="326"/>
    </row>
    <row r="909" spans="1:68" ht="15">
      <c r="A909" s="326"/>
      <c r="B909" s="326"/>
      <c r="C909" s="326"/>
      <c r="D909" s="326"/>
      <c r="E909" s="430"/>
      <c r="F909" s="326"/>
      <c r="G909" s="326"/>
      <c r="H909" s="326"/>
      <c r="I909" s="326"/>
      <c r="J909" s="326"/>
      <c r="K909" s="326"/>
      <c r="L909" s="326"/>
      <c r="M909" s="326"/>
      <c r="N909" s="326"/>
      <c r="O909" s="326"/>
      <c r="P909" s="326"/>
      <c r="Q909" s="326"/>
      <c r="R909" s="326"/>
      <c r="S909" s="326"/>
      <c r="T909" s="326"/>
      <c r="U909" s="326"/>
      <c r="V909" s="326"/>
      <c r="W909" s="326"/>
      <c r="X909" s="326"/>
      <c r="Y909" s="326"/>
      <c r="Z909" s="326"/>
      <c r="AA909" s="326"/>
      <c r="AB909" s="326"/>
      <c r="AC909" s="326"/>
      <c r="AD909" s="326"/>
      <c r="AE909" s="326"/>
      <c r="AF909" s="326"/>
      <c r="AG909" s="326"/>
      <c r="AH909" s="326"/>
      <c r="AI909" s="326"/>
      <c r="AJ909" s="326"/>
      <c r="AK909" s="326"/>
      <c r="AL909" s="326"/>
      <c r="AM909" s="326"/>
      <c r="AN909" s="326"/>
      <c r="AO909" s="326"/>
      <c r="AP909" s="326"/>
      <c r="AQ909" s="326"/>
      <c r="AR909" s="326"/>
      <c r="AS909" s="326"/>
      <c r="AT909" s="326"/>
      <c r="AU909" s="326"/>
      <c r="AV909" s="326"/>
      <c r="AW909" s="326"/>
      <c r="AX909" s="326"/>
      <c r="AY909" s="326"/>
      <c r="AZ909" s="326"/>
      <c r="BA909" s="326"/>
      <c r="BB909" s="326"/>
      <c r="BC909" s="326"/>
      <c r="BD909" s="326"/>
      <c r="BE909" s="326"/>
      <c r="BF909" s="326"/>
      <c r="BG909" s="326"/>
      <c r="BH909" s="326"/>
      <c r="BI909" s="326"/>
      <c r="BJ909" s="326"/>
      <c r="BK909" s="326"/>
      <c r="BL909" s="326"/>
      <c r="BM909" s="326"/>
      <c r="BN909" s="326"/>
      <c r="BO909" s="326"/>
      <c r="BP909" s="326"/>
    </row>
    <row r="910" spans="1:68" ht="15">
      <c r="A910" s="326"/>
      <c r="B910" s="326"/>
      <c r="C910" s="326"/>
      <c r="D910" s="326"/>
      <c r="E910" s="430"/>
      <c r="F910" s="326"/>
      <c r="G910" s="326"/>
      <c r="H910" s="326"/>
      <c r="I910" s="326"/>
      <c r="J910" s="326"/>
      <c r="K910" s="326"/>
      <c r="L910" s="326"/>
      <c r="M910" s="326"/>
      <c r="N910" s="326"/>
      <c r="O910" s="326"/>
      <c r="P910" s="326"/>
      <c r="Q910" s="326"/>
      <c r="R910" s="326"/>
      <c r="S910" s="326"/>
      <c r="T910" s="326"/>
      <c r="U910" s="326"/>
      <c r="V910" s="326"/>
      <c r="W910" s="326"/>
      <c r="X910" s="326"/>
      <c r="Y910" s="326"/>
      <c r="Z910" s="326"/>
      <c r="AA910" s="326"/>
      <c r="AB910" s="326"/>
      <c r="AC910" s="326"/>
      <c r="AD910" s="326"/>
      <c r="AE910" s="326"/>
      <c r="AF910" s="326"/>
      <c r="AG910" s="326"/>
      <c r="AH910" s="326"/>
      <c r="AI910" s="326"/>
      <c r="AJ910" s="326"/>
      <c r="AK910" s="326"/>
      <c r="AL910" s="326"/>
      <c r="AM910" s="326"/>
      <c r="AN910" s="326"/>
      <c r="AO910" s="326"/>
      <c r="AP910" s="326"/>
      <c r="AQ910" s="326"/>
      <c r="AR910" s="326"/>
      <c r="AS910" s="326"/>
      <c r="AT910" s="326"/>
      <c r="AU910" s="326"/>
      <c r="AV910" s="326"/>
      <c r="AW910" s="326"/>
      <c r="AX910" s="326"/>
      <c r="AY910" s="326"/>
      <c r="AZ910" s="326"/>
      <c r="BA910" s="326"/>
      <c r="BB910" s="326"/>
      <c r="BC910" s="326"/>
      <c r="BD910" s="326"/>
      <c r="BE910" s="326"/>
      <c r="BF910" s="326"/>
      <c r="BG910" s="326"/>
      <c r="BH910" s="326"/>
      <c r="BI910" s="326"/>
      <c r="BJ910" s="326"/>
      <c r="BK910" s="326"/>
      <c r="BL910" s="326"/>
      <c r="BM910" s="326"/>
      <c r="BN910" s="326"/>
      <c r="BO910" s="326"/>
      <c r="BP910" s="326"/>
    </row>
    <row r="911" spans="1:68" ht="15">
      <c r="A911" s="326"/>
      <c r="B911" s="326"/>
      <c r="C911" s="326"/>
      <c r="D911" s="326"/>
      <c r="E911" s="430"/>
      <c r="F911" s="326"/>
      <c r="G911" s="326"/>
      <c r="H911" s="326"/>
      <c r="I911" s="326"/>
      <c r="J911" s="326"/>
      <c r="K911" s="326"/>
      <c r="L911" s="326"/>
      <c r="M911" s="326"/>
      <c r="N911" s="326"/>
      <c r="O911" s="326"/>
      <c r="P911" s="326"/>
      <c r="Q911" s="326"/>
      <c r="R911" s="326"/>
      <c r="S911" s="326"/>
      <c r="T911" s="326"/>
      <c r="U911" s="326"/>
      <c r="V911" s="326"/>
      <c r="W911" s="326"/>
      <c r="X911" s="326"/>
      <c r="Y911" s="326"/>
      <c r="Z911" s="326"/>
      <c r="AA911" s="326"/>
      <c r="AB911" s="326"/>
      <c r="AC911" s="326"/>
      <c r="AD911" s="326"/>
      <c r="AE911" s="326"/>
      <c r="AF911" s="326"/>
      <c r="AG911" s="326"/>
      <c r="AH911" s="326"/>
      <c r="AI911" s="326"/>
      <c r="AJ911" s="326"/>
      <c r="AK911" s="326"/>
      <c r="AL911" s="326"/>
      <c r="AM911" s="326"/>
      <c r="AN911" s="326"/>
      <c r="AO911" s="326"/>
      <c r="AP911" s="326"/>
      <c r="AQ911" s="326"/>
      <c r="AR911" s="326"/>
      <c r="AS911" s="326"/>
      <c r="AT911" s="326"/>
      <c r="AU911" s="326"/>
      <c r="AV911" s="326"/>
      <c r="AW911" s="326"/>
      <c r="AX911" s="326"/>
      <c r="AY911" s="326"/>
      <c r="AZ911" s="326"/>
      <c r="BA911" s="326"/>
      <c r="BB911" s="326"/>
      <c r="BC911" s="326"/>
      <c r="BD911" s="326"/>
      <c r="BE911" s="326"/>
      <c r="BF911" s="326"/>
      <c r="BG911" s="326"/>
      <c r="BH911" s="326"/>
      <c r="BI911" s="326"/>
      <c r="BJ911" s="326"/>
      <c r="BK911" s="326"/>
      <c r="BL911" s="326"/>
      <c r="BM911" s="326"/>
      <c r="BN911" s="326"/>
      <c r="BO911" s="326"/>
      <c r="BP911" s="326"/>
    </row>
    <row r="912" spans="1:68" ht="15">
      <c r="A912" s="326"/>
      <c r="B912" s="326"/>
      <c r="C912" s="326"/>
      <c r="D912" s="326"/>
      <c r="E912" s="430"/>
      <c r="F912" s="326"/>
      <c r="G912" s="326"/>
      <c r="H912" s="326"/>
      <c r="I912" s="326"/>
      <c r="J912" s="326"/>
      <c r="K912" s="326"/>
      <c r="L912" s="326"/>
      <c r="M912" s="326"/>
      <c r="N912" s="326"/>
      <c r="O912" s="326"/>
      <c r="P912" s="326"/>
      <c r="Q912" s="326"/>
      <c r="R912" s="326"/>
      <c r="S912" s="326"/>
      <c r="T912" s="326"/>
      <c r="U912" s="326"/>
      <c r="V912" s="326"/>
      <c r="W912" s="326"/>
      <c r="X912" s="326"/>
      <c r="Y912" s="326"/>
      <c r="Z912" s="326"/>
      <c r="AA912" s="326"/>
      <c r="AB912" s="326"/>
      <c r="AC912" s="326"/>
      <c r="AD912" s="326"/>
      <c r="AE912" s="326"/>
      <c r="AF912" s="326"/>
      <c r="AG912" s="326"/>
      <c r="AH912" s="326"/>
      <c r="AI912" s="326"/>
      <c r="AJ912" s="326"/>
      <c r="AK912" s="326"/>
      <c r="AL912" s="326"/>
      <c r="AM912" s="326"/>
      <c r="AN912" s="326"/>
      <c r="AO912" s="326"/>
      <c r="AP912" s="326"/>
      <c r="AQ912" s="326"/>
      <c r="AR912" s="326"/>
      <c r="AS912" s="326"/>
      <c r="AT912" s="326"/>
      <c r="AU912" s="326"/>
      <c r="AV912" s="326"/>
      <c r="AW912" s="326"/>
      <c r="AX912" s="326"/>
      <c r="AY912" s="326"/>
      <c r="AZ912" s="326"/>
      <c r="BA912" s="326"/>
      <c r="BB912" s="326"/>
      <c r="BC912" s="326"/>
      <c r="BD912" s="326"/>
      <c r="BE912" s="326"/>
      <c r="BF912" s="326"/>
      <c r="BG912" s="326"/>
      <c r="BH912" s="326"/>
      <c r="BI912" s="326"/>
      <c r="BJ912" s="326"/>
      <c r="BK912" s="326"/>
      <c r="BL912" s="326"/>
      <c r="BM912" s="326"/>
      <c r="BN912" s="326"/>
      <c r="BO912" s="326"/>
      <c r="BP912" s="326"/>
    </row>
    <row r="913" spans="1:68" ht="15">
      <c r="A913" s="326"/>
      <c r="B913" s="326"/>
      <c r="C913" s="326"/>
      <c r="D913" s="326"/>
      <c r="E913" s="430"/>
      <c r="F913" s="326"/>
      <c r="G913" s="326"/>
      <c r="H913" s="326"/>
      <c r="I913" s="326"/>
      <c r="J913" s="326"/>
      <c r="K913" s="326"/>
      <c r="L913" s="326"/>
      <c r="M913" s="326"/>
      <c r="N913" s="326"/>
      <c r="O913" s="326"/>
      <c r="P913" s="326"/>
      <c r="Q913" s="326"/>
      <c r="R913" s="326"/>
      <c r="S913" s="326"/>
      <c r="T913" s="326"/>
      <c r="U913" s="326"/>
      <c r="V913" s="326"/>
      <c r="W913" s="326"/>
      <c r="X913" s="326"/>
      <c r="Y913" s="326"/>
      <c r="Z913" s="326"/>
      <c r="AA913" s="326"/>
      <c r="AB913" s="326"/>
      <c r="AC913" s="326"/>
      <c r="AD913" s="326"/>
      <c r="AE913" s="326"/>
      <c r="AF913" s="326"/>
      <c r="AG913" s="326"/>
      <c r="AH913" s="326"/>
      <c r="AI913" s="326"/>
      <c r="AJ913" s="326"/>
      <c r="AK913" s="326"/>
      <c r="AL913" s="326"/>
      <c r="AM913" s="326"/>
      <c r="AN913" s="326"/>
      <c r="AO913" s="326"/>
      <c r="AP913" s="326"/>
      <c r="AQ913" s="326"/>
      <c r="AR913" s="326"/>
      <c r="AS913" s="326"/>
      <c r="AT913" s="326"/>
      <c r="AU913" s="326"/>
      <c r="AV913" s="326"/>
      <c r="AW913" s="326"/>
      <c r="AX913" s="326"/>
      <c r="AY913" s="326"/>
      <c r="AZ913" s="326"/>
      <c r="BA913" s="326"/>
      <c r="BB913" s="326"/>
      <c r="BC913" s="326"/>
      <c r="BD913" s="326"/>
      <c r="BE913" s="326"/>
      <c r="BF913" s="326"/>
      <c r="BG913" s="326"/>
      <c r="BH913" s="326"/>
      <c r="BI913" s="326"/>
      <c r="BJ913" s="326"/>
      <c r="BK913" s="326"/>
      <c r="BL913" s="326"/>
      <c r="BM913" s="326"/>
      <c r="BN913" s="326"/>
      <c r="BO913" s="326"/>
      <c r="BP913" s="326"/>
    </row>
    <row r="914" spans="1:68" ht="15">
      <c r="A914" s="326"/>
      <c r="B914" s="326"/>
      <c r="C914" s="326"/>
      <c r="D914" s="326"/>
      <c r="E914" s="430"/>
      <c r="F914" s="326"/>
      <c r="G914" s="326"/>
      <c r="H914" s="326"/>
      <c r="I914" s="326"/>
      <c r="J914" s="326"/>
      <c r="K914" s="326"/>
      <c r="L914" s="326"/>
      <c r="M914" s="326"/>
      <c r="N914" s="326"/>
      <c r="O914" s="326"/>
      <c r="P914" s="326"/>
      <c r="Q914" s="326"/>
      <c r="R914" s="326"/>
      <c r="S914" s="326"/>
      <c r="T914" s="326"/>
      <c r="U914" s="326"/>
      <c r="V914" s="326"/>
      <c r="W914" s="326"/>
      <c r="X914" s="326"/>
      <c r="Y914" s="326"/>
      <c r="Z914" s="326"/>
      <c r="AA914" s="326"/>
      <c r="AB914" s="326"/>
      <c r="AC914" s="326"/>
      <c r="AD914" s="326"/>
      <c r="AE914" s="326"/>
      <c r="AF914" s="326"/>
      <c r="AG914" s="326"/>
      <c r="AH914" s="326"/>
      <c r="AI914" s="326"/>
      <c r="AJ914" s="326"/>
      <c r="AK914" s="326"/>
      <c r="AL914" s="326"/>
      <c r="AM914" s="326"/>
      <c r="AN914" s="326"/>
      <c r="AO914" s="326"/>
      <c r="AP914" s="326"/>
      <c r="AQ914" s="326"/>
      <c r="AR914" s="326"/>
      <c r="AS914" s="326"/>
      <c r="AT914" s="326"/>
      <c r="AU914" s="326"/>
      <c r="AV914" s="326"/>
      <c r="AW914" s="326"/>
      <c r="AX914" s="326"/>
      <c r="AY914" s="326"/>
      <c r="AZ914" s="326"/>
      <c r="BA914" s="326"/>
      <c r="BB914" s="326"/>
      <c r="BC914" s="326"/>
      <c r="BD914" s="326"/>
      <c r="BE914" s="326"/>
      <c r="BF914" s="326"/>
      <c r="BG914" s="326"/>
      <c r="BH914" s="326"/>
      <c r="BI914" s="326"/>
      <c r="BJ914" s="326"/>
      <c r="BK914" s="326"/>
      <c r="BL914" s="326"/>
      <c r="BM914" s="326"/>
      <c r="BN914" s="326"/>
      <c r="BO914" s="326"/>
      <c r="BP914" s="326"/>
    </row>
    <row r="915" spans="1:68" ht="15">
      <c r="A915" s="326"/>
      <c r="B915" s="326"/>
      <c r="C915" s="326"/>
      <c r="D915" s="326"/>
      <c r="E915" s="430"/>
      <c r="F915" s="326"/>
      <c r="G915" s="326"/>
      <c r="H915" s="326"/>
      <c r="I915" s="326"/>
      <c r="J915" s="326"/>
      <c r="K915" s="326"/>
      <c r="L915" s="326"/>
      <c r="M915" s="326"/>
      <c r="N915" s="326"/>
      <c r="O915" s="326"/>
      <c r="P915" s="326"/>
      <c r="Q915" s="326"/>
      <c r="R915" s="326"/>
      <c r="S915" s="326"/>
      <c r="T915" s="326"/>
      <c r="U915" s="326"/>
      <c r="V915" s="326"/>
      <c r="W915" s="326"/>
      <c r="X915" s="326"/>
      <c r="Y915" s="326"/>
      <c r="Z915" s="326"/>
      <c r="AA915" s="326"/>
      <c r="AB915" s="326"/>
      <c r="AC915" s="326"/>
      <c r="AD915" s="326"/>
      <c r="AE915" s="326"/>
      <c r="AF915" s="326"/>
      <c r="AG915" s="326"/>
      <c r="AH915" s="326"/>
      <c r="AI915" s="326"/>
      <c r="AJ915" s="326"/>
      <c r="AK915" s="326"/>
      <c r="AL915" s="326"/>
      <c r="AM915" s="326"/>
      <c r="AN915" s="326"/>
      <c r="AO915" s="326"/>
      <c r="AP915" s="326"/>
      <c r="AQ915" s="326"/>
      <c r="AR915" s="326"/>
      <c r="AS915" s="326"/>
      <c r="AT915" s="326"/>
      <c r="AU915" s="326"/>
      <c r="AV915" s="326"/>
      <c r="AW915" s="326"/>
      <c r="AX915" s="326"/>
      <c r="AY915" s="326"/>
      <c r="AZ915" s="326"/>
      <c r="BA915" s="326"/>
      <c r="BB915" s="326"/>
      <c r="BC915" s="326"/>
      <c r="BD915" s="326"/>
      <c r="BE915" s="326"/>
      <c r="BF915" s="326"/>
      <c r="BG915" s="326"/>
      <c r="BH915" s="326"/>
      <c r="BI915" s="326"/>
      <c r="BJ915" s="326"/>
      <c r="BK915" s="326"/>
      <c r="BL915" s="326"/>
      <c r="BM915" s="326"/>
      <c r="BN915" s="326"/>
      <c r="BO915" s="326"/>
      <c r="BP915" s="326"/>
    </row>
    <row r="916" spans="1:68" ht="15">
      <c r="A916" s="326"/>
      <c r="B916" s="326"/>
      <c r="C916" s="326"/>
      <c r="D916" s="326"/>
      <c r="E916" s="430"/>
      <c r="F916" s="326"/>
      <c r="G916" s="326"/>
      <c r="H916" s="326"/>
      <c r="I916" s="326"/>
      <c r="J916" s="326"/>
      <c r="K916" s="326"/>
      <c r="L916" s="326"/>
      <c r="M916" s="326"/>
      <c r="N916" s="326"/>
      <c r="O916" s="326"/>
      <c r="P916" s="326"/>
      <c r="Q916" s="326"/>
      <c r="R916" s="326"/>
      <c r="S916" s="326"/>
      <c r="T916" s="326"/>
      <c r="U916" s="326"/>
      <c r="V916" s="326"/>
      <c r="W916" s="326"/>
      <c r="X916" s="326"/>
      <c r="Y916" s="326"/>
      <c r="Z916" s="326"/>
      <c r="AA916" s="326"/>
      <c r="AB916" s="326"/>
      <c r="AC916" s="326"/>
      <c r="AD916" s="326"/>
      <c r="AE916" s="326"/>
      <c r="AF916" s="326"/>
      <c r="AG916" s="326"/>
      <c r="AH916" s="326"/>
      <c r="AI916" s="326"/>
      <c r="AJ916" s="326"/>
      <c r="AK916" s="326"/>
      <c r="AL916" s="326"/>
      <c r="AM916" s="326"/>
      <c r="AN916" s="326"/>
      <c r="AO916" s="326"/>
      <c r="AP916" s="326"/>
      <c r="AQ916" s="326"/>
      <c r="AR916" s="326"/>
      <c r="AS916" s="326"/>
      <c r="AT916" s="326"/>
      <c r="AU916" s="326"/>
      <c r="AV916" s="326"/>
      <c r="AW916" s="326"/>
      <c r="AX916" s="326"/>
      <c r="AY916" s="326"/>
      <c r="AZ916" s="326"/>
      <c r="BA916" s="326"/>
      <c r="BB916" s="326"/>
      <c r="BC916" s="326"/>
      <c r="BD916" s="326"/>
      <c r="BE916" s="326"/>
      <c r="BF916" s="326"/>
      <c r="BG916" s="326"/>
      <c r="BH916" s="326"/>
      <c r="BI916" s="326"/>
      <c r="BJ916" s="326"/>
      <c r="BK916" s="326"/>
      <c r="BL916" s="326"/>
      <c r="BM916" s="326"/>
      <c r="BN916" s="326"/>
      <c r="BO916" s="326"/>
      <c r="BP916" s="326"/>
    </row>
    <row r="917" spans="1:68" ht="15">
      <c r="A917" s="326"/>
      <c r="B917" s="326"/>
      <c r="C917" s="326"/>
      <c r="D917" s="326"/>
      <c r="E917" s="430"/>
      <c r="F917" s="326"/>
      <c r="G917" s="326"/>
      <c r="H917" s="326"/>
      <c r="I917" s="326"/>
      <c r="J917" s="326"/>
      <c r="K917" s="326"/>
      <c r="L917" s="326"/>
      <c r="M917" s="326"/>
      <c r="N917" s="326"/>
      <c r="O917" s="326"/>
      <c r="P917" s="326"/>
      <c r="Q917" s="326"/>
      <c r="R917" s="326"/>
      <c r="S917" s="326"/>
      <c r="T917" s="326"/>
      <c r="U917" s="326"/>
      <c r="V917" s="326"/>
      <c r="W917" s="326"/>
      <c r="X917" s="326"/>
      <c r="Y917" s="326"/>
      <c r="Z917" s="326"/>
      <c r="AA917" s="326"/>
      <c r="AB917" s="326"/>
      <c r="AC917" s="326"/>
      <c r="AD917" s="326"/>
      <c r="AE917" s="326"/>
      <c r="AF917" s="326"/>
      <c r="AG917" s="326"/>
      <c r="AH917" s="326"/>
      <c r="AI917" s="326"/>
      <c r="AJ917" s="326"/>
      <c r="AK917" s="326"/>
      <c r="AL917" s="326"/>
      <c r="AM917" s="326"/>
      <c r="AN917" s="326"/>
      <c r="AO917" s="326"/>
      <c r="AP917" s="326"/>
      <c r="AQ917" s="326"/>
      <c r="AR917" s="326"/>
      <c r="AS917" s="326"/>
      <c r="AT917" s="326"/>
      <c r="AU917" s="326"/>
      <c r="AV917" s="326"/>
      <c r="AW917" s="326"/>
      <c r="AX917" s="326"/>
      <c r="AY917" s="326"/>
      <c r="AZ917" s="326"/>
      <c r="BA917" s="326"/>
      <c r="BB917" s="326"/>
      <c r="BC917" s="326"/>
      <c r="BD917" s="326"/>
      <c r="BE917" s="326"/>
      <c r="BF917" s="326"/>
      <c r="BG917" s="326"/>
      <c r="BH917" s="326"/>
      <c r="BI917" s="326"/>
      <c r="BJ917" s="326"/>
      <c r="BK917" s="326"/>
      <c r="BL917" s="326"/>
      <c r="BM917" s="326"/>
      <c r="BN917" s="326"/>
      <c r="BO917" s="326"/>
      <c r="BP917" s="326"/>
    </row>
    <row r="918" spans="1:68" ht="15">
      <c r="A918" s="326"/>
      <c r="B918" s="326"/>
      <c r="C918" s="326"/>
      <c r="D918" s="326"/>
      <c r="E918" s="430"/>
      <c r="F918" s="326"/>
      <c r="G918" s="326"/>
      <c r="H918" s="326"/>
      <c r="I918" s="326"/>
      <c r="J918" s="326"/>
      <c r="K918" s="326"/>
      <c r="L918" s="326"/>
      <c r="M918" s="326"/>
      <c r="N918" s="326"/>
      <c r="O918" s="326"/>
      <c r="P918" s="326"/>
      <c r="Q918" s="326"/>
      <c r="R918" s="326"/>
      <c r="S918" s="326"/>
      <c r="T918" s="326"/>
      <c r="U918" s="326"/>
      <c r="V918" s="326"/>
      <c r="W918" s="326"/>
      <c r="X918" s="326"/>
      <c r="Y918" s="326"/>
      <c r="Z918" s="326"/>
      <c r="AA918" s="326"/>
      <c r="AB918" s="326"/>
      <c r="AC918" s="326"/>
      <c r="AD918" s="326"/>
      <c r="AE918" s="326"/>
      <c r="AF918" s="326"/>
      <c r="AG918" s="326"/>
      <c r="AH918" s="326"/>
      <c r="AI918" s="326"/>
      <c r="AJ918" s="326"/>
      <c r="AK918" s="326"/>
      <c r="AL918" s="326"/>
      <c r="AM918" s="326"/>
      <c r="AN918" s="326"/>
      <c r="AO918" s="326"/>
      <c r="AP918" s="326"/>
      <c r="AQ918" s="326"/>
      <c r="AR918" s="326"/>
      <c r="AS918" s="326"/>
      <c r="AT918" s="326"/>
      <c r="AU918" s="326"/>
      <c r="AV918" s="326"/>
      <c r="AW918" s="326"/>
      <c r="AX918" s="326"/>
      <c r="AY918" s="326"/>
      <c r="AZ918" s="326"/>
      <c r="BA918" s="326"/>
      <c r="BB918" s="326"/>
      <c r="BC918" s="326"/>
      <c r="BD918" s="326"/>
      <c r="BE918" s="326"/>
      <c r="BF918" s="326"/>
      <c r="BG918" s="326"/>
      <c r="BH918" s="326"/>
      <c r="BI918" s="326"/>
      <c r="BJ918" s="326"/>
      <c r="BK918" s="326"/>
      <c r="BL918" s="326"/>
      <c r="BM918" s="326"/>
      <c r="BN918" s="326"/>
      <c r="BO918" s="326"/>
      <c r="BP918" s="326"/>
    </row>
    <row r="919" spans="1:68" ht="15">
      <c r="A919" s="326"/>
      <c r="B919" s="326"/>
      <c r="C919" s="326"/>
      <c r="D919" s="326"/>
      <c r="E919" s="430"/>
      <c r="F919" s="326"/>
      <c r="G919" s="326"/>
      <c r="H919" s="326"/>
      <c r="I919" s="326"/>
      <c r="J919" s="326"/>
      <c r="K919" s="326"/>
      <c r="L919" s="326"/>
      <c r="M919" s="326"/>
      <c r="N919" s="326"/>
      <c r="O919" s="326"/>
      <c r="P919" s="326"/>
      <c r="Q919" s="326"/>
      <c r="R919" s="326"/>
      <c r="S919" s="326"/>
      <c r="T919" s="326"/>
      <c r="U919" s="326"/>
      <c r="V919" s="326"/>
      <c r="W919" s="326"/>
      <c r="X919" s="326"/>
      <c r="Y919" s="326"/>
      <c r="Z919" s="326"/>
      <c r="AA919" s="326"/>
      <c r="AB919" s="326"/>
      <c r="AC919" s="326"/>
      <c r="AD919" s="326"/>
      <c r="AE919" s="326"/>
      <c r="AF919" s="326"/>
      <c r="AG919" s="326"/>
      <c r="AH919" s="326"/>
      <c r="AI919" s="326"/>
      <c r="AJ919" s="326"/>
      <c r="AK919" s="326"/>
      <c r="AL919" s="326"/>
      <c r="AM919" s="326"/>
      <c r="AN919" s="326"/>
      <c r="AO919" s="326"/>
      <c r="AP919" s="326"/>
      <c r="AQ919" s="326"/>
      <c r="AR919" s="326"/>
      <c r="AS919" s="326"/>
      <c r="AT919" s="326"/>
      <c r="AU919" s="326"/>
      <c r="AV919" s="326"/>
      <c r="AW919" s="326"/>
      <c r="AX919" s="326"/>
      <c r="AY919" s="326"/>
      <c r="AZ919" s="326"/>
      <c r="BA919" s="326"/>
      <c r="BB919" s="326"/>
      <c r="BC919" s="326"/>
      <c r="BD919" s="326"/>
      <c r="BE919" s="326"/>
      <c r="BF919" s="326"/>
      <c r="BG919" s="326"/>
      <c r="BH919" s="326"/>
      <c r="BI919" s="326"/>
      <c r="BJ919" s="326"/>
      <c r="BK919" s="326"/>
      <c r="BL919" s="326"/>
      <c r="BM919" s="326"/>
      <c r="BN919" s="326"/>
      <c r="BO919" s="326"/>
      <c r="BP919" s="326"/>
    </row>
    <row r="920" spans="1:68" ht="15">
      <c r="A920" s="326"/>
      <c r="B920" s="326"/>
      <c r="C920" s="326"/>
      <c r="D920" s="326"/>
      <c r="E920" s="430"/>
      <c r="F920" s="326"/>
      <c r="G920" s="326"/>
      <c r="H920" s="326"/>
      <c r="I920" s="326"/>
      <c r="J920" s="326"/>
      <c r="K920" s="326"/>
      <c r="L920" s="326"/>
      <c r="M920" s="326"/>
      <c r="N920" s="326"/>
      <c r="O920" s="326"/>
      <c r="P920" s="326"/>
      <c r="Q920" s="326"/>
      <c r="R920" s="326"/>
      <c r="S920" s="326"/>
      <c r="T920" s="326"/>
      <c r="U920" s="326"/>
      <c r="V920" s="326"/>
      <c r="W920" s="326"/>
      <c r="X920" s="326"/>
      <c r="Y920" s="326"/>
      <c r="Z920" s="326"/>
      <c r="AA920" s="326"/>
      <c r="AB920" s="326"/>
      <c r="AC920" s="326"/>
      <c r="AD920" s="326"/>
      <c r="AE920" s="326"/>
      <c r="AF920" s="326"/>
      <c r="AG920" s="326"/>
      <c r="AH920" s="326"/>
      <c r="AI920" s="326"/>
      <c r="AJ920" s="326"/>
      <c r="AK920" s="326"/>
      <c r="AL920" s="326"/>
      <c r="AM920" s="326"/>
      <c r="AN920" s="326"/>
      <c r="AO920" s="326"/>
      <c r="AP920" s="326"/>
      <c r="AQ920" s="326"/>
      <c r="AR920" s="326"/>
      <c r="AS920" s="326"/>
      <c r="AT920" s="326"/>
      <c r="AU920" s="326"/>
      <c r="AV920" s="326"/>
      <c r="AW920" s="326"/>
      <c r="AX920" s="326"/>
      <c r="AY920" s="326"/>
      <c r="AZ920" s="326"/>
      <c r="BA920" s="326"/>
      <c r="BB920" s="326"/>
      <c r="BC920" s="326"/>
      <c r="BD920" s="326"/>
      <c r="BE920" s="326"/>
      <c r="BF920" s="326"/>
      <c r="BG920" s="326"/>
      <c r="BH920" s="326"/>
      <c r="BI920" s="326"/>
      <c r="BJ920" s="326"/>
      <c r="BK920" s="326"/>
      <c r="BL920" s="326"/>
      <c r="BM920" s="326"/>
      <c r="BN920" s="326"/>
      <c r="BO920" s="326"/>
      <c r="BP920" s="326"/>
    </row>
    <row r="921" spans="1:68" ht="15">
      <c r="A921" s="326"/>
      <c r="B921" s="326"/>
      <c r="C921" s="326"/>
      <c r="D921" s="326"/>
      <c r="E921" s="430"/>
      <c r="F921" s="326"/>
      <c r="G921" s="326"/>
      <c r="H921" s="326"/>
      <c r="I921" s="326"/>
      <c r="J921" s="326"/>
      <c r="K921" s="326"/>
      <c r="L921" s="326"/>
      <c r="M921" s="326"/>
      <c r="N921" s="326"/>
      <c r="O921" s="326"/>
      <c r="P921" s="326"/>
      <c r="Q921" s="326"/>
      <c r="R921" s="326"/>
      <c r="S921" s="326"/>
      <c r="T921" s="326"/>
      <c r="U921" s="326"/>
      <c r="V921" s="326"/>
      <c r="W921" s="326"/>
      <c r="X921" s="326"/>
      <c r="Y921" s="326"/>
      <c r="Z921" s="326"/>
      <c r="AA921" s="326"/>
      <c r="AB921" s="326"/>
      <c r="AC921" s="326"/>
      <c r="AD921" s="326"/>
      <c r="AE921" s="326"/>
      <c r="AF921" s="326"/>
      <c r="AG921" s="326"/>
      <c r="AH921" s="326"/>
      <c r="AI921" s="326"/>
      <c r="AJ921" s="326"/>
      <c r="AK921" s="326"/>
      <c r="AL921" s="326"/>
      <c r="AM921" s="326"/>
      <c r="AN921" s="326"/>
      <c r="AO921" s="326"/>
      <c r="AP921" s="326"/>
      <c r="AQ921" s="326"/>
      <c r="AR921" s="326"/>
      <c r="AS921" s="326"/>
      <c r="AT921" s="326"/>
      <c r="AU921" s="326"/>
      <c r="AV921" s="326"/>
      <c r="AW921" s="326"/>
      <c r="AX921" s="326"/>
      <c r="AY921" s="326"/>
      <c r="AZ921" s="326"/>
      <c r="BA921" s="326"/>
      <c r="BB921" s="326"/>
      <c r="BC921" s="326"/>
      <c r="BD921" s="326"/>
      <c r="BE921" s="326"/>
      <c r="BF921" s="326"/>
      <c r="BG921" s="326"/>
      <c r="BH921" s="326"/>
      <c r="BI921" s="326"/>
      <c r="BJ921" s="326"/>
      <c r="BK921" s="326"/>
      <c r="BL921" s="326"/>
      <c r="BM921" s="326"/>
      <c r="BN921" s="326"/>
      <c r="BO921" s="326"/>
      <c r="BP921" s="326"/>
    </row>
    <row r="922" spans="1:68" ht="15">
      <c r="A922" s="326"/>
      <c r="B922" s="326"/>
      <c r="C922" s="326"/>
      <c r="D922" s="326"/>
      <c r="E922" s="430"/>
      <c r="F922" s="326"/>
      <c r="G922" s="326"/>
      <c r="H922" s="326"/>
      <c r="I922" s="326"/>
      <c r="J922" s="326"/>
      <c r="K922" s="326"/>
      <c r="L922" s="326"/>
      <c r="M922" s="326"/>
      <c r="N922" s="326"/>
      <c r="O922" s="326"/>
      <c r="P922" s="326"/>
      <c r="Q922" s="326"/>
      <c r="R922" s="326"/>
      <c r="S922" s="326"/>
      <c r="T922" s="326"/>
      <c r="U922" s="326"/>
      <c r="V922" s="326"/>
      <c r="W922" s="326"/>
      <c r="X922" s="326"/>
      <c r="Y922" s="326"/>
      <c r="Z922" s="326"/>
      <c r="AA922" s="326"/>
      <c r="AB922" s="326"/>
      <c r="AC922" s="326"/>
      <c r="AD922" s="326"/>
      <c r="AE922" s="326"/>
      <c r="AF922" s="326"/>
      <c r="AG922" s="326"/>
      <c r="AH922" s="326"/>
      <c r="AI922" s="326"/>
      <c r="AJ922" s="326"/>
      <c r="AK922" s="326"/>
      <c r="AL922" s="326"/>
      <c r="AM922" s="326"/>
      <c r="AN922" s="326"/>
      <c r="AO922" s="326"/>
      <c r="AP922" s="326"/>
      <c r="AQ922" s="326"/>
      <c r="AR922" s="326"/>
      <c r="AS922" s="326"/>
      <c r="AT922" s="326"/>
      <c r="AU922" s="326"/>
      <c r="AV922" s="326"/>
      <c r="AW922" s="326"/>
      <c r="AX922" s="326"/>
      <c r="AY922" s="326"/>
      <c r="AZ922" s="326"/>
      <c r="BA922" s="326"/>
      <c r="BB922" s="326"/>
      <c r="BC922" s="326"/>
      <c r="BD922" s="326"/>
      <c r="BE922" s="326"/>
      <c r="BF922" s="326"/>
      <c r="BG922" s="326"/>
      <c r="BH922" s="326"/>
      <c r="BI922" s="326"/>
      <c r="BJ922" s="326"/>
      <c r="BK922" s="326"/>
      <c r="BL922" s="326"/>
      <c r="BM922" s="326"/>
      <c r="BN922" s="326"/>
      <c r="BO922" s="326"/>
      <c r="BP922" s="326"/>
    </row>
    <row r="923" spans="1:68" ht="15">
      <c r="A923" s="326"/>
      <c r="B923" s="326"/>
      <c r="C923" s="326"/>
      <c r="D923" s="326"/>
      <c r="E923" s="430"/>
      <c r="F923" s="326"/>
      <c r="G923" s="326"/>
      <c r="H923" s="326"/>
      <c r="I923" s="326"/>
      <c r="J923" s="326"/>
      <c r="K923" s="326"/>
      <c r="L923" s="326"/>
      <c r="M923" s="326"/>
      <c r="N923" s="326"/>
      <c r="O923" s="326"/>
      <c r="P923" s="326"/>
      <c r="Q923" s="326"/>
      <c r="R923" s="326"/>
      <c r="S923" s="326"/>
      <c r="T923" s="326"/>
      <c r="U923" s="326"/>
      <c r="V923" s="326"/>
      <c r="W923" s="326"/>
      <c r="X923" s="326"/>
      <c r="Y923" s="326"/>
      <c r="Z923" s="326"/>
      <c r="AA923" s="326"/>
      <c r="AB923" s="326"/>
      <c r="AC923" s="326"/>
      <c r="AD923" s="326"/>
      <c r="AE923" s="326"/>
      <c r="AF923" s="326"/>
      <c r="AG923" s="326"/>
      <c r="AH923" s="326"/>
      <c r="AI923" s="326"/>
      <c r="AJ923" s="326"/>
      <c r="AK923" s="326"/>
      <c r="AL923" s="326"/>
      <c r="AM923" s="326"/>
      <c r="AN923" s="326"/>
      <c r="AO923" s="326"/>
      <c r="AP923" s="326"/>
      <c r="AQ923" s="326"/>
      <c r="AR923" s="326"/>
      <c r="AS923" s="326"/>
      <c r="AT923" s="326"/>
      <c r="AU923" s="326"/>
      <c r="AV923" s="326"/>
      <c r="AW923" s="326"/>
      <c r="AX923" s="326"/>
      <c r="AY923" s="326"/>
      <c r="AZ923" s="326"/>
      <c r="BA923" s="326"/>
      <c r="BB923" s="326"/>
      <c r="BC923" s="326"/>
      <c r="BD923" s="326"/>
      <c r="BE923" s="326"/>
      <c r="BF923" s="326"/>
      <c r="BG923" s="326"/>
      <c r="BH923" s="326"/>
      <c r="BI923" s="326"/>
      <c r="BJ923" s="326"/>
      <c r="BK923" s="326"/>
      <c r="BL923" s="326"/>
      <c r="BM923" s="326"/>
      <c r="BN923" s="326"/>
      <c r="BO923" s="326"/>
      <c r="BP923" s="326"/>
    </row>
    <row r="924" spans="1:68" ht="15">
      <c r="A924" s="326"/>
      <c r="B924" s="326"/>
      <c r="C924" s="326"/>
      <c r="D924" s="326"/>
      <c r="E924" s="430"/>
      <c r="F924" s="326"/>
      <c r="G924" s="326"/>
      <c r="H924" s="326"/>
      <c r="I924" s="326"/>
      <c r="J924" s="326"/>
      <c r="K924" s="326"/>
      <c r="L924" s="326"/>
      <c r="M924" s="326"/>
      <c r="N924" s="326"/>
      <c r="O924" s="326"/>
      <c r="P924" s="326"/>
      <c r="Q924" s="326"/>
      <c r="R924" s="326"/>
      <c r="S924" s="326"/>
      <c r="T924" s="326"/>
      <c r="U924" s="326"/>
      <c r="V924" s="326"/>
      <c r="W924" s="326"/>
      <c r="X924" s="326"/>
      <c r="Y924" s="326"/>
      <c r="Z924" s="326"/>
      <c r="AA924" s="326"/>
      <c r="AB924" s="326"/>
      <c r="AC924" s="326"/>
      <c r="AD924" s="326"/>
      <c r="AE924" s="326"/>
      <c r="AF924" s="326"/>
      <c r="AG924" s="326"/>
      <c r="AH924" s="326"/>
      <c r="AI924" s="326"/>
      <c r="AJ924" s="326"/>
      <c r="AK924" s="326"/>
      <c r="AL924" s="326"/>
      <c r="AM924" s="326"/>
      <c r="AN924" s="326"/>
      <c r="AO924" s="326"/>
      <c r="AP924" s="326"/>
      <c r="AQ924" s="326"/>
      <c r="AR924" s="326"/>
      <c r="AS924" s="326"/>
      <c r="AT924" s="326"/>
      <c r="AU924" s="326"/>
      <c r="AV924" s="326"/>
      <c r="AW924" s="326"/>
      <c r="AX924" s="326"/>
      <c r="AY924" s="326"/>
      <c r="AZ924" s="326"/>
      <c r="BA924" s="326"/>
      <c r="BB924" s="326"/>
      <c r="BC924" s="326"/>
      <c r="BD924" s="326"/>
      <c r="BE924" s="326"/>
      <c r="BF924" s="326"/>
      <c r="BG924" s="326"/>
      <c r="BH924" s="326"/>
      <c r="BI924" s="326"/>
      <c r="BJ924" s="326"/>
      <c r="BK924" s="326"/>
      <c r="BL924" s="326"/>
      <c r="BM924" s="326"/>
      <c r="BN924" s="326"/>
      <c r="BO924" s="326"/>
      <c r="BP924" s="326"/>
    </row>
    <row r="925" spans="1:68" ht="15">
      <c r="A925" s="326"/>
      <c r="B925" s="326"/>
      <c r="C925" s="326"/>
      <c r="D925" s="326"/>
      <c r="E925" s="430"/>
      <c r="F925" s="326"/>
      <c r="G925" s="326"/>
      <c r="H925" s="326"/>
      <c r="I925" s="326"/>
      <c r="J925" s="326"/>
      <c r="K925" s="326"/>
      <c r="L925" s="326"/>
      <c r="M925" s="326"/>
      <c r="N925" s="326"/>
      <c r="O925" s="326"/>
      <c r="P925" s="326"/>
      <c r="Q925" s="326"/>
      <c r="R925" s="326"/>
      <c r="S925" s="326"/>
      <c r="T925" s="326"/>
      <c r="U925" s="326"/>
      <c r="V925" s="326"/>
      <c r="W925" s="326"/>
      <c r="X925" s="326"/>
      <c r="Y925" s="326"/>
      <c r="Z925" s="326"/>
      <c r="AA925" s="326"/>
      <c r="AB925" s="326"/>
      <c r="AC925" s="326"/>
      <c r="AD925" s="326"/>
      <c r="AE925" s="326"/>
      <c r="AF925" s="326"/>
      <c r="AG925" s="326"/>
      <c r="AH925" s="326"/>
      <c r="AI925" s="326"/>
      <c r="AJ925" s="326"/>
      <c r="AK925" s="326"/>
      <c r="AL925" s="326"/>
      <c r="AM925" s="326"/>
      <c r="AN925" s="326"/>
      <c r="AO925" s="326"/>
      <c r="AP925" s="326"/>
      <c r="AQ925" s="326"/>
      <c r="AR925" s="326"/>
      <c r="AS925" s="326"/>
      <c r="AT925" s="326"/>
      <c r="AU925" s="326"/>
      <c r="AV925" s="326"/>
      <c r="AW925" s="326"/>
      <c r="AX925" s="326"/>
      <c r="AY925" s="326"/>
      <c r="AZ925" s="326"/>
      <c r="BA925" s="326"/>
      <c r="BB925" s="326"/>
      <c r="BC925" s="326"/>
      <c r="BD925" s="326"/>
      <c r="BE925" s="326"/>
      <c r="BF925" s="326"/>
      <c r="BG925" s="326"/>
      <c r="BH925" s="326"/>
      <c r="BI925" s="326"/>
      <c r="BJ925" s="326"/>
      <c r="BK925" s="326"/>
      <c r="BL925" s="326"/>
      <c r="BM925" s="326"/>
      <c r="BN925" s="326"/>
      <c r="BO925" s="326"/>
      <c r="BP925" s="326"/>
    </row>
    <row r="926" spans="1:68" ht="15">
      <c r="A926" s="326"/>
      <c r="B926" s="326"/>
      <c r="C926" s="326"/>
      <c r="D926" s="326"/>
      <c r="E926" s="430"/>
      <c r="F926" s="326"/>
      <c r="G926" s="326"/>
      <c r="H926" s="326"/>
      <c r="I926" s="326"/>
      <c r="J926" s="326"/>
      <c r="K926" s="326"/>
      <c r="L926" s="326"/>
      <c r="M926" s="326"/>
      <c r="N926" s="326"/>
      <c r="O926" s="326"/>
      <c r="P926" s="326"/>
      <c r="Q926" s="326"/>
      <c r="R926" s="326"/>
      <c r="S926" s="326"/>
      <c r="T926" s="326"/>
      <c r="U926" s="326"/>
      <c r="V926" s="326"/>
      <c r="W926" s="326"/>
      <c r="X926" s="326"/>
      <c r="Y926" s="326"/>
      <c r="Z926" s="326"/>
      <c r="AA926" s="326"/>
      <c r="AB926" s="326"/>
      <c r="AC926" s="326"/>
      <c r="AD926" s="326"/>
      <c r="AE926" s="326"/>
      <c r="AF926" s="326"/>
      <c r="AG926" s="326"/>
      <c r="AH926" s="326"/>
      <c r="AI926" s="326"/>
      <c r="AJ926" s="326"/>
      <c r="AK926" s="326"/>
      <c r="AL926" s="326"/>
      <c r="AM926" s="326"/>
      <c r="AN926" s="326"/>
      <c r="AO926" s="326"/>
      <c r="AP926" s="326"/>
      <c r="AQ926" s="326"/>
      <c r="AR926" s="326"/>
      <c r="AS926" s="326"/>
      <c r="AT926" s="326"/>
      <c r="AU926" s="326"/>
      <c r="AV926" s="326"/>
      <c r="AW926" s="326"/>
      <c r="AX926" s="326"/>
      <c r="AY926" s="326"/>
      <c r="AZ926" s="326"/>
      <c r="BA926" s="326"/>
      <c r="BB926" s="326"/>
      <c r="BC926" s="326"/>
      <c r="BD926" s="326"/>
      <c r="BE926" s="326"/>
      <c r="BF926" s="326"/>
      <c r="BG926" s="326"/>
      <c r="BH926" s="326"/>
      <c r="BI926" s="326"/>
      <c r="BJ926" s="326"/>
      <c r="BK926" s="326"/>
      <c r="BL926" s="326"/>
      <c r="BM926" s="326"/>
      <c r="BN926" s="326"/>
      <c r="BO926" s="326"/>
      <c r="BP926" s="326"/>
    </row>
    <row r="927" spans="1:68" ht="15">
      <c r="A927" s="326"/>
      <c r="B927" s="326"/>
      <c r="C927" s="326"/>
      <c r="D927" s="326"/>
      <c r="E927" s="430"/>
      <c r="F927" s="326"/>
      <c r="G927" s="326"/>
      <c r="H927" s="326"/>
      <c r="I927" s="326"/>
      <c r="J927" s="326"/>
      <c r="K927" s="326"/>
      <c r="L927" s="326"/>
      <c r="M927" s="326"/>
      <c r="N927" s="326"/>
      <c r="O927" s="326"/>
      <c r="P927" s="326"/>
      <c r="Q927" s="326"/>
      <c r="R927" s="326"/>
      <c r="S927" s="326"/>
      <c r="T927" s="326"/>
      <c r="U927" s="326"/>
      <c r="V927" s="326"/>
      <c r="W927" s="326"/>
      <c r="X927" s="326"/>
      <c r="Y927" s="326"/>
      <c r="Z927" s="326"/>
      <c r="AA927" s="326"/>
      <c r="AB927" s="326"/>
      <c r="AC927" s="326"/>
      <c r="AD927" s="326"/>
      <c r="AE927" s="326"/>
      <c r="AF927" s="326"/>
      <c r="AG927" s="326"/>
      <c r="AH927" s="326"/>
      <c r="AI927" s="326"/>
      <c r="AJ927" s="326"/>
      <c r="AK927" s="326"/>
      <c r="AL927" s="326"/>
      <c r="AM927" s="326"/>
      <c r="AN927" s="326"/>
      <c r="AO927" s="326"/>
      <c r="AP927" s="326"/>
      <c r="AQ927" s="326"/>
      <c r="AR927" s="326"/>
      <c r="AS927" s="326"/>
      <c r="AT927" s="326"/>
      <c r="AU927" s="326"/>
      <c r="AV927" s="326"/>
      <c r="AW927" s="326"/>
      <c r="AX927" s="326"/>
      <c r="AY927" s="326"/>
      <c r="AZ927" s="326"/>
      <c r="BA927" s="326"/>
      <c r="BB927" s="326"/>
      <c r="BC927" s="326"/>
      <c r="BD927" s="326"/>
      <c r="BE927" s="326"/>
      <c r="BF927" s="326"/>
      <c r="BG927" s="326"/>
      <c r="BH927" s="326"/>
      <c r="BI927" s="326"/>
      <c r="BJ927" s="326"/>
      <c r="BK927" s="326"/>
      <c r="BL927" s="326"/>
      <c r="BM927" s="326"/>
      <c r="BN927" s="326"/>
      <c r="BO927" s="326"/>
      <c r="BP927" s="326"/>
    </row>
    <row r="928" spans="1:68" ht="15">
      <c r="A928" s="326"/>
      <c r="B928" s="326"/>
      <c r="C928" s="326"/>
      <c r="D928" s="326"/>
      <c r="E928" s="430"/>
      <c r="F928" s="326"/>
      <c r="G928" s="326"/>
      <c r="H928" s="326"/>
      <c r="I928" s="326"/>
      <c r="J928" s="326"/>
      <c r="K928" s="326"/>
      <c r="L928" s="326"/>
      <c r="M928" s="326"/>
      <c r="N928" s="326"/>
      <c r="O928" s="326"/>
      <c r="P928" s="326"/>
      <c r="Q928" s="326"/>
      <c r="R928" s="326"/>
      <c r="S928" s="326"/>
      <c r="T928" s="326"/>
      <c r="U928" s="326"/>
      <c r="V928" s="326"/>
      <c r="W928" s="326"/>
      <c r="X928" s="326"/>
      <c r="Y928" s="326"/>
      <c r="Z928" s="326"/>
      <c r="AA928" s="326"/>
      <c r="AB928" s="326"/>
      <c r="AC928" s="326"/>
      <c r="AD928" s="326"/>
      <c r="AE928" s="326"/>
      <c r="AF928" s="326"/>
      <c r="AG928" s="326"/>
      <c r="AH928" s="326"/>
      <c r="AI928" s="326"/>
      <c r="AJ928" s="326"/>
      <c r="AK928" s="326"/>
      <c r="AL928" s="326"/>
      <c r="AM928" s="326"/>
      <c r="AN928" s="326"/>
      <c r="AO928" s="326"/>
      <c r="AP928" s="326"/>
      <c r="AQ928" s="326"/>
      <c r="AR928" s="326"/>
      <c r="AS928" s="326"/>
      <c r="AT928" s="326"/>
      <c r="AU928" s="326"/>
      <c r="AV928" s="326"/>
      <c r="AW928" s="326"/>
      <c r="AX928" s="326"/>
      <c r="AY928" s="326"/>
      <c r="AZ928" s="326"/>
      <c r="BA928" s="326"/>
      <c r="BB928" s="326"/>
      <c r="BC928" s="326"/>
      <c r="BD928" s="326"/>
      <c r="BE928" s="326"/>
      <c r="BF928" s="326"/>
      <c r="BG928" s="326"/>
      <c r="BH928" s="326"/>
      <c r="BI928" s="326"/>
      <c r="BJ928" s="326"/>
      <c r="BK928" s="326"/>
      <c r="BL928" s="326"/>
      <c r="BM928" s="326"/>
      <c r="BN928" s="326"/>
      <c r="BO928" s="326"/>
      <c r="BP928" s="326"/>
    </row>
    <row r="929" spans="1:68" ht="15">
      <c r="A929" s="326"/>
      <c r="B929" s="326"/>
      <c r="C929" s="326"/>
      <c r="D929" s="326"/>
      <c r="E929" s="430"/>
      <c r="F929" s="326"/>
      <c r="G929" s="326"/>
      <c r="H929" s="326"/>
      <c r="I929" s="326"/>
      <c r="J929" s="326"/>
      <c r="K929" s="326"/>
      <c r="L929" s="326"/>
      <c r="M929" s="326"/>
      <c r="N929" s="326"/>
      <c r="O929" s="326"/>
      <c r="P929" s="326"/>
      <c r="Q929" s="326"/>
      <c r="R929" s="326"/>
      <c r="S929" s="326"/>
      <c r="T929" s="326"/>
      <c r="U929" s="326"/>
      <c r="V929" s="326"/>
      <c r="W929" s="326"/>
      <c r="X929" s="326"/>
      <c r="Y929" s="326"/>
      <c r="Z929" s="326"/>
      <c r="AA929" s="326"/>
      <c r="AB929" s="326"/>
      <c r="AC929" s="326"/>
      <c r="AD929" s="326"/>
      <c r="AE929" s="326"/>
      <c r="AF929" s="326"/>
      <c r="AG929" s="326"/>
      <c r="AH929" s="326"/>
      <c r="AI929" s="326"/>
      <c r="AJ929" s="326"/>
      <c r="AK929" s="326"/>
      <c r="AL929" s="326"/>
      <c r="AM929" s="326"/>
      <c r="AN929" s="326"/>
      <c r="AO929" s="326"/>
      <c r="AP929" s="326"/>
      <c r="AQ929" s="326"/>
      <c r="AR929" s="326"/>
      <c r="AS929" s="326"/>
      <c r="AT929" s="326"/>
      <c r="AU929" s="326"/>
      <c r="AV929" s="326"/>
      <c r="AW929" s="326"/>
      <c r="AX929" s="326"/>
      <c r="AY929" s="326"/>
      <c r="AZ929" s="326"/>
      <c r="BA929" s="326"/>
      <c r="BB929" s="326"/>
      <c r="BC929" s="326"/>
      <c r="BD929" s="326"/>
      <c r="BE929" s="326"/>
      <c r="BF929" s="326"/>
      <c r="BG929" s="326"/>
      <c r="BH929" s="326"/>
      <c r="BI929" s="326"/>
      <c r="BJ929" s="326"/>
      <c r="BK929" s="326"/>
      <c r="BL929" s="326"/>
      <c r="BM929" s="326"/>
      <c r="BN929" s="326"/>
      <c r="BO929" s="326"/>
      <c r="BP929" s="326"/>
    </row>
    <row r="930" spans="1:68" ht="15">
      <c r="A930" s="326"/>
      <c r="B930" s="326"/>
      <c r="C930" s="326"/>
      <c r="D930" s="326"/>
      <c r="E930" s="430"/>
      <c r="F930" s="326"/>
      <c r="G930" s="326"/>
      <c r="H930" s="326"/>
      <c r="I930" s="326"/>
      <c r="J930" s="326"/>
      <c r="K930" s="326"/>
      <c r="L930" s="326"/>
      <c r="M930" s="326"/>
      <c r="N930" s="326"/>
      <c r="O930" s="326"/>
      <c r="P930" s="326"/>
      <c r="Q930" s="326"/>
      <c r="R930" s="326"/>
      <c r="S930" s="326"/>
      <c r="T930" s="326"/>
      <c r="U930" s="326"/>
      <c r="V930" s="326"/>
      <c r="W930" s="326"/>
      <c r="X930" s="326"/>
      <c r="Y930" s="326"/>
      <c r="Z930" s="326"/>
      <c r="AA930" s="326"/>
      <c r="AB930" s="326"/>
      <c r="AC930" s="326"/>
      <c r="AD930" s="326"/>
      <c r="AE930" s="326"/>
      <c r="AF930" s="326"/>
      <c r="AG930" s="326"/>
      <c r="AH930" s="326"/>
      <c r="AI930" s="326"/>
      <c r="AJ930" s="326"/>
      <c r="AK930" s="326"/>
      <c r="AL930" s="326"/>
      <c r="AM930" s="326"/>
      <c r="AN930" s="326"/>
      <c r="AO930" s="326"/>
      <c r="AP930" s="326"/>
      <c r="AQ930" s="326"/>
      <c r="AR930" s="326"/>
      <c r="AS930" s="326"/>
      <c r="AT930" s="326"/>
      <c r="AU930" s="326"/>
      <c r="AV930" s="326"/>
      <c r="AW930" s="326"/>
      <c r="AX930" s="326"/>
      <c r="AY930" s="326"/>
      <c r="AZ930" s="326"/>
      <c r="BA930" s="326"/>
      <c r="BB930" s="326"/>
      <c r="BC930" s="326"/>
      <c r="BD930" s="326"/>
      <c r="BE930" s="326"/>
      <c r="BF930" s="326"/>
      <c r="BG930" s="326"/>
      <c r="BH930" s="326"/>
      <c r="BI930" s="326"/>
      <c r="BJ930" s="326"/>
      <c r="BK930" s="326"/>
      <c r="BL930" s="326"/>
      <c r="BM930" s="326"/>
      <c r="BN930" s="326"/>
      <c r="BO930" s="326"/>
      <c r="BP930" s="326"/>
    </row>
    <row r="931" spans="1:68" ht="15">
      <c r="A931" s="326"/>
      <c r="B931" s="326"/>
      <c r="C931" s="326"/>
      <c r="D931" s="326"/>
      <c r="E931" s="430"/>
      <c r="F931" s="326"/>
      <c r="G931" s="326"/>
      <c r="H931" s="326"/>
      <c r="I931" s="326"/>
      <c r="J931" s="326"/>
      <c r="K931" s="326"/>
      <c r="L931" s="326"/>
      <c r="M931" s="326"/>
      <c r="N931" s="326"/>
      <c r="O931" s="326"/>
      <c r="P931" s="326"/>
      <c r="Q931" s="326"/>
      <c r="R931" s="326"/>
      <c r="S931" s="326"/>
      <c r="T931" s="326"/>
      <c r="U931" s="326"/>
      <c r="V931" s="326"/>
      <c r="W931" s="326"/>
      <c r="X931" s="326"/>
      <c r="Y931" s="326"/>
      <c r="Z931" s="326"/>
      <c r="AA931" s="326"/>
      <c r="AB931" s="326"/>
      <c r="AC931" s="326"/>
      <c r="AD931" s="326"/>
      <c r="AE931" s="326"/>
      <c r="AF931" s="326"/>
      <c r="AG931" s="326"/>
      <c r="AH931" s="326"/>
      <c r="AI931" s="326"/>
      <c r="AJ931" s="326"/>
      <c r="AK931" s="326"/>
      <c r="AL931" s="326"/>
      <c r="AM931" s="326"/>
      <c r="AN931" s="326"/>
      <c r="AO931" s="326"/>
      <c r="AP931" s="326"/>
      <c r="AQ931" s="326"/>
      <c r="AR931" s="326"/>
      <c r="AS931" s="326"/>
      <c r="AT931" s="326"/>
      <c r="AU931" s="326"/>
      <c r="AV931" s="326"/>
      <c r="AW931" s="326"/>
      <c r="AX931" s="326"/>
      <c r="AY931" s="326"/>
      <c r="AZ931" s="326"/>
      <c r="BA931" s="326"/>
      <c r="BB931" s="326"/>
      <c r="BC931" s="326"/>
      <c r="BD931" s="326"/>
      <c r="BE931" s="326"/>
      <c r="BF931" s="326"/>
      <c r="BG931" s="326"/>
      <c r="BH931" s="326"/>
      <c r="BI931" s="326"/>
      <c r="BJ931" s="326"/>
      <c r="BK931" s="326"/>
      <c r="BL931" s="326"/>
      <c r="BM931" s="326"/>
      <c r="BN931" s="326"/>
      <c r="BO931" s="326"/>
      <c r="BP931" s="326"/>
    </row>
    <row r="932" spans="1:68" ht="15">
      <c r="A932" s="326"/>
      <c r="B932" s="326"/>
      <c r="C932" s="326"/>
      <c r="D932" s="326"/>
      <c r="E932" s="430"/>
      <c r="F932" s="326"/>
      <c r="G932" s="326"/>
      <c r="H932" s="326"/>
      <c r="I932" s="326"/>
      <c r="J932" s="326"/>
      <c r="K932" s="326"/>
      <c r="L932" s="326"/>
      <c r="M932" s="326"/>
      <c r="N932" s="326"/>
      <c r="O932" s="326"/>
      <c r="P932" s="326"/>
      <c r="Q932" s="326"/>
      <c r="R932" s="326"/>
      <c r="S932" s="326"/>
      <c r="T932" s="326"/>
      <c r="U932" s="326"/>
      <c r="V932" s="326"/>
      <c r="W932" s="326"/>
      <c r="X932" s="326"/>
      <c r="Y932" s="326"/>
      <c r="Z932" s="326"/>
      <c r="AA932" s="326"/>
      <c r="AB932" s="326"/>
      <c r="AC932" s="326"/>
      <c r="AD932" s="326"/>
      <c r="AE932" s="326"/>
      <c r="AF932" s="326"/>
      <c r="AG932" s="326"/>
      <c r="AH932" s="326"/>
      <c r="AI932" s="326"/>
      <c r="AJ932" s="326"/>
      <c r="AK932" s="326"/>
      <c r="AL932" s="326"/>
      <c r="AM932" s="326"/>
      <c r="AN932" s="326"/>
      <c r="AO932" s="326"/>
      <c r="AP932" s="326"/>
      <c r="AQ932" s="326"/>
      <c r="AR932" s="326"/>
      <c r="AS932" s="326"/>
      <c r="AT932" s="326"/>
      <c r="AU932" s="326"/>
      <c r="AV932" s="326"/>
      <c r="AW932" s="326"/>
      <c r="AX932" s="326"/>
      <c r="AY932" s="326"/>
      <c r="AZ932" s="326"/>
      <c r="BA932" s="326"/>
      <c r="BB932" s="326"/>
      <c r="BC932" s="326"/>
      <c r="BD932" s="326"/>
      <c r="BE932" s="326"/>
      <c r="BF932" s="326"/>
      <c r="BG932" s="326"/>
      <c r="BH932" s="326"/>
      <c r="BI932" s="326"/>
      <c r="BJ932" s="326"/>
      <c r="BK932" s="326"/>
      <c r="BL932" s="326"/>
      <c r="BM932" s="326"/>
      <c r="BN932" s="326"/>
      <c r="BO932" s="326"/>
      <c r="BP932" s="326"/>
    </row>
    <row r="933" spans="1:68" ht="15">
      <c r="A933" s="326"/>
      <c r="B933" s="326"/>
      <c r="C933" s="326"/>
      <c r="D933" s="326"/>
      <c r="E933" s="430"/>
      <c r="F933" s="326"/>
      <c r="G933" s="326"/>
      <c r="H933" s="326"/>
      <c r="I933" s="326"/>
      <c r="J933" s="326"/>
      <c r="K933" s="326"/>
      <c r="L933" s="326"/>
      <c r="M933" s="326"/>
      <c r="N933" s="326"/>
      <c r="O933" s="326"/>
      <c r="P933" s="326"/>
      <c r="Q933" s="326"/>
      <c r="R933" s="326"/>
      <c r="S933" s="326"/>
      <c r="T933" s="326"/>
      <c r="U933" s="326"/>
      <c r="V933" s="326"/>
      <c r="W933" s="326"/>
      <c r="X933" s="326"/>
      <c r="Y933" s="326"/>
      <c r="Z933" s="326"/>
      <c r="AA933" s="326"/>
      <c r="AB933" s="326"/>
      <c r="AC933" s="326"/>
      <c r="AD933" s="326"/>
      <c r="AE933" s="326"/>
      <c r="AF933" s="326"/>
      <c r="AG933" s="326"/>
      <c r="AH933" s="326"/>
      <c r="AI933" s="326"/>
      <c r="AJ933" s="326"/>
      <c r="AK933" s="326"/>
      <c r="AL933" s="326"/>
      <c r="AM933" s="326"/>
      <c r="AN933" s="326"/>
      <c r="AO933" s="326"/>
      <c r="AP933" s="326"/>
      <c r="AQ933" s="326"/>
      <c r="AR933" s="326"/>
      <c r="AS933" s="326"/>
      <c r="AT933" s="326"/>
      <c r="AU933" s="326"/>
      <c r="AV933" s="326"/>
      <c r="AW933" s="326"/>
      <c r="AX933" s="326"/>
      <c r="AY933" s="326"/>
      <c r="AZ933" s="326"/>
      <c r="BA933" s="326"/>
      <c r="BB933" s="326"/>
      <c r="BC933" s="326"/>
      <c r="BD933" s="326"/>
      <c r="BE933" s="326"/>
      <c r="BF933" s="326"/>
      <c r="BG933" s="326"/>
      <c r="BH933" s="326"/>
      <c r="BI933" s="326"/>
      <c r="BJ933" s="326"/>
      <c r="BK933" s="326"/>
      <c r="BL933" s="326"/>
      <c r="BM933" s="326"/>
      <c r="BN933" s="326"/>
      <c r="BO933" s="326"/>
      <c r="BP933" s="326"/>
    </row>
    <row r="934" spans="1:68" ht="15">
      <c r="A934" s="326"/>
      <c r="B934" s="326"/>
      <c r="C934" s="326"/>
      <c r="D934" s="326"/>
      <c r="E934" s="430"/>
      <c r="F934" s="326"/>
      <c r="G934" s="326"/>
      <c r="H934" s="326"/>
      <c r="I934" s="326"/>
      <c r="J934" s="326"/>
      <c r="K934" s="326"/>
      <c r="L934" s="326"/>
      <c r="M934" s="326"/>
      <c r="N934" s="326"/>
      <c r="O934" s="326"/>
      <c r="P934" s="326"/>
      <c r="Q934" s="326"/>
      <c r="R934" s="326"/>
      <c r="S934" s="326"/>
      <c r="T934" s="326"/>
      <c r="U934" s="326"/>
      <c r="V934" s="326"/>
      <c r="W934" s="326"/>
      <c r="X934" s="326"/>
      <c r="Y934" s="326"/>
      <c r="Z934" s="326"/>
      <c r="AA934" s="326"/>
      <c r="AB934" s="326"/>
      <c r="AC934" s="326"/>
      <c r="AD934" s="326"/>
      <c r="AE934" s="326"/>
      <c r="AF934" s="326"/>
      <c r="AG934" s="326"/>
      <c r="AH934" s="326"/>
      <c r="AI934" s="326"/>
      <c r="AJ934" s="326"/>
      <c r="AK934" s="326"/>
      <c r="AL934" s="326"/>
      <c r="AM934" s="326"/>
      <c r="AN934" s="326"/>
      <c r="AO934" s="326"/>
      <c r="AP934" s="326"/>
      <c r="AQ934" s="326"/>
      <c r="AR934" s="326"/>
      <c r="AS934" s="326"/>
      <c r="AT934" s="326"/>
      <c r="AU934" s="326"/>
      <c r="AV934" s="326"/>
      <c r="AW934" s="326"/>
      <c r="AX934" s="326"/>
      <c r="AY934" s="326"/>
      <c r="AZ934" s="326"/>
      <c r="BA934" s="326"/>
      <c r="BB934" s="326"/>
      <c r="BC934" s="326"/>
      <c r="BD934" s="326"/>
      <c r="BE934" s="326"/>
      <c r="BF934" s="326"/>
      <c r="BG934" s="326"/>
      <c r="BH934" s="326"/>
      <c r="BI934" s="326"/>
      <c r="BJ934" s="326"/>
      <c r="BK934" s="326"/>
      <c r="BL934" s="326"/>
      <c r="BM934" s="326"/>
      <c r="BN934" s="326"/>
      <c r="BO934" s="326"/>
      <c r="BP934" s="326"/>
    </row>
    <row r="935" spans="1:68" ht="15">
      <c r="A935" s="326"/>
      <c r="B935" s="326"/>
      <c r="C935" s="326"/>
      <c r="D935" s="326"/>
      <c r="E935" s="430"/>
      <c r="F935" s="326"/>
      <c r="G935" s="326"/>
      <c r="H935" s="326"/>
      <c r="I935" s="326"/>
      <c r="J935" s="326"/>
      <c r="K935" s="326"/>
      <c r="L935" s="326"/>
      <c r="M935" s="326"/>
      <c r="N935" s="326"/>
      <c r="O935" s="326"/>
      <c r="P935" s="326"/>
      <c r="Q935" s="326"/>
      <c r="R935" s="326"/>
      <c r="S935" s="326"/>
      <c r="T935" s="326"/>
      <c r="U935" s="326"/>
      <c r="V935" s="326"/>
      <c r="W935" s="326"/>
      <c r="X935" s="326"/>
      <c r="Y935" s="326"/>
      <c r="Z935" s="326"/>
      <c r="AA935" s="326"/>
      <c r="AB935" s="326"/>
      <c r="AC935" s="326"/>
      <c r="AD935" s="326"/>
      <c r="AE935" s="326"/>
      <c r="AF935" s="326"/>
      <c r="AG935" s="326"/>
      <c r="AH935" s="326"/>
      <c r="AI935" s="326"/>
      <c r="AJ935" s="326"/>
      <c r="AK935" s="326"/>
      <c r="AL935" s="326"/>
      <c r="AM935" s="326"/>
      <c r="AN935" s="326"/>
      <c r="AO935" s="326"/>
      <c r="AP935" s="326"/>
      <c r="AQ935" s="326"/>
      <c r="AR935" s="326"/>
      <c r="AS935" s="326"/>
      <c r="AT935" s="326"/>
      <c r="AU935" s="326"/>
      <c r="AV935" s="326"/>
      <c r="AW935" s="326"/>
      <c r="AX935" s="326"/>
      <c r="AY935" s="326"/>
      <c r="AZ935" s="326"/>
      <c r="BA935" s="326"/>
      <c r="BB935" s="326"/>
      <c r="BC935" s="326"/>
      <c r="BD935" s="326"/>
      <c r="BE935" s="326"/>
      <c r="BF935" s="326"/>
      <c r="BG935" s="326"/>
      <c r="BH935" s="326"/>
      <c r="BI935" s="326"/>
      <c r="BJ935" s="326"/>
      <c r="BK935" s="326"/>
      <c r="BL935" s="326"/>
      <c r="BM935" s="326"/>
      <c r="BN935" s="326"/>
      <c r="BO935" s="326"/>
      <c r="BP935" s="326"/>
    </row>
    <row r="936" spans="1:68" ht="15">
      <c r="A936" s="326"/>
      <c r="B936" s="326"/>
      <c r="C936" s="326"/>
      <c r="D936" s="326"/>
      <c r="E936" s="430"/>
      <c r="F936" s="326"/>
      <c r="G936" s="326"/>
      <c r="H936" s="326"/>
      <c r="I936" s="326"/>
      <c r="J936" s="326"/>
      <c r="K936" s="326"/>
      <c r="L936" s="326"/>
      <c r="M936" s="326"/>
      <c r="N936" s="326"/>
      <c r="O936" s="326"/>
      <c r="P936" s="326"/>
      <c r="Q936" s="326"/>
      <c r="R936" s="326"/>
      <c r="S936" s="326"/>
      <c r="T936" s="326"/>
      <c r="U936" s="326"/>
      <c r="V936" s="326"/>
      <c r="W936" s="326"/>
      <c r="X936" s="326"/>
      <c r="Y936" s="326"/>
      <c r="Z936" s="326"/>
      <c r="AA936" s="326"/>
      <c r="AB936" s="326"/>
      <c r="AC936" s="326"/>
      <c r="AD936" s="326"/>
      <c r="AE936" s="326"/>
      <c r="AF936" s="326"/>
      <c r="AG936" s="326"/>
      <c r="AH936" s="326"/>
      <c r="AI936" s="326"/>
      <c r="AJ936" s="326"/>
      <c r="AK936" s="326"/>
      <c r="AL936" s="326"/>
      <c r="AM936" s="326"/>
      <c r="AN936" s="326"/>
      <c r="AO936" s="326"/>
      <c r="AP936" s="326"/>
      <c r="AQ936" s="326"/>
      <c r="AR936" s="326"/>
      <c r="AS936" s="326"/>
      <c r="AT936" s="326"/>
      <c r="AU936" s="326"/>
      <c r="AV936" s="326"/>
      <c r="AW936" s="326"/>
      <c r="AX936" s="326"/>
      <c r="AY936" s="326"/>
      <c r="AZ936" s="326"/>
      <c r="BA936" s="326"/>
      <c r="BB936" s="326"/>
      <c r="BC936" s="326"/>
      <c r="BD936" s="326"/>
      <c r="BE936" s="326"/>
      <c r="BF936" s="326"/>
      <c r="BG936" s="326"/>
      <c r="BH936" s="326"/>
      <c r="BI936" s="326"/>
      <c r="BJ936" s="326"/>
      <c r="BK936" s="326"/>
      <c r="BL936" s="326"/>
      <c r="BM936" s="326"/>
      <c r="BN936" s="326"/>
      <c r="BO936" s="326"/>
      <c r="BP936" s="326"/>
    </row>
    <row r="937" spans="1:68" ht="15">
      <c r="A937" s="326"/>
      <c r="B937" s="326"/>
      <c r="C937" s="326"/>
      <c r="D937" s="326"/>
      <c r="E937" s="430"/>
      <c r="F937" s="326"/>
      <c r="G937" s="326"/>
      <c r="H937" s="326"/>
      <c r="I937" s="326"/>
      <c r="J937" s="326"/>
      <c r="K937" s="326"/>
      <c r="L937" s="326"/>
      <c r="M937" s="326"/>
      <c r="N937" s="326"/>
      <c r="O937" s="326"/>
      <c r="P937" s="326"/>
      <c r="Q937" s="326"/>
      <c r="R937" s="326"/>
      <c r="S937" s="326"/>
      <c r="T937" s="326"/>
      <c r="U937" s="326"/>
      <c r="V937" s="326"/>
      <c r="W937" s="326"/>
      <c r="X937" s="326"/>
      <c r="Y937" s="326"/>
      <c r="Z937" s="326"/>
      <c r="AA937" s="326"/>
      <c r="AB937" s="326"/>
      <c r="AC937" s="326"/>
      <c r="AD937" s="326"/>
      <c r="AE937" s="326"/>
      <c r="AF937" s="326"/>
      <c r="AG937" s="326"/>
      <c r="AH937" s="326"/>
      <c r="AI937" s="326"/>
      <c r="AJ937" s="326"/>
      <c r="AK937" s="326"/>
      <c r="AL937" s="326"/>
      <c r="AM937" s="326"/>
      <c r="AN937" s="326"/>
      <c r="AO937" s="326"/>
      <c r="AP937" s="326"/>
      <c r="AQ937" s="326"/>
      <c r="AR937" s="326"/>
      <c r="AS937" s="326"/>
      <c r="AT937" s="326"/>
      <c r="AU937" s="326"/>
      <c r="AV937" s="326"/>
      <c r="AW937" s="326"/>
      <c r="AX937" s="326"/>
      <c r="AY937" s="326"/>
      <c r="AZ937" s="326"/>
      <c r="BA937" s="326"/>
      <c r="BB937" s="326"/>
      <c r="BC937" s="326"/>
      <c r="BD937" s="326"/>
      <c r="BE937" s="326"/>
      <c r="BF937" s="326"/>
      <c r="BG937" s="326"/>
      <c r="BH937" s="326"/>
      <c r="BI937" s="326"/>
      <c r="BJ937" s="326"/>
      <c r="BK937" s="326"/>
      <c r="BL937" s="326"/>
      <c r="BM937" s="326"/>
      <c r="BN937" s="326"/>
      <c r="BO937" s="326"/>
      <c r="BP937" s="326"/>
    </row>
    <row r="938" spans="1:68" ht="15">
      <c r="A938" s="326"/>
      <c r="B938" s="326"/>
      <c r="C938" s="326"/>
      <c r="D938" s="326"/>
      <c r="E938" s="430"/>
      <c r="F938" s="326"/>
      <c r="G938" s="326"/>
      <c r="H938" s="326"/>
      <c r="I938" s="326"/>
      <c r="J938" s="326"/>
      <c r="K938" s="326"/>
      <c r="L938" s="326"/>
      <c r="M938" s="326"/>
      <c r="N938" s="326"/>
      <c r="O938" s="326"/>
      <c r="P938" s="326"/>
      <c r="Q938" s="326"/>
      <c r="R938" s="326"/>
      <c r="S938" s="326"/>
      <c r="T938" s="326"/>
      <c r="U938" s="326"/>
      <c r="V938" s="326"/>
      <c r="W938" s="326"/>
      <c r="X938" s="326"/>
      <c r="Y938" s="326"/>
      <c r="Z938" s="326"/>
      <c r="AA938" s="326"/>
      <c r="AB938" s="326"/>
      <c r="AC938" s="326"/>
      <c r="AD938" s="326"/>
      <c r="AE938" s="326"/>
      <c r="AF938" s="326"/>
      <c r="AG938" s="326"/>
      <c r="AH938" s="326"/>
      <c r="AI938" s="326"/>
      <c r="AJ938" s="326"/>
      <c r="AK938" s="326"/>
      <c r="AL938" s="326"/>
      <c r="AM938" s="326"/>
      <c r="AN938" s="326"/>
      <c r="AO938" s="326"/>
      <c r="AP938" s="326"/>
      <c r="AQ938" s="326"/>
      <c r="AR938" s="326"/>
      <c r="AS938" s="326"/>
      <c r="AT938" s="326"/>
      <c r="AU938" s="326"/>
      <c r="AV938" s="326"/>
      <c r="AW938" s="326"/>
      <c r="AX938" s="326"/>
      <c r="AY938" s="326"/>
      <c r="AZ938" s="326"/>
      <c r="BA938" s="326"/>
      <c r="BB938" s="326"/>
      <c r="BC938" s="326"/>
      <c r="BD938" s="326"/>
      <c r="BE938" s="326"/>
      <c r="BF938" s="326"/>
      <c r="BG938" s="326"/>
      <c r="BH938" s="326"/>
      <c r="BI938" s="326"/>
      <c r="BJ938" s="326"/>
      <c r="BK938" s="326"/>
      <c r="BL938" s="326"/>
      <c r="BM938" s="326"/>
      <c r="BN938" s="326"/>
      <c r="BO938" s="326"/>
      <c r="BP938" s="326"/>
    </row>
    <row r="939" spans="1:68" ht="15">
      <c r="A939" s="326"/>
      <c r="B939" s="326"/>
      <c r="C939" s="326"/>
      <c r="D939" s="326"/>
      <c r="E939" s="430"/>
      <c r="F939" s="326"/>
      <c r="G939" s="326"/>
      <c r="H939" s="326"/>
      <c r="I939" s="326"/>
      <c r="J939" s="326"/>
      <c r="K939" s="326"/>
      <c r="L939" s="326"/>
      <c r="M939" s="326"/>
      <c r="N939" s="326"/>
      <c r="O939" s="326"/>
      <c r="P939" s="326"/>
      <c r="Q939" s="326"/>
      <c r="R939" s="326"/>
      <c r="S939" s="326"/>
      <c r="T939" s="326"/>
      <c r="U939" s="326"/>
      <c r="V939" s="326"/>
      <c r="W939" s="326"/>
      <c r="X939" s="326"/>
      <c r="Y939" s="326"/>
      <c r="Z939" s="326"/>
      <c r="AA939" s="326"/>
      <c r="AB939" s="326"/>
      <c r="AC939" s="326"/>
      <c r="AD939" s="326"/>
      <c r="AE939" s="326"/>
      <c r="AF939" s="326"/>
      <c r="AG939" s="326"/>
      <c r="AH939" s="326"/>
      <c r="AI939" s="326"/>
      <c r="AJ939" s="326"/>
      <c r="AK939" s="326"/>
      <c r="AL939" s="326"/>
      <c r="AM939" s="326"/>
      <c r="AN939" s="326"/>
      <c r="AO939" s="326"/>
      <c r="AP939" s="326"/>
      <c r="AQ939" s="326"/>
      <c r="AR939" s="326"/>
      <c r="AS939" s="326"/>
      <c r="AT939" s="326"/>
      <c r="AU939" s="326"/>
      <c r="AV939" s="326"/>
      <c r="AW939" s="326"/>
      <c r="AX939" s="326"/>
      <c r="AY939" s="326"/>
      <c r="AZ939" s="326"/>
      <c r="BA939" s="326"/>
      <c r="BB939" s="326"/>
      <c r="BC939" s="326"/>
      <c r="BD939" s="326"/>
      <c r="BE939" s="326"/>
      <c r="BF939" s="326"/>
      <c r="BG939" s="326"/>
      <c r="BH939" s="326"/>
      <c r="BI939" s="326"/>
      <c r="BJ939" s="326"/>
      <c r="BK939" s="326"/>
      <c r="BL939" s="326"/>
      <c r="BM939" s="326"/>
      <c r="BN939" s="326"/>
      <c r="BO939" s="326"/>
      <c r="BP939" s="326"/>
    </row>
    <row r="940" spans="1:68" ht="15">
      <c r="A940" s="326"/>
      <c r="B940" s="326"/>
      <c r="C940" s="326"/>
      <c r="D940" s="326"/>
      <c r="E940" s="430"/>
      <c r="F940" s="326"/>
      <c r="G940" s="326"/>
      <c r="H940" s="326"/>
      <c r="I940" s="326"/>
      <c r="J940" s="326"/>
      <c r="K940" s="326"/>
      <c r="L940" s="326"/>
      <c r="M940" s="326"/>
      <c r="N940" s="326"/>
      <c r="O940" s="326"/>
      <c r="P940" s="326"/>
      <c r="Q940" s="326"/>
      <c r="R940" s="326"/>
      <c r="S940" s="326"/>
      <c r="T940" s="326"/>
      <c r="U940" s="326"/>
      <c r="V940" s="326"/>
      <c r="W940" s="326"/>
      <c r="X940" s="326"/>
      <c r="Y940" s="326"/>
      <c r="Z940" s="326"/>
      <c r="AA940" s="326"/>
      <c r="AB940" s="326"/>
      <c r="AC940" s="326"/>
      <c r="AD940" s="326"/>
      <c r="AE940" s="326"/>
      <c r="AF940" s="326"/>
      <c r="AG940" s="326"/>
      <c r="AH940" s="326"/>
      <c r="AI940" s="326"/>
      <c r="AJ940" s="326"/>
      <c r="AK940" s="326"/>
      <c r="AL940" s="326"/>
      <c r="AM940" s="326"/>
      <c r="AN940" s="326"/>
      <c r="AO940" s="326"/>
      <c r="AP940" s="326"/>
      <c r="AQ940" s="326"/>
      <c r="AR940" s="326"/>
      <c r="AS940" s="326"/>
      <c r="AT940" s="326"/>
      <c r="AU940" s="326"/>
      <c r="AV940" s="326"/>
      <c r="AW940" s="326"/>
      <c r="AX940" s="326"/>
      <c r="AY940" s="326"/>
      <c r="AZ940" s="326"/>
      <c r="BA940" s="326"/>
      <c r="BB940" s="326"/>
      <c r="BC940" s="326"/>
      <c r="BD940" s="326"/>
      <c r="BE940" s="326"/>
      <c r="BF940" s="326"/>
      <c r="BG940" s="326"/>
      <c r="BH940" s="326"/>
      <c r="BI940" s="326"/>
      <c r="BJ940" s="326"/>
      <c r="BK940" s="326"/>
      <c r="BL940" s="326"/>
      <c r="BM940" s="326"/>
      <c r="BN940" s="326"/>
      <c r="BO940" s="326"/>
      <c r="BP940" s="326"/>
    </row>
    <row r="941" spans="1:68" ht="15">
      <c r="A941" s="326"/>
      <c r="B941" s="326"/>
      <c r="C941" s="326"/>
      <c r="D941" s="326"/>
      <c r="E941" s="430"/>
      <c r="F941" s="326"/>
      <c r="G941" s="326"/>
      <c r="H941" s="326"/>
      <c r="I941" s="326"/>
      <c r="J941" s="326"/>
      <c r="K941" s="326"/>
      <c r="L941" s="326"/>
      <c r="M941" s="326"/>
      <c r="N941" s="326"/>
      <c r="O941" s="326"/>
      <c r="P941" s="326"/>
      <c r="Q941" s="326"/>
      <c r="R941" s="326"/>
      <c r="S941" s="326"/>
      <c r="T941" s="326"/>
      <c r="U941" s="326"/>
      <c r="V941" s="326"/>
      <c r="W941" s="326"/>
      <c r="X941" s="326"/>
      <c r="Y941" s="326"/>
      <c r="Z941" s="326"/>
      <c r="AA941" s="326"/>
      <c r="AB941" s="326"/>
      <c r="AC941" s="326"/>
      <c r="AD941" s="326"/>
      <c r="AE941" s="326"/>
      <c r="AF941" s="326"/>
      <c r="AG941" s="326"/>
      <c r="AH941" s="326"/>
      <c r="AI941" s="326"/>
      <c r="AJ941" s="326"/>
      <c r="AK941" s="326"/>
      <c r="AL941" s="326"/>
      <c r="AM941" s="326"/>
      <c r="AN941" s="326"/>
      <c r="AO941" s="326"/>
      <c r="AP941" s="326"/>
      <c r="AQ941" s="326"/>
      <c r="AR941" s="326"/>
      <c r="AS941" s="326"/>
      <c r="AT941" s="326"/>
      <c r="AU941" s="326"/>
      <c r="AV941" s="326"/>
      <c r="AW941" s="326"/>
      <c r="AX941" s="326"/>
      <c r="AY941" s="326"/>
      <c r="AZ941" s="326"/>
      <c r="BA941" s="326"/>
      <c r="BB941" s="326"/>
      <c r="BC941" s="326"/>
      <c r="BD941" s="326"/>
      <c r="BE941" s="326"/>
      <c r="BF941" s="326"/>
      <c r="BG941" s="326"/>
      <c r="BH941" s="326"/>
      <c r="BI941" s="326"/>
      <c r="BJ941" s="326"/>
      <c r="BK941" s="326"/>
      <c r="BL941" s="326"/>
      <c r="BM941" s="326"/>
      <c r="BN941" s="326"/>
      <c r="BO941" s="326"/>
      <c r="BP941" s="326"/>
    </row>
    <row r="942" spans="1:68" ht="15">
      <c r="A942" s="326"/>
      <c r="B942" s="326"/>
      <c r="C942" s="326"/>
      <c r="D942" s="326"/>
      <c r="E942" s="430"/>
      <c r="F942" s="326"/>
      <c r="G942" s="326"/>
      <c r="H942" s="326"/>
      <c r="I942" s="326"/>
      <c r="J942" s="326"/>
      <c r="K942" s="326"/>
      <c r="L942" s="326"/>
      <c r="M942" s="326"/>
      <c r="N942" s="326"/>
      <c r="O942" s="326"/>
      <c r="P942" s="326"/>
      <c r="Q942" s="326"/>
      <c r="R942" s="326"/>
      <c r="S942" s="326"/>
      <c r="T942" s="326"/>
      <c r="U942" s="326"/>
      <c r="V942" s="326"/>
      <c r="W942" s="326"/>
      <c r="X942" s="326"/>
      <c r="Y942" s="326"/>
      <c r="Z942" s="326"/>
      <c r="AA942" s="326"/>
      <c r="AB942" s="326"/>
      <c r="AC942" s="326"/>
      <c r="AD942" s="326"/>
      <c r="AE942" s="326"/>
      <c r="AF942" s="326"/>
      <c r="AG942" s="326"/>
      <c r="AH942" s="326"/>
      <c r="AI942" s="326"/>
      <c r="AJ942" s="326"/>
      <c r="AK942" s="326"/>
      <c r="AL942" s="326"/>
      <c r="AM942" s="326"/>
      <c r="AN942" s="326"/>
      <c r="AO942" s="326"/>
      <c r="AP942" s="326"/>
      <c r="AQ942" s="326"/>
      <c r="AR942" s="326"/>
      <c r="AS942" s="326"/>
      <c r="AT942" s="326"/>
      <c r="AU942" s="326"/>
      <c r="AV942" s="326"/>
      <c r="AW942" s="326"/>
      <c r="AX942" s="326"/>
      <c r="AY942" s="326"/>
      <c r="AZ942" s="326"/>
      <c r="BA942" s="326"/>
      <c r="BB942" s="326"/>
      <c r="BC942" s="326"/>
      <c r="BD942" s="326"/>
      <c r="BE942" s="326"/>
      <c r="BF942" s="326"/>
      <c r="BG942" s="326"/>
      <c r="BH942" s="326"/>
      <c r="BI942" s="326"/>
      <c r="BJ942" s="326"/>
      <c r="BK942" s="326"/>
      <c r="BL942" s="326"/>
      <c r="BM942" s="326"/>
      <c r="BN942" s="326"/>
      <c r="BO942" s="326"/>
      <c r="BP942" s="326"/>
    </row>
    <row r="943" spans="1:68" ht="15">
      <c r="A943" s="326"/>
      <c r="B943" s="326"/>
      <c r="C943" s="326"/>
      <c r="D943" s="326"/>
      <c r="E943" s="430"/>
      <c r="F943" s="326"/>
      <c r="G943" s="326"/>
      <c r="H943" s="326"/>
      <c r="I943" s="326"/>
      <c r="J943" s="326"/>
      <c r="K943" s="326"/>
      <c r="L943" s="326"/>
      <c r="M943" s="326"/>
      <c r="N943" s="326"/>
      <c r="O943" s="326"/>
      <c r="P943" s="326"/>
      <c r="Q943" s="326"/>
      <c r="R943" s="326"/>
      <c r="S943" s="326"/>
      <c r="T943" s="326"/>
      <c r="U943" s="326"/>
      <c r="V943" s="326"/>
      <c r="W943" s="326"/>
      <c r="X943" s="326"/>
      <c r="Y943" s="326"/>
      <c r="Z943" s="326"/>
      <c r="AA943" s="326"/>
      <c r="AB943" s="326"/>
      <c r="AC943" s="326"/>
      <c r="AD943" s="326"/>
      <c r="AE943" s="326"/>
      <c r="AF943" s="326"/>
      <c r="AG943" s="326"/>
      <c r="AH943" s="326"/>
      <c r="AI943" s="326"/>
      <c r="AJ943" s="326"/>
      <c r="AK943" s="326"/>
      <c r="AL943" s="326"/>
      <c r="AM943" s="326"/>
      <c r="AN943" s="326"/>
      <c r="AO943" s="326"/>
      <c r="AP943" s="326"/>
      <c r="AQ943" s="326"/>
      <c r="AR943" s="326"/>
      <c r="AS943" s="326"/>
      <c r="AT943" s="326"/>
      <c r="AU943" s="326"/>
      <c r="AV943" s="326"/>
      <c r="AW943" s="326"/>
      <c r="AX943" s="326"/>
      <c r="AY943" s="326"/>
      <c r="AZ943" s="326"/>
      <c r="BA943" s="326"/>
      <c r="BB943" s="326"/>
      <c r="BC943" s="326"/>
      <c r="BD943" s="326"/>
      <c r="BE943" s="326"/>
      <c r="BF943" s="326"/>
      <c r="BG943" s="326"/>
      <c r="BH943" s="326"/>
      <c r="BI943" s="326"/>
      <c r="BJ943" s="326"/>
      <c r="BK943" s="326"/>
      <c r="BL943" s="326"/>
      <c r="BM943" s="326"/>
      <c r="BN943" s="326"/>
      <c r="BO943" s="326"/>
      <c r="BP943" s="326"/>
    </row>
    <row r="944" spans="1:68" ht="15">
      <c r="A944" s="326"/>
      <c r="B944" s="326"/>
      <c r="C944" s="326"/>
      <c r="D944" s="326"/>
      <c r="E944" s="430"/>
      <c r="F944" s="326"/>
      <c r="G944" s="326"/>
      <c r="H944" s="326"/>
      <c r="I944" s="326"/>
      <c r="J944" s="326"/>
      <c r="K944" s="326"/>
      <c r="L944" s="326"/>
      <c r="M944" s="326"/>
      <c r="N944" s="326"/>
      <c r="O944" s="326"/>
      <c r="P944" s="326"/>
      <c r="Q944" s="326"/>
      <c r="R944" s="326"/>
      <c r="S944" s="326"/>
      <c r="T944" s="326"/>
      <c r="U944" s="326"/>
      <c r="V944" s="326"/>
      <c r="W944" s="326"/>
      <c r="X944" s="326"/>
      <c r="Y944" s="326"/>
      <c r="Z944" s="326"/>
      <c r="AA944" s="326"/>
      <c r="AB944" s="326"/>
      <c r="AC944" s="326"/>
      <c r="AD944" s="326"/>
      <c r="AE944" s="326"/>
      <c r="AF944" s="326"/>
      <c r="AG944" s="326"/>
      <c r="AH944" s="326"/>
      <c r="AI944" s="326"/>
      <c r="AJ944" s="326"/>
      <c r="AK944" s="326"/>
      <c r="AL944" s="326"/>
      <c r="AM944" s="326"/>
      <c r="AN944" s="326"/>
      <c r="AO944" s="326"/>
      <c r="AP944" s="326"/>
      <c r="AQ944" s="326"/>
      <c r="AR944" s="326"/>
      <c r="AS944" s="326"/>
      <c r="AT944" s="326"/>
      <c r="AU944" s="326"/>
      <c r="AV944" s="326"/>
      <c r="AW944" s="326"/>
      <c r="AX944" s="326"/>
      <c r="AY944" s="326"/>
      <c r="AZ944" s="326"/>
      <c r="BA944" s="326"/>
      <c r="BB944" s="326"/>
      <c r="BC944" s="326"/>
      <c r="BD944" s="326"/>
      <c r="BE944" s="326"/>
      <c r="BF944" s="326"/>
      <c r="BG944" s="326"/>
      <c r="BH944" s="326"/>
      <c r="BI944" s="326"/>
      <c r="BJ944" s="326"/>
      <c r="BK944" s="326"/>
      <c r="BL944" s="326"/>
      <c r="BM944" s="326"/>
      <c r="BN944" s="326"/>
      <c r="BO944" s="326"/>
      <c r="BP944" s="326"/>
    </row>
    <row r="945" spans="1:68" ht="15">
      <c r="A945" s="326"/>
      <c r="B945" s="326"/>
      <c r="C945" s="326"/>
      <c r="D945" s="326"/>
      <c r="E945" s="430"/>
      <c r="F945" s="326"/>
      <c r="G945" s="326"/>
      <c r="H945" s="326"/>
      <c r="I945" s="326"/>
      <c r="J945" s="326"/>
      <c r="K945" s="326"/>
      <c r="L945" s="326"/>
      <c r="M945" s="326"/>
      <c r="N945" s="326"/>
      <c r="O945" s="326"/>
      <c r="P945" s="326"/>
      <c r="Q945" s="326"/>
      <c r="R945" s="326"/>
      <c r="S945" s="326"/>
      <c r="T945" s="326"/>
      <c r="U945" s="326"/>
      <c r="V945" s="326"/>
      <c r="W945" s="326"/>
      <c r="X945" s="326"/>
      <c r="Y945" s="326"/>
      <c r="Z945" s="326"/>
      <c r="AA945" s="326"/>
      <c r="AB945" s="326"/>
      <c r="AC945" s="326"/>
      <c r="AD945" s="326"/>
      <c r="AE945" s="326"/>
      <c r="AF945" s="326"/>
      <c r="AG945" s="326"/>
      <c r="AH945" s="326"/>
      <c r="AI945" s="326"/>
      <c r="AJ945" s="326"/>
      <c r="AK945" s="326"/>
      <c r="AL945" s="326"/>
      <c r="AM945" s="326"/>
      <c r="AN945" s="326"/>
      <c r="AO945" s="326"/>
      <c r="AP945" s="326"/>
      <c r="AQ945" s="326"/>
      <c r="AR945" s="326"/>
      <c r="AS945" s="326"/>
      <c r="AT945" s="326"/>
      <c r="AU945" s="326"/>
      <c r="AV945" s="326"/>
      <c r="AW945" s="326"/>
      <c r="AX945" s="326"/>
      <c r="AY945" s="326"/>
      <c r="AZ945" s="326"/>
      <c r="BA945" s="326"/>
      <c r="BB945" s="326"/>
      <c r="BC945" s="326"/>
      <c r="BD945" s="326"/>
      <c r="BE945" s="326"/>
      <c r="BF945" s="326"/>
      <c r="BG945" s="326"/>
      <c r="BH945" s="326"/>
      <c r="BI945" s="326"/>
      <c r="BJ945" s="326"/>
      <c r="BK945" s="326"/>
      <c r="BL945" s="326"/>
      <c r="BM945" s="326"/>
      <c r="BN945" s="326"/>
      <c r="BO945" s="326"/>
      <c r="BP945" s="326"/>
    </row>
    <row r="946" spans="1:68" ht="15">
      <c r="A946" s="326"/>
      <c r="B946" s="326"/>
      <c r="C946" s="326"/>
      <c r="D946" s="326"/>
      <c r="E946" s="430"/>
      <c r="F946" s="326"/>
      <c r="G946" s="326"/>
      <c r="H946" s="326"/>
      <c r="I946" s="326"/>
      <c r="J946" s="326"/>
      <c r="K946" s="326"/>
      <c r="L946" s="326"/>
      <c r="M946" s="326"/>
      <c r="N946" s="326"/>
      <c r="O946" s="326"/>
      <c r="P946" s="326"/>
      <c r="Q946" s="326"/>
      <c r="R946" s="326"/>
      <c r="S946" s="326"/>
      <c r="T946" s="326"/>
      <c r="U946" s="326"/>
      <c r="V946" s="326"/>
      <c r="W946" s="326"/>
      <c r="X946" s="326"/>
      <c r="Y946" s="326"/>
      <c r="Z946" s="326"/>
      <c r="AA946" s="326"/>
      <c r="AB946" s="326"/>
      <c r="AC946" s="326"/>
      <c r="AD946" s="326"/>
      <c r="AE946" s="326"/>
      <c r="AF946" s="326"/>
      <c r="AG946" s="326"/>
      <c r="AH946" s="326"/>
      <c r="AI946" s="326"/>
      <c r="AJ946" s="326"/>
      <c r="AK946" s="326"/>
      <c r="AL946" s="326"/>
      <c r="AM946" s="326"/>
      <c r="AN946" s="326"/>
      <c r="AO946" s="326"/>
      <c r="AP946" s="326"/>
      <c r="AQ946" s="326"/>
      <c r="AR946" s="326"/>
      <c r="AS946" s="326"/>
      <c r="AT946" s="326"/>
      <c r="AU946" s="326"/>
      <c r="AV946" s="326"/>
      <c r="AW946" s="326"/>
      <c r="AX946" s="326"/>
      <c r="AY946" s="326"/>
      <c r="AZ946" s="326"/>
      <c r="BA946" s="326"/>
      <c r="BB946" s="326"/>
      <c r="BC946" s="326"/>
      <c r="BD946" s="326"/>
      <c r="BE946" s="326"/>
      <c r="BF946" s="326"/>
      <c r="BG946" s="326"/>
      <c r="BH946" s="326"/>
      <c r="BI946" s="326"/>
      <c r="BJ946" s="326"/>
      <c r="BK946" s="326"/>
      <c r="BL946" s="326"/>
      <c r="BM946" s="326"/>
      <c r="BN946" s="326"/>
      <c r="BO946" s="326"/>
      <c r="BP946" s="326"/>
    </row>
    <row r="947" spans="1:68" ht="15">
      <c r="A947" s="326"/>
      <c r="B947" s="326"/>
      <c r="C947" s="326"/>
      <c r="D947" s="326"/>
      <c r="E947" s="430"/>
      <c r="F947" s="326"/>
      <c r="G947" s="326"/>
      <c r="H947" s="326"/>
      <c r="I947" s="326"/>
      <c r="J947" s="326"/>
      <c r="K947" s="326"/>
      <c r="L947" s="326"/>
      <c r="M947" s="326"/>
      <c r="N947" s="326"/>
      <c r="O947" s="326"/>
      <c r="P947" s="326"/>
      <c r="Q947" s="326"/>
      <c r="R947" s="326"/>
      <c r="S947" s="326"/>
      <c r="T947" s="326"/>
      <c r="U947" s="326"/>
      <c r="V947" s="326"/>
      <c r="W947" s="326"/>
      <c r="X947" s="326"/>
      <c r="Y947" s="326"/>
      <c r="Z947" s="326"/>
      <c r="AA947" s="326"/>
      <c r="AB947" s="326"/>
      <c r="AC947" s="326"/>
      <c r="AD947" s="326"/>
      <c r="AE947" s="326"/>
      <c r="AF947" s="326"/>
      <c r="AG947" s="326"/>
      <c r="AH947" s="326"/>
      <c r="AI947" s="326"/>
      <c r="AJ947" s="326"/>
      <c r="AK947" s="326"/>
      <c r="AL947" s="326"/>
      <c r="AM947" s="326"/>
      <c r="AN947" s="326"/>
      <c r="AO947" s="326"/>
      <c r="AP947" s="326"/>
      <c r="AQ947" s="326"/>
      <c r="AR947" s="326"/>
      <c r="AS947" s="326"/>
      <c r="AT947" s="326"/>
      <c r="AU947" s="326"/>
      <c r="AV947" s="326"/>
      <c r="AW947" s="326"/>
      <c r="AX947" s="326"/>
      <c r="AY947" s="326"/>
      <c r="AZ947" s="326"/>
      <c r="BA947" s="326"/>
      <c r="BB947" s="326"/>
      <c r="BC947" s="326"/>
      <c r="BD947" s="326"/>
      <c r="BE947" s="326"/>
      <c r="BF947" s="326"/>
      <c r="BG947" s="326"/>
      <c r="BH947" s="326"/>
      <c r="BI947" s="326"/>
      <c r="BJ947" s="326"/>
      <c r="BK947" s="326"/>
      <c r="BL947" s="326"/>
      <c r="BM947" s="326"/>
      <c r="BN947" s="326"/>
      <c r="BO947" s="326"/>
      <c r="BP947" s="326"/>
    </row>
    <row r="948" spans="1:68" ht="15">
      <c r="A948" s="326"/>
      <c r="B948" s="326"/>
      <c r="C948" s="326"/>
      <c r="D948" s="326"/>
      <c r="E948" s="430"/>
      <c r="F948" s="326"/>
      <c r="G948" s="326"/>
      <c r="H948" s="326"/>
      <c r="I948" s="326"/>
      <c r="J948" s="326"/>
      <c r="K948" s="326"/>
      <c r="L948" s="326"/>
      <c r="M948" s="326"/>
      <c r="N948" s="326"/>
      <c r="O948" s="326"/>
      <c r="P948" s="326"/>
      <c r="Q948" s="326"/>
      <c r="R948" s="326"/>
      <c r="S948" s="326"/>
      <c r="T948" s="326"/>
      <c r="U948" s="326"/>
      <c r="V948" s="326"/>
      <c r="W948" s="326"/>
      <c r="X948" s="326"/>
      <c r="Y948" s="326"/>
      <c r="Z948" s="326"/>
      <c r="AA948" s="326"/>
      <c r="AB948" s="326"/>
      <c r="AC948" s="326"/>
      <c r="AD948" s="326"/>
      <c r="AE948" s="326"/>
      <c r="AF948" s="326"/>
      <c r="AG948" s="326"/>
      <c r="AH948" s="326"/>
      <c r="AI948" s="326"/>
      <c r="AJ948" s="326"/>
      <c r="AK948" s="326"/>
      <c r="AL948" s="326"/>
      <c r="AM948" s="326"/>
      <c r="AN948" s="326"/>
      <c r="AO948" s="326"/>
      <c r="AP948" s="326"/>
      <c r="AQ948" s="326"/>
      <c r="AR948" s="326"/>
      <c r="AS948" s="326"/>
      <c r="AT948" s="326"/>
      <c r="AU948" s="326"/>
      <c r="AV948" s="326"/>
      <c r="AW948" s="326"/>
      <c r="AX948" s="326"/>
      <c r="AY948" s="326"/>
      <c r="AZ948" s="326"/>
      <c r="BA948" s="326"/>
      <c r="BB948" s="326"/>
      <c r="BC948" s="326"/>
      <c r="BD948" s="326"/>
      <c r="BE948" s="326"/>
      <c r="BF948" s="326"/>
      <c r="BG948" s="326"/>
      <c r="BH948" s="326"/>
      <c r="BI948" s="326"/>
      <c r="BJ948" s="326"/>
      <c r="BK948" s="326"/>
      <c r="BL948" s="326"/>
      <c r="BM948" s="326"/>
      <c r="BN948" s="326"/>
      <c r="BO948" s="326"/>
      <c r="BP948" s="326"/>
    </row>
    <row r="949" spans="1:68" ht="15">
      <c r="A949" s="326"/>
      <c r="B949" s="326"/>
      <c r="C949" s="326"/>
      <c r="D949" s="326"/>
      <c r="E949" s="430"/>
      <c r="F949" s="326"/>
      <c r="G949" s="326"/>
      <c r="H949" s="326"/>
      <c r="I949" s="326"/>
      <c r="J949" s="326"/>
      <c r="K949" s="326"/>
      <c r="L949" s="326"/>
      <c r="M949" s="326"/>
      <c r="N949" s="326"/>
      <c r="O949" s="326"/>
      <c r="P949" s="326"/>
      <c r="Q949" s="326"/>
      <c r="R949" s="326"/>
      <c r="S949" s="326"/>
      <c r="T949" s="326"/>
      <c r="U949" s="326"/>
      <c r="V949" s="326"/>
      <c r="W949" s="326"/>
      <c r="X949" s="326"/>
      <c r="Y949" s="326"/>
      <c r="Z949" s="326"/>
      <c r="AA949" s="326"/>
      <c r="AB949" s="326"/>
      <c r="AC949" s="326"/>
      <c r="AD949" s="326"/>
      <c r="AE949" s="326"/>
      <c r="AF949" s="326"/>
      <c r="AG949" s="326"/>
      <c r="AH949" s="326"/>
      <c r="AI949" s="326"/>
      <c r="AJ949" s="326"/>
      <c r="AK949" s="326"/>
      <c r="AL949" s="326"/>
      <c r="AM949" s="326"/>
      <c r="AN949" s="326"/>
      <c r="AO949" s="326"/>
      <c r="AP949" s="326"/>
      <c r="AQ949" s="326"/>
      <c r="AR949" s="326"/>
      <c r="AS949" s="326"/>
      <c r="AT949" s="326"/>
      <c r="AU949" s="326"/>
      <c r="AV949" s="326"/>
      <c r="AW949" s="326"/>
      <c r="AX949" s="326"/>
      <c r="AY949" s="326"/>
      <c r="AZ949" s="326"/>
      <c r="BA949" s="326"/>
      <c r="BB949" s="326"/>
      <c r="BC949" s="326"/>
      <c r="BD949" s="326"/>
      <c r="BE949" s="326"/>
      <c r="BF949" s="326"/>
      <c r="BG949" s="326"/>
      <c r="BH949" s="326"/>
      <c r="BI949" s="326"/>
      <c r="BJ949" s="326"/>
      <c r="BK949" s="326"/>
      <c r="BL949" s="326"/>
      <c r="BM949" s="326"/>
      <c r="BN949" s="326"/>
      <c r="BO949" s="326"/>
      <c r="BP949" s="326"/>
    </row>
    <row r="950" spans="1:68" ht="15">
      <c r="A950" s="326"/>
      <c r="B950" s="326"/>
      <c r="C950" s="326"/>
      <c r="D950" s="326"/>
      <c r="E950" s="430"/>
      <c r="F950" s="326"/>
      <c r="G950" s="326"/>
      <c r="H950" s="326"/>
      <c r="I950" s="326"/>
      <c r="J950" s="326"/>
      <c r="K950" s="326"/>
      <c r="L950" s="326"/>
      <c r="M950" s="326"/>
      <c r="N950" s="326"/>
      <c r="O950" s="326"/>
      <c r="P950" s="326"/>
      <c r="Q950" s="326"/>
      <c r="R950" s="326"/>
      <c r="S950" s="326"/>
      <c r="T950" s="326"/>
      <c r="U950" s="326"/>
      <c r="V950" s="326"/>
      <c r="W950" s="326"/>
      <c r="X950" s="326"/>
      <c r="Y950" s="326"/>
      <c r="Z950" s="326"/>
      <c r="AA950" s="326"/>
      <c r="AB950" s="326"/>
      <c r="AC950" s="326"/>
      <c r="AD950" s="326"/>
      <c r="AE950" s="326"/>
      <c r="AF950" s="326"/>
      <c r="AG950" s="326"/>
      <c r="AH950" s="326"/>
      <c r="AI950" s="326"/>
      <c r="AJ950" s="326"/>
      <c r="AK950" s="326"/>
      <c r="AL950" s="326"/>
      <c r="AM950" s="326"/>
      <c r="AN950" s="326"/>
      <c r="AO950" s="326"/>
      <c r="AP950" s="326"/>
      <c r="AQ950" s="326"/>
      <c r="AR950" s="326"/>
      <c r="AS950" s="326"/>
      <c r="AT950" s="326"/>
      <c r="AU950" s="326"/>
      <c r="AV950" s="326"/>
      <c r="AW950" s="326"/>
      <c r="AX950" s="326"/>
      <c r="AY950" s="326"/>
      <c r="AZ950" s="326"/>
      <c r="BA950" s="326"/>
      <c r="BB950" s="326"/>
      <c r="BC950" s="326"/>
      <c r="BD950" s="326"/>
      <c r="BE950" s="326"/>
      <c r="BF950" s="326"/>
      <c r="BG950" s="326"/>
      <c r="BH950" s="326"/>
      <c r="BI950" s="326"/>
      <c r="BJ950" s="326"/>
      <c r="BK950" s="326"/>
      <c r="BL950" s="326"/>
      <c r="BM950" s="326"/>
      <c r="BN950" s="326"/>
      <c r="BO950" s="326"/>
      <c r="BP950" s="326"/>
    </row>
    <row r="951" spans="1:68" ht="15">
      <c r="A951" s="326"/>
      <c r="B951" s="326"/>
      <c r="C951" s="326"/>
      <c r="D951" s="326"/>
      <c r="E951" s="430"/>
      <c r="F951" s="326"/>
      <c r="G951" s="326"/>
      <c r="H951" s="326"/>
      <c r="I951" s="326"/>
      <c r="J951" s="326"/>
      <c r="K951" s="326"/>
      <c r="L951" s="326"/>
      <c r="M951" s="326"/>
      <c r="N951" s="326"/>
      <c r="O951" s="326"/>
      <c r="P951" s="326"/>
      <c r="Q951" s="326"/>
      <c r="R951" s="326"/>
      <c r="S951" s="326"/>
      <c r="T951" s="326"/>
      <c r="U951" s="326"/>
      <c r="V951" s="326"/>
      <c r="W951" s="326"/>
      <c r="X951" s="326"/>
      <c r="Y951" s="326"/>
      <c r="Z951" s="326"/>
      <c r="AA951" s="326"/>
      <c r="AB951" s="326"/>
      <c r="AC951" s="326"/>
      <c r="AD951" s="326"/>
      <c r="AE951" s="326"/>
      <c r="AF951" s="326"/>
      <c r="AG951" s="326"/>
      <c r="AH951" s="326"/>
      <c r="AI951" s="326"/>
      <c r="AJ951" s="326"/>
      <c r="AK951" s="326"/>
      <c r="AL951" s="326"/>
      <c r="AM951" s="326"/>
      <c r="AN951" s="326"/>
      <c r="AO951" s="326"/>
      <c r="AP951" s="326"/>
      <c r="AQ951" s="326"/>
      <c r="AR951" s="326"/>
      <c r="AS951" s="326"/>
      <c r="AT951" s="326"/>
      <c r="AU951" s="326"/>
      <c r="AV951" s="326"/>
      <c r="AW951" s="326"/>
      <c r="AX951" s="326"/>
      <c r="AY951" s="326"/>
      <c r="AZ951" s="326"/>
      <c r="BA951" s="326"/>
      <c r="BB951" s="326"/>
      <c r="BC951" s="326"/>
      <c r="BD951" s="326"/>
      <c r="BE951" s="326"/>
      <c r="BF951" s="326"/>
      <c r="BG951" s="326"/>
      <c r="BH951" s="326"/>
      <c r="BI951" s="326"/>
      <c r="BJ951" s="326"/>
      <c r="BK951" s="326"/>
      <c r="BL951" s="326"/>
      <c r="BM951" s="326"/>
      <c r="BN951" s="326"/>
      <c r="BO951" s="326"/>
      <c r="BP951" s="326"/>
    </row>
    <row r="952" spans="1:68" ht="15">
      <c r="A952" s="326"/>
      <c r="B952" s="326"/>
      <c r="C952" s="326"/>
      <c r="D952" s="326"/>
      <c r="E952" s="430"/>
      <c r="F952" s="326"/>
      <c r="G952" s="326"/>
      <c r="H952" s="326"/>
      <c r="I952" s="326"/>
      <c r="J952" s="326"/>
      <c r="K952" s="326"/>
      <c r="L952" s="326"/>
      <c r="M952" s="326"/>
      <c r="N952" s="326"/>
      <c r="O952" s="326"/>
      <c r="P952" s="326"/>
      <c r="Q952" s="326"/>
      <c r="R952" s="326"/>
      <c r="S952" s="326"/>
      <c r="T952" s="326"/>
      <c r="U952" s="326"/>
      <c r="V952" s="326"/>
      <c r="W952" s="326"/>
      <c r="X952" s="326"/>
      <c r="Y952" s="326"/>
      <c r="Z952" s="326"/>
      <c r="AA952" s="326"/>
      <c r="AB952" s="326"/>
      <c r="AC952" s="326"/>
      <c r="AD952" s="326"/>
      <c r="AE952" s="326"/>
      <c r="AF952" s="326"/>
      <c r="AG952" s="326"/>
      <c r="AH952" s="326"/>
      <c r="AI952" s="326"/>
      <c r="AJ952" s="326"/>
      <c r="AK952" s="326"/>
      <c r="AL952" s="326"/>
      <c r="AM952" s="326"/>
      <c r="AN952" s="326"/>
      <c r="AO952" s="326"/>
      <c r="AP952" s="326"/>
      <c r="AQ952" s="326"/>
      <c r="AR952" s="326"/>
      <c r="AS952" s="326"/>
      <c r="AT952" s="326"/>
      <c r="AU952" s="326"/>
      <c r="AV952" s="326"/>
      <c r="AW952" s="326"/>
      <c r="AX952" s="326"/>
      <c r="AY952" s="326"/>
      <c r="AZ952" s="326"/>
      <c r="BA952" s="326"/>
      <c r="BB952" s="326"/>
      <c r="BC952" s="326"/>
      <c r="BD952" s="326"/>
      <c r="BE952" s="326"/>
      <c r="BF952" s="326"/>
      <c r="BG952" s="326"/>
      <c r="BH952" s="326"/>
      <c r="BI952" s="326"/>
      <c r="BJ952" s="326"/>
      <c r="BK952" s="326"/>
      <c r="BL952" s="326"/>
      <c r="BM952" s="326"/>
      <c r="BN952" s="326"/>
      <c r="BO952" s="326"/>
      <c r="BP952" s="326"/>
    </row>
    <row r="953" spans="1:68" ht="15">
      <c r="A953" s="326"/>
      <c r="B953" s="326"/>
      <c r="C953" s="326"/>
      <c r="D953" s="326"/>
      <c r="E953" s="430"/>
      <c r="F953" s="326"/>
      <c r="G953" s="326"/>
      <c r="H953" s="326"/>
      <c r="I953" s="326"/>
      <c r="J953" s="326"/>
      <c r="K953" s="326"/>
      <c r="L953" s="326"/>
      <c r="M953" s="326"/>
      <c r="N953" s="326"/>
      <c r="O953" s="326"/>
      <c r="P953" s="326"/>
      <c r="Q953" s="326"/>
      <c r="R953" s="326"/>
      <c r="S953" s="326"/>
      <c r="T953" s="326"/>
      <c r="U953" s="326"/>
      <c r="V953" s="326"/>
      <c r="W953" s="326"/>
      <c r="X953" s="326"/>
      <c r="Y953" s="326"/>
      <c r="Z953" s="326"/>
      <c r="AA953" s="326"/>
      <c r="AB953" s="326"/>
      <c r="AC953" s="326"/>
      <c r="AD953" s="326"/>
      <c r="AE953" s="326"/>
      <c r="AF953" s="326"/>
      <c r="AG953" s="326"/>
      <c r="AH953" s="326"/>
      <c r="AI953" s="326"/>
      <c r="AJ953" s="326"/>
      <c r="AK953" s="326"/>
      <c r="AL953" s="326"/>
      <c r="AM953" s="326"/>
      <c r="AN953" s="326"/>
      <c r="AO953" s="326"/>
      <c r="AP953" s="326"/>
      <c r="AQ953" s="326"/>
      <c r="AR953" s="326"/>
      <c r="AS953" s="326"/>
      <c r="AT953" s="326"/>
      <c r="AU953" s="326"/>
      <c r="AV953" s="326"/>
      <c r="AW953" s="326"/>
      <c r="AX953" s="326"/>
      <c r="AY953" s="326"/>
      <c r="AZ953" s="326"/>
      <c r="BA953" s="326"/>
      <c r="BB953" s="326"/>
      <c r="BC953" s="326"/>
      <c r="BD953" s="326"/>
      <c r="BE953" s="326"/>
      <c r="BF953" s="326"/>
      <c r="BG953" s="326"/>
      <c r="BH953" s="326"/>
      <c r="BI953" s="326"/>
      <c r="BJ953" s="326"/>
      <c r="BK953" s="326"/>
      <c r="BL953" s="326"/>
      <c r="BM953" s="326"/>
      <c r="BN953" s="326"/>
      <c r="BO953" s="326"/>
      <c r="BP953" s="326"/>
    </row>
    <row r="954" spans="1:68" ht="15">
      <c r="A954" s="326"/>
      <c r="B954" s="326"/>
      <c r="C954" s="326"/>
      <c r="D954" s="326"/>
      <c r="E954" s="430"/>
      <c r="F954" s="326"/>
      <c r="G954" s="326"/>
      <c r="H954" s="326"/>
      <c r="I954" s="326"/>
      <c r="J954" s="326"/>
      <c r="K954" s="326"/>
      <c r="L954" s="326"/>
      <c r="M954" s="326"/>
      <c r="N954" s="326"/>
      <c r="O954" s="326"/>
      <c r="P954" s="326"/>
      <c r="Q954" s="326"/>
      <c r="R954" s="326"/>
      <c r="S954" s="326"/>
      <c r="T954" s="326"/>
      <c r="U954" s="326"/>
      <c r="V954" s="326"/>
      <c r="W954" s="326"/>
      <c r="X954" s="326"/>
      <c r="Y954" s="326"/>
      <c r="Z954" s="326"/>
      <c r="AA954" s="326"/>
      <c r="AB954" s="326"/>
      <c r="AC954" s="326"/>
      <c r="AD954" s="326"/>
      <c r="AE954" s="326"/>
      <c r="AF954" s="326"/>
      <c r="AG954" s="326"/>
      <c r="AH954" s="326"/>
      <c r="AI954" s="326"/>
      <c r="AJ954" s="326"/>
      <c r="AK954" s="326"/>
      <c r="AL954" s="326"/>
      <c r="AM954" s="326"/>
      <c r="AN954" s="326"/>
      <c r="AO954" s="326"/>
      <c r="AP954" s="326"/>
      <c r="AQ954" s="326"/>
      <c r="AR954" s="326"/>
      <c r="AS954" s="326"/>
      <c r="AT954" s="326"/>
      <c r="AU954" s="326"/>
      <c r="AV954" s="326"/>
      <c r="AW954" s="326"/>
      <c r="AX954" s="326"/>
      <c r="AY954" s="326"/>
      <c r="AZ954" s="326"/>
      <c r="BA954" s="326"/>
      <c r="BB954" s="326"/>
      <c r="BC954" s="326"/>
      <c r="BD954" s="326"/>
      <c r="BE954" s="326"/>
      <c r="BF954" s="326"/>
      <c r="BG954" s="326"/>
      <c r="BH954" s="326"/>
      <c r="BI954" s="326"/>
      <c r="BJ954" s="326"/>
      <c r="BK954" s="326"/>
      <c r="BL954" s="326"/>
      <c r="BM954" s="326"/>
      <c r="BN954" s="326"/>
      <c r="BO954" s="326"/>
      <c r="BP954" s="326"/>
    </row>
    <row r="955" spans="1:68" ht="15">
      <c r="A955" s="326"/>
      <c r="B955" s="326"/>
      <c r="C955" s="326"/>
      <c r="D955" s="326"/>
      <c r="E955" s="430"/>
      <c r="F955" s="326"/>
      <c r="G955" s="326"/>
      <c r="H955" s="326"/>
      <c r="I955" s="326"/>
      <c r="J955" s="326"/>
      <c r="K955" s="326"/>
      <c r="L955" s="326"/>
      <c r="M955" s="326"/>
      <c r="N955" s="326"/>
      <c r="O955" s="326"/>
      <c r="P955" s="326"/>
      <c r="Q955" s="326"/>
      <c r="R955" s="326"/>
      <c r="S955" s="326"/>
      <c r="T955" s="326"/>
      <c r="U955" s="326"/>
      <c r="V955" s="326"/>
      <c r="W955" s="326"/>
      <c r="X955" s="326"/>
      <c r="Y955" s="326"/>
      <c r="Z955" s="326"/>
      <c r="AA955" s="326"/>
      <c r="AB955" s="326"/>
      <c r="AC955" s="326"/>
      <c r="AD955" s="326"/>
      <c r="AE955" s="326"/>
      <c r="AF955" s="326"/>
      <c r="AG955" s="326"/>
      <c r="AH955" s="326"/>
      <c r="AI955" s="326"/>
      <c r="AJ955" s="326"/>
      <c r="AK955" s="326"/>
      <c r="AL955" s="326"/>
      <c r="AM955" s="326"/>
      <c r="AN955" s="326"/>
      <c r="AO955" s="326"/>
      <c r="AP955" s="326"/>
      <c r="AQ955" s="326"/>
      <c r="AR955" s="326"/>
      <c r="AS955" s="326"/>
      <c r="AT955" s="326"/>
      <c r="AU955" s="326"/>
      <c r="AV955" s="326"/>
      <c r="AW955" s="326"/>
      <c r="AX955" s="326"/>
      <c r="AY955" s="326"/>
      <c r="AZ955" s="326"/>
      <c r="BA955" s="326"/>
      <c r="BB955" s="326"/>
      <c r="BC955" s="326"/>
      <c r="BD955" s="326"/>
      <c r="BE955" s="326"/>
      <c r="BF955" s="326"/>
      <c r="BG955" s="326"/>
      <c r="BH955" s="326"/>
      <c r="BI955" s="326"/>
      <c r="BJ955" s="326"/>
      <c r="BK955" s="326"/>
      <c r="BL955" s="326"/>
      <c r="BM955" s="326"/>
      <c r="BN955" s="326"/>
      <c r="BO955" s="326"/>
      <c r="BP955" s="326"/>
    </row>
    <row r="956" spans="1:68" ht="15">
      <c r="A956" s="326"/>
      <c r="B956" s="326"/>
      <c r="C956" s="326"/>
      <c r="D956" s="326"/>
      <c r="E956" s="430"/>
      <c r="F956" s="326"/>
      <c r="G956" s="326"/>
      <c r="H956" s="326"/>
      <c r="I956" s="326"/>
      <c r="J956" s="326"/>
      <c r="K956" s="326"/>
      <c r="L956" s="326"/>
      <c r="M956" s="326"/>
      <c r="N956" s="326"/>
      <c r="O956" s="326"/>
      <c r="P956" s="326"/>
      <c r="Q956" s="326"/>
      <c r="R956" s="326"/>
      <c r="S956" s="326"/>
      <c r="T956" s="326"/>
      <c r="U956" s="326"/>
      <c r="V956" s="326"/>
      <c r="W956" s="326"/>
      <c r="X956" s="326"/>
      <c r="Y956" s="326"/>
      <c r="Z956" s="326"/>
      <c r="AA956" s="326"/>
      <c r="AB956" s="326"/>
      <c r="AC956" s="326"/>
      <c r="AD956" s="326"/>
      <c r="AE956" s="326"/>
      <c r="AF956" s="326"/>
      <c r="AG956" s="326"/>
      <c r="AH956" s="326"/>
      <c r="AI956" s="326"/>
      <c r="AJ956" s="326"/>
      <c r="AK956" s="326"/>
      <c r="AL956" s="326"/>
      <c r="AM956" s="326"/>
      <c r="AN956" s="326"/>
      <c r="AO956" s="326"/>
      <c r="AP956" s="326"/>
      <c r="AQ956" s="326"/>
      <c r="AR956" s="326"/>
      <c r="AS956" s="326"/>
      <c r="AT956" s="326"/>
      <c r="AU956" s="326"/>
      <c r="AV956" s="326"/>
      <c r="AW956" s="326"/>
      <c r="AX956" s="326"/>
      <c r="AY956" s="326"/>
      <c r="AZ956" s="326"/>
      <c r="BA956" s="326"/>
      <c r="BB956" s="326"/>
      <c r="BC956" s="326"/>
      <c r="BD956" s="326"/>
      <c r="BE956" s="326"/>
      <c r="BF956" s="326"/>
      <c r="BG956" s="326"/>
      <c r="BH956" s="326"/>
      <c r="BI956" s="326"/>
      <c r="BJ956" s="326"/>
      <c r="BK956" s="326"/>
      <c r="BL956" s="326"/>
      <c r="BM956" s="326"/>
      <c r="BN956" s="326"/>
      <c r="BO956" s="326"/>
      <c r="BP956" s="326"/>
    </row>
    <row r="957" spans="1:68" ht="15">
      <c r="A957" s="326"/>
      <c r="B957" s="326"/>
      <c r="C957" s="326"/>
      <c r="D957" s="326"/>
      <c r="E957" s="430"/>
      <c r="F957" s="326"/>
      <c r="G957" s="326"/>
      <c r="H957" s="326"/>
      <c r="I957" s="326"/>
      <c r="J957" s="326"/>
      <c r="K957" s="326"/>
      <c r="L957" s="326"/>
      <c r="M957" s="326"/>
      <c r="N957" s="326"/>
      <c r="O957" s="326"/>
      <c r="P957" s="326"/>
      <c r="Q957" s="326"/>
      <c r="R957" s="326"/>
      <c r="S957" s="326"/>
      <c r="T957" s="326"/>
      <c r="U957" s="326"/>
      <c r="V957" s="326"/>
      <c r="W957" s="326"/>
      <c r="X957" s="326"/>
      <c r="Y957" s="326"/>
      <c r="Z957" s="326"/>
      <c r="AA957" s="326"/>
      <c r="AB957" s="326"/>
      <c r="AC957" s="326"/>
      <c r="AD957" s="326"/>
      <c r="AE957" s="326"/>
      <c r="AF957" s="326"/>
      <c r="AG957" s="326"/>
      <c r="AH957" s="326"/>
      <c r="AI957" s="326"/>
      <c r="AJ957" s="326"/>
      <c r="AK957" s="326"/>
      <c r="AL957" s="326"/>
      <c r="AM957" s="326"/>
      <c r="AN957" s="326"/>
      <c r="AO957" s="326"/>
      <c r="AP957" s="326"/>
      <c r="AQ957" s="326"/>
      <c r="AR957" s="326"/>
      <c r="AS957" s="326"/>
      <c r="AT957" s="326"/>
      <c r="AU957" s="326"/>
      <c r="AV957" s="326"/>
      <c r="AW957" s="326"/>
      <c r="AX957" s="326"/>
      <c r="AY957" s="326"/>
      <c r="AZ957" s="326"/>
      <c r="BA957" s="326"/>
      <c r="BB957" s="326"/>
      <c r="BC957" s="326"/>
      <c r="BD957" s="326"/>
      <c r="BE957" s="326"/>
      <c r="BF957" s="326"/>
      <c r="BG957" s="326"/>
      <c r="BH957" s="326"/>
      <c r="BI957" s="326"/>
      <c r="BJ957" s="326"/>
      <c r="BK957" s="326"/>
      <c r="BL957" s="326"/>
      <c r="BM957" s="326"/>
      <c r="BN957" s="326"/>
      <c r="BO957" s="326"/>
      <c r="BP957" s="326"/>
    </row>
    <row r="958" spans="1:68" ht="15">
      <c r="A958" s="326"/>
      <c r="B958" s="326"/>
      <c r="C958" s="326"/>
      <c r="D958" s="326"/>
      <c r="E958" s="430"/>
      <c r="F958" s="326"/>
      <c r="G958" s="326"/>
      <c r="H958" s="326"/>
      <c r="I958" s="326"/>
      <c r="J958" s="326"/>
      <c r="K958" s="326"/>
      <c r="L958" s="326"/>
      <c r="M958" s="326"/>
      <c r="N958" s="326"/>
      <c r="O958" s="326"/>
      <c r="P958" s="326"/>
      <c r="Q958" s="326"/>
      <c r="R958" s="326"/>
      <c r="S958" s="326"/>
      <c r="T958" s="326"/>
      <c r="U958" s="326"/>
      <c r="V958" s="326"/>
      <c r="W958" s="326"/>
      <c r="X958" s="326"/>
      <c r="Y958" s="326"/>
      <c r="Z958" s="326"/>
      <c r="AA958" s="326"/>
      <c r="AB958" s="326"/>
      <c r="AC958" s="326"/>
      <c r="AD958" s="326"/>
      <c r="AE958" s="326"/>
      <c r="AF958" s="326"/>
      <c r="AG958" s="326"/>
      <c r="AH958" s="326"/>
      <c r="AI958" s="326"/>
      <c r="AJ958" s="326"/>
      <c r="AK958" s="326"/>
      <c r="AL958" s="326"/>
      <c r="AM958" s="326"/>
      <c r="AN958" s="326"/>
      <c r="AO958" s="326"/>
      <c r="AP958" s="326"/>
      <c r="AQ958" s="326"/>
      <c r="AR958" s="326"/>
      <c r="AS958" s="326"/>
      <c r="AT958" s="326"/>
      <c r="AU958" s="326"/>
      <c r="AV958" s="326"/>
      <c r="AW958" s="326"/>
      <c r="AX958" s="326"/>
      <c r="AY958" s="326"/>
      <c r="AZ958" s="326"/>
      <c r="BA958" s="326"/>
      <c r="BB958" s="326"/>
      <c r="BC958" s="326"/>
      <c r="BD958" s="326"/>
      <c r="BE958" s="326"/>
      <c r="BF958" s="326"/>
      <c r="BG958" s="326"/>
      <c r="BH958" s="326"/>
      <c r="BI958" s="326"/>
      <c r="BJ958" s="326"/>
      <c r="BK958" s="326"/>
      <c r="BL958" s="326"/>
      <c r="BM958" s="326"/>
      <c r="BN958" s="326"/>
      <c r="BO958" s="326"/>
      <c r="BP958" s="326"/>
    </row>
    <row r="959" spans="1:68" ht="15">
      <c r="A959" s="326"/>
      <c r="B959" s="326"/>
      <c r="C959" s="326"/>
      <c r="D959" s="326"/>
      <c r="E959" s="430"/>
      <c r="F959" s="326"/>
      <c r="G959" s="326"/>
      <c r="H959" s="326"/>
      <c r="I959" s="326"/>
      <c r="J959" s="326"/>
      <c r="K959" s="326"/>
      <c r="L959" s="326"/>
      <c r="M959" s="326"/>
      <c r="N959" s="326"/>
      <c r="O959" s="326"/>
      <c r="P959" s="326"/>
      <c r="Q959" s="326"/>
      <c r="R959" s="326"/>
      <c r="S959" s="326"/>
      <c r="T959" s="326"/>
      <c r="U959" s="326"/>
      <c r="V959" s="326"/>
      <c r="W959" s="326"/>
      <c r="X959" s="326"/>
      <c r="Y959" s="326"/>
      <c r="Z959" s="326"/>
      <c r="AA959" s="326"/>
      <c r="AB959" s="326"/>
      <c r="AC959" s="326"/>
      <c r="AD959" s="326"/>
      <c r="AE959" s="326"/>
      <c r="AF959" s="326"/>
      <c r="AG959" s="326"/>
      <c r="AH959" s="326"/>
      <c r="AI959" s="326"/>
      <c r="AJ959" s="326"/>
      <c r="AK959" s="326"/>
      <c r="AL959" s="326"/>
      <c r="AM959" s="326"/>
      <c r="AN959" s="326"/>
      <c r="AO959" s="326"/>
      <c r="AP959" s="326"/>
      <c r="AQ959" s="326"/>
      <c r="AR959" s="326"/>
      <c r="AS959" s="326"/>
      <c r="AT959" s="326"/>
      <c r="AU959" s="326"/>
      <c r="AV959" s="326"/>
      <c r="AW959" s="326"/>
      <c r="AX959" s="326"/>
      <c r="AY959" s="326"/>
      <c r="AZ959" s="326"/>
      <c r="BA959" s="326"/>
      <c r="BB959" s="326"/>
      <c r="BC959" s="326"/>
      <c r="BD959" s="326"/>
      <c r="BE959" s="326"/>
      <c r="BF959" s="326"/>
      <c r="BG959" s="326"/>
      <c r="BH959" s="326"/>
      <c r="BI959" s="326"/>
      <c r="BJ959" s="326"/>
      <c r="BK959" s="326"/>
      <c r="BL959" s="326"/>
      <c r="BM959" s="326"/>
      <c r="BN959" s="326"/>
      <c r="BO959" s="326"/>
      <c r="BP959" s="326"/>
    </row>
    <row r="960" spans="1:68" ht="15">
      <c r="A960" s="326"/>
      <c r="B960" s="326"/>
      <c r="C960" s="326"/>
      <c r="D960" s="326"/>
      <c r="E960" s="430"/>
      <c r="F960" s="326"/>
      <c r="G960" s="326"/>
      <c r="H960" s="326"/>
      <c r="I960" s="326"/>
      <c r="J960" s="326"/>
      <c r="K960" s="326"/>
      <c r="L960" s="326"/>
      <c r="M960" s="326"/>
      <c r="N960" s="326"/>
      <c r="O960" s="326"/>
      <c r="P960" s="326"/>
      <c r="Q960" s="326"/>
      <c r="R960" s="326"/>
      <c r="S960" s="326"/>
      <c r="T960" s="326"/>
      <c r="U960" s="326"/>
      <c r="V960" s="326"/>
      <c r="W960" s="326"/>
      <c r="X960" s="326"/>
      <c r="Y960" s="326"/>
      <c r="Z960" s="326"/>
      <c r="AA960" s="326"/>
      <c r="AB960" s="326"/>
      <c r="AC960" s="326"/>
      <c r="AD960" s="326"/>
      <c r="AE960" s="326"/>
      <c r="AF960" s="326"/>
      <c r="AG960" s="326"/>
      <c r="AH960" s="326"/>
      <c r="AI960" s="326"/>
      <c r="AJ960" s="326"/>
      <c r="AK960" s="326"/>
      <c r="AL960" s="326"/>
      <c r="AM960" s="326"/>
      <c r="AN960" s="326"/>
      <c r="AO960" s="326"/>
      <c r="AP960" s="326"/>
      <c r="AQ960" s="326"/>
      <c r="AR960" s="326"/>
      <c r="AS960" s="326"/>
      <c r="AT960" s="326"/>
      <c r="AU960" s="326"/>
      <c r="AV960" s="326"/>
      <c r="AW960" s="326"/>
      <c r="AX960" s="326"/>
      <c r="AY960" s="326"/>
      <c r="AZ960" s="326"/>
      <c r="BA960" s="326"/>
      <c r="BB960" s="326"/>
      <c r="BC960" s="326"/>
      <c r="BD960" s="326"/>
      <c r="BE960" s="326"/>
      <c r="BF960" s="326"/>
      <c r="BG960" s="326"/>
      <c r="BH960" s="326"/>
      <c r="BI960" s="326"/>
      <c r="BJ960" s="326"/>
      <c r="BK960" s="326"/>
      <c r="BL960" s="326"/>
      <c r="BM960" s="326"/>
      <c r="BN960" s="326"/>
      <c r="BO960" s="326"/>
      <c r="BP960" s="326"/>
    </row>
    <row r="961" spans="1:68" ht="15">
      <c r="A961" s="326"/>
      <c r="B961" s="326"/>
      <c r="C961" s="326"/>
      <c r="D961" s="326"/>
      <c r="E961" s="430"/>
      <c r="F961" s="326"/>
      <c r="G961" s="326"/>
      <c r="H961" s="326"/>
      <c r="I961" s="326"/>
      <c r="J961" s="326"/>
      <c r="K961" s="326"/>
      <c r="L961" s="326"/>
      <c r="M961" s="326"/>
      <c r="N961" s="326"/>
      <c r="O961" s="326"/>
      <c r="P961" s="326"/>
      <c r="Q961" s="326"/>
      <c r="R961" s="326"/>
      <c r="S961" s="326"/>
      <c r="T961" s="326"/>
      <c r="U961" s="326"/>
      <c r="V961" s="326"/>
      <c r="W961" s="326"/>
      <c r="X961" s="326"/>
      <c r="Y961" s="326"/>
      <c r="Z961" s="326"/>
      <c r="AA961" s="326"/>
      <c r="AB961" s="326"/>
      <c r="AC961" s="326"/>
      <c r="AD961" s="326"/>
      <c r="AE961" s="326"/>
      <c r="AF961" s="326"/>
      <c r="AG961" s="326"/>
      <c r="AH961" s="326"/>
      <c r="AI961" s="326"/>
      <c r="AJ961" s="326"/>
      <c r="AK961" s="326"/>
      <c r="AL961" s="326"/>
      <c r="AM961" s="326"/>
      <c r="AN961" s="326"/>
      <c r="AO961" s="326"/>
      <c r="AP961" s="326"/>
      <c r="AQ961" s="326"/>
      <c r="AR961" s="326"/>
      <c r="AS961" s="326"/>
      <c r="AT961" s="326"/>
      <c r="AU961" s="326"/>
      <c r="AV961" s="326"/>
      <c r="AW961" s="326"/>
      <c r="AX961" s="326"/>
      <c r="AY961" s="326"/>
      <c r="AZ961" s="326"/>
      <c r="BA961" s="326"/>
      <c r="BB961" s="326"/>
      <c r="BC961" s="326"/>
      <c r="BD961" s="326"/>
      <c r="BE961" s="326"/>
      <c r="BF961" s="326"/>
      <c r="BG961" s="326"/>
      <c r="BH961" s="326"/>
      <c r="BI961" s="326"/>
      <c r="BJ961" s="326"/>
      <c r="BK961" s="326"/>
      <c r="BL961" s="326"/>
      <c r="BM961" s="326"/>
      <c r="BN961" s="326"/>
      <c r="BO961" s="326"/>
      <c r="BP961" s="326"/>
    </row>
    <row r="962" spans="1:68" ht="15">
      <c r="A962" s="326"/>
      <c r="B962" s="326"/>
      <c r="C962" s="326"/>
      <c r="D962" s="326"/>
      <c r="E962" s="430"/>
      <c r="F962" s="326"/>
      <c r="G962" s="326"/>
      <c r="H962" s="326"/>
      <c r="I962" s="326"/>
      <c r="J962" s="326"/>
      <c r="K962" s="326"/>
      <c r="L962" s="326"/>
      <c r="M962" s="326"/>
      <c r="N962" s="326"/>
      <c r="O962" s="326"/>
      <c r="P962" s="326"/>
      <c r="Q962" s="326"/>
      <c r="R962" s="326"/>
      <c r="S962" s="326"/>
      <c r="T962" s="326"/>
      <c r="U962" s="326"/>
      <c r="V962" s="326"/>
      <c r="W962" s="326"/>
      <c r="X962" s="326"/>
      <c r="Y962" s="326"/>
      <c r="Z962" s="326"/>
      <c r="AA962" s="326"/>
      <c r="AB962" s="326"/>
      <c r="AC962" s="326"/>
      <c r="AD962" s="326"/>
      <c r="AE962" s="326"/>
      <c r="AF962" s="326"/>
      <c r="AG962" s="326"/>
      <c r="AH962" s="326"/>
      <c r="AI962" s="326"/>
      <c r="AJ962" s="326"/>
      <c r="AK962" s="326"/>
      <c r="AL962" s="326"/>
      <c r="AM962" s="326"/>
      <c r="AN962" s="326"/>
      <c r="AO962" s="326"/>
      <c r="AP962" s="326"/>
      <c r="AQ962" s="326"/>
      <c r="AR962" s="326"/>
      <c r="AS962" s="326"/>
      <c r="AT962" s="326"/>
      <c r="AU962" s="326"/>
      <c r="AV962" s="326"/>
      <c r="AW962" s="326"/>
      <c r="AX962" s="326"/>
      <c r="AY962" s="326"/>
      <c r="AZ962" s="326"/>
      <c r="BA962" s="326"/>
      <c r="BB962" s="326"/>
      <c r="BC962" s="326"/>
      <c r="BD962" s="326"/>
      <c r="BE962" s="326"/>
      <c r="BF962" s="326"/>
      <c r="BG962" s="326"/>
      <c r="BH962" s="326"/>
      <c r="BI962" s="326"/>
      <c r="BJ962" s="326"/>
      <c r="BK962" s="326"/>
      <c r="BL962" s="326"/>
      <c r="BM962" s="326"/>
      <c r="BN962" s="326"/>
      <c r="BO962" s="326"/>
      <c r="BP962" s="326"/>
    </row>
    <row r="963" spans="1:68" ht="15">
      <c r="A963" s="326"/>
      <c r="B963" s="326"/>
      <c r="C963" s="326"/>
      <c r="D963" s="326"/>
      <c r="E963" s="430"/>
      <c r="F963" s="326"/>
      <c r="G963" s="326"/>
      <c r="H963" s="326"/>
      <c r="I963" s="326"/>
      <c r="J963" s="326"/>
      <c r="K963" s="326"/>
      <c r="L963" s="326"/>
      <c r="M963" s="326"/>
      <c r="N963" s="326"/>
      <c r="O963" s="326"/>
      <c r="P963" s="326"/>
      <c r="Q963" s="326"/>
      <c r="R963" s="326"/>
      <c r="S963" s="326"/>
      <c r="T963" s="326"/>
      <c r="U963" s="326"/>
      <c r="V963" s="326"/>
      <c r="W963" s="326"/>
      <c r="X963" s="326"/>
      <c r="Y963" s="326"/>
      <c r="Z963" s="326"/>
      <c r="AA963" s="326"/>
      <c r="AB963" s="326"/>
      <c r="AC963" s="326"/>
      <c r="AD963" s="326"/>
      <c r="AE963" s="326"/>
      <c r="AF963" s="326"/>
      <c r="AG963" s="326"/>
      <c r="AH963" s="326"/>
      <c r="AI963" s="326"/>
      <c r="AJ963" s="326"/>
      <c r="AK963" s="326"/>
      <c r="AL963" s="326"/>
      <c r="AM963" s="326"/>
      <c r="AN963" s="326"/>
      <c r="AO963" s="326"/>
      <c r="AP963" s="326"/>
      <c r="AQ963" s="326"/>
      <c r="AR963" s="326"/>
      <c r="AS963" s="326"/>
      <c r="AT963" s="326"/>
      <c r="AU963" s="326"/>
      <c r="AV963" s="326"/>
      <c r="AW963" s="326"/>
      <c r="AX963" s="326"/>
      <c r="AY963" s="326"/>
      <c r="AZ963" s="326"/>
      <c r="BA963" s="326"/>
      <c r="BB963" s="326"/>
      <c r="BC963" s="326"/>
      <c r="BD963" s="326"/>
      <c r="BE963" s="326"/>
      <c r="BF963" s="326"/>
      <c r="BG963" s="326"/>
      <c r="BH963" s="326"/>
      <c r="BI963" s="326"/>
      <c r="BJ963" s="326"/>
      <c r="BK963" s="326"/>
      <c r="BL963" s="326"/>
      <c r="BM963" s="326"/>
      <c r="BN963" s="326"/>
      <c r="BO963" s="326"/>
      <c r="BP963" s="326"/>
    </row>
    <row r="964" spans="1:68" ht="15">
      <c r="A964" s="326"/>
      <c r="B964" s="326"/>
      <c r="C964" s="326"/>
      <c r="D964" s="326"/>
      <c r="E964" s="430"/>
      <c r="F964" s="326"/>
      <c r="G964" s="326"/>
      <c r="H964" s="326"/>
      <c r="I964" s="326"/>
      <c r="J964" s="326"/>
      <c r="K964" s="326"/>
      <c r="L964" s="326"/>
      <c r="M964" s="326"/>
      <c r="N964" s="326"/>
      <c r="O964" s="326"/>
      <c r="P964" s="326"/>
      <c r="Q964" s="326"/>
      <c r="R964" s="326"/>
      <c r="S964" s="326"/>
      <c r="T964" s="326"/>
      <c r="U964" s="326"/>
      <c r="V964" s="326"/>
      <c r="W964" s="326"/>
      <c r="X964" s="326"/>
      <c r="Y964" s="326"/>
      <c r="Z964" s="326"/>
      <c r="AA964" s="326"/>
      <c r="AB964" s="326"/>
      <c r="AC964" s="326"/>
      <c r="AD964" s="326"/>
      <c r="AE964" s="326"/>
      <c r="AF964" s="326"/>
      <c r="AG964" s="326"/>
      <c r="AH964" s="326"/>
      <c r="AI964" s="326"/>
      <c r="AJ964" s="326"/>
      <c r="AK964" s="326"/>
      <c r="AL964" s="326"/>
      <c r="AM964" s="326"/>
      <c r="AN964" s="326"/>
      <c r="AO964" s="326"/>
      <c r="AP964" s="326"/>
      <c r="AQ964" s="326"/>
      <c r="AR964" s="326"/>
      <c r="AS964" s="326"/>
      <c r="AT964" s="326"/>
      <c r="AU964" s="326"/>
      <c r="AV964" s="326"/>
      <c r="AW964" s="326"/>
      <c r="AX964" s="326"/>
      <c r="AY964" s="326"/>
      <c r="AZ964" s="326"/>
      <c r="BA964" s="326"/>
      <c r="BB964" s="326"/>
      <c r="BC964" s="326"/>
      <c r="BD964" s="326"/>
      <c r="BE964" s="326"/>
      <c r="BF964" s="326"/>
      <c r="BG964" s="326"/>
      <c r="BH964" s="326"/>
      <c r="BI964" s="326"/>
      <c r="BJ964" s="326"/>
      <c r="BK964" s="326"/>
      <c r="BL964" s="326"/>
      <c r="BM964" s="326"/>
      <c r="BN964" s="326"/>
      <c r="BO964" s="326"/>
      <c r="BP964" s="326"/>
    </row>
    <row r="965" spans="1:68" ht="15">
      <c r="A965" s="326"/>
      <c r="B965" s="326"/>
      <c r="C965" s="326"/>
      <c r="D965" s="326"/>
      <c r="E965" s="430"/>
      <c r="F965" s="326"/>
      <c r="G965" s="326"/>
      <c r="H965" s="326"/>
      <c r="I965" s="326"/>
      <c r="J965" s="326"/>
      <c r="K965" s="326"/>
      <c r="L965" s="326"/>
      <c r="M965" s="326"/>
      <c r="N965" s="326"/>
      <c r="O965" s="326"/>
      <c r="P965" s="326"/>
      <c r="Q965" s="326"/>
      <c r="R965" s="326"/>
      <c r="S965" s="326"/>
      <c r="T965" s="326"/>
      <c r="U965" s="326"/>
      <c r="V965" s="326"/>
      <c r="W965" s="326"/>
      <c r="X965" s="326"/>
      <c r="Y965" s="326"/>
      <c r="Z965" s="326"/>
      <c r="AA965" s="326"/>
      <c r="AB965" s="326"/>
      <c r="AC965" s="326"/>
      <c r="AD965" s="326"/>
      <c r="AE965" s="326"/>
      <c r="AF965" s="326"/>
      <c r="AG965" s="326"/>
      <c r="AH965" s="326"/>
      <c r="AI965" s="326"/>
      <c r="AJ965" s="326"/>
      <c r="AK965" s="326"/>
      <c r="AL965" s="326"/>
      <c r="AM965" s="326"/>
      <c r="AN965" s="326"/>
      <c r="AO965" s="326"/>
      <c r="AP965" s="326"/>
      <c r="AQ965" s="326"/>
      <c r="AR965" s="326"/>
      <c r="AS965" s="326"/>
      <c r="AT965" s="326"/>
      <c r="AU965" s="326"/>
      <c r="AV965" s="326"/>
      <c r="AW965" s="326"/>
      <c r="AX965" s="326"/>
      <c r="AY965" s="326"/>
      <c r="AZ965" s="326"/>
      <c r="BA965" s="326"/>
      <c r="BB965" s="326"/>
      <c r="BC965" s="326"/>
      <c r="BD965" s="326"/>
      <c r="BE965" s="326"/>
      <c r="BF965" s="326"/>
      <c r="BG965" s="326"/>
      <c r="BH965" s="326"/>
      <c r="BI965" s="326"/>
      <c r="BJ965" s="326"/>
      <c r="BK965" s="326"/>
      <c r="BL965" s="326"/>
      <c r="BM965" s="326"/>
      <c r="BN965" s="326"/>
      <c r="BO965" s="326"/>
      <c r="BP965" s="326"/>
    </row>
    <row r="966" spans="1:68" ht="15">
      <c r="A966" s="326"/>
      <c r="B966" s="326"/>
      <c r="C966" s="326"/>
      <c r="D966" s="326"/>
      <c r="E966" s="430"/>
      <c r="F966" s="326"/>
      <c r="G966" s="326"/>
      <c r="H966" s="326"/>
      <c r="I966" s="326"/>
      <c r="J966" s="326"/>
      <c r="K966" s="326"/>
      <c r="L966" s="326"/>
      <c r="M966" s="326"/>
      <c r="N966" s="326"/>
      <c r="O966" s="326"/>
      <c r="P966" s="326"/>
      <c r="Q966" s="326"/>
      <c r="R966" s="326"/>
      <c r="S966" s="326"/>
      <c r="T966" s="326"/>
      <c r="U966" s="326"/>
      <c r="V966" s="326"/>
      <c r="W966" s="326"/>
      <c r="X966" s="326"/>
      <c r="Y966" s="326"/>
      <c r="Z966" s="326"/>
      <c r="AA966" s="326"/>
      <c r="AB966" s="326"/>
      <c r="AC966" s="326"/>
      <c r="AD966" s="326"/>
      <c r="AE966" s="326"/>
      <c r="AF966" s="326"/>
      <c r="AG966" s="326"/>
      <c r="AH966" s="326"/>
      <c r="AI966" s="326"/>
      <c r="AJ966" s="326"/>
      <c r="AK966" s="326"/>
      <c r="AL966" s="326"/>
      <c r="AM966" s="326"/>
      <c r="AN966" s="326"/>
      <c r="AO966" s="326"/>
      <c r="AP966" s="326"/>
      <c r="AQ966" s="326"/>
      <c r="AR966" s="326"/>
      <c r="AS966" s="326"/>
      <c r="AT966" s="326"/>
      <c r="AU966" s="326"/>
      <c r="AV966" s="326"/>
      <c r="AW966" s="326"/>
      <c r="AX966" s="326"/>
      <c r="AY966" s="326"/>
      <c r="AZ966" s="326"/>
      <c r="BA966" s="326"/>
      <c r="BB966" s="326"/>
      <c r="BC966" s="326"/>
      <c r="BD966" s="326"/>
      <c r="BE966" s="326"/>
      <c r="BF966" s="326"/>
      <c r="BG966" s="326"/>
      <c r="BH966" s="326"/>
      <c r="BI966" s="326"/>
      <c r="BJ966" s="326"/>
      <c r="BK966" s="326"/>
      <c r="BL966" s="326"/>
      <c r="BM966" s="326"/>
      <c r="BN966" s="326"/>
      <c r="BO966" s="326"/>
      <c r="BP966" s="326"/>
    </row>
    <row r="967" spans="1:68" ht="15">
      <c r="A967" s="326"/>
      <c r="B967" s="326"/>
      <c r="C967" s="326"/>
      <c r="D967" s="326"/>
      <c r="E967" s="430"/>
      <c r="F967" s="326"/>
      <c r="G967" s="326"/>
      <c r="H967" s="326"/>
      <c r="I967" s="326"/>
      <c r="J967" s="326"/>
      <c r="K967" s="326"/>
      <c r="L967" s="326"/>
      <c r="M967" s="326"/>
      <c r="N967" s="326"/>
      <c r="O967" s="326"/>
      <c r="P967" s="326"/>
      <c r="Q967" s="326"/>
      <c r="R967" s="326"/>
      <c r="S967" s="326"/>
      <c r="T967" s="326"/>
      <c r="U967" s="326"/>
      <c r="V967" s="326"/>
      <c r="W967" s="326"/>
      <c r="X967" s="326"/>
      <c r="Y967" s="326"/>
      <c r="Z967" s="326"/>
      <c r="AA967" s="326"/>
      <c r="AB967" s="326"/>
      <c r="AC967" s="326"/>
      <c r="AD967" s="326"/>
      <c r="AE967" s="326"/>
      <c r="AF967" s="326"/>
      <c r="AG967" s="326"/>
      <c r="AH967" s="326"/>
      <c r="AI967" s="326"/>
      <c r="AJ967" s="326"/>
      <c r="AK967" s="326"/>
      <c r="AL967" s="326"/>
      <c r="AM967" s="326"/>
      <c r="AN967" s="326"/>
      <c r="AO967" s="326"/>
      <c r="AP967" s="326"/>
      <c r="AQ967" s="326"/>
      <c r="AR967" s="326"/>
      <c r="AS967" s="326"/>
      <c r="AT967" s="326"/>
      <c r="AU967" s="326"/>
      <c r="AV967" s="326"/>
      <c r="AW967" s="326"/>
      <c r="AX967" s="326"/>
      <c r="AY967" s="326"/>
      <c r="AZ967" s="326"/>
      <c r="BA967" s="326"/>
      <c r="BB967" s="326"/>
      <c r="BC967" s="326"/>
      <c r="BD967" s="326"/>
      <c r="BE967" s="326"/>
      <c r="BF967" s="326"/>
      <c r="BG967" s="326"/>
      <c r="BH967" s="326"/>
      <c r="BI967" s="326"/>
      <c r="BJ967" s="326"/>
      <c r="BK967" s="326"/>
      <c r="BL967" s="326"/>
      <c r="BM967" s="326"/>
      <c r="BN967" s="326"/>
      <c r="BO967" s="326"/>
      <c r="BP967" s="326"/>
    </row>
    <row r="968" spans="1:68" ht="15">
      <c r="A968" s="326"/>
      <c r="B968" s="326"/>
      <c r="C968" s="326"/>
      <c r="D968" s="326"/>
      <c r="E968" s="430"/>
      <c r="F968" s="326"/>
      <c r="G968" s="326"/>
      <c r="H968" s="326"/>
      <c r="I968" s="326"/>
      <c r="J968" s="326"/>
      <c r="K968" s="326"/>
      <c r="L968" s="326"/>
      <c r="M968" s="326"/>
      <c r="N968" s="326"/>
      <c r="O968" s="326"/>
      <c r="P968" s="326"/>
      <c r="Q968" s="326"/>
      <c r="R968" s="326"/>
      <c r="S968" s="326"/>
      <c r="T968" s="326"/>
      <c r="U968" s="326"/>
      <c r="V968" s="326"/>
      <c r="W968" s="326"/>
      <c r="X968" s="326"/>
      <c r="Y968" s="326"/>
      <c r="Z968" s="326"/>
      <c r="AA968" s="326"/>
      <c r="AB968" s="326"/>
      <c r="AC968" s="326"/>
      <c r="AD968" s="326"/>
      <c r="AE968" s="326"/>
      <c r="AF968" s="326"/>
      <c r="AG968" s="326"/>
      <c r="AH968" s="326"/>
      <c r="AI968" s="326"/>
      <c r="AJ968" s="326"/>
      <c r="AK968" s="326"/>
      <c r="AL968" s="326"/>
      <c r="AM968" s="326"/>
      <c r="AN968" s="326"/>
      <c r="AO968" s="326"/>
      <c r="AP968" s="326"/>
      <c r="AQ968" s="326"/>
      <c r="AR968" s="326"/>
      <c r="AS968" s="326"/>
      <c r="AT968" s="326"/>
      <c r="AU968" s="326"/>
      <c r="AV968" s="326"/>
      <c r="AW968" s="326"/>
      <c r="AX968" s="326"/>
      <c r="AY968" s="326"/>
      <c r="AZ968" s="326"/>
      <c r="BA968" s="326"/>
      <c r="BB968" s="326"/>
      <c r="BC968" s="326"/>
      <c r="BD968" s="326"/>
      <c r="BE968" s="326"/>
      <c r="BF968" s="326"/>
      <c r="BG968" s="326"/>
      <c r="BH968" s="326"/>
      <c r="BI968" s="326"/>
      <c r="BJ968" s="326"/>
      <c r="BK968" s="326"/>
      <c r="BL968" s="326"/>
      <c r="BM968" s="326"/>
      <c r="BN968" s="326"/>
      <c r="BO968" s="326"/>
      <c r="BP968" s="326"/>
    </row>
    <row r="969" spans="1:68" ht="15">
      <c r="A969" s="326"/>
      <c r="B969" s="326"/>
      <c r="C969" s="326"/>
      <c r="D969" s="326"/>
      <c r="E969" s="430"/>
      <c r="F969" s="326"/>
      <c r="G969" s="326"/>
      <c r="H969" s="326"/>
      <c r="I969" s="326"/>
      <c r="J969" s="326"/>
      <c r="K969" s="326"/>
      <c r="L969" s="326"/>
      <c r="M969" s="326"/>
      <c r="N969" s="326"/>
      <c r="O969" s="326"/>
      <c r="P969" s="326"/>
      <c r="Q969" s="326"/>
      <c r="R969" s="326"/>
      <c r="S969" s="326"/>
      <c r="T969" s="326"/>
      <c r="U969" s="326"/>
      <c r="V969" s="326"/>
      <c r="W969" s="326"/>
      <c r="X969" s="326"/>
      <c r="Y969" s="326"/>
      <c r="Z969" s="326"/>
      <c r="AA969" s="326"/>
      <c r="AB969" s="326"/>
      <c r="AC969" s="326"/>
      <c r="AD969" s="326"/>
      <c r="AE969" s="326"/>
      <c r="AF969" s="326"/>
      <c r="AG969" s="326"/>
      <c r="AH969" s="326"/>
      <c r="AI969" s="326"/>
      <c r="AJ969" s="326"/>
      <c r="AK969" s="326"/>
      <c r="AL969" s="326"/>
      <c r="AM969" s="326"/>
      <c r="AN969" s="326"/>
      <c r="AO969" s="326"/>
      <c r="AP969" s="326"/>
      <c r="AQ969" s="326"/>
      <c r="AR969" s="326"/>
      <c r="AS969" s="326"/>
      <c r="AT969" s="326"/>
      <c r="AU969" s="326"/>
      <c r="AV969" s="326"/>
      <c r="AW969" s="326"/>
      <c r="AX969" s="326"/>
      <c r="AY969" s="326"/>
      <c r="AZ969" s="326"/>
      <c r="BA969" s="326"/>
      <c r="BB969" s="326"/>
      <c r="BC969" s="326"/>
      <c r="BD969" s="326"/>
      <c r="BE969" s="326"/>
      <c r="BF969" s="326"/>
      <c r="BG969" s="326"/>
      <c r="BH969" s="326"/>
      <c r="BI969" s="326"/>
      <c r="BJ969" s="326"/>
      <c r="BK969" s="326"/>
      <c r="BL969" s="326"/>
      <c r="BM969" s="326"/>
      <c r="BN969" s="326"/>
      <c r="BO969" s="326"/>
      <c r="BP969" s="326"/>
    </row>
    <row r="970" spans="1:68" ht="15">
      <c r="A970" s="326"/>
      <c r="B970" s="326"/>
      <c r="C970" s="326"/>
      <c r="D970" s="326"/>
      <c r="E970" s="430"/>
      <c r="F970" s="326"/>
      <c r="G970" s="326"/>
      <c r="H970" s="326"/>
      <c r="I970" s="326"/>
      <c r="J970" s="326"/>
      <c r="K970" s="326"/>
      <c r="L970" s="326"/>
      <c r="M970" s="326"/>
      <c r="N970" s="326"/>
      <c r="O970" s="326"/>
      <c r="P970" s="326"/>
      <c r="Q970" s="326"/>
      <c r="R970" s="326"/>
      <c r="S970" s="326"/>
      <c r="T970" s="326"/>
      <c r="U970" s="326"/>
      <c r="V970" s="326"/>
      <c r="W970" s="326"/>
      <c r="X970" s="326"/>
      <c r="Y970" s="326"/>
      <c r="Z970" s="326"/>
      <c r="AA970" s="326"/>
      <c r="AB970" s="326"/>
      <c r="AC970" s="326"/>
      <c r="AD970" s="326"/>
      <c r="AE970" s="326"/>
      <c r="AF970" s="326"/>
      <c r="AG970" s="326"/>
      <c r="AH970" s="326"/>
      <c r="AI970" s="326"/>
      <c r="AJ970" s="326"/>
      <c r="AK970" s="326"/>
      <c r="AL970" s="326"/>
      <c r="AM970" s="326"/>
      <c r="AN970" s="326"/>
      <c r="AO970" s="326"/>
      <c r="AP970" s="326"/>
      <c r="AQ970" s="326"/>
      <c r="AR970" s="326"/>
      <c r="AS970" s="326"/>
      <c r="AT970" s="326"/>
      <c r="AU970" s="326"/>
      <c r="AV970" s="326"/>
      <c r="AW970" s="326"/>
      <c r="AX970" s="326"/>
      <c r="AY970" s="326"/>
      <c r="AZ970" s="326"/>
      <c r="BA970" s="326"/>
      <c r="BB970" s="326"/>
      <c r="BC970" s="326"/>
      <c r="BD970" s="326"/>
      <c r="BE970" s="326"/>
      <c r="BF970" s="326"/>
      <c r="BG970" s="326"/>
      <c r="BH970" s="326"/>
      <c r="BI970" s="326"/>
      <c r="BJ970" s="326"/>
      <c r="BK970" s="326"/>
      <c r="BL970" s="326"/>
      <c r="BM970" s="326"/>
      <c r="BN970" s="326"/>
      <c r="BO970" s="326"/>
      <c r="BP970" s="326"/>
    </row>
    <row r="971" spans="1:68" ht="15">
      <c r="A971" s="326"/>
      <c r="B971" s="326"/>
      <c r="C971" s="326"/>
      <c r="D971" s="326"/>
      <c r="E971" s="430"/>
      <c r="F971" s="326"/>
      <c r="G971" s="326"/>
      <c r="H971" s="326"/>
      <c r="I971" s="326"/>
      <c r="J971" s="326"/>
      <c r="K971" s="326"/>
      <c r="L971" s="326"/>
      <c r="M971" s="326"/>
      <c r="N971" s="326"/>
      <c r="O971" s="326"/>
      <c r="P971" s="326"/>
      <c r="Q971" s="326"/>
      <c r="R971" s="326"/>
      <c r="S971" s="326"/>
      <c r="T971" s="326"/>
      <c r="U971" s="326"/>
      <c r="V971" s="326"/>
      <c r="W971" s="326"/>
      <c r="X971" s="326"/>
      <c r="Y971" s="326"/>
      <c r="Z971" s="326"/>
      <c r="AA971" s="326"/>
      <c r="AB971" s="326"/>
      <c r="AC971" s="326"/>
      <c r="AD971" s="326"/>
      <c r="AE971" s="326"/>
      <c r="AF971" s="326"/>
      <c r="AG971" s="326"/>
      <c r="AH971" s="326"/>
      <c r="AI971" s="326"/>
      <c r="AJ971" s="326"/>
      <c r="AK971" s="326"/>
      <c r="AL971" s="326"/>
      <c r="AM971" s="326"/>
      <c r="AN971" s="326"/>
      <c r="AO971" s="326"/>
      <c r="AP971" s="326"/>
      <c r="AQ971" s="326"/>
      <c r="AR971" s="326"/>
      <c r="AS971" s="326"/>
      <c r="AT971" s="326"/>
      <c r="AU971" s="326"/>
      <c r="AV971" s="326"/>
      <c r="AW971" s="326"/>
      <c r="AX971" s="326"/>
      <c r="AY971" s="326"/>
      <c r="AZ971" s="326"/>
      <c r="BA971" s="326"/>
      <c r="BB971" s="326"/>
      <c r="BC971" s="326"/>
      <c r="BD971" s="326"/>
      <c r="BE971" s="326"/>
      <c r="BF971" s="326"/>
      <c r="BG971" s="326"/>
      <c r="BH971" s="326"/>
      <c r="BI971" s="326"/>
      <c r="BJ971" s="326"/>
      <c r="BK971" s="326"/>
      <c r="BL971" s="326"/>
      <c r="BM971" s="326"/>
      <c r="BN971" s="326"/>
      <c r="BO971" s="326"/>
      <c r="BP971" s="326"/>
    </row>
    <row r="972" spans="1:68" ht="15">
      <c r="A972" s="326"/>
      <c r="B972" s="326"/>
      <c r="C972" s="326"/>
      <c r="D972" s="326"/>
      <c r="E972" s="430"/>
      <c r="F972" s="326"/>
      <c r="G972" s="326"/>
      <c r="H972" s="326"/>
      <c r="I972" s="326"/>
      <c r="J972" s="326"/>
      <c r="K972" s="326"/>
      <c r="L972" s="326"/>
      <c r="M972" s="326"/>
      <c r="N972" s="326"/>
      <c r="O972" s="326"/>
      <c r="P972" s="326"/>
      <c r="Q972" s="326"/>
      <c r="R972" s="326"/>
      <c r="S972" s="326"/>
      <c r="T972" s="326"/>
      <c r="U972" s="326"/>
      <c r="V972" s="326"/>
      <c r="W972" s="326"/>
      <c r="X972" s="326"/>
      <c r="Y972" s="326"/>
      <c r="Z972" s="326"/>
      <c r="AA972" s="326"/>
      <c r="AB972" s="326"/>
      <c r="AC972" s="326"/>
      <c r="AD972" s="326"/>
      <c r="AE972" s="326"/>
      <c r="AF972" s="326"/>
      <c r="AG972" s="326"/>
      <c r="AH972" s="326"/>
      <c r="AI972" s="326"/>
      <c r="AJ972" s="326"/>
      <c r="AK972" s="326"/>
      <c r="AL972" s="326"/>
      <c r="AM972" s="326"/>
      <c r="AN972" s="326"/>
      <c r="AO972" s="326"/>
      <c r="AP972" s="326"/>
      <c r="AQ972" s="326"/>
      <c r="AR972" s="326"/>
      <c r="AS972" s="326"/>
      <c r="AT972" s="326"/>
      <c r="AU972" s="326"/>
      <c r="AV972" s="326"/>
      <c r="AW972" s="326"/>
      <c r="AX972" s="326"/>
      <c r="AY972" s="326"/>
      <c r="AZ972" s="326"/>
      <c r="BA972" s="326"/>
      <c r="BB972" s="326"/>
      <c r="BC972" s="326"/>
      <c r="BD972" s="326"/>
      <c r="BE972" s="326"/>
      <c r="BF972" s="326"/>
      <c r="BG972" s="326"/>
      <c r="BH972" s="326"/>
      <c r="BI972" s="326"/>
      <c r="BJ972" s="326"/>
      <c r="BK972" s="326"/>
      <c r="BL972" s="326"/>
      <c r="BM972" s="326"/>
      <c r="BN972" s="326"/>
      <c r="BO972" s="326"/>
      <c r="BP972" s="326"/>
    </row>
    <row r="973" spans="1:68" ht="15">
      <c r="A973" s="326"/>
      <c r="B973" s="326"/>
      <c r="C973" s="326"/>
      <c r="D973" s="326"/>
      <c r="E973" s="430"/>
      <c r="F973" s="326"/>
      <c r="G973" s="326"/>
      <c r="H973" s="326"/>
      <c r="I973" s="326"/>
      <c r="J973" s="326"/>
      <c r="K973" s="326"/>
      <c r="L973" s="326"/>
      <c r="M973" s="326"/>
      <c r="N973" s="326"/>
      <c r="O973" s="326"/>
      <c r="P973" s="326"/>
      <c r="Q973" s="326"/>
      <c r="R973" s="326"/>
      <c r="S973" s="326"/>
      <c r="T973" s="326"/>
      <c r="U973" s="326"/>
      <c r="V973" s="326"/>
      <c r="W973" s="326"/>
      <c r="X973" s="326"/>
      <c r="Y973" s="326"/>
      <c r="Z973" s="326"/>
      <c r="AA973" s="326"/>
      <c r="AB973" s="326"/>
      <c r="AC973" s="326"/>
      <c r="AD973" s="326"/>
      <c r="AE973" s="326"/>
      <c r="AF973" s="326"/>
      <c r="AG973" s="326"/>
      <c r="AH973" s="326"/>
      <c r="AI973" s="326"/>
      <c r="AJ973" s="326"/>
      <c r="AK973" s="326"/>
      <c r="AL973" s="326"/>
      <c r="AM973" s="326"/>
      <c r="AN973" s="326"/>
      <c r="AO973" s="326"/>
      <c r="AP973" s="326"/>
      <c r="AQ973" s="326"/>
      <c r="AR973" s="326"/>
      <c r="AS973" s="326"/>
      <c r="AT973" s="326"/>
      <c r="AU973" s="326"/>
      <c r="AV973" s="326"/>
      <c r="AW973" s="326"/>
      <c r="AX973" s="326"/>
      <c r="AY973" s="326"/>
      <c r="AZ973" s="326"/>
      <c r="BA973" s="326"/>
      <c r="BB973" s="326"/>
      <c r="BC973" s="326"/>
      <c r="BD973" s="326"/>
      <c r="BE973" s="326"/>
      <c r="BF973" s="326"/>
      <c r="BG973" s="326"/>
      <c r="BH973" s="326"/>
      <c r="BI973" s="326"/>
      <c r="BJ973" s="326"/>
      <c r="BK973" s="326"/>
      <c r="BL973" s="326"/>
      <c r="BM973" s="326"/>
      <c r="BN973" s="326"/>
      <c r="BO973" s="326"/>
      <c r="BP973" s="326"/>
    </row>
    <row r="974" spans="1:68" ht="15">
      <c r="A974" s="326"/>
      <c r="B974" s="326"/>
      <c r="C974" s="326"/>
      <c r="D974" s="326"/>
      <c r="E974" s="430"/>
      <c r="F974" s="326"/>
      <c r="G974" s="326"/>
      <c r="H974" s="326"/>
      <c r="I974" s="326"/>
      <c r="J974" s="326"/>
      <c r="K974" s="326"/>
      <c r="L974" s="326"/>
      <c r="M974" s="326"/>
      <c r="N974" s="326"/>
      <c r="O974" s="326"/>
      <c r="P974" s="326"/>
      <c r="Q974" s="326"/>
      <c r="R974" s="326"/>
      <c r="S974" s="326"/>
      <c r="T974" s="326"/>
      <c r="U974" s="326"/>
      <c r="V974" s="326"/>
      <c r="W974" s="326"/>
      <c r="X974" s="326"/>
      <c r="Y974" s="326"/>
      <c r="Z974" s="326"/>
      <c r="AA974" s="326"/>
      <c r="AB974" s="326"/>
      <c r="AC974" s="326"/>
      <c r="AD974" s="326"/>
      <c r="AE974" s="326"/>
      <c r="AF974" s="326"/>
      <c r="AG974" s="326"/>
      <c r="AH974" s="326"/>
      <c r="AI974" s="326"/>
      <c r="AJ974" s="326"/>
      <c r="AK974" s="326"/>
      <c r="AL974" s="326"/>
      <c r="AM974" s="326"/>
      <c r="AN974" s="326"/>
      <c r="AO974" s="326"/>
      <c r="AP974" s="326"/>
      <c r="AQ974" s="326"/>
      <c r="AR974" s="326"/>
      <c r="AS974" s="326"/>
      <c r="AT974" s="326"/>
      <c r="AU974" s="326"/>
      <c r="AV974" s="326"/>
      <c r="AW974" s="326"/>
      <c r="AX974" s="326"/>
      <c r="AY974" s="326"/>
      <c r="AZ974" s="326"/>
      <c r="BA974" s="326"/>
      <c r="BB974" s="326"/>
      <c r="BC974" s="326"/>
      <c r="BD974" s="326"/>
      <c r="BE974" s="326"/>
      <c r="BF974" s="326"/>
      <c r="BG974" s="326"/>
      <c r="BH974" s="326"/>
      <c r="BI974" s="326"/>
      <c r="BJ974" s="326"/>
      <c r="BK974" s="326"/>
      <c r="BL974" s="326"/>
      <c r="BM974" s="326"/>
      <c r="BN974" s="326"/>
      <c r="BO974" s="326"/>
      <c r="BP974" s="326"/>
    </row>
    <row r="975" spans="1:68" ht="15">
      <c r="A975" s="326"/>
      <c r="B975" s="326"/>
      <c r="C975" s="326"/>
      <c r="D975" s="326"/>
      <c r="E975" s="430"/>
      <c r="F975" s="326"/>
      <c r="G975" s="326"/>
      <c r="H975" s="326"/>
      <c r="I975" s="326"/>
      <c r="J975" s="326"/>
      <c r="K975" s="326"/>
      <c r="L975" s="326"/>
      <c r="M975" s="326"/>
      <c r="N975" s="326"/>
      <c r="O975" s="326"/>
      <c r="P975" s="326"/>
      <c r="Q975" s="326"/>
      <c r="R975" s="326"/>
      <c r="S975" s="326"/>
      <c r="T975" s="326"/>
      <c r="U975" s="326"/>
      <c r="V975" s="326"/>
      <c r="W975" s="326"/>
      <c r="X975" s="326"/>
      <c r="Y975" s="326"/>
      <c r="Z975" s="326"/>
      <c r="AA975" s="326"/>
      <c r="AB975" s="326"/>
      <c r="AC975" s="326"/>
      <c r="AD975" s="326"/>
      <c r="AE975" s="326"/>
      <c r="AF975" s="326"/>
      <c r="AG975" s="326"/>
      <c r="AH975" s="326"/>
      <c r="AI975" s="326"/>
      <c r="AJ975" s="326"/>
      <c r="AK975" s="326"/>
      <c r="AL975" s="326"/>
      <c r="AM975" s="326"/>
      <c r="AN975" s="326"/>
      <c r="AO975" s="326"/>
      <c r="AP975" s="326"/>
      <c r="AQ975" s="326"/>
      <c r="AR975" s="326"/>
      <c r="AS975" s="326"/>
      <c r="AT975" s="326"/>
      <c r="AU975" s="326"/>
      <c r="AV975" s="326"/>
      <c r="AW975" s="326"/>
      <c r="AX975" s="326"/>
      <c r="AY975" s="326"/>
      <c r="AZ975" s="326"/>
      <c r="BA975" s="326"/>
      <c r="BB975" s="326"/>
      <c r="BC975" s="326"/>
      <c r="BD975" s="326"/>
      <c r="BE975" s="326"/>
      <c r="BF975" s="326"/>
      <c r="BG975" s="326"/>
      <c r="BH975" s="326"/>
      <c r="BI975" s="326"/>
      <c r="BJ975" s="326"/>
      <c r="BK975" s="326"/>
      <c r="BL975" s="326"/>
      <c r="BM975" s="326"/>
      <c r="BN975" s="326"/>
      <c r="BO975" s="326"/>
      <c r="BP975" s="326"/>
    </row>
    <row r="976" spans="1:68" ht="15">
      <c r="A976" s="326"/>
      <c r="B976" s="326"/>
      <c r="C976" s="326"/>
      <c r="D976" s="326"/>
      <c r="E976" s="430"/>
      <c r="F976" s="326"/>
      <c r="G976" s="326"/>
      <c r="H976" s="326"/>
      <c r="I976" s="326"/>
      <c r="J976" s="326"/>
      <c r="K976" s="326"/>
      <c r="L976" s="326"/>
      <c r="M976" s="326"/>
      <c r="N976" s="326"/>
      <c r="O976" s="326"/>
      <c r="P976" s="326"/>
      <c r="Q976" s="326"/>
      <c r="R976" s="326"/>
      <c r="S976" s="326"/>
      <c r="T976" s="326"/>
      <c r="U976" s="326"/>
      <c r="V976" s="326"/>
      <c r="W976" s="326"/>
      <c r="X976" s="326"/>
      <c r="Y976" s="326"/>
      <c r="Z976" s="326"/>
      <c r="AA976" s="326"/>
      <c r="AB976" s="326"/>
      <c r="AC976" s="326"/>
      <c r="AD976" s="326"/>
      <c r="AE976" s="326"/>
      <c r="AF976" s="326"/>
      <c r="AG976" s="326"/>
      <c r="AH976" s="326"/>
      <c r="AI976" s="326"/>
      <c r="AJ976" s="326"/>
      <c r="AK976" s="326"/>
      <c r="AL976" s="326"/>
      <c r="AM976" s="326"/>
      <c r="AN976" s="326"/>
      <c r="AO976" s="326"/>
      <c r="AP976" s="326"/>
      <c r="AQ976" s="326"/>
      <c r="AR976" s="326"/>
      <c r="AS976" s="326"/>
      <c r="AT976" s="326"/>
      <c r="AU976" s="326"/>
      <c r="AV976" s="326"/>
      <c r="AW976" s="326"/>
      <c r="AX976" s="326"/>
      <c r="AY976" s="326"/>
      <c r="AZ976" s="326"/>
      <c r="BA976" s="326"/>
      <c r="BB976" s="326"/>
      <c r="BC976" s="326"/>
      <c r="BD976" s="326"/>
      <c r="BE976" s="326"/>
      <c r="BF976" s="326"/>
      <c r="BG976" s="326"/>
      <c r="BH976" s="326"/>
      <c r="BI976" s="326"/>
      <c r="BJ976" s="326"/>
      <c r="BK976" s="326"/>
      <c r="BL976" s="326"/>
      <c r="BM976" s="326"/>
      <c r="BN976" s="326"/>
      <c r="BO976" s="326"/>
      <c r="BP976" s="326"/>
    </row>
    <row r="977" spans="1:68" ht="15">
      <c r="A977" s="326"/>
      <c r="B977" s="326"/>
      <c r="C977" s="326"/>
      <c r="D977" s="326"/>
      <c r="E977" s="430"/>
      <c r="F977" s="326"/>
      <c r="G977" s="326"/>
      <c r="H977" s="326"/>
      <c r="I977" s="326"/>
      <c r="J977" s="326"/>
      <c r="K977" s="326"/>
      <c r="L977" s="326"/>
      <c r="M977" s="326"/>
      <c r="N977" s="326"/>
      <c r="O977" s="326"/>
      <c r="P977" s="326"/>
      <c r="Q977" s="326"/>
      <c r="R977" s="326"/>
      <c r="S977" s="326"/>
      <c r="T977" s="326"/>
      <c r="U977" s="326"/>
      <c r="V977" s="326"/>
      <c r="W977" s="326"/>
      <c r="X977" s="326"/>
      <c r="Y977" s="326"/>
      <c r="Z977" s="326"/>
      <c r="AA977" s="326"/>
      <c r="AB977" s="326"/>
      <c r="AC977" s="326"/>
      <c r="AD977" s="326"/>
      <c r="AE977" s="326"/>
      <c r="AF977" s="326"/>
      <c r="AG977" s="326"/>
      <c r="AH977" s="326"/>
      <c r="AI977" s="326"/>
      <c r="AJ977" s="326"/>
      <c r="AK977" s="326"/>
      <c r="AL977" s="326"/>
      <c r="AM977" s="326"/>
      <c r="AN977" s="326"/>
      <c r="AO977" s="326"/>
      <c r="AP977" s="326"/>
      <c r="AQ977" s="326"/>
      <c r="AR977" s="326"/>
      <c r="AS977" s="326"/>
      <c r="AT977" s="326"/>
      <c r="AU977" s="326"/>
      <c r="AV977" s="326"/>
      <c r="AW977" s="326"/>
      <c r="AX977" s="326"/>
      <c r="AY977" s="326"/>
      <c r="AZ977" s="326"/>
      <c r="BA977" s="326"/>
      <c r="BB977" s="326"/>
      <c r="BC977" s="326"/>
      <c r="BD977" s="326"/>
      <c r="BE977" s="326"/>
      <c r="BF977" s="326"/>
      <c r="BG977" s="326"/>
      <c r="BH977" s="326"/>
      <c r="BI977" s="326"/>
      <c r="BJ977" s="326"/>
      <c r="BK977" s="326"/>
      <c r="BL977" s="326"/>
      <c r="BM977" s="326"/>
      <c r="BN977" s="326"/>
      <c r="BO977" s="326"/>
      <c r="BP977" s="326"/>
    </row>
    <row r="978" spans="1:68" ht="15">
      <c r="A978" s="326"/>
      <c r="B978" s="326"/>
      <c r="C978" s="326"/>
      <c r="D978" s="326"/>
      <c r="E978" s="430"/>
      <c r="F978" s="326"/>
      <c r="G978" s="326"/>
      <c r="H978" s="326"/>
      <c r="I978" s="326"/>
      <c r="J978" s="326"/>
      <c r="K978" s="326"/>
      <c r="L978" s="326"/>
      <c r="M978" s="326"/>
      <c r="N978" s="326"/>
      <c r="O978" s="326"/>
      <c r="P978" s="326"/>
      <c r="Q978" s="326"/>
      <c r="R978" s="326"/>
      <c r="S978" s="326"/>
      <c r="T978" s="326"/>
      <c r="U978" s="326"/>
      <c r="V978" s="326"/>
      <c r="W978" s="326"/>
      <c r="X978" s="326"/>
      <c r="Y978" s="326"/>
      <c r="Z978" s="326"/>
      <c r="AA978" s="326"/>
      <c r="AB978" s="326"/>
      <c r="AC978" s="326"/>
      <c r="AD978" s="326"/>
      <c r="AE978" s="326"/>
      <c r="AF978" s="326"/>
      <c r="AG978" s="326"/>
      <c r="AH978" s="326"/>
      <c r="AI978" s="326"/>
      <c r="AJ978" s="326"/>
      <c r="AK978" s="326"/>
      <c r="AL978" s="326"/>
      <c r="AM978" s="326"/>
      <c r="AN978" s="326"/>
      <c r="AO978" s="326"/>
      <c r="AP978" s="326"/>
      <c r="AQ978" s="326"/>
      <c r="AR978" s="326"/>
      <c r="AS978" s="326"/>
      <c r="AT978" s="326"/>
      <c r="AU978" s="326"/>
      <c r="AV978" s="326"/>
      <c r="AW978" s="326"/>
      <c r="AX978" s="326"/>
      <c r="AY978" s="326"/>
      <c r="AZ978" s="326"/>
      <c r="BA978" s="326"/>
      <c r="BB978" s="326"/>
      <c r="BC978" s="326"/>
      <c r="BD978" s="326"/>
      <c r="BE978" s="326"/>
      <c r="BF978" s="326"/>
      <c r="BG978" s="326"/>
      <c r="BH978" s="326"/>
      <c r="BI978" s="326"/>
      <c r="BJ978" s="326"/>
      <c r="BK978" s="326"/>
      <c r="BL978" s="326"/>
      <c r="BM978" s="326"/>
      <c r="BN978" s="326"/>
      <c r="BO978" s="326"/>
      <c r="BP978" s="326"/>
    </row>
    <row r="979" spans="1:68" ht="15">
      <c r="A979" s="326"/>
      <c r="B979" s="326"/>
      <c r="C979" s="326"/>
      <c r="D979" s="326"/>
      <c r="E979" s="430"/>
      <c r="F979" s="326"/>
      <c r="G979" s="326"/>
      <c r="H979" s="326"/>
      <c r="I979" s="326"/>
      <c r="J979" s="326"/>
      <c r="K979" s="326"/>
      <c r="L979" s="326"/>
      <c r="M979" s="326"/>
      <c r="N979" s="326"/>
      <c r="O979" s="326"/>
      <c r="P979" s="326"/>
      <c r="Q979" s="326"/>
      <c r="R979" s="326"/>
      <c r="S979" s="326"/>
      <c r="T979" s="326"/>
      <c r="U979" s="326"/>
      <c r="V979" s="326"/>
      <c r="W979" s="326"/>
      <c r="X979" s="326"/>
      <c r="Y979" s="326"/>
      <c r="Z979" s="326"/>
      <c r="AA979" s="326"/>
      <c r="AB979" s="326"/>
      <c r="AC979" s="326"/>
      <c r="AD979" s="326"/>
      <c r="AE979" s="326"/>
      <c r="AF979" s="326"/>
      <c r="AG979" s="326"/>
      <c r="AH979" s="326"/>
      <c r="AI979" s="326"/>
      <c r="AJ979" s="326"/>
      <c r="AK979" s="326"/>
      <c r="AL979" s="326"/>
      <c r="AM979" s="326"/>
      <c r="AN979" s="326"/>
      <c r="AO979" s="326"/>
      <c r="AP979" s="326"/>
      <c r="AQ979" s="326"/>
      <c r="AR979" s="326"/>
      <c r="AS979" s="326"/>
      <c r="AT979" s="326"/>
      <c r="AU979" s="326"/>
      <c r="AV979" s="326"/>
      <c r="AW979" s="326"/>
      <c r="AX979" s="326"/>
      <c r="AY979" s="326"/>
      <c r="AZ979" s="326"/>
      <c r="BA979" s="326"/>
      <c r="BB979" s="326"/>
      <c r="BC979" s="326"/>
      <c r="BD979" s="326"/>
      <c r="BE979" s="326"/>
      <c r="BF979" s="326"/>
      <c r="BG979" s="326"/>
      <c r="BH979" s="326"/>
      <c r="BI979" s="326"/>
      <c r="BJ979" s="326"/>
      <c r="BK979" s="326"/>
      <c r="BL979" s="326"/>
      <c r="BM979" s="326"/>
      <c r="BN979" s="326"/>
      <c r="BO979" s="326"/>
      <c r="BP979" s="326"/>
    </row>
    <row r="980" spans="1:68" ht="15">
      <c r="A980" s="326"/>
      <c r="B980" s="326"/>
      <c r="C980" s="326"/>
      <c r="D980" s="326"/>
      <c r="E980" s="430"/>
      <c r="F980" s="326"/>
      <c r="G980" s="326"/>
      <c r="H980" s="326"/>
      <c r="I980" s="326"/>
      <c r="J980" s="326"/>
      <c r="K980" s="326"/>
      <c r="L980" s="326"/>
      <c r="M980" s="326"/>
      <c r="N980" s="326"/>
      <c r="O980" s="326"/>
      <c r="P980" s="326"/>
      <c r="Q980" s="326"/>
      <c r="R980" s="326"/>
      <c r="S980" s="326"/>
      <c r="T980" s="326"/>
      <c r="U980" s="326"/>
      <c r="V980" s="326"/>
      <c r="W980" s="326"/>
      <c r="X980" s="326"/>
      <c r="Y980" s="326"/>
      <c r="Z980" s="326"/>
      <c r="AA980" s="326"/>
      <c r="AB980" s="326"/>
      <c r="AC980" s="326"/>
      <c r="AD980" s="326"/>
      <c r="AE980" s="326"/>
      <c r="AF980" s="326"/>
      <c r="AG980" s="326"/>
      <c r="AH980" s="326"/>
      <c r="AI980" s="326"/>
      <c r="AJ980" s="326"/>
      <c r="AK980" s="326"/>
      <c r="AL980" s="326"/>
      <c r="AM980" s="326"/>
      <c r="AN980" s="326"/>
      <c r="AO980" s="326"/>
      <c r="AP980" s="326"/>
      <c r="AQ980" s="326"/>
      <c r="AR980" s="326"/>
      <c r="AS980" s="326"/>
      <c r="AT980" s="326"/>
      <c r="AU980" s="326"/>
      <c r="AV980" s="326"/>
      <c r="AW980" s="326"/>
      <c r="AX980" s="326"/>
      <c r="AY980" s="326"/>
      <c r="AZ980" s="326"/>
      <c r="BA980" s="326"/>
      <c r="BB980" s="326"/>
      <c r="BC980" s="326"/>
      <c r="BD980" s="326"/>
      <c r="BE980" s="326"/>
      <c r="BF980" s="326"/>
      <c r="BG980" s="326"/>
      <c r="BH980" s="326"/>
      <c r="BI980" s="326"/>
      <c r="BJ980" s="326"/>
      <c r="BK980" s="326"/>
      <c r="BL980" s="326"/>
      <c r="BM980" s="326"/>
      <c r="BN980" s="326"/>
      <c r="BO980" s="326"/>
      <c r="BP980" s="326"/>
    </row>
    <row r="981" spans="1:68" ht="15">
      <c r="A981" s="326"/>
      <c r="B981" s="326"/>
      <c r="C981" s="326"/>
      <c r="D981" s="326"/>
      <c r="E981" s="430"/>
      <c r="F981" s="326"/>
      <c r="G981" s="326"/>
      <c r="H981" s="326"/>
      <c r="I981" s="326"/>
      <c r="J981" s="326"/>
      <c r="K981" s="326"/>
      <c r="L981" s="326"/>
      <c r="M981" s="326"/>
      <c r="N981" s="326"/>
      <c r="O981" s="326"/>
      <c r="P981" s="326"/>
      <c r="Q981" s="326"/>
      <c r="R981" s="326"/>
      <c r="S981" s="326"/>
      <c r="T981" s="326"/>
      <c r="U981" s="326"/>
      <c r="V981" s="326"/>
      <c r="W981" s="326"/>
      <c r="X981" s="326"/>
      <c r="Y981" s="326"/>
      <c r="Z981" s="326"/>
      <c r="AA981" s="326"/>
      <c r="AB981" s="326"/>
      <c r="AC981" s="326"/>
      <c r="AD981" s="326"/>
      <c r="AE981" s="326"/>
      <c r="AF981" s="326"/>
      <c r="AG981" s="326"/>
      <c r="AH981" s="326"/>
      <c r="AI981" s="326"/>
      <c r="AJ981" s="326"/>
      <c r="AK981" s="326"/>
      <c r="AL981" s="326"/>
      <c r="AM981" s="326"/>
      <c r="AN981" s="326"/>
      <c r="AO981" s="326"/>
      <c r="AP981" s="326"/>
      <c r="AQ981" s="326"/>
      <c r="AR981" s="326"/>
      <c r="AS981" s="326"/>
      <c r="AT981" s="326"/>
      <c r="AU981" s="326"/>
      <c r="AV981" s="326"/>
      <c r="AW981" s="326"/>
      <c r="AX981" s="326"/>
      <c r="AY981" s="326"/>
      <c r="AZ981" s="326"/>
      <c r="BA981" s="326"/>
      <c r="BB981" s="326"/>
      <c r="BC981" s="326"/>
      <c r="BD981" s="326"/>
      <c r="BE981" s="326"/>
      <c r="BF981" s="326"/>
      <c r="BG981" s="326"/>
      <c r="BH981" s="326"/>
      <c r="BI981" s="326"/>
      <c r="BJ981" s="326"/>
      <c r="BK981" s="326"/>
      <c r="BL981" s="326"/>
      <c r="BM981" s="326"/>
      <c r="BN981" s="326"/>
      <c r="BO981" s="326"/>
      <c r="BP981" s="326"/>
    </row>
    <row r="982" spans="1:68" ht="15">
      <c r="A982" s="326"/>
      <c r="B982" s="326"/>
      <c r="C982" s="326"/>
      <c r="D982" s="326"/>
      <c r="E982" s="430"/>
      <c r="F982" s="326"/>
      <c r="G982" s="326"/>
      <c r="H982" s="326"/>
      <c r="I982" s="326"/>
      <c r="J982" s="326"/>
      <c r="K982" s="326"/>
      <c r="L982" s="326"/>
      <c r="M982" s="326"/>
      <c r="N982" s="326"/>
      <c r="O982" s="326"/>
      <c r="P982" s="326"/>
      <c r="Q982" s="326"/>
      <c r="R982" s="326"/>
      <c r="S982" s="326"/>
      <c r="T982" s="326"/>
      <c r="U982" s="326"/>
      <c r="V982" s="326"/>
      <c r="W982" s="326"/>
      <c r="X982" s="326"/>
      <c r="Y982" s="326"/>
      <c r="Z982" s="326"/>
      <c r="AA982" s="326"/>
      <c r="AB982" s="326"/>
      <c r="AC982" s="326"/>
      <c r="AD982" s="326"/>
      <c r="AE982" s="326"/>
      <c r="AF982" s="326"/>
      <c r="AG982" s="326"/>
      <c r="AH982" s="326"/>
      <c r="AI982" s="326"/>
      <c r="AJ982" s="326"/>
      <c r="AK982" s="326"/>
      <c r="AL982" s="326"/>
      <c r="AM982" s="326"/>
      <c r="AN982" s="326"/>
      <c r="AO982" s="326"/>
      <c r="AP982" s="326"/>
      <c r="AQ982" s="326"/>
      <c r="AR982" s="326"/>
      <c r="AS982" s="326"/>
      <c r="AT982" s="326"/>
      <c r="AU982" s="326"/>
      <c r="AV982" s="326"/>
      <c r="AW982" s="326"/>
      <c r="AX982" s="326"/>
      <c r="AY982" s="326"/>
      <c r="AZ982" s="326"/>
      <c r="BA982" s="326"/>
      <c r="BB982" s="326"/>
      <c r="BC982" s="326"/>
      <c r="BD982" s="326"/>
      <c r="BE982" s="326"/>
      <c r="BF982" s="326"/>
      <c r="BG982" s="326"/>
      <c r="BH982" s="326"/>
      <c r="BI982" s="326"/>
      <c r="BJ982" s="326"/>
      <c r="BK982" s="326"/>
      <c r="BL982" s="326"/>
      <c r="BM982" s="326"/>
      <c r="BN982" s="326"/>
      <c r="BO982" s="326"/>
      <c r="BP982" s="326"/>
    </row>
    <row r="983" spans="1:68" ht="15">
      <c r="A983" s="326"/>
      <c r="B983" s="326"/>
      <c r="C983" s="326"/>
      <c r="D983" s="326"/>
      <c r="E983" s="430"/>
      <c r="F983" s="326"/>
      <c r="G983" s="326"/>
      <c r="H983" s="326"/>
      <c r="I983" s="326"/>
      <c r="J983" s="326"/>
      <c r="K983" s="326"/>
      <c r="L983" s="326"/>
      <c r="M983" s="326"/>
      <c r="N983" s="326"/>
      <c r="O983" s="326"/>
      <c r="P983" s="326"/>
      <c r="Q983" s="326"/>
      <c r="R983" s="326"/>
      <c r="S983" s="326"/>
      <c r="T983" s="326"/>
      <c r="U983" s="326"/>
      <c r="V983" s="326"/>
      <c r="W983" s="326"/>
      <c r="X983" s="326"/>
      <c r="Y983" s="326"/>
      <c r="Z983" s="326"/>
      <c r="AA983" s="326"/>
      <c r="AB983" s="326"/>
      <c r="AC983" s="326"/>
      <c r="AD983" s="326"/>
      <c r="AE983" s="326"/>
      <c r="AF983" s="326"/>
      <c r="AG983" s="326"/>
      <c r="AH983" s="326"/>
      <c r="AI983" s="326"/>
      <c r="AJ983" s="326"/>
      <c r="AK983" s="326"/>
      <c r="AL983" s="326"/>
      <c r="AM983" s="326"/>
      <c r="AN983" s="326"/>
      <c r="AO983" s="326"/>
      <c r="AP983" s="326"/>
      <c r="AQ983" s="326"/>
      <c r="AR983" s="326"/>
      <c r="AS983" s="326"/>
      <c r="AT983" s="326"/>
      <c r="AU983" s="326"/>
      <c r="AV983" s="326"/>
      <c r="AW983" s="326"/>
      <c r="AX983" s="326"/>
      <c r="AY983" s="326"/>
      <c r="AZ983" s="326"/>
      <c r="BA983" s="326"/>
      <c r="BB983" s="326"/>
      <c r="BC983" s="326"/>
      <c r="BD983" s="326"/>
      <c r="BE983" s="326"/>
      <c r="BF983" s="326"/>
      <c r="BG983" s="326"/>
      <c r="BH983" s="326"/>
      <c r="BI983" s="326"/>
      <c r="BJ983" s="326"/>
      <c r="BK983" s="326"/>
      <c r="BL983" s="326"/>
      <c r="BM983" s="326"/>
      <c r="BN983" s="326"/>
      <c r="BO983" s="326"/>
      <c r="BP983" s="326"/>
    </row>
    <row r="984" spans="1:68" ht="15">
      <c r="A984" s="326"/>
      <c r="B984" s="326"/>
      <c r="C984" s="326"/>
      <c r="D984" s="326"/>
      <c r="E984" s="430"/>
      <c r="F984" s="326"/>
      <c r="G984" s="326"/>
      <c r="H984" s="326"/>
      <c r="I984" s="326"/>
      <c r="J984" s="326"/>
      <c r="K984" s="326"/>
      <c r="L984" s="326"/>
      <c r="M984" s="326"/>
      <c r="N984" s="326"/>
      <c r="O984" s="326"/>
      <c r="P984" s="326"/>
      <c r="Q984" s="326"/>
      <c r="R984" s="326"/>
      <c r="S984" s="326"/>
      <c r="T984" s="326"/>
      <c r="U984" s="326"/>
      <c r="V984" s="326"/>
      <c r="W984" s="326"/>
      <c r="X984" s="326"/>
      <c r="Y984" s="326"/>
      <c r="Z984" s="326"/>
      <c r="AA984" s="326"/>
      <c r="AB984" s="326"/>
      <c r="AC984" s="326"/>
      <c r="AD984" s="326"/>
      <c r="AE984" s="326"/>
      <c r="AF984" s="326"/>
      <c r="AG984" s="326"/>
      <c r="AH984" s="326"/>
      <c r="AI984" s="326"/>
      <c r="AJ984" s="326"/>
      <c r="AK984" s="326"/>
      <c r="AL984" s="326"/>
      <c r="AM984" s="326"/>
      <c r="AN984" s="326"/>
      <c r="AO984" s="326"/>
      <c r="AP984" s="326"/>
      <c r="AQ984" s="326"/>
      <c r="AR984" s="326"/>
      <c r="AS984" s="326"/>
      <c r="AT984" s="326"/>
      <c r="AU984" s="326"/>
      <c r="AV984" s="326"/>
      <c r="AW984" s="326"/>
      <c r="AX984" s="326"/>
      <c r="AY984" s="326"/>
      <c r="AZ984" s="326"/>
      <c r="BA984" s="326"/>
      <c r="BB984" s="326"/>
      <c r="BC984" s="326"/>
      <c r="BD984" s="326"/>
      <c r="BE984" s="326"/>
      <c r="BF984" s="326"/>
      <c r="BG984" s="326"/>
      <c r="BH984" s="326"/>
      <c r="BI984" s="326"/>
      <c r="BJ984" s="326"/>
      <c r="BK984" s="326"/>
      <c r="BL984" s="326"/>
      <c r="BM984" s="326"/>
      <c r="BN984" s="326"/>
      <c r="BO984" s="326"/>
      <c r="BP984" s="326"/>
    </row>
    <row r="985" spans="1:68" ht="15">
      <c r="A985" s="326"/>
      <c r="B985" s="326"/>
      <c r="C985" s="326"/>
      <c r="D985" s="326"/>
      <c r="E985" s="430"/>
      <c r="F985" s="326"/>
      <c r="G985" s="326"/>
      <c r="H985" s="326"/>
      <c r="I985" s="326"/>
      <c r="J985" s="326"/>
      <c r="K985" s="326"/>
      <c r="L985" s="326"/>
      <c r="M985" s="326"/>
      <c r="N985" s="326"/>
      <c r="O985" s="326"/>
      <c r="P985" s="326"/>
      <c r="Q985" s="326"/>
      <c r="R985" s="326"/>
      <c r="S985" s="326"/>
      <c r="T985" s="326"/>
      <c r="U985" s="326"/>
      <c r="V985" s="326"/>
      <c r="W985" s="326"/>
      <c r="X985" s="326"/>
      <c r="Y985" s="326"/>
      <c r="Z985" s="326"/>
      <c r="AA985" s="326"/>
      <c r="AB985" s="326"/>
      <c r="AC985" s="326"/>
      <c r="AD985" s="326"/>
      <c r="AE985" s="326"/>
      <c r="AF985" s="326"/>
      <c r="AG985" s="326"/>
      <c r="AH985" s="326"/>
      <c r="AI985" s="326"/>
      <c r="AJ985" s="326"/>
      <c r="AK985" s="326"/>
      <c r="AL985" s="326"/>
      <c r="AM985" s="326"/>
      <c r="AN985" s="326"/>
      <c r="AO985" s="326"/>
      <c r="AP985" s="326"/>
      <c r="AQ985" s="326"/>
      <c r="AR985" s="326"/>
      <c r="AS985" s="326"/>
      <c r="AT985" s="326"/>
      <c r="AU985" s="326"/>
      <c r="AV985" s="326"/>
      <c r="AW985" s="326"/>
      <c r="AX985" s="326"/>
      <c r="AY985" s="326"/>
      <c r="AZ985" s="326"/>
      <c r="BA985" s="326"/>
      <c r="BB985" s="326"/>
      <c r="BC985" s="326"/>
      <c r="BD985" s="326"/>
      <c r="BE985" s="326"/>
      <c r="BF985" s="326"/>
      <c r="BG985" s="326"/>
      <c r="BH985" s="326"/>
      <c r="BI985" s="326"/>
      <c r="BJ985" s="326"/>
      <c r="BK985" s="326"/>
      <c r="BL985" s="326"/>
      <c r="BM985" s="326"/>
      <c r="BN985" s="326"/>
      <c r="BO985" s="326"/>
      <c r="BP985" s="326"/>
    </row>
    <row r="986" spans="1:68" ht="15">
      <c r="A986" s="326"/>
      <c r="B986" s="326"/>
      <c r="C986" s="326"/>
      <c r="D986" s="326"/>
      <c r="E986" s="430"/>
      <c r="F986" s="326"/>
      <c r="G986" s="326"/>
      <c r="H986" s="326"/>
      <c r="I986" s="326"/>
      <c r="J986" s="326"/>
      <c r="K986" s="326"/>
      <c r="L986" s="326"/>
      <c r="M986" s="326"/>
      <c r="N986" s="326"/>
      <c r="O986" s="326"/>
      <c r="P986" s="326"/>
      <c r="Q986" s="326"/>
      <c r="R986" s="326"/>
      <c r="S986" s="326"/>
      <c r="T986" s="326"/>
      <c r="U986" s="326"/>
      <c r="V986" s="326"/>
      <c r="W986" s="326"/>
      <c r="X986" s="326"/>
      <c r="Y986" s="326"/>
      <c r="Z986" s="326"/>
      <c r="AA986" s="326"/>
      <c r="AB986" s="326"/>
      <c r="AC986" s="326"/>
      <c r="AD986" s="326"/>
      <c r="AE986" s="326"/>
      <c r="AF986" s="326"/>
      <c r="AG986" s="326"/>
      <c r="AH986" s="326"/>
      <c r="AI986" s="326"/>
      <c r="AJ986" s="326"/>
      <c r="AK986" s="326"/>
      <c r="AL986" s="326"/>
      <c r="AM986" s="326"/>
      <c r="AN986" s="326"/>
      <c r="AO986" s="326"/>
      <c r="AP986" s="326"/>
      <c r="AQ986" s="326"/>
      <c r="AR986" s="326"/>
      <c r="AS986" s="326"/>
      <c r="AT986" s="326"/>
      <c r="AU986" s="326"/>
      <c r="AV986" s="326"/>
      <c r="AW986" s="326"/>
      <c r="AX986" s="326"/>
      <c r="AY986" s="326"/>
      <c r="AZ986" s="326"/>
      <c r="BA986" s="326"/>
      <c r="BB986" s="326"/>
      <c r="BC986" s="326"/>
      <c r="BD986" s="326"/>
      <c r="BE986" s="326"/>
      <c r="BF986" s="326"/>
      <c r="BG986" s="326"/>
      <c r="BH986" s="326"/>
      <c r="BI986" s="326"/>
      <c r="BJ986" s="326"/>
      <c r="BK986" s="326"/>
      <c r="BL986" s="326"/>
      <c r="BM986" s="326"/>
      <c r="BN986" s="326"/>
      <c r="BO986" s="326"/>
      <c r="BP986" s="326"/>
    </row>
    <row r="987" spans="1:68" ht="15">
      <c r="A987" s="326"/>
      <c r="B987" s="326"/>
      <c r="C987" s="326"/>
      <c r="D987" s="326"/>
      <c r="E987" s="430"/>
      <c r="F987" s="326"/>
      <c r="G987" s="326"/>
      <c r="H987" s="326"/>
      <c r="I987" s="326"/>
      <c r="J987" s="326"/>
      <c r="K987" s="326"/>
      <c r="L987" s="326"/>
      <c r="M987" s="326"/>
      <c r="N987" s="326"/>
      <c r="O987" s="326"/>
      <c r="P987" s="326"/>
      <c r="Q987" s="326"/>
      <c r="R987" s="326"/>
      <c r="S987" s="326"/>
      <c r="T987" s="326"/>
      <c r="U987" s="326"/>
      <c r="V987" s="326"/>
      <c r="W987" s="326"/>
      <c r="X987" s="326"/>
      <c r="Y987" s="326"/>
      <c r="Z987" s="326"/>
      <c r="AA987" s="326"/>
      <c r="AB987" s="326"/>
      <c r="AC987" s="326"/>
      <c r="AD987" s="326"/>
      <c r="AE987" s="326"/>
      <c r="AF987" s="326"/>
      <c r="AG987" s="326"/>
      <c r="AH987" s="326"/>
      <c r="AI987" s="326"/>
      <c r="AJ987" s="326"/>
      <c r="AK987" s="326"/>
      <c r="AL987" s="326"/>
      <c r="AM987" s="326"/>
      <c r="AN987" s="326"/>
      <c r="AO987" s="326"/>
      <c r="AP987" s="326"/>
      <c r="AQ987" s="326"/>
      <c r="AR987" s="326"/>
      <c r="AS987" s="326"/>
      <c r="AT987" s="326"/>
      <c r="AU987" s="326"/>
      <c r="AV987" s="326"/>
      <c r="AW987" s="326"/>
      <c r="AX987" s="326"/>
      <c r="AY987" s="326"/>
      <c r="AZ987" s="326"/>
      <c r="BA987" s="326"/>
      <c r="BB987" s="326"/>
      <c r="BC987" s="326"/>
      <c r="BD987" s="326"/>
      <c r="BE987" s="326"/>
      <c r="BF987" s="326"/>
      <c r="BG987" s="326"/>
      <c r="BH987" s="326"/>
      <c r="BI987" s="326"/>
      <c r="BJ987" s="326"/>
      <c r="BK987" s="326"/>
      <c r="BL987" s="326"/>
      <c r="BM987" s="326"/>
      <c r="BN987" s="326"/>
      <c r="BO987" s="326"/>
      <c r="BP987" s="326"/>
    </row>
    <row r="988" spans="1:68" ht="15">
      <c r="A988" s="326"/>
      <c r="B988" s="326"/>
      <c r="C988" s="326"/>
      <c r="D988" s="326"/>
      <c r="E988" s="430"/>
      <c r="F988" s="326"/>
      <c r="G988" s="326"/>
      <c r="H988" s="326"/>
      <c r="I988" s="326"/>
      <c r="J988" s="326"/>
      <c r="K988" s="326"/>
      <c r="L988" s="326"/>
      <c r="M988" s="326"/>
      <c r="N988" s="326"/>
      <c r="O988" s="326"/>
      <c r="P988" s="326"/>
      <c r="Q988" s="326"/>
      <c r="R988" s="326"/>
      <c r="S988" s="326"/>
      <c r="T988" s="326"/>
      <c r="U988" s="326"/>
      <c r="V988" s="326"/>
      <c r="W988" s="326"/>
      <c r="X988" s="326"/>
      <c r="Y988" s="326"/>
      <c r="Z988" s="326"/>
      <c r="AA988" s="326"/>
      <c r="AB988" s="326"/>
      <c r="AC988" s="326"/>
      <c r="AD988" s="326"/>
      <c r="AE988" s="326"/>
      <c r="AF988" s="326"/>
      <c r="AG988" s="326"/>
      <c r="AH988" s="326"/>
      <c r="AI988" s="326"/>
      <c r="AJ988" s="326"/>
      <c r="AK988" s="326"/>
      <c r="AL988" s="326"/>
      <c r="AM988" s="326"/>
      <c r="AN988" s="326"/>
      <c r="AO988" s="326"/>
      <c r="AP988" s="326"/>
      <c r="AQ988" s="326"/>
      <c r="AR988" s="326"/>
      <c r="AS988" s="326"/>
      <c r="AT988" s="326"/>
      <c r="AU988" s="326"/>
      <c r="AV988" s="326"/>
      <c r="AW988" s="326"/>
      <c r="AX988" s="326"/>
      <c r="AY988" s="326"/>
      <c r="AZ988" s="326"/>
      <c r="BA988" s="326"/>
      <c r="BB988" s="326"/>
      <c r="BC988" s="326"/>
      <c r="BD988" s="326"/>
      <c r="BE988" s="326"/>
      <c r="BF988" s="326"/>
      <c r="BG988" s="326"/>
      <c r="BH988" s="326"/>
      <c r="BI988" s="326"/>
      <c r="BJ988" s="326"/>
      <c r="BK988" s="326"/>
      <c r="BL988" s="326"/>
      <c r="BM988" s="326"/>
      <c r="BN988" s="326"/>
      <c r="BO988" s="326"/>
      <c r="BP988" s="326"/>
    </row>
    <row r="989" spans="1:68" ht="15">
      <c r="A989" s="326"/>
      <c r="B989" s="326"/>
      <c r="C989" s="326"/>
      <c r="D989" s="326"/>
      <c r="E989" s="430"/>
      <c r="F989" s="326"/>
      <c r="G989" s="326"/>
      <c r="H989" s="326"/>
      <c r="I989" s="326"/>
      <c r="J989" s="326"/>
      <c r="K989" s="326"/>
      <c r="L989" s="326"/>
      <c r="M989" s="326"/>
      <c r="N989" s="326"/>
      <c r="O989" s="326"/>
      <c r="P989" s="326"/>
      <c r="Q989" s="326"/>
      <c r="R989" s="326"/>
      <c r="S989" s="326"/>
      <c r="T989" s="326"/>
      <c r="U989" s="326"/>
      <c r="V989" s="326"/>
      <c r="W989" s="326"/>
      <c r="X989" s="326"/>
      <c r="Y989" s="326"/>
      <c r="Z989" s="326"/>
      <c r="AA989" s="326"/>
      <c r="AB989" s="326"/>
      <c r="AC989" s="326"/>
      <c r="AD989" s="326"/>
      <c r="AE989" s="326"/>
      <c r="AF989" s="326"/>
      <c r="AG989" s="326"/>
      <c r="AH989" s="326"/>
      <c r="AI989" s="326"/>
      <c r="AJ989" s="326"/>
      <c r="AK989" s="326"/>
      <c r="AL989" s="326"/>
      <c r="AM989" s="326"/>
      <c r="AN989" s="326"/>
      <c r="AO989" s="326"/>
      <c r="AP989" s="326"/>
      <c r="AQ989" s="326"/>
      <c r="AR989" s="326"/>
      <c r="AS989" s="326"/>
      <c r="AT989" s="326"/>
      <c r="AU989" s="326"/>
      <c r="AV989" s="326"/>
      <c r="AW989" s="326"/>
      <c r="AX989" s="326"/>
      <c r="AY989" s="326"/>
      <c r="AZ989" s="326"/>
      <c r="BA989" s="326"/>
      <c r="BB989" s="326"/>
      <c r="BC989" s="326"/>
      <c r="BD989" s="326"/>
      <c r="BE989" s="326"/>
      <c r="BF989" s="326"/>
      <c r="BG989" s="326"/>
      <c r="BH989" s="326"/>
      <c r="BI989" s="326"/>
      <c r="BJ989" s="326"/>
      <c r="BK989" s="326"/>
      <c r="BL989" s="326"/>
      <c r="BM989" s="326"/>
      <c r="BN989" s="326"/>
      <c r="BO989" s="326"/>
      <c r="BP989" s="326"/>
    </row>
    <row r="990" spans="1:68" ht="15">
      <c r="A990" s="326"/>
      <c r="B990" s="326"/>
      <c r="C990" s="326"/>
      <c r="D990" s="326"/>
      <c r="E990" s="430"/>
      <c r="F990" s="326"/>
      <c r="G990" s="326"/>
      <c r="H990" s="326"/>
      <c r="I990" s="326"/>
      <c r="J990" s="326"/>
      <c r="K990" s="326"/>
      <c r="L990" s="326"/>
      <c r="M990" s="326"/>
      <c r="N990" s="326"/>
      <c r="O990" s="326"/>
      <c r="P990" s="326"/>
      <c r="Q990" s="326"/>
      <c r="R990" s="326"/>
      <c r="S990" s="326"/>
      <c r="T990" s="326"/>
      <c r="U990" s="326"/>
      <c r="V990" s="326"/>
      <c r="W990" s="326"/>
      <c r="X990" s="326"/>
      <c r="Y990" s="326"/>
      <c r="Z990" s="326"/>
      <c r="AA990" s="326"/>
      <c r="AB990" s="326"/>
      <c r="AC990" s="326"/>
      <c r="AD990" s="326"/>
      <c r="AE990" s="326"/>
      <c r="AF990" s="326"/>
      <c r="AG990" s="326"/>
      <c r="AH990" s="326"/>
      <c r="AI990" s="326"/>
      <c r="AJ990" s="326"/>
      <c r="AK990" s="326"/>
      <c r="AL990" s="326"/>
      <c r="AM990" s="326"/>
      <c r="AN990" s="326"/>
      <c r="AO990" s="326"/>
      <c r="AP990" s="326"/>
      <c r="AQ990" s="326"/>
      <c r="AR990" s="326"/>
      <c r="AS990" s="326"/>
      <c r="AT990" s="326"/>
      <c r="AU990" s="326"/>
      <c r="AV990" s="326"/>
      <c r="AW990" s="326"/>
      <c r="AX990" s="326"/>
      <c r="AY990" s="326"/>
      <c r="AZ990" s="326"/>
      <c r="BA990" s="326"/>
      <c r="BB990" s="326"/>
      <c r="BC990" s="326"/>
      <c r="BD990" s="326"/>
      <c r="BE990" s="326"/>
      <c r="BF990" s="326"/>
      <c r="BG990" s="326"/>
      <c r="BH990" s="326"/>
      <c r="BI990" s="326"/>
      <c r="BJ990" s="326"/>
      <c r="BK990" s="326"/>
      <c r="BL990" s="326"/>
      <c r="BM990" s="326"/>
      <c r="BN990" s="326"/>
      <c r="BO990" s="326"/>
      <c r="BP990" s="326"/>
    </row>
    <row r="991" spans="1:68" ht="15">
      <c r="A991" s="326"/>
      <c r="B991" s="326"/>
      <c r="C991" s="326"/>
      <c r="D991" s="326"/>
      <c r="E991" s="430"/>
      <c r="F991" s="326"/>
      <c r="G991" s="326"/>
      <c r="H991" s="326"/>
      <c r="I991" s="326"/>
      <c r="J991" s="326"/>
      <c r="K991" s="326"/>
      <c r="L991" s="326"/>
      <c r="M991" s="326"/>
      <c r="N991" s="326"/>
      <c r="O991" s="326"/>
      <c r="P991" s="326"/>
      <c r="Q991" s="326"/>
      <c r="R991" s="326"/>
      <c r="S991" s="326"/>
      <c r="T991" s="326"/>
      <c r="U991" s="326"/>
      <c r="V991" s="326"/>
      <c r="W991" s="326"/>
      <c r="X991" s="326"/>
      <c r="Y991" s="326"/>
      <c r="Z991" s="326"/>
      <c r="AA991" s="326"/>
      <c r="AB991" s="326"/>
      <c r="AC991" s="326"/>
      <c r="AD991" s="326"/>
      <c r="AE991" s="326"/>
      <c r="AF991" s="326"/>
      <c r="AG991" s="326"/>
      <c r="AH991" s="326"/>
      <c r="AI991" s="326"/>
      <c r="AJ991" s="326"/>
      <c r="AK991" s="326"/>
      <c r="AL991" s="326"/>
      <c r="AM991" s="326"/>
      <c r="AN991" s="326"/>
      <c r="AO991" s="326"/>
      <c r="AP991" s="326"/>
      <c r="AQ991" s="326"/>
      <c r="AR991" s="326"/>
      <c r="AS991" s="326"/>
      <c r="AT991" s="326"/>
      <c r="AU991" s="326"/>
      <c r="AV991" s="326"/>
      <c r="AW991" s="326"/>
      <c r="AX991" s="326"/>
      <c r="AY991" s="326"/>
      <c r="AZ991" s="326"/>
      <c r="BA991" s="326"/>
      <c r="BB991" s="326"/>
      <c r="BC991" s="326"/>
      <c r="BD991" s="326"/>
      <c r="BE991" s="326"/>
      <c r="BF991" s="326"/>
      <c r="BG991" s="326"/>
      <c r="BH991" s="326"/>
      <c r="BI991" s="326"/>
      <c r="BJ991" s="326"/>
      <c r="BK991" s="326"/>
      <c r="BL991" s="326"/>
      <c r="BM991" s="326"/>
      <c r="BN991" s="326"/>
      <c r="BO991" s="326"/>
      <c r="BP991" s="326"/>
    </row>
    <row r="992" spans="1:68" ht="15">
      <c r="A992" s="326"/>
      <c r="B992" s="326"/>
      <c r="C992" s="326"/>
      <c r="D992" s="326"/>
      <c r="E992" s="430"/>
      <c r="F992" s="326"/>
      <c r="G992" s="326"/>
      <c r="H992" s="326"/>
      <c r="I992" s="326"/>
      <c r="J992" s="326"/>
      <c r="K992" s="326"/>
      <c r="L992" s="326"/>
      <c r="M992" s="326"/>
      <c r="N992" s="326"/>
      <c r="O992" s="326"/>
      <c r="P992" s="326"/>
      <c r="Q992" s="326"/>
      <c r="R992" s="326"/>
      <c r="S992" s="326"/>
      <c r="T992" s="326"/>
      <c r="U992" s="326"/>
      <c r="V992" s="326"/>
      <c r="W992" s="326"/>
      <c r="X992" s="326"/>
      <c r="Y992" s="326"/>
      <c r="Z992" s="326"/>
      <c r="AA992" s="326"/>
      <c r="AB992" s="326"/>
      <c r="AC992" s="326"/>
      <c r="AD992" s="326"/>
      <c r="AE992" s="326"/>
      <c r="AF992" s="326"/>
      <c r="AG992" s="326"/>
      <c r="AH992" s="326"/>
      <c r="AI992" s="326"/>
      <c r="AJ992" s="326"/>
      <c r="AK992" s="326"/>
      <c r="AL992" s="326"/>
      <c r="AM992" s="326"/>
      <c r="AN992" s="326"/>
      <c r="AO992" s="326"/>
      <c r="AP992" s="326"/>
      <c r="AQ992" s="326"/>
      <c r="AR992" s="326"/>
      <c r="AS992" s="326"/>
      <c r="AT992" s="326"/>
      <c r="AU992" s="326"/>
      <c r="AV992" s="326"/>
      <c r="AW992" s="326"/>
      <c r="AX992" s="326"/>
      <c r="AY992" s="326"/>
      <c r="AZ992" s="326"/>
      <c r="BA992" s="326"/>
      <c r="BB992" s="326"/>
      <c r="BC992" s="326"/>
      <c r="BD992" s="326"/>
      <c r="BE992" s="326"/>
      <c r="BF992" s="326"/>
      <c r="BG992" s="326"/>
      <c r="BH992" s="326"/>
      <c r="BI992" s="326"/>
      <c r="BJ992" s="326"/>
      <c r="BK992" s="326"/>
      <c r="BL992" s="326"/>
      <c r="BM992" s="326"/>
      <c r="BN992" s="326"/>
      <c r="BO992" s="326"/>
      <c r="BP992" s="326"/>
    </row>
    <row r="993" spans="1:68" ht="15">
      <c r="A993" s="326"/>
      <c r="B993" s="326"/>
      <c r="C993" s="326"/>
      <c r="D993" s="326"/>
      <c r="E993" s="430"/>
      <c r="F993" s="326"/>
      <c r="G993" s="326"/>
      <c r="H993" s="326"/>
      <c r="I993" s="326"/>
      <c r="J993" s="326"/>
      <c r="K993" s="326"/>
      <c r="L993" s="326"/>
      <c r="M993" s="326"/>
      <c r="N993" s="326"/>
      <c r="O993" s="326"/>
      <c r="P993" s="326"/>
      <c r="Q993" s="326"/>
      <c r="R993" s="326"/>
      <c r="S993" s="326"/>
      <c r="T993" s="326"/>
      <c r="U993" s="326"/>
      <c r="V993" s="326"/>
      <c r="W993" s="326"/>
      <c r="X993" s="326"/>
      <c r="Y993" s="326"/>
      <c r="Z993" s="326"/>
      <c r="AA993" s="326"/>
      <c r="AB993" s="326"/>
      <c r="AC993" s="326"/>
      <c r="AD993" s="326"/>
      <c r="AE993" s="326"/>
      <c r="AF993" s="326"/>
      <c r="AG993" s="326"/>
      <c r="AH993" s="326"/>
      <c r="AI993" s="326"/>
      <c r="AJ993" s="326"/>
      <c r="AK993" s="326"/>
      <c r="AL993" s="326"/>
      <c r="AM993" s="326"/>
      <c r="AN993" s="326"/>
      <c r="AO993" s="326"/>
      <c r="AP993" s="326"/>
      <c r="AQ993" s="326"/>
      <c r="AR993" s="326"/>
      <c r="AS993" s="326"/>
      <c r="AT993" s="326"/>
      <c r="AU993" s="326"/>
      <c r="AV993" s="326"/>
      <c r="AW993" s="326"/>
      <c r="AX993" s="326"/>
      <c r="AY993" s="326"/>
      <c r="AZ993" s="326"/>
      <c r="BA993" s="326"/>
      <c r="BB993" s="326"/>
      <c r="BC993" s="326"/>
      <c r="BD993" s="326"/>
      <c r="BE993" s="326"/>
      <c r="BF993" s="326"/>
      <c r="BG993" s="326"/>
      <c r="BH993" s="326"/>
      <c r="BI993" s="326"/>
      <c r="BJ993" s="326"/>
      <c r="BK993" s="326"/>
      <c r="BL993" s="326"/>
      <c r="BM993" s="326"/>
      <c r="BN993" s="326"/>
      <c r="BO993" s="326"/>
      <c r="BP993" s="326"/>
    </row>
    <row r="994" spans="1:68" ht="15">
      <c r="A994" s="326"/>
      <c r="B994" s="326"/>
      <c r="C994" s="326"/>
      <c r="D994" s="326"/>
      <c r="E994" s="430"/>
      <c r="F994" s="326"/>
      <c r="G994" s="326"/>
      <c r="H994" s="326"/>
      <c r="I994" s="326"/>
      <c r="J994" s="326"/>
      <c r="K994" s="326"/>
      <c r="L994" s="326"/>
      <c r="M994" s="326"/>
      <c r="N994" s="326"/>
      <c r="O994" s="326"/>
      <c r="P994" s="326"/>
      <c r="Q994" s="326"/>
      <c r="R994" s="326"/>
      <c r="S994" s="326"/>
      <c r="T994" s="326"/>
      <c r="U994" s="326"/>
      <c r="V994" s="326"/>
      <c r="W994" s="326"/>
      <c r="X994" s="326"/>
      <c r="Y994" s="326"/>
      <c r="Z994" s="326"/>
      <c r="AA994" s="326"/>
      <c r="AB994" s="326"/>
      <c r="AC994" s="326"/>
      <c r="AD994" s="326"/>
      <c r="AE994" s="326"/>
      <c r="AF994" s="326"/>
      <c r="AG994" s="326"/>
      <c r="AH994" s="326"/>
      <c r="AI994" s="326"/>
      <c r="AJ994" s="326"/>
      <c r="AK994" s="326"/>
      <c r="AL994" s="326"/>
      <c r="AM994" s="326"/>
      <c r="AN994" s="326"/>
      <c r="AO994" s="326"/>
      <c r="AP994" s="326"/>
      <c r="AQ994" s="326"/>
      <c r="AR994" s="326"/>
      <c r="AS994" s="326"/>
      <c r="AT994" s="326"/>
      <c r="AU994" s="326"/>
      <c r="AV994" s="326"/>
      <c r="AW994" s="326"/>
      <c r="AX994" s="326"/>
      <c r="AY994" s="326"/>
      <c r="AZ994" s="326"/>
      <c r="BA994" s="326"/>
      <c r="BB994" s="326"/>
      <c r="BC994" s="326"/>
      <c r="BD994" s="326"/>
      <c r="BE994" s="326"/>
      <c r="BF994" s="326"/>
      <c r="BG994" s="326"/>
      <c r="BH994" s="326"/>
      <c r="BI994" s="326"/>
      <c r="BJ994" s="326"/>
      <c r="BK994" s="326"/>
      <c r="BL994" s="326"/>
      <c r="BM994" s="326"/>
      <c r="BN994" s="326"/>
      <c r="BO994" s="326"/>
      <c r="BP994" s="326"/>
    </row>
    <row r="995" spans="1:68" ht="15">
      <c r="A995" s="326"/>
      <c r="B995" s="326"/>
      <c r="C995" s="326"/>
      <c r="D995" s="326"/>
      <c r="E995" s="430"/>
      <c r="F995" s="326"/>
      <c r="G995" s="326"/>
      <c r="H995" s="326"/>
      <c r="I995" s="326"/>
      <c r="J995" s="326"/>
      <c r="K995" s="326"/>
      <c r="L995" s="326"/>
      <c r="M995" s="326"/>
      <c r="N995" s="326"/>
      <c r="O995" s="326"/>
      <c r="P995" s="326"/>
      <c r="Q995" s="326"/>
      <c r="R995" s="326"/>
      <c r="S995" s="326"/>
      <c r="T995" s="326"/>
      <c r="U995" s="326"/>
      <c r="V995" s="326"/>
      <c r="W995" s="326"/>
      <c r="X995" s="326"/>
      <c r="Y995" s="326"/>
      <c r="Z995" s="326"/>
      <c r="AA995" s="326"/>
      <c r="AB995" s="326"/>
      <c r="AC995" s="326"/>
      <c r="AD995" s="326"/>
      <c r="AE995" s="326"/>
      <c r="AF995" s="326"/>
      <c r="AG995" s="326"/>
      <c r="AH995" s="326"/>
      <c r="AI995" s="326"/>
      <c r="AJ995" s="326"/>
      <c r="AK995" s="326"/>
      <c r="AL995" s="326"/>
      <c r="AM995" s="326"/>
      <c r="AN995" s="326"/>
      <c r="AO995" s="326"/>
      <c r="AP995" s="326"/>
      <c r="AQ995" s="326"/>
      <c r="AR995" s="326"/>
      <c r="AS995" s="326"/>
      <c r="AT995" s="326"/>
      <c r="AU995" s="326"/>
      <c r="AV995" s="326"/>
      <c r="AW995" s="326"/>
      <c r="AX995" s="326"/>
      <c r="AY995" s="326"/>
      <c r="AZ995" s="326"/>
      <c r="BA995" s="326"/>
      <c r="BB995" s="326"/>
      <c r="BC995" s="326"/>
      <c r="BD995" s="326"/>
      <c r="BE995" s="326"/>
      <c r="BF995" s="326"/>
      <c r="BG995" s="326"/>
      <c r="BH995" s="326"/>
      <c r="BI995" s="326"/>
      <c r="BJ995" s="326"/>
      <c r="BK995" s="326"/>
      <c r="BL995" s="326"/>
      <c r="BM995" s="326"/>
      <c r="BN995" s="326"/>
      <c r="BO995" s="326"/>
      <c r="BP995" s="326"/>
    </row>
    <row r="996" spans="1:68" ht="15">
      <c r="A996" s="326"/>
      <c r="B996" s="326"/>
      <c r="C996" s="326"/>
      <c r="D996" s="326"/>
      <c r="E996" s="430"/>
      <c r="F996" s="326"/>
      <c r="G996" s="326"/>
      <c r="H996" s="326"/>
      <c r="I996" s="326"/>
      <c r="J996" s="326"/>
      <c r="K996" s="326"/>
      <c r="L996" s="326"/>
      <c r="M996" s="326"/>
      <c r="N996" s="326"/>
      <c r="O996" s="326"/>
      <c r="P996" s="326"/>
      <c r="Q996" s="326"/>
      <c r="R996" s="326"/>
      <c r="S996" s="326"/>
      <c r="T996" s="326"/>
      <c r="U996" s="326"/>
      <c r="V996" s="326"/>
      <c r="W996" s="326"/>
      <c r="X996" s="326"/>
      <c r="Y996" s="326"/>
      <c r="Z996" s="326"/>
      <c r="AA996" s="326"/>
      <c r="AB996" s="326"/>
      <c r="AC996" s="326"/>
      <c r="AD996" s="326"/>
      <c r="AE996" s="326"/>
      <c r="AF996" s="326"/>
      <c r="AG996" s="326"/>
      <c r="AH996" s="326"/>
      <c r="AI996" s="326"/>
      <c r="AJ996" s="326"/>
      <c r="AK996" s="326"/>
      <c r="AL996" s="326"/>
      <c r="AM996" s="326"/>
      <c r="AN996" s="326"/>
      <c r="AO996" s="326"/>
      <c r="AP996" s="326"/>
      <c r="AQ996" s="326"/>
      <c r="AR996" s="326"/>
      <c r="AS996" s="326"/>
      <c r="AT996" s="326"/>
      <c r="AU996" s="326"/>
      <c r="AV996" s="326"/>
      <c r="AW996" s="326"/>
      <c r="AX996" s="326"/>
      <c r="AY996" s="326"/>
      <c r="AZ996" s="326"/>
      <c r="BA996" s="326"/>
      <c r="BB996" s="326"/>
      <c r="BC996" s="326"/>
      <c r="BD996" s="326"/>
      <c r="BE996" s="326"/>
      <c r="BF996" s="326"/>
      <c r="BG996" s="326"/>
      <c r="BH996" s="326"/>
      <c r="BI996" s="326"/>
      <c r="BJ996" s="326"/>
      <c r="BK996" s="326"/>
      <c r="BL996" s="326"/>
      <c r="BM996" s="326"/>
      <c r="BN996" s="326"/>
      <c r="BO996" s="326"/>
      <c r="BP996" s="326"/>
    </row>
    <row r="997" spans="1:68" ht="15">
      <c r="A997" s="326"/>
      <c r="B997" s="326"/>
      <c r="C997" s="326"/>
      <c r="D997" s="326"/>
      <c r="E997" s="430"/>
      <c r="F997" s="326"/>
      <c r="G997" s="326"/>
      <c r="H997" s="326"/>
      <c r="I997" s="326"/>
      <c r="J997" s="326"/>
      <c r="K997" s="326"/>
      <c r="L997" s="326"/>
      <c r="M997" s="326"/>
      <c r="N997" s="326"/>
      <c r="O997" s="326"/>
      <c r="P997" s="326"/>
      <c r="Q997" s="326"/>
      <c r="R997" s="326"/>
      <c r="S997" s="326"/>
      <c r="T997" s="326"/>
      <c r="U997" s="326"/>
      <c r="V997" s="326"/>
      <c r="W997" s="326"/>
      <c r="X997" s="326"/>
      <c r="Y997" s="326"/>
      <c r="Z997" s="326"/>
      <c r="AA997" s="326"/>
      <c r="AB997" s="326"/>
      <c r="AC997" s="326"/>
      <c r="AD997" s="326"/>
      <c r="AE997" s="326"/>
      <c r="AF997" s="326"/>
      <c r="AG997" s="326"/>
      <c r="AH997" s="326"/>
      <c r="AI997" s="326"/>
      <c r="AJ997" s="326"/>
      <c r="AK997" s="326"/>
      <c r="AL997" s="326"/>
      <c r="AM997" s="326"/>
      <c r="AN997" s="326"/>
      <c r="AO997" s="326"/>
      <c r="AP997" s="326"/>
      <c r="AQ997" s="326"/>
      <c r="AR997" s="326"/>
      <c r="AS997" s="326"/>
      <c r="AT997" s="326"/>
      <c r="AU997" s="326"/>
      <c r="AV997" s="326"/>
      <c r="AW997" s="326"/>
      <c r="AX997" s="326"/>
      <c r="AY997" s="326"/>
      <c r="AZ997" s="326"/>
      <c r="BA997" s="326"/>
      <c r="BB997" s="326"/>
      <c r="BC997" s="326"/>
      <c r="BD997" s="326"/>
      <c r="BE997" s="326"/>
      <c r="BF997" s="326"/>
      <c r="BG997" s="326"/>
      <c r="BH997" s="326"/>
      <c r="BI997" s="326"/>
      <c r="BJ997" s="326"/>
      <c r="BK997" s="326"/>
      <c r="BL997" s="326"/>
      <c r="BM997" s="326"/>
      <c r="BN997" s="326"/>
      <c r="BO997" s="326"/>
      <c r="BP997" s="326"/>
    </row>
    <row r="998" spans="1:68" ht="15">
      <c r="A998" s="326"/>
      <c r="B998" s="326"/>
      <c r="C998" s="326"/>
      <c r="D998" s="326"/>
      <c r="E998" s="430"/>
      <c r="F998" s="326"/>
      <c r="G998" s="326"/>
      <c r="H998" s="326"/>
      <c r="I998" s="326"/>
      <c r="J998" s="326"/>
      <c r="K998" s="326"/>
      <c r="L998" s="326"/>
      <c r="M998" s="326"/>
      <c r="N998" s="326"/>
      <c r="O998" s="326"/>
      <c r="P998" s="326"/>
      <c r="Q998" s="326"/>
      <c r="R998" s="326"/>
      <c r="S998" s="326"/>
      <c r="T998" s="326"/>
      <c r="U998" s="326"/>
      <c r="V998" s="326"/>
      <c r="W998" s="326"/>
      <c r="X998" s="326"/>
      <c r="Y998" s="326"/>
      <c r="Z998" s="326"/>
      <c r="AA998" s="326"/>
      <c r="AB998" s="326"/>
      <c r="AC998" s="326"/>
      <c r="AD998" s="326"/>
      <c r="AE998" s="326"/>
      <c r="AF998" s="326"/>
      <c r="AG998" s="326"/>
      <c r="AH998" s="326"/>
      <c r="AI998" s="326"/>
      <c r="AJ998" s="326"/>
      <c r="AK998" s="326"/>
      <c r="AL998" s="326"/>
      <c r="AM998" s="326"/>
      <c r="AN998" s="326"/>
      <c r="AO998" s="326"/>
      <c r="AP998" s="326"/>
      <c r="AQ998" s="326"/>
      <c r="AR998" s="326"/>
      <c r="AS998" s="326"/>
      <c r="AT998" s="326"/>
      <c r="AU998" s="326"/>
      <c r="AV998" s="326"/>
      <c r="AW998" s="326"/>
      <c r="AX998" s="326"/>
      <c r="AY998" s="326"/>
      <c r="AZ998" s="326"/>
      <c r="BA998" s="326"/>
      <c r="BB998" s="326"/>
      <c r="BC998" s="326"/>
      <c r="BD998" s="326"/>
      <c r="BE998" s="326"/>
      <c r="BF998" s="326"/>
      <c r="BG998" s="326"/>
      <c r="BH998" s="326"/>
      <c r="BI998" s="326"/>
      <c r="BJ998" s="326"/>
      <c r="BK998" s="326"/>
      <c r="BL998" s="326"/>
      <c r="BM998" s="326"/>
      <c r="BN998" s="326"/>
      <c r="BO998" s="326"/>
      <c r="BP998" s="326"/>
    </row>
    <row r="999" spans="1:68" ht="15">
      <c r="A999" s="326"/>
      <c r="B999" s="326"/>
      <c r="C999" s="326"/>
      <c r="D999" s="326"/>
      <c r="E999" s="430"/>
      <c r="F999" s="326"/>
      <c r="G999" s="326"/>
      <c r="H999" s="326"/>
      <c r="I999" s="326"/>
      <c r="J999" s="326"/>
      <c r="K999" s="326"/>
      <c r="L999" s="326"/>
      <c r="M999" s="326"/>
      <c r="N999" s="326"/>
      <c r="O999" s="326"/>
      <c r="P999" s="326"/>
      <c r="Q999" s="326"/>
      <c r="R999" s="326"/>
      <c r="S999" s="326"/>
      <c r="T999" s="326"/>
      <c r="U999" s="326"/>
      <c r="V999" s="326"/>
      <c r="W999" s="326"/>
      <c r="X999" s="326"/>
      <c r="Y999" s="326"/>
      <c r="Z999" s="326"/>
      <c r="AA999" s="326"/>
      <c r="AB999" s="326"/>
      <c r="AC999" s="326"/>
      <c r="AD999" s="326"/>
      <c r="AE999" s="326"/>
      <c r="AF999" s="326"/>
      <c r="AG999" s="326"/>
      <c r="AH999" s="326"/>
      <c r="AI999" s="326"/>
      <c r="AJ999" s="326"/>
      <c r="AK999" s="326"/>
      <c r="AL999" s="326"/>
      <c r="AM999" s="326"/>
      <c r="AN999" s="326"/>
      <c r="AO999" s="326"/>
      <c r="AP999" s="326"/>
      <c r="AQ999" s="326"/>
      <c r="AR999" s="326"/>
      <c r="AS999" s="326"/>
      <c r="AT999" s="326"/>
      <c r="AU999" s="326"/>
      <c r="AV999" s="326"/>
      <c r="AW999" s="326"/>
      <c r="AX999" s="326"/>
      <c r="AY999" s="326"/>
      <c r="AZ999" s="326"/>
      <c r="BA999" s="326"/>
      <c r="BB999" s="326"/>
      <c r="BC999" s="326"/>
      <c r="BD999" s="326"/>
      <c r="BE999" s="326"/>
      <c r="BF999" s="326"/>
      <c r="BG999" s="326"/>
      <c r="BH999" s="326"/>
      <c r="BI999" s="326"/>
      <c r="BJ999" s="326"/>
      <c r="BK999" s="326"/>
      <c r="BL999" s="326"/>
      <c r="BM999" s="326"/>
      <c r="BN999" s="326"/>
      <c r="BO999" s="326"/>
      <c r="BP999" s="326"/>
    </row>
    <row r="1000" spans="1:68" ht="15">
      <c r="A1000" s="326"/>
      <c r="B1000" s="326"/>
      <c r="C1000" s="326"/>
      <c r="D1000" s="326"/>
      <c r="E1000" s="430"/>
      <c r="F1000" s="326"/>
      <c r="G1000" s="326"/>
      <c r="H1000" s="326"/>
      <c r="I1000" s="326"/>
      <c r="J1000" s="326"/>
      <c r="K1000" s="326"/>
      <c r="L1000" s="326"/>
      <c r="M1000" s="326"/>
      <c r="N1000" s="326"/>
      <c r="O1000" s="326"/>
      <c r="P1000" s="326"/>
      <c r="Q1000" s="326"/>
      <c r="R1000" s="326"/>
      <c r="S1000" s="326"/>
      <c r="T1000" s="326"/>
      <c r="U1000" s="326"/>
      <c r="V1000" s="326"/>
      <c r="W1000" s="326"/>
      <c r="X1000" s="326"/>
      <c r="Y1000" s="326"/>
      <c r="Z1000" s="326"/>
      <c r="AA1000" s="326"/>
      <c r="AB1000" s="326"/>
      <c r="AC1000" s="326"/>
      <c r="AD1000" s="326"/>
      <c r="AE1000" s="326"/>
      <c r="AF1000" s="326"/>
      <c r="AG1000" s="326"/>
      <c r="AH1000" s="326"/>
      <c r="AI1000" s="326"/>
      <c r="AJ1000" s="326"/>
      <c r="AK1000" s="326"/>
      <c r="AL1000" s="326"/>
      <c r="AM1000" s="326"/>
      <c r="AN1000" s="326"/>
      <c r="AO1000" s="326"/>
      <c r="AP1000" s="326"/>
      <c r="AQ1000" s="326"/>
      <c r="AR1000" s="326"/>
      <c r="AS1000" s="326"/>
      <c r="AT1000" s="326"/>
      <c r="AU1000" s="326"/>
      <c r="AV1000" s="326"/>
      <c r="AW1000" s="326"/>
      <c r="AX1000" s="326"/>
      <c r="AY1000" s="326"/>
      <c r="AZ1000" s="326"/>
      <c r="BA1000" s="326"/>
      <c r="BB1000" s="326"/>
      <c r="BC1000" s="326"/>
      <c r="BD1000" s="326"/>
      <c r="BE1000" s="326"/>
      <c r="BF1000" s="326"/>
      <c r="BG1000" s="326"/>
      <c r="BH1000" s="326"/>
      <c r="BI1000" s="326"/>
      <c r="BJ1000" s="326"/>
      <c r="BK1000" s="326"/>
      <c r="BL1000" s="326"/>
      <c r="BM1000" s="326"/>
      <c r="BN1000" s="326"/>
      <c r="BO1000" s="326"/>
      <c r="BP1000" s="326"/>
    </row>
    <row r="1001" spans="1:68" ht="15">
      <c r="A1001" s="326"/>
      <c r="B1001" s="326"/>
      <c r="C1001" s="326"/>
      <c r="D1001" s="326"/>
      <c r="E1001" s="430"/>
      <c r="F1001" s="326"/>
      <c r="G1001" s="326"/>
      <c r="H1001" s="326"/>
      <c r="I1001" s="326"/>
      <c r="J1001" s="326"/>
      <c r="K1001" s="326"/>
      <c r="L1001" s="326"/>
      <c r="M1001" s="326"/>
      <c r="N1001" s="326"/>
      <c r="O1001" s="326"/>
      <c r="P1001" s="326"/>
      <c r="Q1001" s="326"/>
      <c r="R1001" s="326"/>
      <c r="S1001" s="326"/>
      <c r="T1001" s="326"/>
      <c r="U1001" s="326"/>
      <c r="V1001" s="326"/>
      <c r="W1001" s="326"/>
      <c r="X1001" s="326"/>
      <c r="Y1001" s="326"/>
      <c r="Z1001" s="326"/>
      <c r="AA1001" s="326"/>
      <c r="AB1001" s="326"/>
      <c r="AC1001" s="326"/>
      <c r="AD1001" s="326"/>
      <c r="AE1001" s="326"/>
      <c r="AF1001" s="326"/>
      <c r="AG1001" s="326"/>
      <c r="AH1001" s="326"/>
      <c r="AI1001" s="326"/>
      <c r="AJ1001" s="326"/>
      <c r="AK1001" s="326"/>
      <c r="AL1001" s="326"/>
      <c r="AM1001" s="326"/>
      <c r="AN1001" s="326"/>
      <c r="AO1001" s="326"/>
      <c r="AP1001" s="326"/>
      <c r="AQ1001" s="326"/>
      <c r="AR1001" s="326"/>
      <c r="AS1001" s="326"/>
      <c r="AT1001" s="326"/>
      <c r="AU1001" s="326"/>
      <c r="AV1001" s="326"/>
      <c r="AW1001" s="326"/>
      <c r="AX1001" s="326"/>
      <c r="AY1001" s="326"/>
      <c r="AZ1001" s="326"/>
      <c r="BA1001" s="326"/>
      <c r="BB1001" s="326"/>
      <c r="BC1001" s="326"/>
      <c r="BD1001" s="326"/>
      <c r="BE1001" s="326"/>
      <c r="BF1001" s="326"/>
      <c r="BG1001" s="326"/>
      <c r="BH1001" s="326"/>
      <c r="BI1001" s="326"/>
      <c r="BJ1001" s="326"/>
      <c r="BK1001" s="326"/>
      <c r="BL1001" s="326"/>
      <c r="BM1001" s="326"/>
      <c r="BN1001" s="326"/>
      <c r="BO1001" s="326"/>
      <c r="BP1001" s="326"/>
    </row>
    <row r="1002" spans="1:68" ht="15">
      <c r="A1002" s="326"/>
      <c r="B1002" s="326"/>
      <c r="C1002" s="326"/>
      <c r="D1002" s="326"/>
      <c r="E1002" s="430"/>
      <c r="F1002" s="326"/>
      <c r="G1002" s="326"/>
      <c r="H1002" s="326"/>
      <c r="I1002" s="326"/>
      <c r="J1002" s="326"/>
      <c r="K1002" s="326"/>
      <c r="L1002" s="326"/>
      <c r="M1002" s="326"/>
      <c r="N1002" s="326"/>
      <c r="O1002" s="326"/>
      <c r="P1002" s="326"/>
      <c r="Q1002" s="326"/>
      <c r="R1002" s="326"/>
      <c r="S1002" s="326"/>
      <c r="T1002" s="326"/>
      <c r="U1002" s="326"/>
      <c r="V1002" s="326"/>
      <c r="W1002" s="326"/>
      <c r="X1002" s="326"/>
      <c r="Y1002" s="326"/>
      <c r="Z1002" s="326"/>
      <c r="AA1002" s="326"/>
      <c r="AB1002" s="326"/>
      <c r="AC1002" s="326"/>
      <c r="AD1002" s="326"/>
      <c r="AE1002" s="326"/>
      <c r="AF1002" s="326"/>
      <c r="AG1002" s="326"/>
      <c r="AH1002" s="326"/>
      <c r="AI1002" s="326"/>
      <c r="AJ1002" s="326"/>
      <c r="AK1002" s="326"/>
      <c r="AL1002" s="326"/>
      <c r="AM1002" s="326"/>
      <c r="AN1002" s="326"/>
      <c r="AO1002" s="326"/>
      <c r="AP1002" s="326"/>
      <c r="AQ1002" s="326"/>
      <c r="AR1002" s="326"/>
      <c r="AS1002" s="326"/>
      <c r="AT1002" s="326"/>
      <c r="AU1002" s="326"/>
      <c r="AV1002" s="326"/>
      <c r="AW1002" s="326"/>
      <c r="AX1002" s="326"/>
      <c r="AY1002" s="326"/>
      <c r="AZ1002" s="326"/>
      <c r="BA1002" s="326"/>
      <c r="BB1002" s="326"/>
      <c r="BC1002" s="326"/>
      <c r="BD1002" s="326"/>
      <c r="BE1002" s="326"/>
      <c r="BF1002" s="326"/>
      <c r="BG1002" s="326"/>
      <c r="BH1002" s="326"/>
      <c r="BI1002" s="326"/>
      <c r="BJ1002" s="326"/>
      <c r="BK1002" s="326"/>
      <c r="BL1002" s="326"/>
      <c r="BM1002" s="326"/>
      <c r="BN1002" s="326"/>
      <c r="BO1002" s="326"/>
      <c r="BP1002" s="326"/>
    </row>
    <row r="1003" spans="1:68" ht="15">
      <c r="A1003" s="326"/>
      <c r="B1003" s="326"/>
      <c r="C1003" s="326"/>
      <c r="D1003" s="326"/>
      <c r="E1003" s="430"/>
      <c r="F1003" s="326"/>
      <c r="G1003" s="326"/>
      <c r="H1003" s="326"/>
      <c r="I1003" s="326"/>
      <c r="J1003" s="326"/>
      <c r="K1003" s="326"/>
      <c r="L1003" s="326"/>
      <c r="M1003" s="326"/>
      <c r="N1003" s="326"/>
      <c r="O1003" s="326"/>
      <c r="P1003" s="326"/>
      <c r="Q1003" s="326"/>
      <c r="R1003" s="326"/>
      <c r="S1003" s="326"/>
      <c r="T1003" s="326"/>
      <c r="U1003" s="326"/>
      <c r="V1003" s="326"/>
      <c r="W1003" s="326"/>
      <c r="X1003" s="326"/>
      <c r="Y1003" s="326"/>
      <c r="Z1003" s="326"/>
      <c r="AA1003" s="326"/>
      <c r="AB1003" s="326"/>
      <c r="AC1003" s="326"/>
      <c r="AD1003" s="326"/>
      <c r="AE1003" s="326"/>
      <c r="AF1003" s="326"/>
      <c r="AG1003" s="326"/>
      <c r="AH1003" s="326"/>
      <c r="AI1003" s="326"/>
      <c r="AJ1003" s="326"/>
      <c r="AK1003" s="326"/>
      <c r="AL1003" s="326"/>
      <c r="AM1003" s="326"/>
      <c r="AN1003" s="326"/>
      <c r="AO1003" s="326"/>
      <c r="AP1003" s="326"/>
      <c r="AQ1003" s="326"/>
      <c r="AR1003" s="326"/>
      <c r="AS1003" s="326"/>
      <c r="AT1003" s="326"/>
      <c r="AU1003" s="326"/>
      <c r="AV1003" s="326"/>
      <c r="AW1003" s="326"/>
      <c r="AX1003" s="326"/>
      <c r="AY1003" s="326"/>
      <c r="AZ1003" s="326"/>
      <c r="BA1003" s="326"/>
      <c r="BB1003" s="326"/>
      <c r="BC1003" s="326"/>
      <c r="BD1003" s="326"/>
      <c r="BE1003" s="326"/>
      <c r="BF1003" s="326"/>
      <c r="BG1003" s="326"/>
      <c r="BH1003" s="326"/>
      <c r="BI1003" s="326"/>
      <c r="BJ1003" s="326"/>
      <c r="BK1003" s="326"/>
      <c r="BL1003" s="326"/>
      <c r="BM1003" s="326"/>
      <c r="BN1003" s="326"/>
      <c r="BO1003" s="326"/>
      <c r="BP1003" s="326"/>
    </row>
    <row r="1004" spans="1:68" ht="15">
      <c r="A1004" s="326"/>
      <c r="B1004" s="326"/>
      <c r="C1004" s="326"/>
      <c r="D1004" s="326"/>
      <c r="E1004" s="430"/>
      <c r="F1004" s="326"/>
      <c r="G1004" s="326"/>
      <c r="H1004" s="326"/>
      <c r="I1004" s="326"/>
      <c r="J1004" s="326"/>
      <c r="K1004" s="326"/>
      <c r="L1004" s="326"/>
      <c r="M1004" s="326"/>
      <c r="N1004" s="326"/>
      <c r="O1004" s="326"/>
      <c r="P1004" s="326"/>
      <c r="Q1004" s="326"/>
      <c r="R1004" s="326"/>
      <c r="S1004" s="326"/>
      <c r="T1004" s="326"/>
      <c r="U1004" s="326"/>
      <c r="V1004" s="326"/>
      <c r="W1004" s="326"/>
      <c r="X1004" s="326"/>
      <c r="Y1004" s="326"/>
      <c r="Z1004" s="326"/>
      <c r="AA1004" s="326"/>
      <c r="AB1004" s="326"/>
      <c r="AC1004" s="326"/>
      <c r="AD1004" s="326"/>
      <c r="AE1004" s="326"/>
      <c r="AF1004" s="326"/>
      <c r="AG1004" s="326"/>
      <c r="AH1004" s="326"/>
      <c r="AI1004" s="326"/>
      <c r="AJ1004" s="326"/>
      <c r="AK1004" s="326"/>
      <c r="AL1004" s="326"/>
      <c r="AM1004" s="326"/>
      <c r="AN1004" s="326"/>
      <c r="AO1004" s="326"/>
      <c r="AP1004" s="326"/>
      <c r="AQ1004" s="326"/>
      <c r="AR1004" s="326"/>
      <c r="AS1004" s="326"/>
      <c r="AT1004" s="326"/>
      <c r="AU1004" s="326"/>
      <c r="AV1004" s="326"/>
      <c r="AW1004" s="326"/>
      <c r="AX1004" s="326"/>
      <c r="AY1004" s="326"/>
      <c r="AZ1004" s="326"/>
      <c r="BA1004" s="326"/>
      <c r="BB1004" s="326"/>
      <c r="BC1004" s="326"/>
      <c r="BD1004" s="326"/>
      <c r="BE1004" s="326"/>
      <c r="BF1004" s="326"/>
      <c r="BG1004" s="326"/>
      <c r="BH1004" s="326"/>
      <c r="BI1004" s="326"/>
      <c r="BJ1004" s="326"/>
      <c r="BK1004" s="326"/>
      <c r="BL1004" s="326"/>
      <c r="BM1004" s="326"/>
      <c r="BN1004" s="326"/>
      <c r="BO1004" s="326"/>
      <c r="BP1004" s="326"/>
    </row>
    <row r="1005" spans="1:68" ht="15">
      <c r="A1005" s="326"/>
      <c r="B1005" s="326"/>
      <c r="C1005" s="326"/>
      <c r="D1005" s="326"/>
      <c r="E1005" s="430"/>
      <c r="F1005" s="326"/>
      <c r="G1005" s="326"/>
      <c r="H1005" s="326"/>
      <c r="I1005" s="326"/>
      <c r="J1005" s="326"/>
      <c r="K1005" s="326"/>
      <c r="L1005" s="326"/>
      <c r="M1005" s="326"/>
      <c r="N1005" s="326"/>
      <c r="O1005" s="326"/>
      <c r="P1005" s="326"/>
      <c r="Q1005" s="326"/>
      <c r="R1005" s="326"/>
      <c r="S1005" s="326"/>
      <c r="T1005" s="326"/>
      <c r="U1005" s="326"/>
      <c r="V1005" s="326"/>
      <c r="W1005" s="326"/>
      <c r="X1005" s="326"/>
      <c r="Y1005" s="326"/>
      <c r="Z1005" s="326"/>
      <c r="AA1005" s="326"/>
      <c r="AB1005" s="326"/>
      <c r="AC1005" s="326"/>
      <c r="AD1005" s="326"/>
      <c r="AE1005" s="326"/>
      <c r="AF1005" s="326"/>
      <c r="AG1005" s="326"/>
      <c r="AH1005" s="326"/>
      <c r="AI1005" s="326"/>
      <c r="AJ1005" s="326"/>
      <c r="AK1005" s="326"/>
      <c r="AL1005" s="326"/>
      <c r="AM1005" s="326"/>
      <c r="AN1005" s="326"/>
      <c r="AO1005" s="326"/>
      <c r="AP1005" s="326"/>
      <c r="AQ1005" s="326"/>
      <c r="AR1005" s="326"/>
      <c r="AS1005" s="326"/>
      <c r="AT1005" s="326"/>
      <c r="AU1005" s="326"/>
      <c r="AV1005" s="326"/>
      <c r="AW1005" s="326"/>
      <c r="AX1005" s="326"/>
      <c r="AY1005" s="326"/>
      <c r="AZ1005" s="326"/>
      <c r="BA1005" s="326"/>
      <c r="BB1005" s="326"/>
      <c r="BC1005" s="326"/>
      <c r="BD1005" s="326"/>
      <c r="BE1005" s="326"/>
      <c r="BF1005" s="326"/>
      <c r="BG1005" s="326"/>
      <c r="BH1005" s="326"/>
      <c r="BI1005" s="326"/>
      <c r="BJ1005" s="326"/>
      <c r="BK1005" s="326"/>
      <c r="BL1005" s="326"/>
      <c r="BM1005" s="326"/>
      <c r="BN1005" s="326"/>
      <c r="BO1005" s="326"/>
      <c r="BP1005" s="326"/>
    </row>
    <row r="1006" spans="1:68" ht="15">
      <c r="A1006" s="326"/>
      <c r="B1006" s="326"/>
      <c r="C1006" s="326"/>
      <c r="D1006" s="326"/>
      <c r="E1006" s="430"/>
      <c r="F1006" s="326"/>
      <c r="G1006" s="326"/>
      <c r="H1006" s="326"/>
      <c r="I1006" s="326"/>
      <c r="J1006" s="326"/>
      <c r="K1006" s="326"/>
      <c r="L1006" s="326"/>
      <c r="M1006" s="326"/>
      <c r="N1006" s="326"/>
      <c r="O1006" s="326"/>
      <c r="P1006" s="326"/>
      <c r="Q1006" s="326"/>
      <c r="R1006" s="326"/>
      <c r="S1006" s="326"/>
      <c r="T1006" s="326"/>
      <c r="U1006" s="326"/>
      <c r="V1006" s="326"/>
      <c r="W1006" s="326"/>
      <c r="X1006" s="326"/>
      <c r="Y1006" s="326"/>
      <c r="Z1006" s="326"/>
      <c r="AA1006" s="326"/>
      <c r="AB1006" s="326"/>
      <c r="AC1006" s="326"/>
      <c r="AD1006" s="326"/>
      <c r="AE1006" s="326"/>
      <c r="AF1006" s="326"/>
      <c r="AG1006" s="326"/>
      <c r="AH1006" s="326"/>
      <c r="AI1006" s="326"/>
      <c r="AJ1006" s="326"/>
      <c r="AK1006" s="326"/>
      <c r="AL1006" s="326"/>
      <c r="AM1006" s="326"/>
      <c r="AN1006" s="326"/>
      <c r="AO1006" s="326"/>
      <c r="AP1006" s="326"/>
      <c r="AQ1006" s="326"/>
      <c r="AR1006" s="326"/>
      <c r="AS1006" s="326"/>
      <c r="AT1006" s="326"/>
      <c r="AU1006" s="326"/>
      <c r="AV1006" s="326"/>
      <c r="AW1006" s="326"/>
      <c r="AX1006" s="326"/>
      <c r="AY1006" s="326"/>
      <c r="AZ1006" s="326"/>
      <c r="BA1006" s="326"/>
      <c r="BB1006" s="326"/>
      <c r="BC1006" s="326"/>
      <c r="BD1006" s="326"/>
      <c r="BE1006" s="326"/>
      <c r="BF1006" s="326"/>
      <c r="BG1006" s="326"/>
      <c r="BH1006" s="326"/>
      <c r="BI1006" s="326"/>
      <c r="BJ1006" s="326"/>
      <c r="BK1006" s="326"/>
      <c r="BL1006" s="326"/>
      <c r="BM1006" s="326"/>
      <c r="BN1006" s="326"/>
      <c r="BO1006" s="326"/>
      <c r="BP1006" s="326"/>
    </row>
    <row r="1007" spans="1:68" ht="15">
      <c r="A1007" s="326"/>
      <c r="B1007" s="326"/>
      <c r="C1007" s="326"/>
      <c r="D1007" s="326"/>
      <c r="E1007" s="430"/>
      <c r="F1007" s="326"/>
      <c r="G1007" s="326"/>
      <c r="H1007" s="326"/>
      <c r="I1007" s="326"/>
      <c r="J1007" s="326"/>
      <c r="K1007" s="326"/>
      <c r="L1007" s="326"/>
      <c r="M1007" s="326"/>
      <c r="N1007" s="326"/>
      <c r="O1007" s="326"/>
      <c r="P1007" s="326"/>
      <c r="Q1007" s="326"/>
      <c r="R1007" s="326"/>
      <c r="S1007" s="326"/>
      <c r="T1007" s="326"/>
      <c r="U1007" s="326"/>
      <c r="V1007" s="326"/>
      <c r="W1007" s="326"/>
      <c r="X1007" s="326"/>
      <c r="Y1007" s="326"/>
      <c r="Z1007" s="326"/>
      <c r="AA1007" s="326"/>
      <c r="AB1007" s="326"/>
      <c r="AC1007" s="326"/>
      <c r="AD1007" s="326"/>
      <c r="AE1007" s="326"/>
      <c r="AF1007" s="326"/>
      <c r="AG1007" s="326"/>
      <c r="AH1007" s="326"/>
      <c r="AI1007" s="326"/>
      <c r="AJ1007" s="326"/>
      <c r="AK1007" s="326"/>
      <c r="AL1007" s="326"/>
      <c r="AM1007" s="326"/>
      <c r="AN1007" s="326"/>
      <c r="AO1007" s="326"/>
      <c r="AP1007" s="326"/>
      <c r="AQ1007" s="326"/>
      <c r="AR1007" s="326"/>
      <c r="AS1007" s="326"/>
      <c r="AT1007" s="326"/>
      <c r="AU1007" s="326"/>
      <c r="AV1007" s="326"/>
      <c r="AW1007" s="326"/>
      <c r="AX1007" s="326"/>
      <c r="AY1007" s="326"/>
      <c r="AZ1007" s="326"/>
      <c r="BA1007" s="326"/>
      <c r="BB1007" s="326"/>
      <c r="BC1007" s="326"/>
      <c r="BD1007" s="326"/>
      <c r="BE1007" s="326"/>
      <c r="BF1007" s="326"/>
      <c r="BG1007" s="326"/>
      <c r="BH1007" s="326"/>
      <c r="BI1007" s="326"/>
      <c r="BJ1007" s="326"/>
      <c r="BK1007" s="326"/>
      <c r="BL1007" s="326"/>
      <c r="BM1007" s="326"/>
      <c r="BN1007" s="326"/>
      <c r="BO1007" s="326"/>
      <c r="BP1007" s="326"/>
    </row>
    <row r="1008" spans="1:68" ht="15">
      <c r="A1008" s="326"/>
      <c r="B1008" s="326"/>
      <c r="C1008" s="326"/>
      <c r="D1008" s="326"/>
      <c r="E1008" s="430"/>
      <c r="F1008" s="326"/>
      <c r="G1008" s="326"/>
      <c r="H1008" s="326"/>
      <c r="I1008" s="326"/>
      <c r="J1008" s="326"/>
      <c r="K1008" s="326"/>
      <c r="L1008" s="326"/>
      <c r="M1008" s="326"/>
      <c r="N1008" s="326"/>
      <c r="O1008" s="326"/>
      <c r="P1008" s="326"/>
      <c r="Q1008" s="326"/>
      <c r="R1008" s="326"/>
      <c r="S1008" s="326"/>
      <c r="T1008" s="326"/>
      <c r="U1008" s="326"/>
      <c r="V1008" s="326"/>
      <c r="W1008" s="326"/>
      <c r="X1008" s="326"/>
      <c r="Y1008" s="326"/>
      <c r="Z1008" s="326"/>
      <c r="AA1008" s="326"/>
      <c r="AB1008" s="326"/>
      <c r="AC1008" s="326"/>
      <c r="AD1008" s="326"/>
      <c r="AE1008" s="326"/>
      <c r="AF1008" s="326"/>
      <c r="AG1008" s="326"/>
      <c r="AH1008" s="326"/>
      <c r="AI1008" s="326"/>
      <c r="AJ1008" s="326"/>
      <c r="AK1008" s="326"/>
      <c r="AL1008" s="326"/>
      <c r="AM1008" s="326"/>
      <c r="AN1008" s="326"/>
      <c r="AO1008" s="326"/>
      <c r="AP1008" s="326"/>
      <c r="AQ1008" s="326"/>
      <c r="AR1008" s="326"/>
      <c r="AS1008" s="326"/>
      <c r="AT1008" s="326"/>
      <c r="AU1008" s="326"/>
      <c r="AV1008" s="326"/>
      <c r="AW1008" s="326"/>
      <c r="AX1008" s="326"/>
      <c r="AY1008" s="326"/>
      <c r="AZ1008" s="326"/>
      <c r="BA1008" s="326"/>
      <c r="BB1008" s="326"/>
      <c r="BC1008" s="326"/>
      <c r="BD1008" s="326"/>
      <c r="BE1008" s="326"/>
      <c r="BF1008" s="326"/>
      <c r="BG1008" s="326"/>
      <c r="BH1008" s="326"/>
      <c r="BI1008" s="326"/>
      <c r="BJ1008" s="326"/>
      <c r="BK1008" s="326"/>
      <c r="BL1008" s="326"/>
      <c r="BM1008" s="326"/>
      <c r="BN1008" s="326"/>
      <c r="BO1008" s="326"/>
      <c r="BP1008" s="326"/>
    </row>
    <row r="1009" spans="1:68" ht="15">
      <c r="A1009" s="326"/>
      <c r="B1009" s="326"/>
      <c r="C1009" s="326"/>
      <c r="D1009" s="326"/>
      <c r="E1009" s="430"/>
      <c r="F1009" s="326"/>
      <c r="G1009" s="326"/>
      <c r="H1009" s="326"/>
      <c r="I1009" s="326"/>
      <c r="J1009" s="326"/>
      <c r="K1009" s="326"/>
      <c r="L1009" s="326"/>
      <c r="M1009" s="326"/>
      <c r="N1009" s="326"/>
      <c r="O1009" s="326"/>
      <c r="P1009" s="326"/>
      <c r="Q1009" s="326"/>
      <c r="R1009" s="326"/>
      <c r="S1009" s="326"/>
      <c r="T1009" s="326"/>
      <c r="U1009" s="326"/>
      <c r="V1009" s="326"/>
      <c r="W1009" s="326"/>
      <c r="X1009" s="326"/>
      <c r="Y1009" s="326"/>
      <c r="Z1009" s="326"/>
      <c r="AA1009" s="326"/>
      <c r="AB1009" s="326"/>
      <c r="AC1009" s="326"/>
      <c r="AD1009" s="326"/>
      <c r="AE1009" s="326"/>
      <c r="AF1009" s="326"/>
      <c r="AG1009" s="326"/>
      <c r="AH1009" s="326"/>
      <c r="AI1009" s="326"/>
      <c r="AJ1009" s="326"/>
      <c r="AK1009" s="326"/>
      <c r="AL1009" s="326"/>
      <c r="AM1009" s="326"/>
      <c r="AN1009" s="326"/>
      <c r="AO1009" s="326"/>
      <c r="AP1009" s="326"/>
      <c r="AQ1009" s="326"/>
      <c r="AR1009" s="326"/>
      <c r="AS1009" s="326"/>
      <c r="AT1009" s="326"/>
      <c r="AU1009" s="326"/>
      <c r="AV1009" s="326"/>
      <c r="AW1009" s="326"/>
      <c r="AX1009" s="326"/>
      <c r="AY1009" s="326"/>
      <c r="AZ1009" s="326"/>
      <c r="BA1009" s="326"/>
      <c r="BB1009" s="326"/>
      <c r="BC1009" s="326"/>
      <c r="BD1009" s="326"/>
      <c r="BE1009" s="326"/>
      <c r="BF1009" s="326"/>
      <c r="BG1009" s="326"/>
      <c r="BH1009" s="326"/>
      <c r="BI1009" s="326"/>
      <c r="BJ1009" s="326"/>
      <c r="BK1009" s="326"/>
      <c r="BL1009" s="326"/>
      <c r="BM1009" s="326"/>
      <c r="BN1009" s="326"/>
      <c r="BO1009" s="326"/>
      <c r="BP1009" s="326"/>
    </row>
    <row r="1010" spans="1:68" ht="15">
      <c r="A1010" s="326"/>
      <c r="B1010" s="326"/>
      <c r="C1010" s="326"/>
      <c r="D1010" s="326"/>
      <c r="E1010" s="430"/>
      <c r="F1010" s="326"/>
      <c r="G1010" s="326"/>
      <c r="H1010" s="326"/>
      <c r="I1010" s="326"/>
      <c r="J1010" s="326"/>
      <c r="K1010" s="326"/>
      <c r="L1010" s="326"/>
      <c r="M1010" s="326"/>
      <c r="N1010" s="326"/>
      <c r="O1010" s="326"/>
      <c r="P1010" s="326"/>
      <c r="Q1010" s="326"/>
      <c r="R1010" s="326"/>
      <c r="S1010" s="326"/>
      <c r="T1010" s="326"/>
      <c r="U1010" s="326"/>
      <c r="V1010" s="326"/>
      <c r="W1010" s="326"/>
      <c r="X1010" s="326"/>
      <c r="Y1010" s="326"/>
      <c r="Z1010" s="326"/>
      <c r="AA1010" s="326"/>
      <c r="AB1010" s="326"/>
      <c r="AC1010" s="326"/>
      <c r="AD1010" s="326"/>
      <c r="AE1010" s="326"/>
      <c r="AF1010" s="326"/>
      <c r="AG1010" s="326"/>
      <c r="AH1010" s="326"/>
      <c r="AI1010" s="326"/>
      <c r="AJ1010" s="326"/>
      <c r="AK1010" s="326"/>
      <c r="AL1010" s="326"/>
      <c r="AM1010" s="326"/>
      <c r="AN1010" s="326"/>
      <c r="AO1010" s="326"/>
      <c r="AP1010" s="326"/>
      <c r="AQ1010" s="326"/>
      <c r="AR1010" s="326"/>
      <c r="AS1010" s="326"/>
      <c r="AT1010" s="326"/>
      <c r="AU1010" s="326"/>
      <c r="AV1010" s="326"/>
      <c r="AW1010" s="326"/>
      <c r="AX1010" s="326"/>
      <c r="AY1010" s="326"/>
      <c r="AZ1010" s="326"/>
      <c r="BA1010" s="326"/>
      <c r="BB1010" s="326"/>
      <c r="BC1010" s="326"/>
      <c r="BD1010" s="326"/>
      <c r="BE1010" s="326"/>
      <c r="BF1010" s="326"/>
      <c r="BG1010" s="326"/>
      <c r="BH1010" s="326"/>
      <c r="BI1010" s="326"/>
      <c r="BJ1010" s="326"/>
      <c r="BK1010" s="326"/>
      <c r="BL1010" s="326"/>
      <c r="BM1010" s="326"/>
      <c r="BN1010" s="326"/>
      <c r="BO1010" s="326"/>
      <c r="BP1010" s="326"/>
    </row>
    <row r="1011" spans="1:68" ht="15">
      <c r="A1011" s="326"/>
      <c r="B1011" s="326"/>
      <c r="C1011" s="326"/>
      <c r="D1011" s="326"/>
      <c r="E1011" s="430"/>
      <c r="F1011" s="326"/>
      <c r="G1011" s="326"/>
      <c r="H1011" s="326"/>
      <c r="I1011" s="326"/>
      <c r="J1011" s="326"/>
      <c r="K1011" s="326"/>
      <c r="L1011" s="326"/>
      <c r="M1011" s="326"/>
      <c r="N1011" s="326"/>
      <c r="O1011" s="326"/>
      <c r="P1011" s="326"/>
      <c r="Q1011" s="326"/>
      <c r="R1011" s="326"/>
      <c r="S1011" s="326"/>
      <c r="T1011" s="326"/>
      <c r="U1011" s="326"/>
      <c r="V1011" s="326"/>
      <c r="W1011" s="326"/>
      <c r="X1011" s="326"/>
      <c r="Y1011" s="326"/>
      <c r="Z1011" s="326"/>
      <c r="AA1011" s="326"/>
      <c r="AB1011" s="326"/>
      <c r="AC1011" s="326"/>
      <c r="AD1011" s="326"/>
      <c r="AE1011" s="326"/>
      <c r="AF1011" s="326"/>
      <c r="AG1011" s="326"/>
      <c r="AH1011" s="326"/>
      <c r="AI1011" s="326"/>
      <c r="AJ1011" s="326"/>
      <c r="AK1011" s="326"/>
      <c r="AL1011" s="326"/>
      <c r="AM1011" s="326"/>
      <c r="AN1011" s="326"/>
      <c r="AO1011" s="326"/>
      <c r="AP1011" s="326"/>
      <c r="AQ1011" s="326"/>
      <c r="AR1011" s="326"/>
      <c r="AS1011" s="326"/>
      <c r="AT1011" s="326"/>
      <c r="AU1011" s="326"/>
      <c r="AV1011" s="326"/>
      <c r="AW1011" s="326"/>
      <c r="AX1011" s="326"/>
      <c r="AY1011" s="326"/>
      <c r="AZ1011" s="326"/>
      <c r="BA1011" s="326"/>
      <c r="BB1011" s="326"/>
      <c r="BC1011" s="326"/>
      <c r="BD1011" s="326"/>
      <c r="BE1011" s="326"/>
      <c r="BF1011" s="326"/>
      <c r="BG1011" s="326"/>
      <c r="BH1011" s="326"/>
      <c r="BI1011" s="326"/>
      <c r="BJ1011" s="326"/>
      <c r="BK1011" s="326"/>
      <c r="BL1011" s="326"/>
      <c r="BM1011" s="326"/>
      <c r="BN1011" s="326"/>
      <c r="BO1011" s="326"/>
      <c r="BP1011" s="326"/>
    </row>
    <row r="1012" spans="1:68" ht="15">
      <c r="A1012" s="326"/>
      <c r="B1012" s="326"/>
      <c r="C1012" s="326"/>
      <c r="D1012" s="326"/>
      <c r="E1012" s="430"/>
      <c r="F1012" s="326"/>
      <c r="G1012" s="326"/>
      <c r="H1012" s="326"/>
      <c r="I1012" s="326"/>
      <c r="J1012" s="326"/>
      <c r="K1012" s="326"/>
      <c r="L1012" s="326"/>
      <c r="M1012" s="326"/>
      <c r="N1012" s="326"/>
      <c r="O1012" s="326"/>
      <c r="P1012" s="326"/>
      <c r="Q1012" s="326"/>
      <c r="R1012" s="326"/>
      <c r="S1012" s="326"/>
      <c r="T1012" s="326"/>
      <c r="U1012" s="326"/>
      <c r="V1012" s="326"/>
      <c r="W1012" s="326"/>
      <c r="X1012" s="326"/>
      <c r="Y1012" s="326"/>
      <c r="Z1012" s="326"/>
      <c r="AA1012" s="326"/>
      <c r="AB1012" s="326"/>
      <c r="AC1012" s="326"/>
      <c r="AD1012" s="326"/>
      <c r="AE1012" s="326"/>
      <c r="AF1012" s="326"/>
      <c r="AG1012" s="326"/>
      <c r="AH1012" s="326"/>
      <c r="AI1012" s="326"/>
      <c r="AJ1012" s="326"/>
      <c r="AK1012" s="326"/>
      <c r="AL1012" s="326"/>
      <c r="AM1012" s="326"/>
      <c r="AN1012" s="326"/>
      <c r="AO1012" s="326"/>
      <c r="AP1012" s="326"/>
      <c r="AQ1012" s="326"/>
      <c r="AR1012" s="326"/>
      <c r="AS1012" s="326"/>
      <c r="AT1012" s="326"/>
      <c r="AU1012" s="326"/>
      <c r="AV1012" s="326"/>
      <c r="AW1012" s="326"/>
      <c r="AX1012" s="326"/>
      <c r="AY1012" s="326"/>
      <c r="AZ1012" s="326"/>
      <c r="BA1012" s="326"/>
      <c r="BB1012" s="326"/>
      <c r="BC1012" s="326"/>
      <c r="BD1012" s="326"/>
      <c r="BE1012" s="326"/>
      <c r="BF1012" s="326"/>
      <c r="BG1012" s="326"/>
      <c r="BH1012" s="326"/>
      <c r="BI1012" s="326"/>
      <c r="BJ1012" s="326"/>
      <c r="BK1012" s="326"/>
      <c r="BL1012" s="326"/>
      <c r="BM1012" s="326"/>
      <c r="BN1012" s="326"/>
      <c r="BO1012" s="326"/>
      <c r="BP1012" s="326"/>
    </row>
    <row r="1013" spans="1:68" ht="15">
      <c r="A1013" s="326"/>
      <c r="B1013" s="326"/>
      <c r="C1013" s="326"/>
      <c r="D1013" s="326"/>
      <c r="E1013" s="430"/>
      <c r="F1013" s="326"/>
      <c r="G1013" s="326"/>
      <c r="H1013" s="326"/>
      <c r="I1013" s="326"/>
      <c r="J1013" s="326"/>
      <c r="K1013" s="326"/>
      <c r="L1013" s="326"/>
      <c r="M1013" s="326"/>
      <c r="N1013" s="326"/>
      <c r="O1013" s="326"/>
      <c r="P1013" s="326"/>
      <c r="Q1013" s="326"/>
      <c r="R1013" s="326"/>
      <c r="S1013" s="326"/>
      <c r="T1013" s="326"/>
      <c r="U1013" s="326"/>
      <c r="V1013" s="326"/>
      <c r="W1013" s="326"/>
      <c r="X1013" s="326"/>
      <c r="Y1013" s="326"/>
      <c r="Z1013" s="326"/>
      <c r="AA1013" s="326"/>
      <c r="AB1013" s="326"/>
      <c r="AC1013" s="326"/>
      <c r="AD1013" s="326"/>
      <c r="AE1013" s="326"/>
      <c r="AF1013" s="326"/>
      <c r="AG1013" s="326"/>
      <c r="AH1013" s="326"/>
      <c r="AI1013" s="326"/>
      <c r="AJ1013" s="326"/>
      <c r="AK1013" s="326"/>
      <c r="AL1013" s="326"/>
      <c r="AM1013" s="326"/>
      <c r="AN1013" s="326"/>
      <c r="AO1013" s="326"/>
      <c r="AP1013" s="326"/>
      <c r="AQ1013" s="326"/>
      <c r="AR1013" s="326"/>
      <c r="AS1013" s="326"/>
      <c r="AT1013" s="326"/>
      <c r="AU1013" s="326"/>
      <c r="AV1013" s="326"/>
      <c r="AW1013" s="326"/>
      <c r="AX1013" s="326"/>
      <c r="AY1013" s="326"/>
      <c r="AZ1013" s="326"/>
      <c r="BA1013" s="326"/>
      <c r="BB1013" s="326"/>
      <c r="BC1013" s="326"/>
      <c r="BD1013" s="326"/>
      <c r="BE1013" s="326"/>
      <c r="BF1013" s="326"/>
      <c r="BG1013" s="326"/>
      <c r="BH1013" s="326"/>
      <c r="BI1013" s="326"/>
      <c r="BJ1013" s="326"/>
      <c r="BK1013" s="326"/>
      <c r="BL1013" s="326"/>
      <c r="BM1013" s="326"/>
      <c r="BN1013" s="326"/>
      <c r="BO1013" s="326"/>
      <c r="BP1013" s="326"/>
    </row>
    <row r="1014" spans="1:68" ht="15">
      <c r="A1014" s="326"/>
      <c r="B1014" s="326"/>
      <c r="C1014" s="326"/>
      <c r="D1014" s="326"/>
      <c r="E1014" s="430"/>
      <c r="F1014" s="326"/>
      <c r="G1014" s="326"/>
      <c r="H1014" s="326"/>
      <c r="I1014" s="326"/>
      <c r="J1014" s="326"/>
      <c r="K1014" s="326"/>
      <c r="L1014" s="326"/>
      <c r="M1014" s="326"/>
      <c r="N1014" s="326"/>
      <c r="O1014" s="326"/>
      <c r="P1014" s="326"/>
      <c r="Q1014" s="326"/>
      <c r="R1014" s="326"/>
      <c r="S1014" s="326"/>
      <c r="T1014" s="326"/>
      <c r="U1014" s="326"/>
      <c r="V1014" s="326"/>
      <c r="W1014" s="326"/>
      <c r="X1014" s="326"/>
      <c r="Y1014" s="326"/>
      <c r="Z1014" s="326"/>
      <c r="AA1014" s="326"/>
      <c r="AB1014" s="326"/>
      <c r="AC1014" s="326"/>
      <c r="AD1014" s="326"/>
      <c r="AE1014" s="326"/>
      <c r="AF1014" s="326"/>
      <c r="AG1014" s="326"/>
      <c r="AH1014" s="326"/>
      <c r="AI1014" s="326"/>
      <c r="AJ1014" s="326"/>
      <c r="AK1014" s="326"/>
      <c r="AL1014" s="326"/>
      <c r="AM1014" s="326"/>
      <c r="AN1014" s="326"/>
      <c r="AO1014" s="326"/>
      <c r="AP1014" s="326"/>
      <c r="AQ1014" s="326"/>
      <c r="AR1014" s="326"/>
      <c r="AS1014" s="326"/>
      <c r="AT1014" s="326"/>
      <c r="AU1014" s="326"/>
      <c r="AV1014" s="326"/>
      <c r="AW1014" s="326"/>
      <c r="AX1014" s="326"/>
      <c r="AY1014" s="326"/>
      <c r="AZ1014" s="326"/>
      <c r="BA1014" s="326"/>
      <c r="BB1014" s="326"/>
      <c r="BC1014" s="326"/>
      <c r="BD1014" s="326"/>
      <c r="BE1014" s="326"/>
      <c r="BF1014" s="326"/>
      <c r="BG1014" s="326"/>
      <c r="BH1014" s="326"/>
      <c r="BI1014" s="326"/>
      <c r="BJ1014" s="326"/>
      <c r="BK1014" s="326"/>
      <c r="BL1014" s="326"/>
      <c r="BM1014" s="326"/>
      <c r="BN1014" s="326"/>
      <c r="BO1014" s="326"/>
      <c r="BP1014" s="326"/>
    </row>
    <row r="1015" spans="1:68" ht="15">
      <c r="A1015" s="326"/>
      <c r="B1015" s="326"/>
      <c r="C1015" s="326"/>
      <c r="D1015" s="326"/>
      <c r="E1015" s="430"/>
      <c r="F1015" s="326"/>
      <c r="G1015" s="326"/>
      <c r="H1015" s="326"/>
      <c r="I1015" s="326"/>
      <c r="J1015" s="326"/>
      <c r="K1015" s="326"/>
      <c r="L1015" s="326"/>
      <c r="M1015" s="326"/>
      <c r="N1015" s="326"/>
      <c r="O1015" s="326"/>
      <c r="P1015" s="326"/>
      <c r="Q1015" s="326"/>
      <c r="R1015" s="326"/>
      <c r="S1015" s="326"/>
      <c r="T1015" s="326"/>
      <c r="U1015" s="326"/>
      <c r="V1015" s="326"/>
      <c r="W1015" s="326"/>
      <c r="X1015" s="326"/>
      <c r="Y1015" s="326"/>
      <c r="Z1015" s="326"/>
      <c r="AA1015" s="326"/>
      <c r="AB1015" s="326"/>
      <c r="AC1015" s="326"/>
      <c r="AD1015" s="326"/>
      <c r="AE1015" s="326"/>
      <c r="AF1015" s="326"/>
      <c r="AG1015" s="326"/>
      <c r="AH1015" s="326"/>
      <c r="AI1015" s="326"/>
      <c r="AJ1015" s="326"/>
      <c r="AK1015" s="326"/>
      <c r="AL1015" s="326"/>
      <c r="AM1015" s="326"/>
      <c r="AN1015" s="326"/>
      <c r="AO1015" s="326"/>
      <c r="AP1015" s="326"/>
      <c r="AQ1015" s="326"/>
      <c r="AR1015" s="326"/>
      <c r="AS1015" s="326"/>
      <c r="AT1015" s="326"/>
      <c r="AU1015" s="326"/>
      <c r="AV1015" s="326"/>
      <c r="AW1015" s="326"/>
      <c r="AX1015" s="326"/>
      <c r="AY1015" s="326"/>
      <c r="AZ1015" s="326"/>
      <c r="BA1015" s="326"/>
      <c r="BB1015" s="326"/>
      <c r="BC1015" s="326"/>
      <c r="BD1015" s="326"/>
      <c r="BE1015" s="326"/>
      <c r="BF1015" s="326"/>
      <c r="BG1015" s="326"/>
      <c r="BH1015" s="326"/>
      <c r="BI1015" s="326"/>
      <c r="BJ1015" s="326"/>
      <c r="BK1015" s="326"/>
      <c r="BL1015" s="326"/>
      <c r="BM1015" s="326"/>
      <c r="BN1015" s="326"/>
      <c r="BO1015" s="326"/>
      <c r="BP1015" s="326"/>
    </row>
    <row r="1016" spans="1:68" ht="15">
      <c r="A1016" s="326"/>
      <c r="B1016" s="326"/>
      <c r="C1016" s="326"/>
      <c r="D1016" s="326"/>
      <c r="E1016" s="430"/>
      <c r="F1016" s="326"/>
      <c r="G1016" s="326"/>
      <c r="H1016" s="326"/>
      <c r="I1016" s="326"/>
      <c r="J1016" s="326"/>
      <c r="K1016" s="326"/>
      <c r="L1016" s="326"/>
      <c r="M1016" s="326"/>
      <c r="N1016" s="326"/>
      <c r="O1016" s="326"/>
      <c r="P1016" s="326"/>
      <c r="Q1016" s="326"/>
      <c r="R1016" s="326"/>
      <c r="S1016" s="326"/>
      <c r="T1016" s="326"/>
      <c r="U1016" s="326"/>
      <c r="V1016" s="326"/>
      <c r="W1016" s="326"/>
      <c r="X1016" s="326"/>
      <c r="Y1016" s="326"/>
      <c r="Z1016" s="326"/>
      <c r="AA1016" s="326"/>
      <c r="AB1016" s="326"/>
      <c r="AC1016" s="326"/>
      <c r="AD1016" s="326"/>
      <c r="AE1016" s="326"/>
      <c r="AF1016" s="326"/>
      <c r="AG1016" s="326"/>
      <c r="AH1016" s="326"/>
      <c r="AI1016" s="326"/>
      <c r="AJ1016" s="326"/>
      <c r="AK1016" s="326"/>
      <c r="AL1016" s="326"/>
      <c r="AM1016" s="326"/>
      <c r="AN1016" s="326"/>
      <c r="AO1016" s="326"/>
      <c r="AP1016" s="326"/>
      <c r="AQ1016" s="326"/>
      <c r="AR1016" s="326"/>
      <c r="AS1016" s="326"/>
      <c r="AT1016" s="326"/>
      <c r="AU1016" s="326"/>
      <c r="AV1016" s="326"/>
      <c r="AW1016" s="326"/>
      <c r="AX1016" s="326"/>
      <c r="AY1016" s="326"/>
      <c r="AZ1016" s="326"/>
      <c r="BA1016" s="326"/>
      <c r="BB1016" s="326"/>
      <c r="BC1016" s="326"/>
      <c r="BD1016" s="326"/>
      <c r="BE1016" s="326"/>
      <c r="BF1016" s="326"/>
      <c r="BG1016" s="326"/>
      <c r="BH1016" s="326"/>
      <c r="BI1016" s="326"/>
      <c r="BJ1016" s="326"/>
      <c r="BK1016" s="326"/>
      <c r="BL1016" s="326"/>
      <c r="BM1016" s="326"/>
      <c r="BN1016" s="326"/>
      <c r="BO1016" s="326"/>
      <c r="BP1016" s="326"/>
    </row>
    <row r="1017" spans="1:68" ht="15">
      <c r="A1017" s="326"/>
      <c r="B1017" s="326"/>
      <c r="C1017" s="326"/>
      <c r="D1017" s="326"/>
      <c r="E1017" s="430"/>
      <c r="F1017" s="326"/>
      <c r="G1017" s="326"/>
      <c r="H1017" s="326"/>
      <c r="I1017" s="326"/>
      <c r="J1017" s="326"/>
      <c r="K1017" s="326"/>
      <c r="L1017" s="326"/>
      <c r="M1017" s="326"/>
      <c r="N1017" s="326"/>
      <c r="O1017" s="326"/>
      <c r="P1017" s="326"/>
      <c r="Q1017" s="326"/>
      <c r="R1017" s="326"/>
      <c r="S1017" s="326"/>
      <c r="T1017" s="326"/>
      <c r="U1017" s="326"/>
      <c r="V1017" s="326"/>
      <c r="W1017" s="326"/>
      <c r="X1017" s="326"/>
      <c r="Y1017" s="326"/>
      <c r="Z1017" s="326"/>
      <c r="AA1017" s="326"/>
      <c r="AB1017" s="326"/>
      <c r="AC1017" s="326"/>
      <c r="AD1017" s="326"/>
      <c r="AE1017" s="326"/>
      <c r="AF1017" s="326"/>
      <c r="AG1017" s="326"/>
      <c r="AH1017" s="326"/>
      <c r="AI1017" s="326"/>
      <c r="AJ1017" s="326"/>
      <c r="AK1017" s="326"/>
      <c r="AL1017" s="326"/>
      <c r="AM1017" s="326"/>
      <c r="AN1017" s="326"/>
      <c r="AO1017" s="326"/>
      <c r="AP1017" s="326"/>
      <c r="AQ1017" s="326"/>
      <c r="AR1017" s="326"/>
      <c r="AS1017" s="326"/>
      <c r="AT1017" s="326"/>
      <c r="AU1017" s="326"/>
      <c r="AV1017" s="326"/>
      <c r="AW1017" s="326"/>
      <c r="AX1017" s="326"/>
      <c r="AY1017" s="326"/>
      <c r="AZ1017" s="326"/>
      <c r="BA1017" s="326"/>
      <c r="BB1017" s="326"/>
      <c r="BC1017" s="326"/>
      <c r="BD1017" s="326"/>
      <c r="BE1017" s="326"/>
      <c r="BF1017" s="326"/>
      <c r="BG1017" s="326"/>
      <c r="BH1017" s="326"/>
      <c r="BI1017" s="326"/>
      <c r="BJ1017" s="326"/>
      <c r="BK1017" s="326"/>
      <c r="BL1017" s="326"/>
      <c r="BM1017" s="326"/>
      <c r="BN1017" s="326"/>
      <c r="BO1017" s="326"/>
      <c r="BP1017" s="326"/>
    </row>
    <row r="1018" spans="1:68" ht="15">
      <c r="A1018" s="326"/>
      <c r="B1018" s="326"/>
      <c r="C1018" s="326"/>
      <c r="D1018" s="326"/>
      <c r="E1018" s="430"/>
      <c r="F1018" s="326"/>
      <c r="G1018" s="326"/>
      <c r="H1018" s="326"/>
      <c r="I1018" s="326"/>
      <c r="J1018" s="326"/>
      <c r="K1018" s="326"/>
      <c r="L1018" s="326"/>
      <c r="M1018" s="326"/>
      <c r="N1018" s="326"/>
      <c r="O1018" s="326"/>
      <c r="P1018" s="326"/>
      <c r="Q1018" s="326"/>
      <c r="R1018" s="326"/>
      <c r="S1018" s="326"/>
      <c r="T1018" s="326"/>
      <c r="U1018" s="326"/>
      <c r="V1018" s="326"/>
      <c r="W1018" s="326"/>
      <c r="X1018" s="326"/>
      <c r="Y1018" s="326"/>
      <c r="Z1018" s="326"/>
      <c r="AA1018" s="326"/>
      <c r="AB1018" s="326"/>
      <c r="AC1018" s="326"/>
      <c r="AD1018" s="326"/>
      <c r="AE1018" s="326"/>
      <c r="AF1018" s="326"/>
      <c r="AG1018" s="326"/>
      <c r="AH1018" s="326"/>
      <c r="AI1018" s="326"/>
      <c r="AJ1018" s="326"/>
      <c r="AK1018" s="326"/>
      <c r="AL1018" s="326"/>
      <c r="AM1018" s="326"/>
      <c r="AN1018" s="326"/>
      <c r="AO1018" s="326"/>
      <c r="AP1018" s="326"/>
      <c r="AQ1018" s="326"/>
      <c r="AR1018" s="326"/>
      <c r="AS1018" s="326"/>
      <c r="AT1018" s="326"/>
      <c r="AU1018" s="326"/>
      <c r="AV1018" s="326"/>
      <c r="AW1018" s="326"/>
      <c r="AX1018" s="326"/>
      <c r="AY1018" s="326"/>
      <c r="AZ1018" s="326"/>
      <c r="BA1018" s="326"/>
      <c r="BB1018" s="326"/>
      <c r="BC1018" s="326"/>
      <c r="BD1018" s="326"/>
      <c r="BE1018" s="326"/>
      <c r="BF1018" s="326"/>
      <c r="BG1018" s="326"/>
      <c r="BH1018" s="326"/>
      <c r="BI1018" s="326"/>
      <c r="BJ1018" s="326"/>
      <c r="BK1018" s="326"/>
      <c r="BL1018" s="326"/>
      <c r="BM1018" s="326"/>
      <c r="BN1018" s="326"/>
      <c r="BO1018" s="326"/>
      <c r="BP1018" s="326"/>
    </row>
    <row r="1019" spans="1:68" ht="15">
      <c r="A1019" s="326"/>
      <c r="B1019" s="326"/>
      <c r="C1019" s="326"/>
      <c r="D1019" s="326"/>
      <c r="E1019" s="430"/>
      <c r="F1019" s="326"/>
      <c r="G1019" s="326"/>
      <c r="H1019" s="326"/>
      <c r="I1019" s="326"/>
      <c r="J1019" s="326"/>
      <c r="K1019" s="326"/>
      <c r="L1019" s="326"/>
      <c r="M1019" s="326"/>
      <c r="N1019" s="326"/>
      <c r="O1019" s="326"/>
      <c r="P1019" s="326"/>
      <c r="Q1019" s="326"/>
      <c r="R1019" s="326"/>
      <c r="S1019" s="326"/>
      <c r="T1019" s="326"/>
      <c r="U1019" s="326"/>
      <c r="V1019" s="326"/>
      <c r="W1019" s="326"/>
      <c r="X1019" s="326"/>
      <c r="Y1019" s="326"/>
      <c r="Z1019" s="326"/>
      <c r="AA1019" s="326"/>
      <c r="AB1019" s="326"/>
      <c r="AC1019" s="326"/>
      <c r="AD1019" s="326"/>
      <c r="AE1019" s="326"/>
      <c r="AF1019" s="326"/>
      <c r="AG1019" s="326"/>
      <c r="AH1019" s="326"/>
      <c r="AI1019" s="326"/>
      <c r="AJ1019" s="326"/>
      <c r="AK1019" s="326"/>
      <c r="AL1019" s="326"/>
      <c r="AM1019" s="326"/>
      <c r="AN1019" s="326"/>
      <c r="AO1019" s="326"/>
      <c r="AP1019" s="326"/>
      <c r="AQ1019" s="326"/>
      <c r="AR1019" s="326"/>
      <c r="AS1019" s="326"/>
      <c r="AT1019" s="326"/>
      <c r="AU1019" s="326"/>
      <c r="AV1019" s="326"/>
      <c r="AW1019" s="326"/>
      <c r="AX1019" s="325"/>
      <c r="AY1019" s="326"/>
      <c r="AZ1019" s="326"/>
      <c r="BA1019" s="326"/>
      <c r="BB1019" s="326"/>
      <c r="BC1019" s="326"/>
      <c r="BD1019" s="326"/>
      <c r="BE1019" s="326"/>
      <c r="BF1019" s="326"/>
      <c r="BG1019" s="326"/>
      <c r="BH1019" s="326"/>
      <c r="BI1019" s="326"/>
      <c r="BJ1019" s="326"/>
      <c r="BK1019" s="326"/>
      <c r="BL1019" s="326"/>
      <c r="BM1019" s="326"/>
      <c r="BN1019" s="326"/>
      <c r="BO1019" s="326"/>
      <c r="BP1019" s="326"/>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6" r:id="rId23"/>
    <hyperlink ref="E27" r:id="rId24"/>
    <hyperlink ref="E28" r:id="rId25"/>
    <hyperlink ref="E29" r:id="rId26"/>
    <hyperlink ref="E30" r:id="rId27"/>
    <hyperlink ref="E31" r:id="rId28"/>
    <hyperlink ref="E32" r:id="rId29"/>
    <hyperlink ref="E33" r:id="rId30"/>
    <hyperlink ref="E34" r:id="rId31"/>
    <hyperlink ref="E35" r:id="rId32"/>
    <hyperlink ref="E36" r:id="rId33"/>
  </hyperlinks>
  <pageMargins left="0.7" right="0.7" top="0.78749999999999998" bottom="0.78749999999999998" header="0.511811023622047" footer="0.511811023622047"/>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92"/>
  <sheetViews>
    <sheetView zoomScaleNormal="100" workbookViewId="0">
      <pane ySplit="1" topLeftCell="A2" activePane="bottomLeft" state="frozen"/>
      <selection pane="bottomLeft" activeCell="B3" activeCellId="1" sqref="AU1:AU1048576 B3"/>
    </sheetView>
  </sheetViews>
  <sheetFormatPr baseColWidth="10" defaultColWidth="12.5703125" defaultRowHeight="12.75"/>
  <cols>
    <col min="1" max="1" width="17.85546875" customWidth="1"/>
    <col min="2" max="2" width="23" customWidth="1"/>
    <col min="3" max="3" width="10.5703125" customWidth="1"/>
    <col min="4" max="4" width="18.28515625" customWidth="1"/>
    <col min="8" max="8" width="31" customWidth="1"/>
    <col min="10" max="10" width="2.5703125" customWidth="1"/>
    <col min="11" max="11" width="1.42578125" customWidth="1"/>
    <col min="12" max="12" width="2.42578125" customWidth="1"/>
    <col min="13" max="13" width="10.28515625" customWidth="1"/>
    <col min="14" max="14" width="2.42578125" customWidth="1"/>
    <col min="15" max="15" width="12" customWidth="1"/>
    <col min="16" max="16" width="34.28515625" customWidth="1"/>
  </cols>
  <sheetData>
    <row r="1" spans="1:28" ht="15">
      <c r="A1" s="431" t="s">
        <v>2506</v>
      </c>
      <c r="B1" s="432" t="s">
        <v>210</v>
      </c>
      <c r="C1" s="433" t="s">
        <v>2507</v>
      </c>
      <c r="D1" s="434" t="s">
        <v>209</v>
      </c>
      <c r="E1" s="434" t="s">
        <v>215</v>
      </c>
      <c r="F1" s="433" t="s">
        <v>2508</v>
      </c>
      <c r="G1" s="435" t="s">
        <v>2509</v>
      </c>
      <c r="H1" s="435" t="s">
        <v>2510</v>
      </c>
      <c r="I1" s="435" t="s">
        <v>2511</v>
      </c>
      <c r="J1" s="435" t="s">
        <v>2512</v>
      </c>
      <c r="K1" s="436" t="s">
        <v>2513</v>
      </c>
      <c r="L1" s="435" t="s">
        <v>2514</v>
      </c>
      <c r="M1" s="437" t="s">
        <v>128</v>
      </c>
      <c r="N1" s="435" t="s">
        <v>2515</v>
      </c>
      <c r="O1" s="438" t="s">
        <v>216</v>
      </c>
      <c r="P1" s="438" t="s">
        <v>2516</v>
      </c>
    </row>
    <row r="2" spans="1:28" ht="90">
      <c r="A2" s="439">
        <v>1</v>
      </c>
      <c r="B2" s="440" t="s">
        <v>728</v>
      </c>
      <c r="C2" s="441" t="s">
        <v>2517</v>
      </c>
      <c r="D2" s="442" t="s">
        <v>2518</v>
      </c>
      <c r="E2" s="442" t="s">
        <v>285</v>
      </c>
      <c r="F2" s="443">
        <v>2015</v>
      </c>
      <c r="G2" s="444"/>
      <c r="H2" s="444" t="s">
        <v>2519</v>
      </c>
      <c r="I2" s="445" t="s">
        <v>2520</v>
      </c>
      <c r="J2" s="444">
        <v>1</v>
      </c>
      <c r="K2" s="444">
        <v>1</v>
      </c>
      <c r="L2" s="445">
        <v>0</v>
      </c>
      <c r="M2" s="446" t="s">
        <v>2521</v>
      </c>
      <c r="N2" s="444">
        <v>1</v>
      </c>
      <c r="O2" s="445" t="s">
        <v>2522</v>
      </c>
      <c r="P2" s="445"/>
      <c r="Q2" s="447"/>
      <c r="R2" s="447"/>
      <c r="S2" s="447"/>
      <c r="T2" s="447"/>
      <c r="U2" s="447"/>
      <c r="V2" s="447"/>
      <c r="W2" s="447"/>
      <c r="X2" s="447"/>
      <c r="Y2" s="447"/>
      <c r="Z2" s="447"/>
      <c r="AA2" s="447"/>
      <c r="AB2" s="447"/>
    </row>
    <row r="3" spans="1:28" ht="90">
      <c r="A3" s="439">
        <v>2</v>
      </c>
      <c r="B3" s="440" t="s">
        <v>282</v>
      </c>
      <c r="C3" s="448" t="s">
        <v>2523</v>
      </c>
      <c r="D3" s="442" t="s">
        <v>281</v>
      </c>
      <c r="E3" s="442" t="s">
        <v>348</v>
      </c>
      <c r="F3" s="443">
        <v>2014</v>
      </c>
      <c r="G3" s="444"/>
      <c r="H3" s="444" t="s">
        <v>2519</v>
      </c>
      <c r="I3" s="445" t="s">
        <v>2520</v>
      </c>
      <c r="J3" s="444">
        <v>1</v>
      </c>
      <c r="K3" s="444">
        <v>1</v>
      </c>
      <c r="L3" s="445">
        <v>0</v>
      </c>
      <c r="M3" s="446" t="s">
        <v>2521</v>
      </c>
      <c r="N3" s="444"/>
      <c r="O3" s="445" t="s">
        <v>2522</v>
      </c>
      <c r="P3" s="445"/>
      <c r="Q3" s="447"/>
      <c r="R3" s="447"/>
      <c r="S3" s="447"/>
      <c r="T3" s="447"/>
      <c r="U3" s="447"/>
      <c r="V3" s="447"/>
      <c r="W3" s="447"/>
      <c r="X3" s="447"/>
      <c r="Y3" s="447"/>
      <c r="Z3" s="447"/>
      <c r="AA3" s="447"/>
      <c r="AB3" s="447"/>
    </row>
    <row r="4" spans="1:28" ht="75">
      <c r="A4" s="439">
        <v>3</v>
      </c>
      <c r="B4" s="440" t="s">
        <v>314</v>
      </c>
      <c r="C4" s="448" t="s">
        <v>2524</v>
      </c>
      <c r="D4" s="442" t="s">
        <v>313</v>
      </c>
      <c r="E4" s="442" t="s">
        <v>317</v>
      </c>
      <c r="F4" s="443">
        <v>2018</v>
      </c>
      <c r="G4" s="444"/>
      <c r="H4" s="444" t="s">
        <v>260</v>
      </c>
      <c r="I4" s="445" t="s">
        <v>2520</v>
      </c>
      <c r="J4" s="444">
        <v>1</v>
      </c>
      <c r="K4" s="444">
        <v>1</v>
      </c>
      <c r="L4" s="445">
        <v>0</v>
      </c>
      <c r="M4" s="446" t="s">
        <v>2521</v>
      </c>
      <c r="N4" s="444">
        <v>1</v>
      </c>
      <c r="O4" s="445" t="s">
        <v>2522</v>
      </c>
      <c r="P4" s="445"/>
      <c r="Q4" s="447"/>
      <c r="R4" s="447"/>
      <c r="S4" s="447"/>
      <c r="T4" s="447"/>
      <c r="U4" s="447"/>
      <c r="V4" s="447"/>
      <c r="W4" s="447"/>
      <c r="X4" s="447"/>
      <c r="Y4" s="447"/>
      <c r="Z4" s="447"/>
      <c r="AA4" s="447"/>
      <c r="AB4" s="447"/>
    </row>
    <row r="5" spans="1:28" ht="75">
      <c r="A5" s="449">
        <v>4</v>
      </c>
      <c r="B5" s="450" t="s">
        <v>322</v>
      </c>
      <c r="C5" s="451" t="s">
        <v>323</v>
      </c>
      <c r="D5" s="452" t="s">
        <v>321</v>
      </c>
      <c r="E5" s="452" t="s">
        <v>324</v>
      </c>
      <c r="F5" s="453">
        <v>2021</v>
      </c>
      <c r="G5" s="454" t="s">
        <v>279</v>
      </c>
      <c r="H5" s="454"/>
      <c r="I5" s="455" t="s">
        <v>2520</v>
      </c>
      <c r="J5" s="454">
        <v>1</v>
      </c>
      <c r="K5" s="454">
        <v>1</v>
      </c>
      <c r="L5" s="455">
        <v>0</v>
      </c>
      <c r="M5" s="456" t="s">
        <v>2521</v>
      </c>
      <c r="N5" s="454"/>
      <c r="O5" s="455" t="s">
        <v>2525</v>
      </c>
      <c r="P5" s="455" t="s">
        <v>2526</v>
      </c>
      <c r="Q5" s="457"/>
      <c r="R5" s="457"/>
      <c r="S5" s="457"/>
      <c r="T5" s="457"/>
      <c r="U5" s="457"/>
      <c r="V5" s="457"/>
      <c r="W5" s="457"/>
      <c r="X5" s="457"/>
      <c r="Y5" s="457"/>
      <c r="Z5" s="457"/>
      <c r="AA5" s="457"/>
      <c r="AB5" s="457"/>
    </row>
    <row r="6" spans="1:28" ht="75">
      <c r="A6" s="439">
        <v>5</v>
      </c>
      <c r="B6" s="440" t="s">
        <v>345</v>
      </c>
      <c r="C6" s="448" t="s">
        <v>2527</v>
      </c>
      <c r="D6" s="442" t="s">
        <v>344</v>
      </c>
      <c r="E6" s="442" t="s">
        <v>348</v>
      </c>
      <c r="F6" s="443">
        <v>2008</v>
      </c>
      <c r="G6" s="444" t="s">
        <v>2528</v>
      </c>
      <c r="H6" s="444"/>
      <c r="I6" s="445" t="s">
        <v>2520</v>
      </c>
      <c r="J6" s="444">
        <v>1</v>
      </c>
      <c r="K6" s="444">
        <v>1</v>
      </c>
      <c r="L6" s="445">
        <v>0</v>
      </c>
      <c r="M6" s="446" t="s">
        <v>2521</v>
      </c>
      <c r="N6" s="444">
        <v>1</v>
      </c>
      <c r="O6" s="445" t="s">
        <v>2525</v>
      </c>
      <c r="P6" s="445"/>
      <c r="Q6" s="447"/>
      <c r="R6" s="447"/>
      <c r="S6" s="447"/>
      <c r="T6" s="447"/>
      <c r="U6" s="447"/>
      <c r="V6" s="447"/>
      <c r="W6" s="447"/>
      <c r="X6" s="447"/>
      <c r="Y6" s="447"/>
      <c r="Z6" s="447"/>
      <c r="AA6" s="447"/>
      <c r="AB6" s="447"/>
    </row>
    <row r="7" spans="1:28" ht="105">
      <c r="A7" s="431">
        <v>6</v>
      </c>
      <c r="B7" s="458" t="s">
        <v>378</v>
      </c>
      <c r="C7" s="459" t="s">
        <v>844</v>
      </c>
      <c r="D7" s="343" t="s">
        <v>843</v>
      </c>
      <c r="E7" s="343" t="s">
        <v>382</v>
      </c>
      <c r="F7" s="460">
        <v>2013</v>
      </c>
      <c r="G7" s="461"/>
      <c r="H7" s="461" t="s">
        <v>266</v>
      </c>
      <c r="I7" s="462" t="s">
        <v>2529</v>
      </c>
      <c r="J7" s="461">
        <v>1</v>
      </c>
      <c r="K7" s="463">
        <v>1</v>
      </c>
      <c r="L7" s="462">
        <v>0</v>
      </c>
      <c r="M7" s="464" t="s">
        <v>1481</v>
      </c>
      <c r="N7" s="461">
        <v>1</v>
      </c>
      <c r="O7" s="462" t="s">
        <v>2522</v>
      </c>
      <c r="P7" s="462"/>
    </row>
    <row r="8" spans="1:28" ht="105">
      <c r="A8" s="431">
        <v>7</v>
      </c>
      <c r="B8" s="458" t="s">
        <v>931</v>
      </c>
      <c r="C8" s="459" t="s">
        <v>932</v>
      </c>
      <c r="D8" s="343" t="s">
        <v>930</v>
      </c>
      <c r="E8" s="343" t="s">
        <v>934</v>
      </c>
      <c r="F8" s="460">
        <v>2010</v>
      </c>
      <c r="G8" s="461" t="s">
        <v>272</v>
      </c>
      <c r="H8" s="461"/>
      <c r="I8" s="462" t="s">
        <v>2520</v>
      </c>
      <c r="J8" s="461">
        <v>1</v>
      </c>
      <c r="K8" s="463">
        <v>1</v>
      </c>
      <c r="L8" s="462">
        <v>0</v>
      </c>
      <c r="M8" s="464" t="s">
        <v>1481</v>
      </c>
      <c r="N8" s="461">
        <v>1</v>
      </c>
      <c r="O8" s="462" t="s">
        <v>2525</v>
      </c>
      <c r="P8" s="462"/>
    </row>
    <row r="9" spans="1:28" ht="75">
      <c r="A9" s="431">
        <v>8</v>
      </c>
      <c r="B9" s="458" t="s">
        <v>958</v>
      </c>
      <c r="C9" s="459" t="s">
        <v>959</v>
      </c>
      <c r="D9" s="343" t="s">
        <v>957</v>
      </c>
      <c r="E9" s="343" t="s">
        <v>961</v>
      </c>
      <c r="F9" s="460">
        <v>2016</v>
      </c>
      <c r="G9" s="461" t="s">
        <v>279</v>
      </c>
      <c r="H9" s="461"/>
      <c r="I9" s="462" t="s">
        <v>2520</v>
      </c>
      <c r="J9" s="461">
        <v>1</v>
      </c>
      <c r="K9" s="463">
        <v>1</v>
      </c>
      <c r="L9" s="462">
        <v>0</v>
      </c>
      <c r="M9" s="464" t="s">
        <v>1481</v>
      </c>
      <c r="N9" s="461"/>
      <c r="O9" s="462" t="s">
        <v>2525</v>
      </c>
      <c r="P9" s="462"/>
    </row>
    <row r="10" spans="1:28" ht="105">
      <c r="A10" s="431">
        <v>9</v>
      </c>
      <c r="B10" s="458" t="s">
        <v>1021</v>
      </c>
      <c r="C10" s="459" t="s">
        <v>1022</v>
      </c>
      <c r="D10" s="343" t="s">
        <v>1020</v>
      </c>
      <c r="E10" s="343" t="s">
        <v>1025</v>
      </c>
      <c r="F10" s="460">
        <v>2022</v>
      </c>
      <c r="G10" s="461" t="s">
        <v>2528</v>
      </c>
      <c r="H10" s="461"/>
      <c r="I10" s="462" t="s">
        <v>2520</v>
      </c>
      <c r="J10" s="461">
        <v>1</v>
      </c>
      <c r="K10" s="463">
        <v>1</v>
      </c>
      <c r="L10" s="462">
        <v>0</v>
      </c>
      <c r="M10" s="464" t="s">
        <v>1481</v>
      </c>
      <c r="N10" s="461"/>
      <c r="O10" s="462" t="s">
        <v>2525</v>
      </c>
      <c r="P10" s="462"/>
    </row>
    <row r="11" spans="1:28" ht="90">
      <c r="A11" s="431">
        <v>10</v>
      </c>
      <c r="B11" s="458" t="s">
        <v>434</v>
      </c>
      <c r="C11" s="459" t="s">
        <v>1099</v>
      </c>
      <c r="D11" s="343" t="s">
        <v>433</v>
      </c>
      <c r="E11" s="343" t="s">
        <v>438</v>
      </c>
      <c r="F11" s="460">
        <v>2010</v>
      </c>
      <c r="G11" s="461"/>
      <c r="H11" s="461" t="s">
        <v>260</v>
      </c>
      <c r="I11" s="462" t="s">
        <v>2520</v>
      </c>
      <c r="J11" s="461">
        <v>1</v>
      </c>
      <c r="K11" s="463">
        <v>1</v>
      </c>
      <c r="L11" s="462">
        <v>0</v>
      </c>
      <c r="M11" s="464" t="s">
        <v>1481</v>
      </c>
      <c r="N11" s="461">
        <v>1</v>
      </c>
      <c r="O11" s="462" t="s">
        <v>2522</v>
      </c>
      <c r="P11" s="462"/>
    </row>
    <row r="12" spans="1:28" ht="90">
      <c r="A12" s="431">
        <v>11</v>
      </c>
      <c r="B12" s="458" t="s">
        <v>1171</v>
      </c>
      <c r="C12" s="459" t="s">
        <v>1172</v>
      </c>
      <c r="D12" s="343" t="s">
        <v>1170</v>
      </c>
      <c r="E12" s="343" t="s">
        <v>1174</v>
      </c>
      <c r="F12" s="460">
        <v>2020</v>
      </c>
      <c r="G12" s="461"/>
      <c r="H12" s="461" t="s">
        <v>2519</v>
      </c>
      <c r="I12" s="462" t="s">
        <v>2520</v>
      </c>
      <c r="J12" s="461">
        <v>1</v>
      </c>
      <c r="K12" s="463">
        <v>1</v>
      </c>
      <c r="L12" s="462">
        <v>0</v>
      </c>
      <c r="M12" s="464" t="s">
        <v>1481</v>
      </c>
      <c r="N12" s="461"/>
      <c r="O12" s="462" t="s">
        <v>2522</v>
      </c>
      <c r="P12" s="462" t="s">
        <v>2530</v>
      </c>
    </row>
    <row r="13" spans="1:28" ht="90">
      <c r="A13" s="431">
        <v>12</v>
      </c>
      <c r="B13" s="458" t="s">
        <v>1205</v>
      </c>
      <c r="C13" s="459" t="s">
        <v>1206</v>
      </c>
      <c r="D13" s="343" t="s">
        <v>1204</v>
      </c>
      <c r="E13" s="343" t="s">
        <v>348</v>
      </c>
      <c r="F13" s="460">
        <v>2020</v>
      </c>
      <c r="G13" s="461"/>
      <c r="H13" s="461" t="s">
        <v>2519</v>
      </c>
      <c r="I13" s="462" t="s">
        <v>2520</v>
      </c>
      <c r="J13" s="461">
        <v>1</v>
      </c>
      <c r="K13" s="463">
        <v>1</v>
      </c>
      <c r="L13" s="465">
        <v>0</v>
      </c>
      <c r="M13" s="464" t="s">
        <v>1481</v>
      </c>
      <c r="N13" s="461">
        <v>1</v>
      </c>
      <c r="O13" s="462" t="s">
        <v>2522</v>
      </c>
      <c r="P13" s="462" t="s">
        <v>2531</v>
      </c>
    </row>
    <row r="14" spans="1:28" ht="105">
      <c r="A14" s="431">
        <v>13</v>
      </c>
      <c r="B14" s="458" t="s">
        <v>1258</v>
      </c>
      <c r="C14" s="459" t="s">
        <v>1259</v>
      </c>
      <c r="D14" s="343" t="s">
        <v>1257</v>
      </c>
      <c r="E14" s="343" t="s">
        <v>1262</v>
      </c>
      <c r="F14" s="460">
        <v>2016</v>
      </c>
      <c r="G14" s="461"/>
      <c r="H14" s="461" t="s">
        <v>260</v>
      </c>
      <c r="I14" s="462" t="s">
        <v>2520</v>
      </c>
      <c r="J14" s="461">
        <v>1</v>
      </c>
      <c r="K14" s="463">
        <v>1</v>
      </c>
      <c r="L14" s="465">
        <v>0</v>
      </c>
      <c r="M14" s="464" t="s">
        <v>1481</v>
      </c>
      <c r="N14" s="461">
        <v>1</v>
      </c>
      <c r="O14" s="462" t="s">
        <v>2522</v>
      </c>
      <c r="P14" s="462" t="s">
        <v>2532</v>
      </c>
    </row>
    <row r="15" spans="1:28" ht="75">
      <c r="A15" s="431">
        <v>14</v>
      </c>
      <c r="B15" s="458" t="s">
        <v>1275</v>
      </c>
      <c r="C15" s="459" t="s">
        <v>1276</v>
      </c>
      <c r="D15" s="343" t="s">
        <v>1274</v>
      </c>
      <c r="E15" s="343" t="s">
        <v>1277</v>
      </c>
      <c r="F15" s="460">
        <v>2012</v>
      </c>
      <c r="G15" s="461" t="s">
        <v>2528</v>
      </c>
      <c r="H15" s="461"/>
      <c r="I15" s="462" t="s">
        <v>2520</v>
      </c>
      <c r="J15" s="461">
        <v>1</v>
      </c>
      <c r="K15" s="466">
        <v>1</v>
      </c>
      <c r="L15" s="462">
        <v>0</v>
      </c>
      <c r="M15" s="464" t="s">
        <v>1481</v>
      </c>
      <c r="N15" s="467"/>
      <c r="O15" s="462" t="s">
        <v>2525</v>
      </c>
      <c r="P15" s="468"/>
    </row>
    <row r="16" spans="1:28" ht="90">
      <c r="A16" s="431">
        <v>15</v>
      </c>
      <c r="B16" s="458" t="s">
        <v>1309</v>
      </c>
      <c r="C16" s="459" t="s">
        <v>1310</v>
      </c>
      <c r="D16" s="343" t="s">
        <v>1308</v>
      </c>
      <c r="E16" s="343" t="s">
        <v>285</v>
      </c>
      <c r="F16" s="460">
        <v>2017</v>
      </c>
      <c r="G16" s="461"/>
      <c r="H16" s="461" t="s">
        <v>2519</v>
      </c>
      <c r="I16" s="462" t="s">
        <v>2520</v>
      </c>
      <c r="J16" s="461">
        <v>1</v>
      </c>
      <c r="K16" s="463">
        <v>1</v>
      </c>
      <c r="L16" s="462">
        <v>0</v>
      </c>
      <c r="M16" s="464" t="s">
        <v>1481</v>
      </c>
      <c r="N16" s="461">
        <v>1</v>
      </c>
      <c r="O16" s="462" t="s">
        <v>2522</v>
      </c>
      <c r="P16" s="462" t="s">
        <v>2533</v>
      </c>
    </row>
    <row r="17" spans="1:16" ht="90">
      <c r="A17" s="431">
        <v>16</v>
      </c>
      <c r="B17" s="458" t="s">
        <v>1323</v>
      </c>
      <c r="C17" s="459" t="s">
        <v>1324</v>
      </c>
      <c r="D17" s="343" t="s">
        <v>1322</v>
      </c>
      <c r="E17" s="343" t="s">
        <v>1326</v>
      </c>
      <c r="F17" s="460">
        <v>2017</v>
      </c>
      <c r="G17" s="461"/>
      <c r="H17" s="461" t="s">
        <v>266</v>
      </c>
      <c r="I17" s="462" t="s">
        <v>2534</v>
      </c>
      <c r="J17" s="461">
        <v>1</v>
      </c>
      <c r="K17" s="466">
        <v>1</v>
      </c>
      <c r="L17" s="462">
        <v>0</v>
      </c>
      <c r="M17" s="464" t="s">
        <v>1481</v>
      </c>
      <c r="N17" s="467"/>
      <c r="O17" s="462" t="s">
        <v>2522</v>
      </c>
      <c r="P17" s="468"/>
    </row>
    <row r="18" spans="1:16" ht="90">
      <c r="A18" s="431">
        <v>17</v>
      </c>
      <c r="B18" s="458" t="s">
        <v>1328</v>
      </c>
      <c r="C18" s="469" t="s">
        <v>1329</v>
      </c>
      <c r="D18" s="343" t="s">
        <v>1327</v>
      </c>
      <c r="E18" s="343" t="s">
        <v>1332</v>
      </c>
      <c r="F18" s="460">
        <v>2020</v>
      </c>
      <c r="G18" s="461" t="s">
        <v>279</v>
      </c>
      <c r="H18" s="461"/>
      <c r="I18" s="462" t="s">
        <v>2520</v>
      </c>
      <c r="J18" s="461">
        <v>1</v>
      </c>
      <c r="K18" s="463">
        <v>1</v>
      </c>
      <c r="L18" s="462">
        <v>0</v>
      </c>
      <c r="M18" s="464" t="s">
        <v>1481</v>
      </c>
      <c r="N18" s="461"/>
      <c r="O18" s="462" t="s">
        <v>2525</v>
      </c>
      <c r="P18" s="462"/>
    </row>
    <row r="19" spans="1:16" ht="90">
      <c r="A19" s="431">
        <v>18</v>
      </c>
      <c r="B19" s="458" t="s">
        <v>470</v>
      </c>
      <c r="C19" s="459" t="s">
        <v>471</v>
      </c>
      <c r="D19" s="343" t="s">
        <v>469</v>
      </c>
      <c r="E19" s="343" t="s">
        <v>472</v>
      </c>
      <c r="F19" s="460">
        <v>2014</v>
      </c>
      <c r="G19" s="461"/>
      <c r="H19" s="461" t="s">
        <v>260</v>
      </c>
      <c r="I19" s="462" t="s">
        <v>2520</v>
      </c>
      <c r="J19" s="461">
        <v>1</v>
      </c>
      <c r="K19" s="463">
        <v>1</v>
      </c>
      <c r="L19" s="462">
        <v>0</v>
      </c>
      <c r="M19" s="464" t="s">
        <v>1481</v>
      </c>
      <c r="N19" s="461"/>
      <c r="O19" s="462" t="s">
        <v>2522</v>
      </c>
      <c r="P19" s="462"/>
    </row>
    <row r="20" spans="1:16" ht="180">
      <c r="A20" s="431">
        <v>19</v>
      </c>
      <c r="B20" s="458" t="s">
        <v>1397</v>
      </c>
      <c r="C20" s="459" t="s">
        <v>1398</v>
      </c>
      <c r="D20" s="343" t="s">
        <v>1396</v>
      </c>
      <c r="E20" s="343" t="s">
        <v>1400</v>
      </c>
      <c r="F20" s="460">
        <v>2020</v>
      </c>
      <c r="G20" s="461" t="s">
        <v>2528</v>
      </c>
      <c r="H20" s="461" t="s">
        <v>266</v>
      </c>
      <c r="I20" s="462" t="s">
        <v>2534</v>
      </c>
      <c r="J20" s="461">
        <v>1</v>
      </c>
      <c r="K20" s="463">
        <v>1</v>
      </c>
      <c r="L20" s="462">
        <v>0</v>
      </c>
      <c r="M20" s="464" t="s">
        <v>1481</v>
      </c>
      <c r="N20" s="461"/>
      <c r="O20" s="470" t="s">
        <v>2535</v>
      </c>
      <c r="P20" s="462" t="s">
        <v>2536</v>
      </c>
    </row>
    <row r="21" spans="1:16" ht="90">
      <c r="A21" s="431">
        <v>20</v>
      </c>
      <c r="B21" s="458" t="s">
        <v>1437</v>
      </c>
      <c r="C21" s="471" t="s">
        <v>1438</v>
      </c>
      <c r="D21" s="343" t="s">
        <v>1436</v>
      </c>
      <c r="E21" s="343" t="s">
        <v>1441</v>
      </c>
      <c r="F21" s="460">
        <v>2004</v>
      </c>
      <c r="G21" s="461" t="s">
        <v>272</v>
      </c>
      <c r="H21" s="461"/>
      <c r="I21" s="462" t="s">
        <v>2520</v>
      </c>
      <c r="J21" s="461">
        <v>1</v>
      </c>
      <c r="K21" s="463">
        <v>1</v>
      </c>
      <c r="L21" s="462">
        <v>0</v>
      </c>
      <c r="M21" s="464" t="s">
        <v>1481</v>
      </c>
      <c r="N21" s="461">
        <v>1</v>
      </c>
      <c r="O21" s="462" t="s">
        <v>2525</v>
      </c>
      <c r="P21" s="462"/>
    </row>
    <row r="22" spans="1:16" ht="120">
      <c r="A22" s="431">
        <v>21</v>
      </c>
      <c r="B22" s="458" t="s">
        <v>1471</v>
      </c>
      <c r="C22" s="459" t="s">
        <v>1472</v>
      </c>
      <c r="D22" s="343" t="s">
        <v>1470</v>
      </c>
      <c r="E22" s="343" t="s">
        <v>1475</v>
      </c>
      <c r="F22" s="460">
        <v>2004</v>
      </c>
      <c r="G22" s="461" t="s">
        <v>272</v>
      </c>
      <c r="H22" s="461"/>
      <c r="I22" s="462" t="s">
        <v>2520</v>
      </c>
      <c r="J22" s="461">
        <v>1</v>
      </c>
      <c r="K22" s="463">
        <v>1</v>
      </c>
      <c r="L22" s="462">
        <v>0</v>
      </c>
      <c r="M22" s="464" t="s">
        <v>1481</v>
      </c>
      <c r="N22" s="461">
        <v>1</v>
      </c>
      <c r="O22" s="462" t="s">
        <v>2525</v>
      </c>
      <c r="P22" s="462"/>
    </row>
    <row r="23" spans="1:16" ht="90">
      <c r="A23" s="431">
        <v>22</v>
      </c>
      <c r="B23" s="458" t="s">
        <v>497</v>
      </c>
      <c r="C23" s="459" t="s">
        <v>1478</v>
      </c>
      <c r="D23" s="343" t="s">
        <v>496</v>
      </c>
      <c r="E23" s="343" t="s">
        <v>438</v>
      </c>
      <c r="F23" s="460">
        <v>2014</v>
      </c>
      <c r="G23" s="461"/>
      <c r="H23" s="461" t="s">
        <v>2519</v>
      </c>
      <c r="I23" s="462" t="s">
        <v>2520</v>
      </c>
      <c r="J23" s="461">
        <v>1</v>
      </c>
      <c r="K23" s="463">
        <v>1</v>
      </c>
      <c r="L23" s="462">
        <v>0</v>
      </c>
      <c r="M23" s="464" t="s">
        <v>2537</v>
      </c>
      <c r="N23" s="461">
        <v>1</v>
      </c>
      <c r="O23" s="462" t="s">
        <v>2522</v>
      </c>
      <c r="P23" s="462"/>
    </row>
    <row r="24" spans="1:16" ht="90">
      <c r="A24" s="431">
        <v>23</v>
      </c>
      <c r="B24" s="458" t="s">
        <v>1497</v>
      </c>
      <c r="C24" s="459" t="s">
        <v>1498</v>
      </c>
      <c r="D24" s="343" t="s">
        <v>1496</v>
      </c>
      <c r="E24" s="343" t="s">
        <v>1501</v>
      </c>
      <c r="F24" s="460">
        <v>2013</v>
      </c>
      <c r="G24" s="461" t="s">
        <v>2528</v>
      </c>
      <c r="H24" s="461"/>
      <c r="I24" s="462" t="s">
        <v>2534</v>
      </c>
      <c r="J24" s="461">
        <v>1</v>
      </c>
      <c r="K24" s="463">
        <v>1</v>
      </c>
      <c r="L24" s="462">
        <v>0</v>
      </c>
      <c r="M24" s="464" t="s">
        <v>2537</v>
      </c>
      <c r="N24" s="461"/>
      <c r="O24" s="462" t="s">
        <v>2525</v>
      </c>
      <c r="P24" s="462"/>
    </row>
    <row r="25" spans="1:16" ht="120">
      <c r="A25" s="431">
        <v>24</v>
      </c>
      <c r="B25" s="472" t="s">
        <v>1526</v>
      </c>
      <c r="C25" s="469" t="s">
        <v>1527</v>
      </c>
      <c r="D25" s="343" t="s">
        <v>1525</v>
      </c>
      <c r="E25" s="343" t="s">
        <v>1529</v>
      </c>
      <c r="F25" s="460">
        <v>2014</v>
      </c>
      <c r="G25" s="461"/>
      <c r="H25" s="461" t="s">
        <v>266</v>
      </c>
      <c r="I25" s="462" t="s">
        <v>2534</v>
      </c>
      <c r="J25" s="461">
        <v>1</v>
      </c>
      <c r="K25" s="467">
        <v>1</v>
      </c>
      <c r="L25" s="462">
        <v>0</v>
      </c>
      <c r="M25" s="464" t="s">
        <v>2537</v>
      </c>
      <c r="N25" s="467"/>
      <c r="O25" s="462" t="s">
        <v>2522</v>
      </c>
      <c r="P25" s="77"/>
    </row>
    <row r="26" spans="1:16" ht="60">
      <c r="A26" s="431">
        <v>25</v>
      </c>
      <c r="B26" s="472" t="s">
        <v>1548</v>
      </c>
      <c r="C26" s="459" t="s">
        <v>1549</v>
      </c>
      <c r="D26" s="343" t="s">
        <v>1547</v>
      </c>
      <c r="E26" s="343" t="s">
        <v>1552</v>
      </c>
      <c r="F26" s="460">
        <v>2001</v>
      </c>
      <c r="G26" s="461" t="s">
        <v>2528</v>
      </c>
      <c r="H26" s="461"/>
      <c r="I26" s="462" t="s">
        <v>2534</v>
      </c>
      <c r="J26" s="461">
        <v>1</v>
      </c>
      <c r="K26" s="461">
        <v>1</v>
      </c>
      <c r="L26" s="462"/>
      <c r="M26" s="464" t="s">
        <v>2537</v>
      </c>
      <c r="N26" s="461">
        <v>1</v>
      </c>
      <c r="O26" s="462" t="s">
        <v>2525</v>
      </c>
      <c r="P26" s="462"/>
    </row>
    <row r="27" spans="1:16" ht="135">
      <c r="A27" s="431">
        <v>26</v>
      </c>
      <c r="B27" s="458" t="s">
        <v>1594</v>
      </c>
      <c r="C27" s="459" t="s">
        <v>1595</v>
      </c>
      <c r="D27" s="343" t="s">
        <v>1593</v>
      </c>
      <c r="E27" s="343" t="s">
        <v>1598</v>
      </c>
      <c r="F27" s="460">
        <v>2021</v>
      </c>
      <c r="G27" s="461" t="s">
        <v>2528</v>
      </c>
      <c r="H27" s="461"/>
      <c r="I27" s="462" t="s">
        <v>2534</v>
      </c>
      <c r="J27" s="461">
        <v>1</v>
      </c>
      <c r="K27" s="463">
        <v>1</v>
      </c>
      <c r="L27" s="462">
        <v>0</v>
      </c>
      <c r="M27" s="464" t="s">
        <v>2537</v>
      </c>
      <c r="N27" s="461"/>
      <c r="O27" s="462" t="s">
        <v>2525</v>
      </c>
      <c r="P27" s="462"/>
    </row>
    <row r="28" spans="1:16" ht="105">
      <c r="A28" s="431">
        <v>27</v>
      </c>
      <c r="B28" s="458" t="s">
        <v>1625</v>
      </c>
      <c r="C28" s="459" t="s">
        <v>1626</v>
      </c>
      <c r="D28" s="343" t="s">
        <v>1624</v>
      </c>
      <c r="E28" s="343" t="s">
        <v>1262</v>
      </c>
      <c r="F28" s="460">
        <v>2003</v>
      </c>
      <c r="G28" s="461"/>
      <c r="H28" s="461" t="s">
        <v>266</v>
      </c>
      <c r="I28" s="462" t="s">
        <v>2520</v>
      </c>
      <c r="J28" s="461">
        <v>1</v>
      </c>
      <c r="K28" s="463">
        <v>1</v>
      </c>
      <c r="L28" s="462">
        <v>0</v>
      </c>
      <c r="M28" s="464" t="s">
        <v>2537</v>
      </c>
      <c r="N28" s="461">
        <v>1</v>
      </c>
      <c r="O28" s="462" t="s">
        <v>2522</v>
      </c>
      <c r="P28" s="462"/>
    </row>
    <row r="29" spans="1:16" ht="105">
      <c r="A29" s="431">
        <v>28</v>
      </c>
      <c r="B29" s="458" t="s">
        <v>1652</v>
      </c>
      <c r="C29" s="469" t="s">
        <v>1653</v>
      </c>
      <c r="D29" s="343" t="s">
        <v>1651</v>
      </c>
      <c r="E29" s="343" t="s">
        <v>1656</v>
      </c>
      <c r="F29" s="460">
        <v>1995</v>
      </c>
      <c r="G29" s="461" t="s">
        <v>2528</v>
      </c>
      <c r="H29" s="461"/>
      <c r="I29" s="462" t="s">
        <v>2534</v>
      </c>
      <c r="J29" s="461">
        <v>1</v>
      </c>
      <c r="K29" s="463">
        <v>1</v>
      </c>
      <c r="L29" s="462">
        <v>0</v>
      </c>
      <c r="M29" s="464" t="s">
        <v>2537</v>
      </c>
      <c r="N29" s="461">
        <v>0</v>
      </c>
      <c r="O29" s="462" t="s">
        <v>2525</v>
      </c>
      <c r="P29" s="462"/>
    </row>
    <row r="30" spans="1:16" ht="135">
      <c r="A30" s="431">
        <v>29</v>
      </c>
      <c r="B30" s="458" t="s">
        <v>1685</v>
      </c>
      <c r="C30" s="459" t="s">
        <v>1686</v>
      </c>
      <c r="D30" s="343" t="s">
        <v>1684</v>
      </c>
      <c r="E30" s="343" t="s">
        <v>1688</v>
      </c>
      <c r="F30" s="460">
        <v>2016</v>
      </c>
      <c r="G30" s="461" t="s">
        <v>279</v>
      </c>
      <c r="H30" s="461"/>
      <c r="I30" s="462" t="s">
        <v>2520</v>
      </c>
      <c r="J30" s="461">
        <v>1</v>
      </c>
      <c r="K30" s="463">
        <v>1</v>
      </c>
      <c r="L30" s="3">
        <v>0</v>
      </c>
      <c r="M30" s="464" t="s">
        <v>2537</v>
      </c>
      <c r="N30" s="461">
        <v>1</v>
      </c>
      <c r="O30" s="462" t="s">
        <v>2525</v>
      </c>
      <c r="P30" s="462"/>
    </row>
    <row r="31" spans="1:16" ht="90">
      <c r="A31" s="431">
        <v>30</v>
      </c>
      <c r="B31" s="458" t="s">
        <v>1724</v>
      </c>
      <c r="C31" s="459" t="s">
        <v>1725</v>
      </c>
      <c r="D31" s="343" t="s">
        <v>1723</v>
      </c>
      <c r="E31" s="343" t="s">
        <v>602</v>
      </c>
      <c r="F31" s="460">
        <v>2016</v>
      </c>
      <c r="G31" s="461" t="s">
        <v>272</v>
      </c>
      <c r="H31" s="461"/>
      <c r="I31" s="462" t="s">
        <v>2520</v>
      </c>
      <c r="J31" s="461">
        <v>1</v>
      </c>
      <c r="K31" s="463">
        <v>1</v>
      </c>
      <c r="L31" s="462">
        <v>0</v>
      </c>
      <c r="M31" s="464" t="s">
        <v>2537</v>
      </c>
      <c r="N31" s="461">
        <v>1</v>
      </c>
      <c r="O31" s="462" t="s">
        <v>2525</v>
      </c>
      <c r="P31" s="462"/>
    </row>
    <row r="32" spans="1:16" ht="135">
      <c r="A32" s="431">
        <v>31</v>
      </c>
      <c r="B32" s="458" t="s">
        <v>1776</v>
      </c>
      <c r="C32" s="459" t="s">
        <v>1777</v>
      </c>
      <c r="D32" s="343" t="s">
        <v>1775</v>
      </c>
      <c r="E32" s="343" t="s">
        <v>1779</v>
      </c>
      <c r="F32" s="460">
        <v>2008</v>
      </c>
      <c r="G32" s="461" t="s">
        <v>2528</v>
      </c>
      <c r="H32" s="461"/>
      <c r="I32" s="462" t="s">
        <v>2534</v>
      </c>
      <c r="J32" s="461">
        <v>1</v>
      </c>
      <c r="K32" s="463">
        <v>1</v>
      </c>
      <c r="L32" s="462">
        <v>0</v>
      </c>
      <c r="M32" s="464" t="s">
        <v>2537</v>
      </c>
      <c r="N32" s="461"/>
      <c r="O32" s="462" t="s">
        <v>2525</v>
      </c>
      <c r="P32" s="462" t="s">
        <v>2538</v>
      </c>
    </row>
    <row r="33" spans="1:16" ht="120">
      <c r="A33" s="431">
        <v>32</v>
      </c>
      <c r="B33" s="458" t="s">
        <v>1813</v>
      </c>
      <c r="C33" s="459" t="s">
        <v>1814</v>
      </c>
      <c r="D33" s="343" t="s">
        <v>1812</v>
      </c>
      <c r="E33" s="343" t="s">
        <v>348</v>
      </c>
      <c r="F33" s="460">
        <v>2016</v>
      </c>
      <c r="G33" s="461"/>
      <c r="H33" s="461" t="s">
        <v>2519</v>
      </c>
      <c r="I33" s="462" t="s">
        <v>2520</v>
      </c>
      <c r="J33" s="461">
        <v>1</v>
      </c>
      <c r="K33" s="463">
        <v>1</v>
      </c>
      <c r="L33" s="462">
        <v>0</v>
      </c>
      <c r="M33" s="464" t="s">
        <v>2537</v>
      </c>
      <c r="N33" s="461">
        <v>1</v>
      </c>
      <c r="O33" s="462" t="s">
        <v>2522</v>
      </c>
      <c r="P33" s="462"/>
    </row>
    <row r="34" spans="1:16" ht="90">
      <c r="A34" s="431">
        <v>33</v>
      </c>
      <c r="B34" s="458" t="s">
        <v>1895</v>
      </c>
      <c r="C34" s="459" t="s">
        <v>1896</v>
      </c>
      <c r="D34" s="343" t="s">
        <v>1894</v>
      </c>
      <c r="E34" s="343" t="s">
        <v>1898</v>
      </c>
      <c r="F34" s="460">
        <v>2017</v>
      </c>
      <c r="G34" s="461" t="s">
        <v>2528</v>
      </c>
      <c r="H34" s="461"/>
      <c r="I34" s="462" t="s">
        <v>2534</v>
      </c>
      <c r="J34" s="461">
        <v>1</v>
      </c>
      <c r="K34" s="463">
        <v>1</v>
      </c>
      <c r="L34" s="462">
        <v>0</v>
      </c>
      <c r="M34" s="464" t="s">
        <v>2537</v>
      </c>
      <c r="N34" s="461">
        <v>1</v>
      </c>
      <c r="O34" s="462" t="s">
        <v>2525</v>
      </c>
      <c r="P34" s="462" t="s">
        <v>2539</v>
      </c>
    </row>
    <row r="35" spans="1:16" ht="90">
      <c r="A35" s="431">
        <v>34</v>
      </c>
      <c r="B35" s="458" t="s">
        <v>529</v>
      </c>
      <c r="C35" s="459" t="s">
        <v>530</v>
      </c>
      <c r="D35" s="343" t="s">
        <v>528</v>
      </c>
      <c r="E35" s="343" t="s">
        <v>533</v>
      </c>
      <c r="F35" s="460">
        <v>1997</v>
      </c>
      <c r="G35" s="461" t="s">
        <v>279</v>
      </c>
      <c r="H35" s="461"/>
      <c r="I35" s="462" t="s">
        <v>2520</v>
      </c>
      <c r="J35" s="461">
        <v>1</v>
      </c>
      <c r="K35" s="463">
        <v>1</v>
      </c>
      <c r="L35" s="462">
        <v>0</v>
      </c>
      <c r="M35" s="464" t="s">
        <v>2537</v>
      </c>
      <c r="N35" s="461">
        <v>1</v>
      </c>
      <c r="O35" s="462" t="s">
        <v>2525</v>
      </c>
      <c r="P35" s="462"/>
    </row>
    <row r="36" spans="1:16" ht="105">
      <c r="A36" s="431">
        <v>35</v>
      </c>
      <c r="B36" s="458" t="s">
        <v>1967</v>
      </c>
      <c r="C36" s="459" t="s">
        <v>1968</v>
      </c>
      <c r="D36" s="343" t="s">
        <v>1966</v>
      </c>
      <c r="E36" s="343" t="s">
        <v>602</v>
      </c>
      <c r="F36" s="460">
        <v>2018</v>
      </c>
      <c r="G36" s="461" t="s">
        <v>2528</v>
      </c>
      <c r="H36" s="461"/>
      <c r="I36" s="462" t="s">
        <v>2520</v>
      </c>
      <c r="J36" s="461">
        <v>1</v>
      </c>
      <c r="K36" s="463">
        <v>1</v>
      </c>
      <c r="L36" s="462">
        <v>0</v>
      </c>
      <c r="M36" s="464" t="s">
        <v>2537</v>
      </c>
      <c r="N36" s="461">
        <v>1</v>
      </c>
      <c r="O36" s="462" t="s">
        <v>2525</v>
      </c>
      <c r="P36" s="462"/>
    </row>
    <row r="37" spans="1:16" ht="135">
      <c r="A37" s="431">
        <v>36</v>
      </c>
      <c r="B37" s="458" t="s">
        <v>1989</v>
      </c>
      <c r="C37" s="459" t="s">
        <v>1990</v>
      </c>
      <c r="D37" s="343" t="s">
        <v>1988</v>
      </c>
      <c r="E37" s="343" t="s">
        <v>1991</v>
      </c>
      <c r="F37" s="460">
        <v>2012</v>
      </c>
      <c r="G37" s="461" t="s">
        <v>2528</v>
      </c>
      <c r="H37" s="461"/>
      <c r="I37" s="462" t="s">
        <v>2534</v>
      </c>
      <c r="J37" s="461">
        <v>1</v>
      </c>
      <c r="K37" s="466">
        <v>1</v>
      </c>
      <c r="L37" s="462">
        <v>0</v>
      </c>
      <c r="M37" s="464" t="s">
        <v>2537</v>
      </c>
      <c r="N37" s="467"/>
      <c r="O37" s="462" t="s">
        <v>2525</v>
      </c>
      <c r="P37" s="77" t="s">
        <v>2540</v>
      </c>
    </row>
    <row r="38" spans="1:16" ht="60">
      <c r="A38" s="431">
        <v>37</v>
      </c>
      <c r="B38" s="458" t="s">
        <v>2002</v>
      </c>
      <c r="C38" s="459" t="s">
        <v>2003</v>
      </c>
      <c r="D38" s="343" t="s">
        <v>2001</v>
      </c>
      <c r="E38" s="343" t="s">
        <v>348</v>
      </c>
      <c r="F38" s="460">
        <v>2011</v>
      </c>
      <c r="G38" s="461"/>
      <c r="H38" s="461" t="s">
        <v>2519</v>
      </c>
      <c r="I38" s="462" t="s">
        <v>2520</v>
      </c>
      <c r="J38" s="461">
        <v>1</v>
      </c>
      <c r="K38" s="463">
        <v>1</v>
      </c>
      <c r="L38" s="3">
        <v>0</v>
      </c>
      <c r="M38" s="464" t="s">
        <v>2537</v>
      </c>
      <c r="N38" s="461"/>
      <c r="O38" s="462" t="s">
        <v>2522</v>
      </c>
      <c r="P38" s="462"/>
    </row>
    <row r="39" spans="1:16" ht="90">
      <c r="A39" s="431">
        <v>38</v>
      </c>
      <c r="B39" s="458" t="s">
        <v>2013</v>
      </c>
      <c r="C39" s="459" t="s">
        <v>2014</v>
      </c>
      <c r="D39" s="343" t="s">
        <v>2012</v>
      </c>
      <c r="E39" s="343" t="s">
        <v>616</v>
      </c>
      <c r="F39" s="460">
        <v>2012</v>
      </c>
      <c r="G39" s="461"/>
      <c r="H39" s="461" t="s">
        <v>266</v>
      </c>
      <c r="I39" s="462" t="s">
        <v>2520</v>
      </c>
      <c r="J39" s="461">
        <v>1</v>
      </c>
      <c r="K39" s="463">
        <v>1</v>
      </c>
      <c r="L39" s="462">
        <v>0</v>
      </c>
      <c r="M39" s="464" t="s">
        <v>2541</v>
      </c>
      <c r="N39" s="461"/>
      <c r="O39" s="462" t="s">
        <v>2522</v>
      </c>
      <c r="P39" s="462"/>
    </row>
    <row r="40" spans="1:16" ht="105">
      <c r="A40" s="431">
        <v>39</v>
      </c>
      <c r="B40" s="458" t="s">
        <v>551</v>
      </c>
      <c r="C40" s="459" t="s">
        <v>552</v>
      </c>
      <c r="D40" s="343" t="s">
        <v>550</v>
      </c>
      <c r="E40" s="343" t="s">
        <v>554</v>
      </c>
      <c r="F40" s="460">
        <v>2015</v>
      </c>
      <c r="G40" s="461"/>
      <c r="H40" s="461" t="s">
        <v>2519</v>
      </c>
      <c r="I40" s="462" t="s">
        <v>2520</v>
      </c>
      <c r="J40" s="461">
        <v>1</v>
      </c>
      <c r="K40" s="463">
        <v>1</v>
      </c>
      <c r="L40" s="462">
        <v>0</v>
      </c>
      <c r="M40" s="464" t="s">
        <v>2541</v>
      </c>
      <c r="N40" s="461">
        <v>1</v>
      </c>
      <c r="O40" s="462" t="s">
        <v>2522</v>
      </c>
      <c r="P40" s="462"/>
    </row>
    <row r="41" spans="1:16" ht="105">
      <c r="A41" s="431">
        <v>40</v>
      </c>
      <c r="B41" s="458" t="s">
        <v>2055</v>
      </c>
      <c r="C41" s="459" t="s">
        <v>2056</v>
      </c>
      <c r="D41" s="343" t="s">
        <v>2054</v>
      </c>
      <c r="E41" s="343" t="s">
        <v>2058</v>
      </c>
      <c r="F41" s="460">
        <v>2019</v>
      </c>
      <c r="G41" s="461" t="s">
        <v>2528</v>
      </c>
      <c r="H41" s="461"/>
      <c r="I41" s="462" t="s">
        <v>2520</v>
      </c>
      <c r="J41" s="461">
        <v>1</v>
      </c>
      <c r="K41" s="463">
        <v>1</v>
      </c>
      <c r="L41" s="462">
        <v>0</v>
      </c>
      <c r="M41" s="464" t="s">
        <v>2541</v>
      </c>
      <c r="N41" s="461"/>
      <c r="O41" s="462" t="s">
        <v>2525</v>
      </c>
      <c r="P41" s="462"/>
    </row>
    <row r="42" spans="1:16" ht="105">
      <c r="A42" s="431">
        <v>41</v>
      </c>
      <c r="B42" s="458" t="s">
        <v>574</v>
      </c>
      <c r="C42" s="459" t="s">
        <v>575</v>
      </c>
      <c r="D42" s="343" t="s">
        <v>573</v>
      </c>
      <c r="E42" s="343" t="s">
        <v>348</v>
      </c>
      <c r="F42" s="460">
        <v>2021</v>
      </c>
      <c r="G42" s="461" t="s">
        <v>279</v>
      </c>
      <c r="H42" s="461"/>
      <c r="I42" s="462" t="s">
        <v>2520</v>
      </c>
      <c r="J42" s="461">
        <v>1</v>
      </c>
      <c r="K42" s="463">
        <v>1</v>
      </c>
      <c r="L42" s="3">
        <v>0</v>
      </c>
      <c r="M42" s="464" t="s">
        <v>2541</v>
      </c>
      <c r="N42" s="461">
        <v>1</v>
      </c>
      <c r="O42" s="462" t="s">
        <v>2525</v>
      </c>
      <c r="P42" s="462"/>
    </row>
    <row r="43" spans="1:16" ht="90">
      <c r="A43" s="431">
        <v>42</v>
      </c>
      <c r="B43" s="458" t="s">
        <v>2119</v>
      </c>
      <c r="C43" s="459" t="s">
        <v>2120</v>
      </c>
      <c r="D43" s="343" t="s">
        <v>2118</v>
      </c>
      <c r="E43" s="343" t="s">
        <v>554</v>
      </c>
      <c r="F43" s="460">
        <v>2010</v>
      </c>
      <c r="G43" s="461"/>
      <c r="H43" s="461" t="s">
        <v>260</v>
      </c>
      <c r="I43" s="462" t="s">
        <v>2520</v>
      </c>
      <c r="J43" s="461">
        <v>1</v>
      </c>
      <c r="K43" s="463">
        <v>1</v>
      </c>
      <c r="L43" s="462">
        <v>0</v>
      </c>
      <c r="M43" s="464" t="s">
        <v>2541</v>
      </c>
      <c r="N43" s="461">
        <v>1</v>
      </c>
      <c r="O43" s="462" t="s">
        <v>2522</v>
      </c>
      <c r="P43" s="462"/>
    </row>
    <row r="44" spans="1:16" ht="90">
      <c r="A44" s="431">
        <v>43</v>
      </c>
      <c r="B44" s="458" t="s">
        <v>2153</v>
      </c>
      <c r="C44" s="459" t="s">
        <v>2154</v>
      </c>
      <c r="D44" s="343" t="s">
        <v>2152</v>
      </c>
      <c r="E44" s="343" t="s">
        <v>2156</v>
      </c>
      <c r="F44" s="460">
        <v>2001</v>
      </c>
      <c r="G44" s="461"/>
      <c r="H44" s="461" t="s">
        <v>260</v>
      </c>
      <c r="I44" s="462" t="s">
        <v>2520</v>
      </c>
      <c r="J44" s="461">
        <v>1</v>
      </c>
      <c r="K44" s="463">
        <v>1</v>
      </c>
      <c r="L44" s="462">
        <v>0</v>
      </c>
      <c r="M44" s="464" t="s">
        <v>2541</v>
      </c>
      <c r="N44" s="461"/>
      <c r="O44" s="462" t="s">
        <v>2522</v>
      </c>
      <c r="P44" s="462"/>
    </row>
    <row r="45" spans="1:16" ht="105">
      <c r="A45" s="431">
        <v>44</v>
      </c>
      <c r="B45" s="458" t="s">
        <v>590</v>
      </c>
      <c r="C45" s="459" t="s">
        <v>591</v>
      </c>
      <c r="D45" s="343" t="s">
        <v>589</v>
      </c>
      <c r="E45" s="343" t="s">
        <v>348</v>
      </c>
      <c r="F45" s="460">
        <v>2007</v>
      </c>
      <c r="G45" s="461"/>
      <c r="H45" s="461" t="s">
        <v>266</v>
      </c>
      <c r="I45" s="462" t="s">
        <v>2520</v>
      </c>
      <c r="J45" s="461">
        <v>1</v>
      </c>
      <c r="K45" s="463">
        <v>1</v>
      </c>
      <c r="L45" s="462">
        <v>0</v>
      </c>
      <c r="M45" s="464" t="s">
        <v>2541</v>
      </c>
      <c r="N45" s="461">
        <v>1</v>
      </c>
      <c r="O45" s="462" t="s">
        <v>2522</v>
      </c>
      <c r="P45" s="462"/>
    </row>
    <row r="46" spans="1:16" ht="90">
      <c r="A46" s="431">
        <v>45</v>
      </c>
      <c r="B46" s="458" t="s">
        <v>599</v>
      </c>
      <c r="C46" s="459" t="s">
        <v>600</v>
      </c>
      <c r="D46" s="343" t="s">
        <v>598</v>
      </c>
      <c r="E46" s="343" t="s">
        <v>602</v>
      </c>
      <c r="F46" s="460">
        <v>2021</v>
      </c>
      <c r="G46" s="461"/>
      <c r="H46" s="461" t="s">
        <v>2519</v>
      </c>
      <c r="I46" s="462" t="s">
        <v>2520</v>
      </c>
      <c r="J46" s="461">
        <v>1</v>
      </c>
      <c r="K46" s="463">
        <v>1</v>
      </c>
      <c r="L46" s="462">
        <v>0</v>
      </c>
      <c r="M46" s="464" t="s">
        <v>2541</v>
      </c>
      <c r="N46" s="461"/>
      <c r="O46" s="462" t="s">
        <v>2522</v>
      </c>
      <c r="P46" s="462"/>
    </row>
    <row r="47" spans="1:16" ht="90">
      <c r="A47" s="431">
        <v>46</v>
      </c>
      <c r="B47" s="458" t="s">
        <v>2208</v>
      </c>
      <c r="C47" s="459" t="s">
        <v>2209</v>
      </c>
      <c r="D47" s="343" t="s">
        <v>2207</v>
      </c>
      <c r="E47" s="343" t="s">
        <v>2212</v>
      </c>
      <c r="F47" s="460">
        <v>2021</v>
      </c>
      <c r="G47" s="461"/>
      <c r="H47" s="461" t="s">
        <v>260</v>
      </c>
      <c r="I47" s="462" t="s">
        <v>2520</v>
      </c>
      <c r="J47" s="461">
        <v>1</v>
      </c>
      <c r="K47" s="463">
        <v>1</v>
      </c>
      <c r="L47" s="462">
        <v>0</v>
      </c>
      <c r="M47" s="464" t="s">
        <v>2541</v>
      </c>
      <c r="N47" s="461"/>
      <c r="O47" s="462" t="s">
        <v>2522</v>
      </c>
      <c r="P47" s="462"/>
    </row>
    <row r="48" spans="1:16" ht="90">
      <c r="A48" s="431">
        <v>47</v>
      </c>
      <c r="B48" s="458" t="s">
        <v>613</v>
      </c>
      <c r="C48" s="459" t="s">
        <v>614</v>
      </c>
      <c r="D48" s="343" t="s">
        <v>612</v>
      </c>
      <c r="E48" s="343" t="s">
        <v>616</v>
      </c>
      <c r="F48" s="460">
        <v>2011</v>
      </c>
      <c r="G48" s="461"/>
      <c r="H48" s="461" t="s">
        <v>2519</v>
      </c>
      <c r="I48" s="462" t="s">
        <v>2520</v>
      </c>
      <c r="J48" s="461">
        <v>1</v>
      </c>
      <c r="K48" s="463">
        <v>1</v>
      </c>
      <c r="L48" s="462">
        <v>0</v>
      </c>
      <c r="M48" s="464" t="s">
        <v>2541</v>
      </c>
      <c r="N48" s="461">
        <v>1</v>
      </c>
      <c r="O48" s="462" t="s">
        <v>2522</v>
      </c>
      <c r="P48" s="462"/>
    </row>
    <row r="49" spans="1:16" ht="105">
      <c r="A49" s="431">
        <v>48</v>
      </c>
      <c r="B49" s="458" t="s">
        <v>2272</v>
      </c>
      <c r="C49" s="471" t="s">
        <v>2273</v>
      </c>
      <c r="D49" s="343" t="s">
        <v>2271</v>
      </c>
      <c r="E49" s="343" t="s">
        <v>2275</v>
      </c>
      <c r="F49" s="460">
        <v>2019</v>
      </c>
      <c r="G49" s="461"/>
      <c r="H49" s="461" t="s">
        <v>2519</v>
      </c>
      <c r="I49" s="462" t="s">
        <v>2520</v>
      </c>
      <c r="J49" s="461">
        <v>1</v>
      </c>
      <c r="K49" s="463">
        <v>1</v>
      </c>
      <c r="L49" s="462">
        <v>0</v>
      </c>
      <c r="M49" s="464" t="s">
        <v>2541</v>
      </c>
      <c r="N49" s="461">
        <v>1</v>
      </c>
      <c r="O49" s="462" t="s">
        <v>2522</v>
      </c>
      <c r="P49" s="462" t="s">
        <v>2542</v>
      </c>
    </row>
    <row r="50" spans="1:16" ht="75">
      <c r="A50" s="431">
        <v>49</v>
      </c>
      <c r="B50" s="458" t="s">
        <v>2305</v>
      </c>
      <c r="C50" s="469" t="s">
        <v>2306</v>
      </c>
      <c r="D50" s="343" t="s">
        <v>2304</v>
      </c>
      <c r="E50" s="343" t="s">
        <v>2308</v>
      </c>
      <c r="F50" s="460">
        <v>1991</v>
      </c>
      <c r="G50" s="461" t="s">
        <v>279</v>
      </c>
      <c r="H50" s="461"/>
      <c r="I50" s="462" t="s">
        <v>2520</v>
      </c>
      <c r="J50" s="461">
        <v>1</v>
      </c>
      <c r="K50" s="466">
        <v>1</v>
      </c>
      <c r="L50" s="462">
        <v>0</v>
      </c>
      <c r="M50" s="464" t="s">
        <v>2541</v>
      </c>
      <c r="N50" s="467"/>
      <c r="O50" s="462" t="s">
        <v>2525</v>
      </c>
      <c r="P50" s="468"/>
    </row>
    <row r="51" spans="1:16" ht="105">
      <c r="A51" s="431">
        <v>50</v>
      </c>
      <c r="B51" s="458" t="s">
        <v>634</v>
      </c>
      <c r="C51" s="459" t="s">
        <v>635</v>
      </c>
      <c r="D51" s="343" t="s">
        <v>633</v>
      </c>
      <c r="E51" s="343" t="s">
        <v>348</v>
      </c>
      <c r="F51" s="460">
        <v>2016</v>
      </c>
      <c r="G51" s="461"/>
      <c r="H51" s="461" t="s">
        <v>2519</v>
      </c>
      <c r="I51" s="3" t="s">
        <v>2520</v>
      </c>
      <c r="J51" s="461">
        <v>1</v>
      </c>
      <c r="K51" s="463">
        <v>1</v>
      </c>
      <c r="L51" s="462">
        <v>0</v>
      </c>
      <c r="M51" s="464" t="s">
        <v>2541</v>
      </c>
      <c r="N51" s="461">
        <v>1</v>
      </c>
      <c r="O51" s="462" t="s">
        <v>2522</v>
      </c>
      <c r="P51" s="462"/>
    </row>
    <row r="52" spans="1:16" ht="75">
      <c r="A52" s="431">
        <v>51</v>
      </c>
      <c r="B52" s="458" t="s">
        <v>2338</v>
      </c>
      <c r="C52" s="469" t="s">
        <v>2339</v>
      </c>
      <c r="D52" s="343" t="s">
        <v>2337</v>
      </c>
      <c r="E52" s="343" t="s">
        <v>2341</v>
      </c>
      <c r="F52" s="460">
        <v>2019</v>
      </c>
      <c r="G52" s="461"/>
      <c r="H52" s="461" t="s">
        <v>266</v>
      </c>
      <c r="I52" s="462" t="s">
        <v>2534</v>
      </c>
      <c r="J52" s="461">
        <v>1</v>
      </c>
      <c r="K52" s="466">
        <v>1</v>
      </c>
      <c r="L52" s="462">
        <v>0</v>
      </c>
      <c r="M52" s="464" t="s">
        <v>2541</v>
      </c>
      <c r="N52" s="467"/>
      <c r="O52" s="462" t="s">
        <v>2522</v>
      </c>
      <c r="P52" s="468"/>
    </row>
    <row r="53" spans="1:16" ht="45">
      <c r="A53" s="431">
        <v>52</v>
      </c>
      <c r="B53" s="458" t="s">
        <v>653</v>
      </c>
      <c r="C53" s="459" t="s">
        <v>654</v>
      </c>
      <c r="D53" s="343" t="s">
        <v>652</v>
      </c>
      <c r="E53" s="343" t="s">
        <v>348</v>
      </c>
      <c r="F53" s="460">
        <v>2021</v>
      </c>
      <c r="G53" s="461" t="s">
        <v>279</v>
      </c>
      <c r="H53" s="461"/>
      <c r="I53" s="462" t="s">
        <v>2520</v>
      </c>
      <c r="J53" s="461">
        <v>1</v>
      </c>
      <c r="K53" s="463">
        <v>1</v>
      </c>
      <c r="L53" s="462">
        <v>0</v>
      </c>
      <c r="M53" s="464" t="s">
        <v>2541</v>
      </c>
      <c r="N53" s="461">
        <v>1</v>
      </c>
      <c r="O53" s="462" t="s">
        <v>2525</v>
      </c>
      <c r="P53" s="462"/>
    </row>
    <row r="54" spans="1:16" ht="75">
      <c r="A54" s="431">
        <v>53</v>
      </c>
      <c r="B54" s="458" t="s">
        <v>2397</v>
      </c>
      <c r="C54" s="459" t="s">
        <v>2410</v>
      </c>
      <c r="D54" s="343" t="s">
        <v>2396</v>
      </c>
      <c r="E54" s="343" t="s">
        <v>2399</v>
      </c>
      <c r="F54" s="460">
        <v>2007</v>
      </c>
      <c r="G54" s="461" t="s">
        <v>2528</v>
      </c>
      <c r="H54" s="461"/>
      <c r="I54" s="462" t="s">
        <v>2543</v>
      </c>
      <c r="J54" s="461">
        <v>1</v>
      </c>
      <c r="K54" s="463">
        <v>1</v>
      </c>
      <c r="L54" s="462">
        <v>0</v>
      </c>
      <c r="M54" s="464" t="s">
        <v>2541</v>
      </c>
      <c r="N54" s="461">
        <v>1</v>
      </c>
      <c r="O54" s="462" t="s">
        <v>2525</v>
      </c>
      <c r="P54" s="462"/>
    </row>
    <row r="55" spans="1:16">
      <c r="A55" s="473"/>
      <c r="M55" s="474"/>
      <c r="O55">
        <f>COUNTIF(O2:O54,"Stress &amp; Sex hormones &amp; metabolic hormones")</f>
        <v>1</v>
      </c>
      <c r="P55" s="475" t="s">
        <v>2535</v>
      </c>
    </row>
    <row r="56" spans="1:16">
      <c r="A56" s="473"/>
      <c r="M56" s="474"/>
      <c r="O56">
        <f>COUNTIF(O2:O54,"metabolic hormones &amp; stress")</f>
        <v>25</v>
      </c>
      <c r="P56" s="3" t="s">
        <v>2525</v>
      </c>
    </row>
    <row r="57" spans="1:16">
      <c r="A57" s="473"/>
      <c r="M57" s="474"/>
      <c r="O57">
        <f>COUNTIF(O1:O54,"Sex hormones &amp; stress")</f>
        <v>27</v>
      </c>
      <c r="P57" s="3" t="s">
        <v>2522</v>
      </c>
    </row>
    <row r="58" spans="1:16">
      <c r="A58" s="473"/>
      <c r="M58" s="474"/>
      <c r="O58">
        <f>SUM(O55:O57)</f>
        <v>53</v>
      </c>
      <c r="P58" s="186" t="s">
        <v>2544</v>
      </c>
    </row>
    <row r="59" spans="1:16">
      <c r="A59" s="473"/>
      <c r="M59" s="474"/>
      <c r="P59" s="186"/>
    </row>
    <row r="60" spans="1:16">
      <c r="A60" s="473"/>
      <c r="M60" s="474"/>
    </row>
    <row r="61" spans="1:16">
      <c r="A61" s="473"/>
      <c r="M61" s="474"/>
    </row>
    <row r="62" spans="1:16">
      <c r="A62" s="473"/>
      <c r="M62" s="474"/>
    </row>
    <row r="63" spans="1:16">
      <c r="A63" s="473"/>
      <c r="M63" s="474"/>
    </row>
    <row r="64" spans="1:16">
      <c r="A64" s="473"/>
      <c r="M64" s="474"/>
    </row>
    <row r="65" spans="1:13">
      <c r="A65" s="473"/>
      <c r="M65" s="474"/>
    </row>
    <row r="66" spans="1:13">
      <c r="A66" s="473"/>
      <c r="M66" s="474"/>
    </row>
    <row r="67" spans="1:13">
      <c r="A67" s="473"/>
      <c r="M67" s="474"/>
    </row>
    <row r="68" spans="1:13">
      <c r="A68" s="473"/>
      <c r="M68" s="474"/>
    </row>
    <row r="69" spans="1:13">
      <c r="A69" s="473"/>
      <c r="M69" s="474"/>
    </row>
    <row r="70" spans="1:13">
      <c r="A70" s="473"/>
      <c r="M70" s="474"/>
    </row>
    <row r="71" spans="1:13">
      <c r="A71" s="473"/>
      <c r="M71" s="474"/>
    </row>
    <row r="72" spans="1:13">
      <c r="A72" s="473"/>
      <c r="M72" s="474"/>
    </row>
    <row r="73" spans="1:13">
      <c r="A73" s="473"/>
      <c r="M73" s="474"/>
    </row>
    <row r="74" spans="1:13">
      <c r="A74" s="473"/>
      <c r="M74" s="474"/>
    </row>
    <row r="75" spans="1:13">
      <c r="A75" s="473"/>
      <c r="M75" s="474"/>
    </row>
    <row r="76" spans="1:13">
      <c r="A76" s="473"/>
      <c r="M76" s="474"/>
    </row>
    <row r="77" spans="1:13">
      <c r="A77" s="473"/>
      <c r="M77" s="474"/>
    </row>
    <row r="78" spans="1:13">
      <c r="A78" s="473"/>
      <c r="M78" s="474"/>
    </row>
    <row r="79" spans="1:13">
      <c r="A79" s="473"/>
      <c r="M79" s="474"/>
    </row>
    <row r="80" spans="1:13">
      <c r="A80" s="473"/>
      <c r="M80" s="474"/>
    </row>
    <row r="81" spans="1:13">
      <c r="A81" s="473"/>
      <c r="M81" s="474"/>
    </row>
    <row r="82" spans="1:13">
      <c r="A82" s="473"/>
      <c r="M82" s="474"/>
    </row>
    <row r="83" spans="1:13">
      <c r="A83" s="473"/>
      <c r="M83" s="474"/>
    </row>
    <row r="84" spans="1:13">
      <c r="A84" s="473"/>
      <c r="M84" s="474"/>
    </row>
    <row r="85" spans="1:13">
      <c r="A85" s="473"/>
      <c r="M85" s="474"/>
    </row>
    <row r="86" spans="1:13">
      <c r="A86" s="473"/>
      <c r="M86" s="474"/>
    </row>
    <row r="87" spans="1:13">
      <c r="A87" s="473"/>
      <c r="M87" s="474"/>
    </row>
    <row r="88" spans="1:13">
      <c r="A88" s="473"/>
      <c r="M88" s="474"/>
    </row>
    <row r="89" spans="1:13">
      <c r="A89" s="473"/>
      <c r="M89" s="474"/>
    </row>
    <row r="90" spans="1:13">
      <c r="A90" s="473"/>
      <c r="M90" s="474"/>
    </row>
    <row r="91" spans="1:13">
      <c r="A91" s="473"/>
      <c r="M91" s="474"/>
    </row>
    <row r="92" spans="1:13">
      <c r="A92" s="473"/>
      <c r="M92" s="474"/>
    </row>
    <row r="93" spans="1:13">
      <c r="A93" s="473"/>
      <c r="M93" s="474"/>
    </row>
    <row r="94" spans="1:13">
      <c r="A94" s="473"/>
      <c r="M94" s="474"/>
    </row>
    <row r="95" spans="1:13">
      <c r="A95" s="473"/>
      <c r="M95" s="474"/>
    </row>
    <row r="96" spans="1:13">
      <c r="A96" s="473"/>
      <c r="M96" s="474"/>
    </row>
    <row r="97" spans="1:13">
      <c r="A97" s="473"/>
      <c r="M97" s="474"/>
    </row>
    <row r="98" spans="1:13">
      <c r="A98" s="473"/>
      <c r="M98" s="474"/>
    </row>
    <row r="99" spans="1:13">
      <c r="A99" s="473"/>
      <c r="M99" s="474"/>
    </row>
    <row r="100" spans="1:13">
      <c r="A100" s="473"/>
      <c r="M100" s="474"/>
    </row>
    <row r="101" spans="1:13">
      <c r="A101" s="473"/>
      <c r="M101" s="474"/>
    </row>
    <row r="102" spans="1:13">
      <c r="A102" s="473"/>
      <c r="M102" s="474"/>
    </row>
    <row r="103" spans="1:13">
      <c r="A103" s="473"/>
      <c r="M103" s="474"/>
    </row>
    <row r="104" spans="1:13">
      <c r="A104" s="473"/>
      <c r="M104" s="474"/>
    </row>
    <row r="105" spans="1:13">
      <c r="A105" s="473"/>
      <c r="M105" s="474"/>
    </row>
    <row r="106" spans="1:13">
      <c r="A106" s="473"/>
      <c r="M106" s="474"/>
    </row>
    <row r="107" spans="1:13">
      <c r="A107" s="473"/>
      <c r="M107" s="474"/>
    </row>
    <row r="108" spans="1:13">
      <c r="A108" s="473"/>
      <c r="M108" s="474"/>
    </row>
    <row r="109" spans="1:13">
      <c r="A109" s="473"/>
      <c r="M109" s="474"/>
    </row>
    <row r="110" spans="1:13">
      <c r="A110" s="473"/>
      <c r="M110" s="474"/>
    </row>
    <row r="111" spans="1:13">
      <c r="A111" s="473"/>
      <c r="M111" s="474"/>
    </row>
    <row r="112" spans="1:13">
      <c r="A112" s="473"/>
      <c r="M112" s="474"/>
    </row>
    <row r="113" spans="1:13">
      <c r="A113" s="473"/>
      <c r="M113" s="474"/>
    </row>
    <row r="114" spans="1:13">
      <c r="A114" s="473"/>
      <c r="M114" s="474"/>
    </row>
    <row r="115" spans="1:13">
      <c r="A115" s="473"/>
      <c r="M115" s="474"/>
    </row>
    <row r="116" spans="1:13">
      <c r="A116" s="473"/>
      <c r="M116" s="474"/>
    </row>
    <row r="117" spans="1:13">
      <c r="A117" s="473"/>
      <c r="M117" s="474"/>
    </row>
    <row r="118" spans="1:13">
      <c r="A118" s="473"/>
      <c r="M118" s="474"/>
    </row>
    <row r="119" spans="1:13">
      <c r="A119" s="473"/>
      <c r="M119" s="474"/>
    </row>
    <row r="120" spans="1:13">
      <c r="A120" s="473"/>
      <c r="M120" s="474"/>
    </row>
    <row r="121" spans="1:13">
      <c r="A121" s="473"/>
      <c r="M121" s="474"/>
    </row>
    <row r="122" spans="1:13">
      <c r="A122" s="473"/>
      <c r="M122" s="474"/>
    </row>
    <row r="123" spans="1:13">
      <c r="A123" s="473"/>
      <c r="M123" s="474"/>
    </row>
    <row r="124" spans="1:13">
      <c r="A124" s="473"/>
      <c r="M124" s="474"/>
    </row>
    <row r="125" spans="1:13">
      <c r="A125" s="473"/>
      <c r="M125" s="474"/>
    </row>
    <row r="126" spans="1:13">
      <c r="A126" s="473"/>
      <c r="M126" s="474"/>
    </row>
    <row r="127" spans="1:13">
      <c r="A127" s="473"/>
      <c r="M127" s="474"/>
    </row>
    <row r="128" spans="1:13">
      <c r="A128" s="473"/>
      <c r="M128" s="474"/>
    </row>
    <row r="129" spans="1:13">
      <c r="A129" s="473"/>
      <c r="M129" s="474"/>
    </row>
    <row r="130" spans="1:13">
      <c r="A130" s="473"/>
      <c r="M130" s="474"/>
    </row>
    <row r="131" spans="1:13">
      <c r="A131" s="473"/>
      <c r="M131" s="474"/>
    </row>
    <row r="132" spans="1:13">
      <c r="A132" s="473"/>
      <c r="M132" s="474"/>
    </row>
    <row r="133" spans="1:13">
      <c r="A133" s="473"/>
      <c r="M133" s="474"/>
    </row>
    <row r="134" spans="1:13">
      <c r="A134" s="473"/>
      <c r="M134" s="474"/>
    </row>
    <row r="135" spans="1:13">
      <c r="A135" s="473"/>
      <c r="M135" s="474"/>
    </row>
    <row r="136" spans="1:13">
      <c r="A136" s="473"/>
      <c r="M136" s="474"/>
    </row>
    <row r="137" spans="1:13">
      <c r="A137" s="473"/>
      <c r="M137" s="474"/>
    </row>
    <row r="138" spans="1:13">
      <c r="A138" s="473"/>
      <c r="M138" s="474"/>
    </row>
    <row r="139" spans="1:13">
      <c r="A139" s="473"/>
      <c r="M139" s="474"/>
    </row>
    <row r="140" spans="1:13">
      <c r="A140" s="473"/>
      <c r="M140" s="474"/>
    </row>
    <row r="141" spans="1:13">
      <c r="A141" s="473"/>
      <c r="M141" s="474"/>
    </row>
    <row r="142" spans="1:13">
      <c r="A142" s="473"/>
      <c r="M142" s="474"/>
    </row>
    <row r="143" spans="1:13">
      <c r="A143" s="473"/>
      <c r="M143" s="474"/>
    </row>
    <row r="144" spans="1:13">
      <c r="A144" s="473"/>
      <c r="M144" s="474"/>
    </row>
    <row r="145" spans="1:13">
      <c r="A145" s="473"/>
      <c r="M145" s="474"/>
    </row>
    <row r="146" spans="1:13">
      <c r="A146" s="473"/>
      <c r="M146" s="474"/>
    </row>
    <row r="147" spans="1:13">
      <c r="A147" s="473"/>
      <c r="M147" s="474"/>
    </row>
    <row r="148" spans="1:13">
      <c r="A148" s="473"/>
      <c r="M148" s="474"/>
    </row>
    <row r="149" spans="1:13">
      <c r="A149" s="473"/>
      <c r="M149" s="474"/>
    </row>
    <row r="150" spans="1:13">
      <c r="A150" s="473"/>
      <c r="M150" s="474"/>
    </row>
    <row r="151" spans="1:13">
      <c r="A151" s="473"/>
      <c r="M151" s="474"/>
    </row>
    <row r="152" spans="1:13">
      <c r="A152" s="473"/>
      <c r="M152" s="474"/>
    </row>
    <row r="153" spans="1:13">
      <c r="A153" s="473"/>
      <c r="M153" s="474"/>
    </row>
    <row r="154" spans="1:13">
      <c r="A154" s="473"/>
      <c r="M154" s="474"/>
    </row>
    <row r="155" spans="1:13">
      <c r="A155" s="473"/>
      <c r="M155" s="474"/>
    </row>
    <row r="156" spans="1:13">
      <c r="A156" s="473"/>
      <c r="M156" s="474"/>
    </row>
    <row r="157" spans="1:13">
      <c r="A157" s="473"/>
      <c r="M157" s="474"/>
    </row>
    <row r="158" spans="1:13">
      <c r="A158" s="473"/>
      <c r="M158" s="474"/>
    </row>
    <row r="159" spans="1:13">
      <c r="A159" s="473"/>
      <c r="M159" s="474"/>
    </row>
    <row r="160" spans="1:13">
      <c r="A160" s="473"/>
      <c r="M160" s="474"/>
    </row>
    <row r="161" spans="1:13">
      <c r="A161" s="473"/>
      <c r="M161" s="474"/>
    </row>
    <row r="162" spans="1:13">
      <c r="A162" s="473"/>
      <c r="M162" s="474"/>
    </row>
    <row r="163" spans="1:13">
      <c r="A163" s="473"/>
      <c r="M163" s="474"/>
    </row>
    <row r="164" spans="1:13">
      <c r="A164" s="473"/>
      <c r="M164" s="474"/>
    </row>
    <row r="165" spans="1:13">
      <c r="A165" s="473"/>
      <c r="M165" s="474"/>
    </row>
    <row r="166" spans="1:13">
      <c r="A166" s="473"/>
      <c r="M166" s="474"/>
    </row>
    <row r="167" spans="1:13">
      <c r="A167" s="473"/>
      <c r="M167" s="474"/>
    </row>
    <row r="168" spans="1:13">
      <c r="A168" s="473"/>
      <c r="M168" s="474"/>
    </row>
    <row r="169" spans="1:13">
      <c r="A169" s="473"/>
      <c r="M169" s="474"/>
    </row>
    <row r="170" spans="1:13">
      <c r="A170" s="473"/>
      <c r="M170" s="474"/>
    </row>
    <row r="171" spans="1:13">
      <c r="A171" s="473"/>
      <c r="M171" s="474"/>
    </row>
    <row r="172" spans="1:13">
      <c r="A172" s="473"/>
      <c r="M172" s="474"/>
    </row>
    <row r="173" spans="1:13">
      <c r="A173" s="473"/>
      <c r="M173" s="474"/>
    </row>
    <row r="174" spans="1:13">
      <c r="A174" s="473"/>
      <c r="M174" s="474"/>
    </row>
    <row r="175" spans="1:13">
      <c r="A175" s="473"/>
      <c r="M175" s="474"/>
    </row>
    <row r="176" spans="1:13">
      <c r="A176" s="473"/>
      <c r="M176" s="474"/>
    </row>
    <row r="177" spans="1:13">
      <c r="A177" s="473"/>
      <c r="M177" s="474"/>
    </row>
    <row r="178" spans="1:13">
      <c r="A178" s="473"/>
      <c r="M178" s="474"/>
    </row>
    <row r="179" spans="1:13">
      <c r="A179" s="473"/>
      <c r="M179" s="474"/>
    </row>
    <row r="180" spans="1:13">
      <c r="A180" s="473"/>
      <c r="M180" s="474"/>
    </row>
    <row r="181" spans="1:13">
      <c r="A181" s="473"/>
      <c r="M181" s="474"/>
    </row>
    <row r="182" spans="1:13">
      <c r="A182" s="473"/>
      <c r="M182" s="474"/>
    </row>
    <row r="183" spans="1:13">
      <c r="A183" s="473"/>
      <c r="M183" s="474"/>
    </row>
    <row r="184" spans="1:13">
      <c r="A184" s="473"/>
      <c r="M184" s="474"/>
    </row>
    <row r="185" spans="1:13">
      <c r="A185" s="473"/>
      <c r="M185" s="474"/>
    </row>
    <row r="186" spans="1:13">
      <c r="A186" s="473"/>
      <c r="M186" s="474"/>
    </row>
    <row r="187" spans="1:13">
      <c r="A187" s="473"/>
      <c r="M187" s="474"/>
    </row>
    <row r="188" spans="1:13">
      <c r="A188" s="473"/>
      <c r="M188" s="474"/>
    </row>
    <row r="189" spans="1:13">
      <c r="A189" s="473"/>
      <c r="M189" s="474"/>
    </row>
    <row r="190" spans="1:13">
      <c r="A190" s="473"/>
      <c r="M190" s="474"/>
    </row>
    <row r="191" spans="1:13">
      <c r="A191" s="473"/>
      <c r="M191" s="474"/>
    </row>
    <row r="192" spans="1:13">
      <c r="A192" s="473"/>
      <c r="M192" s="474"/>
    </row>
    <row r="193" spans="1:13">
      <c r="A193" s="473"/>
      <c r="M193" s="474"/>
    </row>
    <row r="194" spans="1:13">
      <c r="A194" s="473"/>
      <c r="M194" s="474"/>
    </row>
    <row r="195" spans="1:13">
      <c r="A195" s="473"/>
      <c r="M195" s="474"/>
    </row>
    <row r="196" spans="1:13">
      <c r="A196" s="473"/>
      <c r="M196" s="474"/>
    </row>
    <row r="197" spans="1:13">
      <c r="A197" s="473"/>
      <c r="M197" s="474"/>
    </row>
    <row r="198" spans="1:13">
      <c r="A198" s="473"/>
      <c r="M198" s="474"/>
    </row>
    <row r="199" spans="1:13">
      <c r="A199" s="473"/>
      <c r="M199" s="474"/>
    </row>
    <row r="200" spans="1:13">
      <c r="A200" s="473"/>
      <c r="M200" s="474"/>
    </row>
    <row r="201" spans="1:13">
      <c r="A201" s="473"/>
      <c r="M201" s="474"/>
    </row>
    <row r="202" spans="1:13">
      <c r="A202" s="473"/>
      <c r="M202" s="474"/>
    </row>
    <row r="203" spans="1:13">
      <c r="A203" s="473"/>
      <c r="M203" s="474"/>
    </row>
    <row r="204" spans="1:13">
      <c r="A204" s="473"/>
      <c r="M204" s="474"/>
    </row>
    <row r="205" spans="1:13">
      <c r="A205" s="473"/>
      <c r="M205" s="474"/>
    </row>
    <row r="206" spans="1:13">
      <c r="A206" s="473"/>
      <c r="M206" s="474"/>
    </row>
    <row r="207" spans="1:13">
      <c r="A207" s="473"/>
      <c r="M207" s="474"/>
    </row>
    <row r="208" spans="1:13">
      <c r="A208" s="473"/>
      <c r="M208" s="474"/>
    </row>
    <row r="209" spans="1:13">
      <c r="A209" s="473"/>
      <c r="M209" s="474"/>
    </row>
    <row r="210" spans="1:13">
      <c r="A210" s="473"/>
      <c r="M210" s="474"/>
    </row>
    <row r="211" spans="1:13">
      <c r="A211" s="473"/>
      <c r="M211" s="474"/>
    </row>
    <row r="212" spans="1:13">
      <c r="A212" s="473"/>
      <c r="M212" s="474"/>
    </row>
    <row r="213" spans="1:13">
      <c r="A213" s="473"/>
      <c r="M213" s="474"/>
    </row>
    <row r="214" spans="1:13">
      <c r="A214" s="473"/>
      <c r="M214" s="474"/>
    </row>
    <row r="215" spans="1:13">
      <c r="A215" s="473"/>
      <c r="M215" s="474"/>
    </row>
    <row r="216" spans="1:13">
      <c r="A216" s="473"/>
      <c r="M216" s="474"/>
    </row>
    <row r="217" spans="1:13">
      <c r="A217" s="473"/>
      <c r="M217" s="474"/>
    </row>
    <row r="218" spans="1:13">
      <c r="A218" s="473"/>
      <c r="M218" s="474"/>
    </row>
    <row r="219" spans="1:13">
      <c r="A219" s="473"/>
      <c r="M219" s="474"/>
    </row>
    <row r="220" spans="1:13">
      <c r="A220" s="473"/>
      <c r="M220" s="474"/>
    </row>
    <row r="221" spans="1:13">
      <c r="A221" s="473"/>
      <c r="M221" s="474"/>
    </row>
    <row r="222" spans="1:13">
      <c r="A222" s="473"/>
      <c r="M222" s="474"/>
    </row>
    <row r="223" spans="1:13">
      <c r="A223" s="473"/>
      <c r="M223" s="474"/>
    </row>
    <row r="224" spans="1:13">
      <c r="A224" s="473"/>
      <c r="M224" s="474"/>
    </row>
    <row r="225" spans="1:13">
      <c r="A225" s="473"/>
      <c r="M225" s="474"/>
    </row>
    <row r="226" spans="1:13">
      <c r="A226" s="473"/>
      <c r="M226" s="474"/>
    </row>
    <row r="227" spans="1:13">
      <c r="A227" s="473"/>
      <c r="M227" s="474"/>
    </row>
    <row r="228" spans="1:13">
      <c r="A228" s="473"/>
      <c r="M228" s="474"/>
    </row>
    <row r="229" spans="1:13">
      <c r="A229" s="473"/>
      <c r="M229" s="474"/>
    </row>
    <row r="230" spans="1:13">
      <c r="A230" s="473"/>
      <c r="M230" s="474"/>
    </row>
    <row r="231" spans="1:13">
      <c r="A231" s="473"/>
      <c r="M231" s="474"/>
    </row>
    <row r="232" spans="1:13">
      <c r="A232" s="473"/>
      <c r="M232" s="474"/>
    </row>
    <row r="233" spans="1:13">
      <c r="A233" s="473"/>
      <c r="M233" s="474"/>
    </row>
    <row r="234" spans="1:13">
      <c r="A234" s="473"/>
      <c r="M234" s="474"/>
    </row>
    <row r="235" spans="1:13">
      <c r="A235" s="473"/>
      <c r="M235" s="474"/>
    </row>
    <row r="236" spans="1:13">
      <c r="A236" s="473"/>
      <c r="M236" s="474"/>
    </row>
    <row r="237" spans="1:13">
      <c r="A237" s="473"/>
      <c r="M237" s="474"/>
    </row>
    <row r="238" spans="1:13">
      <c r="A238" s="473"/>
      <c r="M238" s="474"/>
    </row>
    <row r="239" spans="1:13">
      <c r="A239" s="473"/>
      <c r="M239" s="474"/>
    </row>
    <row r="240" spans="1:13">
      <c r="A240" s="473"/>
      <c r="M240" s="474"/>
    </row>
    <row r="241" spans="1:13">
      <c r="A241" s="473"/>
      <c r="M241" s="474"/>
    </row>
    <row r="242" spans="1:13">
      <c r="A242" s="473"/>
      <c r="M242" s="474"/>
    </row>
    <row r="243" spans="1:13">
      <c r="A243" s="473"/>
      <c r="M243" s="474"/>
    </row>
    <row r="244" spans="1:13">
      <c r="A244" s="473"/>
      <c r="M244" s="474"/>
    </row>
    <row r="245" spans="1:13">
      <c r="A245" s="473"/>
      <c r="M245" s="474"/>
    </row>
    <row r="246" spans="1:13">
      <c r="A246" s="473"/>
      <c r="M246" s="474"/>
    </row>
    <row r="247" spans="1:13">
      <c r="A247" s="473"/>
      <c r="M247" s="474"/>
    </row>
    <row r="248" spans="1:13">
      <c r="A248" s="473"/>
      <c r="M248" s="474"/>
    </row>
    <row r="249" spans="1:13">
      <c r="A249" s="473"/>
      <c r="M249" s="474"/>
    </row>
    <row r="250" spans="1:13">
      <c r="A250" s="473"/>
      <c r="M250" s="474"/>
    </row>
    <row r="251" spans="1:13">
      <c r="A251" s="473"/>
      <c r="M251" s="474"/>
    </row>
    <row r="252" spans="1:13">
      <c r="A252" s="473"/>
      <c r="M252" s="474"/>
    </row>
    <row r="253" spans="1:13">
      <c r="A253" s="473"/>
      <c r="M253" s="474"/>
    </row>
    <row r="254" spans="1:13">
      <c r="A254" s="473"/>
      <c r="M254" s="474"/>
    </row>
    <row r="255" spans="1:13">
      <c r="A255" s="473"/>
      <c r="M255" s="474"/>
    </row>
    <row r="256" spans="1:13">
      <c r="A256" s="473"/>
      <c r="M256" s="474"/>
    </row>
    <row r="257" spans="1:13">
      <c r="A257" s="473"/>
      <c r="M257" s="474"/>
    </row>
    <row r="258" spans="1:13">
      <c r="A258" s="473"/>
      <c r="M258" s="474"/>
    </row>
    <row r="259" spans="1:13">
      <c r="A259" s="473"/>
      <c r="M259" s="474"/>
    </row>
    <row r="260" spans="1:13">
      <c r="A260" s="473"/>
      <c r="M260" s="474"/>
    </row>
    <row r="261" spans="1:13">
      <c r="A261" s="473"/>
      <c r="M261" s="474"/>
    </row>
    <row r="262" spans="1:13">
      <c r="A262" s="473"/>
      <c r="M262" s="474"/>
    </row>
    <row r="263" spans="1:13">
      <c r="A263" s="473"/>
      <c r="M263" s="474"/>
    </row>
    <row r="264" spans="1:13">
      <c r="A264" s="473"/>
      <c r="M264" s="474"/>
    </row>
    <row r="265" spans="1:13">
      <c r="A265" s="473"/>
      <c r="M265" s="474"/>
    </row>
    <row r="266" spans="1:13">
      <c r="A266" s="473"/>
      <c r="M266" s="474"/>
    </row>
    <row r="267" spans="1:13">
      <c r="A267" s="473"/>
      <c r="M267" s="474"/>
    </row>
    <row r="268" spans="1:13">
      <c r="A268" s="473"/>
      <c r="M268" s="474"/>
    </row>
    <row r="269" spans="1:13">
      <c r="A269" s="473"/>
      <c r="M269" s="474"/>
    </row>
    <row r="270" spans="1:13">
      <c r="A270" s="473"/>
      <c r="M270" s="474"/>
    </row>
    <row r="271" spans="1:13">
      <c r="A271" s="473"/>
      <c r="M271" s="474"/>
    </row>
    <row r="272" spans="1:13">
      <c r="A272" s="473"/>
      <c r="M272" s="474"/>
    </row>
    <row r="273" spans="1:13">
      <c r="A273" s="473"/>
      <c r="M273" s="474"/>
    </row>
    <row r="274" spans="1:13">
      <c r="A274" s="473"/>
      <c r="M274" s="474"/>
    </row>
    <row r="275" spans="1:13">
      <c r="A275" s="473"/>
      <c r="M275" s="474"/>
    </row>
    <row r="276" spans="1:13">
      <c r="A276" s="473"/>
      <c r="M276" s="474"/>
    </row>
    <row r="277" spans="1:13">
      <c r="A277" s="473"/>
      <c r="M277" s="474"/>
    </row>
    <row r="278" spans="1:13">
      <c r="A278" s="473"/>
      <c r="M278" s="474"/>
    </row>
    <row r="279" spans="1:13">
      <c r="A279" s="473"/>
      <c r="M279" s="474"/>
    </row>
    <row r="280" spans="1:13">
      <c r="A280" s="473"/>
      <c r="M280" s="474"/>
    </row>
    <row r="281" spans="1:13">
      <c r="A281" s="473"/>
      <c r="M281" s="474"/>
    </row>
    <row r="282" spans="1:13">
      <c r="A282" s="473"/>
      <c r="M282" s="474"/>
    </row>
    <row r="283" spans="1:13">
      <c r="A283" s="473"/>
      <c r="M283" s="474"/>
    </row>
    <row r="284" spans="1:13">
      <c r="A284" s="473"/>
      <c r="M284" s="474"/>
    </row>
    <row r="285" spans="1:13">
      <c r="A285" s="473"/>
      <c r="M285" s="474"/>
    </row>
    <row r="286" spans="1:13">
      <c r="A286" s="473"/>
      <c r="M286" s="474"/>
    </row>
    <row r="287" spans="1:13">
      <c r="A287" s="473"/>
      <c r="M287" s="474"/>
    </row>
    <row r="288" spans="1:13">
      <c r="A288" s="473"/>
      <c r="M288" s="474"/>
    </row>
    <row r="289" spans="1:13">
      <c r="A289" s="473"/>
      <c r="M289" s="474"/>
    </row>
    <row r="290" spans="1:13">
      <c r="A290" s="473"/>
      <c r="M290" s="474"/>
    </row>
    <row r="291" spans="1:13">
      <c r="A291" s="473"/>
      <c r="M291" s="474"/>
    </row>
    <row r="292" spans="1:13">
      <c r="A292" s="473"/>
      <c r="M292" s="474"/>
    </row>
    <row r="293" spans="1:13">
      <c r="A293" s="473"/>
      <c r="M293" s="474"/>
    </row>
    <row r="294" spans="1:13">
      <c r="A294" s="473"/>
      <c r="M294" s="474"/>
    </row>
    <row r="295" spans="1:13">
      <c r="A295" s="473"/>
      <c r="M295" s="474"/>
    </row>
    <row r="296" spans="1:13">
      <c r="A296" s="473"/>
      <c r="M296" s="474"/>
    </row>
    <row r="297" spans="1:13">
      <c r="A297" s="473"/>
      <c r="M297" s="474"/>
    </row>
    <row r="298" spans="1:13">
      <c r="A298" s="473"/>
      <c r="M298" s="474"/>
    </row>
    <row r="299" spans="1:13">
      <c r="A299" s="473"/>
      <c r="M299" s="474"/>
    </row>
    <row r="300" spans="1:13">
      <c r="A300" s="473"/>
      <c r="M300" s="474"/>
    </row>
    <row r="301" spans="1:13">
      <c r="A301" s="473"/>
      <c r="M301" s="474"/>
    </row>
    <row r="302" spans="1:13">
      <c r="A302" s="473"/>
      <c r="M302" s="474"/>
    </row>
    <row r="303" spans="1:13">
      <c r="A303" s="473"/>
      <c r="M303" s="474"/>
    </row>
    <row r="304" spans="1:13">
      <c r="A304" s="473"/>
      <c r="M304" s="474"/>
    </row>
    <row r="305" spans="1:13">
      <c r="A305" s="473"/>
      <c r="M305" s="474"/>
    </row>
    <row r="306" spans="1:13">
      <c r="A306" s="473"/>
      <c r="M306" s="474"/>
    </row>
    <row r="307" spans="1:13">
      <c r="A307" s="473"/>
      <c r="M307" s="474"/>
    </row>
    <row r="308" spans="1:13">
      <c r="A308" s="473"/>
      <c r="M308" s="474"/>
    </row>
    <row r="309" spans="1:13">
      <c r="A309" s="473"/>
      <c r="M309" s="474"/>
    </row>
    <row r="310" spans="1:13">
      <c r="A310" s="473"/>
      <c r="M310" s="474"/>
    </row>
    <row r="311" spans="1:13">
      <c r="A311" s="473"/>
      <c r="M311" s="474"/>
    </row>
    <row r="312" spans="1:13">
      <c r="A312" s="473"/>
      <c r="M312" s="474"/>
    </row>
    <row r="313" spans="1:13">
      <c r="A313" s="473"/>
      <c r="M313" s="474"/>
    </row>
    <row r="314" spans="1:13">
      <c r="A314" s="473"/>
      <c r="M314" s="474"/>
    </row>
    <row r="315" spans="1:13">
      <c r="A315" s="473"/>
      <c r="M315" s="474"/>
    </row>
    <row r="316" spans="1:13">
      <c r="A316" s="473"/>
      <c r="M316" s="474"/>
    </row>
    <row r="317" spans="1:13">
      <c r="A317" s="473"/>
      <c r="M317" s="474"/>
    </row>
    <row r="318" spans="1:13">
      <c r="A318" s="473"/>
      <c r="M318" s="474"/>
    </row>
    <row r="319" spans="1:13">
      <c r="A319" s="473"/>
      <c r="M319" s="474"/>
    </row>
    <row r="320" spans="1:13">
      <c r="A320" s="473"/>
      <c r="M320" s="474"/>
    </row>
    <row r="321" spans="1:13">
      <c r="A321" s="473"/>
      <c r="M321" s="474"/>
    </row>
    <row r="322" spans="1:13">
      <c r="A322" s="473"/>
      <c r="M322" s="474"/>
    </row>
    <row r="323" spans="1:13">
      <c r="A323" s="473"/>
      <c r="M323" s="474"/>
    </row>
    <row r="324" spans="1:13">
      <c r="A324" s="473"/>
      <c r="M324" s="474"/>
    </row>
    <row r="325" spans="1:13">
      <c r="A325" s="473"/>
      <c r="M325" s="474"/>
    </row>
    <row r="326" spans="1:13">
      <c r="A326" s="473"/>
      <c r="M326" s="474"/>
    </row>
    <row r="327" spans="1:13">
      <c r="A327" s="473"/>
      <c r="M327" s="474"/>
    </row>
    <row r="328" spans="1:13">
      <c r="A328" s="473"/>
      <c r="M328" s="474"/>
    </row>
    <row r="329" spans="1:13">
      <c r="A329" s="473"/>
      <c r="M329" s="474"/>
    </row>
    <row r="330" spans="1:13">
      <c r="A330" s="473"/>
      <c r="M330" s="474"/>
    </row>
    <row r="331" spans="1:13">
      <c r="A331" s="473"/>
      <c r="M331" s="474"/>
    </row>
    <row r="332" spans="1:13">
      <c r="A332" s="473"/>
      <c r="M332" s="474"/>
    </row>
    <row r="333" spans="1:13">
      <c r="A333" s="473"/>
      <c r="M333" s="474"/>
    </row>
    <row r="334" spans="1:13">
      <c r="A334" s="473"/>
      <c r="M334" s="474"/>
    </row>
    <row r="335" spans="1:13">
      <c r="A335" s="473"/>
      <c r="M335" s="474"/>
    </row>
    <row r="336" spans="1:13">
      <c r="A336" s="473"/>
      <c r="M336" s="474"/>
    </row>
    <row r="337" spans="1:13">
      <c r="A337" s="473"/>
      <c r="M337" s="474"/>
    </row>
    <row r="338" spans="1:13">
      <c r="A338" s="473"/>
      <c r="M338" s="474"/>
    </row>
    <row r="339" spans="1:13">
      <c r="A339" s="473"/>
      <c r="M339" s="474"/>
    </row>
    <row r="340" spans="1:13">
      <c r="A340" s="473"/>
      <c r="M340" s="474"/>
    </row>
    <row r="341" spans="1:13">
      <c r="A341" s="473"/>
      <c r="M341" s="474"/>
    </row>
    <row r="342" spans="1:13">
      <c r="A342" s="473"/>
      <c r="M342" s="474"/>
    </row>
    <row r="343" spans="1:13">
      <c r="A343" s="473"/>
      <c r="M343" s="474"/>
    </row>
    <row r="344" spans="1:13">
      <c r="A344" s="473"/>
      <c r="M344" s="474"/>
    </row>
    <row r="345" spans="1:13">
      <c r="A345" s="473"/>
      <c r="M345" s="474"/>
    </row>
    <row r="346" spans="1:13">
      <c r="A346" s="473"/>
      <c r="M346" s="474"/>
    </row>
    <row r="347" spans="1:13">
      <c r="A347" s="473"/>
      <c r="M347" s="474"/>
    </row>
    <row r="348" spans="1:13">
      <c r="A348" s="473"/>
      <c r="M348" s="474"/>
    </row>
    <row r="349" spans="1:13">
      <c r="A349" s="473"/>
      <c r="M349" s="474"/>
    </row>
    <row r="350" spans="1:13">
      <c r="A350" s="473"/>
      <c r="M350" s="474"/>
    </row>
    <row r="351" spans="1:13">
      <c r="A351" s="473"/>
      <c r="M351" s="474"/>
    </row>
    <row r="352" spans="1:13">
      <c r="A352" s="473"/>
      <c r="M352" s="474"/>
    </row>
    <row r="353" spans="1:13">
      <c r="A353" s="473"/>
      <c r="M353" s="474"/>
    </row>
    <row r="354" spans="1:13">
      <c r="A354" s="473"/>
      <c r="M354" s="474"/>
    </row>
    <row r="355" spans="1:13">
      <c r="A355" s="473"/>
      <c r="M355" s="474"/>
    </row>
    <row r="356" spans="1:13">
      <c r="A356" s="473"/>
      <c r="M356" s="474"/>
    </row>
    <row r="357" spans="1:13">
      <c r="A357" s="473"/>
      <c r="M357" s="474"/>
    </row>
    <row r="358" spans="1:13">
      <c r="A358" s="473"/>
      <c r="M358" s="474"/>
    </row>
    <row r="359" spans="1:13">
      <c r="A359" s="473"/>
      <c r="M359" s="474"/>
    </row>
    <row r="360" spans="1:13">
      <c r="A360" s="473"/>
      <c r="M360" s="474"/>
    </row>
    <row r="361" spans="1:13">
      <c r="A361" s="473"/>
      <c r="M361" s="474"/>
    </row>
    <row r="362" spans="1:13">
      <c r="A362" s="473"/>
      <c r="M362" s="474"/>
    </row>
    <row r="363" spans="1:13">
      <c r="A363" s="473"/>
      <c r="M363" s="474"/>
    </row>
    <row r="364" spans="1:13">
      <c r="A364" s="473"/>
      <c r="M364" s="474"/>
    </row>
    <row r="365" spans="1:13">
      <c r="A365" s="473"/>
      <c r="M365" s="474"/>
    </row>
    <row r="366" spans="1:13">
      <c r="A366" s="473"/>
      <c r="M366" s="474"/>
    </row>
    <row r="367" spans="1:13">
      <c r="A367" s="473"/>
      <c r="M367" s="474"/>
    </row>
    <row r="368" spans="1:13">
      <c r="A368" s="473"/>
      <c r="M368" s="474"/>
    </row>
    <row r="369" spans="1:13">
      <c r="A369" s="473"/>
      <c r="M369" s="474"/>
    </row>
    <row r="370" spans="1:13">
      <c r="A370" s="473"/>
      <c r="M370" s="474"/>
    </row>
    <row r="371" spans="1:13">
      <c r="A371" s="473"/>
      <c r="M371" s="474"/>
    </row>
    <row r="372" spans="1:13">
      <c r="A372" s="473"/>
      <c r="M372" s="474"/>
    </row>
    <row r="373" spans="1:13">
      <c r="A373" s="473"/>
      <c r="M373" s="474"/>
    </row>
    <row r="374" spans="1:13">
      <c r="A374" s="473"/>
      <c r="M374" s="474"/>
    </row>
    <row r="375" spans="1:13">
      <c r="A375" s="473"/>
      <c r="M375" s="474"/>
    </row>
    <row r="376" spans="1:13">
      <c r="A376" s="473"/>
      <c r="M376" s="474"/>
    </row>
    <row r="377" spans="1:13">
      <c r="A377" s="473"/>
      <c r="M377" s="474"/>
    </row>
    <row r="378" spans="1:13">
      <c r="A378" s="473"/>
      <c r="M378" s="474"/>
    </row>
    <row r="379" spans="1:13">
      <c r="A379" s="473"/>
      <c r="M379" s="474"/>
    </row>
    <row r="380" spans="1:13">
      <c r="A380" s="473"/>
      <c r="M380" s="474"/>
    </row>
    <row r="381" spans="1:13">
      <c r="A381" s="473"/>
      <c r="M381" s="474"/>
    </row>
    <row r="382" spans="1:13">
      <c r="A382" s="473"/>
      <c r="M382" s="474"/>
    </row>
    <row r="383" spans="1:13">
      <c r="A383" s="473"/>
      <c r="M383" s="474"/>
    </row>
    <row r="384" spans="1:13">
      <c r="A384" s="473"/>
      <c r="M384" s="474"/>
    </row>
    <row r="385" spans="1:13">
      <c r="A385" s="473"/>
      <c r="M385" s="474"/>
    </row>
    <row r="386" spans="1:13">
      <c r="A386" s="473"/>
      <c r="M386" s="474"/>
    </row>
    <row r="387" spans="1:13">
      <c r="A387" s="473"/>
      <c r="M387" s="474"/>
    </row>
    <row r="388" spans="1:13">
      <c r="A388" s="473"/>
      <c r="M388" s="474"/>
    </row>
    <row r="389" spans="1:13">
      <c r="A389" s="473"/>
      <c r="M389" s="474"/>
    </row>
    <row r="390" spans="1:13">
      <c r="A390" s="473"/>
      <c r="M390" s="474"/>
    </row>
    <row r="391" spans="1:13">
      <c r="A391" s="473"/>
      <c r="M391" s="474"/>
    </row>
    <row r="392" spans="1:13">
      <c r="A392" s="473"/>
      <c r="M392" s="474"/>
    </row>
    <row r="393" spans="1:13">
      <c r="A393" s="473"/>
      <c r="M393" s="474"/>
    </row>
    <row r="394" spans="1:13">
      <c r="A394" s="473"/>
      <c r="M394" s="474"/>
    </row>
    <row r="395" spans="1:13">
      <c r="A395" s="473"/>
      <c r="M395" s="474"/>
    </row>
    <row r="396" spans="1:13">
      <c r="A396" s="473"/>
      <c r="M396" s="474"/>
    </row>
    <row r="397" spans="1:13">
      <c r="A397" s="473"/>
      <c r="M397" s="474"/>
    </row>
    <row r="398" spans="1:13">
      <c r="A398" s="473"/>
      <c r="M398" s="474"/>
    </row>
    <row r="399" spans="1:13">
      <c r="A399" s="473"/>
      <c r="M399" s="474"/>
    </row>
    <row r="400" spans="1:13">
      <c r="A400" s="473"/>
      <c r="M400" s="474"/>
    </row>
    <row r="401" spans="1:13">
      <c r="A401" s="473"/>
      <c r="M401" s="474"/>
    </row>
    <row r="402" spans="1:13">
      <c r="A402" s="473"/>
      <c r="M402" s="474"/>
    </row>
    <row r="403" spans="1:13">
      <c r="A403" s="473"/>
      <c r="M403" s="474"/>
    </row>
    <row r="404" spans="1:13">
      <c r="A404" s="473"/>
      <c r="M404" s="474"/>
    </row>
    <row r="405" spans="1:13">
      <c r="A405" s="473"/>
      <c r="M405" s="474"/>
    </row>
    <row r="406" spans="1:13">
      <c r="A406" s="473"/>
      <c r="M406" s="474"/>
    </row>
    <row r="407" spans="1:13">
      <c r="A407" s="473"/>
      <c r="M407" s="474"/>
    </row>
    <row r="408" spans="1:13">
      <c r="A408" s="473"/>
      <c r="M408" s="474"/>
    </row>
    <row r="409" spans="1:13">
      <c r="A409" s="473"/>
      <c r="M409" s="474"/>
    </row>
    <row r="410" spans="1:13">
      <c r="A410" s="473"/>
      <c r="M410" s="474"/>
    </row>
    <row r="411" spans="1:13">
      <c r="A411" s="473"/>
      <c r="M411" s="474"/>
    </row>
    <row r="412" spans="1:13">
      <c r="A412" s="473"/>
      <c r="M412" s="474"/>
    </row>
    <row r="413" spans="1:13">
      <c r="A413" s="473"/>
      <c r="M413" s="474"/>
    </row>
    <row r="414" spans="1:13">
      <c r="A414" s="473"/>
      <c r="M414" s="474"/>
    </row>
    <row r="415" spans="1:13">
      <c r="A415" s="473"/>
      <c r="M415" s="474"/>
    </row>
    <row r="416" spans="1:13">
      <c r="A416" s="473"/>
      <c r="M416" s="474"/>
    </row>
    <row r="417" spans="1:13">
      <c r="A417" s="473"/>
      <c r="M417" s="474"/>
    </row>
    <row r="418" spans="1:13">
      <c r="A418" s="473"/>
      <c r="M418" s="474"/>
    </row>
    <row r="419" spans="1:13">
      <c r="A419" s="473"/>
      <c r="M419" s="474"/>
    </row>
    <row r="420" spans="1:13">
      <c r="A420" s="473"/>
      <c r="M420" s="474"/>
    </row>
    <row r="421" spans="1:13">
      <c r="A421" s="473"/>
      <c r="M421" s="474"/>
    </row>
    <row r="422" spans="1:13">
      <c r="A422" s="473"/>
      <c r="M422" s="474"/>
    </row>
    <row r="423" spans="1:13">
      <c r="A423" s="473"/>
      <c r="M423" s="474"/>
    </row>
    <row r="424" spans="1:13">
      <c r="A424" s="473"/>
      <c r="M424" s="474"/>
    </row>
    <row r="425" spans="1:13">
      <c r="A425" s="473"/>
      <c r="M425" s="474"/>
    </row>
    <row r="426" spans="1:13">
      <c r="A426" s="473"/>
      <c r="M426" s="474"/>
    </row>
    <row r="427" spans="1:13">
      <c r="A427" s="473"/>
      <c r="M427" s="474"/>
    </row>
    <row r="428" spans="1:13">
      <c r="A428" s="473"/>
      <c r="M428" s="474"/>
    </row>
    <row r="429" spans="1:13">
      <c r="A429" s="473"/>
      <c r="M429" s="474"/>
    </row>
    <row r="430" spans="1:13">
      <c r="A430" s="473"/>
      <c r="M430" s="474"/>
    </row>
    <row r="431" spans="1:13">
      <c r="A431" s="473"/>
      <c r="M431" s="474"/>
    </row>
    <row r="432" spans="1:13">
      <c r="A432" s="473"/>
      <c r="M432" s="474"/>
    </row>
    <row r="433" spans="1:13">
      <c r="A433" s="473"/>
      <c r="M433" s="474"/>
    </row>
    <row r="434" spans="1:13">
      <c r="A434" s="473"/>
      <c r="M434" s="474"/>
    </row>
    <row r="435" spans="1:13">
      <c r="A435" s="473"/>
      <c r="M435" s="474"/>
    </row>
    <row r="436" spans="1:13">
      <c r="A436" s="473"/>
      <c r="M436" s="474"/>
    </row>
    <row r="437" spans="1:13">
      <c r="A437" s="473"/>
      <c r="M437" s="474"/>
    </row>
    <row r="438" spans="1:13">
      <c r="A438" s="473"/>
      <c r="M438" s="474"/>
    </row>
    <row r="439" spans="1:13">
      <c r="A439" s="473"/>
      <c r="M439" s="474"/>
    </row>
    <row r="440" spans="1:13">
      <c r="A440" s="473"/>
      <c r="M440" s="474"/>
    </row>
    <row r="441" spans="1:13">
      <c r="A441" s="473"/>
      <c r="M441" s="474"/>
    </row>
    <row r="442" spans="1:13">
      <c r="A442" s="473"/>
      <c r="M442" s="474"/>
    </row>
    <row r="443" spans="1:13">
      <c r="A443" s="473"/>
      <c r="M443" s="474"/>
    </row>
    <row r="444" spans="1:13">
      <c r="A444" s="473"/>
      <c r="M444" s="474"/>
    </row>
    <row r="445" spans="1:13">
      <c r="A445" s="473"/>
      <c r="M445" s="474"/>
    </row>
    <row r="446" spans="1:13">
      <c r="A446" s="473"/>
      <c r="M446" s="474"/>
    </row>
    <row r="447" spans="1:13">
      <c r="A447" s="473"/>
      <c r="M447" s="474"/>
    </row>
    <row r="448" spans="1:13">
      <c r="A448" s="473"/>
      <c r="M448" s="474"/>
    </row>
    <row r="449" spans="1:13">
      <c r="A449" s="473"/>
      <c r="M449" s="474"/>
    </row>
    <row r="450" spans="1:13">
      <c r="A450" s="473"/>
      <c r="M450" s="474"/>
    </row>
    <row r="451" spans="1:13">
      <c r="A451" s="473"/>
      <c r="M451" s="474"/>
    </row>
    <row r="452" spans="1:13">
      <c r="A452" s="473"/>
      <c r="M452" s="474"/>
    </row>
    <row r="453" spans="1:13">
      <c r="A453" s="473"/>
      <c r="M453" s="474"/>
    </row>
    <row r="454" spans="1:13">
      <c r="A454" s="473"/>
      <c r="M454" s="474"/>
    </row>
    <row r="455" spans="1:13">
      <c r="A455" s="473"/>
      <c r="M455" s="474"/>
    </row>
    <row r="456" spans="1:13">
      <c r="A456" s="473"/>
      <c r="M456" s="474"/>
    </row>
    <row r="457" spans="1:13">
      <c r="A457" s="473"/>
      <c r="M457" s="474"/>
    </row>
    <row r="458" spans="1:13">
      <c r="A458" s="473"/>
      <c r="M458" s="474"/>
    </row>
    <row r="459" spans="1:13">
      <c r="A459" s="473"/>
      <c r="M459" s="474"/>
    </row>
    <row r="460" spans="1:13">
      <c r="A460" s="473"/>
      <c r="M460" s="474"/>
    </row>
    <row r="461" spans="1:13">
      <c r="A461" s="473"/>
      <c r="M461" s="474"/>
    </row>
    <row r="462" spans="1:13">
      <c r="A462" s="473"/>
      <c r="M462" s="474"/>
    </row>
    <row r="463" spans="1:13">
      <c r="A463" s="473"/>
      <c r="M463" s="474"/>
    </row>
    <row r="464" spans="1:13">
      <c r="A464" s="473"/>
      <c r="M464" s="474"/>
    </row>
    <row r="465" spans="1:13">
      <c r="A465" s="473"/>
      <c r="M465" s="474"/>
    </row>
    <row r="466" spans="1:13">
      <c r="A466" s="473"/>
      <c r="M466" s="474"/>
    </row>
    <row r="467" spans="1:13">
      <c r="A467" s="473"/>
      <c r="M467" s="474"/>
    </row>
    <row r="468" spans="1:13">
      <c r="A468" s="473"/>
      <c r="M468" s="474"/>
    </row>
    <row r="469" spans="1:13">
      <c r="A469" s="473"/>
      <c r="M469" s="474"/>
    </row>
    <row r="470" spans="1:13">
      <c r="A470" s="473"/>
      <c r="M470" s="474"/>
    </row>
    <row r="471" spans="1:13">
      <c r="A471" s="473"/>
      <c r="M471" s="474"/>
    </row>
    <row r="472" spans="1:13">
      <c r="A472" s="473"/>
      <c r="M472" s="474"/>
    </row>
    <row r="473" spans="1:13">
      <c r="A473" s="473"/>
      <c r="M473" s="474"/>
    </row>
    <row r="474" spans="1:13">
      <c r="A474" s="473"/>
      <c r="M474" s="474"/>
    </row>
    <row r="475" spans="1:13">
      <c r="A475" s="473"/>
      <c r="M475" s="474"/>
    </row>
    <row r="476" spans="1:13">
      <c r="A476" s="473"/>
      <c r="M476" s="474"/>
    </row>
    <row r="477" spans="1:13">
      <c r="A477" s="473"/>
      <c r="M477" s="474"/>
    </row>
    <row r="478" spans="1:13">
      <c r="A478" s="473"/>
      <c r="M478" s="474"/>
    </row>
    <row r="479" spans="1:13">
      <c r="A479" s="473"/>
      <c r="M479" s="474"/>
    </row>
    <row r="480" spans="1:13">
      <c r="A480" s="473"/>
      <c r="M480" s="474"/>
    </row>
    <row r="481" spans="1:13">
      <c r="A481" s="473"/>
      <c r="M481" s="474"/>
    </row>
    <row r="482" spans="1:13">
      <c r="A482" s="473"/>
      <c r="M482" s="474"/>
    </row>
    <row r="483" spans="1:13">
      <c r="A483" s="473"/>
      <c r="M483" s="474"/>
    </row>
    <row r="484" spans="1:13">
      <c r="A484" s="473"/>
      <c r="M484" s="474"/>
    </row>
    <row r="485" spans="1:13">
      <c r="A485" s="473"/>
      <c r="M485" s="474"/>
    </row>
    <row r="486" spans="1:13">
      <c r="A486" s="473"/>
      <c r="M486" s="474"/>
    </row>
    <row r="487" spans="1:13">
      <c r="A487" s="473"/>
      <c r="M487" s="474"/>
    </row>
    <row r="488" spans="1:13">
      <c r="A488" s="473"/>
      <c r="M488" s="474"/>
    </row>
    <row r="489" spans="1:13">
      <c r="A489" s="473"/>
      <c r="M489" s="474"/>
    </row>
    <row r="490" spans="1:13">
      <c r="A490" s="473"/>
      <c r="M490" s="474"/>
    </row>
    <row r="491" spans="1:13">
      <c r="A491" s="473"/>
      <c r="M491" s="474"/>
    </row>
    <row r="492" spans="1:13">
      <c r="A492" s="473"/>
      <c r="M492" s="474"/>
    </row>
    <row r="493" spans="1:13">
      <c r="A493" s="473"/>
      <c r="M493" s="474"/>
    </row>
    <row r="494" spans="1:13">
      <c r="A494" s="473"/>
      <c r="M494" s="474"/>
    </row>
    <row r="495" spans="1:13">
      <c r="A495" s="473"/>
      <c r="M495" s="474"/>
    </row>
    <row r="496" spans="1:13">
      <c r="A496" s="473"/>
      <c r="M496" s="474"/>
    </row>
    <row r="497" spans="1:13">
      <c r="A497" s="473"/>
      <c r="M497" s="474"/>
    </row>
    <row r="498" spans="1:13">
      <c r="A498" s="473"/>
      <c r="M498" s="474"/>
    </row>
    <row r="499" spans="1:13">
      <c r="A499" s="473"/>
      <c r="M499" s="474"/>
    </row>
    <row r="500" spans="1:13">
      <c r="A500" s="473"/>
      <c r="M500" s="474"/>
    </row>
    <row r="501" spans="1:13">
      <c r="A501" s="473"/>
      <c r="M501" s="474"/>
    </row>
    <row r="502" spans="1:13">
      <c r="A502" s="473"/>
      <c r="M502" s="474"/>
    </row>
    <row r="503" spans="1:13">
      <c r="A503" s="473"/>
      <c r="M503" s="474"/>
    </row>
    <row r="504" spans="1:13">
      <c r="A504" s="473"/>
      <c r="M504" s="474"/>
    </row>
    <row r="505" spans="1:13">
      <c r="A505" s="473"/>
      <c r="M505" s="474"/>
    </row>
    <row r="506" spans="1:13">
      <c r="A506" s="473"/>
      <c r="M506" s="474"/>
    </row>
    <row r="507" spans="1:13">
      <c r="A507" s="473"/>
      <c r="M507" s="474"/>
    </row>
    <row r="508" spans="1:13">
      <c r="A508" s="473"/>
      <c r="M508" s="474"/>
    </row>
    <row r="509" spans="1:13">
      <c r="A509" s="473"/>
      <c r="M509" s="474"/>
    </row>
    <row r="510" spans="1:13">
      <c r="A510" s="473"/>
      <c r="M510" s="474"/>
    </row>
    <row r="511" spans="1:13">
      <c r="A511" s="473"/>
      <c r="M511" s="474"/>
    </row>
    <row r="512" spans="1:13">
      <c r="A512" s="473"/>
      <c r="M512" s="474"/>
    </row>
    <row r="513" spans="1:13">
      <c r="A513" s="473"/>
      <c r="M513" s="474"/>
    </row>
    <row r="514" spans="1:13">
      <c r="A514" s="473"/>
      <c r="M514" s="474"/>
    </row>
    <row r="515" spans="1:13">
      <c r="A515" s="473"/>
      <c r="M515" s="474"/>
    </row>
    <row r="516" spans="1:13">
      <c r="A516" s="473"/>
      <c r="M516" s="474"/>
    </row>
    <row r="517" spans="1:13">
      <c r="A517" s="473"/>
      <c r="M517" s="474"/>
    </row>
    <row r="518" spans="1:13">
      <c r="A518" s="473"/>
      <c r="M518" s="474"/>
    </row>
    <row r="519" spans="1:13">
      <c r="A519" s="473"/>
      <c r="M519" s="474"/>
    </row>
    <row r="520" spans="1:13">
      <c r="A520" s="473"/>
      <c r="M520" s="474"/>
    </row>
    <row r="521" spans="1:13">
      <c r="A521" s="473"/>
      <c r="M521" s="474"/>
    </row>
    <row r="522" spans="1:13">
      <c r="A522" s="473"/>
      <c r="M522" s="474"/>
    </row>
    <row r="523" spans="1:13">
      <c r="A523" s="473"/>
      <c r="M523" s="474"/>
    </row>
    <row r="524" spans="1:13">
      <c r="A524" s="473"/>
      <c r="M524" s="474"/>
    </row>
    <row r="525" spans="1:13">
      <c r="A525" s="473"/>
      <c r="M525" s="474"/>
    </row>
    <row r="526" spans="1:13">
      <c r="A526" s="473"/>
      <c r="M526" s="474"/>
    </row>
    <row r="527" spans="1:13">
      <c r="A527" s="473"/>
      <c r="M527" s="474"/>
    </row>
    <row r="528" spans="1:13">
      <c r="A528" s="473"/>
      <c r="M528" s="474"/>
    </row>
    <row r="529" spans="1:13">
      <c r="A529" s="473"/>
      <c r="M529" s="474"/>
    </row>
    <row r="530" spans="1:13">
      <c r="A530" s="473"/>
      <c r="M530" s="474"/>
    </row>
    <row r="531" spans="1:13">
      <c r="A531" s="473"/>
      <c r="M531" s="474"/>
    </row>
    <row r="532" spans="1:13">
      <c r="A532" s="473"/>
      <c r="M532" s="474"/>
    </row>
    <row r="533" spans="1:13">
      <c r="A533" s="473"/>
      <c r="M533" s="474"/>
    </row>
    <row r="534" spans="1:13">
      <c r="A534" s="473"/>
      <c r="M534" s="474"/>
    </row>
    <row r="535" spans="1:13">
      <c r="A535" s="473"/>
      <c r="M535" s="474"/>
    </row>
    <row r="536" spans="1:13">
      <c r="A536" s="473"/>
      <c r="M536" s="474"/>
    </row>
    <row r="537" spans="1:13">
      <c r="A537" s="473"/>
      <c r="M537" s="474"/>
    </row>
    <row r="538" spans="1:13">
      <c r="A538" s="473"/>
      <c r="M538" s="474"/>
    </row>
    <row r="539" spans="1:13">
      <c r="A539" s="473"/>
      <c r="M539" s="474"/>
    </row>
    <row r="540" spans="1:13">
      <c r="A540" s="473"/>
      <c r="M540" s="474"/>
    </row>
    <row r="541" spans="1:13">
      <c r="A541" s="473"/>
      <c r="M541" s="474"/>
    </row>
    <row r="542" spans="1:13">
      <c r="A542" s="473"/>
      <c r="M542" s="474"/>
    </row>
    <row r="543" spans="1:13">
      <c r="A543" s="473"/>
      <c r="M543" s="474"/>
    </row>
    <row r="544" spans="1:13">
      <c r="A544" s="473"/>
      <c r="M544" s="474"/>
    </row>
    <row r="545" spans="1:13">
      <c r="A545" s="473"/>
      <c r="M545" s="474"/>
    </row>
    <row r="546" spans="1:13">
      <c r="A546" s="473"/>
      <c r="M546" s="474"/>
    </row>
    <row r="547" spans="1:13">
      <c r="A547" s="473"/>
      <c r="M547" s="474"/>
    </row>
    <row r="548" spans="1:13">
      <c r="A548" s="473"/>
      <c r="M548" s="474"/>
    </row>
    <row r="549" spans="1:13">
      <c r="A549" s="473"/>
      <c r="M549" s="474"/>
    </row>
    <row r="550" spans="1:13">
      <c r="A550" s="473"/>
      <c r="M550" s="474"/>
    </row>
    <row r="551" spans="1:13">
      <c r="A551" s="473"/>
      <c r="M551" s="474"/>
    </row>
    <row r="552" spans="1:13">
      <c r="A552" s="473"/>
      <c r="M552" s="474"/>
    </row>
    <row r="553" spans="1:13">
      <c r="A553" s="473"/>
      <c r="M553" s="474"/>
    </row>
    <row r="554" spans="1:13">
      <c r="A554" s="473"/>
      <c r="M554" s="474"/>
    </row>
    <row r="555" spans="1:13">
      <c r="A555" s="473"/>
      <c r="M555" s="474"/>
    </row>
    <row r="556" spans="1:13">
      <c r="A556" s="473"/>
      <c r="M556" s="474"/>
    </row>
    <row r="557" spans="1:13">
      <c r="A557" s="473"/>
      <c r="M557" s="474"/>
    </row>
    <row r="558" spans="1:13">
      <c r="A558" s="473"/>
      <c r="M558" s="474"/>
    </row>
    <row r="559" spans="1:13">
      <c r="A559" s="473"/>
      <c r="M559" s="474"/>
    </row>
    <row r="560" spans="1:13">
      <c r="A560" s="473"/>
      <c r="M560" s="474"/>
    </row>
    <row r="561" spans="1:13">
      <c r="A561" s="473"/>
      <c r="M561" s="474"/>
    </row>
    <row r="562" spans="1:13">
      <c r="A562" s="473"/>
      <c r="M562" s="474"/>
    </row>
    <row r="563" spans="1:13">
      <c r="A563" s="473"/>
      <c r="M563" s="474"/>
    </row>
    <row r="564" spans="1:13">
      <c r="A564" s="473"/>
      <c r="M564" s="474"/>
    </row>
    <row r="565" spans="1:13">
      <c r="A565" s="473"/>
      <c r="M565" s="474"/>
    </row>
    <row r="566" spans="1:13">
      <c r="A566" s="473"/>
      <c r="M566" s="474"/>
    </row>
    <row r="567" spans="1:13">
      <c r="A567" s="473"/>
      <c r="M567" s="474"/>
    </row>
    <row r="568" spans="1:13">
      <c r="A568" s="473"/>
      <c r="M568" s="474"/>
    </row>
    <row r="569" spans="1:13">
      <c r="A569" s="473"/>
      <c r="M569" s="474"/>
    </row>
    <row r="570" spans="1:13">
      <c r="A570" s="473"/>
      <c r="M570" s="474"/>
    </row>
    <row r="571" spans="1:13">
      <c r="A571" s="473"/>
      <c r="M571" s="474"/>
    </row>
    <row r="572" spans="1:13">
      <c r="A572" s="473"/>
      <c r="M572" s="474"/>
    </row>
    <row r="573" spans="1:13">
      <c r="A573" s="473"/>
      <c r="M573" s="474"/>
    </row>
    <row r="574" spans="1:13">
      <c r="A574" s="473"/>
      <c r="M574" s="474"/>
    </row>
    <row r="575" spans="1:13">
      <c r="A575" s="473"/>
      <c r="M575" s="474"/>
    </row>
    <row r="576" spans="1:13">
      <c r="A576" s="473"/>
      <c r="M576" s="474"/>
    </row>
    <row r="577" spans="1:13">
      <c r="A577" s="473"/>
      <c r="M577" s="474"/>
    </row>
    <row r="578" spans="1:13">
      <c r="A578" s="473"/>
      <c r="M578" s="474"/>
    </row>
    <row r="579" spans="1:13">
      <c r="A579" s="473"/>
      <c r="M579" s="474"/>
    </row>
    <row r="580" spans="1:13">
      <c r="A580" s="473"/>
      <c r="M580" s="474"/>
    </row>
    <row r="581" spans="1:13">
      <c r="A581" s="473"/>
      <c r="M581" s="474"/>
    </row>
    <row r="582" spans="1:13">
      <c r="A582" s="473"/>
      <c r="M582" s="474"/>
    </row>
    <row r="583" spans="1:13">
      <c r="A583" s="473"/>
      <c r="M583" s="474"/>
    </row>
    <row r="584" spans="1:13">
      <c r="A584" s="473"/>
      <c r="M584" s="474"/>
    </row>
    <row r="585" spans="1:13">
      <c r="A585" s="473"/>
      <c r="M585" s="474"/>
    </row>
    <row r="586" spans="1:13">
      <c r="A586" s="473"/>
      <c r="M586" s="474"/>
    </row>
    <row r="587" spans="1:13">
      <c r="A587" s="473"/>
      <c r="M587" s="474"/>
    </row>
    <row r="588" spans="1:13">
      <c r="A588" s="473"/>
      <c r="M588" s="474"/>
    </row>
    <row r="589" spans="1:13">
      <c r="A589" s="473"/>
      <c r="M589" s="474"/>
    </row>
    <row r="590" spans="1:13">
      <c r="A590" s="473"/>
      <c r="M590" s="474"/>
    </row>
    <row r="591" spans="1:13">
      <c r="A591" s="473"/>
      <c r="M591" s="474"/>
    </row>
    <row r="592" spans="1:13">
      <c r="A592" s="473"/>
      <c r="M592" s="474"/>
    </row>
    <row r="593" spans="1:13">
      <c r="A593" s="473"/>
      <c r="M593" s="474"/>
    </row>
    <row r="594" spans="1:13">
      <c r="A594" s="473"/>
      <c r="M594" s="474"/>
    </row>
    <row r="595" spans="1:13">
      <c r="A595" s="473"/>
      <c r="M595" s="474"/>
    </row>
    <row r="596" spans="1:13">
      <c r="A596" s="473"/>
      <c r="M596" s="474"/>
    </row>
    <row r="597" spans="1:13">
      <c r="A597" s="473"/>
      <c r="M597" s="474"/>
    </row>
    <row r="598" spans="1:13">
      <c r="A598" s="473"/>
      <c r="M598" s="474"/>
    </row>
    <row r="599" spans="1:13">
      <c r="A599" s="473"/>
      <c r="M599" s="474"/>
    </row>
    <row r="600" spans="1:13">
      <c r="A600" s="473"/>
      <c r="M600" s="474"/>
    </row>
    <row r="601" spans="1:13">
      <c r="A601" s="473"/>
      <c r="M601" s="474"/>
    </row>
    <row r="602" spans="1:13">
      <c r="A602" s="473"/>
      <c r="M602" s="474"/>
    </row>
    <row r="603" spans="1:13">
      <c r="A603" s="473"/>
      <c r="M603" s="474"/>
    </row>
    <row r="604" spans="1:13">
      <c r="A604" s="473"/>
      <c r="M604" s="474"/>
    </row>
    <row r="605" spans="1:13">
      <c r="A605" s="473"/>
      <c r="M605" s="474"/>
    </row>
    <row r="606" spans="1:13">
      <c r="A606" s="473"/>
      <c r="M606" s="474"/>
    </row>
    <row r="607" spans="1:13">
      <c r="A607" s="473"/>
      <c r="M607" s="474"/>
    </row>
    <row r="608" spans="1:13">
      <c r="A608" s="473"/>
      <c r="M608" s="474"/>
    </row>
    <row r="609" spans="1:13">
      <c r="A609" s="473"/>
      <c r="M609" s="474"/>
    </row>
    <row r="610" spans="1:13">
      <c r="A610" s="473"/>
      <c r="M610" s="474"/>
    </row>
    <row r="611" spans="1:13">
      <c r="A611" s="473"/>
      <c r="M611" s="474"/>
    </row>
    <row r="612" spans="1:13">
      <c r="A612" s="473"/>
      <c r="M612" s="474"/>
    </row>
    <row r="613" spans="1:13">
      <c r="A613" s="473"/>
      <c r="M613" s="474"/>
    </row>
    <row r="614" spans="1:13">
      <c r="A614" s="473"/>
      <c r="M614" s="474"/>
    </row>
    <row r="615" spans="1:13">
      <c r="A615" s="473"/>
      <c r="M615" s="474"/>
    </row>
    <row r="616" spans="1:13">
      <c r="A616" s="473"/>
      <c r="M616" s="474"/>
    </row>
    <row r="617" spans="1:13">
      <c r="A617" s="473"/>
      <c r="M617" s="474"/>
    </row>
    <row r="618" spans="1:13">
      <c r="A618" s="473"/>
      <c r="M618" s="474"/>
    </row>
    <row r="619" spans="1:13">
      <c r="A619" s="473"/>
      <c r="M619" s="474"/>
    </row>
    <row r="620" spans="1:13">
      <c r="A620" s="473"/>
      <c r="M620" s="474"/>
    </row>
    <row r="621" spans="1:13">
      <c r="A621" s="473"/>
      <c r="M621" s="474"/>
    </row>
    <row r="622" spans="1:13">
      <c r="A622" s="473"/>
      <c r="M622" s="474"/>
    </row>
    <row r="623" spans="1:13">
      <c r="A623" s="473"/>
      <c r="M623" s="474"/>
    </row>
    <row r="624" spans="1:13">
      <c r="A624" s="473"/>
      <c r="M624" s="474"/>
    </row>
    <row r="625" spans="1:13">
      <c r="A625" s="473"/>
      <c r="M625" s="474"/>
    </row>
    <row r="626" spans="1:13">
      <c r="A626" s="473"/>
      <c r="M626" s="474"/>
    </row>
    <row r="627" spans="1:13">
      <c r="A627" s="473"/>
      <c r="M627" s="474"/>
    </row>
    <row r="628" spans="1:13">
      <c r="A628" s="473"/>
      <c r="M628" s="474"/>
    </row>
    <row r="629" spans="1:13">
      <c r="A629" s="473"/>
      <c r="M629" s="474"/>
    </row>
    <row r="630" spans="1:13">
      <c r="A630" s="473"/>
      <c r="M630" s="474"/>
    </row>
    <row r="631" spans="1:13">
      <c r="A631" s="473"/>
      <c r="M631" s="474"/>
    </row>
    <row r="632" spans="1:13">
      <c r="A632" s="473"/>
      <c r="M632" s="474"/>
    </row>
    <row r="633" spans="1:13">
      <c r="A633" s="473"/>
      <c r="M633" s="474"/>
    </row>
    <row r="634" spans="1:13">
      <c r="A634" s="473"/>
      <c r="M634" s="474"/>
    </row>
    <row r="635" spans="1:13">
      <c r="A635" s="473"/>
      <c r="M635" s="474"/>
    </row>
    <row r="636" spans="1:13">
      <c r="A636" s="473"/>
      <c r="M636" s="474"/>
    </row>
    <row r="637" spans="1:13">
      <c r="A637" s="473"/>
      <c r="M637" s="474"/>
    </row>
    <row r="638" spans="1:13">
      <c r="A638" s="473"/>
      <c r="M638" s="474"/>
    </row>
    <row r="639" spans="1:13">
      <c r="A639" s="473"/>
      <c r="M639" s="474"/>
    </row>
    <row r="640" spans="1:13">
      <c r="A640" s="473"/>
      <c r="M640" s="474"/>
    </row>
    <row r="641" spans="1:13">
      <c r="A641" s="473"/>
      <c r="M641" s="474"/>
    </row>
    <row r="642" spans="1:13">
      <c r="A642" s="473"/>
      <c r="M642" s="474"/>
    </row>
    <row r="643" spans="1:13">
      <c r="A643" s="473"/>
      <c r="M643" s="474"/>
    </row>
    <row r="644" spans="1:13">
      <c r="A644" s="473"/>
      <c r="M644" s="474"/>
    </row>
    <row r="645" spans="1:13">
      <c r="A645" s="473"/>
      <c r="M645" s="474"/>
    </row>
    <row r="646" spans="1:13">
      <c r="A646" s="473"/>
      <c r="M646" s="474"/>
    </row>
    <row r="647" spans="1:13">
      <c r="A647" s="473"/>
      <c r="M647" s="474"/>
    </row>
    <row r="648" spans="1:13">
      <c r="A648" s="473"/>
      <c r="M648" s="474"/>
    </row>
    <row r="649" spans="1:13">
      <c r="A649" s="473"/>
      <c r="M649" s="474"/>
    </row>
    <row r="650" spans="1:13">
      <c r="A650" s="473"/>
      <c r="M650" s="474"/>
    </row>
    <row r="651" spans="1:13">
      <c r="A651" s="473"/>
      <c r="M651" s="474"/>
    </row>
    <row r="652" spans="1:13">
      <c r="A652" s="473"/>
      <c r="M652" s="474"/>
    </row>
    <row r="653" spans="1:13">
      <c r="A653" s="473"/>
      <c r="M653" s="474"/>
    </row>
    <row r="654" spans="1:13">
      <c r="A654" s="473"/>
      <c r="M654" s="474"/>
    </row>
    <row r="655" spans="1:13">
      <c r="A655" s="473"/>
      <c r="M655" s="474"/>
    </row>
    <row r="656" spans="1:13">
      <c r="A656" s="473"/>
      <c r="M656" s="474"/>
    </row>
    <row r="657" spans="1:13">
      <c r="A657" s="473"/>
      <c r="M657" s="474"/>
    </row>
    <row r="658" spans="1:13">
      <c r="A658" s="473"/>
      <c r="M658" s="474"/>
    </row>
    <row r="659" spans="1:13">
      <c r="A659" s="473"/>
      <c r="M659" s="474"/>
    </row>
    <row r="660" spans="1:13">
      <c r="A660" s="473"/>
      <c r="M660" s="474"/>
    </row>
    <row r="661" spans="1:13">
      <c r="A661" s="473"/>
      <c r="M661" s="474"/>
    </row>
    <row r="662" spans="1:13">
      <c r="A662" s="473"/>
      <c r="M662" s="474"/>
    </row>
    <row r="663" spans="1:13">
      <c r="A663" s="473"/>
      <c r="M663" s="474"/>
    </row>
    <row r="664" spans="1:13">
      <c r="A664" s="473"/>
      <c r="M664" s="474"/>
    </row>
    <row r="665" spans="1:13">
      <c r="A665" s="473"/>
      <c r="M665" s="474"/>
    </row>
    <row r="666" spans="1:13">
      <c r="A666" s="473"/>
      <c r="M666" s="474"/>
    </row>
    <row r="667" spans="1:13">
      <c r="A667" s="473"/>
      <c r="M667" s="474"/>
    </row>
    <row r="668" spans="1:13">
      <c r="A668" s="473"/>
      <c r="M668" s="474"/>
    </row>
    <row r="669" spans="1:13">
      <c r="A669" s="473"/>
      <c r="M669" s="474"/>
    </row>
    <row r="670" spans="1:13">
      <c r="A670" s="473"/>
      <c r="M670" s="474"/>
    </row>
    <row r="671" spans="1:13">
      <c r="A671" s="473"/>
      <c r="M671" s="474"/>
    </row>
    <row r="672" spans="1:13">
      <c r="A672" s="473"/>
      <c r="M672" s="474"/>
    </row>
    <row r="673" spans="1:13">
      <c r="A673" s="473"/>
      <c r="M673" s="474"/>
    </row>
    <row r="674" spans="1:13">
      <c r="A674" s="473"/>
      <c r="M674" s="474"/>
    </row>
    <row r="675" spans="1:13">
      <c r="A675" s="473"/>
      <c r="M675" s="474"/>
    </row>
    <row r="676" spans="1:13">
      <c r="A676" s="473"/>
      <c r="M676" s="474"/>
    </row>
    <row r="677" spans="1:13">
      <c r="A677" s="473"/>
      <c r="M677" s="474"/>
    </row>
    <row r="678" spans="1:13">
      <c r="A678" s="473"/>
      <c r="M678" s="474"/>
    </row>
    <row r="679" spans="1:13">
      <c r="A679" s="473"/>
      <c r="M679" s="474"/>
    </row>
    <row r="680" spans="1:13">
      <c r="A680" s="473"/>
      <c r="M680" s="474"/>
    </row>
    <row r="681" spans="1:13">
      <c r="A681" s="473"/>
      <c r="M681" s="474"/>
    </row>
    <row r="682" spans="1:13">
      <c r="A682" s="473"/>
      <c r="M682" s="474"/>
    </row>
    <row r="683" spans="1:13">
      <c r="A683" s="473"/>
      <c r="M683" s="474"/>
    </row>
    <row r="684" spans="1:13">
      <c r="A684" s="473"/>
      <c r="M684" s="474"/>
    </row>
    <row r="685" spans="1:13">
      <c r="A685" s="473"/>
      <c r="M685" s="474"/>
    </row>
    <row r="686" spans="1:13">
      <c r="A686" s="473"/>
      <c r="M686" s="474"/>
    </row>
    <row r="687" spans="1:13">
      <c r="A687" s="473"/>
      <c r="M687" s="474"/>
    </row>
    <row r="688" spans="1:13">
      <c r="A688" s="473"/>
      <c r="M688" s="474"/>
    </row>
    <row r="689" spans="1:13">
      <c r="A689" s="473"/>
      <c r="M689" s="474"/>
    </row>
    <row r="690" spans="1:13">
      <c r="A690" s="473"/>
      <c r="M690" s="474"/>
    </row>
    <row r="691" spans="1:13">
      <c r="A691" s="473"/>
      <c r="M691" s="474"/>
    </row>
    <row r="692" spans="1:13">
      <c r="A692" s="473"/>
      <c r="M692" s="474"/>
    </row>
    <row r="693" spans="1:13">
      <c r="A693" s="473"/>
      <c r="M693" s="474"/>
    </row>
    <row r="694" spans="1:13">
      <c r="A694" s="473"/>
      <c r="M694" s="474"/>
    </row>
    <row r="695" spans="1:13">
      <c r="A695" s="473"/>
      <c r="M695" s="474"/>
    </row>
    <row r="696" spans="1:13">
      <c r="A696" s="473"/>
      <c r="M696" s="474"/>
    </row>
    <row r="697" spans="1:13">
      <c r="A697" s="473"/>
      <c r="M697" s="474"/>
    </row>
    <row r="698" spans="1:13">
      <c r="A698" s="473"/>
      <c r="M698" s="474"/>
    </row>
    <row r="699" spans="1:13">
      <c r="A699" s="473"/>
      <c r="M699" s="474"/>
    </row>
    <row r="700" spans="1:13">
      <c r="A700" s="473"/>
      <c r="M700" s="474"/>
    </row>
    <row r="701" spans="1:13">
      <c r="A701" s="473"/>
      <c r="M701" s="474"/>
    </row>
    <row r="702" spans="1:13">
      <c r="A702" s="473"/>
      <c r="M702" s="474"/>
    </row>
    <row r="703" spans="1:13">
      <c r="A703" s="473"/>
      <c r="M703" s="474"/>
    </row>
    <row r="704" spans="1:13">
      <c r="A704" s="473"/>
      <c r="M704" s="474"/>
    </row>
    <row r="705" spans="1:13">
      <c r="A705" s="473"/>
      <c r="M705" s="474"/>
    </row>
    <row r="706" spans="1:13">
      <c r="A706" s="473"/>
      <c r="M706" s="474"/>
    </row>
    <row r="707" spans="1:13">
      <c r="A707" s="473"/>
      <c r="M707" s="474"/>
    </row>
    <row r="708" spans="1:13">
      <c r="A708" s="473"/>
      <c r="M708" s="474"/>
    </row>
    <row r="709" spans="1:13">
      <c r="A709" s="473"/>
      <c r="M709" s="474"/>
    </row>
    <row r="710" spans="1:13">
      <c r="A710" s="473"/>
      <c r="M710" s="474"/>
    </row>
    <row r="711" spans="1:13">
      <c r="A711" s="473"/>
      <c r="M711" s="474"/>
    </row>
    <row r="712" spans="1:13">
      <c r="A712" s="473"/>
      <c r="M712" s="474"/>
    </row>
    <row r="713" spans="1:13">
      <c r="A713" s="473"/>
      <c r="M713" s="474"/>
    </row>
    <row r="714" spans="1:13">
      <c r="A714" s="473"/>
      <c r="M714" s="474"/>
    </row>
    <row r="715" spans="1:13">
      <c r="A715" s="473"/>
      <c r="M715" s="474"/>
    </row>
    <row r="716" spans="1:13">
      <c r="A716" s="473"/>
      <c r="M716" s="474"/>
    </row>
    <row r="717" spans="1:13">
      <c r="A717" s="473"/>
      <c r="M717" s="474"/>
    </row>
    <row r="718" spans="1:13">
      <c r="A718" s="473"/>
      <c r="M718" s="474"/>
    </row>
    <row r="719" spans="1:13">
      <c r="A719" s="473"/>
      <c r="M719" s="474"/>
    </row>
    <row r="720" spans="1:13">
      <c r="A720" s="473"/>
      <c r="M720" s="474"/>
    </row>
    <row r="721" spans="1:13">
      <c r="A721" s="473"/>
      <c r="M721" s="474"/>
    </row>
    <row r="722" spans="1:13">
      <c r="A722" s="473"/>
      <c r="M722" s="474"/>
    </row>
    <row r="723" spans="1:13">
      <c r="A723" s="473"/>
      <c r="M723" s="474"/>
    </row>
    <row r="724" spans="1:13">
      <c r="A724" s="473"/>
      <c r="M724" s="474"/>
    </row>
    <row r="725" spans="1:13">
      <c r="A725" s="473"/>
      <c r="M725" s="474"/>
    </row>
    <row r="726" spans="1:13">
      <c r="A726" s="473"/>
      <c r="M726" s="474"/>
    </row>
    <row r="727" spans="1:13">
      <c r="A727" s="473"/>
      <c r="M727" s="474"/>
    </row>
    <row r="728" spans="1:13">
      <c r="A728" s="473"/>
      <c r="M728" s="474"/>
    </row>
    <row r="729" spans="1:13">
      <c r="A729" s="473"/>
      <c r="M729" s="474"/>
    </row>
    <row r="730" spans="1:13">
      <c r="A730" s="473"/>
      <c r="M730" s="474"/>
    </row>
    <row r="731" spans="1:13">
      <c r="A731" s="473"/>
      <c r="M731" s="474"/>
    </row>
    <row r="732" spans="1:13">
      <c r="A732" s="473"/>
      <c r="M732" s="474"/>
    </row>
    <row r="733" spans="1:13">
      <c r="A733" s="473"/>
      <c r="M733" s="474"/>
    </row>
    <row r="734" spans="1:13">
      <c r="A734" s="473"/>
      <c r="M734" s="474"/>
    </row>
    <row r="735" spans="1:13">
      <c r="A735" s="473"/>
      <c r="M735" s="474"/>
    </row>
    <row r="736" spans="1:13">
      <c r="A736" s="473"/>
      <c r="M736" s="474"/>
    </row>
    <row r="737" spans="1:13">
      <c r="A737" s="473"/>
      <c r="M737" s="474"/>
    </row>
    <row r="738" spans="1:13">
      <c r="A738" s="473"/>
      <c r="M738" s="474"/>
    </row>
    <row r="739" spans="1:13">
      <c r="A739" s="473"/>
      <c r="M739" s="474"/>
    </row>
    <row r="740" spans="1:13">
      <c r="A740" s="473"/>
      <c r="M740" s="474"/>
    </row>
    <row r="741" spans="1:13">
      <c r="A741" s="473"/>
      <c r="M741" s="474"/>
    </row>
    <row r="742" spans="1:13">
      <c r="A742" s="473"/>
      <c r="M742" s="474"/>
    </row>
    <row r="743" spans="1:13">
      <c r="A743" s="473"/>
      <c r="M743" s="474"/>
    </row>
    <row r="744" spans="1:13">
      <c r="A744" s="473"/>
      <c r="M744" s="474"/>
    </row>
    <row r="745" spans="1:13">
      <c r="A745" s="473"/>
      <c r="M745" s="474"/>
    </row>
    <row r="746" spans="1:13">
      <c r="A746" s="473"/>
      <c r="M746" s="474"/>
    </row>
    <row r="747" spans="1:13">
      <c r="A747" s="473"/>
      <c r="M747" s="474"/>
    </row>
    <row r="748" spans="1:13">
      <c r="A748" s="473"/>
      <c r="M748" s="474"/>
    </row>
    <row r="749" spans="1:13">
      <c r="A749" s="473"/>
      <c r="M749" s="474"/>
    </row>
    <row r="750" spans="1:13">
      <c r="A750" s="473"/>
      <c r="M750" s="474"/>
    </row>
    <row r="751" spans="1:13">
      <c r="A751" s="473"/>
      <c r="M751" s="474"/>
    </row>
    <row r="752" spans="1:13">
      <c r="A752" s="473"/>
      <c r="M752" s="474"/>
    </row>
    <row r="753" spans="1:13">
      <c r="A753" s="473"/>
      <c r="M753" s="474"/>
    </row>
    <row r="754" spans="1:13">
      <c r="A754" s="473"/>
      <c r="M754" s="474"/>
    </row>
    <row r="755" spans="1:13">
      <c r="A755" s="473"/>
      <c r="M755" s="474"/>
    </row>
    <row r="756" spans="1:13">
      <c r="A756" s="473"/>
      <c r="M756" s="474"/>
    </row>
    <row r="757" spans="1:13">
      <c r="A757" s="473"/>
      <c r="M757" s="474"/>
    </row>
    <row r="758" spans="1:13">
      <c r="A758" s="473"/>
      <c r="M758" s="474"/>
    </row>
    <row r="759" spans="1:13">
      <c r="A759" s="473"/>
      <c r="M759" s="474"/>
    </row>
    <row r="760" spans="1:13">
      <c r="A760" s="473"/>
      <c r="M760" s="474"/>
    </row>
    <row r="761" spans="1:13">
      <c r="A761" s="473"/>
      <c r="M761" s="474"/>
    </row>
    <row r="762" spans="1:13">
      <c r="A762" s="473"/>
      <c r="M762" s="474"/>
    </row>
    <row r="763" spans="1:13">
      <c r="A763" s="473"/>
      <c r="M763" s="474"/>
    </row>
    <row r="764" spans="1:13">
      <c r="A764" s="473"/>
      <c r="M764" s="474"/>
    </row>
    <row r="765" spans="1:13">
      <c r="A765" s="473"/>
      <c r="M765" s="474"/>
    </row>
    <row r="766" spans="1:13">
      <c r="A766" s="473"/>
      <c r="M766" s="474"/>
    </row>
    <row r="767" spans="1:13">
      <c r="A767" s="473"/>
      <c r="M767" s="474"/>
    </row>
    <row r="768" spans="1:13">
      <c r="A768" s="473"/>
      <c r="M768" s="474"/>
    </row>
    <row r="769" spans="1:13">
      <c r="A769" s="473"/>
      <c r="M769" s="474"/>
    </row>
    <row r="770" spans="1:13">
      <c r="A770" s="473"/>
      <c r="M770" s="474"/>
    </row>
    <row r="771" spans="1:13">
      <c r="A771" s="473"/>
      <c r="M771" s="474"/>
    </row>
    <row r="772" spans="1:13">
      <c r="A772" s="473"/>
      <c r="M772" s="474"/>
    </row>
    <row r="773" spans="1:13">
      <c r="A773" s="473"/>
      <c r="M773" s="474"/>
    </row>
    <row r="774" spans="1:13">
      <c r="A774" s="473"/>
      <c r="M774" s="474"/>
    </row>
    <row r="775" spans="1:13">
      <c r="A775" s="473"/>
      <c r="M775" s="474"/>
    </row>
    <row r="776" spans="1:13">
      <c r="A776" s="473"/>
      <c r="M776" s="474"/>
    </row>
    <row r="777" spans="1:13">
      <c r="A777" s="473"/>
      <c r="M777" s="474"/>
    </row>
    <row r="778" spans="1:13">
      <c r="A778" s="473"/>
      <c r="M778" s="474"/>
    </row>
    <row r="779" spans="1:13">
      <c r="A779" s="473"/>
      <c r="M779" s="474"/>
    </row>
    <row r="780" spans="1:13">
      <c r="A780" s="473"/>
      <c r="M780" s="474"/>
    </row>
    <row r="781" spans="1:13">
      <c r="A781" s="473"/>
      <c r="M781" s="474"/>
    </row>
    <row r="782" spans="1:13">
      <c r="A782" s="473"/>
      <c r="M782" s="474"/>
    </row>
    <row r="783" spans="1:13">
      <c r="A783" s="473"/>
      <c r="M783" s="474"/>
    </row>
    <row r="784" spans="1:13">
      <c r="A784" s="473"/>
      <c r="M784" s="474"/>
    </row>
    <row r="785" spans="1:13">
      <c r="A785" s="473"/>
      <c r="M785" s="474"/>
    </row>
    <row r="786" spans="1:13">
      <c r="A786" s="473"/>
      <c r="M786" s="474"/>
    </row>
    <row r="787" spans="1:13">
      <c r="A787" s="473"/>
      <c r="M787" s="474"/>
    </row>
    <row r="788" spans="1:13">
      <c r="A788" s="473"/>
      <c r="M788" s="474"/>
    </row>
    <row r="789" spans="1:13">
      <c r="A789" s="473"/>
      <c r="M789" s="474"/>
    </row>
    <row r="790" spans="1:13">
      <c r="A790" s="473"/>
      <c r="M790" s="474"/>
    </row>
    <row r="791" spans="1:13">
      <c r="A791" s="473"/>
      <c r="M791" s="474"/>
    </row>
    <row r="792" spans="1:13">
      <c r="A792" s="473"/>
      <c r="M792" s="474"/>
    </row>
    <row r="793" spans="1:13">
      <c r="A793" s="473"/>
      <c r="M793" s="474"/>
    </row>
    <row r="794" spans="1:13">
      <c r="A794" s="473"/>
      <c r="M794" s="474"/>
    </row>
    <row r="795" spans="1:13">
      <c r="A795" s="473"/>
      <c r="M795" s="474"/>
    </row>
    <row r="796" spans="1:13">
      <c r="A796" s="473"/>
      <c r="M796" s="474"/>
    </row>
    <row r="797" spans="1:13">
      <c r="A797" s="473"/>
      <c r="M797" s="474"/>
    </row>
    <row r="798" spans="1:13">
      <c r="A798" s="473"/>
      <c r="M798" s="474"/>
    </row>
    <row r="799" spans="1:13">
      <c r="A799" s="473"/>
      <c r="M799" s="474"/>
    </row>
    <row r="800" spans="1:13">
      <c r="A800" s="473"/>
      <c r="M800" s="474"/>
    </row>
    <row r="801" spans="1:13">
      <c r="A801" s="473"/>
      <c r="M801" s="474"/>
    </row>
    <row r="802" spans="1:13">
      <c r="A802" s="473"/>
      <c r="M802" s="474"/>
    </row>
    <row r="803" spans="1:13">
      <c r="A803" s="473"/>
      <c r="M803" s="474"/>
    </row>
    <row r="804" spans="1:13">
      <c r="A804" s="473"/>
      <c r="M804" s="474"/>
    </row>
    <row r="805" spans="1:13">
      <c r="A805" s="473"/>
      <c r="M805" s="474"/>
    </row>
    <row r="806" spans="1:13">
      <c r="A806" s="473"/>
      <c r="M806" s="474"/>
    </row>
    <row r="807" spans="1:13">
      <c r="A807" s="473"/>
      <c r="M807" s="474"/>
    </row>
    <row r="808" spans="1:13">
      <c r="A808" s="473"/>
      <c r="M808" s="474"/>
    </row>
    <row r="809" spans="1:13">
      <c r="A809" s="473"/>
      <c r="M809" s="474"/>
    </row>
    <row r="810" spans="1:13">
      <c r="A810" s="473"/>
      <c r="M810" s="474"/>
    </row>
    <row r="811" spans="1:13">
      <c r="A811" s="473"/>
      <c r="M811" s="474"/>
    </row>
    <row r="812" spans="1:13">
      <c r="A812" s="473"/>
      <c r="M812" s="474"/>
    </row>
    <row r="813" spans="1:13">
      <c r="A813" s="473"/>
      <c r="M813" s="474"/>
    </row>
    <row r="814" spans="1:13">
      <c r="A814" s="473"/>
      <c r="M814" s="474"/>
    </row>
    <row r="815" spans="1:13">
      <c r="A815" s="473"/>
      <c r="M815" s="474"/>
    </row>
    <row r="816" spans="1:13">
      <c r="A816" s="473"/>
      <c r="M816" s="474"/>
    </row>
    <row r="817" spans="1:13">
      <c r="A817" s="473"/>
      <c r="M817" s="474"/>
    </row>
    <row r="818" spans="1:13">
      <c r="A818" s="473"/>
      <c r="M818" s="474"/>
    </row>
    <row r="819" spans="1:13">
      <c r="A819" s="473"/>
      <c r="M819" s="474"/>
    </row>
    <row r="820" spans="1:13">
      <c r="A820" s="473"/>
      <c r="M820" s="474"/>
    </row>
    <row r="821" spans="1:13">
      <c r="A821" s="473"/>
      <c r="M821" s="474"/>
    </row>
    <row r="822" spans="1:13">
      <c r="A822" s="473"/>
      <c r="M822" s="474"/>
    </row>
    <row r="823" spans="1:13">
      <c r="A823" s="473"/>
      <c r="M823" s="474"/>
    </row>
    <row r="824" spans="1:13">
      <c r="A824" s="473"/>
      <c r="M824" s="474"/>
    </row>
    <row r="825" spans="1:13">
      <c r="A825" s="473"/>
      <c r="M825" s="474"/>
    </row>
    <row r="826" spans="1:13">
      <c r="A826" s="473"/>
      <c r="M826" s="474"/>
    </row>
    <row r="827" spans="1:13">
      <c r="A827" s="473"/>
      <c r="M827" s="474"/>
    </row>
    <row r="828" spans="1:13">
      <c r="A828" s="473"/>
      <c r="M828" s="474"/>
    </row>
    <row r="829" spans="1:13">
      <c r="A829" s="473"/>
      <c r="M829" s="474"/>
    </row>
    <row r="830" spans="1:13">
      <c r="A830" s="473"/>
      <c r="M830" s="474"/>
    </row>
    <row r="831" spans="1:13">
      <c r="A831" s="473"/>
      <c r="M831" s="474"/>
    </row>
    <row r="832" spans="1:13">
      <c r="A832" s="473"/>
      <c r="M832" s="474"/>
    </row>
    <row r="833" spans="1:13">
      <c r="A833" s="473"/>
      <c r="M833" s="474"/>
    </row>
    <row r="834" spans="1:13">
      <c r="A834" s="473"/>
      <c r="M834" s="474"/>
    </row>
    <row r="835" spans="1:13">
      <c r="A835" s="473"/>
      <c r="M835" s="474"/>
    </row>
    <row r="836" spans="1:13">
      <c r="A836" s="473"/>
      <c r="M836" s="474"/>
    </row>
    <row r="837" spans="1:13">
      <c r="A837" s="473"/>
      <c r="M837" s="474"/>
    </row>
    <row r="838" spans="1:13">
      <c r="A838" s="473"/>
      <c r="M838" s="474"/>
    </row>
    <row r="839" spans="1:13">
      <c r="A839" s="473"/>
      <c r="M839" s="474"/>
    </row>
    <row r="840" spans="1:13">
      <c r="A840" s="473"/>
      <c r="M840" s="474"/>
    </row>
    <row r="841" spans="1:13">
      <c r="A841" s="473"/>
      <c r="M841" s="474"/>
    </row>
    <row r="842" spans="1:13">
      <c r="A842" s="473"/>
      <c r="M842" s="474"/>
    </row>
    <row r="843" spans="1:13">
      <c r="A843" s="473"/>
      <c r="M843" s="474"/>
    </row>
    <row r="844" spans="1:13">
      <c r="A844" s="473"/>
      <c r="M844" s="474"/>
    </row>
    <row r="845" spans="1:13">
      <c r="A845" s="473"/>
      <c r="M845" s="474"/>
    </row>
    <row r="846" spans="1:13">
      <c r="A846" s="473"/>
      <c r="M846" s="474"/>
    </row>
    <row r="847" spans="1:13">
      <c r="A847" s="473"/>
      <c r="M847" s="474"/>
    </row>
    <row r="848" spans="1:13">
      <c r="A848" s="473"/>
      <c r="M848" s="474"/>
    </row>
    <row r="849" spans="1:13">
      <c r="A849" s="473"/>
      <c r="M849" s="474"/>
    </row>
    <row r="850" spans="1:13">
      <c r="A850" s="473"/>
      <c r="M850" s="474"/>
    </row>
    <row r="851" spans="1:13">
      <c r="A851" s="473"/>
      <c r="M851" s="474"/>
    </row>
    <row r="852" spans="1:13">
      <c r="A852" s="473"/>
      <c r="M852" s="474"/>
    </row>
    <row r="853" spans="1:13">
      <c r="A853" s="473"/>
      <c r="M853" s="474"/>
    </row>
    <row r="854" spans="1:13">
      <c r="A854" s="473"/>
      <c r="M854" s="474"/>
    </row>
    <row r="855" spans="1:13">
      <c r="A855" s="473"/>
      <c r="M855" s="474"/>
    </row>
    <row r="856" spans="1:13">
      <c r="A856" s="473"/>
      <c r="M856" s="474"/>
    </row>
    <row r="857" spans="1:13">
      <c r="A857" s="473"/>
      <c r="M857" s="474"/>
    </row>
    <row r="858" spans="1:13">
      <c r="A858" s="473"/>
      <c r="M858" s="474"/>
    </row>
    <row r="859" spans="1:13">
      <c r="A859" s="473"/>
      <c r="M859" s="474"/>
    </row>
    <row r="860" spans="1:13">
      <c r="A860" s="473"/>
      <c r="M860" s="474"/>
    </row>
    <row r="861" spans="1:13">
      <c r="A861" s="473"/>
      <c r="M861" s="474"/>
    </row>
    <row r="862" spans="1:13">
      <c r="A862" s="473"/>
      <c r="M862" s="474"/>
    </row>
    <row r="863" spans="1:13">
      <c r="A863" s="473"/>
      <c r="M863" s="474"/>
    </row>
    <row r="864" spans="1:13">
      <c r="A864" s="473"/>
      <c r="M864" s="474"/>
    </row>
    <row r="865" spans="1:13">
      <c r="A865" s="473"/>
      <c r="M865" s="474"/>
    </row>
    <row r="866" spans="1:13">
      <c r="A866" s="473"/>
      <c r="M866" s="474"/>
    </row>
    <row r="867" spans="1:13">
      <c r="A867" s="473"/>
      <c r="M867" s="474"/>
    </row>
    <row r="868" spans="1:13">
      <c r="A868" s="473"/>
      <c r="M868" s="474"/>
    </row>
    <row r="869" spans="1:13">
      <c r="A869" s="473"/>
      <c r="M869" s="474"/>
    </row>
    <row r="870" spans="1:13">
      <c r="A870" s="473"/>
      <c r="M870" s="474"/>
    </row>
    <row r="871" spans="1:13">
      <c r="A871" s="473"/>
      <c r="M871" s="474"/>
    </row>
    <row r="872" spans="1:13">
      <c r="A872" s="473"/>
      <c r="M872" s="474"/>
    </row>
    <row r="873" spans="1:13">
      <c r="A873" s="473"/>
      <c r="M873" s="474"/>
    </row>
    <row r="874" spans="1:13">
      <c r="A874" s="473"/>
      <c r="M874" s="474"/>
    </row>
    <row r="875" spans="1:13">
      <c r="A875" s="473"/>
      <c r="M875" s="474"/>
    </row>
    <row r="876" spans="1:13">
      <c r="A876" s="473"/>
      <c r="M876" s="474"/>
    </row>
    <row r="877" spans="1:13">
      <c r="A877" s="473"/>
      <c r="M877" s="474"/>
    </row>
    <row r="878" spans="1:13">
      <c r="A878" s="473"/>
      <c r="M878" s="474"/>
    </row>
    <row r="879" spans="1:13">
      <c r="A879" s="473"/>
      <c r="M879" s="474"/>
    </row>
    <row r="880" spans="1:13">
      <c r="A880" s="473"/>
      <c r="M880" s="474"/>
    </row>
    <row r="881" spans="1:13">
      <c r="A881" s="473"/>
      <c r="M881" s="474"/>
    </row>
    <row r="882" spans="1:13">
      <c r="A882" s="473"/>
      <c r="M882" s="474"/>
    </row>
    <row r="883" spans="1:13">
      <c r="A883" s="473"/>
      <c r="M883" s="474"/>
    </row>
    <row r="884" spans="1:13">
      <c r="A884" s="473"/>
      <c r="M884" s="474"/>
    </row>
    <row r="885" spans="1:13">
      <c r="A885" s="473"/>
      <c r="M885" s="474"/>
    </row>
    <row r="886" spans="1:13">
      <c r="A886" s="473"/>
      <c r="M886" s="474"/>
    </row>
    <row r="887" spans="1:13">
      <c r="A887" s="473"/>
      <c r="M887" s="474"/>
    </row>
    <row r="888" spans="1:13">
      <c r="A888" s="473"/>
      <c r="M888" s="474"/>
    </row>
    <row r="889" spans="1:13">
      <c r="A889" s="473"/>
      <c r="M889" s="474"/>
    </row>
    <row r="890" spans="1:13">
      <c r="A890" s="473"/>
      <c r="M890" s="474"/>
    </row>
    <row r="891" spans="1:13">
      <c r="A891" s="473"/>
      <c r="M891" s="474"/>
    </row>
    <row r="892" spans="1:13">
      <c r="A892" s="473"/>
      <c r="M892" s="474"/>
    </row>
    <row r="893" spans="1:13">
      <c r="A893" s="473"/>
      <c r="M893" s="474"/>
    </row>
    <row r="894" spans="1:13">
      <c r="A894" s="473"/>
      <c r="M894" s="474"/>
    </row>
    <row r="895" spans="1:13">
      <c r="A895" s="473"/>
      <c r="M895" s="474"/>
    </row>
    <row r="896" spans="1:13">
      <c r="A896" s="473"/>
      <c r="M896" s="474"/>
    </row>
    <row r="897" spans="1:13">
      <c r="A897" s="473"/>
      <c r="M897" s="474"/>
    </row>
    <row r="898" spans="1:13">
      <c r="A898" s="473"/>
      <c r="M898" s="474"/>
    </row>
    <row r="899" spans="1:13">
      <c r="A899" s="473"/>
      <c r="M899" s="474"/>
    </row>
    <row r="900" spans="1:13">
      <c r="A900" s="473"/>
      <c r="M900" s="474"/>
    </row>
    <row r="901" spans="1:13">
      <c r="A901" s="473"/>
      <c r="M901" s="474"/>
    </row>
    <row r="902" spans="1:13">
      <c r="A902" s="473"/>
      <c r="M902" s="474"/>
    </row>
    <row r="903" spans="1:13">
      <c r="A903" s="473"/>
      <c r="M903" s="474"/>
    </row>
    <row r="904" spans="1:13">
      <c r="A904" s="473"/>
      <c r="M904" s="474"/>
    </row>
    <row r="905" spans="1:13">
      <c r="A905" s="473"/>
      <c r="M905" s="474"/>
    </row>
    <row r="906" spans="1:13">
      <c r="A906" s="473"/>
      <c r="M906" s="474"/>
    </row>
    <row r="907" spans="1:13">
      <c r="A907" s="473"/>
      <c r="M907" s="474"/>
    </row>
    <row r="908" spans="1:13">
      <c r="A908" s="473"/>
      <c r="M908" s="474"/>
    </row>
    <row r="909" spans="1:13">
      <c r="A909" s="473"/>
      <c r="M909" s="474"/>
    </row>
    <row r="910" spans="1:13">
      <c r="A910" s="473"/>
      <c r="M910" s="474"/>
    </row>
    <row r="911" spans="1:13">
      <c r="A911" s="473"/>
      <c r="M911" s="474"/>
    </row>
    <row r="912" spans="1:13">
      <c r="A912" s="473"/>
      <c r="M912" s="474"/>
    </row>
    <row r="913" spans="1:13">
      <c r="A913" s="473"/>
      <c r="M913" s="474"/>
    </row>
    <row r="914" spans="1:13">
      <c r="A914" s="473"/>
      <c r="M914" s="474"/>
    </row>
    <row r="915" spans="1:13">
      <c r="A915" s="473"/>
      <c r="M915" s="474"/>
    </row>
    <row r="916" spans="1:13">
      <c r="A916" s="473"/>
      <c r="M916" s="474"/>
    </row>
    <row r="917" spans="1:13">
      <c r="A917" s="473"/>
      <c r="M917" s="474"/>
    </row>
    <row r="918" spans="1:13">
      <c r="A918" s="473"/>
      <c r="M918" s="474"/>
    </row>
    <row r="919" spans="1:13">
      <c r="A919" s="473"/>
      <c r="M919" s="474"/>
    </row>
    <row r="920" spans="1:13">
      <c r="A920" s="473"/>
      <c r="M920" s="474"/>
    </row>
    <row r="921" spans="1:13">
      <c r="A921" s="473"/>
      <c r="M921" s="474"/>
    </row>
    <row r="922" spans="1:13">
      <c r="A922" s="473"/>
      <c r="M922" s="474"/>
    </row>
    <row r="923" spans="1:13">
      <c r="A923" s="473"/>
      <c r="M923" s="474"/>
    </row>
    <row r="924" spans="1:13">
      <c r="A924" s="473"/>
      <c r="M924" s="474"/>
    </row>
    <row r="925" spans="1:13">
      <c r="A925" s="473"/>
      <c r="M925" s="474"/>
    </row>
    <row r="926" spans="1:13">
      <c r="A926" s="473"/>
      <c r="M926" s="474"/>
    </row>
    <row r="927" spans="1:13">
      <c r="A927" s="473"/>
      <c r="M927" s="474"/>
    </row>
    <row r="928" spans="1:13">
      <c r="A928" s="473"/>
      <c r="M928" s="474"/>
    </row>
    <row r="929" spans="1:13">
      <c r="A929" s="473"/>
      <c r="M929" s="474"/>
    </row>
    <row r="930" spans="1:13">
      <c r="A930" s="473"/>
      <c r="M930" s="474"/>
    </row>
    <row r="931" spans="1:13">
      <c r="A931" s="473"/>
      <c r="M931" s="474"/>
    </row>
    <row r="932" spans="1:13">
      <c r="A932" s="473"/>
      <c r="M932" s="474"/>
    </row>
    <row r="933" spans="1:13">
      <c r="A933" s="473"/>
      <c r="M933" s="474"/>
    </row>
    <row r="934" spans="1:13">
      <c r="A934" s="473"/>
      <c r="M934" s="474"/>
    </row>
    <row r="935" spans="1:13">
      <c r="A935" s="473"/>
      <c r="M935" s="474"/>
    </row>
    <row r="936" spans="1:13">
      <c r="A936" s="473"/>
      <c r="M936" s="474"/>
    </row>
    <row r="937" spans="1:13">
      <c r="A937" s="473"/>
      <c r="M937" s="474"/>
    </row>
    <row r="938" spans="1:13">
      <c r="A938" s="473"/>
      <c r="M938" s="474"/>
    </row>
    <row r="939" spans="1:13">
      <c r="A939" s="473"/>
      <c r="M939" s="474"/>
    </row>
    <row r="940" spans="1:13">
      <c r="A940" s="473"/>
      <c r="M940" s="474"/>
    </row>
    <row r="941" spans="1:13">
      <c r="A941" s="473"/>
      <c r="M941" s="474"/>
    </row>
    <row r="942" spans="1:13">
      <c r="A942" s="473"/>
      <c r="M942" s="474"/>
    </row>
    <row r="943" spans="1:13">
      <c r="A943" s="473"/>
      <c r="M943" s="474"/>
    </row>
    <row r="944" spans="1:13">
      <c r="A944" s="473"/>
      <c r="M944" s="474"/>
    </row>
    <row r="945" spans="1:13">
      <c r="A945" s="473"/>
      <c r="M945" s="474"/>
    </row>
    <row r="946" spans="1:13">
      <c r="A946" s="473"/>
      <c r="M946" s="474"/>
    </row>
    <row r="947" spans="1:13">
      <c r="A947" s="473"/>
      <c r="M947" s="474"/>
    </row>
    <row r="948" spans="1:13">
      <c r="A948" s="473"/>
      <c r="M948" s="474"/>
    </row>
    <row r="949" spans="1:13">
      <c r="A949" s="473"/>
      <c r="M949" s="474"/>
    </row>
    <row r="950" spans="1:13">
      <c r="A950" s="473"/>
      <c r="M950" s="474"/>
    </row>
    <row r="951" spans="1:13">
      <c r="A951" s="473"/>
      <c r="M951" s="474"/>
    </row>
    <row r="952" spans="1:13">
      <c r="A952" s="473"/>
      <c r="M952" s="474"/>
    </row>
    <row r="953" spans="1:13">
      <c r="A953" s="473"/>
      <c r="M953" s="474"/>
    </row>
    <row r="954" spans="1:13">
      <c r="A954" s="473"/>
      <c r="M954" s="474"/>
    </row>
    <row r="955" spans="1:13">
      <c r="A955" s="473"/>
      <c r="M955" s="474"/>
    </row>
    <row r="956" spans="1:13">
      <c r="A956" s="473"/>
      <c r="M956" s="474"/>
    </row>
    <row r="957" spans="1:13">
      <c r="A957" s="473"/>
      <c r="M957" s="474"/>
    </row>
    <row r="958" spans="1:13">
      <c r="A958" s="473"/>
      <c r="M958" s="474"/>
    </row>
    <row r="959" spans="1:13">
      <c r="A959" s="473"/>
      <c r="M959" s="474"/>
    </row>
    <row r="960" spans="1:13">
      <c r="A960" s="473"/>
      <c r="M960" s="474"/>
    </row>
    <row r="961" spans="1:13">
      <c r="A961" s="473"/>
      <c r="M961" s="474"/>
    </row>
    <row r="962" spans="1:13">
      <c r="A962" s="473"/>
      <c r="M962" s="474"/>
    </row>
    <row r="963" spans="1:13">
      <c r="A963" s="473"/>
      <c r="M963" s="474"/>
    </row>
    <row r="964" spans="1:13">
      <c r="A964" s="473"/>
      <c r="M964" s="474"/>
    </row>
    <row r="965" spans="1:13">
      <c r="A965" s="473"/>
      <c r="M965" s="474"/>
    </row>
    <row r="966" spans="1:13">
      <c r="A966" s="473"/>
      <c r="M966" s="474"/>
    </row>
    <row r="967" spans="1:13">
      <c r="A967" s="473"/>
      <c r="M967" s="474"/>
    </row>
    <row r="968" spans="1:13">
      <c r="A968" s="473"/>
      <c r="M968" s="474"/>
    </row>
    <row r="969" spans="1:13">
      <c r="A969" s="473"/>
      <c r="M969" s="474"/>
    </row>
    <row r="970" spans="1:13">
      <c r="A970" s="473"/>
      <c r="M970" s="474"/>
    </row>
    <row r="971" spans="1:13">
      <c r="A971" s="473"/>
      <c r="M971" s="474"/>
    </row>
    <row r="972" spans="1:13">
      <c r="A972" s="473"/>
      <c r="M972" s="474"/>
    </row>
    <row r="973" spans="1:13">
      <c r="A973" s="473"/>
      <c r="M973" s="474"/>
    </row>
    <row r="974" spans="1:13">
      <c r="A974" s="473"/>
      <c r="M974" s="474"/>
    </row>
    <row r="975" spans="1:13">
      <c r="A975" s="473"/>
      <c r="M975" s="474"/>
    </row>
    <row r="976" spans="1:13">
      <c r="A976" s="473"/>
      <c r="M976" s="474"/>
    </row>
    <row r="977" spans="1:13">
      <c r="A977" s="473"/>
      <c r="M977" s="474"/>
    </row>
    <row r="978" spans="1:13">
      <c r="A978" s="473"/>
      <c r="M978" s="474"/>
    </row>
    <row r="979" spans="1:13">
      <c r="A979" s="473"/>
      <c r="M979" s="474"/>
    </row>
    <row r="980" spans="1:13">
      <c r="A980" s="473"/>
      <c r="M980" s="474"/>
    </row>
    <row r="981" spans="1:13">
      <c r="A981" s="473"/>
      <c r="M981" s="474"/>
    </row>
    <row r="982" spans="1:13">
      <c r="A982" s="473"/>
      <c r="M982" s="474"/>
    </row>
    <row r="983" spans="1:13">
      <c r="A983" s="473"/>
      <c r="M983" s="474"/>
    </row>
    <row r="984" spans="1:13">
      <c r="A984" s="473"/>
      <c r="M984" s="474"/>
    </row>
    <row r="985" spans="1:13">
      <c r="A985" s="473"/>
      <c r="M985" s="474"/>
    </row>
    <row r="986" spans="1:13">
      <c r="A986" s="473"/>
      <c r="M986" s="474"/>
    </row>
    <row r="987" spans="1:13">
      <c r="A987" s="473"/>
      <c r="M987" s="474"/>
    </row>
    <row r="988" spans="1:13">
      <c r="A988" s="473"/>
      <c r="M988" s="474"/>
    </row>
    <row r="989" spans="1:13">
      <c r="A989" s="473"/>
      <c r="M989" s="474"/>
    </row>
    <row r="990" spans="1:13">
      <c r="A990" s="473"/>
      <c r="M990" s="474"/>
    </row>
    <row r="991" spans="1:13">
      <c r="A991" s="473"/>
      <c r="M991" s="474"/>
    </row>
    <row r="992" spans="1:13">
      <c r="A992" s="473"/>
      <c r="M992" s="474"/>
    </row>
  </sheetData>
  <dataValidations count="2">
    <dataValidation type="list" allowBlank="1" showErrorMessage="1" sqref="G2:G54">
      <formula1>"Insulin,Glucose,Glucose &amp; Insulin"</formula1>
      <formula2>0</formula2>
    </dataValidation>
    <dataValidation type="list" allowBlank="1" showErrorMessage="1" sqref="H2:H54">
      <formula1>"Progesterone,Estradiol,Estradiol &amp; Progesterone"</formula1>
      <formula2>0</formula2>
    </dataValidation>
  </dataValidations>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location="citeas"/>
    <hyperlink ref="C15" r:id="rId14"/>
    <hyperlink ref="C16" r:id="rId15"/>
    <hyperlink ref="C17" r:id="rId16"/>
    <hyperlink ref="C18" r:id="rId17"/>
    <hyperlink ref="C19" r:id="rId18"/>
    <hyperlink ref="C20" r:id="rId19"/>
    <hyperlink ref="C22" r:id="rId20"/>
    <hyperlink ref="C23" r:id="rId21"/>
    <hyperlink ref="C24" r:id="rId22"/>
    <hyperlink ref="C25" r:id="rId23"/>
    <hyperlink ref="C26" r:id="rId24"/>
    <hyperlink ref="C27" r:id="rId25"/>
    <hyperlink ref="C28" r:id="rId26"/>
    <hyperlink ref="C29" r:id="rId27"/>
    <hyperlink ref="C30" r:id="rId28"/>
    <hyperlink ref="C31" r:id="rId29"/>
    <hyperlink ref="C32" r:id="rId30"/>
    <hyperlink ref="C33" r:id="rId31"/>
    <hyperlink ref="C34" r:id="rId32"/>
    <hyperlink ref="C35" r:id="rId33"/>
    <hyperlink ref="C36" r:id="rId34"/>
    <hyperlink ref="C37" r:id="rId35"/>
    <hyperlink ref="C38" r:id="rId36"/>
    <hyperlink ref="C39" r:id="rId37"/>
    <hyperlink ref="C40" r:id="rId38"/>
    <hyperlink ref="C41" r:id="rId39"/>
    <hyperlink ref="C42" r:id="rId40"/>
    <hyperlink ref="C43" r:id="rId41"/>
    <hyperlink ref="C44" r:id="rId42"/>
    <hyperlink ref="C45" r:id="rId43"/>
    <hyperlink ref="C46" r:id="rId44"/>
    <hyperlink ref="C47" r:id="rId45"/>
    <hyperlink ref="C48" r:id="rId46"/>
    <hyperlink ref="C50" r:id="rId47"/>
    <hyperlink ref="C51" r:id="rId48"/>
    <hyperlink ref="C52" r:id="rId49"/>
    <hyperlink ref="C53" r:id="rId50"/>
    <hyperlink ref="C54" r:id="rId51"/>
  </hyperlinks>
  <pageMargins left="0.7" right="0.7" top="0.78749999999999998" bottom="0.78749999999999998" header="0.511811023622047" footer="0.511811023622047"/>
  <pageSetup paperSize="9" orientation="portrait" horizontalDpi="300" verticalDpi="300"/>
  <legacyDrawing r:id="rId5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978"/>
  <sheetViews>
    <sheetView zoomScaleNormal="100" workbookViewId="0">
      <pane ySplit="1" topLeftCell="A2" activePane="bottomLeft" state="frozen"/>
      <selection pane="bottomLeft" activeCell="B3" activeCellId="1" sqref="AU1:AU1048576 B3"/>
    </sheetView>
  </sheetViews>
  <sheetFormatPr baseColWidth="10" defaultColWidth="12.5703125" defaultRowHeight="12.75"/>
  <cols>
    <col min="1" max="1" width="22.7109375" customWidth="1"/>
    <col min="3" max="3" width="19.7109375" customWidth="1"/>
    <col min="4" max="4" width="18" customWidth="1"/>
    <col min="7" max="7" width="19.7109375" customWidth="1"/>
    <col min="11" max="11" width="23.28515625" customWidth="1"/>
    <col min="14" max="14" width="26.140625" customWidth="1"/>
  </cols>
  <sheetData>
    <row r="1" spans="1:14" ht="38.25">
      <c r="A1" s="431" t="s">
        <v>210</v>
      </c>
      <c r="B1" s="433" t="s">
        <v>2507</v>
      </c>
      <c r="C1" s="434" t="s">
        <v>209</v>
      </c>
      <c r="D1" s="434" t="s">
        <v>215</v>
      </c>
      <c r="E1" s="433" t="s">
        <v>2508</v>
      </c>
      <c r="F1" s="435" t="s">
        <v>2509</v>
      </c>
      <c r="G1" s="435" t="s">
        <v>2510</v>
      </c>
      <c r="H1" s="435" t="s">
        <v>2511</v>
      </c>
      <c r="I1" s="438" t="s">
        <v>2512</v>
      </c>
      <c r="J1" s="436" t="s">
        <v>2513</v>
      </c>
      <c r="K1" s="438" t="s">
        <v>2514</v>
      </c>
      <c r="L1" s="435" t="s">
        <v>128</v>
      </c>
      <c r="M1" s="438" t="s">
        <v>2515</v>
      </c>
      <c r="N1" s="438" t="s">
        <v>2516</v>
      </c>
    </row>
    <row r="2" spans="1:14" ht="120">
      <c r="A2" s="476" t="s">
        <v>2545</v>
      </c>
      <c r="B2" s="459" t="s">
        <v>2546</v>
      </c>
      <c r="C2" s="343" t="s">
        <v>2547</v>
      </c>
      <c r="D2" s="343" t="s">
        <v>2548</v>
      </c>
      <c r="E2" s="460">
        <v>2022</v>
      </c>
      <c r="F2" s="461"/>
      <c r="G2" s="461"/>
      <c r="H2" s="461" t="s">
        <v>2539</v>
      </c>
      <c r="I2" s="461">
        <v>1</v>
      </c>
      <c r="J2" s="463">
        <v>0</v>
      </c>
      <c r="K2" s="477" t="s">
        <v>2549</v>
      </c>
      <c r="L2" s="461">
        <v>1</v>
      </c>
      <c r="M2" s="461"/>
      <c r="N2" s="462"/>
    </row>
    <row r="3" spans="1:14" ht="60">
      <c r="A3" s="476" t="s">
        <v>2550</v>
      </c>
      <c r="B3" s="459" t="s">
        <v>2551</v>
      </c>
      <c r="C3" s="343" t="s">
        <v>2552</v>
      </c>
      <c r="D3" s="343" t="s">
        <v>2553</v>
      </c>
      <c r="E3" s="460">
        <v>2003</v>
      </c>
      <c r="F3" s="461"/>
      <c r="G3" s="461"/>
      <c r="H3" s="461" t="s">
        <v>2554</v>
      </c>
      <c r="I3" s="461">
        <v>1</v>
      </c>
      <c r="J3" s="463">
        <v>0</v>
      </c>
      <c r="K3" s="477" t="s">
        <v>2555</v>
      </c>
      <c r="L3" s="478">
        <v>1</v>
      </c>
      <c r="M3" s="461"/>
      <c r="N3" s="462"/>
    </row>
    <row r="4" spans="1:14" ht="30">
      <c r="A4" s="476" t="s">
        <v>2556</v>
      </c>
      <c r="B4" s="459" t="s">
        <v>2557</v>
      </c>
      <c r="C4" s="343" t="s">
        <v>2558</v>
      </c>
      <c r="D4" s="343" t="s">
        <v>2559</v>
      </c>
      <c r="E4" s="460">
        <v>2007</v>
      </c>
      <c r="F4" s="461"/>
      <c r="G4" s="461"/>
      <c r="H4" s="461"/>
      <c r="I4" s="461"/>
      <c r="J4" s="463">
        <v>0</v>
      </c>
      <c r="K4" s="479" t="s">
        <v>2560</v>
      </c>
      <c r="L4" s="461">
        <v>1</v>
      </c>
      <c r="M4" s="461"/>
      <c r="N4" s="462"/>
    </row>
    <row r="5" spans="1:14" ht="90">
      <c r="A5" s="476" t="s">
        <v>728</v>
      </c>
      <c r="B5" s="469" t="s">
        <v>2517</v>
      </c>
      <c r="C5" s="343" t="s">
        <v>2518</v>
      </c>
      <c r="D5" s="343" t="s">
        <v>285</v>
      </c>
      <c r="E5" s="460">
        <v>2015</v>
      </c>
      <c r="F5" s="461"/>
      <c r="G5" s="461" t="s">
        <v>2519</v>
      </c>
      <c r="H5" s="3" t="s">
        <v>2520</v>
      </c>
      <c r="I5" s="461">
        <v>1</v>
      </c>
      <c r="J5" s="463">
        <v>1</v>
      </c>
      <c r="K5" s="462">
        <v>0</v>
      </c>
      <c r="L5" s="461">
        <v>1</v>
      </c>
      <c r="M5" s="461">
        <v>1</v>
      </c>
      <c r="N5" s="462"/>
    </row>
    <row r="6" spans="1:14" ht="240">
      <c r="A6" s="476" t="s">
        <v>2561</v>
      </c>
      <c r="B6" s="459" t="s">
        <v>2562</v>
      </c>
      <c r="C6" s="343" t="s">
        <v>2563</v>
      </c>
      <c r="D6" s="343" t="s">
        <v>285</v>
      </c>
      <c r="E6" s="460">
        <v>2017</v>
      </c>
      <c r="F6" s="461"/>
      <c r="G6" s="461"/>
      <c r="H6" s="462" t="s">
        <v>2520</v>
      </c>
      <c r="I6" s="461">
        <v>1</v>
      </c>
      <c r="J6" s="463">
        <v>0</v>
      </c>
      <c r="K6" s="477" t="s">
        <v>2549</v>
      </c>
      <c r="L6" s="461">
        <v>1</v>
      </c>
      <c r="M6" s="461"/>
      <c r="N6" s="462"/>
    </row>
    <row r="7" spans="1:14" ht="90">
      <c r="A7" s="476" t="s">
        <v>282</v>
      </c>
      <c r="B7" s="459" t="s">
        <v>2523</v>
      </c>
      <c r="C7" s="343" t="s">
        <v>281</v>
      </c>
      <c r="D7" s="343" t="s">
        <v>348</v>
      </c>
      <c r="E7" s="460">
        <v>2014</v>
      </c>
      <c r="F7" s="461"/>
      <c r="G7" s="461" t="s">
        <v>2519</v>
      </c>
      <c r="H7" s="462" t="s">
        <v>2520</v>
      </c>
      <c r="I7" s="461">
        <v>1</v>
      </c>
      <c r="J7" s="463">
        <v>1</v>
      </c>
      <c r="K7" s="462">
        <v>0</v>
      </c>
      <c r="L7" s="461">
        <v>1</v>
      </c>
      <c r="M7" s="461"/>
      <c r="N7" s="462"/>
    </row>
    <row r="8" spans="1:14" ht="75">
      <c r="A8" s="476" t="s">
        <v>2564</v>
      </c>
      <c r="B8" s="471" t="s">
        <v>2565</v>
      </c>
      <c r="C8" s="343" t="s">
        <v>2566</v>
      </c>
      <c r="D8" s="343" t="s">
        <v>2567</v>
      </c>
      <c r="E8" s="460">
        <v>2010</v>
      </c>
      <c r="F8" s="461"/>
      <c r="G8" s="461"/>
      <c r="H8" s="461" t="s">
        <v>2568</v>
      </c>
      <c r="I8" s="461">
        <v>0</v>
      </c>
      <c r="J8" s="463">
        <v>0</v>
      </c>
      <c r="K8" s="477" t="s">
        <v>2569</v>
      </c>
      <c r="L8" s="461">
        <v>1</v>
      </c>
      <c r="M8" s="461">
        <v>1</v>
      </c>
      <c r="N8" s="462"/>
    </row>
    <row r="9" spans="1:14" ht="135">
      <c r="A9" s="476" t="s">
        <v>2570</v>
      </c>
      <c r="B9" s="469" t="s">
        <v>2571</v>
      </c>
      <c r="C9" s="343" t="s">
        <v>2572</v>
      </c>
      <c r="D9" s="343" t="s">
        <v>2573</v>
      </c>
      <c r="E9" s="460">
        <v>2022</v>
      </c>
      <c r="F9" s="461" t="s">
        <v>2528</v>
      </c>
      <c r="G9" s="461"/>
      <c r="H9" s="461" t="s">
        <v>2554</v>
      </c>
      <c r="I9" s="461">
        <v>1</v>
      </c>
      <c r="J9" s="463">
        <v>0</v>
      </c>
      <c r="K9" s="480" t="s">
        <v>2574</v>
      </c>
      <c r="L9" s="461">
        <v>1</v>
      </c>
      <c r="M9" s="461"/>
      <c r="N9" s="462"/>
    </row>
    <row r="10" spans="1:14" ht="105">
      <c r="A10" s="476" t="s">
        <v>2575</v>
      </c>
      <c r="B10" s="459" t="s">
        <v>2576</v>
      </c>
      <c r="C10" s="343" t="s">
        <v>2577</v>
      </c>
      <c r="D10" s="343" t="s">
        <v>348</v>
      </c>
      <c r="E10" s="460">
        <v>1996</v>
      </c>
      <c r="F10" s="461" t="s">
        <v>279</v>
      </c>
      <c r="G10" s="461"/>
      <c r="H10" s="462" t="s">
        <v>2520</v>
      </c>
      <c r="I10" s="461">
        <v>1</v>
      </c>
      <c r="J10" s="463">
        <v>0</v>
      </c>
      <c r="K10" s="480" t="s">
        <v>2578</v>
      </c>
      <c r="L10" s="461">
        <v>1</v>
      </c>
      <c r="M10" s="461">
        <v>1</v>
      </c>
      <c r="N10" s="462"/>
    </row>
    <row r="11" spans="1:14" ht="105">
      <c r="A11" s="476" t="s">
        <v>2579</v>
      </c>
      <c r="B11" s="459" t="s">
        <v>2580</v>
      </c>
      <c r="C11" s="343" t="s">
        <v>2581</v>
      </c>
      <c r="D11" s="343" t="s">
        <v>1598</v>
      </c>
      <c r="E11" s="460">
        <v>2015</v>
      </c>
      <c r="F11" s="461"/>
      <c r="G11" s="461"/>
      <c r="H11" s="461"/>
      <c r="I11" s="461"/>
      <c r="J11" s="463">
        <v>0</v>
      </c>
      <c r="K11" s="480" t="s">
        <v>2578</v>
      </c>
      <c r="L11" s="461">
        <v>1</v>
      </c>
      <c r="M11" s="461">
        <v>1</v>
      </c>
      <c r="N11" s="462"/>
    </row>
    <row r="12" spans="1:14" ht="75">
      <c r="A12" s="476" t="s">
        <v>2582</v>
      </c>
      <c r="B12" s="459" t="s">
        <v>2583</v>
      </c>
      <c r="C12" s="343" t="s">
        <v>2584</v>
      </c>
      <c r="D12" s="343" t="s">
        <v>348</v>
      </c>
      <c r="E12" s="460">
        <v>2014</v>
      </c>
      <c r="F12" s="461"/>
      <c r="G12" s="461"/>
      <c r="H12" s="461"/>
      <c r="I12" s="461"/>
      <c r="J12" s="463">
        <v>0</v>
      </c>
      <c r="K12" s="480" t="s">
        <v>2578</v>
      </c>
      <c r="L12" s="461">
        <v>1</v>
      </c>
      <c r="M12" s="461">
        <v>1</v>
      </c>
      <c r="N12" s="462"/>
    </row>
    <row r="13" spans="1:14" ht="90">
      <c r="A13" s="476" t="s">
        <v>2585</v>
      </c>
      <c r="B13" s="481" t="s">
        <v>2586</v>
      </c>
      <c r="C13" s="476" t="s">
        <v>2587</v>
      </c>
      <c r="D13" s="476" t="s">
        <v>2588</v>
      </c>
      <c r="E13" s="482">
        <v>2016</v>
      </c>
      <c r="F13" s="463"/>
      <c r="G13" s="463"/>
      <c r="H13" s="463"/>
      <c r="I13" s="463" t="s">
        <v>33</v>
      </c>
      <c r="J13" s="463">
        <v>0</v>
      </c>
      <c r="K13" s="480" t="s">
        <v>2578</v>
      </c>
      <c r="L13" s="463">
        <v>1</v>
      </c>
      <c r="M13" s="463"/>
      <c r="N13" s="483"/>
    </row>
    <row r="14" spans="1:14" ht="75">
      <c r="A14" s="476" t="s">
        <v>314</v>
      </c>
      <c r="B14" s="471" t="s">
        <v>2589</v>
      </c>
      <c r="C14" s="343" t="s">
        <v>313</v>
      </c>
      <c r="D14" s="343" t="s">
        <v>317</v>
      </c>
      <c r="E14" s="460">
        <v>2018</v>
      </c>
      <c r="F14" s="461"/>
      <c r="G14" s="461" t="s">
        <v>260</v>
      </c>
      <c r="H14" s="462" t="s">
        <v>2520</v>
      </c>
      <c r="I14" s="461">
        <v>1</v>
      </c>
      <c r="J14" s="463">
        <v>1</v>
      </c>
      <c r="K14" s="462">
        <v>0</v>
      </c>
      <c r="L14" s="461">
        <v>1</v>
      </c>
      <c r="M14" s="461">
        <v>1</v>
      </c>
      <c r="N14" s="462"/>
    </row>
    <row r="15" spans="1:14" ht="120">
      <c r="A15" s="476" t="s">
        <v>2590</v>
      </c>
      <c r="B15" s="469" t="s">
        <v>2591</v>
      </c>
      <c r="C15" s="343" t="s">
        <v>2592</v>
      </c>
      <c r="D15" s="343" t="s">
        <v>2593</v>
      </c>
      <c r="E15" s="460">
        <v>2019</v>
      </c>
      <c r="F15" s="461"/>
      <c r="G15" s="461"/>
      <c r="H15" s="461"/>
      <c r="I15" s="461">
        <v>1</v>
      </c>
      <c r="J15" s="463">
        <v>0</v>
      </c>
      <c r="K15" s="477" t="s">
        <v>2549</v>
      </c>
      <c r="L15" s="461">
        <v>1</v>
      </c>
      <c r="M15" s="461"/>
      <c r="N15" s="462"/>
    </row>
    <row r="16" spans="1:14" ht="105">
      <c r="A16" s="476" t="s">
        <v>2594</v>
      </c>
      <c r="B16" s="459" t="s">
        <v>2595</v>
      </c>
      <c r="C16" s="343" t="s">
        <v>2596</v>
      </c>
      <c r="D16" s="343" t="s">
        <v>348</v>
      </c>
      <c r="E16" s="460">
        <v>2009</v>
      </c>
      <c r="F16" s="461"/>
      <c r="G16" s="461" t="s">
        <v>266</v>
      </c>
      <c r="H16" s="462" t="s">
        <v>2520</v>
      </c>
      <c r="I16" s="461">
        <v>1</v>
      </c>
      <c r="J16" s="463">
        <v>0</v>
      </c>
      <c r="K16" s="477" t="s">
        <v>2597</v>
      </c>
      <c r="L16" s="461">
        <v>1</v>
      </c>
      <c r="M16" s="461">
        <v>1</v>
      </c>
      <c r="N16" s="462"/>
    </row>
    <row r="17" spans="1:14" ht="75">
      <c r="A17" s="476" t="s">
        <v>322</v>
      </c>
      <c r="B17" s="459" t="s">
        <v>323</v>
      </c>
      <c r="C17" s="343" t="s">
        <v>321</v>
      </c>
      <c r="D17" s="343" t="s">
        <v>324</v>
      </c>
      <c r="E17" s="460">
        <v>2021</v>
      </c>
      <c r="F17" s="461" t="s">
        <v>279</v>
      </c>
      <c r="G17" s="461"/>
      <c r="H17" s="462" t="s">
        <v>2520</v>
      </c>
      <c r="I17" s="461">
        <v>1</v>
      </c>
      <c r="J17" s="463">
        <v>1</v>
      </c>
      <c r="K17" s="462">
        <v>0</v>
      </c>
      <c r="L17" s="461">
        <v>1</v>
      </c>
      <c r="M17" s="461"/>
      <c r="N17" s="462"/>
    </row>
    <row r="18" spans="1:14" ht="75">
      <c r="A18" s="343" t="s">
        <v>2598</v>
      </c>
      <c r="B18" s="459" t="s">
        <v>2599</v>
      </c>
      <c r="C18" s="343" t="s">
        <v>2600</v>
      </c>
      <c r="D18" s="343" t="s">
        <v>2601</v>
      </c>
      <c r="E18" s="460">
        <v>2000</v>
      </c>
      <c r="F18" s="461" t="s">
        <v>272</v>
      </c>
      <c r="G18" s="461"/>
      <c r="H18" s="461"/>
      <c r="I18" s="461">
        <v>1</v>
      </c>
      <c r="J18" s="461">
        <v>0</v>
      </c>
      <c r="K18" s="480" t="s">
        <v>2578</v>
      </c>
      <c r="L18" s="461">
        <v>1</v>
      </c>
      <c r="M18" s="461">
        <v>1</v>
      </c>
      <c r="N18" s="95" t="s">
        <v>2602</v>
      </c>
    </row>
    <row r="19" spans="1:14" ht="105">
      <c r="A19" s="476" t="s">
        <v>2603</v>
      </c>
      <c r="B19" s="469" t="s">
        <v>2604</v>
      </c>
      <c r="C19" s="343" t="s">
        <v>2605</v>
      </c>
      <c r="D19" s="343" t="s">
        <v>533</v>
      </c>
      <c r="E19" s="460">
        <v>1992</v>
      </c>
      <c r="F19" s="461" t="s">
        <v>272</v>
      </c>
      <c r="G19" s="461"/>
      <c r="H19" s="461"/>
      <c r="I19" s="461">
        <v>1</v>
      </c>
      <c r="J19" s="463">
        <v>0</v>
      </c>
      <c r="K19" s="480" t="s">
        <v>2578</v>
      </c>
      <c r="L19" s="461">
        <v>1</v>
      </c>
      <c r="M19" s="461">
        <v>1</v>
      </c>
      <c r="N19" s="462"/>
    </row>
    <row r="20" spans="1:14" ht="120">
      <c r="A20" s="343" t="s">
        <v>2606</v>
      </c>
      <c r="B20" s="459" t="s">
        <v>2607</v>
      </c>
      <c r="C20" s="343" t="s">
        <v>2608</v>
      </c>
      <c r="D20" s="343" t="s">
        <v>2609</v>
      </c>
      <c r="E20" s="460">
        <v>2022</v>
      </c>
      <c r="F20" s="461"/>
      <c r="G20" s="461"/>
      <c r="H20" s="461"/>
      <c r="I20" s="461">
        <v>1</v>
      </c>
      <c r="J20" s="461">
        <v>0</v>
      </c>
      <c r="K20" s="480" t="s">
        <v>2578</v>
      </c>
      <c r="L20" s="461">
        <v>1</v>
      </c>
      <c r="M20" s="461"/>
      <c r="N20" s="462" t="s">
        <v>2610</v>
      </c>
    </row>
    <row r="21" spans="1:14" ht="90">
      <c r="A21" s="476" t="s">
        <v>2611</v>
      </c>
      <c r="B21" s="459" t="s">
        <v>2612</v>
      </c>
      <c r="C21" s="343" t="s">
        <v>2613</v>
      </c>
      <c r="D21" s="343" t="s">
        <v>2614</v>
      </c>
      <c r="E21" s="460">
        <v>2018</v>
      </c>
      <c r="F21" s="461"/>
      <c r="G21" s="461"/>
      <c r="H21" s="461"/>
      <c r="I21" s="461">
        <v>0</v>
      </c>
      <c r="J21" s="463">
        <v>0</v>
      </c>
      <c r="K21" s="479" t="s">
        <v>2615</v>
      </c>
      <c r="L21" s="461">
        <v>1</v>
      </c>
      <c r="M21" s="461"/>
      <c r="N21" s="462"/>
    </row>
    <row r="22" spans="1:14" ht="75">
      <c r="A22" s="476" t="s">
        <v>345</v>
      </c>
      <c r="B22" s="459" t="s">
        <v>2527</v>
      </c>
      <c r="C22" s="343" t="s">
        <v>344</v>
      </c>
      <c r="D22" s="343" t="s">
        <v>348</v>
      </c>
      <c r="E22" s="460">
        <v>2008</v>
      </c>
      <c r="F22" s="461" t="s">
        <v>2528</v>
      </c>
      <c r="G22" s="461"/>
      <c r="H22" s="462" t="s">
        <v>2520</v>
      </c>
      <c r="I22" s="461">
        <v>1</v>
      </c>
      <c r="J22" s="463">
        <v>1</v>
      </c>
      <c r="K22" s="462">
        <v>0</v>
      </c>
      <c r="L22" s="461">
        <v>1</v>
      </c>
      <c r="M22" s="461">
        <v>1</v>
      </c>
      <c r="N22" s="462"/>
    </row>
    <row r="23" spans="1:14" ht="105">
      <c r="A23" s="476" t="s">
        <v>378</v>
      </c>
      <c r="B23" s="459" t="s">
        <v>844</v>
      </c>
      <c r="C23" s="343" t="s">
        <v>843</v>
      </c>
      <c r="D23" s="343" t="s">
        <v>382</v>
      </c>
      <c r="E23" s="460">
        <v>2013</v>
      </c>
      <c r="F23" s="461"/>
      <c r="G23" s="461" t="s">
        <v>266</v>
      </c>
      <c r="H23" s="462" t="s">
        <v>2529</v>
      </c>
      <c r="I23" s="461">
        <v>1</v>
      </c>
      <c r="J23" s="463">
        <v>1</v>
      </c>
      <c r="K23" s="462">
        <v>0</v>
      </c>
      <c r="L23" s="461">
        <v>1</v>
      </c>
      <c r="M23" s="461">
        <v>1</v>
      </c>
      <c r="N23" s="462"/>
    </row>
    <row r="24" spans="1:14" ht="150">
      <c r="A24" s="476" t="s">
        <v>2616</v>
      </c>
      <c r="B24" s="471" t="s">
        <v>2617</v>
      </c>
      <c r="C24" s="343" t="s">
        <v>2618</v>
      </c>
      <c r="D24" s="343" t="s">
        <v>2588</v>
      </c>
      <c r="E24" s="460">
        <v>2005</v>
      </c>
      <c r="F24" s="461" t="s">
        <v>279</v>
      </c>
      <c r="G24" s="461"/>
      <c r="H24" s="461" t="s">
        <v>2554</v>
      </c>
      <c r="I24" s="461">
        <v>1</v>
      </c>
      <c r="J24" s="463">
        <v>0</v>
      </c>
      <c r="K24" s="480" t="s">
        <v>2578</v>
      </c>
      <c r="L24" s="461">
        <v>1</v>
      </c>
      <c r="M24" s="461">
        <v>1</v>
      </c>
      <c r="N24" s="462"/>
    </row>
    <row r="25" spans="1:14" ht="105">
      <c r="A25" s="476" t="s">
        <v>931</v>
      </c>
      <c r="B25" s="459" t="s">
        <v>932</v>
      </c>
      <c r="C25" s="343" t="s">
        <v>930</v>
      </c>
      <c r="D25" s="343" t="s">
        <v>934</v>
      </c>
      <c r="E25" s="460">
        <v>2010</v>
      </c>
      <c r="F25" s="461" t="s">
        <v>272</v>
      </c>
      <c r="G25" s="461"/>
      <c r="H25" s="462" t="s">
        <v>2520</v>
      </c>
      <c r="I25" s="461">
        <v>1</v>
      </c>
      <c r="J25" s="463">
        <v>1</v>
      </c>
      <c r="K25" s="462">
        <v>0</v>
      </c>
      <c r="L25" s="461">
        <v>1</v>
      </c>
      <c r="M25" s="461">
        <v>1</v>
      </c>
      <c r="N25" s="462"/>
    </row>
    <row r="26" spans="1:14" ht="75">
      <c r="A26" s="476" t="s">
        <v>2619</v>
      </c>
      <c r="B26" s="471"/>
      <c r="C26" s="343" t="s">
        <v>2620</v>
      </c>
      <c r="D26" s="343" t="s">
        <v>2621</v>
      </c>
      <c r="E26" s="460">
        <v>2002</v>
      </c>
      <c r="F26" s="461"/>
      <c r="G26" s="461"/>
      <c r="H26" s="461"/>
      <c r="I26" s="461">
        <v>0</v>
      </c>
      <c r="J26" s="463">
        <v>0</v>
      </c>
      <c r="K26" s="484" t="s">
        <v>2622</v>
      </c>
      <c r="L26" s="461">
        <v>1</v>
      </c>
      <c r="M26" s="461"/>
      <c r="N26" s="462"/>
    </row>
    <row r="27" spans="1:14" ht="105">
      <c r="A27" s="476" t="s">
        <v>2623</v>
      </c>
      <c r="B27" s="459" t="s">
        <v>2624</v>
      </c>
      <c r="C27" s="343" t="s">
        <v>2625</v>
      </c>
      <c r="D27" s="343" t="s">
        <v>1262</v>
      </c>
      <c r="E27" s="460">
        <v>1991</v>
      </c>
      <c r="F27" s="461" t="s">
        <v>279</v>
      </c>
      <c r="G27" s="461"/>
      <c r="H27" s="461" t="s">
        <v>2554</v>
      </c>
      <c r="I27" s="461">
        <v>1</v>
      </c>
      <c r="J27" s="463">
        <v>0</v>
      </c>
      <c r="K27" s="485" t="s">
        <v>2578</v>
      </c>
      <c r="L27" s="461">
        <v>1</v>
      </c>
      <c r="M27" s="461">
        <v>1</v>
      </c>
      <c r="N27" s="462"/>
    </row>
    <row r="28" spans="1:14" ht="60">
      <c r="A28" s="476" t="s">
        <v>2626</v>
      </c>
      <c r="B28" s="459" t="s">
        <v>2627</v>
      </c>
      <c r="C28" s="343" t="s">
        <v>2628</v>
      </c>
      <c r="D28" s="343" t="s">
        <v>2629</v>
      </c>
      <c r="E28" s="460">
        <v>1992</v>
      </c>
      <c r="F28" s="461"/>
      <c r="G28" s="461"/>
      <c r="H28" s="461" t="s">
        <v>2554</v>
      </c>
      <c r="I28" s="461">
        <v>1</v>
      </c>
      <c r="J28" s="463">
        <v>0</v>
      </c>
      <c r="K28" s="477" t="s">
        <v>2555</v>
      </c>
      <c r="L28" s="461">
        <v>1</v>
      </c>
      <c r="M28" s="461"/>
      <c r="N28" s="462"/>
    </row>
    <row r="29" spans="1:14" ht="120">
      <c r="A29" s="476" t="s">
        <v>2630</v>
      </c>
      <c r="B29" s="459" t="s">
        <v>2631</v>
      </c>
      <c r="C29" s="343" t="s">
        <v>2632</v>
      </c>
      <c r="D29" s="343" t="s">
        <v>2633</v>
      </c>
      <c r="E29" s="460">
        <v>2009</v>
      </c>
      <c r="F29" s="461"/>
      <c r="G29" s="461" t="s">
        <v>260</v>
      </c>
      <c r="H29" s="461" t="s">
        <v>2554</v>
      </c>
      <c r="I29" s="461">
        <v>1</v>
      </c>
      <c r="J29" s="463">
        <v>0</v>
      </c>
      <c r="K29" s="485" t="s">
        <v>2578</v>
      </c>
      <c r="L29" s="461">
        <v>1</v>
      </c>
      <c r="M29" s="461">
        <v>1</v>
      </c>
      <c r="N29" s="462"/>
    </row>
    <row r="30" spans="1:14" ht="90">
      <c r="A30" s="476" t="s">
        <v>2634</v>
      </c>
      <c r="B30" s="459" t="s">
        <v>2635</v>
      </c>
      <c r="C30" s="343" t="s">
        <v>2636</v>
      </c>
      <c r="D30" s="343" t="s">
        <v>2637</v>
      </c>
      <c r="E30" s="460">
        <v>2012</v>
      </c>
      <c r="F30" s="461"/>
      <c r="G30" s="461"/>
      <c r="H30" s="461" t="s">
        <v>2554</v>
      </c>
      <c r="I30" s="461">
        <v>1</v>
      </c>
      <c r="J30" s="463">
        <v>0</v>
      </c>
      <c r="K30" s="477" t="s">
        <v>2549</v>
      </c>
      <c r="L30" s="461">
        <v>1</v>
      </c>
      <c r="M30" s="461">
        <v>1</v>
      </c>
      <c r="N30" s="462"/>
    </row>
    <row r="31" spans="1:14" ht="90">
      <c r="A31" s="476" t="s">
        <v>2638</v>
      </c>
      <c r="B31" s="469" t="s">
        <v>2639</v>
      </c>
      <c r="C31" s="343" t="s">
        <v>2640</v>
      </c>
      <c r="D31" s="343" t="s">
        <v>2641</v>
      </c>
      <c r="E31" s="460">
        <v>1984</v>
      </c>
      <c r="F31" s="461"/>
      <c r="G31" s="461" t="s">
        <v>2519</v>
      </c>
      <c r="H31" s="462" t="s">
        <v>2534</v>
      </c>
      <c r="I31" s="461">
        <v>1</v>
      </c>
      <c r="J31" s="483">
        <v>0</v>
      </c>
      <c r="K31" s="462" t="s">
        <v>2642</v>
      </c>
      <c r="L31" s="461">
        <v>1</v>
      </c>
      <c r="M31" s="461"/>
      <c r="N31" s="462" t="s">
        <v>2643</v>
      </c>
    </row>
    <row r="32" spans="1:14" ht="75">
      <c r="A32" s="476" t="s">
        <v>958</v>
      </c>
      <c r="B32" s="459" t="s">
        <v>959</v>
      </c>
      <c r="C32" s="343" t="s">
        <v>957</v>
      </c>
      <c r="D32" s="343" t="s">
        <v>961</v>
      </c>
      <c r="E32" s="460">
        <v>2016</v>
      </c>
      <c r="F32" s="461" t="s">
        <v>279</v>
      </c>
      <c r="G32" s="461"/>
      <c r="H32" s="462" t="s">
        <v>2520</v>
      </c>
      <c r="I32" s="461">
        <v>1</v>
      </c>
      <c r="J32" s="463">
        <v>1</v>
      </c>
      <c r="K32" s="462">
        <v>0</v>
      </c>
      <c r="L32" s="461">
        <v>1</v>
      </c>
      <c r="M32" s="461"/>
      <c r="N32" s="462"/>
    </row>
    <row r="33" spans="1:26" ht="120">
      <c r="A33" s="476" t="s">
        <v>2644</v>
      </c>
      <c r="B33" s="469" t="s">
        <v>2645</v>
      </c>
      <c r="C33" s="343" t="s">
        <v>2646</v>
      </c>
      <c r="D33" s="343" t="s">
        <v>2647</v>
      </c>
      <c r="E33" s="460">
        <v>2006</v>
      </c>
      <c r="F33" s="461" t="s">
        <v>2528</v>
      </c>
      <c r="G33" s="461"/>
      <c r="H33" s="461" t="s">
        <v>2554</v>
      </c>
      <c r="I33" s="461">
        <v>0</v>
      </c>
      <c r="J33" s="463">
        <v>0</v>
      </c>
      <c r="K33" s="480" t="s">
        <v>2578</v>
      </c>
      <c r="L33" s="461">
        <v>1</v>
      </c>
      <c r="M33" s="461">
        <v>0</v>
      </c>
      <c r="N33" s="462"/>
    </row>
    <row r="34" spans="1:26" ht="75">
      <c r="A34" s="476" t="s">
        <v>2648</v>
      </c>
      <c r="B34" s="459" t="s">
        <v>2649</v>
      </c>
      <c r="C34" s="343" t="s">
        <v>2650</v>
      </c>
      <c r="D34" s="343" t="s">
        <v>2651</v>
      </c>
      <c r="E34" s="460">
        <v>2010</v>
      </c>
      <c r="F34" s="461"/>
      <c r="G34" s="461"/>
      <c r="H34" s="461" t="s">
        <v>2554</v>
      </c>
      <c r="I34" s="461">
        <v>1</v>
      </c>
      <c r="J34" s="463">
        <v>0</v>
      </c>
      <c r="K34" s="477" t="s">
        <v>2549</v>
      </c>
      <c r="L34" s="461">
        <v>1</v>
      </c>
      <c r="M34" s="461"/>
      <c r="N34" s="462"/>
    </row>
    <row r="35" spans="1:26" ht="90">
      <c r="A35" s="476" t="s">
        <v>2652</v>
      </c>
      <c r="B35" s="459" t="s">
        <v>2653</v>
      </c>
      <c r="C35" s="343" t="s">
        <v>2654</v>
      </c>
      <c r="D35" s="343" t="s">
        <v>2655</v>
      </c>
      <c r="E35" s="460">
        <v>2017</v>
      </c>
      <c r="F35" s="461"/>
      <c r="G35" s="461"/>
      <c r="H35" s="461" t="s">
        <v>2554</v>
      </c>
      <c r="I35" s="461">
        <v>1</v>
      </c>
      <c r="J35" s="463">
        <v>0</v>
      </c>
      <c r="K35" s="480" t="s">
        <v>2656</v>
      </c>
      <c r="L35" s="461">
        <v>1</v>
      </c>
      <c r="M35" s="461">
        <v>1</v>
      </c>
      <c r="N35" s="462"/>
    </row>
    <row r="36" spans="1:26" ht="105">
      <c r="A36" s="476" t="s">
        <v>1021</v>
      </c>
      <c r="B36" s="459" t="s">
        <v>1022</v>
      </c>
      <c r="C36" s="343" t="s">
        <v>1020</v>
      </c>
      <c r="D36" s="343" t="s">
        <v>1025</v>
      </c>
      <c r="E36" s="460">
        <v>2022</v>
      </c>
      <c r="F36" s="461" t="s">
        <v>2528</v>
      </c>
      <c r="G36" s="461"/>
      <c r="H36" s="462" t="s">
        <v>2520</v>
      </c>
      <c r="I36" s="461">
        <v>1</v>
      </c>
      <c r="J36" s="463">
        <v>1</v>
      </c>
      <c r="K36" s="462">
        <v>0</v>
      </c>
      <c r="L36" s="461">
        <v>1</v>
      </c>
      <c r="M36" s="461"/>
      <c r="N36" s="462"/>
    </row>
    <row r="37" spans="1:26" ht="75">
      <c r="A37" s="476" t="s">
        <v>2657</v>
      </c>
      <c r="B37" s="459" t="s">
        <v>2658</v>
      </c>
      <c r="C37" s="343" t="s">
        <v>2659</v>
      </c>
      <c r="D37" s="343" t="s">
        <v>438</v>
      </c>
      <c r="E37" s="460">
        <v>2016</v>
      </c>
      <c r="F37" s="461"/>
      <c r="G37" s="461"/>
      <c r="H37" s="462" t="s">
        <v>2520</v>
      </c>
      <c r="I37" s="461">
        <v>1</v>
      </c>
      <c r="J37" s="463">
        <v>0</v>
      </c>
      <c r="K37" s="477" t="s">
        <v>2549</v>
      </c>
      <c r="L37" s="461">
        <v>1</v>
      </c>
      <c r="M37" s="461"/>
      <c r="N37" s="462"/>
    </row>
    <row r="38" spans="1:26" ht="135">
      <c r="A38" s="476" t="s">
        <v>2660</v>
      </c>
      <c r="B38" s="459" t="s">
        <v>2661</v>
      </c>
      <c r="C38" s="343" t="s">
        <v>2662</v>
      </c>
      <c r="D38" s="343" t="s">
        <v>2663</v>
      </c>
      <c r="E38" s="460">
        <v>2023</v>
      </c>
      <c r="F38" s="461"/>
      <c r="G38" s="461"/>
      <c r="H38" s="462" t="s">
        <v>2520</v>
      </c>
      <c r="I38" s="461">
        <v>1</v>
      </c>
      <c r="J38" s="463">
        <v>0</v>
      </c>
      <c r="K38" s="477" t="s">
        <v>2549</v>
      </c>
      <c r="L38" s="461">
        <v>1</v>
      </c>
      <c r="M38" s="461">
        <v>1</v>
      </c>
      <c r="N38" s="462"/>
    </row>
    <row r="39" spans="1:26" ht="105">
      <c r="A39" s="476" t="s">
        <v>2664</v>
      </c>
      <c r="B39" s="459" t="s">
        <v>2665</v>
      </c>
      <c r="C39" s="343" t="s">
        <v>2666</v>
      </c>
      <c r="D39" s="343" t="s">
        <v>2667</v>
      </c>
      <c r="E39" s="460">
        <v>2010</v>
      </c>
      <c r="F39" s="461" t="s">
        <v>2528</v>
      </c>
      <c r="G39" s="461"/>
      <c r="H39" s="461" t="s">
        <v>2554</v>
      </c>
      <c r="I39" s="461">
        <v>1</v>
      </c>
      <c r="J39" s="463">
        <v>0</v>
      </c>
      <c r="K39" s="480" t="s">
        <v>2578</v>
      </c>
      <c r="L39" s="461">
        <v>1</v>
      </c>
      <c r="M39" s="461">
        <v>1</v>
      </c>
      <c r="N39" s="462"/>
    </row>
    <row r="40" spans="1:26" ht="135">
      <c r="A40" s="476" t="s">
        <v>2668</v>
      </c>
      <c r="B40" s="459" t="s">
        <v>2669</v>
      </c>
      <c r="C40" s="343" t="s">
        <v>2670</v>
      </c>
      <c r="D40" s="343" t="s">
        <v>2671</v>
      </c>
      <c r="E40" s="460">
        <v>2022</v>
      </c>
      <c r="F40" s="461" t="s">
        <v>279</v>
      </c>
      <c r="G40" s="461"/>
      <c r="H40" s="461" t="s">
        <v>2554</v>
      </c>
      <c r="I40" s="461">
        <v>1</v>
      </c>
      <c r="J40" s="463">
        <v>0</v>
      </c>
      <c r="K40" s="480" t="s">
        <v>2672</v>
      </c>
      <c r="L40" s="461">
        <v>1</v>
      </c>
      <c r="M40" s="461"/>
      <c r="N40" s="462"/>
    </row>
    <row r="41" spans="1:26" ht="105">
      <c r="A41" s="476" t="s">
        <v>2673</v>
      </c>
      <c r="B41" s="459" t="s">
        <v>2674</v>
      </c>
      <c r="C41" s="343" t="s">
        <v>2675</v>
      </c>
      <c r="D41" s="343" t="s">
        <v>2676</v>
      </c>
      <c r="E41" s="460">
        <v>2019</v>
      </c>
      <c r="F41" s="461"/>
      <c r="G41" s="461" t="s">
        <v>260</v>
      </c>
      <c r="H41" s="461" t="s">
        <v>2554</v>
      </c>
      <c r="I41" s="461">
        <v>1</v>
      </c>
      <c r="J41" s="463">
        <v>0</v>
      </c>
      <c r="K41" s="480" t="s">
        <v>2578</v>
      </c>
      <c r="L41" s="461">
        <v>1</v>
      </c>
      <c r="M41" s="461"/>
      <c r="N41" s="462"/>
    </row>
    <row r="42" spans="1:26" ht="135">
      <c r="A42" s="476" t="s">
        <v>2677</v>
      </c>
      <c r="B42" s="459" t="s">
        <v>2678</v>
      </c>
      <c r="C42" s="343" t="s">
        <v>2679</v>
      </c>
      <c r="D42" s="343" t="s">
        <v>2680</v>
      </c>
      <c r="E42" s="460">
        <v>2016</v>
      </c>
      <c r="F42" s="461" t="s">
        <v>2528</v>
      </c>
      <c r="G42" s="461"/>
      <c r="H42" s="461" t="s">
        <v>2554</v>
      </c>
      <c r="I42" s="461">
        <v>0</v>
      </c>
      <c r="J42" s="463">
        <v>0</v>
      </c>
      <c r="K42" s="480" t="s">
        <v>2578</v>
      </c>
      <c r="L42" s="461">
        <v>1</v>
      </c>
      <c r="M42" s="461"/>
      <c r="N42" s="462"/>
    </row>
    <row r="43" spans="1:26" ht="90">
      <c r="A43" s="476" t="s">
        <v>434</v>
      </c>
      <c r="B43" s="459" t="s">
        <v>1099</v>
      </c>
      <c r="C43" s="343" t="s">
        <v>433</v>
      </c>
      <c r="D43" s="343" t="s">
        <v>438</v>
      </c>
      <c r="E43" s="460">
        <v>2010</v>
      </c>
      <c r="F43" s="461"/>
      <c r="G43" s="461" t="s">
        <v>260</v>
      </c>
      <c r="H43" s="462" t="s">
        <v>2520</v>
      </c>
      <c r="I43" s="461">
        <v>1</v>
      </c>
      <c r="J43" s="463">
        <v>1</v>
      </c>
      <c r="K43" s="462">
        <v>0</v>
      </c>
      <c r="L43" s="461">
        <v>1</v>
      </c>
      <c r="M43" s="461">
        <v>1</v>
      </c>
      <c r="N43" s="462"/>
    </row>
    <row r="44" spans="1:26" ht="90">
      <c r="A44" s="476" t="s">
        <v>2681</v>
      </c>
      <c r="B44" s="481" t="s">
        <v>2682</v>
      </c>
      <c r="C44" s="476" t="s">
        <v>2683</v>
      </c>
      <c r="D44" s="476" t="s">
        <v>2655</v>
      </c>
      <c r="E44" s="482">
        <v>2010</v>
      </c>
      <c r="F44" s="463"/>
      <c r="G44" s="463" t="s">
        <v>260</v>
      </c>
      <c r="H44" s="463" t="s">
        <v>2568</v>
      </c>
      <c r="I44" s="463">
        <v>1</v>
      </c>
      <c r="J44" s="463">
        <v>0</v>
      </c>
      <c r="K44" s="477" t="s">
        <v>2597</v>
      </c>
      <c r="L44" s="463">
        <v>1</v>
      </c>
      <c r="M44" s="463">
        <v>1</v>
      </c>
      <c r="N44" s="483" t="s">
        <v>2684</v>
      </c>
      <c r="O44" s="57"/>
      <c r="P44" s="57"/>
      <c r="Q44" s="57"/>
      <c r="R44" s="57"/>
      <c r="S44" s="57"/>
      <c r="T44" s="57"/>
      <c r="U44" s="57"/>
      <c r="V44" s="57"/>
      <c r="W44" s="57"/>
      <c r="X44" s="57"/>
      <c r="Y44" s="57"/>
      <c r="Z44" s="57"/>
    </row>
    <row r="45" spans="1:26" ht="105">
      <c r="A45" s="476" t="s">
        <v>2685</v>
      </c>
      <c r="B45" s="459" t="s">
        <v>2686</v>
      </c>
      <c r="C45" s="343" t="s">
        <v>2687</v>
      </c>
      <c r="D45" s="343" t="s">
        <v>2688</v>
      </c>
      <c r="E45" s="460">
        <v>1991</v>
      </c>
      <c r="F45" s="461"/>
      <c r="G45" s="461"/>
      <c r="H45" s="461"/>
      <c r="I45" s="461">
        <v>0</v>
      </c>
      <c r="J45" s="466">
        <v>0</v>
      </c>
      <c r="K45" s="486" t="s">
        <v>2689</v>
      </c>
      <c r="L45" s="467">
        <v>1</v>
      </c>
      <c r="M45" s="467"/>
      <c r="N45" s="468"/>
    </row>
    <row r="46" spans="1:26" ht="150">
      <c r="A46" s="476" t="s">
        <v>2690</v>
      </c>
      <c r="B46" s="459" t="s">
        <v>2691</v>
      </c>
      <c r="C46" s="343" t="s">
        <v>2692</v>
      </c>
      <c r="D46" s="343" t="s">
        <v>2693</v>
      </c>
      <c r="E46" s="460">
        <v>1986</v>
      </c>
      <c r="F46" s="461" t="s">
        <v>2528</v>
      </c>
      <c r="G46" s="461"/>
      <c r="H46" s="461" t="s">
        <v>2554</v>
      </c>
      <c r="I46" s="461">
        <v>0</v>
      </c>
      <c r="J46" s="463">
        <v>0</v>
      </c>
      <c r="K46" s="480" t="s">
        <v>2578</v>
      </c>
      <c r="L46" s="461">
        <v>1</v>
      </c>
      <c r="M46" s="461">
        <v>1</v>
      </c>
      <c r="N46" s="462"/>
    </row>
    <row r="47" spans="1:26" ht="90">
      <c r="A47" s="476" t="s">
        <v>1205</v>
      </c>
      <c r="B47" s="459" t="s">
        <v>1206</v>
      </c>
      <c r="C47" s="343" t="s">
        <v>1204</v>
      </c>
      <c r="D47" s="343" t="s">
        <v>348</v>
      </c>
      <c r="E47" s="460">
        <v>2020</v>
      </c>
      <c r="F47" s="461"/>
      <c r="G47" s="461" t="s">
        <v>2519</v>
      </c>
      <c r="H47" s="462" t="s">
        <v>2520</v>
      </c>
      <c r="I47" s="461">
        <v>1</v>
      </c>
      <c r="J47" s="463">
        <v>1</v>
      </c>
      <c r="K47" s="462">
        <v>0</v>
      </c>
      <c r="L47" s="461">
        <v>1</v>
      </c>
      <c r="M47" s="461">
        <v>1</v>
      </c>
      <c r="N47" s="462" t="s">
        <v>2694</v>
      </c>
    </row>
    <row r="48" spans="1:26" ht="90">
      <c r="A48" s="476" t="s">
        <v>1171</v>
      </c>
      <c r="B48" s="459" t="s">
        <v>1172</v>
      </c>
      <c r="C48" s="343" t="s">
        <v>1170</v>
      </c>
      <c r="D48" s="343" t="s">
        <v>1174</v>
      </c>
      <c r="E48" s="460">
        <v>2020</v>
      </c>
      <c r="F48" s="461"/>
      <c r="G48" s="461" t="s">
        <v>2519</v>
      </c>
      <c r="H48" s="462" t="s">
        <v>2520</v>
      </c>
      <c r="I48" s="461">
        <v>1</v>
      </c>
      <c r="J48" s="463">
        <v>1</v>
      </c>
      <c r="K48" s="462">
        <v>0</v>
      </c>
      <c r="L48" s="461">
        <v>1</v>
      </c>
      <c r="M48" s="461"/>
      <c r="N48" s="462" t="s">
        <v>2695</v>
      </c>
    </row>
    <row r="49" spans="1:14" ht="75">
      <c r="A49" s="476" t="s">
        <v>2696</v>
      </c>
      <c r="B49" s="459" t="s">
        <v>2697</v>
      </c>
      <c r="C49" s="343" t="s">
        <v>2698</v>
      </c>
      <c r="D49" s="343" t="s">
        <v>2699</v>
      </c>
      <c r="E49" s="460">
        <v>1985</v>
      </c>
      <c r="F49" s="461"/>
      <c r="G49" s="461" t="s">
        <v>2519</v>
      </c>
      <c r="H49" s="462" t="s">
        <v>2520</v>
      </c>
      <c r="I49" s="461">
        <v>0</v>
      </c>
      <c r="J49" s="463">
        <v>0</v>
      </c>
      <c r="K49" s="487" t="s">
        <v>2700</v>
      </c>
      <c r="L49" s="461">
        <v>1</v>
      </c>
      <c r="M49" s="461">
        <v>1</v>
      </c>
      <c r="N49" s="462" t="s">
        <v>2701</v>
      </c>
    </row>
    <row r="50" spans="1:14" ht="135">
      <c r="A50" s="476" t="s">
        <v>2702</v>
      </c>
      <c r="B50" s="459" t="s">
        <v>2703</v>
      </c>
      <c r="C50" s="343" t="s">
        <v>2704</v>
      </c>
      <c r="D50" s="343" t="s">
        <v>602</v>
      </c>
      <c r="E50" s="460">
        <v>2021</v>
      </c>
      <c r="F50" s="461"/>
      <c r="G50" s="461"/>
      <c r="H50" s="462" t="s">
        <v>2520</v>
      </c>
      <c r="I50" s="461">
        <v>1</v>
      </c>
      <c r="J50" s="463">
        <v>0</v>
      </c>
      <c r="K50" s="477" t="s">
        <v>2705</v>
      </c>
      <c r="L50" s="461">
        <v>1</v>
      </c>
      <c r="M50" s="461">
        <v>1</v>
      </c>
      <c r="N50" s="462"/>
    </row>
    <row r="51" spans="1:14" ht="105">
      <c r="A51" s="476" t="s">
        <v>1258</v>
      </c>
      <c r="B51" s="459" t="s">
        <v>1259</v>
      </c>
      <c r="C51" s="343" t="s">
        <v>1257</v>
      </c>
      <c r="D51" s="343" t="s">
        <v>1262</v>
      </c>
      <c r="E51" s="460">
        <v>2016</v>
      </c>
      <c r="F51" s="461"/>
      <c r="G51" s="461" t="s">
        <v>260</v>
      </c>
      <c r="H51" s="462" t="s">
        <v>2520</v>
      </c>
      <c r="I51" s="461">
        <v>1</v>
      </c>
      <c r="J51" s="463">
        <v>1</v>
      </c>
      <c r="K51" s="462">
        <v>0</v>
      </c>
      <c r="L51" s="461">
        <v>1</v>
      </c>
      <c r="M51" s="461">
        <v>1</v>
      </c>
      <c r="N51" s="462" t="s">
        <v>2532</v>
      </c>
    </row>
    <row r="52" spans="1:14" ht="60">
      <c r="A52" s="476" t="s">
        <v>2706</v>
      </c>
      <c r="B52" s="459" t="s">
        <v>2707</v>
      </c>
      <c r="C52" s="343" t="s">
        <v>2708</v>
      </c>
      <c r="D52" s="343" t="s">
        <v>2601</v>
      </c>
      <c r="E52" s="460">
        <v>1983</v>
      </c>
      <c r="F52" s="461"/>
      <c r="G52" s="461"/>
      <c r="H52" s="461" t="s">
        <v>2554</v>
      </c>
      <c r="I52" s="461">
        <v>0</v>
      </c>
      <c r="J52" s="463">
        <v>0</v>
      </c>
      <c r="K52" s="480" t="s">
        <v>2656</v>
      </c>
      <c r="L52" s="461">
        <v>1</v>
      </c>
      <c r="M52" s="461"/>
      <c r="N52" s="462"/>
    </row>
    <row r="53" spans="1:14" ht="135">
      <c r="A53" s="476" t="s">
        <v>2709</v>
      </c>
      <c r="B53" s="459" t="s">
        <v>2710</v>
      </c>
      <c r="C53" s="343" t="s">
        <v>2711</v>
      </c>
      <c r="D53" s="343" t="s">
        <v>2712</v>
      </c>
      <c r="E53" s="460">
        <v>2019</v>
      </c>
      <c r="F53" s="461"/>
      <c r="G53" s="461"/>
      <c r="H53" s="461"/>
      <c r="I53" s="461">
        <v>0</v>
      </c>
      <c r="J53" s="463">
        <v>0</v>
      </c>
      <c r="K53" s="486" t="s">
        <v>2713</v>
      </c>
      <c r="L53" s="461">
        <v>1</v>
      </c>
      <c r="M53" s="461"/>
      <c r="N53" s="462"/>
    </row>
    <row r="54" spans="1:14" ht="150">
      <c r="A54" s="476" t="s">
        <v>2714</v>
      </c>
      <c r="B54" s="459" t="s">
        <v>2715</v>
      </c>
      <c r="C54" s="343" t="s">
        <v>2716</v>
      </c>
      <c r="D54" s="343" t="s">
        <v>2717</v>
      </c>
      <c r="E54" s="460">
        <v>2019</v>
      </c>
      <c r="F54" s="461"/>
      <c r="G54" s="461"/>
      <c r="H54" s="462" t="s">
        <v>2520</v>
      </c>
      <c r="I54" s="461">
        <v>1</v>
      </c>
      <c r="J54" s="463">
        <v>0</v>
      </c>
      <c r="K54" s="477" t="s">
        <v>2549</v>
      </c>
      <c r="L54" s="461">
        <v>1</v>
      </c>
      <c r="M54" s="461">
        <v>1</v>
      </c>
      <c r="N54" s="462"/>
    </row>
    <row r="55" spans="1:14" ht="90">
      <c r="A55" s="476" t="s">
        <v>2718</v>
      </c>
      <c r="B55" s="459" t="s">
        <v>2719</v>
      </c>
      <c r="C55" s="343" t="s">
        <v>2720</v>
      </c>
      <c r="D55" s="343" t="s">
        <v>348</v>
      </c>
      <c r="E55" s="460">
        <v>2019</v>
      </c>
      <c r="F55" s="461"/>
      <c r="G55" s="461"/>
      <c r="H55" s="462" t="s">
        <v>2520</v>
      </c>
      <c r="I55" s="461">
        <v>1</v>
      </c>
      <c r="J55" s="463">
        <v>0</v>
      </c>
      <c r="K55" s="477" t="s">
        <v>2549</v>
      </c>
      <c r="L55" s="461">
        <v>1</v>
      </c>
      <c r="M55" s="461">
        <v>1</v>
      </c>
      <c r="N55" s="462"/>
    </row>
    <row r="56" spans="1:14" ht="120">
      <c r="A56" s="476" t="s">
        <v>2721</v>
      </c>
      <c r="B56" s="481" t="s">
        <v>2722</v>
      </c>
      <c r="C56" s="476" t="s">
        <v>2723</v>
      </c>
      <c r="D56" s="476" t="s">
        <v>2724</v>
      </c>
      <c r="E56" s="482">
        <v>1998</v>
      </c>
      <c r="F56" s="463"/>
      <c r="G56" s="463" t="s">
        <v>2519</v>
      </c>
      <c r="H56" s="483" t="s">
        <v>2520</v>
      </c>
      <c r="I56" s="463">
        <v>1</v>
      </c>
      <c r="J56" s="463">
        <v>0</v>
      </c>
      <c r="K56" s="477" t="s">
        <v>2549</v>
      </c>
      <c r="L56" s="463">
        <v>1</v>
      </c>
      <c r="M56" s="463">
        <v>1</v>
      </c>
      <c r="N56" s="483"/>
    </row>
    <row r="57" spans="1:14" ht="60">
      <c r="A57" s="476" t="s">
        <v>2725</v>
      </c>
      <c r="B57" s="459" t="s">
        <v>2726</v>
      </c>
      <c r="C57" s="343" t="s">
        <v>2727</v>
      </c>
      <c r="D57" s="343" t="s">
        <v>2728</v>
      </c>
      <c r="E57" s="460">
        <v>2014</v>
      </c>
      <c r="F57" s="461"/>
      <c r="G57" s="461"/>
      <c r="H57" s="461"/>
      <c r="I57" s="461">
        <v>0</v>
      </c>
      <c r="J57" s="466">
        <v>0</v>
      </c>
      <c r="K57" s="486" t="s">
        <v>2713</v>
      </c>
      <c r="L57" s="467">
        <v>1</v>
      </c>
      <c r="M57" s="467"/>
      <c r="N57" s="468"/>
    </row>
    <row r="58" spans="1:14" ht="75">
      <c r="A58" s="476" t="s">
        <v>1275</v>
      </c>
      <c r="B58" s="459" t="s">
        <v>1276</v>
      </c>
      <c r="C58" s="343" t="s">
        <v>1274</v>
      </c>
      <c r="D58" s="343" t="s">
        <v>1277</v>
      </c>
      <c r="E58" s="460">
        <v>2012</v>
      </c>
      <c r="F58" s="461" t="s">
        <v>2528</v>
      </c>
      <c r="G58" s="461"/>
      <c r="H58" s="462" t="s">
        <v>2520</v>
      </c>
      <c r="I58" s="461">
        <v>1</v>
      </c>
      <c r="J58" s="466">
        <v>1</v>
      </c>
      <c r="K58" s="462">
        <v>0</v>
      </c>
      <c r="L58" s="467">
        <v>1</v>
      </c>
      <c r="M58" s="467"/>
      <c r="N58" s="468"/>
    </row>
    <row r="59" spans="1:14" ht="75">
      <c r="A59" s="476" t="s">
        <v>1309</v>
      </c>
      <c r="B59" s="459" t="s">
        <v>1310</v>
      </c>
      <c r="C59" s="343" t="s">
        <v>1308</v>
      </c>
      <c r="D59" s="343" t="s">
        <v>285</v>
      </c>
      <c r="E59" s="460">
        <v>2017</v>
      </c>
      <c r="F59" s="461"/>
      <c r="G59" s="461" t="s">
        <v>2519</v>
      </c>
      <c r="H59" s="462" t="s">
        <v>2520</v>
      </c>
      <c r="I59" s="461">
        <v>1</v>
      </c>
      <c r="J59" s="463">
        <v>1</v>
      </c>
      <c r="K59" s="462">
        <v>0</v>
      </c>
      <c r="L59" s="461">
        <v>1</v>
      </c>
      <c r="M59" s="461">
        <v>1</v>
      </c>
      <c r="N59" s="462" t="s">
        <v>2533</v>
      </c>
    </row>
    <row r="60" spans="1:14" ht="120">
      <c r="A60" s="476" t="s">
        <v>2729</v>
      </c>
      <c r="B60" s="459" t="s">
        <v>2730</v>
      </c>
      <c r="C60" s="343" t="s">
        <v>2731</v>
      </c>
      <c r="D60" s="343" t="s">
        <v>348</v>
      </c>
      <c r="E60" s="460">
        <v>2002</v>
      </c>
      <c r="F60" s="461"/>
      <c r="G60" s="461"/>
      <c r="H60" s="462" t="s">
        <v>2520</v>
      </c>
      <c r="I60" s="461">
        <v>1</v>
      </c>
      <c r="J60" s="463">
        <v>0</v>
      </c>
      <c r="K60" s="477" t="s">
        <v>2549</v>
      </c>
      <c r="L60" s="461">
        <v>1</v>
      </c>
      <c r="M60" s="461">
        <v>1</v>
      </c>
      <c r="N60" s="462" t="s">
        <v>2732</v>
      </c>
    </row>
    <row r="61" spans="1:14" ht="75">
      <c r="A61" s="476" t="s">
        <v>1323</v>
      </c>
      <c r="B61" s="459" t="s">
        <v>1324</v>
      </c>
      <c r="C61" s="343" t="s">
        <v>1322</v>
      </c>
      <c r="D61" s="343" t="s">
        <v>1326</v>
      </c>
      <c r="E61" s="460">
        <v>2017</v>
      </c>
      <c r="F61" s="461"/>
      <c r="G61" s="461" t="s">
        <v>266</v>
      </c>
      <c r="H61" s="462" t="s">
        <v>2534</v>
      </c>
      <c r="I61" s="461">
        <v>1</v>
      </c>
      <c r="J61" s="466">
        <v>1</v>
      </c>
      <c r="K61" s="462">
        <v>0</v>
      </c>
      <c r="L61" s="467">
        <v>1</v>
      </c>
      <c r="M61" s="467"/>
      <c r="N61" s="468"/>
    </row>
    <row r="62" spans="1:14" ht="90">
      <c r="A62" s="476" t="s">
        <v>2733</v>
      </c>
      <c r="B62" s="459" t="s">
        <v>2734</v>
      </c>
      <c r="C62" s="343" t="s">
        <v>2735</v>
      </c>
      <c r="D62" s="343" t="s">
        <v>2736</v>
      </c>
      <c r="E62" s="460">
        <v>2021</v>
      </c>
      <c r="F62" s="461"/>
      <c r="G62" s="461"/>
      <c r="H62" s="461" t="s">
        <v>2554</v>
      </c>
      <c r="I62" s="461">
        <v>1</v>
      </c>
      <c r="J62" s="463">
        <v>0</v>
      </c>
      <c r="K62" s="477" t="s">
        <v>2549</v>
      </c>
      <c r="L62" s="461">
        <v>1</v>
      </c>
      <c r="M62" s="461"/>
      <c r="N62" s="462"/>
    </row>
    <row r="63" spans="1:14" ht="90">
      <c r="A63" s="476" t="s">
        <v>2737</v>
      </c>
      <c r="B63" s="459" t="s">
        <v>2738</v>
      </c>
      <c r="C63" s="343" t="s">
        <v>2739</v>
      </c>
      <c r="D63" s="343" t="s">
        <v>2740</v>
      </c>
      <c r="E63" s="460">
        <v>2015</v>
      </c>
      <c r="F63" s="461" t="s">
        <v>279</v>
      </c>
      <c r="G63" s="461"/>
      <c r="H63" s="461"/>
      <c r="I63" s="461">
        <v>0</v>
      </c>
      <c r="J63" s="463">
        <v>0</v>
      </c>
      <c r="K63" s="480" t="s">
        <v>2578</v>
      </c>
      <c r="L63" s="461">
        <v>1</v>
      </c>
      <c r="M63" s="461"/>
      <c r="N63" s="462"/>
    </row>
    <row r="64" spans="1:14" ht="120">
      <c r="A64" s="343" t="s">
        <v>2741</v>
      </c>
      <c r="B64" s="459" t="s">
        <v>2742</v>
      </c>
      <c r="C64" s="343" t="s">
        <v>2743</v>
      </c>
      <c r="D64" s="343" t="s">
        <v>2744</v>
      </c>
      <c r="E64" s="460">
        <v>1997</v>
      </c>
      <c r="F64" s="461"/>
      <c r="G64" s="461" t="s">
        <v>260</v>
      </c>
      <c r="H64" s="461" t="s">
        <v>2554</v>
      </c>
      <c r="I64" s="461">
        <v>1</v>
      </c>
      <c r="J64" s="461">
        <v>0</v>
      </c>
      <c r="K64" s="480" t="s">
        <v>2578</v>
      </c>
      <c r="L64" s="461">
        <v>1</v>
      </c>
      <c r="M64" s="461">
        <v>1</v>
      </c>
      <c r="N64" s="462" t="s">
        <v>2745</v>
      </c>
    </row>
    <row r="65" spans="1:14" ht="75">
      <c r="A65" s="476" t="s">
        <v>2746</v>
      </c>
      <c r="B65" s="459" t="s">
        <v>2747</v>
      </c>
      <c r="C65" s="343" t="s">
        <v>2748</v>
      </c>
      <c r="D65" s="343" t="s">
        <v>2749</v>
      </c>
      <c r="E65" s="460">
        <v>1981</v>
      </c>
      <c r="F65" s="461" t="s">
        <v>279</v>
      </c>
      <c r="G65" s="461"/>
      <c r="H65" s="461" t="s">
        <v>2554</v>
      </c>
      <c r="I65" s="461">
        <v>0</v>
      </c>
      <c r="J65" s="463">
        <v>0</v>
      </c>
      <c r="K65" s="480" t="s">
        <v>2578</v>
      </c>
      <c r="L65" s="461">
        <v>1</v>
      </c>
      <c r="M65" s="461"/>
      <c r="N65" s="462"/>
    </row>
    <row r="66" spans="1:14" ht="75">
      <c r="A66" s="476" t="s">
        <v>2750</v>
      </c>
      <c r="B66" s="459" t="s">
        <v>2751</v>
      </c>
      <c r="C66" s="343" t="s">
        <v>2752</v>
      </c>
      <c r="D66" s="343" t="s">
        <v>2275</v>
      </c>
      <c r="E66" s="460">
        <v>2010</v>
      </c>
      <c r="F66" s="461"/>
      <c r="G66" s="461"/>
      <c r="H66" s="461" t="s">
        <v>2568</v>
      </c>
      <c r="I66" s="461">
        <v>1</v>
      </c>
      <c r="J66" s="463">
        <v>0</v>
      </c>
      <c r="K66" s="477" t="s">
        <v>2549</v>
      </c>
      <c r="L66" s="461">
        <v>1</v>
      </c>
      <c r="M66" s="461">
        <v>1</v>
      </c>
      <c r="N66" s="462"/>
    </row>
    <row r="67" spans="1:14" ht="75">
      <c r="A67" s="476" t="s">
        <v>1328</v>
      </c>
      <c r="B67" s="469" t="s">
        <v>1329</v>
      </c>
      <c r="C67" s="343" t="s">
        <v>1327</v>
      </c>
      <c r="D67" s="343" t="s">
        <v>1332</v>
      </c>
      <c r="E67" s="460">
        <v>2020</v>
      </c>
      <c r="F67" s="461" t="s">
        <v>279</v>
      </c>
      <c r="G67" s="461"/>
      <c r="H67" s="462" t="s">
        <v>2520</v>
      </c>
      <c r="I67" s="461">
        <v>1</v>
      </c>
      <c r="J67" s="463">
        <v>1</v>
      </c>
      <c r="K67" s="462">
        <v>0</v>
      </c>
      <c r="L67" s="461">
        <v>1</v>
      </c>
      <c r="M67" s="461"/>
      <c r="N67" s="462"/>
    </row>
    <row r="68" spans="1:14" ht="75">
      <c r="A68" s="476" t="s">
        <v>2753</v>
      </c>
      <c r="B68" s="469" t="s">
        <v>2754</v>
      </c>
      <c r="C68" s="343" t="s">
        <v>2755</v>
      </c>
      <c r="D68" s="343" t="s">
        <v>2756</v>
      </c>
      <c r="E68" s="460">
        <v>2000</v>
      </c>
      <c r="F68" s="461"/>
      <c r="G68" s="461"/>
      <c r="H68" s="461" t="s">
        <v>2554</v>
      </c>
      <c r="I68" s="461">
        <v>1</v>
      </c>
      <c r="J68" s="463">
        <v>0</v>
      </c>
      <c r="K68" s="480" t="s">
        <v>2757</v>
      </c>
      <c r="L68" s="461">
        <v>1</v>
      </c>
      <c r="M68" s="461">
        <v>1</v>
      </c>
      <c r="N68" s="462"/>
    </row>
    <row r="69" spans="1:14" ht="120">
      <c r="A69" s="476" t="s">
        <v>2758</v>
      </c>
      <c r="B69" s="459" t="s">
        <v>2759</v>
      </c>
      <c r="C69" s="343" t="s">
        <v>2760</v>
      </c>
      <c r="D69" s="343" t="s">
        <v>285</v>
      </c>
      <c r="E69" s="460">
        <v>2004</v>
      </c>
      <c r="F69" s="461"/>
      <c r="G69" s="461"/>
      <c r="H69" s="462" t="s">
        <v>2520</v>
      </c>
      <c r="I69" s="461">
        <v>1</v>
      </c>
      <c r="J69" s="463">
        <v>0</v>
      </c>
      <c r="K69" s="477" t="s">
        <v>2549</v>
      </c>
      <c r="L69" s="461">
        <v>1</v>
      </c>
      <c r="M69" s="461">
        <v>1</v>
      </c>
      <c r="N69" s="462"/>
    </row>
    <row r="70" spans="1:14" ht="75">
      <c r="A70" s="476" t="s">
        <v>2761</v>
      </c>
      <c r="B70" s="459" t="s">
        <v>2762</v>
      </c>
      <c r="C70" s="343" t="s">
        <v>2763</v>
      </c>
      <c r="D70" s="343" t="s">
        <v>348</v>
      </c>
      <c r="E70" s="460">
        <v>2022</v>
      </c>
      <c r="F70" s="461"/>
      <c r="G70" s="461" t="s">
        <v>266</v>
      </c>
      <c r="H70" s="461"/>
      <c r="I70" s="461" t="s">
        <v>33</v>
      </c>
      <c r="J70" s="463">
        <v>0</v>
      </c>
      <c r="K70" s="480" t="s">
        <v>2578</v>
      </c>
      <c r="L70" s="461">
        <v>1</v>
      </c>
      <c r="M70" s="461">
        <v>1</v>
      </c>
      <c r="N70" s="462"/>
    </row>
    <row r="71" spans="1:14" ht="75">
      <c r="A71" s="476" t="s">
        <v>2764</v>
      </c>
      <c r="B71" s="459" t="s">
        <v>2765</v>
      </c>
      <c r="C71" s="343" t="s">
        <v>2766</v>
      </c>
      <c r="D71" s="343" t="s">
        <v>2767</v>
      </c>
      <c r="E71" s="460">
        <v>2000</v>
      </c>
      <c r="F71" s="461" t="s">
        <v>272</v>
      </c>
      <c r="G71" s="461"/>
      <c r="H71" s="461" t="s">
        <v>2554</v>
      </c>
      <c r="I71" s="461" t="s">
        <v>33</v>
      </c>
      <c r="J71" s="463">
        <v>0</v>
      </c>
      <c r="K71" s="480" t="s">
        <v>2578</v>
      </c>
      <c r="L71" s="461">
        <v>1</v>
      </c>
      <c r="M71" s="461">
        <v>1</v>
      </c>
      <c r="N71" s="462"/>
    </row>
    <row r="72" spans="1:14" ht="135">
      <c r="A72" s="476" t="s">
        <v>2768</v>
      </c>
      <c r="B72" s="459" t="s">
        <v>2769</v>
      </c>
      <c r="C72" s="343" t="s">
        <v>2770</v>
      </c>
      <c r="D72" s="343" t="s">
        <v>2771</v>
      </c>
      <c r="E72" s="460">
        <v>2010</v>
      </c>
      <c r="F72" s="461"/>
      <c r="G72" s="461"/>
      <c r="H72" s="461"/>
      <c r="I72" s="461" t="s">
        <v>33</v>
      </c>
      <c r="J72" s="463">
        <v>0</v>
      </c>
      <c r="K72" s="486" t="s">
        <v>2772</v>
      </c>
      <c r="L72" s="461">
        <v>1</v>
      </c>
      <c r="M72" s="461"/>
      <c r="N72" s="462"/>
    </row>
    <row r="73" spans="1:14" ht="135">
      <c r="A73" s="476" t="s">
        <v>2773</v>
      </c>
      <c r="B73" s="459" t="s">
        <v>2774</v>
      </c>
      <c r="C73" s="343" t="s">
        <v>2775</v>
      </c>
      <c r="D73" s="343" t="s">
        <v>348</v>
      </c>
      <c r="E73" s="460">
        <v>2019</v>
      </c>
      <c r="F73" s="461"/>
      <c r="G73" s="461"/>
      <c r="H73" s="461"/>
      <c r="I73" s="461" t="s">
        <v>33</v>
      </c>
      <c r="J73" s="463">
        <v>0</v>
      </c>
      <c r="K73" s="480" t="s">
        <v>2578</v>
      </c>
      <c r="L73" s="461">
        <v>1</v>
      </c>
      <c r="M73" s="461"/>
      <c r="N73" s="462"/>
    </row>
    <row r="74" spans="1:14" ht="90">
      <c r="A74" s="476" t="s">
        <v>470</v>
      </c>
      <c r="B74" s="459" t="s">
        <v>471</v>
      </c>
      <c r="C74" s="343" t="s">
        <v>469</v>
      </c>
      <c r="D74" s="343" t="s">
        <v>472</v>
      </c>
      <c r="E74" s="460">
        <v>2014</v>
      </c>
      <c r="F74" s="461"/>
      <c r="G74" s="461" t="s">
        <v>260</v>
      </c>
      <c r="H74" s="462" t="s">
        <v>2520</v>
      </c>
      <c r="I74" s="461">
        <v>1</v>
      </c>
      <c r="J74" s="463">
        <v>1</v>
      </c>
      <c r="K74" s="462">
        <v>0</v>
      </c>
      <c r="L74" s="461">
        <v>1</v>
      </c>
      <c r="M74" s="461"/>
      <c r="N74" s="462"/>
    </row>
    <row r="75" spans="1:14" ht="150">
      <c r="A75" s="476" t="s">
        <v>1397</v>
      </c>
      <c r="B75" s="459" t="s">
        <v>1398</v>
      </c>
      <c r="C75" s="343" t="s">
        <v>1396</v>
      </c>
      <c r="D75" s="343" t="s">
        <v>1400</v>
      </c>
      <c r="E75" s="460">
        <v>2020</v>
      </c>
      <c r="F75" s="461" t="s">
        <v>2528</v>
      </c>
      <c r="G75" s="461" t="s">
        <v>266</v>
      </c>
      <c r="H75" s="462" t="s">
        <v>2534</v>
      </c>
      <c r="I75" s="461">
        <v>1</v>
      </c>
      <c r="J75" s="463">
        <v>1</v>
      </c>
      <c r="K75" s="462">
        <v>0</v>
      </c>
      <c r="L75" s="461">
        <v>1</v>
      </c>
      <c r="M75" s="461"/>
      <c r="N75" s="462" t="s">
        <v>2536</v>
      </c>
    </row>
    <row r="76" spans="1:14" ht="105">
      <c r="A76" s="476" t="s">
        <v>2776</v>
      </c>
      <c r="B76" s="459" t="s">
        <v>2777</v>
      </c>
      <c r="C76" s="343" t="s">
        <v>2778</v>
      </c>
      <c r="D76" s="343" t="s">
        <v>2779</v>
      </c>
      <c r="E76" s="460">
        <v>2011</v>
      </c>
      <c r="F76" s="461" t="s">
        <v>2528</v>
      </c>
      <c r="G76" s="461"/>
      <c r="H76" s="461" t="s">
        <v>2554</v>
      </c>
      <c r="I76" s="461" t="s">
        <v>33</v>
      </c>
      <c r="J76" s="463">
        <v>0</v>
      </c>
      <c r="K76" s="480" t="s">
        <v>2578</v>
      </c>
      <c r="L76" s="461">
        <v>1</v>
      </c>
      <c r="M76" s="461"/>
      <c r="N76" s="462"/>
    </row>
    <row r="77" spans="1:14" ht="90">
      <c r="A77" s="476" t="s">
        <v>1437</v>
      </c>
      <c r="B77" s="471" t="s">
        <v>1438</v>
      </c>
      <c r="C77" s="343" t="s">
        <v>1436</v>
      </c>
      <c r="D77" s="343" t="s">
        <v>1441</v>
      </c>
      <c r="E77" s="460">
        <v>2004</v>
      </c>
      <c r="F77" s="461" t="s">
        <v>272</v>
      </c>
      <c r="G77" s="461"/>
      <c r="H77" s="462" t="s">
        <v>2520</v>
      </c>
      <c r="I77" s="461">
        <v>1</v>
      </c>
      <c r="J77" s="463">
        <v>1</v>
      </c>
      <c r="K77" s="462">
        <v>0</v>
      </c>
      <c r="L77" s="461">
        <v>1</v>
      </c>
      <c r="M77" s="461">
        <v>1</v>
      </c>
      <c r="N77" s="462"/>
    </row>
    <row r="78" spans="1:14" ht="120">
      <c r="A78" s="476" t="s">
        <v>1471</v>
      </c>
      <c r="B78" s="459" t="s">
        <v>1472</v>
      </c>
      <c r="C78" s="343" t="s">
        <v>1470</v>
      </c>
      <c r="D78" s="343" t="s">
        <v>1475</v>
      </c>
      <c r="E78" s="460">
        <v>2004</v>
      </c>
      <c r="F78" s="461" t="s">
        <v>272</v>
      </c>
      <c r="G78" s="461"/>
      <c r="H78" s="462" t="s">
        <v>2520</v>
      </c>
      <c r="I78" s="461">
        <v>1</v>
      </c>
      <c r="J78" s="463">
        <v>1</v>
      </c>
      <c r="K78" s="462">
        <v>0</v>
      </c>
      <c r="L78" s="461">
        <v>1</v>
      </c>
      <c r="M78" s="461">
        <v>1</v>
      </c>
      <c r="N78" s="462"/>
    </row>
    <row r="79" spans="1:14" ht="90">
      <c r="A79" s="476" t="s">
        <v>497</v>
      </c>
      <c r="B79" s="459" t="s">
        <v>1478</v>
      </c>
      <c r="C79" s="343" t="s">
        <v>496</v>
      </c>
      <c r="D79" s="343" t="s">
        <v>438</v>
      </c>
      <c r="E79" s="460">
        <v>2014</v>
      </c>
      <c r="F79" s="461"/>
      <c r="G79" s="461" t="s">
        <v>2519</v>
      </c>
      <c r="H79" s="462" t="s">
        <v>2520</v>
      </c>
      <c r="I79" s="461">
        <v>1</v>
      </c>
      <c r="J79" s="463">
        <v>1</v>
      </c>
      <c r="K79" s="462">
        <v>0</v>
      </c>
      <c r="L79" s="461">
        <v>1</v>
      </c>
      <c r="M79" s="461">
        <v>1</v>
      </c>
      <c r="N79" s="462"/>
    </row>
    <row r="80" spans="1:14" ht="90">
      <c r="A80" s="476" t="s">
        <v>2780</v>
      </c>
      <c r="B80" s="459" t="s">
        <v>2781</v>
      </c>
      <c r="C80" s="343" t="s">
        <v>2782</v>
      </c>
      <c r="D80" s="343" t="s">
        <v>348</v>
      </c>
      <c r="E80" s="460">
        <v>2006</v>
      </c>
      <c r="F80" s="461" t="s">
        <v>279</v>
      </c>
      <c r="G80" s="461"/>
      <c r="H80" s="461" t="s">
        <v>2554</v>
      </c>
      <c r="I80" s="461">
        <v>1</v>
      </c>
      <c r="J80" s="463">
        <v>0</v>
      </c>
      <c r="K80" s="480" t="s">
        <v>2578</v>
      </c>
      <c r="L80" s="461">
        <v>1</v>
      </c>
      <c r="M80" s="461"/>
      <c r="N80" s="462"/>
    </row>
    <row r="81" spans="1:14" ht="90">
      <c r="A81" s="476" t="s">
        <v>1497</v>
      </c>
      <c r="B81" s="459" t="s">
        <v>1498</v>
      </c>
      <c r="C81" s="343" t="s">
        <v>1496</v>
      </c>
      <c r="D81" s="343" t="s">
        <v>1501</v>
      </c>
      <c r="E81" s="460">
        <v>2013</v>
      </c>
      <c r="F81" s="461" t="s">
        <v>2528</v>
      </c>
      <c r="G81" s="461"/>
      <c r="H81" s="462" t="s">
        <v>2534</v>
      </c>
      <c r="I81" s="461">
        <v>1</v>
      </c>
      <c r="J81" s="463">
        <v>1</v>
      </c>
      <c r="K81" s="462">
        <v>0</v>
      </c>
      <c r="L81" s="461">
        <v>1</v>
      </c>
      <c r="M81" s="461"/>
      <c r="N81" s="462"/>
    </row>
    <row r="82" spans="1:14" ht="105">
      <c r="A82" s="343" t="s">
        <v>1526</v>
      </c>
      <c r="B82" s="469" t="s">
        <v>1527</v>
      </c>
      <c r="C82" s="343" t="s">
        <v>1525</v>
      </c>
      <c r="D82" s="343" t="s">
        <v>1529</v>
      </c>
      <c r="E82" s="460">
        <v>2014</v>
      </c>
      <c r="F82" s="461"/>
      <c r="G82" s="461" t="s">
        <v>266</v>
      </c>
      <c r="H82" s="462" t="s">
        <v>2534</v>
      </c>
      <c r="I82" s="461">
        <v>1</v>
      </c>
      <c r="J82" s="467">
        <v>1</v>
      </c>
      <c r="K82" s="462">
        <v>0</v>
      </c>
      <c r="L82" s="467">
        <v>1</v>
      </c>
      <c r="M82" s="467"/>
      <c r="N82" s="77"/>
    </row>
    <row r="83" spans="1:14" ht="60">
      <c r="A83" s="343" t="s">
        <v>1548</v>
      </c>
      <c r="B83" s="459" t="s">
        <v>1549</v>
      </c>
      <c r="C83" s="343" t="s">
        <v>1547</v>
      </c>
      <c r="D83" s="343" t="s">
        <v>1552</v>
      </c>
      <c r="E83" s="460">
        <v>2001</v>
      </c>
      <c r="F83" s="461" t="s">
        <v>2528</v>
      </c>
      <c r="G83" s="461"/>
      <c r="H83" s="462" t="s">
        <v>2534</v>
      </c>
      <c r="I83" s="461">
        <v>1</v>
      </c>
      <c r="J83" s="461">
        <v>1</v>
      </c>
      <c r="K83" s="462">
        <v>0</v>
      </c>
      <c r="L83" s="461">
        <v>1</v>
      </c>
      <c r="M83" s="461">
        <v>1</v>
      </c>
      <c r="N83" s="462"/>
    </row>
    <row r="84" spans="1:14" ht="75">
      <c r="A84" s="343" t="s">
        <v>2783</v>
      </c>
      <c r="B84" s="459" t="s">
        <v>2784</v>
      </c>
      <c r="C84" s="343" t="s">
        <v>2785</v>
      </c>
      <c r="D84" s="343" t="s">
        <v>533</v>
      </c>
      <c r="E84" s="460">
        <v>2012</v>
      </c>
      <c r="F84" s="461"/>
      <c r="G84" s="461"/>
      <c r="H84" s="461" t="s">
        <v>2554</v>
      </c>
      <c r="I84" s="461">
        <v>1</v>
      </c>
      <c r="J84" s="463">
        <v>0</v>
      </c>
      <c r="K84" s="477" t="s">
        <v>2549</v>
      </c>
      <c r="L84" s="461">
        <v>1</v>
      </c>
      <c r="M84" s="461">
        <v>1</v>
      </c>
      <c r="N84" s="462"/>
    </row>
    <row r="85" spans="1:14" ht="75">
      <c r="A85" s="343" t="s">
        <v>2786</v>
      </c>
      <c r="B85" s="459" t="s">
        <v>2787</v>
      </c>
      <c r="C85" s="343" t="s">
        <v>2788</v>
      </c>
      <c r="D85" s="343" t="s">
        <v>348</v>
      </c>
      <c r="E85" s="460">
        <v>2016</v>
      </c>
      <c r="F85" s="461"/>
      <c r="G85" s="461"/>
      <c r="H85" s="461" t="s">
        <v>2554</v>
      </c>
      <c r="I85" s="461">
        <v>1</v>
      </c>
      <c r="J85" s="466">
        <v>0</v>
      </c>
      <c r="K85" s="480" t="s">
        <v>2656</v>
      </c>
      <c r="L85" s="467">
        <v>1</v>
      </c>
      <c r="M85" s="467"/>
      <c r="N85" s="468"/>
    </row>
    <row r="86" spans="1:14" ht="120">
      <c r="A86" s="476" t="s">
        <v>1594</v>
      </c>
      <c r="B86" s="459" t="s">
        <v>1595</v>
      </c>
      <c r="C86" s="343" t="s">
        <v>1593</v>
      </c>
      <c r="D86" s="343" t="s">
        <v>1598</v>
      </c>
      <c r="E86" s="460">
        <v>2021</v>
      </c>
      <c r="F86" s="461" t="s">
        <v>2528</v>
      </c>
      <c r="G86" s="461"/>
      <c r="H86" s="462" t="s">
        <v>2534</v>
      </c>
      <c r="I86" s="461">
        <v>1</v>
      </c>
      <c r="J86" s="463">
        <v>1</v>
      </c>
      <c r="K86" s="462">
        <v>0</v>
      </c>
      <c r="L86" s="461">
        <v>1</v>
      </c>
      <c r="M86" s="461"/>
      <c r="N86" s="462"/>
    </row>
    <row r="87" spans="1:14" ht="105">
      <c r="A87" s="476" t="s">
        <v>1625</v>
      </c>
      <c r="B87" s="459" t="s">
        <v>1626</v>
      </c>
      <c r="C87" s="343" t="s">
        <v>1624</v>
      </c>
      <c r="D87" s="343" t="s">
        <v>1262</v>
      </c>
      <c r="E87" s="460">
        <v>2003</v>
      </c>
      <c r="F87" s="461"/>
      <c r="G87" s="461" t="s">
        <v>266</v>
      </c>
      <c r="H87" s="462" t="s">
        <v>2520</v>
      </c>
      <c r="I87" s="461">
        <v>1</v>
      </c>
      <c r="J87" s="463">
        <v>1</v>
      </c>
      <c r="K87" s="462">
        <v>0</v>
      </c>
      <c r="L87" s="461">
        <v>1</v>
      </c>
      <c r="M87" s="461">
        <v>1</v>
      </c>
      <c r="N87" s="462"/>
    </row>
    <row r="88" spans="1:14" ht="105">
      <c r="A88" s="476" t="s">
        <v>1652</v>
      </c>
      <c r="B88" s="469" t="s">
        <v>1653</v>
      </c>
      <c r="C88" s="343" t="s">
        <v>1651</v>
      </c>
      <c r="D88" s="343" t="s">
        <v>1656</v>
      </c>
      <c r="E88" s="460">
        <v>1995</v>
      </c>
      <c r="F88" s="461" t="s">
        <v>2528</v>
      </c>
      <c r="G88" s="461"/>
      <c r="H88" s="462" t="s">
        <v>2534</v>
      </c>
      <c r="I88" s="461">
        <v>1</v>
      </c>
      <c r="J88" s="463">
        <v>1</v>
      </c>
      <c r="K88" s="462">
        <v>0</v>
      </c>
      <c r="L88" s="461">
        <v>1</v>
      </c>
      <c r="M88" s="461">
        <v>0</v>
      </c>
      <c r="N88" s="462"/>
    </row>
    <row r="89" spans="1:14" ht="75">
      <c r="A89" s="476" t="s">
        <v>2789</v>
      </c>
      <c r="B89" s="459" t="s">
        <v>2790</v>
      </c>
      <c r="C89" s="343" t="s">
        <v>2791</v>
      </c>
      <c r="D89" s="343" t="s">
        <v>533</v>
      </c>
      <c r="E89" s="460">
        <v>2017</v>
      </c>
      <c r="F89" s="461"/>
      <c r="G89" s="461"/>
      <c r="H89" s="462" t="s">
        <v>2534</v>
      </c>
      <c r="I89" s="461">
        <v>1</v>
      </c>
      <c r="J89" s="463">
        <v>0</v>
      </c>
      <c r="K89" s="477" t="s">
        <v>2549</v>
      </c>
      <c r="L89" s="461">
        <v>1</v>
      </c>
      <c r="M89" s="461">
        <v>1</v>
      </c>
      <c r="N89" s="462"/>
    </row>
    <row r="90" spans="1:14" ht="75">
      <c r="A90" s="343" t="s">
        <v>2792</v>
      </c>
      <c r="B90" s="459" t="s">
        <v>2793</v>
      </c>
      <c r="C90" s="343" t="s">
        <v>2794</v>
      </c>
      <c r="D90" s="343" t="s">
        <v>2795</v>
      </c>
      <c r="E90" s="460">
        <v>2013</v>
      </c>
      <c r="F90" s="461"/>
      <c r="G90" s="461"/>
      <c r="H90" s="461" t="s">
        <v>2568</v>
      </c>
      <c r="I90" s="461" t="s">
        <v>33</v>
      </c>
      <c r="J90" s="463">
        <v>0</v>
      </c>
      <c r="K90" s="487" t="s">
        <v>2796</v>
      </c>
      <c r="L90" s="461">
        <v>1</v>
      </c>
      <c r="M90" s="461">
        <v>1</v>
      </c>
      <c r="N90" s="462"/>
    </row>
    <row r="91" spans="1:14" ht="45">
      <c r="A91" s="476" t="s">
        <v>2797</v>
      </c>
      <c r="B91" s="471" t="s">
        <v>2798</v>
      </c>
      <c r="C91" s="343" t="s">
        <v>2799</v>
      </c>
      <c r="D91" s="343" t="s">
        <v>2800</v>
      </c>
      <c r="E91" s="460">
        <v>1999</v>
      </c>
      <c r="F91" s="461"/>
      <c r="G91" s="461"/>
      <c r="H91" s="461"/>
      <c r="I91" s="461" t="s">
        <v>33</v>
      </c>
      <c r="J91" s="463">
        <v>0</v>
      </c>
      <c r="K91" s="484" t="s">
        <v>2622</v>
      </c>
      <c r="L91" s="461">
        <v>1</v>
      </c>
      <c r="M91" s="461"/>
      <c r="N91" s="462"/>
    </row>
    <row r="92" spans="1:14" ht="195">
      <c r="A92" s="476" t="s">
        <v>2801</v>
      </c>
      <c r="B92" s="471" t="s">
        <v>2802</v>
      </c>
      <c r="C92" s="343" t="s">
        <v>2803</v>
      </c>
      <c r="D92" s="343" t="s">
        <v>2804</v>
      </c>
      <c r="E92" s="460">
        <v>1993</v>
      </c>
      <c r="F92" s="461"/>
      <c r="G92" s="461"/>
      <c r="H92" s="461"/>
      <c r="I92" s="461" t="s">
        <v>33</v>
      </c>
      <c r="J92" s="463">
        <v>0</v>
      </c>
      <c r="K92" s="480" t="s">
        <v>2578</v>
      </c>
      <c r="L92" s="461">
        <v>1</v>
      </c>
      <c r="M92" s="461"/>
      <c r="N92" s="462"/>
    </row>
    <row r="93" spans="1:14" ht="90">
      <c r="A93" s="488" t="s">
        <v>2805</v>
      </c>
      <c r="B93" s="459" t="s">
        <v>2806</v>
      </c>
      <c r="C93" s="343" t="s">
        <v>2807</v>
      </c>
      <c r="D93" s="343" t="s">
        <v>2808</v>
      </c>
      <c r="E93" s="460">
        <v>2015</v>
      </c>
      <c r="F93" s="461"/>
      <c r="G93" s="461"/>
      <c r="H93" s="461"/>
      <c r="I93" s="461" t="s">
        <v>33</v>
      </c>
      <c r="J93" s="463">
        <v>0</v>
      </c>
      <c r="K93" s="480" t="s">
        <v>2578</v>
      </c>
      <c r="L93" s="461">
        <v>1</v>
      </c>
      <c r="M93" s="461">
        <v>1</v>
      </c>
      <c r="N93" s="462"/>
    </row>
    <row r="94" spans="1:14" ht="60">
      <c r="A94" s="476" t="s">
        <v>2809</v>
      </c>
      <c r="B94" s="459" t="s">
        <v>2810</v>
      </c>
      <c r="C94" s="343" t="s">
        <v>2811</v>
      </c>
      <c r="D94" s="343" t="s">
        <v>2812</v>
      </c>
      <c r="E94" s="460">
        <v>2021</v>
      </c>
      <c r="F94" s="461" t="s">
        <v>279</v>
      </c>
      <c r="G94" s="461"/>
      <c r="H94" s="461"/>
      <c r="I94" s="461" t="s">
        <v>33</v>
      </c>
      <c r="J94" s="463">
        <v>0</v>
      </c>
      <c r="K94" s="486" t="s">
        <v>2713</v>
      </c>
      <c r="L94" s="461">
        <v>1</v>
      </c>
      <c r="M94" s="461"/>
      <c r="N94" s="462"/>
    </row>
    <row r="95" spans="1:14" ht="135">
      <c r="A95" s="476" t="s">
        <v>1685</v>
      </c>
      <c r="B95" s="459" t="s">
        <v>1686</v>
      </c>
      <c r="C95" s="343" t="s">
        <v>1684</v>
      </c>
      <c r="D95" s="343" t="s">
        <v>1688</v>
      </c>
      <c r="E95" s="460">
        <v>2016</v>
      </c>
      <c r="F95" s="461" t="s">
        <v>279</v>
      </c>
      <c r="G95" s="461"/>
      <c r="H95" s="462" t="s">
        <v>2520</v>
      </c>
      <c r="I95" s="461">
        <v>1</v>
      </c>
      <c r="J95" s="463">
        <v>1</v>
      </c>
      <c r="K95" s="462">
        <v>0</v>
      </c>
      <c r="L95" s="461">
        <v>1</v>
      </c>
      <c r="M95" s="461">
        <v>1</v>
      </c>
      <c r="N95" s="462"/>
    </row>
    <row r="96" spans="1:14" ht="120">
      <c r="A96" s="476" t="s">
        <v>2813</v>
      </c>
      <c r="B96" s="459" t="s">
        <v>2814</v>
      </c>
      <c r="C96" s="343" t="s">
        <v>2815</v>
      </c>
      <c r="D96" s="343" t="s">
        <v>2816</v>
      </c>
      <c r="E96" s="460">
        <v>2012</v>
      </c>
      <c r="F96" s="461"/>
      <c r="G96" s="461"/>
      <c r="H96" s="461"/>
      <c r="I96" s="461" t="s">
        <v>33</v>
      </c>
      <c r="J96" s="466">
        <v>0</v>
      </c>
      <c r="K96" s="489" t="s">
        <v>2817</v>
      </c>
      <c r="L96" s="467">
        <v>1</v>
      </c>
      <c r="M96" s="467"/>
      <c r="N96" s="468"/>
    </row>
    <row r="97" spans="1:14" ht="75">
      <c r="A97" s="476" t="s">
        <v>2818</v>
      </c>
      <c r="B97" s="459" t="s">
        <v>2819</v>
      </c>
      <c r="C97" s="343" t="s">
        <v>2820</v>
      </c>
      <c r="D97" s="343" t="s">
        <v>2588</v>
      </c>
      <c r="E97" s="460">
        <v>2004</v>
      </c>
      <c r="F97" s="461"/>
      <c r="G97" s="461"/>
      <c r="H97" s="461"/>
      <c r="I97" s="461" t="s">
        <v>24</v>
      </c>
      <c r="J97" s="463">
        <v>0</v>
      </c>
      <c r="K97" s="480" t="s">
        <v>2578</v>
      </c>
      <c r="L97" s="461">
        <v>1</v>
      </c>
      <c r="M97" s="461"/>
      <c r="N97" s="462"/>
    </row>
    <row r="98" spans="1:14" ht="75">
      <c r="A98" s="476" t="s">
        <v>1724</v>
      </c>
      <c r="B98" s="459" t="s">
        <v>1725</v>
      </c>
      <c r="C98" s="343" t="s">
        <v>1723</v>
      </c>
      <c r="D98" s="343" t="s">
        <v>602</v>
      </c>
      <c r="E98" s="460">
        <v>2016</v>
      </c>
      <c r="F98" s="461" t="s">
        <v>272</v>
      </c>
      <c r="G98" s="461"/>
      <c r="H98" s="462" t="s">
        <v>2520</v>
      </c>
      <c r="I98" s="461">
        <v>1</v>
      </c>
      <c r="J98" s="463">
        <v>1</v>
      </c>
      <c r="K98" s="462">
        <v>0</v>
      </c>
      <c r="L98" s="461">
        <v>1</v>
      </c>
      <c r="M98" s="461">
        <v>1</v>
      </c>
      <c r="N98" s="462"/>
    </row>
    <row r="99" spans="1:14" ht="90">
      <c r="A99" s="476" t="s">
        <v>2821</v>
      </c>
      <c r="B99" s="459" t="s">
        <v>2822</v>
      </c>
      <c r="C99" s="343" t="s">
        <v>2823</v>
      </c>
      <c r="D99" s="343" t="s">
        <v>2824</v>
      </c>
      <c r="E99" s="460">
        <v>1994</v>
      </c>
      <c r="F99" s="461" t="s">
        <v>272</v>
      </c>
      <c r="G99" s="461"/>
      <c r="H99" s="461"/>
      <c r="I99" s="461" t="s">
        <v>33</v>
      </c>
      <c r="J99" s="463">
        <v>0</v>
      </c>
      <c r="K99" s="480" t="s">
        <v>2578</v>
      </c>
      <c r="L99" s="461">
        <v>1</v>
      </c>
      <c r="M99" s="461"/>
      <c r="N99" s="462"/>
    </row>
    <row r="100" spans="1:14" ht="75">
      <c r="A100" s="343" t="s">
        <v>2825</v>
      </c>
      <c r="B100" s="459" t="s">
        <v>2826</v>
      </c>
      <c r="C100" s="343" t="s">
        <v>2827</v>
      </c>
      <c r="D100" s="343" t="s">
        <v>2828</v>
      </c>
      <c r="E100" s="460">
        <v>2012</v>
      </c>
      <c r="F100" s="461" t="s">
        <v>279</v>
      </c>
      <c r="G100" s="461"/>
      <c r="H100" s="461" t="s">
        <v>2554</v>
      </c>
      <c r="I100" s="461">
        <v>1</v>
      </c>
      <c r="J100" s="461">
        <v>0</v>
      </c>
      <c r="K100" s="480" t="s">
        <v>2578</v>
      </c>
      <c r="L100" s="461">
        <v>1</v>
      </c>
      <c r="M100" s="461">
        <v>1</v>
      </c>
      <c r="N100" s="462" t="s">
        <v>2829</v>
      </c>
    </row>
    <row r="101" spans="1:14" ht="120">
      <c r="A101" s="476" t="s">
        <v>1776</v>
      </c>
      <c r="B101" s="459" t="s">
        <v>1777</v>
      </c>
      <c r="C101" s="343" t="s">
        <v>1775</v>
      </c>
      <c r="D101" s="343" t="s">
        <v>1779</v>
      </c>
      <c r="E101" s="460">
        <v>2008</v>
      </c>
      <c r="F101" s="461" t="s">
        <v>2528</v>
      </c>
      <c r="G101" s="461"/>
      <c r="H101" s="462" t="s">
        <v>2534</v>
      </c>
      <c r="I101" s="461">
        <v>1</v>
      </c>
      <c r="J101" s="463">
        <v>1</v>
      </c>
      <c r="K101" s="462">
        <v>0</v>
      </c>
      <c r="L101" s="461">
        <v>1</v>
      </c>
      <c r="M101" s="461"/>
      <c r="N101" s="462" t="s">
        <v>2538</v>
      </c>
    </row>
    <row r="102" spans="1:14" ht="120">
      <c r="A102" s="476" t="s">
        <v>1813</v>
      </c>
      <c r="B102" s="459" t="s">
        <v>1814</v>
      </c>
      <c r="C102" s="343" t="s">
        <v>1812</v>
      </c>
      <c r="D102" s="343" t="s">
        <v>348</v>
      </c>
      <c r="E102" s="460">
        <v>2016</v>
      </c>
      <c r="F102" s="461"/>
      <c r="G102" s="461" t="s">
        <v>2519</v>
      </c>
      <c r="H102" s="462" t="s">
        <v>2520</v>
      </c>
      <c r="I102" s="461">
        <v>1</v>
      </c>
      <c r="J102" s="463">
        <v>1</v>
      </c>
      <c r="K102" s="462">
        <v>0</v>
      </c>
      <c r="L102" s="461">
        <v>1</v>
      </c>
      <c r="M102" s="461">
        <v>1</v>
      </c>
      <c r="N102" s="462"/>
    </row>
    <row r="103" spans="1:14" ht="75">
      <c r="A103" s="476" t="s">
        <v>2830</v>
      </c>
      <c r="B103" s="459" t="s">
        <v>2831</v>
      </c>
      <c r="C103" s="343" t="s">
        <v>2832</v>
      </c>
      <c r="D103" s="343" t="s">
        <v>348</v>
      </c>
      <c r="E103" s="460">
        <v>2006</v>
      </c>
      <c r="F103" s="461"/>
      <c r="G103" s="461"/>
      <c r="H103" s="461"/>
      <c r="I103" s="461" t="s">
        <v>33</v>
      </c>
      <c r="J103" s="463">
        <v>0</v>
      </c>
      <c r="K103" s="486" t="s">
        <v>2713</v>
      </c>
      <c r="L103" s="461">
        <v>1</v>
      </c>
      <c r="M103" s="461"/>
      <c r="N103" s="462"/>
    </row>
    <row r="104" spans="1:14" ht="120">
      <c r="A104" s="476" t="s">
        <v>2833</v>
      </c>
      <c r="B104" s="459" t="s">
        <v>2834</v>
      </c>
      <c r="C104" s="343" t="s">
        <v>2835</v>
      </c>
      <c r="D104" s="343" t="s">
        <v>1991</v>
      </c>
      <c r="E104" s="460">
        <v>2022</v>
      </c>
      <c r="F104" s="461"/>
      <c r="G104" s="461"/>
      <c r="H104" s="461"/>
      <c r="I104" s="461" t="s">
        <v>33</v>
      </c>
      <c r="J104" s="463">
        <v>0</v>
      </c>
      <c r="K104" s="490" t="s">
        <v>2836</v>
      </c>
      <c r="L104" s="461">
        <v>1</v>
      </c>
      <c r="M104" s="461">
        <v>1</v>
      </c>
      <c r="N104" s="462"/>
    </row>
    <row r="105" spans="1:14" ht="90">
      <c r="A105" s="476" t="s">
        <v>2837</v>
      </c>
      <c r="B105" s="459" t="s">
        <v>2838</v>
      </c>
      <c r="C105" s="343" t="s">
        <v>2839</v>
      </c>
      <c r="D105" s="343" t="s">
        <v>348</v>
      </c>
      <c r="E105" s="460">
        <v>2008</v>
      </c>
      <c r="F105" s="461" t="s">
        <v>279</v>
      </c>
      <c r="G105" s="461"/>
      <c r="H105" s="462" t="s">
        <v>2520</v>
      </c>
      <c r="I105" s="461">
        <v>1</v>
      </c>
      <c r="J105" s="463">
        <v>0</v>
      </c>
      <c r="K105" s="477" t="s">
        <v>2549</v>
      </c>
      <c r="L105" s="461">
        <v>1</v>
      </c>
      <c r="M105" s="461">
        <v>1</v>
      </c>
      <c r="N105" s="462"/>
    </row>
    <row r="106" spans="1:14" ht="90">
      <c r="A106" s="476" t="s">
        <v>1895</v>
      </c>
      <c r="B106" s="459" t="s">
        <v>1896</v>
      </c>
      <c r="C106" s="343" t="s">
        <v>1894</v>
      </c>
      <c r="D106" s="343" t="s">
        <v>1898</v>
      </c>
      <c r="E106" s="460">
        <v>2017</v>
      </c>
      <c r="F106" s="461" t="s">
        <v>2528</v>
      </c>
      <c r="G106" s="461"/>
      <c r="H106" s="462" t="s">
        <v>2534</v>
      </c>
      <c r="I106" s="461">
        <v>1</v>
      </c>
      <c r="J106" s="463">
        <v>1</v>
      </c>
      <c r="K106" s="462">
        <v>0</v>
      </c>
      <c r="L106" s="461">
        <v>1</v>
      </c>
      <c r="M106" s="461">
        <v>1</v>
      </c>
      <c r="N106" s="462" t="s">
        <v>2539</v>
      </c>
    </row>
    <row r="107" spans="1:14" ht="75">
      <c r="A107" s="476" t="s">
        <v>529</v>
      </c>
      <c r="B107" s="459" t="s">
        <v>530</v>
      </c>
      <c r="C107" s="343" t="s">
        <v>528</v>
      </c>
      <c r="D107" s="343" t="s">
        <v>533</v>
      </c>
      <c r="E107" s="460">
        <v>1997</v>
      </c>
      <c r="F107" s="461" t="s">
        <v>279</v>
      </c>
      <c r="G107" s="461"/>
      <c r="H107" s="462" t="s">
        <v>2520</v>
      </c>
      <c r="I107" s="461">
        <v>1</v>
      </c>
      <c r="J107" s="463">
        <v>1</v>
      </c>
      <c r="K107" s="462">
        <v>0</v>
      </c>
      <c r="L107" s="461">
        <v>1</v>
      </c>
      <c r="M107" s="461">
        <v>1</v>
      </c>
      <c r="N107" s="462"/>
    </row>
    <row r="108" spans="1:14" ht="90">
      <c r="A108" s="476" t="s">
        <v>1967</v>
      </c>
      <c r="B108" s="459" t="s">
        <v>1968</v>
      </c>
      <c r="C108" s="343" t="s">
        <v>1966</v>
      </c>
      <c r="D108" s="343" t="s">
        <v>602</v>
      </c>
      <c r="E108" s="460">
        <v>2018</v>
      </c>
      <c r="F108" s="461" t="s">
        <v>2528</v>
      </c>
      <c r="G108" s="461"/>
      <c r="H108" s="462" t="s">
        <v>2520</v>
      </c>
      <c r="I108" s="461">
        <v>1</v>
      </c>
      <c r="J108" s="463">
        <v>1</v>
      </c>
      <c r="K108" s="462">
        <v>0</v>
      </c>
      <c r="L108" s="461">
        <v>1</v>
      </c>
      <c r="M108" s="461">
        <v>1</v>
      </c>
      <c r="N108" s="462"/>
    </row>
    <row r="109" spans="1:14" ht="75">
      <c r="A109" s="476" t="s">
        <v>2840</v>
      </c>
      <c r="B109" s="471" t="s">
        <v>2841</v>
      </c>
      <c r="C109" s="343" t="s">
        <v>2842</v>
      </c>
      <c r="D109" s="343" t="s">
        <v>2843</v>
      </c>
      <c r="E109" s="460">
        <v>2017</v>
      </c>
      <c r="F109" s="461" t="s">
        <v>279</v>
      </c>
      <c r="G109" s="461"/>
      <c r="H109" s="461"/>
      <c r="I109" s="461" t="s">
        <v>33</v>
      </c>
      <c r="J109" s="463">
        <v>0</v>
      </c>
      <c r="K109" s="480" t="s">
        <v>2578</v>
      </c>
      <c r="L109" s="461">
        <v>1</v>
      </c>
      <c r="M109" s="461"/>
      <c r="N109" s="462"/>
    </row>
    <row r="110" spans="1:14" ht="75">
      <c r="A110" s="476" t="s">
        <v>2844</v>
      </c>
      <c r="B110" s="459" t="s">
        <v>2845</v>
      </c>
      <c r="C110" s="343" t="s">
        <v>2846</v>
      </c>
      <c r="D110" s="343" t="s">
        <v>348</v>
      </c>
      <c r="E110" s="460">
        <v>2017</v>
      </c>
      <c r="F110" s="461"/>
      <c r="G110" s="461"/>
      <c r="H110" s="461"/>
      <c r="I110" s="461">
        <v>1</v>
      </c>
      <c r="J110" s="463">
        <v>0</v>
      </c>
      <c r="K110" s="477" t="s">
        <v>2705</v>
      </c>
      <c r="L110" s="461">
        <v>1</v>
      </c>
      <c r="M110" s="461">
        <v>1</v>
      </c>
      <c r="N110" s="462"/>
    </row>
    <row r="111" spans="1:14" ht="105">
      <c r="A111" s="476" t="s">
        <v>2847</v>
      </c>
      <c r="B111" s="469" t="s">
        <v>2848</v>
      </c>
      <c r="C111" s="343" t="s">
        <v>2849</v>
      </c>
      <c r="D111" s="343" t="s">
        <v>2850</v>
      </c>
      <c r="E111" s="460">
        <v>2006</v>
      </c>
      <c r="F111" s="461"/>
      <c r="G111" s="461"/>
      <c r="H111" s="461"/>
      <c r="I111" s="461" t="s">
        <v>33</v>
      </c>
      <c r="J111" s="463">
        <v>0</v>
      </c>
      <c r="K111" s="487" t="s">
        <v>2796</v>
      </c>
      <c r="L111" s="461">
        <v>1</v>
      </c>
      <c r="M111" s="461">
        <v>1</v>
      </c>
      <c r="N111" s="462"/>
    </row>
    <row r="112" spans="1:14" ht="60">
      <c r="A112" s="476" t="s">
        <v>2851</v>
      </c>
      <c r="B112" s="459" t="s">
        <v>2852</v>
      </c>
      <c r="C112" s="343" t="s">
        <v>2853</v>
      </c>
      <c r="D112" s="343" t="s">
        <v>2854</v>
      </c>
      <c r="E112" s="460">
        <v>2005</v>
      </c>
      <c r="F112" s="461"/>
      <c r="G112" s="461"/>
      <c r="H112" s="461"/>
      <c r="I112" s="461" t="s">
        <v>33</v>
      </c>
      <c r="J112" s="463">
        <v>0</v>
      </c>
      <c r="K112" s="486" t="s">
        <v>2713</v>
      </c>
      <c r="L112" s="461">
        <v>1</v>
      </c>
      <c r="M112" s="461"/>
      <c r="N112" s="462"/>
    </row>
    <row r="113" spans="1:14" ht="135">
      <c r="A113" s="476" t="s">
        <v>1989</v>
      </c>
      <c r="B113" s="459" t="s">
        <v>1990</v>
      </c>
      <c r="C113" s="343" t="s">
        <v>1988</v>
      </c>
      <c r="D113" s="343" t="s">
        <v>1991</v>
      </c>
      <c r="E113" s="460">
        <v>2012</v>
      </c>
      <c r="F113" s="461" t="s">
        <v>2528</v>
      </c>
      <c r="G113" s="461"/>
      <c r="H113" s="462" t="s">
        <v>2534</v>
      </c>
      <c r="I113" s="461">
        <v>1</v>
      </c>
      <c r="J113" s="466">
        <v>1</v>
      </c>
      <c r="K113" s="462">
        <v>0</v>
      </c>
      <c r="L113" s="467">
        <v>1</v>
      </c>
      <c r="M113" s="467"/>
      <c r="N113" s="77" t="s">
        <v>2540</v>
      </c>
    </row>
    <row r="114" spans="1:14" ht="75">
      <c r="A114" s="476" t="s">
        <v>2855</v>
      </c>
      <c r="B114" s="459" t="s">
        <v>2856</v>
      </c>
      <c r="C114" s="343" t="s">
        <v>2857</v>
      </c>
      <c r="D114" s="343" t="s">
        <v>285</v>
      </c>
      <c r="E114" s="460">
        <v>2014</v>
      </c>
      <c r="F114" s="461"/>
      <c r="G114" s="461"/>
      <c r="H114" s="461"/>
      <c r="I114" s="461" t="s">
        <v>33</v>
      </c>
      <c r="J114" s="466">
        <v>0</v>
      </c>
      <c r="K114" s="477" t="s">
        <v>2549</v>
      </c>
      <c r="L114" s="467">
        <v>1</v>
      </c>
      <c r="M114" s="467"/>
      <c r="N114" s="468"/>
    </row>
    <row r="115" spans="1:14" ht="135">
      <c r="A115" s="476" t="s">
        <v>2858</v>
      </c>
      <c r="B115" s="459" t="s">
        <v>2859</v>
      </c>
      <c r="C115" s="343" t="s">
        <v>2860</v>
      </c>
      <c r="D115" s="343" t="s">
        <v>533</v>
      </c>
      <c r="E115" s="460">
        <v>1998</v>
      </c>
      <c r="F115" s="461"/>
      <c r="G115" s="461"/>
      <c r="H115" s="461"/>
      <c r="I115" s="461">
        <v>1</v>
      </c>
      <c r="J115" s="463">
        <v>0</v>
      </c>
      <c r="K115" s="477" t="s">
        <v>2549</v>
      </c>
      <c r="L115" s="461">
        <v>1</v>
      </c>
      <c r="M115" s="461">
        <v>1</v>
      </c>
      <c r="N115" s="462"/>
    </row>
    <row r="116" spans="1:14" ht="75">
      <c r="A116" s="476" t="s">
        <v>2861</v>
      </c>
      <c r="B116" s="459" t="s">
        <v>2862</v>
      </c>
      <c r="C116" s="343" t="s">
        <v>2863</v>
      </c>
      <c r="D116" s="343" t="s">
        <v>1262</v>
      </c>
      <c r="E116" s="460">
        <v>2005</v>
      </c>
      <c r="F116" s="461"/>
      <c r="G116" s="461" t="s">
        <v>2519</v>
      </c>
      <c r="H116" s="461" t="s">
        <v>2554</v>
      </c>
      <c r="I116" s="461">
        <v>1</v>
      </c>
      <c r="J116" s="463">
        <v>0</v>
      </c>
      <c r="K116" s="480" t="s">
        <v>2578</v>
      </c>
      <c r="L116" s="461">
        <v>1</v>
      </c>
      <c r="M116" s="461">
        <v>1</v>
      </c>
      <c r="N116" s="462"/>
    </row>
    <row r="117" spans="1:14" ht="75">
      <c r="A117" s="476" t="s">
        <v>2864</v>
      </c>
      <c r="B117" s="459" t="s">
        <v>2865</v>
      </c>
      <c r="C117" s="343" t="s">
        <v>2866</v>
      </c>
      <c r="D117" s="343" t="s">
        <v>2867</v>
      </c>
      <c r="E117" s="460">
        <v>2015</v>
      </c>
      <c r="F117" s="461"/>
      <c r="G117" s="461"/>
      <c r="H117" s="461"/>
      <c r="I117" s="461" t="s">
        <v>33</v>
      </c>
      <c r="J117" s="463">
        <v>0</v>
      </c>
      <c r="K117" s="480" t="s">
        <v>2578</v>
      </c>
      <c r="L117" s="461">
        <v>1</v>
      </c>
      <c r="M117" s="461"/>
      <c r="N117" s="462"/>
    </row>
    <row r="118" spans="1:14" ht="105">
      <c r="A118" s="476" t="s">
        <v>2868</v>
      </c>
      <c r="B118" s="459" t="s">
        <v>2869</v>
      </c>
      <c r="C118" s="343" t="s">
        <v>2870</v>
      </c>
      <c r="D118" s="343" t="s">
        <v>2871</v>
      </c>
      <c r="E118" s="460">
        <v>2008</v>
      </c>
      <c r="F118" s="461"/>
      <c r="G118" s="461"/>
      <c r="H118" s="461"/>
      <c r="I118" s="461" t="s">
        <v>33</v>
      </c>
      <c r="J118" s="463">
        <v>0</v>
      </c>
      <c r="K118" s="480" t="s">
        <v>2578</v>
      </c>
      <c r="L118" s="461">
        <v>1</v>
      </c>
      <c r="M118" s="461">
        <v>1</v>
      </c>
      <c r="N118" s="462"/>
    </row>
    <row r="119" spans="1:14" ht="135">
      <c r="A119" s="476" t="s">
        <v>2872</v>
      </c>
      <c r="B119" s="459" t="s">
        <v>2873</v>
      </c>
      <c r="C119" s="343" t="s">
        <v>2874</v>
      </c>
      <c r="D119" s="343" t="s">
        <v>1898</v>
      </c>
      <c r="E119" s="460">
        <v>2011</v>
      </c>
      <c r="F119" s="461"/>
      <c r="G119" s="461"/>
      <c r="H119" s="462" t="s">
        <v>2520</v>
      </c>
      <c r="I119" s="461">
        <v>1</v>
      </c>
      <c r="J119" s="463">
        <v>0</v>
      </c>
      <c r="K119" s="477" t="s">
        <v>2549</v>
      </c>
      <c r="L119" s="461">
        <v>1</v>
      </c>
      <c r="M119" s="461">
        <v>1</v>
      </c>
      <c r="N119" s="462"/>
    </row>
    <row r="120" spans="1:14" ht="60">
      <c r="A120" s="476" t="s">
        <v>2002</v>
      </c>
      <c r="B120" s="459" t="s">
        <v>2003</v>
      </c>
      <c r="C120" s="343" t="s">
        <v>2001</v>
      </c>
      <c r="D120" s="343" t="s">
        <v>348</v>
      </c>
      <c r="E120" s="460">
        <v>2011</v>
      </c>
      <c r="F120" s="461"/>
      <c r="G120" s="461" t="s">
        <v>2519</v>
      </c>
      <c r="H120" s="462" t="s">
        <v>2520</v>
      </c>
      <c r="I120" s="461">
        <v>1</v>
      </c>
      <c r="J120" s="463">
        <v>1</v>
      </c>
      <c r="K120" s="462">
        <v>0</v>
      </c>
      <c r="L120" s="461">
        <v>1</v>
      </c>
      <c r="M120" s="461"/>
      <c r="N120" s="462"/>
    </row>
    <row r="121" spans="1:14" ht="90">
      <c r="A121" s="476" t="s">
        <v>2013</v>
      </c>
      <c r="B121" s="459" t="s">
        <v>2014</v>
      </c>
      <c r="C121" s="343" t="s">
        <v>2012</v>
      </c>
      <c r="D121" s="343" t="s">
        <v>616</v>
      </c>
      <c r="E121" s="460">
        <v>2012</v>
      </c>
      <c r="F121" s="461"/>
      <c r="G121" s="461" t="s">
        <v>266</v>
      </c>
      <c r="H121" s="462" t="s">
        <v>2520</v>
      </c>
      <c r="I121" s="461">
        <v>1</v>
      </c>
      <c r="J121" s="463">
        <v>1</v>
      </c>
      <c r="K121" s="462">
        <v>0</v>
      </c>
      <c r="L121" s="461">
        <v>1</v>
      </c>
      <c r="M121" s="461"/>
      <c r="N121" s="462"/>
    </row>
    <row r="122" spans="1:14" ht="75">
      <c r="A122" s="476" t="s">
        <v>2875</v>
      </c>
      <c r="B122" s="459" t="s">
        <v>2876</v>
      </c>
      <c r="C122" s="343" t="s">
        <v>2877</v>
      </c>
      <c r="D122" s="343" t="s">
        <v>2878</v>
      </c>
      <c r="E122" s="460">
        <v>2018</v>
      </c>
      <c r="F122" s="461"/>
      <c r="G122" s="461"/>
      <c r="H122" s="461"/>
      <c r="I122" s="461" t="s">
        <v>33</v>
      </c>
      <c r="J122" s="463">
        <v>0</v>
      </c>
      <c r="K122" s="486" t="s">
        <v>2713</v>
      </c>
      <c r="L122" s="461">
        <v>1</v>
      </c>
      <c r="M122" s="461"/>
      <c r="N122" s="462"/>
    </row>
    <row r="123" spans="1:14" ht="135">
      <c r="A123" s="476" t="s">
        <v>2879</v>
      </c>
      <c r="B123" s="469" t="s">
        <v>2880</v>
      </c>
      <c r="C123" s="343" t="s">
        <v>2881</v>
      </c>
      <c r="D123" s="343" t="s">
        <v>2882</v>
      </c>
      <c r="E123" s="460">
        <v>2016</v>
      </c>
      <c r="F123" s="461"/>
      <c r="G123" s="461"/>
      <c r="H123" s="462" t="s">
        <v>2520</v>
      </c>
      <c r="I123" s="461">
        <v>1</v>
      </c>
      <c r="J123" s="463">
        <v>0</v>
      </c>
      <c r="K123" s="477" t="s">
        <v>2549</v>
      </c>
      <c r="L123" s="461">
        <v>1</v>
      </c>
      <c r="M123" s="461"/>
      <c r="N123" s="462"/>
    </row>
    <row r="124" spans="1:14" ht="90">
      <c r="A124" s="476" t="s">
        <v>2883</v>
      </c>
      <c r="B124" s="459" t="s">
        <v>2884</v>
      </c>
      <c r="C124" s="343" t="s">
        <v>2885</v>
      </c>
      <c r="D124" s="343" t="s">
        <v>2886</v>
      </c>
      <c r="E124" s="460">
        <v>1994</v>
      </c>
      <c r="F124" s="461"/>
      <c r="G124" s="461"/>
      <c r="H124" s="462" t="s">
        <v>2520</v>
      </c>
      <c r="I124" s="461">
        <v>1</v>
      </c>
      <c r="J124" s="463">
        <v>0</v>
      </c>
      <c r="K124" s="477" t="s">
        <v>2549</v>
      </c>
      <c r="L124" s="461">
        <v>1</v>
      </c>
      <c r="M124" s="461"/>
      <c r="N124" s="462"/>
    </row>
    <row r="125" spans="1:14" ht="90">
      <c r="A125" s="476" t="s">
        <v>2887</v>
      </c>
      <c r="B125" s="459" t="s">
        <v>2888</v>
      </c>
      <c r="C125" s="343" t="s">
        <v>2889</v>
      </c>
      <c r="D125" s="343" t="s">
        <v>2890</v>
      </c>
      <c r="E125" s="460">
        <v>1992</v>
      </c>
      <c r="F125" s="461"/>
      <c r="G125" s="461"/>
      <c r="H125" s="461"/>
      <c r="I125" s="461">
        <v>1</v>
      </c>
      <c r="J125" s="463">
        <v>0</v>
      </c>
      <c r="K125" s="477" t="s">
        <v>2549</v>
      </c>
      <c r="L125" s="461">
        <v>1</v>
      </c>
      <c r="M125" s="461">
        <v>1</v>
      </c>
      <c r="N125" s="462"/>
    </row>
    <row r="126" spans="1:14" ht="75">
      <c r="A126" s="476" t="s">
        <v>2891</v>
      </c>
      <c r="B126" s="471" t="s">
        <v>2892</v>
      </c>
      <c r="C126" s="343" t="s">
        <v>2893</v>
      </c>
      <c r="D126" s="343" t="s">
        <v>2894</v>
      </c>
      <c r="E126" s="460">
        <v>1992</v>
      </c>
      <c r="F126" s="461"/>
      <c r="G126" s="461"/>
      <c r="H126" s="461"/>
      <c r="I126" s="461" t="s">
        <v>33</v>
      </c>
      <c r="J126" s="466">
        <v>0</v>
      </c>
      <c r="K126" s="480" t="s">
        <v>2895</v>
      </c>
      <c r="L126" s="467">
        <v>1</v>
      </c>
      <c r="M126" s="467"/>
      <c r="N126" s="468"/>
    </row>
    <row r="127" spans="1:14" ht="75">
      <c r="A127" s="476" t="s">
        <v>2896</v>
      </c>
      <c r="B127" s="471"/>
      <c r="C127" s="343" t="s">
        <v>2897</v>
      </c>
      <c r="D127" s="343" t="s">
        <v>2898</v>
      </c>
      <c r="E127" s="460">
        <v>1987</v>
      </c>
      <c r="F127" s="461"/>
      <c r="G127" s="461"/>
      <c r="H127" s="461"/>
      <c r="I127" s="461" t="s">
        <v>33</v>
      </c>
      <c r="J127" s="463">
        <v>0</v>
      </c>
      <c r="K127" s="484" t="s">
        <v>2622</v>
      </c>
      <c r="L127" s="461">
        <v>1</v>
      </c>
      <c r="M127" s="461">
        <v>0</v>
      </c>
      <c r="N127" s="462"/>
    </row>
    <row r="128" spans="1:14" ht="75">
      <c r="A128" s="476" t="s">
        <v>2899</v>
      </c>
      <c r="B128" s="459" t="s">
        <v>2900</v>
      </c>
      <c r="C128" s="343" t="s">
        <v>2901</v>
      </c>
      <c r="D128" s="343" t="s">
        <v>2824</v>
      </c>
      <c r="E128" s="460">
        <v>2000</v>
      </c>
      <c r="F128" s="461"/>
      <c r="G128" s="461"/>
      <c r="H128" s="461"/>
      <c r="I128" s="461" t="s">
        <v>33</v>
      </c>
      <c r="J128" s="463">
        <v>0</v>
      </c>
      <c r="K128" s="480" t="s">
        <v>2895</v>
      </c>
      <c r="L128" s="461">
        <v>1</v>
      </c>
      <c r="M128" s="461">
        <v>1</v>
      </c>
      <c r="N128" s="462"/>
    </row>
    <row r="129" spans="1:14" ht="105">
      <c r="A129" s="476" t="s">
        <v>2902</v>
      </c>
      <c r="B129" s="459" t="s">
        <v>2903</v>
      </c>
      <c r="C129" s="343" t="s">
        <v>2904</v>
      </c>
      <c r="D129" s="343" t="s">
        <v>2905</v>
      </c>
      <c r="E129" s="460">
        <v>2020</v>
      </c>
      <c r="F129" s="461"/>
      <c r="G129" s="461"/>
      <c r="H129" s="461"/>
      <c r="I129" s="461" t="s">
        <v>33</v>
      </c>
      <c r="J129" s="463">
        <v>0</v>
      </c>
      <c r="K129" s="480" t="s">
        <v>2895</v>
      </c>
      <c r="L129" s="461">
        <v>1</v>
      </c>
      <c r="M129" s="461"/>
      <c r="N129" s="462"/>
    </row>
    <row r="130" spans="1:14" ht="60">
      <c r="A130" s="476" t="s">
        <v>2906</v>
      </c>
      <c r="B130" s="459" t="s">
        <v>2907</v>
      </c>
      <c r="C130" s="343" t="s">
        <v>2908</v>
      </c>
      <c r="D130" s="343" t="s">
        <v>1779</v>
      </c>
      <c r="E130" s="460">
        <v>1998</v>
      </c>
      <c r="F130" s="461"/>
      <c r="G130" s="461"/>
      <c r="H130" s="461"/>
      <c r="I130" s="461" t="s">
        <v>33</v>
      </c>
      <c r="J130" s="463">
        <v>0</v>
      </c>
      <c r="K130" s="477" t="s">
        <v>2549</v>
      </c>
      <c r="L130" s="461">
        <v>1</v>
      </c>
      <c r="M130" s="461">
        <v>1</v>
      </c>
      <c r="N130" s="462"/>
    </row>
    <row r="131" spans="1:14" ht="75">
      <c r="A131" s="476" t="s">
        <v>2909</v>
      </c>
      <c r="B131" s="459" t="s">
        <v>2910</v>
      </c>
      <c r="C131" s="343" t="s">
        <v>2911</v>
      </c>
      <c r="D131" s="343" t="s">
        <v>1779</v>
      </c>
      <c r="E131" s="460">
        <v>2009</v>
      </c>
      <c r="F131" s="461"/>
      <c r="G131" s="461"/>
      <c r="H131" s="461"/>
      <c r="I131" s="461" t="s">
        <v>33</v>
      </c>
      <c r="J131" s="463">
        <v>0</v>
      </c>
      <c r="K131" s="480" t="s">
        <v>2895</v>
      </c>
      <c r="L131" s="461">
        <v>1</v>
      </c>
      <c r="M131" s="461"/>
      <c r="N131" s="462"/>
    </row>
    <row r="132" spans="1:14" ht="105">
      <c r="A132" s="476" t="s">
        <v>2912</v>
      </c>
      <c r="B132" s="459" t="s">
        <v>2913</v>
      </c>
      <c r="C132" s="343" t="s">
        <v>2914</v>
      </c>
      <c r="D132" s="343" t="s">
        <v>602</v>
      </c>
      <c r="E132" s="460">
        <v>2019</v>
      </c>
      <c r="F132" s="461"/>
      <c r="G132" s="461"/>
      <c r="H132" s="461"/>
      <c r="I132" s="461" t="s">
        <v>33</v>
      </c>
      <c r="J132" s="463">
        <v>0</v>
      </c>
      <c r="K132" s="477" t="s">
        <v>2549</v>
      </c>
      <c r="L132" s="461">
        <v>1</v>
      </c>
      <c r="M132" s="461">
        <v>1</v>
      </c>
      <c r="N132" s="462"/>
    </row>
    <row r="133" spans="1:14" ht="105">
      <c r="A133" s="476" t="s">
        <v>2915</v>
      </c>
      <c r="B133" s="459" t="s">
        <v>2916</v>
      </c>
      <c r="C133" s="343" t="s">
        <v>2917</v>
      </c>
      <c r="D133" s="343" t="s">
        <v>2918</v>
      </c>
      <c r="E133" s="460">
        <v>2020</v>
      </c>
      <c r="F133" s="461"/>
      <c r="G133" s="461"/>
      <c r="H133" s="461"/>
      <c r="I133" s="461">
        <v>1</v>
      </c>
      <c r="J133" s="463">
        <v>0</v>
      </c>
      <c r="K133" s="477" t="s">
        <v>2549</v>
      </c>
      <c r="L133" s="461">
        <v>1</v>
      </c>
      <c r="M133" s="461"/>
      <c r="N133" s="462"/>
    </row>
    <row r="134" spans="1:14" ht="105">
      <c r="A134" s="476" t="s">
        <v>2919</v>
      </c>
      <c r="B134" s="471" t="s">
        <v>2920</v>
      </c>
      <c r="C134" s="343" t="s">
        <v>2921</v>
      </c>
      <c r="D134" s="343" t="s">
        <v>2922</v>
      </c>
      <c r="E134" s="460">
        <v>2003</v>
      </c>
      <c r="F134" s="461"/>
      <c r="G134" s="461"/>
      <c r="H134" s="461"/>
      <c r="I134" s="461" t="s">
        <v>33</v>
      </c>
      <c r="J134" s="463">
        <v>0</v>
      </c>
      <c r="K134" s="480" t="s">
        <v>2895</v>
      </c>
      <c r="L134" s="461">
        <v>1</v>
      </c>
      <c r="M134" s="461">
        <v>1</v>
      </c>
      <c r="N134" s="462"/>
    </row>
    <row r="135" spans="1:14" ht="90">
      <c r="A135" s="476" t="s">
        <v>2923</v>
      </c>
      <c r="B135" s="471"/>
      <c r="C135" s="343" t="s">
        <v>2924</v>
      </c>
      <c r="D135" s="343" t="s">
        <v>2925</v>
      </c>
      <c r="E135" s="460">
        <v>2002</v>
      </c>
      <c r="F135" s="461"/>
      <c r="G135" s="461"/>
      <c r="H135" s="461"/>
      <c r="I135" s="461" t="s">
        <v>33</v>
      </c>
      <c r="J135" s="463">
        <v>0</v>
      </c>
      <c r="K135" s="480" t="s">
        <v>2895</v>
      </c>
      <c r="L135" s="461">
        <v>1</v>
      </c>
      <c r="M135" s="461">
        <v>0</v>
      </c>
      <c r="N135" s="462"/>
    </row>
    <row r="136" spans="1:14" ht="90">
      <c r="A136" s="476" t="s">
        <v>2926</v>
      </c>
      <c r="B136" s="471" t="s">
        <v>2927</v>
      </c>
      <c r="C136" s="343" t="s">
        <v>2928</v>
      </c>
      <c r="D136" s="343" t="s">
        <v>2929</v>
      </c>
      <c r="E136" s="460">
        <v>2013</v>
      </c>
      <c r="F136" s="461"/>
      <c r="G136" s="461"/>
      <c r="H136" s="461"/>
      <c r="I136" s="461" t="s">
        <v>33</v>
      </c>
      <c r="J136" s="466">
        <v>0</v>
      </c>
      <c r="K136" s="486" t="s">
        <v>2713</v>
      </c>
      <c r="L136" s="467">
        <v>1</v>
      </c>
      <c r="M136" s="467"/>
      <c r="N136" s="468"/>
    </row>
    <row r="137" spans="1:14" ht="75">
      <c r="A137" s="476" t="s">
        <v>551</v>
      </c>
      <c r="B137" s="459" t="s">
        <v>552</v>
      </c>
      <c r="C137" s="343" t="s">
        <v>550</v>
      </c>
      <c r="D137" s="343" t="s">
        <v>554</v>
      </c>
      <c r="E137" s="460">
        <v>2015</v>
      </c>
      <c r="F137" s="461"/>
      <c r="G137" s="461" t="s">
        <v>2519</v>
      </c>
      <c r="H137" s="462" t="s">
        <v>2520</v>
      </c>
      <c r="I137" s="461">
        <v>1</v>
      </c>
      <c r="J137" s="463">
        <v>1</v>
      </c>
      <c r="K137" s="462">
        <v>0</v>
      </c>
      <c r="L137" s="461">
        <v>1</v>
      </c>
      <c r="M137" s="461">
        <v>1</v>
      </c>
      <c r="N137" s="462"/>
    </row>
    <row r="138" spans="1:14" ht="150">
      <c r="A138" s="476" t="s">
        <v>2930</v>
      </c>
      <c r="B138" s="471" t="s">
        <v>2931</v>
      </c>
      <c r="C138" s="343" t="s">
        <v>2932</v>
      </c>
      <c r="D138" s="343" t="s">
        <v>2933</v>
      </c>
      <c r="E138" s="460">
        <v>2023</v>
      </c>
      <c r="F138" s="461"/>
      <c r="G138" s="461"/>
      <c r="H138" s="461"/>
      <c r="I138" s="461" t="s">
        <v>33</v>
      </c>
      <c r="J138" s="463">
        <v>0</v>
      </c>
      <c r="K138" s="487" t="s">
        <v>2934</v>
      </c>
      <c r="L138" s="461">
        <v>1</v>
      </c>
      <c r="M138" s="461"/>
      <c r="N138" s="462"/>
    </row>
    <row r="139" spans="1:14" ht="105">
      <c r="A139" s="476" t="s">
        <v>2055</v>
      </c>
      <c r="B139" s="459" t="s">
        <v>2056</v>
      </c>
      <c r="C139" s="343" t="s">
        <v>2054</v>
      </c>
      <c r="D139" s="343" t="s">
        <v>2058</v>
      </c>
      <c r="E139" s="460">
        <v>2019</v>
      </c>
      <c r="F139" s="461" t="s">
        <v>2528</v>
      </c>
      <c r="G139" s="461"/>
      <c r="H139" s="462" t="s">
        <v>2520</v>
      </c>
      <c r="I139" s="461">
        <v>1</v>
      </c>
      <c r="J139" s="463">
        <v>1</v>
      </c>
      <c r="K139" s="462">
        <v>0</v>
      </c>
      <c r="L139" s="461">
        <v>1</v>
      </c>
      <c r="M139" s="461"/>
      <c r="N139" s="462"/>
    </row>
    <row r="140" spans="1:14" ht="75">
      <c r="A140" s="476" t="s">
        <v>2935</v>
      </c>
      <c r="B140" s="459" t="s">
        <v>2936</v>
      </c>
      <c r="C140" s="343" t="s">
        <v>2937</v>
      </c>
      <c r="D140" s="343" t="s">
        <v>2938</v>
      </c>
      <c r="E140" s="460">
        <v>2013</v>
      </c>
      <c r="F140" s="461"/>
      <c r="G140" s="461"/>
      <c r="H140" s="461" t="s">
        <v>2554</v>
      </c>
      <c r="I140" s="461" t="s">
        <v>33</v>
      </c>
      <c r="J140" s="463">
        <v>0</v>
      </c>
      <c r="K140" s="480" t="s">
        <v>2578</v>
      </c>
      <c r="L140" s="461">
        <v>1</v>
      </c>
      <c r="M140" s="461">
        <v>1</v>
      </c>
      <c r="N140" s="462"/>
    </row>
    <row r="141" spans="1:14" ht="90">
      <c r="A141" s="476" t="s">
        <v>2939</v>
      </c>
      <c r="B141" s="471" t="s">
        <v>2940</v>
      </c>
      <c r="C141" s="343" t="s">
        <v>2941</v>
      </c>
      <c r="D141" s="343" t="s">
        <v>2942</v>
      </c>
      <c r="E141" s="460">
        <v>2016</v>
      </c>
      <c r="F141" s="461"/>
      <c r="G141" s="461"/>
      <c r="H141" s="461"/>
      <c r="I141" s="461">
        <v>1</v>
      </c>
      <c r="J141" s="463">
        <v>0</v>
      </c>
      <c r="K141" s="477" t="s">
        <v>2549</v>
      </c>
      <c r="L141" s="461">
        <v>1</v>
      </c>
      <c r="M141" s="461">
        <v>1</v>
      </c>
      <c r="N141" s="462"/>
    </row>
    <row r="142" spans="1:14" ht="105">
      <c r="A142" s="476" t="s">
        <v>574</v>
      </c>
      <c r="B142" s="459" t="s">
        <v>575</v>
      </c>
      <c r="C142" s="343" t="s">
        <v>573</v>
      </c>
      <c r="D142" s="343" t="s">
        <v>348</v>
      </c>
      <c r="E142" s="460">
        <v>2021</v>
      </c>
      <c r="F142" s="461" t="s">
        <v>279</v>
      </c>
      <c r="G142" s="461"/>
      <c r="H142" s="462" t="s">
        <v>2520</v>
      </c>
      <c r="I142" s="461">
        <v>1</v>
      </c>
      <c r="J142" s="463">
        <v>1</v>
      </c>
      <c r="K142" s="462">
        <v>0</v>
      </c>
      <c r="L142" s="461">
        <v>1</v>
      </c>
      <c r="M142" s="461">
        <v>1</v>
      </c>
      <c r="N142" s="462"/>
    </row>
    <row r="143" spans="1:14" ht="90">
      <c r="A143" s="476" t="s">
        <v>2943</v>
      </c>
      <c r="B143" s="471" t="s">
        <v>2944</v>
      </c>
      <c r="C143" s="343" t="s">
        <v>2945</v>
      </c>
      <c r="D143" s="343" t="s">
        <v>2946</v>
      </c>
      <c r="E143" s="460">
        <v>2012</v>
      </c>
      <c r="F143" s="461"/>
      <c r="G143" s="461"/>
      <c r="H143" s="461"/>
      <c r="I143" s="461" t="s">
        <v>33</v>
      </c>
      <c r="J143" s="463">
        <v>0</v>
      </c>
      <c r="K143" s="477" t="s">
        <v>2549</v>
      </c>
      <c r="L143" s="461">
        <v>1</v>
      </c>
      <c r="M143" s="461"/>
      <c r="N143" s="462"/>
    </row>
    <row r="144" spans="1:14" ht="90">
      <c r="A144" s="476" t="s">
        <v>2947</v>
      </c>
      <c r="B144" s="471" t="s">
        <v>2948</v>
      </c>
      <c r="C144" s="343" t="s">
        <v>2949</v>
      </c>
      <c r="D144" s="343" t="s">
        <v>285</v>
      </c>
      <c r="E144" s="460">
        <v>2013</v>
      </c>
      <c r="F144" s="461"/>
      <c r="G144" s="461"/>
      <c r="H144" s="461"/>
      <c r="I144" s="461" t="s">
        <v>33</v>
      </c>
      <c r="J144" s="463">
        <v>0</v>
      </c>
      <c r="K144" s="479" t="s">
        <v>2950</v>
      </c>
      <c r="L144" s="461">
        <v>1</v>
      </c>
      <c r="M144" s="461"/>
      <c r="N144" s="462"/>
    </row>
    <row r="145" spans="1:14" ht="90">
      <c r="A145" s="476" t="s">
        <v>2951</v>
      </c>
      <c r="B145" s="471" t="s">
        <v>2952</v>
      </c>
      <c r="C145" s="343" t="s">
        <v>2953</v>
      </c>
      <c r="D145" s="343" t="s">
        <v>2954</v>
      </c>
      <c r="E145" s="460">
        <v>2016</v>
      </c>
      <c r="F145" s="461"/>
      <c r="G145" s="461"/>
      <c r="H145" s="461"/>
      <c r="I145" s="461" t="s">
        <v>33</v>
      </c>
      <c r="J145" s="463">
        <v>0</v>
      </c>
      <c r="K145" s="480" t="s">
        <v>2578</v>
      </c>
      <c r="L145" s="461">
        <v>1</v>
      </c>
      <c r="M145" s="461">
        <v>1</v>
      </c>
      <c r="N145" s="462"/>
    </row>
    <row r="146" spans="1:14" ht="60">
      <c r="A146" s="476" t="s">
        <v>2955</v>
      </c>
      <c r="B146" s="471"/>
      <c r="C146" s="343" t="s">
        <v>2956</v>
      </c>
      <c r="D146" s="343" t="s">
        <v>2957</v>
      </c>
      <c r="E146" s="460">
        <v>1995</v>
      </c>
      <c r="F146" s="461"/>
      <c r="G146" s="461"/>
      <c r="H146" s="461"/>
      <c r="I146" s="461" t="s">
        <v>33</v>
      </c>
      <c r="J146" s="463">
        <v>0</v>
      </c>
      <c r="K146" s="490" t="s">
        <v>2958</v>
      </c>
      <c r="L146" s="461">
        <v>1</v>
      </c>
      <c r="M146" s="461"/>
      <c r="N146" s="462" t="s">
        <v>2959</v>
      </c>
    </row>
    <row r="147" spans="1:14" ht="105">
      <c r="A147" s="476" t="s">
        <v>2960</v>
      </c>
      <c r="B147" s="471" t="s">
        <v>2961</v>
      </c>
      <c r="C147" s="343" t="s">
        <v>2962</v>
      </c>
      <c r="D147" s="343" t="s">
        <v>348</v>
      </c>
      <c r="E147" s="460">
        <v>1992</v>
      </c>
      <c r="F147" s="461"/>
      <c r="G147" s="461"/>
      <c r="H147" s="461"/>
      <c r="I147" s="461">
        <v>1</v>
      </c>
      <c r="J147" s="463">
        <v>0</v>
      </c>
      <c r="K147" s="477" t="s">
        <v>2549</v>
      </c>
      <c r="L147" s="461">
        <v>1</v>
      </c>
      <c r="M147" s="461"/>
      <c r="N147" s="462"/>
    </row>
    <row r="148" spans="1:14" ht="105">
      <c r="A148" s="476" t="s">
        <v>2963</v>
      </c>
      <c r="B148" s="471" t="s">
        <v>2964</v>
      </c>
      <c r="C148" s="343" t="s">
        <v>2965</v>
      </c>
      <c r="D148" s="343" t="s">
        <v>2966</v>
      </c>
      <c r="E148" s="460">
        <v>2020</v>
      </c>
      <c r="F148" s="461"/>
      <c r="G148" s="461"/>
      <c r="H148" s="461"/>
      <c r="I148" s="461" t="s">
        <v>33</v>
      </c>
      <c r="J148" s="463">
        <v>0</v>
      </c>
      <c r="K148" s="479" t="s">
        <v>2713</v>
      </c>
      <c r="L148" s="461">
        <v>1</v>
      </c>
      <c r="M148" s="461"/>
      <c r="N148" s="462"/>
    </row>
    <row r="149" spans="1:14" ht="120">
      <c r="A149" s="476" t="s">
        <v>2967</v>
      </c>
      <c r="B149" s="471" t="s">
        <v>2968</v>
      </c>
      <c r="C149" s="343" t="s">
        <v>2969</v>
      </c>
      <c r="D149" s="343" t="s">
        <v>2970</v>
      </c>
      <c r="E149" s="460">
        <v>2015</v>
      </c>
      <c r="F149" s="461"/>
      <c r="G149" s="461"/>
      <c r="H149" s="461" t="s">
        <v>2554</v>
      </c>
      <c r="I149" s="461" t="s">
        <v>33</v>
      </c>
      <c r="J149" s="463">
        <v>0</v>
      </c>
      <c r="K149" s="489" t="s">
        <v>2971</v>
      </c>
      <c r="L149" s="461">
        <v>1</v>
      </c>
      <c r="M149" s="461">
        <v>1</v>
      </c>
      <c r="N149" s="462"/>
    </row>
    <row r="150" spans="1:14" ht="45">
      <c r="A150" s="476" t="s">
        <v>2972</v>
      </c>
      <c r="B150" s="471"/>
      <c r="C150" s="343" t="s">
        <v>2973</v>
      </c>
      <c r="D150" s="343" t="s">
        <v>2974</v>
      </c>
      <c r="E150" s="460">
        <v>1969</v>
      </c>
      <c r="F150" s="461"/>
      <c r="G150" s="461"/>
      <c r="H150" s="461"/>
      <c r="I150" s="461" t="s">
        <v>33</v>
      </c>
      <c r="J150" s="463">
        <v>0</v>
      </c>
      <c r="K150" s="480" t="s">
        <v>2578</v>
      </c>
      <c r="L150" s="461">
        <v>1</v>
      </c>
      <c r="M150" s="461"/>
      <c r="N150" s="462"/>
    </row>
    <row r="151" spans="1:14" ht="90">
      <c r="A151" s="476" t="s">
        <v>2975</v>
      </c>
      <c r="B151" s="469" t="s">
        <v>2976</v>
      </c>
      <c r="C151" s="343" t="s">
        <v>2977</v>
      </c>
      <c r="D151" s="343" t="s">
        <v>2978</v>
      </c>
      <c r="E151" s="460">
        <v>2019</v>
      </c>
      <c r="F151" s="461"/>
      <c r="G151" s="461"/>
      <c r="H151" s="461"/>
      <c r="I151" s="461">
        <v>0</v>
      </c>
      <c r="J151" s="463">
        <v>0</v>
      </c>
      <c r="K151" s="487" t="s">
        <v>2700</v>
      </c>
      <c r="L151" s="461">
        <v>1</v>
      </c>
      <c r="M151" s="461">
        <v>1</v>
      </c>
      <c r="N151" s="462"/>
    </row>
    <row r="152" spans="1:14" ht="120">
      <c r="A152" s="476" t="s">
        <v>2979</v>
      </c>
      <c r="B152" s="471" t="s">
        <v>2980</v>
      </c>
      <c r="C152" s="343" t="s">
        <v>2981</v>
      </c>
      <c r="D152" s="343" t="s">
        <v>2982</v>
      </c>
      <c r="E152" s="460">
        <v>2010</v>
      </c>
      <c r="F152" s="461"/>
      <c r="G152" s="461" t="s">
        <v>266</v>
      </c>
      <c r="H152" s="461" t="s">
        <v>2983</v>
      </c>
      <c r="I152" s="461" t="s">
        <v>33</v>
      </c>
      <c r="J152" s="463">
        <v>0</v>
      </c>
      <c r="K152" s="477" t="s">
        <v>2549</v>
      </c>
      <c r="L152" s="461">
        <v>1</v>
      </c>
      <c r="M152" s="461">
        <v>1</v>
      </c>
      <c r="N152" s="462"/>
    </row>
    <row r="153" spans="1:14" ht="60">
      <c r="A153" s="476" t="s">
        <v>2984</v>
      </c>
      <c r="B153" s="471" t="s">
        <v>2985</v>
      </c>
      <c r="C153" s="343" t="s">
        <v>2986</v>
      </c>
      <c r="D153" s="343" t="s">
        <v>2987</v>
      </c>
      <c r="E153" s="460">
        <v>2002</v>
      </c>
      <c r="F153" s="461"/>
      <c r="G153" s="461"/>
      <c r="H153" s="461"/>
      <c r="I153" s="461">
        <v>1</v>
      </c>
      <c r="J153" s="463">
        <v>0</v>
      </c>
      <c r="K153" s="480" t="s">
        <v>2578</v>
      </c>
      <c r="L153" s="461">
        <v>1</v>
      </c>
      <c r="M153" s="461"/>
      <c r="N153" s="462"/>
    </row>
    <row r="154" spans="1:14" ht="120">
      <c r="A154" s="476" t="s">
        <v>2988</v>
      </c>
      <c r="B154" s="471" t="s">
        <v>2989</v>
      </c>
      <c r="C154" s="343" t="s">
        <v>2990</v>
      </c>
      <c r="D154" s="343" t="s">
        <v>2991</v>
      </c>
      <c r="E154" s="460">
        <v>2003</v>
      </c>
      <c r="F154" s="461"/>
      <c r="G154" s="461"/>
      <c r="H154" s="461"/>
      <c r="I154" s="461">
        <v>1</v>
      </c>
      <c r="J154" s="463">
        <v>0</v>
      </c>
      <c r="K154" s="477" t="s">
        <v>2549</v>
      </c>
      <c r="L154" s="461">
        <v>1</v>
      </c>
      <c r="M154" s="461"/>
      <c r="N154" s="462"/>
    </row>
    <row r="155" spans="1:14" ht="90">
      <c r="A155" s="476" t="s">
        <v>2119</v>
      </c>
      <c r="B155" s="459" t="s">
        <v>2120</v>
      </c>
      <c r="C155" s="343" t="s">
        <v>2118</v>
      </c>
      <c r="D155" s="343" t="s">
        <v>554</v>
      </c>
      <c r="E155" s="460">
        <v>2010</v>
      </c>
      <c r="F155" s="461"/>
      <c r="G155" s="461" t="s">
        <v>260</v>
      </c>
      <c r="H155" s="462" t="s">
        <v>2520</v>
      </c>
      <c r="I155" s="461">
        <v>1</v>
      </c>
      <c r="J155" s="463">
        <v>1</v>
      </c>
      <c r="K155" s="462">
        <v>0</v>
      </c>
      <c r="L155" s="461">
        <v>1</v>
      </c>
      <c r="M155" s="461">
        <v>1</v>
      </c>
      <c r="N155" s="462"/>
    </row>
    <row r="156" spans="1:14" ht="105">
      <c r="A156" s="476" t="s">
        <v>2992</v>
      </c>
      <c r="B156" s="471"/>
      <c r="C156" s="343" t="s">
        <v>2993</v>
      </c>
      <c r="D156" s="343" t="s">
        <v>2994</v>
      </c>
      <c r="E156" s="460">
        <v>2021</v>
      </c>
      <c r="F156" s="461"/>
      <c r="G156" s="461"/>
      <c r="H156" s="461"/>
      <c r="I156" s="461" t="s">
        <v>33</v>
      </c>
      <c r="J156" s="463">
        <v>0</v>
      </c>
      <c r="K156" s="480" t="s">
        <v>2578</v>
      </c>
      <c r="L156" s="461">
        <v>1</v>
      </c>
      <c r="M156" s="461"/>
      <c r="N156" s="462"/>
    </row>
    <row r="157" spans="1:14" ht="75">
      <c r="A157" s="476" t="s">
        <v>2995</v>
      </c>
      <c r="B157" s="471"/>
      <c r="C157" s="343" t="s">
        <v>2996</v>
      </c>
      <c r="D157" s="343" t="s">
        <v>2997</v>
      </c>
      <c r="E157" s="460">
        <v>2004</v>
      </c>
      <c r="F157" s="461"/>
      <c r="G157" s="461"/>
      <c r="H157" s="461"/>
      <c r="I157" s="461" t="s">
        <v>33</v>
      </c>
      <c r="J157" s="466">
        <v>0</v>
      </c>
      <c r="K157" s="480" t="s">
        <v>2578</v>
      </c>
      <c r="L157" s="467">
        <v>1</v>
      </c>
      <c r="M157" s="467"/>
      <c r="N157" s="468"/>
    </row>
    <row r="158" spans="1:14" ht="75">
      <c r="A158" s="476" t="s">
        <v>2998</v>
      </c>
      <c r="B158" s="471" t="s">
        <v>2999</v>
      </c>
      <c r="C158" s="343" t="s">
        <v>3000</v>
      </c>
      <c r="D158" s="343" t="s">
        <v>1025</v>
      </c>
      <c r="E158" s="460">
        <v>2011</v>
      </c>
      <c r="F158" s="461"/>
      <c r="G158" s="461"/>
      <c r="H158" s="461"/>
      <c r="I158" s="461" t="s">
        <v>33</v>
      </c>
      <c r="J158" s="463">
        <v>0</v>
      </c>
      <c r="K158" s="480" t="s">
        <v>2578</v>
      </c>
      <c r="L158" s="461">
        <v>1</v>
      </c>
      <c r="M158" s="461">
        <v>1</v>
      </c>
      <c r="N158" s="462"/>
    </row>
    <row r="159" spans="1:14" ht="75">
      <c r="A159" s="476" t="s">
        <v>3001</v>
      </c>
      <c r="B159" s="471" t="s">
        <v>3002</v>
      </c>
      <c r="C159" s="343" t="s">
        <v>3003</v>
      </c>
      <c r="D159" s="343" t="s">
        <v>934</v>
      </c>
      <c r="E159" s="460">
        <v>2008</v>
      </c>
      <c r="F159" s="461"/>
      <c r="G159" s="461"/>
      <c r="H159" s="461"/>
      <c r="I159" s="461" t="s">
        <v>33</v>
      </c>
      <c r="J159" s="466">
        <v>0</v>
      </c>
      <c r="K159" s="479" t="s">
        <v>2713</v>
      </c>
      <c r="L159" s="467">
        <v>1</v>
      </c>
      <c r="M159" s="467"/>
      <c r="N159" s="468"/>
    </row>
    <row r="160" spans="1:14" ht="90">
      <c r="A160" s="476" t="s">
        <v>2153</v>
      </c>
      <c r="B160" s="459" t="s">
        <v>2154</v>
      </c>
      <c r="C160" s="343" t="s">
        <v>2152</v>
      </c>
      <c r="D160" s="343" t="s">
        <v>2156</v>
      </c>
      <c r="E160" s="460">
        <v>2001</v>
      </c>
      <c r="F160" s="461"/>
      <c r="G160" s="461" t="s">
        <v>260</v>
      </c>
      <c r="H160" s="462" t="s">
        <v>2520</v>
      </c>
      <c r="I160" s="461">
        <v>1</v>
      </c>
      <c r="J160" s="463">
        <v>1</v>
      </c>
      <c r="K160" s="462">
        <v>0</v>
      </c>
      <c r="L160" s="461">
        <v>1</v>
      </c>
      <c r="M160" s="461"/>
      <c r="N160" s="462"/>
    </row>
    <row r="161" spans="1:14" ht="45">
      <c r="A161" s="476" t="s">
        <v>3004</v>
      </c>
      <c r="B161" s="471"/>
      <c r="C161" s="343" t="s">
        <v>3005</v>
      </c>
      <c r="D161" s="343" t="s">
        <v>3006</v>
      </c>
      <c r="E161" s="460">
        <v>2006</v>
      </c>
      <c r="F161" s="461"/>
      <c r="G161" s="461"/>
      <c r="H161" s="461"/>
      <c r="I161" s="461" t="s">
        <v>33</v>
      </c>
      <c r="J161" s="463">
        <v>0</v>
      </c>
      <c r="K161" s="484" t="s">
        <v>2622</v>
      </c>
      <c r="L161" s="461">
        <v>1</v>
      </c>
      <c r="M161" s="461"/>
      <c r="N161" s="462"/>
    </row>
    <row r="162" spans="1:14" ht="90">
      <c r="A162" s="476" t="s">
        <v>3007</v>
      </c>
      <c r="B162" s="471" t="s">
        <v>3008</v>
      </c>
      <c r="C162" s="343" t="s">
        <v>3009</v>
      </c>
      <c r="D162" s="343" t="s">
        <v>3010</v>
      </c>
      <c r="E162" s="460">
        <v>2003</v>
      </c>
      <c r="F162" s="461"/>
      <c r="G162" s="461"/>
      <c r="H162" s="461"/>
      <c r="I162" s="461" t="s">
        <v>33</v>
      </c>
      <c r="J162" s="463">
        <v>0</v>
      </c>
      <c r="K162" s="480" t="s">
        <v>2578</v>
      </c>
      <c r="L162" s="461">
        <v>1</v>
      </c>
      <c r="M162" s="461"/>
      <c r="N162" s="462"/>
    </row>
    <row r="163" spans="1:14" ht="105">
      <c r="A163" s="476" t="s">
        <v>3011</v>
      </c>
      <c r="B163" s="471" t="s">
        <v>3012</v>
      </c>
      <c r="C163" s="343" t="s">
        <v>3013</v>
      </c>
      <c r="D163" s="343" t="s">
        <v>3014</v>
      </c>
      <c r="E163" s="460">
        <v>2023</v>
      </c>
      <c r="F163" s="461"/>
      <c r="G163" s="461"/>
      <c r="H163" s="461"/>
      <c r="I163" s="461">
        <v>1</v>
      </c>
      <c r="J163" s="463">
        <v>0</v>
      </c>
      <c r="K163" s="479" t="s">
        <v>3015</v>
      </c>
      <c r="L163" s="461">
        <v>1</v>
      </c>
      <c r="M163" s="461"/>
      <c r="N163" s="462"/>
    </row>
    <row r="164" spans="1:14" ht="75">
      <c r="A164" s="476" t="s">
        <v>3016</v>
      </c>
      <c r="B164" s="471" t="s">
        <v>3017</v>
      </c>
      <c r="C164" s="343" t="s">
        <v>3018</v>
      </c>
      <c r="D164" s="343" t="s">
        <v>3019</v>
      </c>
      <c r="E164" s="460">
        <v>2017</v>
      </c>
      <c r="F164" s="461"/>
      <c r="G164" s="461"/>
      <c r="H164" s="461"/>
      <c r="I164" s="461" t="s">
        <v>33</v>
      </c>
      <c r="J164" s="463">
        <v>0</v>
      </c>
      <c r="K164" s="477" t="s">
        <v>2549</v>
      </c>
      <c r="L164" s="461">
        <v>1</v>
      </c>
      <c r="M164" s="461"/>
      <c r="N164" s="462"/>
    </row>
    <row r="165" spans="1:14" ht="105">
      <c r="A165" s="476" t="s">
        <v>3020</v>
      </c>
      <c r="B165" s="471" t="s">
        <v>3021</v>
      </c>
      <c r="C165" s="343" t="s">
        <v>3022</v>
      </c>
      <c r="D165" s="343" t="s">
        <v>3023</v>
      </c>
      <c r="E165" s="460">
        <v>2013</v>
      </c>
      <c r="F165" s="461"/>
      <c r="G165" s="461"/>
      <c r="H165" s="461"/>
      <c r="I165" s="461" t="s">
        <v>33</v>
      </c>
      <c r="J165" s="466">
        <v>0</v>
      </c>
      <c r="K165" s="479" t="s">
        <v>2713</v>
      </c>
      <c r="L165" s="467">
        <v>1</v>
      </c>
      <c r="M165" s="467"/>
      <c r="N165" s="468"/>
    </row>
    <row r="166" spans="1:14" ht="45">
      <c r="A166" s="476" t="s">
        <v>3024</v>
      </c>
      <c r="B166" s="471"/>
      <c r="C166" s="343" t="s">
        <v>3025</v>
      </c>
      <c r="D166" s="343" t="s">
        <v>3026</v>
      </c>
      <c r="E166" s="460">
        <v>2006</v>
      </c>
      <c r="F166" s="461"/>
      <c r="G166" s="461"/>
      <c r="H166" s="461"/>
      <c r="I166" s="461" t="s">
        <v>33</v>
      </c>
      <c r="J166" s="463">
        <v>0</v>
      </c>
      <c r="K166" s="479" t="s">
        <v>2713</v>
      </c>
      <c r="L166" s="461">
        <v>1</v>
      </c>
      <c r="M166" s="461"/>
      <c r="N166" s="462"/>
    </row>
    <row r="167" spans="1:14" ht="105">
      <c r="A167" s="476" t="s">
        <v>590</v>
      </c>
      <c r="B167" s="459" t="s">
        <v>591</v>
      </c>
      <c r="C167" s="343" t="s">
        <v>589</v>
      </c>
      <c r="D167" s="343" t="s">
        <v>348</v>
      </c>
      <c r="E167" s="460">
        <v>2007</v>
      </c>
      <c r="F167" s="461"/>
      <c r="G167" s="461" t="s">
        <v>266</v>
      </c>
      <c r="H167" s="462" t="s">
        <v>2520</v>
      </c>
      <c r="I167" s="461">
        <v>1</v>
      </c>
      <c r="J167" s="463">
        <v>1</v>
      </c>
      <c r="K167" s="462">
        <v>0</v>
      </c>
      <c r="L167" s="461">
        <v>1</v>
      </c>
      <c r="M167" s="461">
        <v>1</v>
      </c>
      <c r="N167" s="462"/>
    </row>
    <row r="168" spans="1:14" ht="105">
      <c r="A168" s="476" t="s">
        <v>3027</v>
      </c>
      <c r="B168" s="471" t="s">
        <v>3028</v>
      </c>
      <c r="C168" s="343" t="s">
        <v>3029</v>
      </c>
      <c r="D168" s="343" t="s">
        <v>3030</v>
      </c>
      <c r="E168" s="460">
        <v>2012</v>
      </c>
      <c r="F168" s="461"/>
      <c r="G168" s="461"/>
      <c r="H168" s="461" t="s">
        <v>2568</v>
      </c>
      <c r="I168" s="461">
        <v>1</v>
      </c>
      <c r="J168" s="463">
        <v>0</v>
      </c>
      <c r="K168" s="477" t="s">
        <v>2549</v>
      </c>
      <c r="L168" s="461">
        <v>1</v>
      </c>
      <c r="M168" s="461"/>
      <c r="N168" s="462"/>
    </row>
    <row r="169" spans="1:14" ht="75">
      <c r="A169" s="476" t="s">
        <v>599</v>
      </c>
      <c r="B169" s="459" t="s">
        <v>600</v>
      </c>
      <c r="C169" s="343" t="s">
        <v>598</v>
      </c>
      <c r="D169" s="343" t="s">
        <v>602</v>
      </c>
      <c r="E169" s="460">
        <v>2021</v>
      </c>
      <c r="F169" s="461"/>
      <c r="G169" s="461" t="s">
        <v>2519</v>
      </c>
      <c r="H169" s="462" t="s">
        <v>2520</v>
      </c>
      <c r="I169" s="461">
        <v>1</v>
      </c>
      <c r="J169" s="463">
        <v>1</v>
      </c>
      <c r="K169" s="462">
        <v>0</v>
      </c>
      <c r="L169" s="461">
        <v>1</v>
      </c>
      <c r="M169" s="461"/>
      <c r="N169" s="462"/>
    </row>
    <row r="170" spans="1:14" ht="105">
      <c r="A170" s="476" t="s">
        <v>3031</v>
      </c>
      <c r="B170" s="471" t="s">
        <v>3032</v>
      </c>
      <c r="C170" s="343" t="s">
        <v>3033</v>
      </c>
      <c r="D170" s="343" t="s">
        <v>3034</v>
      </c>
      <c r="E170" s="460">
        <v>1998</v>
      </c>
      <c r="F170" s="461" t="s">
        <v>2528</v>
      </c>
      <c r="G170" s="461"/>
      <c r="H170" s="461" t="s">
        <v>2568</v>
      </c>
      <c r="I170" s="461">
        <v>0</v>
      </c>
      <c r="J170" s="463">
        <v>0</v>
      </c>
      <c r="K170" s="487" t="s">
        <v>2796</v>
      </c>
      <c r="L170" s="461">
        <v>1</v>
      </c>
      <c r="M170" s="461">
        <v>1</v>
      </c>
      <c r="N170" s="462"/>
    </row>
    <row r="171" spans="1:14" ht="150">
      <c r="A171" s="476" t="s">
        <v>3035</v>
      </c>
      <c r="B171" s="459" t="s">
        <v>3036</v>
      </c>
      <c r="C171" s="343" t="s">
        <v>3037</v>
      </c>
      <c r="D171" s="343" t="s">
        <v>348</v>
      </c>
      <c r="E171" s="460">
        <v>2019</v>
      </c>
      <c r="F171" s="461"/>
      <c r="G171" s="461"/>
      <c r="H171" s="461" t="s">
        <v>2568</v>
      </c>
      <c r="I171" s="461">
        <v>1</v>
      </c>
      <c r="J171" s="463">
        <v>0</v>
      </c>
      <c r="K171" s="477" t="s">
        <v>2549</v>
      </c>
      <c r="L171" s="461">
        <v>1</v>
      </c>
      <c r="M171" s="461">
        <v>1</v>
      </c>
      <c r="N171" s="462"/>
    </row>
    <row r="172" spans="1:14" ht="60">
      <c r="A172" s="476" t="s">
        <v>3038</v>
      </c>
      <c r="B172" s="471" t="s">
        <v>3039</v>
      </c>
      <c r="C172" s="343" t="s">
        <v>3040</v>
      </c>
      <c r="D172" s="343" t="s">
        <v>533</v>
      </c>
      <c r="E172" s="460">
        <v>2000</v>
      </c>
      <c r="F172" s="461"/>
      <c r="G172" s="461"/>
      <c r="H172" s="461"/>
      <c r="I172" s="461">
        <v>1</v>
      </c>
      <c r="J172" s="466">
        <v>0</v>
      </c>
      <c r="K172" s="480" t="s">
        <v>2578</v>
      </c>
      <c r="L172" s="467">
        <v>1</v>
      </c>
      <c r="M172" s="467"/>
      <c r="N172" s="77" t="s">
        <v>3041</v>
      </c>
    </row>
    <row r="173" spans="1:14" ht="105">
      <c r="A173" s="476" t="s">
        <v>3042</v>
      </c>
      <c r="B173" s="471" t="s">
        <v>3043</v>
      </c>
      <c r="C173" s="343" t="s">
        <v>3044</v>
      </c>
      <c r="D173" s="343" t="s">
        <v>1262</v>
      </c>
      <c r="E173" s="460">
        <v>2023</v>
      </c>
      <c r="F173" s="461"/>
      <c r="G173" s="461"/>
      <c r="H173" s="461"/>
      <c r="I173" s="461" t="s">
        <v>33</v>
      </c>
      <c r="J173" s="463">
        <v>0</v>
      </c>
      <c r="K173" s="477" t="s">
        <v>2549</v>
      </c>
      <c r="L173" s="461">
        <v>1</v>
      </c>
      <c r="M173" s="461">
        <v>1</v>
      </c>
      <c r="N173" s="462"/>
    </row>
    <row r="174" spans="1:14" ht="90">
      <c r="A174" s="476" t="s">
        <v>2208</v>
      </c>
      <c r="B174" s="459" t="s">
        <v>2209</v>
      </c>
      <c r="C174" s="343" t="s">
        <v>2207</v>
      </c>
      <c r="D174" s="343" t="s">
        <v>2212</v>
      </c>
      <c r="E174" s="460">
        <v>2021</v>
      </c>
      <c r="F174" s="461"/>
      <c r="G174" s="461" t="s">
        <v>260</v>
      </c>
      <c r="H174" s="462" t="s">
        <v>2520</v>
      </c>
      <c r="I174" s="461">
        <v>1</v>
      </c>
      <c r="J174" s="463">
        <v>1</v>
      </c>
      <c r="K174" s="462">
        <v>0</v>
      </c>
      <c r="L174" s="461">
        <v>1</v>
      </c>
      <c r="M174" s="461"/>
      <c r="N174" s="462"/>
    </row>
    <row r="175" spans="1:14" ht="150">
      <c r="A175" s="476" t="s">
        <v>3045</v>
      </c>
      <c r="B175" s="471" t="s">
        <v>3046</v>
      </c>
      <c r="C175" s="343" t="s">
        <v>3047</v>
      </c>
      <c r="D175" s="343" t="s">
        <v>1400</v>
      </c>
      <c r="E175" s="460">
        <v>2009</v>
      </c>
      <c r="F175" s="461"/>
      <c r="G175" s="461"/>
      <c r="H175" s="461"/>
      <c r="I175" s="461" t="s">
        <v>33</v>
      </c>
      <c r="J175" s="463">
        <v>0</v>
      </c>
      <c r="K175" s="480" t="s">
        <v>2578</v>
      </c>
      <c r="L175" s="461">
        <v>1</v>
      </c>
      <c r="M175" s="461"/>
      <c r="N175" s="462"/>
    </row>
    <row r="176" spans="1:14" ht="120">
      <c r="A176" s="476" t="s">
        <v>3048</v>
      </c>
      <c r="B176" s="471"/>
      <c r="C176" s="343" t="s">
        <v>3049</v>
      </c>
      <c r="D176" s="343" t="s">
        <v>3050</v>
      </c>
      <c r="E176" s="460">
        <v>2008</v>
      </c>
      <c r="F176" s="461" t="s">
        <v>272</v>
      </c>
      <c r="G176" s="461"/>
      <c r="H176" s="461"/>
      <c r="I176" s="461" t="s">
        <v>33</v>
      </c>
      <c r="J176" s="466">
        <v>0</v>
      </c>
      <c r="K176" s="484" t="s">
        <v>2622</v>
      </c>
      <c r="L176" s="467">
        <v>1</v>
      </c>
      <c r="M176" s="467"/>
      <c r="N176" s="468"/>
    </row>
    <row r="177" spans="1:14" ht="90">
      <c r="A177" s="476" t="s">
        <v>3051</v>
      </c>
      <c r="B177" s="471" t="s">
        <v>3052</v>
      </c>
      <c r="C177" s="343" t="s">
        <v>3053</v>
      </c>
      <c r="D177" s="343" t="s">
        <v>2588</v>
      </c>
      <c r="E177" s="460">
        <v>2010</v>
      </c>
      <c r="F177" s="461"/>
      <c r="G177" s="461"/>
      <c r="H177" s="461"/>
      <c r="I177" s="461" t="s">
        <v>33</v>
      </c>
      <c r="J177" s="466">
        <v>0</v>
      </c>
      <c r="K177" s="480" t="s">
        <v>2578</v>
      </c>
      <c r="L177" s="467">
        <v>1</v>
      </c>
      <c r="M177" s="467"/>
      <c r="N177" s="468"/>
    </row>
    <row r="178" spans="1:14" ht="120">
      <c r="A178" s="476" t="s">
        <v>3054</v>
      </c>
      <c r="B178" s="471" t="s">
        <v>3055</v>
      </c>
      <c r="C178" s="343" t="s">
        <v>3056</v>
      </c>
      <c r="D178" s="343" t="s">
        <v>533</v>
      </c>
      <c r="E178" s="460">
        <v>2017</v>
      </c>
      <c r="F178" s="461"/>
      <c r="G178" s="461"/>
      <c r="H178" s="461"/>
      <c r="I178" s="461" t="s">
        <v>33</v>
      </c>
      <c r="J178" s="463">
        <v>0</v>
      </c>
      <c r="K178" s="480" t="s">
        <v>2672</v>
      </c>
      <c r="L178" s="461">
        <v>1</v>
      </c>
      <c r="M178" s="461">
        <v>1</v>
      </c>
      <c r="N178" s="462"/>
    </row>
    <row r="179" spans="1:14" ht="105">
      <c r="A179" s="476" t="s">
        <v>3057</v>
      </c>
      <c r="B179" s="471" t="s">
        <v>3058</v>
      </c>
      <c r="C179" s="343" t="s">
        <v>3059</v>
      </c>
      <c r="D179" s="343" t="s">
        <v>3060</v>
      </c>
      <c r="E179" s="460">
        <v>2016</v>
      </c>
      <c r="F179" s="461"/>
      <c r="G179" s="461"/>
      <c r="H179" s="461"/>
      <c r="I179" s="461" t="s">
        <v>33</v>
      </c>
      <c r="J179" s="463">
        <v>0</v>
      </c>
      <c r="K179" s="480" t="s">
        <v>2578</v>
      </c>
      <c r="L179" s="461">
        <v>1</v>
      </c>
      <c r="M179" s="461"/>
      <c r="N179" s="462"/>
    </row>
    <row r="180" spans="1:14" ht="105">
      <c r="A180" s="476" t="s">
        <v>3061</v>
      </c>
      <c r="B180" s="471" t="s">
        <v>3062</v>
      </c>
      <c r="C180" s="343" t="s">
        <v>3063</v>
      </c>
      <c r="D180" s="343" t="s">
        <v>3064</v>
      </c>
      <c r="E180" s="460">
        <v>2016</v>
      </c>
      <c r="F180" s="461"/>
      <c r="G180" s="461"/>
      <c r="H180" s="461"/>
      <c r="I180" s="461">
        <v>1</v>
      </c>
      <c r="J180" s="463">
        <v>0</v>
      </c>
      <c r="K180" s="477" t="s">
        <v>2549</v>
      </c>
      <c r="L180" s="461">
        <v>1</v>
      </c>
      <c r="M180" s="461"/>
      <c r="N180" s="462"/>
    </row>
    <row r="181" spans="1:14" ht="90">
      <c r="A181" s="476" t="s">
        <v>3065</v>
      </c>
      <c r="B181" s="471" t="s">
        <v>3066</v>
      </c>
      <c r="C181" s="343" t="s">
        <v>3067</v>
      </c>
      <c r="D181" s="343" t="s">
        <v>348</v>
      </c>
      <c r="E181" s="460">
        <v>2015</v>
      </c>
      <c r="F181" s="461"/>
      <c r="G181" s="461"/>
      <c r="H181" s="461"/>
      <c r="I181" s="461">
        <v>1</v>
      </c>
      <c r="J181" s="466">
        <v>0</v>
      </c>
      <c r="K181" s="480" t="s">
        <v>2578</v>
      </c>
      <c r="L181" s="467">
        <v>1</v>
      </c>
      <c r="M181" s="467"/>
      <c r="N181" s="468"/>
    </row>
    <row r="182" spans="1:14" ht="105">
      <c r="A182" s="476" t="s">
        <v>3068</v>
      </c>
      <c r="B182" s="471" t="s">
        <v>3069</v>
      </c>
      <c r="C182" s="343" t="s">
        <v>3070</v>
      </c>
      <c r="D182" s="343" t="s">
        <v>3071</v>
      </c>
      <c r="E182" s="460">
        <v>2010</v>
      </c>
      <c r="F182" s="461"/>
      <c r="G182" s="461"/>
      <c r="H182" s="461"/>
      <c r="I182" s="461" t="s">
        <v>24</v>
      </c>
      <c r="J182" s="463">
        <v>0</v>
      </c>
      <c r="K182" s="480" t="s">
        <v>2578</v>
      </c>
      <c r="L182" s="461">
        <v>1</v>
      </c>
      <c r="M182" s="461">
        <v>1</v>
      </c>
      <c r="N182" s="462"/>
    </row>
    <row r="183" spans="1:14" ht="180">
      <c r="A183" s="476" t="s">
        <v>3072</v>
      </c>
      <c r="B183" s="469" t="s">
        <v>3073</v>
      </c>
      <c r="C183" s="343" t="s">
        <v>3074</v>
      </c>
      <c r="D183" s="343" t="s">
        <v>3075</v>
      </c>
      <c r="E183" s="460">
        <v>2017</v>
      </c>
      <c r="F183" s="461" t="s">
        <v>279</v>
      </c>
      <c r="G183" s="461"/>
      <c r="H183" s="461" t="s">
        <v>2554</v>
      </c>
      <c r="I183" s="461">
        <v>1</v>
      </c>
      <c r="J183" s="463">
        <v>0</v>
      </c>
      <c r="K183" s="480" t="s">
        <v>2578</v>
      </c>
      <c r="L183" s="461">
        <v>1</v>
      </c>
      <c r="M183" s="461">
        <v>1</v>
      </c>
      <c r="N183" s="462"/>
    </row>
    <row r="184" spans="1:14" ht="75">
      <c r="A184" s="476" t="s">
        <v>3076</v>
      </c>
      <c r="B184" s="471"/>
      <c r="C184" s="343" t="s">
        <v>3077</v>
      </c>
      <c r="D184" s="343" t="s">
        <v>2511</v>
      </c>
      <c r="E184" s="460">
        <v>2003</v>
      </c>
      <c r="F184" s="461"/>
      <c r="G184" s="461"/>
      <c r="H184" s="461"/>
      <c r="I184" s="461" t="s">
        <v>33</v>
      </c>
      <c r="J184" s="463">
        <v>0</v>
      </c>
      <c r="K184" s="479" t="s">
        <v>2713</v>
      </c>
      <c r="L184" s="461">
        <v>1</v>
      </c>
      <c r="M184" s="461">
        <v>1</v>
      </c>
      <c r="N184" s="462"/>
    </row>
    <row r="185" spans="1:14" ht="135">
      <c r="A185" s="476" t="s">
        <v>3078</v>
      </c>
      <c r="B185" s="469" t="s">
        <v>3079</v>
      </c>
      <c r="C185" s="343" t="s">
        <v>3080</v>
      </c>
      <c r="D185" s="343" t="s">
        <v>3023</v>
      </c>
      <c r="E185" s="460">
        <v>2009</v>
      </c>
      <c r="F185" s="461"/>
      <c r="G185" s="461"/>
      <c r="H185" s="461"/>
      <c r="I185" s="461">
        <v>1</v>
      </c>
      <c r="J185" s="463">
        <v>0</v>
      </c>
      <c r="K185" s="480" t="s">
        <v>2578</v>
      </c>
      <c r="L185" s="461">
        <v>1</v>
      </c>
      <c r="M185" s="461">
        <v>1</v>
      </c>
      <c r="N185" s="462"/>
    </row>
    <row r="186" spans="1:14" ht="135">
      <c r="A186" s="476" t="s">
        <v>3081</v>
      </c>
      <c r="B186" s="471" t="s">
        <v>3082</v>
      </c>
      <c r="C186" s="343" t="s">
        <v>3083</v>
      </c>
      <c r="D186" s="343" t="s">
        <v>3084</v>
      </c>
      <c r="E186" s="460">
        <v>2008</v>
      </c>
      <c r="F186" s="461"/>
      <c r="G186" s="461"/>
      <c r="H186" s="461"/>
      <c r="I186" s="461">
        <v>1</v>
      </c>
      <c r="J186" s="463">
        <v>0</v>
      </c>
      <c r="K186" s="477" t="s">
        <v>2549</v>
      </c>
      <c r="L186" s="461">
        <v>1</v>
      </c>
      <c r="M186" s="461">
        <v>1</v>
      </c>
      <c r="N186" s="462"/>
    </row>
    <row r="187" spans="1:14" ht="90">
      <c r="A187" s="476" t="s">
        <v>3085</v>
      </c>
      <c r="B187" s="471" t="s">
        <v>3086</v>
      </c>
      <c r="C187" s="343" t="s">
        <v>3087</v>
      </c>
      <c r="D187" s="343" t="s">
        <v>348</v>
      </c>
      <c r="E187" s="460">
        <v>2001</v>
      </c>
      <c r="F187" s="461"/>
      <c r="G187" s="461"/>
      <c r="H187" s="461"/>
      <c r="I187" s="461" t="s">
        <v>33</v>
      </c>
      <c r="J187" s="463">
        <v>0</v>
      </c>
      <c r="K187" s="477" t="s">
        <v>2549</v>
      </c>
      <c r="L187" s="461">
        <v>1</v>
      </c>
      <c r="M187" s="461">
        <v>1</v>
      </c>
      <c r="N187" s="462"/>
    </row>
    <row r="188" spans="1:14" ht="90">
      <c r="A188" s="476" t="s">
        <v>3088</v>
      </c>
      <c r="B188" s="471" t="s">
        <v>3089</v>
      </c>
      <c r="C188" s="343" t="s">
        <v>3090</v>
      </c>
      <c r="D188" s="343" t="s">
        <v>348</v>
      </c>
      <c r="E188" s="460">
        <v>2022</v>
      </c>
      <c r="F188" s="461"/>
      <c r="G188" s="461"/>
      <c r="H188" s="461"/>
      <c r="I188" s="461">
        <v>1</v>
      </c>
      <c r="J188" s="463">
        <v>0</v>
      </c>
      <c r="K188" s="477" t="s">
        <v>2549</v>
      </c>
      <c r="L188" s="461">
        <v>1</v>
      </c>
      <c r="M188" s="461"/>
      <c r="N188" s="462"/>
    </row>
    <row r="189" spans="1:14" ht="60">
      <c r="A189" s="476" t="s">
        <v>3091</v>
      </c>
      <c r="B189" s="471" t="s">
        <v>3092</v>
      </c>
      <c r="C189" s="343" t="s">
        <v>3093</v>
      </c>
      <c r="D189" s="343" t="s">
        <v>3094</v>
      </c>
      <c r="E189" s="460">
        <v>2012</v>
      </c>
      <c r="F189" s="461"/>
      <c r="G189" s="461"/>
      <c r="H189" s="461"/>
      <c r="I189" s="461" t="s">
        <v>33</v>
      </c>
      <c r="J189" s="463">
        <v>0</v>
      </c>
      <c r="K189" s="479" t="s">
        <v>3095</v>
      </c>
      <c r="L189" s="461">
        <v>1</v>
      </c>
      <c r="M189" s="461"/>
      <c r="N189" s="462"/>
    </row>
    <row r="190" spans="1:14" ht="180">
      <c r="A190" s="476" t="s">
        <v>3096</v>
      </c>
      <c r="B190" s="471" t="s">
        <v>3097</v>
      </c>
      <c r="C190" s="343" t="s">
        <v>3098</v>
      </c>
      <c r="D190" s="343" t="s">
        <v>3099</v>
      </c>
      <c r="E190" s="460">
        <v>2016</v>
      </c>
      <c r="F190" s="461"/>
      <c r="G190" s="461"/>
      <c r="H190" s="461"/>
      <c r="I190" s="461" t="s">
        <v>33</v>
      </c>
      <c r="J190" s="463">
        <v>0</v>
      </c>
      <c r="K190" s="480" t="s">
        <v>2578</v>
      </c>
      <c r="L190" s="461">
        <v>1</v>
      </c>
      <c r="M190" s="461">
        <v>1</v>
      </c>
      <c r="N190" s="462"/>
    </row>
    <row r="191" spans="1:14" ht="60">
      <c r="A191" s="476" t="s">
        <v>3100</v>
      </c>
      <c r="B191" s="471" t="s">
        <v>3101</v>
      </c>
      <c r="C191" s="343" t="s">
        <v>3102</v>
      </c>
      <c r="D191" s="343" t="s">
        <v>3103</v>
      </c>
      <c r="E191" s="460">
        <v>2001</v>
      </c>
      <c r="F191" s="461"/>
      <c r="G191" s="461"/>
      <c r="H191" s="461"/>
      <c r="I191" s="461" t="s">
        <v>33</v>
      </c>
      <c r="J191" s="463">
        <v>0</v>
      </c>
      <c r="K191" s="480" t="s">
        <v>2672</v>
      </c>
      <c r="L191" s="461">
        <v>1</v>
      </c>
      <c r="M191" s="461"/>
      <c r="N191" s="462"/>
    </row>
    <row r="192" spans="1:14" ht="105">
      <c r="A192" s="476" t="s">
        <v>3104</v>
      </c>
      <c r="B192" s="471" t="s">
        <v>3105</v>
      </c>
      <c r="C192" s="343" t="s">
        <v>3106</v>
      </c>
      <c r="D192" s="343" t="s">
        <v>3107</v>
      </c>
      <c r="E192" s="460">
        <v>1999</v>
      </c>
      <c r="F192" s="461"/>
      <c r="G192" s="461"/>
      <c r="H192" s="461"/>
      <c r="I192" s="461">
        <v>0</v>
      </c>
      <c r="J192" s="463">
        <v>0</v>
      </c>
      <c r="K192" s="487" t="s">
        <v>2796</v>
      </c>
      <c r="L192" s="461">
        <v>1</v>
      </c>
      <c r="M192" s="461"/>
      <c r="N192" s="462"/>
    </row>
    <row r="193" spans="1:14" ht="75">
      <c r="A193" s="476" t="s">
        <v>3108</v>
      </c>
      <c r="B193" s="471" t="s">
        <v>3109</v>
      </c>
      <c r="C193" s="343" t="s">
        <v>3110</v>
      </c>
      <c r="D193" s="343" t="s">
        <v>1025</v>
      </c>
      <c r="E193" s="460">
        <v>2009</v>
      </c>
      <c r="F193" s="461"/>
      <c r="G193" s="461"/>
      <c r="H193" s="461" t="s">
        <v>2554</v>
      </c>
      <c r="I193" s="461">
        <v>1</v>
      </c>
      <c r="J193" s="463">
        <v>0</v>
      </c>
      <c r="K193" s="477" t="s">
        <v>2549</v>
      </c>
      <c r="L193" s="461">
        <v>1</v>
      </c>
      <c r="M193" s="461">
        <v>1</v>
      </c>
      <c r="N193" s="462"/>
    </row>
    <row r="194" spans="1:14" ht="90">
      <c r="A194" s="476" t="s">
        <v>613</v>
      </c>
      <c r="B194" s="459" t="s">
        <v>614</v>
      </c>
      <c r="C194" s="343" t="s">
        <v>612</v>
      </c>
      <c r="D194" s="343" t="s">
        <v>616</v>
      </c>
      <c r="E194" s="460">
        <v>2011</v>
      </c>
      <c r="F194" s="461"/>
      <c r="G194" s="461" t="s">
        <v>2519</v>
      </c>
      <c r="H194" s="462" t="s">
        <v>2520</v>
      </c>
      <c r="I194" s="461">
        <v>1</v>
      </c>
      <c r="J194" s="463">
        <v>1</v>
      </c>
      <c r="K194" s="462">
        <v>0</v>
      </c>
      <c r="L194" s="461">
        <v>1</v>
      </c>
      <c r="M194" s="461">
        <v>1</v>
      </c>
      <c r="N194" s="462"/>
    </row>
    <row r="195" spans="1:14" ht="75">
      <c r="A195" s="476" t="s">
        <v>3111</v>
      </c>
      <c r="B195" s="471" t="s">
        <v>3112</v>
      </c>
      <c r="C195" s="343" t="s">
        <v>3113</v>
      </c>
      <c r="D195" s="343" t="s">
        <v>3114</v>
      </c>
      <c r="E195" s="460">
        <v>2014</v>
      </c>
      <c r="F195" s="461"/>
      <c r="G195" s="461"/>
      <c r="H195" s="461"/>
      <c r="I195" s="461" t="s">
        <v>33</v>
      </c>
      <c r="J195" s="463">
        <v>0</v>
      </c>
      <c r="K195" s="477" t="s">
        <v>2549</v>
      </c>
      <c r="L195" s="461">
        <v>1</v>
      </c>
      <c r="M195" s="461"/>
      <c r="N195" s="462"/>
    </row>
    <row r="196" spans="1:14" ht="90">
      <c r="A196" s="476" t="s">
        <v>3115</v>
      </c>
      <c r="B196" s="471"/>
      <c r="C196" s="343" t="s">
        <v>3116</v>
      </c>
      <c r="D196" s="343" t="s">
        <v>285</v>
      </c>
      <c r="E196" s="460">
        <v>2013</v>
      </c>
      <c r="F196" s="461"/>
      <c r="G196" s="461"/>
      <c r="H196" s="461"/>
      <c r="I196" s="461" t="s">
        <v>33</v>
      </c>
      <c r="J196" s="466">
        <v>0</v>
      </c>
      <c r="K196" s="477" t="s">
        <v>2549</v>
      </c>
      <c r="L196" s="467">
        <v>1</v>
      </c>
      <c r="M196" s="467"/>
      <c r="N196" s="468"/>
    </row>
    <row r="197" spans="1:14" ht="60">
      <c r="A197" s="476" t="s">
        <v>3117</v>
      </c>
      <c r="B197" s="471" t="s">
        <v>3118</v>
      </c>
      <c r="C197" s="343" t="s">
        <v>3119</v>
      </c>
      <c r="D197" s="343" t="s">
        <v>3120</v>
      </c>
      <c r="E197" s="460">
        <v>1998</v>
      </c>
      <c r="F197" s="461"/>
      <c r="G197" s="461"/>
      <c r="H197" s="461"/>
      <c r="I197" s="461" t="s">
        <v>33</v>
      </c>
      <c r="J197" s="463">
        <v>0</v>
      </c>
      <c r="K197" s="479" t="s">
        <v>3121</v>
      </c>
      <c r="L197" s="461">
        <v>1</v>
      </c>
      <c r="M197" s="461">
        <v>1</v>
      </c>
      <c r="N197" s="462"/>
    </row>
    <row r="198" spans="1:14" ht="60">
      <c r="A198" s="476" t="s">
        <v>3122</v>
      </c>
      <c r="B198" s="471" t="s">
        <v>3123</v>
      </c>
      <c r="C198" s="343" t="s">
        <v>3124</v>
      </c>
      <c r="D198" s="343" t="s">
        <v>3125</v>
      </c>
      <c r="E198" s="460">
        <v>2004</v>
      </c>
      <c r="F198" s="461"/>
      <c r="G198" s="461"/>
      <c r="H198" s="461"/>
      <c r="I198" s="461" t="s">
        <v>33</v>
      </c>
      <c r="J198" s="466">
        <v>0</v>
      </c>
      <c r="K198" s="479" t="s">
        <v>3126</v>
      </c>
      <c r="L198" s="467">
        <v>1</v>
      </c>
      <c r="M198" s="467">
        <v>1</v>
      </c>
      <c r="N198" s="468"/>
    </row>
    <row r="199" spans="1:14" ht="45">
      <c r="A199" s="476" t="s">
        <v>3127</v>
      </c>
      <c r="B199" s="471" t="s">
        <v>3128</v>
      </c>
      <c r="C199" s="343" t="s">
        <v>3129</v>
      </c>
      <c r="D199" s="343" t="s">
        <v>3130</v>
      </c>
      <c r="E199" s="460">
        <v>2005</v>
      </c>
      <c r="F199" s="461"/>
      <c r="G199" s="461"/>
      <c r="H199" s="461"/>
      <c r="I199" s="461" t="s">
        <v>33</v>
      </c>
      <c r="J199" s="466">
        <v>0</v>
      </c>
      <c r="K199" s="479" t="s">
        <v>3131</v>
      </c>
      <c r="L199" s="467">
        <v>1</v>
      </c>
      <c r="M199" s="467"/>
      <c r="N199" s="468"/>
    </row>
    <row r="200" spans="1:14" ht="90">
      <c r="A200" s="476" t="s">
        <v>3132</v>
      </c>
      <c r="B200" s="471" t="s">
        <v>3133</v>
      </c>
      <c r="C200" s="343" t="s">
        <v>3134</v>
      </c>
      <c r="D200" s="343" t="s">
        <v>348</v>
      </c>
      <c r="E200" s="460">
        <v>2022</v>
      </c>
      <c r="F200" s="461"/>
      <c r="G200" s="461"/>
      <c r="H200" s="461"/>
      <c r="I200" s="461" t="s">
        <v>33</v>
      </c>
      <c r="J200" s="463">
        <v>0</v>
      </c>
      <c r="K200" s="480" t="s">
        <v>2578</v>
      </c>
      <c r="L200" s="461">
        <v>1</v>
      </c>
      <c r="M200" s="461"/>
      <c r="N200" s="462"/>
    </row>
    <row r="201" spans="1:14" ht="105">
      <c r="A201" s="476" t="s">
        <v>2272</v>
      </c>
      <c r="B201" s="471" t="s">
        <v>2273</v>
      </c>
      <c r="C201" s="343" t="s">
        <v>2271</v>
      </c>
      <c r="D201" s="343" t="s">
        <v>2275</v>
      </c>
      <c r="E201" s="460">
        <v>2019</v>
      </c>
      <c r="F201" s="461"/>
      <c r="G201" s="461" t="s">
        <v>2519</v>
      </c>
      <c r="H201" s="462" t="s">
        <v>2520</v>
      </c>
      <c r="I201" s="461">
        <v>1</v>
      </c>
      <c r="J201" s="463">
        <v>1</v>
      </c>
      <c r="K201" s="462">
        <v>0</v>
      </c>
      <c r="L201" s="461">
        <v>1</v>
      </c>
      <c r="M201" s="461">
        <v>1</v>
      </c>
      <c r="N201" s="462" t="s">
        <v>2542</v>
      </c>
    </row>
    <row r="202" spans="1:14" ht="150">
      <c r="A202" s="476" t="s">
        <v>3135</v>
      </c>
      <c r="B202" s="471" t="s">
        <v>3136</v>
      </c>
      <c r="C202" s="343" t="s">
        <v>3137</v>
      </c>
      <c r="D202" s="343" t="s">
        <v>3138</v>
      </c>
      <c r="E202" s="460">
        <v>2016</v>
      </c>
      <c r="F202" s="461"/>
      <c r="G202" s="461"/>
      <c r="H202" s="461"/>
      <c r="I202" s="461" t="s">
        <v>33</v>
      </c>
      <c r="J202" s="463">
        <v>0</v>
      </c>
      <c r="K202" s="480" t="s">
        <v>2578</v>
      </c>
      <c r="L202" s="461">
        <v>1</v>
      </c>
      <c r="M202" s="461"/>
      <c r="N202" s="462"/>
    </row>
    <row r="203" spans="1:14" ht="210">
      <c r="A203" s="476" t="s">
        <v>3139</v>
      </c>
      <c r="B203" s="471" t="s">
        <v>3140</v>
      </c>
      <c r="C203" s="343" t="s">
        <v>3141</v>
      </c>
      <c r="D203" s="343" t="s">
        <v>3142</v>
      </c>
      <c r="E203" s="460">
        <v>2019</v>
      </c>
      <c r="F203" s="461"/>
      <c r="G203" s="461"/>
      <c r="H203" s="461"/>
      <c r="I203" s="461" t="s">
        <v>33</v>
      </c>
      <c r="J203" s="463">
        <v>0</v>
      </c>
      <c r="K203" s="480" t="s">
        <v>2672</v>
      </c>
      <c r="L203" s="461">
        <v>1</v>
      </c>
      <c r="M203" s="461"/>
      <c r="N203" s="462"/>
    </row>
    <row r="204" spans="1:14" ht="75">
      <c r="A204" s="476" t="s">
        <v>2305</v>
      </c>
      <c r="B204" s="469" t="s">
        <v>2306</v>
      </c>
      <c r="C204" s="343" t="s">
        <v>2304</v>
      </c>
      <c r="D204" s="343" t="s">
        <v>2308</v>
      </c>
      <c r="E204" s="460">
        <v>1991</v>
      </c>
      <c r="F204" s="461" t="s">
        <v>279</v>
      </c>
      <c r="G204" s="461"/>
      <c r="H204" s="462" t="s">
        <v>2520</v>
      </c>
      <c r="I204" s="461">
        <v>1</v>
      </c>
      <c r="J204" s="466">
        <v>1</v>
      </c>
      <c r="K204" s="462">
        <v>0</v>
      </c>
      <c r="L204" s="467">
        <v>1</v>
      </c>
      <c r="M204" s="467"/>
      <c r="N204" s="468"/>
    </row>
    <row r="205" spans="1:14" ht="135">
      <c r="A205" s="476" t="s">
        <v>3143</v>
      </c>
      <c r="B205" s="471" t="s">
        <v>3144</v>
      </c>
      <c r="C205" s="343" t="s">
        <v>3145</v>
      </c>
      <c r="D205" s="343" t="s">
        <v>3146</v>
      </c>
      <c r="E205" s="460">
        <v>2013</v>
      </c>
      <c r="F205" s="461"/>
      <c r="G205" s="461"/>
      <c r="H205" s="461"/>
      <c r="I205" s="461" t="s">
        <v>33</v>
      </c>
      <c r="J205" s="463">
        <v>0</v>
      </c>
      <c r="K205" s="480" t="s">
        <v>2578</v>
      </c>
      <c r="L205" s="461">
        <v>1</v>
      </c>
      <c r="M205" s="461">
        <v>1</v>
      </c>
      <c r="N205" s="462"/>
    </row>
    <row r="206" spans="1:14" ht="120">
      <c r="A206" s="476" t="s">
        <v>3147</v>
      </c>
      <c r="B206" s="471" t="s">
        <v>3148</v>
      </c>
      <c r="C206" s="343" t="s">
        <v>3149</v>
      </c>
      <c r="D206" s="343" t="s">
        <v>2878</v>
      </c>
      <c r="E206" s="460">
        <v>2019</v>
      </c>
      <c r="F206" s="461"/>
      <c r="G206" s="461"/>
      <c r="H206" s="461"/>
      <c r="I206" s="461">
        <v>1</v>
      </c>
      <c r="J206" s="463">
        <v>0</v>
      </c>
      <c r="K206" s="477" t="s">
        <v>2549</v>
      </c>
      <c r="L206" s="461">
        <v>1</v>
      </c>
      <c r="M206" s="461">
        <v>1</v>
      </c>
      <c r="N206" s="462"/>
    </row>
    <row r="207" spans="1:14" ht="45">
      <c r="A207" s="476" t="s">
        <v>3150</v>
      </c>
      <c r="B207" s="471" t="s">
        <v>3151</v>
      </c>
      <c r="C207" s="343" t="s">
        <v>3152</v>
      </c>
      <c r="D207" s="343" t="s">
        <v>2740</v>
      </c>
      <c r="E207" s="460">
        <v>2014</v>
      </c>
      <c r="F207" s="461"/>
      <c r="G207" s="461"/>
      <c r="H207" s="461"/>
      <c r="I207" s="461" t="s">
        <v>33</v>
      </c>
      <c r="J207" s="463">
        <v>0</v>
      </c>
      <c r="K207" s="479" t="s">
        <v>3126</v>
      </c>
      <c r="L207" s="461">
        <v>1</v>
      </c>
      <c r="M207" s="461">
        <v>1</v>
      </c>
      <c r="N207" s="462"/>
    </row>
    <row r="208" spans="1:14" ht="75">
      <c r="A208" s="476" t="s">
        <v>3153</v>
      </c>
      <c r="B208" s="471" t="s">
        <v>3154</v>
      </c>
      <c r="C208" s="343" t="s">
        <v>3155</v>
      </c>
      <c r="D208" s="343" t="s">
        <v>438</v>
      </c>
      <c r="E208" s="460">
        <v>2014</v>
      </c>
      <c r="F208" s="461" t="s">
        <v>279</v>
      </c>
      <c r="G208" s="461"/>
      <c r="H208" s="461"/>
      <c r="I208" s="461" t="s">
        <v>33</v>
      </c>
      <c r="J208" s="463">
        <v>0</v>
      </c>
      <c r="K208" s="480" t="s">
        <v>2578</v>
      </c>
      <c r="L208" s="461">
        <v>1</v>
      </c>
      <c r="M208" s="461">
        <v>1</v>
      </c>
      <c r="N208" s="462"/>
    </row>
    <row r="209" spans="1:14" ht="105">
      <c r="A209" s="476" t="s">
        <v>634</v>
      </c>
      <c r="B209" s="459" t="s">
        <v>635</v>
      </c>
      <c r="C209" s="343" t="s">
        <v>633</v>
      </c>
      <c r="D209" s="343" t="s">
        <v>348</v>
      </c>
      <c r="E209" s="460">
        <v>2016</v>
      </c>
      <c r="F209" s="461"/>
      <c r="G209" s="461" t="s">
        <v>2519</v>
      </c>
      <c r="H209" s="462" t="s">
        <v>2520</v>
      </c>
      <c r="I209" s="461">
        <v>1</v>
      </c>
      <c r="J209" s="463">
        <v>1</v>
      </c>
      <c r="K209" s="462">
        <v>0</v>
      </c>
      <c r="L209" s="461">
        <v>1</v>
      </c>
      <c r="M209" s="461">
        <v>1</v>
      </c>
      <c r="N209" s="462"/>
    </row>
    <row r="210" spans="1:14" ht="90">
      <c r="A210" s="476" t="s">
        <v>3156</v>
      </c>
      <c r="B210" s="471"/>
      <c r="C210" s="343" t="s">
        <v>3157</v>
      </c>
      <c r="D210" s="343" t="s">
        <v>3158</v>
      </c>
      <c r="E210" s="460">
        <v>2014</v>
      </c>
      <c r="F210" s="461"/>
      <c r="G210" s="461"/>
      <c r="H210" s="461"/>
      <c r="I210" s="461" t="s">
        <v>33</v>
      </c>
      <c r="J210" s="466">
        <v>0</v>
      </c>
      <c r="K210" s="484" t="s">
        <v>2622</v>
      </c>
      <c r="L210" s="467">
        <v>1</v>
      </c>
      <c r="M210" s="467"/>
      <c r="N210" s="468"/>
    </row>
    <row r="211" spans="1:14" ht="90">
      <c r="A211" s="476" t="s">
        <v>3159</v>
      </c>
      <c r="B211" s="469" t="s">
        <v>3160</v>
      </c>
      <c r="C211" s="343" t="s">
        <v>3161</v>
      </c>
      <c r="D211" s="343" t="s">
        <v>3162</v>
      </c>
      <c r="E211" s="460">
        <v>1999</v>
      </c>
      <c r="F211" s="461" t="s">
        <v>272</v>
      </c>
      <c r="G211" s="461"/>
      <c r="H211" s="461"/>
      <c r="I211" s="461" t="s">
        <v>33</v>
      </c>
      <c r="J211" s="463">
        <v>0</v>
      </c>
      <c r="K211" s="480" t="s">
        <v>2578</v>
      </c>
      <c r="L211" s="461">
        <v>1</v>
      </c>
      <c r="M211" s="461">
        <v>1</v>
      </c>
      <c r="N211" s="462"/>
    </row>
    <row r="212" spans="1:14" ht="60">
      <c r="A212" s="476" t="s">
        <v>3163</v>
      </c>
      <c r="B212" s="471" t="s">
        <v>3164</v>
      </c>
      <c r="C212" s="343" t="s">
        <v>3165</v>
      </c>
      <c r="D212" s="343" t="s">
        <v>3166</v>
      </c>
      <c r="E212" s="460">
        <v>2012</v>
      </c>
      <c r="F212" s="461"/>
      <c r="G212" s="461"/>
      <c r="H212" s="461"/>
      <c r="I212" s="461" t="s">
        <v>33</v>
      </c>
      <c r="J212" s="463">
        <v>0</v>
      </c>
      <c r="K212" s="480" t="s">
        <v>2578</v>
      </c>
      <c r="L212" s="461">
        <v>1</v>
      </c>
      <c r="M212" s="461">
        <v>1</v>
      </c>
      <c r="N212" s="462"/>
    </row>
    <row r="213" spans="1:14" ht="105">
      <c r="A213" s="476" t="s">
        <v>3167</v>
      </c>
      <c r="B213" s="471" t="s">
        <v>3168</v>
      </c>
      <c r="C213" s="343" t="s">
        <v>3169</v>
      </c>
      <c r="D213" s="343" t="s">
        <v>348</v>
      </c>
      <c r="E213" s="460">
        <v>2021</v>
      </c>
      <c r="F213" s="461"/>
      <c r="G213" s="461"/>
      <c r="H213" s="461"/>
      <c r="I213" s="461">
        <v>1</v>
      </c>
      <c r="J213" s="463">
        <v>0</v>
      </c>
      <c r="K213" s="477" t="s">
        <v>2549</v>
      </c>
      <c r="L213" s="461">
        <v>1</v>
      </c>
      <c r="M213" s="461"/>
      <c r="N213" s="462"/>
    </row>
    <row r="214" spans="1:14" ht="90">
      <c r="A214" s="476" t="s">
        <v>3170</v>
      </c>
      <c r="B214" s="471" t="s">
        <v>3171</v>
      </c>
      <c r="C214" s="343" t="s">
        <v>3172</v>
      </c>
      <c r="D214" s="343" t="s">
        <v>3173</v>
      </c>
      <c r="E214" s="460">
        <v>1991</v>
      </c>
      <c r="F214" s="461"/>
      <c r="G214" s="461"/>
      <c r="H214" s="461"/>
      <c r="I214" s="461">
        <v>1</v>
      </c>
      <c r="J214" s="463">
        <v>0</v>
      </c>
      <c r="K214" s="477" t="s">
        <v>2549</v>
      </c>
      <c r="L214" s="461">
        <v>1</v>
      </c>
      <c r="M214" s="461">
        <v>1</v>
      </c>
      <c r="N214" s="462"/>
    </row>
    <row r="215" spans="1:14" ht="105">
      <c r="A215" s="476" t="s">
        <v>3174</v>
      </c>
      <c r="B215" s="471" t="s">
        <v>3175</v>
      </c>
      <c r="C215" s="343" t="s">
        <v>3176</v>
      </c>
      <c r="D215" s="343" t="s">
        <v>3177</v>
      </c>
      <c r="E215" s="460">
        <v>2018</v>
      </c>
      <c r="F215" s="461"/>
      <c r="G215" s="461"/>
      <c r="H215" s="461"/>
      <c r="I215" s="461" t="s">
        <v>33</v>
      </c>
      <c r="J215" s="463">
        <v>0</v>
      </c>
      <c r="K215" s="480" t="s">
        <v>2578</v>
      </c>
      <c r="L215" s="461">
        <v>1</v>
      </c>
      <c r="M215" s="461">
        <v>1</v>
      </c>
      <c r="N215" s="462"/>
    </row>
    <row r="216" spans="1:14" ht="90">
      <c r="A216" s="476" t="s">
        <v>3178</v>
      </c>
      <c r="B216" s="471" t="s">
        <v>3179</v>
      </c>
      <c r="C216" s="343" t="s">
        <v>3180</v>
      </c>
      <c r="D216" s="343" t="s">
        <v>3181</v>
      </c>
      <c r="E216" s="460">
        <v>1996</v>
      </c>
      <c r="F216" s="461"/>
      <c r="G216" s="461"/>
      <c r="H216" s="461"/>
      <c r="I216" s="461" t="s">
        <v>33</v>
      </c>
      <c r="J216" s="463">
        <v>0</v>
      </c>
      <c r="K216" s="480" t="s">
        <v>2578</v>
      </c>
      <c r="L216" s="461">
        <v>1</v>
      </c>
      <c r="M216" s="461">
        <v>1</v>
      </c>
      <c r="N216" s="462"/>
    </row>
    <row r="217" spans="1:14" ht="150">
      <c r="A217" s="476" t="s">
        <v>3182</v>
      </c>
      <c r="B217" s="471" t="s">
        <v>3183</v>
      </c>
      <c r="C217" s="343" t="s">
        <v>3184</v>
      </c>
      <c r="D217" s="343" t="s">
        <v>348</v>
      </c>
      <c r="E217" s="460">
        <v>2017</v>
      </c>
      <c r="F217" s="461"/>
      <c r="G217" s="461"/>
      <c r="H217" s="461"/>
      <c r="I217" s="461" t="s">
        <v>33</v>
      </c>
      <c r="J217" s="463">
        <v>0</v>
      </c>
      <c r="K217" s="480" t="s">
        <v>2578</v>
      </c>
      <c r="L217" s="461">
        <v>1</v>
      </c>
      <c r="M217" s="461">
        <v>1</v>
      </c>
      <c r="N217" s="462"/>
    </row>
    <row r="218" spans="1:14" ht="90">
      <c r="A218" s="476" t="s">
        <v>2338</v>
      </c>
      <c r="B218" s="469" t="s">
        <v>2339</v>
      </c>
      <c r="C218" s="343" t="s">
        <v>2337</v>
      </c>
      <c r="D218" s="343" t="s">
        <v>2341</v>
      </c>
      <c r="E218" s="460">
        <v>2019</v>
      </c>
      <c r="F218" s="461"/>
      <c r="G218" s="461" t="s">
        <v>266</v>
      </c>
      <c r="H218" s="462" t="s">
        <v>2534</v>
      </c>
      <c r="I218" s="461">
        <v>1</v>
      </c>
      <c r="J218" s="466">
        <v>1</v>
      </c>
      <c r="K218" s="462">
        <v>0</v>
      </c>
      <c r="L218" s="467">
        <v>1</v>
      </c>
      <c r="M218" s="467"/>
      <c r="N218" s="468"/>
    </row>
    <row r="219" spans="1:14" ht="45">
      <c r="A219" s="476" t="s">
        <v>653</v>
      </c>
      <c r="B219" s="459" t="s">
        <v>654</v>
      </c>
      <c r="C219" s="343" t="s">
        <v>652</v>
      </c>
      <c r="D219" s="343" t="s">
        <v>348</v>
      </c>
      <c r="E219" s="460">
        <v>2021</v>
      </c>
      <c r="F219" s="461" t="s">
        <v>279</v>
      </c>
      <c r="G219" s="461"/>
      <c r="H219" s="462" t="s">
        <v>2520</v>
      </c>
      <c r="I219" s="461">
        <v>1</v>
      </c>
      <c r="J219" s="463">
        <v>1</v>
      </c>
      <c r="K219" s="462">
        <v>0</v>
      </c>
      <c r="L219" s="461">
        <v>1</v>
      </c>
      <c r="M219" s="461">
        <v>1</v>
      </c>
      <c r="N219" s="462"/>
    </row>
    <row r="220" spans="1:14" ht="90">
      <c r="A220" s="476" t="s">
        <v>3185</v>
      </c>
      <c r="B220" s="469" t="s">
        <v>3186</v>
      </c>
      <c r="C220" s="343" t="s">
        <v>3187</v>
      </c>
      <c r="D220" s="343" t="s">
        <v>3050</v>
      </c>
      <c r="E220" s="460">
        <v>1987</v>
      </c>
      <c r="F220" s="461" t="s">
        <v>2528</v>
      </c>
      <c r="G220" s="461"/>
      <c r="H220" s="461"/>
      <c r="I220" s="461">
        <v>1</v>
      </c>
      <c r="J220" s="463">
        <v>0</v>
      </c>
      <c r="K220" s="480" t="s">
        <v>2578</v>
      </c>
      <c r="L220" s="461">
        <v>1</v>
      </c>
      <c r="M220" s="461">
        <v>1</v>
      </c>
      <c r="N220" s="462"/>
    </row>
    <row r="221" spans="1:14" ht="105">
      <c r="A221" s="476" t="s">
        <v>3188</v>
      </c>
      <c r="B221" s="471" t="s">
        <v>3189</v>
      </c>
      <c r="C221" s="343" t="s">
        <v>3190</v>
      </c>
      <c r="D221" s="343" t="s">
        <v>3191</v>
      </c>
      <c r="E221" s="460">
        <v>2022</v>
      </c>
      <c r="F221" s="461"/>
      <c r="G221" s="461"/>
      <c r="H221" s="461"/>
      <c r="I221" s="461">
        <v>1</v>
      </c>
      <c r="J221" s="463">
        <v>0</v>
      </c>
      <c r="K221" s="477" t="s">
        <v>2549</v>
      </c>
      <c r="L221" s="461">
        <v>1</v>
      </c>
      <c r="M221" s="461"/>
      <c r="N221" s="462"/>
    </row>
    <row r="222" spans="1:14" ht="75">
      <c r="A222" s="476" t="s">
        <v>3192</v>
      </c>
      <c r="B222" s="471"/>
      <c r="C222" s="343" t="s">
        <v>3193</v>
      </c>
      <c r="D222" s="343" t="s">
        <v>2621</v>
      </c>
      <c r="E222" s="460">
        <v>2013</v>
      </c>
      <c r="F222" s="461"/>
      <c r="G222" s="461" t="s">
        <v>266</v>
      </c>
      <c r="H222" s="461"/>
      <c r="I222" s="461" t="s">
        <v>33</v>
      </c>
      <c r="J222" s="463">
        <v>0</v>
      </c>
      <c r="K222" s="484" t="s">
        <v>2622</v>
      </c>
      <c r="L222" s="461">
        <v>1</v>
      </c>
      <c r="M222" s="461">
        <v>0</v>
      </c>
      <c r="N222" s="462"/>
    </row>
    <row r="223" spans="1:14" ht="75">
      <c r="A223" s="476" t="s">
        <v>3194</v>
      </c>
      <c r="B223" s="471" t="s">
        <v>3195</v>
      </c>
      <c r="C223" s="343" t="s">
        <v>3196</v>
      </c>
      <c r="D223" s="343" t="s">
        <v>616</v>
      </c>
      <c r="E223" s="460">
        <v>2021</v>
      </c>
      <c r="F223" s="461"/>
      <c r="G223" s="461"/>
      <c r="H223" s="461"/>
      <c r="I223" s="461">
        <v>1</v>
      </c>
      <c r="J223" s="463">
        <v>0</v>
      </c>
      <c r="K223" s="484" t="s">
        <v>2622</v>
      </c>
      <c r="L223" s="461">
        <v>1</v>
      </c>
      <c r="M223" s="461">
        <v>1</v>
      </c>
      <c r="N223" s="462"/>
    </row>
    <row r="224" spans="1:14" ht="75">
      <c r="A224" s="476" t="s">
        <v>3197</v>
      </c>
      <c r="B224" s="471" t="s">
        <v>3198</v>
      </c>
      <c r="C224" s="343" t="s">
        <v>3199</v>
      </c>
      <c r="D224" s="343" t="s">
        <v>348</v>
      </c>
      <c r="E224" s="460">
        <v>2020</v>
      </c>
      <c r="F224" s="461"/>
      <c r="G224" s="461"/>
      <c r="H224" s="462" t="s">
        <v>2543</v>
      </c>
      <c r="I224" s="461">
        <v>1</v>
      </c>
      <c r="J224" s="463">
        <v>0</v>
      </c>
      <c r="K224" s="477" t="s">
        <v>2549</v>
      </c>
      <c r="L224" s="461">
        <v>1</v>
      </c>
      <c r="M224" s="461">
        <v>1</v>
      </c>
      <c r="N224" s="462"/>
    </row>
    <row r="225" spans="1:14" ht="75">
      <c r="A225" s="476" t="s">
        <v>2397</v>
      </c>
      <c r="B225" s="459" t="s">
        <v>2410</v>
      </c>
      <c r="C225" s="343" t="s">
        <v>2396</v>
      </c>
      <c r="D225" s="343" t="s">
        <v>2399</v>
      </c>
      <c r="E225" s="460">
        <v>2007</v>
      </c>
      <c r="F225" s="461" t="s">
        <v>2528</v>
      </c>
      <c r="G225" s="461"/>
      <c r="H225" s="462" t="s">
        <v>2543</v>
      </c>
      <c r="I225" s="461">
        <v>1</v>
      </c>
      <c r="J225" s="463">
        <v>1</v>
      </c>
      <c r="K225" s="462">
        <v>0</v>
      </c>
      <c r="L225" s="461">
        <v>1</v>
      </c>
      <c r="M225" s="461">
        <v>1</v>
      </c>
      <c r="N225" s="462"/>
    </row>
    <row r="226" spans="1:14" ht="135">
      <c r="A226" s="476" t="s">
        <v>3200</v>
      </c>
      <c r="B226" s="471" t="s">
        <v>3201</v>
      </c>
      <c r="C226" s="343" t="s">
        <v>3202</v>
      </c>
      <c r="D226" s="343" t="s">
        <v>3203</v>
      </c>
      <c r="E226" s="460">
        <v>2021</v>
      </c>
      <c r="F226" s="461"/>
      <c r="G226" s="461"/>
      <c r="H226" s="461"/>
      <c r="I226" s="461">
        <v>1</v>
      </c>
      <c r="J226" s="463">
        <v>0</v>
      </c>
      <c r="K226" s="477" t="s">
        <v>2549</v>
      </c>
      <c r="L226" s="461">
        <v>1</v>
      </c>
      <c r="M226" s="461">
        <v>1</v>
      </c>
      <c r="N226" s="462"/>
    </row>
    <row r="227" spans="1:14">
      <c r="N227" s="491"/>
    </row>
    <row r="228" spans="1:14">
      <c r="N228" s="491"/>
    </row>
    <row r="229" spans="1:14">
      <c r="N229" s="491"/>
    </row>
    <row r="230" spans="1:14">
      <c r="N230" s="491"/>
    </row>
    <row r="231" spans="1:14">
      <c r="N231" s="491"/>
    </row>
    <row r="232" spans="1:14">
      <c r="N232" s="491"/>
    </row>
    <row r="233" spans="1:14">
      <c r="N233" s="491"/>
    </row>
    <row r="234" spans="1:14">
      <c r="N234" s="491"/>
    </row>
    <row r="235" spans="1:14">
      <c r="N235" s="491"/>
    </row>
    <row r="236" spans="1:14">
      <c r="N236" s="491"/>
    </row>
    <row r="237" spans="1:14">
      <c r="N237" s="491"/>
    </row>
    <row r="238" spans="1:14">
      <c r="N238" s="491"/>
    </row>
    <row r="239" spans="1:14">
      <c r="N239" s="491"/>
    </row>
    <row r="240" spans="1:14">
      <c r="N240" s="491"/>
    </row>
    <row r="241" spans="14:14">
      <c r="N241" s="491"/>
    </row>
    <row r="242" spans="14:14">
      <c r="N242" s="491"/>
    </row>
    <row r="243" spans="14:14">
      <c r="N243" s="491"/>
    </row>
    <row r="244" spans="14:14">
      <c r="N244" s="491"/>
    </row>
    <row r="245" spans="14:14">
      <c r="N245" s="491"/>
    </row>
    <row r="246" spans="14:14">
      <c r="N246" s="491"/>
    </row>
    <row r="247" spans="14:14">
      <c r="N247" s="491"/>
    </row>
    <row r="248" spans="14:14">
      <c r="N248" s="491"/>
    </row>
    <row r="249" spans="14:14">
      <c r="N249" s="491"/>
    </row>
    <row r="250" spans="14:14">
      <c r="N250" s="491"/>
    </row>
    <row r="251" spans="14:14">
      <c r="N251" s="491"/>
    </row>
    <row r="252" spans="14:14">
      <c r="N252" s="491"/>
    </row>
    <row r="253" spans="14:14">
      <c r="N253" s="491"/>
    </row>
    <row r="254" spans="14:14">
      <c r="N254" s="491"/>
    </row>
    <row r="255" spans="14:14">
      <c r="N255" s="491"/>
    </row>
    <row r="256" spans="14:14">
      <c r="N256" s="491"/>
    </row>
    <row r="257" spans="14:14">
      <c r="N257" s="491"/>
    </row>
    <row r="258" spans="14:14">
      <c r="N258" s="491"/>
    </row>
    <row r="259" spans="14:14">
      <c r="N259" s="491"/>
    </row>
    <row r="260" spans="14:14">
      <c r="N260" s="491"/>
    </row>
    <row r="261" spans="14:14">
      <c r="N261" s="491"/>
    </row>
    <row r="262" spans="14:14">
      <c r="N262" s="491"/>
    </row>
    <row r="263" spans="14:14">
      <c r="N263" s="491"/>
    </row>
    <row r="264" spans="14:14">
      <c r="N264" s="491"/>
    </row>
    <row r="265" spans="14:14">
      <c r="N265" s="491"/>
    </row>
    <row r="266" spans="14:14">
      <c r="N266" s="491"/>
    </row>
    <row r="267" spans="14:14">
      <c r="N267" s="491"/>
    </row>
    <row r="268" spans="14:14">
      <c r="N268" s="491"/>
    </row>
    <row r="269" spans="14:14">
      <c r="N269" s="491"/>
    </row>
    <row r="270" spans="14:14">
      <c r="N270" s="491"/>
    </row>
    <row r="271" spans="14:14">
      <c r="N271" s="491"/>
    </row>
    <row r="272" spans="14:14">
      <c r="N272" s="491"/>
    </row>
    <row r="273" spans="14:14">
      <c r="N273" s="491"/>
    </row>
    <row r="274" spans="14:14">
      <c r="N274" s="491"/>
    </row>
    <row r="275" spans="14:14">
      <c r="N275" s="491"/>
    </row>
    <row r="276" spans="14:14">
      <c r="N276" s="491"/>
    </row>
    <row r="277" spans="14:14">
      <c r="N277" s="491"/>
    </row>
    <row r="278" spans="14:14">
      <c r="N278" s="491"/>
    </row>
    <row r="279" spans="14:14">
      <c r="N279" s="491"/>
    </row>
    <row r="280" spans="14:14">
      <c r="N280" s="491"/>
    </row>
    <row r="281" spans="14:14">
      <c r="N281" s="491"/>
    </row>
    <row r="282" spans="14:14">
      <c r="N282" s="491"/>
    </row>
    <row r="283" spans="14:14">
      <c r="N283" s="491"/>
    </row>
    <row r="284" spans="14:14">
      <c r="N284" s="491"/>
    </row>
    <row r="285" spans="14:14">
      <c r="N285" s="491"/>
    </row>
    <row r="286" spans="14:14">
      <c r="N286" s="491"/>
    </row>
    <row r="287" spans="14:14">
      <c r="N287" s="491"/>
    </row>
    <row r="288" spans="14:14">
      <c r="N288" s="491"/>
    </row>
    <row r="289" spans="14:14">
      <c r="N289" s="491"/>
    </row>
    <row r="290" spans="14:14">
      <c r="N290" s="491"/>
    </row>
    <row r="291" spans="14:14">
      <c r="N291" s="491"/>
    </row>
    <row r="292" spans="14:14">
      <c r="N292" s="491"/>
    </row>
    <row r="293" spans="14:14">
      <c r="N293" s="491"/>
    </row>
    <row r="294" spans="14:14">
      <c r="N294" s="491"/>
    </row>
    <row r="295" spans="14:14">
      <c r="N295" s="491"/>
    </row>
    <row r="296" spans="14:14">
      <c r="N296" s="491"/>
    </row>
    <row r="297" spans="14:14">
      <c r="N297" s="491"/>
    </row>
    <row r="298" spans="14:14">
      <c r="N298" s="491"/>
    </row>
    <row r="299" spans="14:14">
      <c r="N299" s="491"/>
    </row>
    <row r="300" spans="14:14">
      <c r="N300" s="491"/>
    </row>
    <row r="301" spans="14:14">
      <c r="N301" s="491"/>
    </row>
    <row r="302" spans="14:14">
      <c r="N302" s="491"/>
    </row>
    <row r="303" spans="14:14">
      <c r="N303" s="491"/>
    </row>
    <row r="304" spans="14:14">
      <c r="N304" s="491"/>
    </row>
    <row r="305" spans="14:14">
      <c r="N305" s="491"/>
    </row>
    <row r="306" spans="14:14">
      <c r="N306" s="491"/>
    </row>
    <row r="307" spans="14:14">
      <c r="N307" s="491"/>
    </row>
    <row r="308" spans="14:14">
      <c r="N308" s="491"/>
    </row>
    <row r="309" spans="14:14">
      <c r="N309" s="491"/>
    </row>
    <row r="310" spans="14:14">
      <c r="N310" s="491"/>
    </row>
    <row r="311" spans="14:14">
      <c r="N311" s="491"/>
    </row>
    <row r="312" spans="14:14">
      <c r="N312" s="491"/>
    </row>
    <row r="313" spans="14:14">
      <c r="N313" s="491"/>
    </row>
    <row r="314" spans="14:14">
      <c r="N314" s="491"/>
    </row>
    <row r="315" spans="14:14">
      <c r="N315" s="491"/>
    </row>
    <row r="316" spans="14:14">
      <c r="N316" s="491"/>
    </row>
    <row r="317" spans="14:14">
      <c r="N317" s="491"/>
    </row>
    <row r="318" spans="14:14">
      <c r="N318" s="491"/>
    </row>
    <row r="319" spans="14:14">
      <c r="N319" s="491"/>
    </row>
    <row r="320" spans="14:14">
      <c r="N320" s="491"/>
    </row>
    <row r="321" spans="14:14">
      <c r="N321" s="491"/>
    </row>
    <row r="322" spans="14:14">
      <c r="N322" s="491"/>
    </row>
    <row r="323" spans="14:14">
      <c r="N323" s="491"/>
    </row>
    <row r="324" spans="14:14">
      <c r="N324" s="491"/>
    </row>
    <row r="325" spans="14:14">
      <c r="N325" s="491"/>
    </row>
    <row r="326" spans="14:14">
      <c r="N326" s="491"/>
    </row>
    <row r="327" spans="14:14">
      <c r="N327" s="491"/>
    </row>
    <row r="328" spans="14:14">
      <c r="N328" s="491"/>
    </row>
    <row r="329" spans="14:14">
      <c r="N329" s="491"/>
    </row>
    <row r="330" spans="14:14">
      <c r="N330" s="491"/>
    </row>
    <row r="331" spans="14:14">
      <c r="N331" s="491"/>
    </row>
    <row r="332" spans="14:14">
      <c r="N332" s="491"/>
    </row>
    <row r="333" spans="14:14">
      <c r="N333" s="491"/>
    </row>
    <row r="334" spans="14:14">
      <c r="N334" s="491"/>
    </row>
    <row r="335" spans="14:14">
      <c r="N335" s="491"/>
    </row>
    <row r="336" spans="14:14">
      <c r="N336" s="491"/>
    </row>
    <row r="337" spans="14:14">
      <c r="N337" s="491"/>
    </row>
    <row r="338" spans="14:14">
      <c r="N338" s="491"/>
    </row>
    <row r="339" spans="14:14">
      <c r="N339" s="491"/>
    </row>
    <row r="340" spans="14:14">
      <c r="N340" s="491"/>
    </row>
    <row r="341" spans="14:14">
      <c r="N341" s="491"/>
    </row>
    <row r="342" spans="14:14">
      <c r="N342" s="491"/>
    </row>
    <row r="343" spans="14:14">
      <c r="N343" s="491"/>
    </row>
    <row r="344" spans="14:14">
      <c r="N344" s="491"/>
    </row>
    <row r="345" spans="14:14">
      <c r="N345" s="491"/>
    </row>
    <row r="346" spans="14:14">
      <c r="N346" s="491"/>
    </row>
    <row r="347" spans="14:14">
      <c r="N347" s="491"/>
    </row>
    <row r="348" spans="14:14">
      <c r="N348" s="491"/>
    </row>
    <row r="349" spans="14:14">
      <c r="N349" s="491"/>
    </row>
    <row r="350" spans="14:14">
      <c r="N350" s="491"/>
    </row>
    <row r="351" spans="14:14">
      <c r="N351" s="491"/>
    </row>
    <row r="352" spans="14:14">
      <c r="N352" s="491"/>
    </row>
    <row r="353" spans="14:14">
      <c r="N353" s="491"/>
    </row>
    <row r="354" spans="14:14">
      <c r="N354" s="491"/>
    </row>
    <row r="355" spans="14:14">
      <c r="N355" s="491"/>
    </row>
    <row r="356" spans="14:14">
      <c r="N356" s="491"/>
    </row>
    <row r="357" spans="14:14">
      <c r="N357" s="491"/>
    </row>
    <row r="358" spans="14:14">
      <c r="N358" s="491"/>
    </row>
    <row r="359" spans="14:14">
      <c r="N359" s="491"/>
    </row>
    <row r="360" spans="14:14">
      <c r="N360" s="491"/>
    </row>
    <row r="361" spans="14:14">
      <c r="N361" s="491"/>
    </row>
    <row r="362" spans="14:14">
      <c r="N362" s="491"/>
    </row>
    <row r="363" spans="14:14">
      <c r="N363" s="491"/>
    </row>
    <row r="364" spans="14:14">
      <c r="N364" s="491"/>
    </row>
    <row r="365" spans="14:14">
      <c r="N365" s="491"/>
    </row>
    <row r="366" spans="14:14">
      <c r="N366" s="491"/>
    </row>
    <row r="367" spans="14:14">
      <c r="N367" s="491"/>
    </row>
    <row r="368" spans="14:14">
      <c r="N368" s="491"/>
    </row>
    <row r="369" spans="14:14">
      <c r="N369" s="491"/>
    </row>
    <row r="370" spans="14:14">
      <c r="N370" s="491"/>
    </row>
    <row r="371" spans="14:14">
      <c r="N371" s="491"/>
    </row>
    <row r="372" spans="14:14">
      <c r="N372" s="491"/>
    </row>
    <row r="373" spans="14:14">
      <c r="N373" s="491"/>
    </row>
    <row r="374" spans="14:14">
      <c r="N374" s="491"/>
    </row>
    <row r="375" spans="14:14">
      <c r="N375" s="491"/>
    </row>
    <row r="376" spans="14:14">
      <c r="N376" s="491"/>
    </row>
    <row r="377" spans="14:14">
      <c r="N377" s="491"/>
    </row>
    <row r="378" spans="14:14">
      <c r="N378" s="491"/>
    </row>
    <row r="379" spans="14:14">
      <c r="N379" s="491"/>
    </row>
    <row r="380" spans="14:14">
      <c r="N380" s="491"/>
    </row>
    <row r="381" spans="14:14">
      <c r="N381" s="491"/>
    </row>
    <row r="382" spans="14:14">
      <c r="N382" s="491"/>
    </row>
    <row r="383" spans="14:14">
      <c r="N383" s="491"/>
    </row>
    <row r="384" spans="14:14">
      <c r="N384" s="491"/>
    </row>
    <row r="385" spans="14:14">
      <c r="N385" s="491"/>
    </row>
    <row r="386" spans="14:14">
      <c r="N386" s="491"/>
    </row>
    <row r="387" spans="14:14">
      <c r="N387" s="491"/>
    </row>
    <row r="388" spans="14:14">
      <c r="N388" s="491"/>
    </row>
    <row r="389" spans="14:14">
      <c r="N389" s="491"/>
    </row>
    <row r="390" spans="14:14">
      <c r="N390" s="491"/>
    </row>
    <row r="391" spans="14:14">
      <c r="N391" s="491"/>
    </row>
    <row r="392" spans="14:14">
      <c r="N392" s="491"/>
    </row>
    <row r="393" spans="14:14">
      <c r="N393" s="491"/>
    </row>
    <row r="394" spans="14:14">
      <c r="N394" s="491"/>
    </row>
    <row r="395" spans="14:14">
      <c r="N395" s="491"/>
    </row>
    <row r="396" spans="14:14">
      <c r="N396" s="491"/>
    </row>
    <row r="397" spans="14:14">
      <c r="N397" s="491"/>
    </row>
    <row r="398" spans="14:14">
      <c r="N398" s="491"/>
    </row>
    <row r="399" spans="14:14">
      <c r="N399" s="491"/>
    </row>
    <row r="400" spans="14:14">
      <c r="N400" s="491"/>
    </row>
    <row r="401" spans="14:14">
      <c r="N401" s="491"/>
    </row>
    <row r="402" spans="14:14">
      <c r="N402" s="491"/>
    </row>
    <row r="403" spans="14:14">
      <c r="N403" s="491"/>
    </row>
    <row r="404" spans="14:14">
      <c r="N404" s="491"/>
    </row>
    <row r="405" spans="14:14">
      <c r="N405" s="491"/>
    </row>
    <row r="406" spans="14:14">
      <c r="N406" s="491"/>
    </row>
    <row r="407" spans="14:14">
      <c r="N407" s="491"/>
    </row>
    <row r="408" spans="14:14">
      <c r="N408" s="491"/>
    </row>
    <row r="409" spans="14:14">
      <c r="N409" s="491"/>
    </row>
    <row r="410" spans="14:14">
      <c r="N410" s="491"/>
    </row>
    <row r="411" spans="14:14">
      <c r="N411" s="491"/>
    </row>
    <row r="412" spans="14:14">
      <c r="N412" s="491"/>
    </row>
    <row r="413" spans="14:14">
      <c r="N413" s="491"/>
    </row>
    <row r="414" spans="14:14">
      <c r="N414" s="491"/>
    </row>
    <row r="415" spans="14:14">
      <c r="N415" s="491"/>
    </row>
    <row r="416" spans="14:14">
      <c r="N416" s="491"/>
    </row>
    <row r="417" spans="14:14">
      <c r="N417" s="491"/>
    </row>
    <row r="418" spans="14:14">
      <c r="N418" s="491"/>
    </row>
    <row r="419" spans="14:14">
      <c r="N419" s="491"/>
    </row>
    <row r="420" spans="14:14">
      <c r="N420" s="491"/>
    </row>
    <row r="421" spans="14:14">
      <c r="N421" s="491"/>
    </row>
    <row r="422" spans="14:14">
      <c r="N422" s="491"/>
    </row>
    <row r="423" spans="14:14">
      <c r="N423" s="491"/>
    </row>
    <row r="424" spans="14:14">
      <c r="N424" s="491"/>
    </row>
    <row r="425" spans="14:14">
      <c r="N425" s="491"/>
    </row>
    <row r="426" spans="14:14">
      <c r="N426" s="491"/>
    </row>
    <row r="427" spans="14:14">
      <c r="N427" s="491"/>
    </row>
    <row r="428" spans="14:14">
      <c r="N428" s="491"/>
    </row>
    <row r="429" spans="14:14">
      <c r="N429" s="491"/>
    </row>
    <row r="430" spans="14:14">
      <c r="N430" s="491"/>
    </row>
    <row r="431" spans="14:14">
      <c r="N431" s="491"/>
    </row>
    <row r="432" spans="14:14">
      <c r="N432" s="491"/>
    </row>
    <row r="433" spans="14:14">
      <c r="N433" s="491"/>
    </row>
    <row r="434" spans="14:14">
      <c r="N434" s="491"/>
    </row>
    <row r="435" spans="14:14">
      <c r="N435" s="491"/>
    </row>
    <row r="436" spans="14:14">
      <c r="N436" s="491"/>
    </row>
    <row r="437" spans="14:14">
      <c r="N437" s="491"/>
    </row>
    <row r="438" spans="14:14">
      <c r="N438" s="491"/>
    </row>
    <row r="439" spans="14:14">
      <c r="N439" s="491"/>
    </row>
    <row r="440" spans="14:14">
      <c r="N440" s="491"/>
    </row>
    <row r="441" spans="14:14">
      <c r="N441" s="491"/>
    </row>
    <row r="442" spans="14:14">
      <c r="N442" s="491"/>
    </row>
    <row r="443" spans="14:14">
      <c r="N443" s="491"/>
    </row>
    <row r="444" spans="14:14">
      <c r="N444" s="491"/>
    </row>
    <row r="445" spans="14:14">
      <c r="N445" s="491"/>
    </row>
    <row r="446" spans="14:14">
      <c r="N446" s="491"/>
    </row>
    <row r="447" spans="14:14">
      <c r="N447" s="491"/>
    </row>
    <row r="448" spans="14:14">
      <c r="N448" s="491"/>
    </row>
    <row r="449" spans="14:14">
      <c r="N449" s="491"/>
    </row>
    <row r="450" spans="14:14">
      <c r="N450" s="491"/>
    </row>
    <row r="451" spans="14:14">
      <c r="N451" s="491"/>
    </row>
    <row r="452" spans="14:14">
      <c r="N452" s="491"/>
    </row>
    <row r="453" spans="14:14">
      <c r="N453" s="491"/>
    </row>
    <row r="454" spans="14:14">
      <c r="N454" s="491"/>
    </row>
    <row r="455" spans="14:14">
      <c r="N455" s="491"/>
    </row>
    <row r="456" spans="14:14">
      <c r="N456" s="491"/>
    </row>
    <row r="457" spans="14:14">
      <c r="N457" s="491"/>
    </row>
    <row r="458" spans="14:14">
      <c r="N458" s="491"/>
    </row>
    <row r="459" spans="14:14">
      <c r="N459" s="491"/>
    </row>
    <row r="460" spans="14:14">
      <c r="N460" s="491"/>
    </row>
    <row r="461" spans="14:14">
      <c r="N461" s="491"/>
    </row>
    <row r="462" spans="14:14">
      <c r="N462" s="491"/>
    </row>
    <row r="463" spans="14:14">
      <c r="N463" s="491"/>
    </row>
    <row r="464" spans="14:14">
      <c r="N464" s="491"/>
    </row>
    <row r="465" spans="14:14">
      <c r="N465" s="491"/>
    </row>
    <row r="466" spans="14:14">
      <c r="N466" s="491"/>
    </row>
    <row r="467" spans="14:14">
      <c r="N467" s="491"/>
    </row>
    <row r="468" spans="14:14">
      <c r="N468" s="491"/>
    </row>
    <row r="469" spans="14:14">
      <c r="N469" s="491"/>
    </row>
    <row r="470" spans="14:14">
      <c r="N470" s="491"/>
    </row>
    <row r="471" spans="14:14">
      <c r="N471" s="491"/>
    </row>
    <row r="472" spans="14:14">
      <c r="N472" s="491"/>
    </row>
    <row r="473" spans="14:14">
      <c r="N473" s="491"/>
    </row>
    <row r="474" spans="14:14">
      <c r="N474" s="491"/>
    </row>
    <row r="475" spans="14:14">
      <c r="N475" s="491"/>
    </row>
    <row r="476" spans="14:14">
      <c r="N476" s="491"/>
    </row>
    <row r="477" spans="14:14">
      <c r="N477" s="491"/>
    </row>
    <row r="478" spans="14:14">
      <c r="N478" s="491"/>
    </row>
    <row r="479" spans="14:14">
      <c r="N479" s="491"/>
    </row>
    <row r="480" spans="14:14">
      <c r="N480" s="491"/>
    </row>
    <row r="481" spans="14:14">
      <c r="N481" s="491"/>
    </row>
    <row r="482" spans="14:14">
      <c r="N482" s="491"/>
    </row>
    <row r="483" spans="14:14">
      <c r="N483" s="491"/>
    </row>
    <row r="484" spans="14:14">
      <c r="N484" s="491"/>
    </row>
    <row r="485" spans="14:14">
      <c r="N485" s="491"/>
    </row>
    <row r="486" spans="14:14">
      <c r="N486" s="491"/>
    </row>
    <row r="487" spans="14:14">
      <c r="N487" s="491"/>
    </row>
    <row r="488" spans="14:14">
      <c r="N488" s="491"/>
    </row>
    <row r="489" spans="14:14">
      <c r="N489" s="491"/>
    </row>
    <row r="490" spans="14:14">
      <c r="N490" s="491"/>
    </row>
    <row r="491" spans="14:14">
      <c r="N491" s="491"/>
    </row>
    <row r="492" spans="14:14">
      <c r="N492" s="491"/>
    </row>
    <row r="493" spans="14:14">
      <c r="N493" s="491"/>
    </row>
    <row r="494" spans="14:14">
      <c r="N494" s="491"/>
    </row>
    <row r="495" spans="14:14">
      <c r="N495" s="491"/>
    </row>
    <row r="496" spans="14:14">
      <c r="N496" s="491"/>
    </row>
    <row r="497" spans="14:14">
      <c r="N497" s="491"/>
    </row>
    <row r="498" spans="14:14">
      <c r="N498" s="491"/>
    </row>
    <row r="499" spans="14:14">
      <c r="N499" s="491"/>
    </row>
    <row r="500" spans="14:14">
      <c r="N500" s="491"/>
    </row>
    <row r="501" spans="14:14">
      <c r="N501" s="491"/>
    </row>
    <row r="502" spans="14:14">
      <c r="N502" s="491"/>
    </row>
    <row r="503" spans="14:14">
      <c r="N503" s="491"/>
    </row>
    <row r="504" spans="14:14">
      <c r="N504" s="491"/>
    </row>
    <row r="505" spans="14:14">
      <c r="N505" s="491"/>
    </row>
    <row r="506" spans="14:14">
      <c r="N506" s="491"/>
    </row>
    <row r="507" spans="14:14">
      <c r="N507" s="491"/>
    </row>
    <row r="508" spans="14:14">
      <c r="N508" s="491"/>
    </row>
    <row r="509" spans="14:14">
      <c r="N509" s="491"/>
    </row>
    <row r="510" spans="14:14">
      <c r="N510" s="491"/>
    </row>
    <row r="511" spans="14:14">
      <c r="N511" s="491"/>
    </row>
    <row r="512" spans="14:14">
      <c r="N512" s="491"/>
    </row>
    <row r="513" spans="14:14">
      <c r="N513" s="491"/>
    </row>
    <row r="514" spans="14:14">
      <c r="N514" s="491"/>
    </row>
    <row r="515" spans="14:14">
      <c r="N515" s="491"/>
    </row>
    <row r="516" spans="14:14">
      <c r="N516" s="491"/>
    </row>
    <row r="517" spans="14:14">
      <c r="N517" s="491"/>
    </row>
    <row r="518" spans="14:14">
      <c r="N518" s="491"/>
    </row>
    <row r="519" spans="14:14">
      <c r="N519" s="491"/>
    </row>
    <row r="520" spans="14:14">
      <c r="N520" s="491"/>
    </row>
    <row r="521" spans="14:14">
      <c r="N521" s="491"/>
    </row>
    <row r="522" spans="14:14">
      <c r="N522" s="491"/>
    </row>
    <row r="523" spans="14:14">
      <c r="N523" s="491"/>
    </row>
    <row r="524" spans="14:14">
      <c r="N524" s="491"/>
    </row>
    <row r="525" spans="14:14">
      <c r="N525" s="491"/>
    </row>
    <row r="526" spans="14:14">
      <c r="N526" s="491"/>
    </row>
    <row r="527" spans="14:14">
      <c r="N527" s="491"/>
    </row>
    <row r="528" spans="14:14">
      <c r="N528" s="491"/>
    </row>
    <row r="529" spans="14:14">
      <c r="N529" s="491"/>
    </row>
    <row r="530" spans="14:14">
      <c r="N530" s="491"/>
    </row>
    <row r="531" spans="14:14">
      <c r="N531" s="491"/>
    </row>
    <row r="532" spans="14:14">
      <c r="N532" s="491"/>
    </row>
    <row r="533" spans="14:14">
      <c r="N533" s="491"/>
    </row>
    <row r="534" spans="14:14">
      <c r="N534" s="491"/>
    </row>
    <row r="535" spans="14:14">
      <c r="N535" s="491"/>
    </row>
    <row r="536" spans="14:14">
      <c r="N536" s="491"/>
    </row>
    <row r="537" spans="14:14">
      <c r="N537" s="491"/>
    </row>
    <row r="538" spans="14:14">
      <c r="N538" s="491"/>
    </row>
    <row r="539" spans="14:14">
      <c r="N539" s="491"/>
    </row>
    <row r="540" spans="14:14">
      <c r="N540" s="491"/>
    </row>
    <row r="541" spans="14:14">
      <c r="N541" s="491"/>
    </row>
    <row r="542" spans="14:14">
      <c r="N542" s="491"/>
    </row>
    <row r="543" spans="14:14">
      <c r="N543" s="491"/>
    </row>
    <row r="544" spans="14:14">
      <c r="N544" s="491"/>
    </row>
    <row r="545" spans="14:14">
      <c r="N545" s="491"/>
    </row>
    <row r="546" spans="14:14">
      <c r="N546" s="491"/>
    </row>
    <row r="547" spans="14:14">
      <c r="N547" s="491"/>
    </row>
    <row r="548" spans="14:14">
      <c r="N548" s="491"/>
    </row>
    <row r="549" spans="14:14">
      <c r="N549" s="491"/>
    </row>
    <row r="550" spans="14:14">
      <c r="N550" s="491"/>
    </row>
    <row r="551" spans="14:14">
      <c r="N551" s="491"/>
    </row>
    <row r="552" spans="14:14">
      <c r="N552" s="491"/>
    </row>
    <row r="553" spans="14:14">
      <c r="N553" s="491"/>
    </row>
    <row r="554" spans="14:14">
      <c r="N554" s="491"/>
    </row>
    <row r="555" spans="14:14">
      <c r="N555" s="491"/>
    </row>
    <row r="556" spans="14:14">
      <c r="N556" s="491"/>
    </row>
    <row r="557" spans="14:14">
      <c r="N557" s="491"/>
    </row>
    <row r="558" spans="14:14">
      <c r="N558" s="491"/>
    </row>
    <row r="559" spans="14:14">
      <c r="N559" s="491"/>
    </row>
    <row r="560" spans="14:14">
      <c r="N560" s="491"/>
    </row>
    <row r="561" spans="14:14">
      <c r="N561" s="491"/>
    </row>
    <row r="562" spans="14:14">
      <c r="N562" s="491"/>
    </row>
    <row r="563" spans="14:14">
      <c r="N563" s="491"/>
    </row>
    <row r="564" spans="14:14">
      <c r="N564" s="491"/>
    </row>
    <row r="565" spans="14:14">
      <c r="N565" s="491"/>
    </row>
    <row r="566" spans="14:14">
      <c r="N566" s="491"/>
    </row>
    <row r="567" spans="14:14">
      <c r="N567" s="491"/>
    </row>
    <row r="568" spans="14:14">
      <c r="N568" s="491"/>
    </row>
    <row r="569" spans="14:14">
      <c r="N569" s="491"/>
    </row>
    <row r="570" spans="14:14">
      <c r="N570" s="491"/>
    </row>
    <row r="571" spans="14:14">
      <c r="N571" s="491"/>
    </row>
    <row r="572" spans="14:14">
      <c r="N572" s="491"/>
    </row>
    <row r="573" spans="14:14">
      <c r="N573" s="491"/>
    </row>
    <row r="574" spans="14:14">
      <c r="N574" s="491"/>
    </row>
    <row r="575" spans="14:14">
      <c r="N575" s="491"/>
    </row>
    <row r="576" spans="14:14">
      <c r="N576" s="491"/>
    </row>
    <row r="577" spans="14:14">
      <c r="N577" s="491"/>
    </row>
    <row r="578" spans="14:14">
      <c r="N578" s="491"/>
    </row>
    <row r="579" spans="14:14">
      <c r="N579" s="491"/>
    </row>
    <row r="580" spans="14:14">
      <c r="N580" s="491"/>
    </row>
    <row r="581" spans="14:14">
      <c r="N581" s="491"/>
    </row>
    <row r="582" spans="14:14">
      <c r="N582" s="491"/>
    </row>
    <row r="583" spans="14:14">
      <c r="N583" s="491"/>
    </row>
    <row r="584" spans="14:14">
      <c r="N584" s="491"/>
    </row>
    <row r="585" spans="14:14">
      <c r="N585" s="491"/>
    </row>
    <row r="586" spans="14:14">
      <c r="N586" s="491"/>
    </row>
    <row r="587" spans="14:14">
      <c r="N587" s="491"/>
    </row>
    <row r="588" spans="14:14">
      <c r="N588" s="491"/>
    </row>
    <row r="589" spans="14:14">
      <c r="N589" s="491"/>
    </row>
    <row r="590" spans="14:14">
      <c r="N590" s="491"/>
    </row>
    <row r="591" spans="14:14">
      <c r="N591" s="491"/>
    </row>
    <row r="592" spans="14:14">
      <c r="N592" s="491"/>
    </row>
    <row r="593" spans="14:14">
      <c r="N593" s="491"/>
    </row>
    <row r="594" spans="14:14">
      <c r="N594" s="491"/>
    </row>
    <row r="595" spans="14:14">
      <c r="N595" s="491"/>
    </row>
    <row r="596" spans="14:14">
      <c r="N596" s="491"/>
    </row>
    <row r="597" spans="14:14">
      <c r="N597" s="491"/>
    </row>
    <row r="598" spans="14:14">
      <c r="N598" s="491"/>
    </row>
    <row r="599" spans="14:14">
      <c r="N599" s="491"/>
    </row>
    <row r="600" spans="14:14">
      <c r="N600" s="491"/>
    </row>
    <row r="601" spans="14:14">
      <c r="N601" s="491"/>
    </row>
    <row r="602" spans="14:14">
      <c r="N602" s="491"/>
    </row>
    <row r="603" spans="14:14">
      <c r="N603" s="491"/>
    </row>
    <row r="604" spans="14:14">
      <c r="N604" s="491"/>
    </row>
    <row r="605" spans="14:14">
      <c r="N605" s="491"/>
    </row>
    <row r="606" spans="14:14">
      <c r="N606" s="491"/>
    </row>
    <row r="607" spans="14:14">
      <c r="N607" s="491"/>
    </row>
    <row r="608" spans="14:14">
      <c r="N608" s="491"/>
    </row>
    <row r="609" spans="14:14">
      <c r="N609" s="491"/>
    </row>
    <row r="610" spans="14:14">
      <c r="N610" s="491"/>
    </row>
    <row r="611" spans="14:14">
      <c r="N611" s="491"/>
    </row>
    <row r="612" spans="14:14">
      <c r="N612" s="491"/>
    </row>
    <row r="613" spans="14:14">
      <c r="N613" s="491"/>
    </row>
    <row r="614" spans="14:14">
      <c r="N614" s="491"/>
    </row>
    <row r="615" spans="14:14">
      <c r="N615" s="491"/>
    </row>
    <row r="616" spans="14:14">
      <c r="N616" s="491"/>
    </row>
    <row r="617" spans="14:14">
      <c r="N617" s="491"/>
    </row>
    <row r="618" spans="14:14">
      <c r="N618" s="491"/>
    </row>
    <row r="619" spans="14:14">
      <c r="N619" s="491"/>
    </row>
    <row r="620" spans="14:14">
      <c r="N620" s="491"/>
    </row>
    <row r="621" spans="14:14">
      <c r="N621" s="491"/>
    </row>
    <row r="622" spans="14:14">
      <c r="N622" s="491"/>
    </row>
    <row r="623" spans="14:14">
      <c r="N623" s="491"/>
    </row>
    <row r="624" spans="14:14">
      <c r="N624" s="491"/>
    </row>
    <row r="625" spans="14:14">
      <c r="N625" s="491"/>
    </row>
    <row r="626" spans="14:14">
      <c r="N626" s="491"/>
    </row>
    <row r="627" spans="14:14">
      <c r="N627" s="491"/>
    </row>
    <row r="628" spans="14:14">
      <c r="N628" s="491"/>
    </row>
    <row r="629" spans="14:14">
      <c r="N629" s="491"/>
    </row>
    <row r="630" spans="14:14">
      <c r="N630" s="491"/>
    </row>
    <row r="631" spans="14:14">
      <c r="N631" s="491"/>
    </row>
    <row r="632" spans="14:14">
      <c r="N632" s="491"/>
    </row>
    <row r="633" spans="14:14">
      <c r="N633" s="491"/>
    </row>
    <row r="634" spans="14:14">
      <c r="N634" s="491"/>
    </row>
    <row r="635" spans="14:14">
      <c r="N635" s="491"/>
    </row>
    <row r="636" spans="14:14">
      <c r="N636" s="491"/>
    </row>
    <row r="637" spans="14:14">
      <c r="N637" s="491"/>
    </row>
    <row r="638" spans="14:14">
      <c r="N638" s="491"/>
    </row>
    <row r="639" spans="14:14">
      <c r="N639" s="491"/>
    </row>
    <row r="640" spans="14:14">
      <c r="N640" s="491"/>
    </row>
    <row r="641" spans="14:14">
      <c r="N641" s="491"/>
    </row>
    <row r="642" spans="14:14">
      <c r="N642" s="491"/>
    </row>
    <row r="643" spans="14:14">
      <c r="N643" s="491"/>
    </row>
    <row r="644" spans="14:14">
      <c r="N644" s="491"/>
    </row>
    <row r="645" spans="14:14">
      <c r="N645" s="491"/>
    </row>
    <row r="646" spans="14:14">
      <c r="N646" s="491"/>
    </row>
    <row r="647" spans="14:14">
      <c r="N647" s="491"/>
    </row>
    <row r="648" spans="14:14">
      <c r="N648" s="491"/>
    </row>
    <row r="649" spans="14:14">
      <c r="N649" s="491"/>
    </row>
    <row r="650" spans="14:14">
      <c r="N650" s="491"/>
    </row>
    <row r="651" spans="14:14">
      <c r="N651" s="491"/>
    </row>
    <row r="652" spans="14:14">
      <c r="N652" s="491"/>
    </row>
    <row r="653" spans="14:14">
      <c r="N653" s="491"/>
    </row>
    <row r="654" spans="14:14">
      <c r="N654" s="491"/>
    </row>
    <row r="655" spans="14:14">
      <c r="N655" s="491"/>
    </row>
    <row r="656" spans="14:14">
      <c r="N656" s="491"/>
    </row>
    <row r="657" spans="14:14">
      <c r="N657" s="491"/>
    </row>
    <row r="658" spans="14:14">
      <c r="N658" s="491"/>
    </row>
    <row r="659" spans="14:14">
      <c r="N659" s="491"/>
    </row>
    <row r="660" spans="14:14">
      <c r="N660" s="491"/>
    </row>
    <row r="661" spans="14:14">
      <c r="N661" s="491"/>
    </row>
    <row r="662" spans="14:14">
      <c r="N662" s="491"/>
    </row>
    <row r="663" spans="14:14">
      <c r="N663" s="491"/>
    </row>
    <row r="664" spans="14:14">
      <c r="N664" s="491"/>
    </row>
    <row r="665" spans="14:14">
      <c r="N665" s="491"/>
    </row>
    <row r="666" spans="14:14">
      <c r="N666" s="491"/>
    </row>
    <row r="667" spans="14:14">
      <c r="N667" s="491"/>
    </row>
    <row r="668" spans="14:14">
      <c r="N668" s="491"/>
    </row>
    <row r="669" spans="14:14">
      <c r="N669" s="491"/>
    </row>
    <row r="670" spans="14:14">
      <c r="N670" s="491"/>
    </row>
    <row r="671" spans="14:14">
      <c r="N671" s="491"/>
    </row>
    <row r="672" spans="14:14">
      <c r="N672" s="491"/>
    </row>
    <row r="673" spans="14:14">
      <c r="N673" s="491"/>
    </row>
    <row r="674" spans="14:14">
      <c r="N674" s="491"/>
    </row>
    <row r="675" spans="14:14">
      <c r="N675" s="491"/>
    </row>
    <row r="676" spans="14:14">
      <c r="N676" s="491"/>
    </row>
    <row r="677" spans="14:14">
      <c r="N677" s="491"/>
    </row>
    <row r="678" spans="14:14">
      <c r="N678" s="491"/>
    </row>
    <row r="679" spans="14:14">
      <c r="N679" s="491"/>
    </row>
    <row r="680" spans="14:14">
      <c r="N680" s="491"/>
    </row>
    <row r="681" spans="14:14">
      <c r="N681" s="491"/>
    </row>
    <row r="682" spans="14:14">
      <c r="N682" s="491"/>
    </row>
    <row r="683" spans="14:14">
      <c r="N683" s="491"/>
    </row>
    <row r="684" spans="14:14">
      <c r="N684" s="491"/>
    </row>
    <row r="685" spans="14:14">
      <c r="N685" s="491"/>
    </row>
    <row r="686" spans="14:14">
      <c r="N686" s="491"/>
    </row>
    <row r="687" spans="14:14">
      <c r="N687" s="491"/>
    </row>
    <row r="688" spans="14:14">
      <c r="N688" s="491"/>
    </row>
    <row r="689" spans="14:14">
      <c r="N689" s="491"/>
    </row>
    <row r="690" spans="14:14">
      <c r="N690" s="491"/>
    </row>
    <row r="691" spans="14:14">
      <c r="N691" s="491"/>
    </row>
    <row r="692" spans="14:14">
      <c r="N692" s="491"/>
    </row>
    <row r="693" spans="14:14">
      <c r="N693" s="491"/>
    </row>
    <row r="694" spans="14:14">
      <c r="N694" s="491"/>
    </row>
    <row r="695" spans="14:14">
      <c r="N695" s="491"/>
    </row>
    <row r="696" spans="14:14">
      <c r="N696" s="491"/>
    </row>
    <row r="697" spans="14:14">
      <c r="N697" s="491"/>
    </row>
    <row r="698" spans="14:14">
      <c r="N698" s="491"/>
    </row>
    <row r="699" spans="14:14">
      <c r="N699" s="491"/>
    </row>
    <row r="700" spans="14:14">
      <c r="N700" s="491"/>
    </row>
    <row r="701" spans="14:14">
      <c r="N701" s="491"/>
    </row>
    <row r="702" spans="14:14">
      <c r="N702" s="491"/>
    </row>
    <row r="703" spans="14:14">
      <c r="N703" s="491"/>
    </row>
    <row r="704" spans="14:14">
      <c r="N704" s="491"/>
    </row>
    <row r="705" spans="14:14">
      <c r="N705" s="491"/>
    </row>
    <row r="706" spans="14:14">
      <c r="N706" s="491"/>
    </row>
    <row r="707" spans="14:14">
      <c r="N707" s="491"/>
    </row>
    <row r="708" spans="14:14">
      <c r="N708" s="491"/>
    </row>
    <row r="709" spans="14:14">
      <c r="N709" s="491"/>
    </row>
    <row r="710" spans="14:14">
      <c r="N710" s="491"/>
    </row>
    <row r="711" spans="14:14">
      <c r="N711" s="491"/>
    </row>
    <row r="712" spans="14:14">
      <c r="N712" s="491"/>
    </row>
    <row r="713" spans="14:14">
      <c r="N713" s="491"/>
    </row>
    <row r="714" spans="14:14">
      <c r="N714" s="491"/>
    </row>
    <row r="715" spans="14:14">
      <c r="N715" s="491"/>
    </row>
    <row r="716" spans="14:14">
      <c r="N716" s="491"/>
    </row>
    <row r="717" spans="14:14">
      <c r="N717" s="491"/>
    </row>
    <row r="718" spans="14:14">
      <c r="N718" s="491"/>
    </row>
    <row r="719" spans="14:14">
      <c r="N719" s="491"/>
    </row>
    <row r="720" spans="14:14">
      <c r="N720" s="491"/>
    </row>
    <row r="721" spans="14:14">
      <c r="N721" s="491"/>
    </row>
    <row r="722" spans="14:14">
      <c r="N722" s="491"/>
    </row>
    <row r="723" spans="14:14">
      <c r="N723" s="491"/>
    </row>
    <row r="724" spans="14:14">
      <c r="N724" s="491"/>
    </row>
    <row r="725" spans="14:14">
      <c r="N725" s="491"/>
    </row>
    <row r="726" spans="14:14">
      <c r="N726" s="491"/>
    </row>
    <row r="727" spans="14:14">
      <c r="N727" s="491"/>
    </row>
    <row r="728" spans="14:14">
      <c r="N728" s="491"/>
    </row>
    <row r="729" spans="14:14">
      <c r="N729" s="491"/>
    </row>
    <row r="730" spans="14:14">
      <c r="N730" s="491"/>
    </row>
    <row r="731" spans="14:14">
      <c r="N731" s="491"/>
    </row>
    <row r="732" spans="14:14">
      <c r="N732" s="491"/>
    </row>
    <row r="733" spans="14:14">
      <c r="N733" s="491"/>
    </row>
    <row r="734" spans="14:14">
      <c r="N734" s="491"/>
    </row>
    <row r="735" spans="14:14">
      <c r="N735" s="491"/>
    </row>
    <row r="736" spans="14:14">
      <c r="N736" s="491"/>
    </row>
    <row r="737" spans="14:14">
      <c r="N737" s="491"/>
    </row>
    <row r="738" spans="14:14">
      <c r="N738" s="491"/>
    </row>
    <row r="739" spans="14:14">
      <c r="N739" s="491"/>
    </row>
    <row r="740" spans="14:14">
      <c r="N740" s="491"/>
    </row>
    <row r="741" spans="14:14">
      <c r="N741" s="491"/>
    </row>
    <row r="742" spans="14:14">
      <c r="N742" s="491"/>
    </row>
    <row r="743" spans="14:14">
      <c r="N743" s="491"/>
    </row>
    <row r="744" spans="14:14">
      <c r="N744" s="491"/>
    </row>
    <row r="745" spans="14:14">
      <c r="N745" s="491"/>
    </row>
    <row r="746" spans="14:14">
      <c r="N746" s="491"/>
    </row>
    <row r="747" spans="14:14">
      <c r="N747" s="491"/>
    </row>
    <row r="748" spans="14:14">
      <c r="N748" s="491"/>
    </row>
    <row r="749" spans="14:14">
      <c r="N749" s="491"/>
    </row>
    <row r="750" spans="14:14">
      <c r="N750" s="491"/>
    </row>
    <row r="751" spans="14:14">
      <c r="N751" s="491"/>
    </row>
    <row r="752" spans="14:14">
      <c r="N752" s="491"/>
    </row>
    <row r="753" spans="14:14">
      <c r="N753" s="491"/>
    </row>
    <row r="754" spans="14:14">
      <c r="N754" s="491"/>
    </row>
    <row r="755" spans="14:14">
      <c r="N755" s="491"/>
    </row>
    <row r="756" spans="14:14">
      <c r="N756" s="491"/>
    </row>
    <row r="757" spans="14:14">
      <c r="N757" s="491"/>
    </row>
    <row r="758" spans="14:14">
      <c r="N758" s="491"/>
    </row>
    <row r="759" spans="14:14">
      <c r="N759" s="491"/>
    </row>
    <row r="760" spans="14:14">
      <c r="N760" s="491"/>
    </row>
    <row r="761" spans="14:14">
      <c r="N761" s="491"/>
    </row>
    <row r="762" spans="14:14">
      <c r="N762" s="491"/>
    </row>
    <row r="763" spans="14:14">
      <c r="N763" s="491"/>
    </row>
    <row r="764" spans="14:14">
      <c r="N764" s="491"/>
    </row>
    <row r="765" spans="14:14">
      <c r="N765" s="491"/>
    </row>
    <row r="766" spans="14:14">
      <c r="N766" s="491"/>
    </row>
    <row r="767" spans="14:14">
      <c r="N767" s="491"/>
    </row>
    <row r="768" spans="14:14">
      <c r="N768" s="491"/>
    </row>
    <row r="769" spans="14:14">
      <c r="N769" s="491"/>
    </row>
    <row r="770" spans="14:14">
      <c r="N770" s="491"/>
    </row>
    <row r="771" spans="14:14">
      <c r="N771" s="491"/>
    </row>
    <row r="772" spans="14:14">
      <c r="N772" s="491"/>
    </row>
    <row r="773" spans="14:14">
      <c r="N773" s="491"/>
    </row>
    <row r="774" spans="14:14">
      <c r="N774" s="491"/>
    </row>
    <row r="775" spans="14:14">
      <c r="N775" s="491"/>
    </row>
    <row r="776" spans="14:14">
      <c r="N776" s="491"/>
    </row>
    <row r="777" spans="14:14">
      <c r="N777" s="491"/>
    </row>
    <row r="778" spans="14:14">
      <c r="N778" s="491"/>
    </row>
    <row r="779" spans="14:14">
      <c r="N779" s="491"/>
    </row>
    <row r="780" spans="14:14">
      <c r="N780" s="491"/>
    </row>
    <row r="781" spans="14:14">
      <c r="N781" s="491"/>
    </row>
    <row r="782" spans="14:14">
      <c r="N782" s="491"/>
    </row>
    <row r="783" spans="14:14">
      <c r="N783" s="491"/>
    </row>
    <row r="784" spans="14:14">
      <c r="N784" s="491"/>
    </row>
    <row r="785" spans="14:14">
      <c r="N785" s="491"/>
    </row>
    <row r="786" spans="14:14">
      <c r="N786" s="491"/>
    </row>
    <row r="787" spans="14:14">
      <c r="N787" s="491"/>
    </row>
    <row r="788" spans="14:14">
      <c r="N788" s="491"/>
    </row>
    <row r="789" spans="14:14">
      <c r="N789" s="491"/>
    </row>
    <row r="790" spans="14:14">
      <c r="N790" s="491"/>
    </row>
    <row r="791" spans="14:14">
      <c r="N791" s="491"/>
    </row>
    <row r="792" spans="14:14">
      <c r="N792" s="491"/>
    </row>
    <row r="793" spans="14:14">
      <c r="N793" s="491"/>
    </row>
    <row r="794" spans="14:14">
      <c r="N794" s="491"/>
    </row>
    <row r="795" spans="14:14">
      <c r="N795" s="491"/>
    </row>
    <row r="796" spans="14:14">
      <c r="N796" s="491"/>
    </row>
    <row r="797" spans="14:14">
      <c r="N797" s="491"/>
    </row>
    <row r="798" spans="14:14">
      <c r="N798" s="491"/>
    </row>
    <row r="799" spans="14:14">
      <c r="N799" s="491"/>
    </row>
    <row r="800" spans="14:14">
      <c r="N800" s="491"/>
    </row>
    <row r="801" spans="14:14">
      <c r="N801" s="491"/>
    </row>
    <row r="802" spans="14:14">
      <c r="N802" s="491"/>
    </row>
    <row r="803" spans="14:14">
      <c r="N803" s="491"/>
    </row>
    <row r="804" spans="14:14">
      <c r="N804" s="491"/>
    </row>
    <row r="805" spans="14:14">
      <c r="N805" s="491"/>
    </row>
    <row r="806" spans="14:14">
      <c r="N806" s="491"/>
    </row>
    <row r="807" spans="14:14">
      <c r="N807" s="491"/>
    </row>
    <row r="808" spans="14:14">
      <c r="N808" s="491"/>
    </row>
    <row r="809" spans="14:14">
      <c r="N809" s="491"/>
    </row>
    <row r="810" spans="14:14">
      <c r="N810" s="491"/>
    </row>
    <row r="811" spans="14:14">
      <c r="N811" s="491"/>
    </row>
    <row r="812" spans="14:14">
      <c r="N812" s="491"/>
    </row>
    <row r="813" spans="14:14">
      <c r="N813" s="491"/>
    </row>
    <row r="814" spans="14:14">
      <c r="N814" s="491"/>
    </row>
    <row r="815" spans="14:14">
      <c r="N815" s="491"/>
    </row>
    <row r="816" spans="14:14">
      <c r="N816" s="491"/>
    </row>
    <row r="817" spans="14:14">
      <c r="N817" s="491"/>
    </row>
    <row r="818" spans="14:14">
      <c r="N818" s="491"/>
    </row>
    <row r="819" spans="14:14">
      <c r="N819" s="491"/>
    </row>
    <row r="820" spans="14:14">
      <c r="N820" s="491"/>
    </row>
    <row r="821" spans="14:14">
      <c r="N821" s="491"/>
    </row>
    <row r="822" spans="14:14">
      <c r="N822" s="491"/>
    </row>
    <row r="823" spans="14:14">
      <c r="N823" s="491"/>
    </row>
    <row r="824" spans="14:14">
      <c r="N824" s="491"/>
    </row>
    <row r="825" spans="14:14">
      <c r="N825" s="491"/>
    </row>
    <row r="826" spans="14:14">
      <c r="N826" s="491"/>
    </row>
    <row r="827" spans="14:14">
      <c r="N827" s="491"/>
    </row>
    <row r="828" spans="14:14">
      <c r="N828" s="491"/>
    </row>
    <row r="829" spans="14:14">
      <c r="N829" s="491"/>
    </row>
    <row r="830" spans="14:14">
      <c r="N830" s="491"/>
    </row>
    <row r="831" spans="14:14">
      <c r="N831" s="491"/>
    </row>
    <row r="832" spans="14:14">
      <c r="N832" s="491"/>
    </row>
    <row r="833" spans="14:14">
      <c r="N833" s="491"/>
    </row>
    <row r="834" spans="14:14">
      <c r="N834" s="491"/>
    </row>
    <row r="835" spans="14:14">
      <c r="N835" s="491"/>
    </row>
    <row r="836" spans="14:14">
      <c r="N836" s="491"/>
    </row>
    <row r="837" spans="14:14">
      <c r="N837" s="491"/>
    </row>
    <row r="838" spans="14:14">
      <c r="N838" s="491"/>
    </row>
    <row r="839" spans="14:14">
      <c r="N839" s="491"/>
    </row>
    <row r="840" spans="14:14">
      <c r="N840" s="491"/>
    </row>
    <row r="841" spans="14:14">
      <c r="N841" s="491"/>
    </row>
    <row r="842" spans="14:14">
      <c r="N842" s="491"/>
    </row>
    <row r="843" spans="14:14">
      <c r="N843" s="491"/>
    </row>
    <row r="844" spans="14:14">
      <c r="N844" s="491"/>
    </row>
    <row r="845" spans="14:14">
      <c r="N845" s="491"/>
    </row>
    <row r="846" spans="14:14">
      <c r="N846" s="491"/>
    </row>
    <row r="847" spans="14:14">
      <c r="N847" s="491"/>
    </row>
    <row r="848" spans="14:14">
      <c r="N848" s="491"/>
    </row>
    <row r="849" spans="14:14">
      <c r="N849" s="491"/>
    </row>
    <row r="850" spans="14:14">
      <c r="N850" s="491"/>
    </row>
    <row r="851" spans="14:14">
      <c r="N851" s="491"/>
    </row>
    <row r="852" spans="14:14">
      <c r="N852" s="491"/>
    </row>
    <row r="853" spans="14:14">
      <c r="N853" s="491"/>
    </row>
    <row r="854" spans="14:14">
      <c r="N854" s="491"/>
    </row>
    <row r="855" spans="14:14">
      <c r="N855" s="491"/>
    </row>
    <row r="856" spans="14:14">
      <c r="N856" s="491"/>
    </row>
    <row r="857" spans="14:14">
      <c r="N857" s="491"/>
    </row>
    <row r="858" spans="14:14">
      <c r="N858" s="491"/>
    </row>
    <row r="859" spans="14:14">
      <c r="N859" s="491"/>
    </row>
    <row r="860" spans="14:14">
      <c r="N860" s="491"/>
    </row>
    <row r="861" spans="14:14">
      <c r="N861" s="491"/>
    </row>
    <row r="862" spans="14:14">
      <c r="N862" s="491"/>
    </row>
    <row r="863" spans="14:14">
      <c r="N863" s="491"/>
    </row>
    <row r="864" spans="14:14">
      <c r="N864" s="491"/>
    </row>
    <row r="865" spans="14:14">
      <c r="N865" s="491"/>
    </row>
    <row r="866" spans="14:14">
      <c r="N866" s="491"/>
    </row>
    <row r="867" spans="14:14">
      <c r="N867" s="491"/>
    </row>
    <row r="868" spans="14:14">
      <c r="N868" s="491"/>
    </row>
    <row r="869" spans="14:14">
      <c r="N869" s="491"/>
    </row>
    <row r="870" spans="14:14">
      <c r="N870" s="491"/>
    </row>
    <row r="871" spans="14:14">
      <c r="N871" s="491"/>
    </row>
    <row r="872" spans="14:14">
      <c r="N872" s="491"/>
    </row>
    <row r="873" spans="14:14">
      <c r="N873" s="491"/>
    </row>
    <row r="874" spans="14:14">
      <c r="N874" s="491"/>
    </row>
    <row r="875" spans="14:14">
      <c r="N875" s="491"/>
    </row>
    <row r="876" spans="14:14">
      <c r="N876" s="491"/>
    </row>
    <row r="877" spans="14:14">
      <c r="N877" s="491"/>
    </row>
    <row r="878" spans="14:14">
      <c r="N878" s="491"/>
    </row>
    <row r="879" spans="14:14">
      <c r="N879" s="491"/>
    </row>
    <row r="880" spans="14:14">
      <c r="N880" s="491"/>
    </row>
    <row r="881" spans="14:14">
      <c r="N881" s="491"/>
    </row>
    <row r="882" spans="14:14">
      <c r="N882" s="491"/>
    </row>
    <row r="883" spans="14:14">
      <c r="N883" s="491"/>
    </row>
    <row r="884" spans="14:14">
      <c r="N884" s="491"/>
    </row>
    <row r="885" spans="14:14">
      <c r="N885" s="491"/>
    </row>
    <row r="886" spans="14:14">
      <c r="N886" s="491"/>
    </row>
    <row r="887" spans="14:14">
      <c r="N887" s="491"/>
    </row>
    <row r="888" spans="14:14">
      <c r="N888" s="491"/>
    </row>
    <row r="889" spans="14:14">
      <c r="N889" s="491"/>
    </row>
    <row r="890" spans="14:14">
      <c r="N890" s="491"/>
    </row>
    <row r="891" spans="14:14">
      <c r="N891" s="491"/>
    </row>
    <row r="892" spans="14:14">
      <c r="N892" s="491"/>
    </row>
    <row r="893" spans="14:14">
      <c r="N893" s="491"/>
    </row>
    <row r="894" spans="14:14">
      <c r="N894" s="491"/>
    </row>
    <row r="895" spans="14:14">
      <c r="N895" s="491"/>
    </row>
    <row r="896" spans="14:14">
      <c r="N896" s="491"/>
    </row>
    <row r="897" spans="14:14">
      <c r="N897" s="491"/>
    </row>
    <row r="898" spans="14:14">
      <c r="N898" s="491"/>
    </row>
    <row r="899" spans="14:14">
      <c r="N899" s="491"/>
    </row>
    <row r="900" spans="14:14">
      <c r="N900" s="491"/>
    </row>
    <row r="901" spans="14:14">
      <c r="N901" s="491"/>
    </row>
    <row r="902" spans="14:14">
      <c r="N902" s="491"/>
    </row>
    <row r="903" spans="14:14">
      <c r="N903" s="491"/>
    </row>
    <row r="904" spans="14:14">
      <c r="N904" s="491"/>
    </row>
    <row r="905" spans="14:14">
      <c r="N905" s="491"/>
    </row>
    <row r="906" spans="14:14">
      <c r="N906" s="491"/>
    </row>
    <row r="907" spans="14:14">
      <c r="N907" s="491"/>
    </row>
    <row r="908" spans="14:14">
      <c r="N908" s="491"/>
    </row>
    <row r="909" spans="14:14">
      <c r="N909" s="491"/>
    </row>
    <row r="910" spans="14:14">
      <c r="N910" s="491"/>
    </row>
    <row r="911" spans="14:14">
      <c r="N911" s="491"/>
    </row>
    <row r="912" spans="14:14">
      <c r="N912" s="491"/>
    </row>
    <row r="913" spans="14:14">
      <c r="N913" s="491"/>
    </row>
    <row r="914" spans="14:14">
      <c r="N914" s="491"/>
    </row>
    <row r="915" spans="14:14">
      <c r="N915" s="491"/>
    </row>
    <row r="916" spans="14:14">
      <c r="N916" s="491"/>
    </row>
    <row r="917" spans="14:14">
      <c r="N917" s="491"/>
    </row>
    <row r="918" spans="14:14">
      <c r="N918" s="491"/>
    </row>
    <row r="919" spans="14:14">
      <c r="N919" s="491"/>
    </row>
    <row r="920" spans="14:14">
      <c r="N920" s="491"/>
    </row>
    <row r="921" spans="14:14">
      <c r="N921" s="491"/>
    </row>
    <row r="922" spans="14:14">
      <c r="N922" s="491"/>
    </row>
    <row r="923" spans="14:14">
      <c r="N923" s="491"/>
    </row>
    <row r="924" spans="14:14">
      <c r="N924" s="491"/>
    </row>
    <row r="925" spans="14:14">
      <c r="N925" s="491"/>
    </row>
    <row r="926" spans="14:14">
      <c r="N926" s="491"/>
    </row>
    <row r="927" spans="14:14">
      <c r="N927" s="491"/>
    </row>
    <row r="928" spans="14:14">
      <c r="N928" s="491"/>
    </row>
    <row r="929" spans="14:14">
      <c r="N929" s="491"/>
    </row>
    <row r="930" spans="14:14">
      <c r="N930" s="491"/>
    </row>
    <row r="931" spans="14:14">
      <c r="N931" s="491"/>
    </row>
    <row r="932" spans="14:14">
      <c r="N932" s="491"/>
    </row>
    <row r="933" spans="14:14">
      <c r="N933" s="491"/>
    </row>
    <row r="934" spans="14:14">
      <c r="N934" s="491"/>
    </row>
    <row r="935" spans="14:14">
      <c r="N935" s="491"/>
    </row>
    <row r="936" spans="14:14">
      <c r="N936" s="491"/>
    </row>
    <row r="937" spans="14:14">
      <c r="N937" s="491"/>
    </row>
    <row r="938" spans="14:14">
      <c r="N938" s="491"/>
    </row>
    <row r="939" spans="14:14">
      <c r="N939" s="491"/>
    </row>
    <row r="940" spans="14:14">
      <c r="N940" s="491"/>
    </row>
    <row r="941" spans="14:14">
      <c r="N941" s="491"/>
    </row>
    <row r="942" spans="14:14">
      <c r="N942" s="491"/>
    </row>
    <row r="943" spans="14:14">
      <c r="N943" s="491"/>
    </row>
    <row r="944" spans="14:14">
      <c r="N944" s="491"/>
    </row>
    <row r="945" spans="14:14">
      <c r="N945" s="491"/>
    </row>
    <row r="946" spans="14:14">
      <c r="N946" s="491"/>
    </row>
    <row r="947" spans="14:14">
      <c r="N947" s="491"/>
    </row>
    <row r="948" spans="14:14">
      <c r="N948" s="491"/>
    </row>
    <row r="949" spans="14:14">
      <c r="N949" s="491"/>
    </row>
    <row r="950" spans="14:14">
      <c r="N950" s="491"/>
    </row>
    <row r="951" spans="14:14">
      <c r="N951" s="491"/>
    </row>
    <row r="952" spans="14:14">
      <c r="N952" s="491"/>
    </row>
    <row r="953" spans="14:14">
      <c r="N953" s="491"/>
    </row>
    <row r="954" spans="14:14">
      <c r="N954" s="491"/>
    </row>
    <row r="955" spans="14:14">
      <c r="N955" s="491"/>
    </row>
    <row r="956" spans="14:14">
      <c r="N956" s="491"/>
    </row>
    <row r="957" spans="14:14">
      <c r="N957" s="491"/>
    </row>
    <row r="958" spans="14:14">
      <c r="N958" s="491"/>
    </row>
    <row r="959" spans="14:14">
      <c r="N959" s="491"/>
    </row>
    <row r="960" spans="14:14">
      <c r="N960" s="491"/>
    </row>
    <row r="961" spans="14:14">
      <c r="N961" s="491"/>
    </row>
    <row r="962" spans="14:14">
      <c r="N962" s="491"/>
    </row>
    <row r="963" spans="14:14">
      <c r="N963" s="491"/>
    </row>
    <row r="964" spans="14:14">
      <c r="N964" s="491"/>
    </row>
    <row r="965" spans="14:14">
      <c r="N965" s="491"/>
    </row>
    <row r="966" spans="14:14">
      <c r="N966" s="491"/>
    </row>
    <row r="967" spans="14:14">
      <c r="N967" s="491"/>
    </row>
    <row r="968" spans="14:14">
      <c r="N968" s="491"/>
    </row>
    <row r="969" spans="14:14">
      <c r="N969" s="491"/>
    </row>
    <row r="970" spans="14:14">
      <c r="N970" s="491"/>
    </row>
    <row r="971" spans="14:14">
      <c r="N971" s="491"/>
    </row>
    <row r="972" spans="14:14">
      <c r="N972" s="491"/>
    </row>
    <row r="973" spans="14:14">
      <c r="N973" s="491"/>
    </row>
    <row r="974" spans="14:14">
      <c r="N974" s="491"/>
    </row>
    <row r="975" spans="14:14">
      <c r="N975" s="491"/>
    </row>
    <row r="976" spans="14:14">
      <c r="N976" s="491"/>
    </row>
    <row r="977" spans="14:14">
      <c r="N977" s="491"/>
    </row>
    <row r="978" spans="14:14">
      <c r="N978" s="491"/>
    </row>
  </sheetData>
  <dataValidations count="3">
    <dataValidation type="list" allowBlank="1" showErrorMessage="1" sqref="F2:F226">
      <formula1>"Insulin,Glucose,Glucose &amp; Insulin"</formula1>
      <formula2>0</formula2>
    </dataValidation>
    <dataValidation type="list" allowBlank="1" showErrorMessage="1" sqref="G2:G226">
      <formula1>"Progesterone,Estradiol,Estradiol &amp; Progesterone"</formula1>
      <formula2>0</formula2>
    </dataValidation>
    <dataValidation type="list" allowBlank="1" showErrorMessage="1" sqref="H2:H4 H8:H9 H11:H13 H15 H18:H21 H24 H26:H30 H33:H35 H39:H42 H44:H46 H52:H53 H57 H62:H66 H68 H70:H73 H76 H80 H84:H85 H90:H94 H96:H97 H99:H100 H103:H104 H109:H112 H114:H118 H122 H125:H136 H138 H140:H141 H143:H154 H156:H159 H161:H166 H168 H170:H173 H175:H193 H195:H200 H202:H203 H205:H208 H210:H217 H220:H223 H226">
      <formula1>"Cortisol,Acute stress,Stress task,Stress induction,Stress reactivity,exercise"</formula1>
      <formula2>0</formula2>
    </dataValidation>
  </dataValidations>
  <hyperlinks>
    <hyperlink ref="B2" r:id="rId1"/>
    <hyperlink ref="B3" r:id="rId2"/>
    <hyperlink ref="B4" r:id="rId3"/>
    <hyperlink ref="B5" r:id="rId4"/>
    <hyperlink ref="B6" r:id="rId5"/>
    <hyperlink ref="B7" r:id="rId6"/>
    <hyperlink ref="B9" r:id="rId7" display="https://eds.p.ebscohost.com/abstract?site=eds&amp;scope=site&amp;jrnl=24679100&amp;AN=157309360&amp;h=X6kQR41KhLq6btZJUKEJfM%2f204tWdh7UX6nWz1wIRRDqWbMXLQlYkFpSd0iu8TxwtneH6pRh%2fok4Q7XPC2AGWQ%3d%3d&amp;crl=c&amp;resultLocal=ErrCrlNoResults&amp;resultNs=Ehost&amp;crlhashurl=login.aspx%3fdirect%3dtrue%26profile%3dehost%26scope%3dsite%26authtype%3dcrawler%26jrnl%3d24679100%26AN%3d157309360"/>
    <hyperlink ref="B10" r:id="rId8"/>
    <hyperlink ref="B11" r:id="rId9"/>
    <hyperlink ref="B12" r:id="rId10"/>
    <hyperlink ref="B13" r:id="rId11"/>
    <hyperlink ref="B15" r:id="rId12"/>
    <hyperlink ref="B16" r:id="rId13"/>
    <hyperlink ref="B17" r:id="rId14"/>
    <hyperlink ref="B18" r:id="rId15"/>
    <hyperlink ref="B19" r:id="rId16"/>
    <hyperlink ref="B20" r:id="rId17"/>
    <hyperlink ref="B21" r:id="rId18"/>
    <hyperlink ref="B22" r:id="rId19"/>
    <hyperlink ref="B23" r:id="rId20"/>
    <hyperlink ref="B25" r:id="rId21"/>
    <hyperlink ref="B27" r:id="rId22"/>
    <hyperlink ref="B28" r:id="rId23"/>
    <hyperlink ref="B29" r:id="rId24"/>
    <hyperlink ref="B30" r:id="rId25"/>
    <hyperlink ref="B31" r:id="rId26"/>
    <hyperlink ref="B32" r:id="rId27"/>
    <hyperlink ref="B33" r:id="rId28"/>
    <hyperlink ref="B34" r:id="rId29"/>
    <hyperlink ref="B35" r:id="rId30"/>
    <hyperlink ref="B36" r:id="rId31"/>
    <hyperlink ref="B37" r:id="rId32"/>
    <hyperlink ref="B38" r:id="rId33"/>
    <hyperlink ref="B39" r:id="rId34"/>
    <hyperlink ref="B40" r:id="rId35"/>
    <hyperlink ref="B41" r:id="rId36"/>
    <hyperlink ref="B42" r:id="rId37"/>
    <hyperlink ref="B43" r:id="rId38"/>
    <hyperlink ref="B44" r:id="rId39"/>
    <hyperlink ref="B45" r:id="rId40"/>
    <hyperlink ref="B46" r:id="rId41"/>
    <hyperlink ref="B47" r:id="rId42"/>
    <hyperlink ref="B48" r:id="rId43"/>
    <hyperlink ref="B49" r:id="rId44"/>
    <hyperlink ref="B50" r:id="rId45"/>
    <hyperlink ref="B51" r:id="rId46" location="citeas"/>
    <hyperlink ref="B52" r:id="rId47"/>
    <hyperlink ref="B53" r:id="rId48"/>
    <hyperlink ref="B54" r:id="rId49" display="10.1519/JSC.0000000000001884 https://journals.lww.com/nsca-jscr/Fulltext/2019/02000/Effect_of_Cold_Water_Immersion_Performed_on.25.aspx?casa_token=ElPSJcrbi7kAAAAA:v0hy7pZX_C5wvh2Q45BqivCuGoRppEYXCcCQCGWpjhcI4YabV2vIAIfbX8H_nvdvDDXgGM-n6j_paaKyV66hEB44pISGdw"/>
    <hyperlink ref="B55" r:id="rId50"/>
    <hyperlink ref="B56" r:id="rId51"/>
    <hyperlink ref="B57" r:id="rId52"/>
    <hyperlink ref="B58" r:id="rId53"/>
    <hyperlink ref="B59" r:id="rId54"/>
    <hyperlink ref="B60" r:id="rId55"/>
    <hyperlink ref="B61" r:id="rId56"/>
    <hyperlink ref="B62" r:id="rId57"/>
    <hyperlink ref="B63" r:id="rId58"/>
    <hyperlink ref="B64" r:id="rId59"/>
    <hyperlink ref="B65" r:id="rId60"/>
    <hyperlink ref="B66" r:id="rId61"/>
    <hyperlink ref="B67" r:id="rId62"/>
    <hyperlink ref="B68" r:id="rId63"/>
    <hyperlink ref="B69" r:id="rId64"/>
    <hyperlink ref="B70" r:id="rId65"/>
    <hyperlink ref="B71" r:id="rId66"/>
    <hyperlink ref="B72" r:id="rId67"/>
    <hyperlink ref="B73" r:id="rId68"/>
    <hyperlink ref="B74" r:id="rId69"/>
    <hyperlink ref="B75" r:id="rId70"/>
    <hyperlink ref="B76" r:id="rId71"/>
    <hyperlink ref="B78" r:id="rId72"/>
    <hyperlink ref="B79" r:id="rId73"/>
    <hyperlink ref="B80" r:id="rId74"/>
    <hyperlink ref="B81" r:id="rId75"/>
    <hyperlink ref="B82" r:id="rId76"/>
    <hyperlink ref="B83" r:id="rId77"/>
    <hyperlink ref="B84" r:id="rId78"/>
    <hyperlink ref="B85" r:id="rId79"/>
    <hyperlink ref="B86" r:id="rId80"/>
    <hyperlink ref="B87" r:id="rId81"/>
    <hyperlink ref="B88" r:id="rId82"/>
    <hyperlink ref="B89" r:id="rId83"/>
    <hyperlink ref="B90" r:id="rId84"/>
    <hyperlink ref="B93" r:id="rId85"/>
    <hyperlink ref="B94" r:id="rId86"/>
    <hyperlink ref="B95" r:id="rId87"/>
    <hyperlink ref="B96" r:id="rId88"/>
    <hyperlink ref="B97" r:id="rId89"/>
    <hyperlink ref="B98" r:id="rId90"/>
    <hyperlink ref="B99" r:id="rId91"/>
    <hyperlink ref="B100" r:id="rId92"/>
    <hyperlink ref="B101" r:id="rId93"/>
    <hyperlink ref="B102" r:id="rId94"/>
    <hyperlink ref="B103" r:id="rId95"/>
    <hyperlink ref="B104" r:id="rId96"/>
    <hyperlink ref="B105" r:id="rId97"/>
    <hyperlink ref="B106" r:id="rId98"/>
    <hyperlink ref="B107" r:id="rId99"/>
    <hyperlink ref="B108" r:id="rId100"/>
    <hyperlink ref="B110" r:id="rId101"/>
    <hyperlink ref="B111" r:id="rId102"/>
    <hyperlink ref="B112" r:id="rId103"/>
    <hyperlink ref="B113" r:id="rId104"/>
    <hyperlink ref="B114" r:id="rId105"/>
    <hyperlink ref="B115" r:id="rId106"/>
    <hyperlink ref="B116" r:id="rId107"/>
    <hyperlink ref="B117" r:id="rId108"/>
    <hyperlink ref="B118" r:id="rId109"/>
    <hyperlink ref="B119" r:id="rId110"/>
    <hyperlink ref="B120" r:id="rId111"/>
    <hyperlink ref="B121" r:id="rId112"/>
    <hyperlink ref="B122" r:id="rId113"/>
    <hyperlink ref="B123" r:id="rId114"/>
    <hyperlink ref="B124" r:id="rId115"/>
    <hyperlink ref="B125" r:id="rId116"/>
    <hyperlink ref="B128" r:id="rId117"/>
    <hyperlink ref="B129" r:id="rId118"/>
    <hyperlink ref="B130" r:id="rId119"/>
    <hyperlink ref="B131" r:id="rId120"/>
    <hyperlink ref="B132" r:id="rId121"/>
    <hyperlink ref="B133" r:id="rId122"/>
    <hyperlink ref="B137" r:id="rId123"/>
    <hyperlink ref="B139" r:id="rId124"/>
    <hyperlink ref="B140" r:id="rId125"/>
    <hyperlink ref="B142" r:id="rId126"/>
    <hyperlink ref="B151" r:id="rId127"/>
    <hyperlink ref="B155" r:id="rId128"/>
    <hyperlink ref="B160" r:id="rId129"/>
    <hyperlink ref="B167" r:id="rId130"/>
    <hyperlink ref="B169" r:id="rId131"/>
    <hyperlink ref="B171" r:id="rId132"/>
    <hyperlink ref="B174" r:id="rId133"/>
    <hyperlink ref="B183" r:id="rId134"/>
    <hyperlink ref="B185" r:id="rId135"/>
    <hyperlink ref="B194" r:id="rId136"/>
    <hyperlink ref="B204" r:id="rId137"/>
    <hyperlink ref="B209" r:id="rId138"/>
    <hyperlink ref="B211" r:id="rId139"/>
    <hyperlink ref="B218" r:id="rId140"/>
    <hyperlink ref="B219" r:id="rId141"/>
    <hyperlink ref="B220" r:id="rId142"/>
    <hyperlink ref="B225" r:id="rId143"/>
  </hyperlinks>
  <pageMargins left="0.7" right="0.7" top="0.78749999999999998" bottom="0.78749999999999998" header="0.511811023622047" footer="0.511811023622047"/>
  <pageSetup paperSize="9" orientation="portrait" horizontalDpi="300" verticalDpi="300"/>
  <legacyDrawing r:id="rId14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321"/>
  <sheetViews>
    <sheetView zoomScaleNormal="100" workbookViewId="0">
      <pane ySplit="1" topLeftCell="A2" activePane="bottomLeft" state="frozen"/>
      <selection pane="bottomLeft" activeCell="B3" activeCellId="1" sqref="AU1:AU1048576 B3"/>
    </sheetView>
  </sheetViews>
  <sheetFormatPr baseColWidth="10" defaultColWidth="12.5703125" defaultRowHeight="12.75"/>
  <cols>
    <col min="1" max="1" width="20.28515625" customWidth="1"/>
    <col min="3" max="3" width="21.140625" customWidth="1"/>
    <col min="4" max="4" width="18.28515625" customWidth="1"/>
    <col min="6" max="6" width="17.7109375" customWidth="1"/>
    <col min="7" max="7" width="16.42578125" customWidth="1"/>
  </cols>
  <sheetData>
    <row r="1" spans="1:13" ht="38.25">
      <c r="A1" s="431" t="s">
        <v>210</v>
      </c>
      <c r="B1" s="433" t="s">
        <v>2507</v>
      </c>
      <c r="C1" s="434" t="s">
        <v>209</v>
      </c>
      <c r="D1" s="434" t="s">
        <v>215</v>
      </c>
      <c r="E1" s="433" t="s">
        <v>2508</v>
      </c>
      <c r="F1" s="435" t="s">
        <v>2509</v>
      </c>
      <c r="G1" s="435" t="s">
        <v>2510</v>
      </c>
      <c r="H1" s="435" t="s">
        <v>2511</v>
      </c>
      <c r="I1" s="438" t="s">
        <v>2512</v>
      </c>
      <c r="J1" s="436" t="s">
        <v>2513</v>
      </c>
      <c r="K1" s="438" t="s">
        <v>2514</v>
      </c>
      <c r="L1" s="435" t="s">
        <v>128</v>
      </c>
      <c r="M1" s="438" t="s">
        <v>2515</v>
      </c>
    </row>
    <row r="2" spans="1:13" ht="75">
      <c r="A2" s="476" t="s">
        <v>3204</v>
      </c>
      <c r="B2" s="471" t="s">
        <v>3205</v>
      </c>
      <c r="C2" s="343" t="s">
        <v>3206</v>
      </c>
      <c r="D2" s="343" t="s">
        <v>3207</v>
      </c>
      <c r="E2" s="460">
        <v>2022</v>
      </c>
      <c r="F2" s="461"/>
      <c r="G2" s="461"/>
      <c r="H2" s="461"/>
      <c r="I2" s="461"/>
      <c r="J2" s="466">
        <v>0</v>
      </c>
      <c r="K2" s="462" t="s">
        <v>3208</v>
      </c>
      <c r="L2" s="467">
        <v>1</v>
      </c>
      <c r="M2" s="467"/>
    </row>
    <row r="3" spans="1:13" ht="120">
      <c r="A3" s="476" t="s">
        <v>3209</v>
      </c>
      <c r="B3" s="471" t="s">
        <v>3210</v>
      </c>
      <c r="C3" s="343" t="s">
        <v>3211</v>
      </c>
      <c r="D3" s="343" t="s">
        <v>3212</v>
      </c>
      <c r="E3" s="460">
        <v>2019</v>
      </c>
      <c r="F3" s="461"/>
      <c r="G3" s="461"/>
      <c r="H3" s="461"/>
      <c r="I3" s="461"/>
      <c r="J3" s="463">
        <v>0</v>
      </c>
      <c r="K3" s="462" t="s">
        <v>2958</v>
      </c>
      <c r="L3" s="478">
        <v>1</v>
      </c>
      <c r="M3" s="461"/>
    </row>
    <row r="4" spans="1:13" ht="90">
      <c r="A4" s="476" t="s">
        <v>3213</v>
      </c>
      <c r="B4" s="471"/>
      <c r="C4" s="343" t="s">
        <v>3214</v>
      </c>
      <c r="D4" s="343" t="s">
        <v>3215</v>
      </c>
      <c r="E4" s="460">
        <v>1997</v>
      </c>
      <c r="F4" s="461"/>
      <c r="G4" s="461"/>
      <c r="H4" s="461"/>
      <c r="I4" s="461"/>
      <c r="J4" s="463">
        <v>0</v>
      </c>
      <c r="K4" s="462" t="s">
        <v>3216</v>
      </c>
      <c r="L4" s="461">
        <v>1</v>
      </c>
      <c r="M4" s="461"/>
    </row>
    <row r="5" spans="1:13" ht="90">
      <c r="A5" s="476" t="s">
        <v>3217</v>
      </c>
      <c r="B5" s="471"/>
      <c r="C5" s="343" t="s">
        <v>3218</v>
      </c>
      <c r="D5" s="343"/>
      <c r="E5" s="460">
        <v>2011</v>
      </c>
      <c r="F5" s="461"/>
      <c r="G5" s="461"/>
      <c r="H5" s="461"/>
      <c r="I5" s="461"/>
      <c r="J5" s="463">
        <v>0</v>
      </c>
      <c r="K5" s="462" t="s">
        <v>3219</v>
      </c>
      <c r="L5" s="461">
        <v>1</v>
      </c>
      <c r="M5" s="461"/>
    </row>
    <row r="6" spans="1:13" ht="135">
      <c r="A6" s="476" t="s">
        <v>3220</v>
      </c>
      <c r="B6" s="471" t="s">
        <v>3221</v>
      </c>
      <c r="C6" s="343" t="s">
        <v>3222</v>
      </c>
      <c r="D6" s="343" t="s">
        <v>3223</v>
      </c>
      <c r="E6" s="460">
        <v>2019</v>
      </c>
      <c r="F6" s="461"/>
      <c r="G6" s="461"/>
      <c r="H6" s="461"/>
      <c r="I6" s="461"/>
      <c r="J6" s="463">
        <v>0</v>
      </c>
      <c r="K6" s="462" t="s">
        <v>3208</v>
      </c>
      <c r="L6" s="461">
        <v>1</v>
      </c>
      <c r="M6" s="461"/>
    </row>
    <row r="7" spans="1:13" ht="60">
      <c r="A7" s="476" t="s">
        <v>3224</v>
      </c>
      <c r="B7" s="471"/>
      <c r="C7" s="343" t="s">
        <v>3225</v>
      </c>
      <c r="D7" s="343" t="s">
        <v>3226</v>
      </c>
      <c r="E7" s="460">
        <v>1982</v>
      </c>
      <c r="F7" s="461"/>
      <c r="G7" s="461"/>
      <c r="H7" s="461"/>
      <c r="I7" s="461"/>
      <c r="J7" s="463">
        <v>0</v>
      </c>
      <c r="K7" s="462" t="s">
        <v>3208</v>
      </c>
      <c r="L7" s="461">
        <v>1</v>
      </c>
      <c r="M7" s="461"/>
    </row>
    <row r="8" spans="1:13" ht="60">
      <c r="A8" s="476" t="s">
        <v>3227</v>
      </c>
      <c r="B8" s="471"/>
      <c r="C8" s="343" t="s">
        <v>3228</v>
      </c>
      <c r="D8" s="343" t="s">
        <v>3226</v>
      </c>
      <c r="E8" s="460">
        <v>1982</v>
      </c>
      <c r="F8" s="461"/>
      <c r="G8" s="461"/>
      <c r="H8" s="461"/>
      <c r="I8" s="461"/>
      <c r="J8" s="463">
        <v>0</v>
      </c>
      <c r="K8" s="462" t="s">
        <v>3229</v>
      </c>
      <c r="L8" s="461">
        <v>1</v>
      </c>
      <c r="M8" s="461"/>
    </row>
    <row r="9" spans="1:13" ht="105">
      <c r="A9" s="476" t="s">
        <v>2545</v>
      </c>
      <c r="B9" s="471" t="s">
        <v>3230</v>
      </c>
      <c r="C9" s="343" t="s">
        <v>2547</v>
      </c>
      <c r="D9" s="343" t="s">
        <v>2548</v>
      </c>
      <c r="E9" s="460">
        <v>2022</v>
      </c>
      <c r="F9" s="461"/>
      <c r="G9" s="461"/>
      <c r="H9" s="461"/>
      <c r="I9" s="461"/>
      <c r="J9" s="463">
        <v>1</v>
      </c>
      <c r="K9" s="462">
        <v>0</v>
      </c>
      <c r="L9" s="461">
        <v>1</v>
      </c>
      <c r="M9" s="461"/>
    </row>
    <row r="10" spans="1:13" ht="90">
      <c r="A10" s="476" t="s">
        <v>2550</v>
      </c>
      <c r="B10" s="471" t="s">
        <v>3231</v>
      </c>
      <c r="C10" s="343" t="s">
        <v>2552</v>
      </c>
      <c r="D10" s="343" t="s">
        <v>2553</v>
      </c>
      <c r="E10" s="460">
        <v>2003</v>
      </c>
      <c r="F10" s="461"/>
      <c r="G10" s="461"/>
      <c r="H10" s="461"/>
      <c r="I10" s="461"/>
      <c r="J10" s="463">
        <v>1</v>
      </c>
      <c r="K10" s="462">
        <v>0</v>
      </c>
      <c r="L10" s="461">
        <v>1</v>
      </c>
      <c r="M10" s="461"/>
    </row>
    <row r="11" spans="1:13" ht="195">
      <c r="A11" s="476" t="s">
        <v>3232</v>
      </c>
      <c r="B11" s="471" t="s">
        <v>3233</v>
      </c>
      <c r="C11" s="343" t="s">
        <v>3234</v>
      </c>
      <c r="D11" s="343" t="s">
        <v>3235</v>
      </c>
      <c r="E11" s="460">
        <v>2016</v>
      </c>
      <c r="F11" s="461"/>
      <c r="G11" s="461"/>
      <c r="H11" s="461"/>
      <c r="I11" s="461"/>
      <c r="J11" s="463">
        <v>0</v>
      </c>
      <c r="K11" s="462" t="s">
        <v>2971</v>
      </c>
      <c r="L11" s="461">
        <v>1</v>
      </c>
      <c r="M11" s="461"/>
    </row>
    <row r="12" spans="1:13" ht="105">
      <c r="A12" s="476" t="s">
        <v>3236</v>
      </c>
      <c r="B12" s="471" t="s">
        <v>3237</v>
      </c>
      <c r="C12" s="343" t="s">
        <v>3238</v>
      </c>
      <c r="D12" s="343" t="s">
        <v>3239</v>
      </c>
      <c r="E12" s="460">
        <v>2015</v>
      </c>
      <c r="F12" s="461"/>
      <c r="G12" s="461"/>
      <c r="H12" s="461"/>
      <c r="I12" s="461"/>
      <c r="J12" s="466">
        <v>0</v>
      </c>
      <c r="K12" s="462" t="s">
        <v>3208</v>
      </c>
      <c r="L12" s="467">
        <v>1</v>
      </c>
      <c r="M12" s="467"/>
    </row>
    <row r="13" spans="1:13" ht="30">
      <c r="A13" s="476" t="s">
        <v>2556</v>
      </c>
      <c r="B13" s="471" t="s">
        <v>3240</v>
      </c>
      <c r="C13" s="343" t="s">
        <v>2558</v>
      </c>
      <c r="D13" s="343" t="s">
        <v>2559</v>
      </c>
      <c r="E13" s="460">
        <v>2007</v>
      </c>
      <c r="F13" s="461"/>
      <c r="G13" s="461"/>
      <c r="H13" s="461"/>
      <c r="I13" s="461"/>
      <c r="J13" s="463">
        <v>1</v>
      </c>
      <c r="K13" s="462">
        <v>0</v>
      </c>
      <c r="L13" s="461">
        <v>1</v>
      </c>
      <c r="M13" s="461"/>
    </row>
    <row r="14" spans="1:13" ht="135">
      <c r="A14" s="476" t="s">
        <v>3241</v>
      </c>
      <c r="B14" s="471" t="s">
        <v>3242</v>
      </c>
      <c r="C14" s="343" t="s">
        <v>3243</v>
      </c>
      <c r="D14" s="343" t="s">
        <v>3244</v>
      </c>
      <c r="E14" s="460">
        <v>2010</v>
      </c>
      <c r="F14" s="461"/>
      <c r="G14" s="461"/>
      <c r="H14" s="461"/>
      <c r="I14" s="461"/>
      <c r="J14" s="463">
        <v>0</v>
      </c>
      <c r="K14" s="462" t="s">
        <v>2817</v>
      </c>
      <c r="L14" s="461">
        <v>1</v>
      </c>
      <c r="M14" s="461"/>
    </row>
    <row r="15" spans="1:13" ht="120">
      <c r="A15" s="476" t="s">
        <v>3245</v>
      </c>
      <c r="B15" s="471"/>
      <c r="C15" s="343" t="s">
        <v>3246</v>
      </c>
      <c r="D15" s="343" t="s">
        <v>3247</v>
      </c>
      <c r="E15" s="460">
        <v>1988</v>
      </c>
      <c r="F15" s="461"/>
      <c r="G15" s="461"/>
      <c r="H15" s="461"/>
      <c r="I15" s="461"/>
      <c r="J15" s="466">
        <v>0</v>
      </c>
      <c r="K15" s="462" t="s">
        <v>3208</v>
      </c>
      <c r="L15" s="467">
        <v>1</v>
      </c>
      <c r="M15" s="467"/>
    </row>
    <row r="16" spans="1:13" ht="75">
      <c r="A16" s="476" t="s">
        <v>3248</v>
      </c>
      <c r="B16" s="471"/>
      <c r="C16" s="343" t="s">
        <v>3249</v>
      </c>
      <c r="D16" s="343" t="s">
        <v>3247</v>
      </c>
      <c r="E16" s="460">
        <v>1990</v>
      </c>
      <c r="F16" s="461"/>
      <c r="G16" s="461"/>
      <c r="H16" s="461"/>
      <c r="I16" s="461"/>
      <c r="J16" s="463">
        <v>0</v>
      </c>
      <c r="K16" s="462" t="s">
        <v>3208</v>
      </c>
      <c r="L16" s="461">
        <v>1</v>
      </c>
      <c r="M16" s="461"/>
    </row>
    <row r="17" spans="1:13" ht="135">
      <c r="A17" s="476" t="s">
        <v>3250</v>
      </c>
      <c r="B17" s="471"/>
      <c r="C17" s="343" t="s">
        <v>3251</v>
      </c>
      <c r="D17" s="343" t="s">
        <v>3247</v>
      </c>
      <c r="E17" s="460">
        <v>1987</v>
      </c>
      <c r="F17" s="461"/>
      <c r="G17" s="461"/>
      <c r="H17" s="461"/>
      <c r="I17" s="461"/>
      <c r="J17" s="463">
        <v>0</v>
      </c>
      <c r="K17" s="462" t="s">
        <v>3208</v>
      </c>
      <c r="L17" s="461">
        <v>1</v>
      </c>
      <c r="M17" s="461"/>
    </row>
    <row r="18" spans="1:13" ht="120">
      <c r="A18" s="476" t="s">
        <v>3252</v>
      </c>
      <c r="B18" s="471"/>
      <c r="C18" s="343" t="s">
        <v>3253</v>
      </c>
      <c r="D18" s="343" t="s">
        <v>3247</v>
      </c>
      <c r="E18" s="460">
        <v>1994</v>
      </c>
      <c r="F18" s="461"/>
      <c r="G18" s="461"/>
      <c r="H18" s="461"/>
      <c r="I18" s="461"/>
      <c r="J18" s="466">
        <v>0</v>
      </c>
      <c r="K18" s="462" t="s">
        <v>3208</v>
      </c>
      <c r="L18" s="467">
        <v>1</v>
      </c>
      <c r="M18" s="467"/>
    </row>
    <row r="19" spans="1:13" ht="105">
      <c r="A19" s="476" t="s">
        <v>3254</v>
      </c>
      <c r="B19" s="471"/>
      <c r="C19" s="343" t="s">
        <v>3255</v>
      </c>
      <c r="D19" s="343" t="s">
        <v>3247</v>
      </c>
      <c r="E19" s="460">
        <v>1988</v>
      </c>
      <c r="F19" s="461"/>
      <c r="G19" s="461"/>
      <c r="H19" s="461"/>
      <c r="I19" s="461"/>
      <c r="J19" s="463">
        <v>0</v>
      </c>
      <c r="K19" s="462" t="s">
        <v>3256</v>
      </c>
      <c r="L19" s="461">
        <v>1</v>
      </c>
      <c r="M19" s="461"/>
    </row>
    <row r="20" spans="1:13" ht="90">
      <c r="A20" s="476" t="s">
        <v>3257</v>
      </c>
      <c r="B20" s="471"/>
      <c r="C20" s="343" t="s">
        <v>3258</v>
      </c>
      <c r="D20" s="343" t="s">
        <v>3247</v>
      </c>
      <c r="E20" s="460">
        <v>1990</v>
      </c>
      <c r="F20" s="461"/>
      <c r="G20" s="461"/>
      <c r="H20" s="461"/>
      <c r="I20" s="461"/>
      <c r="J20" s="463">
        <v>0</v>
      </c>
      <c r="K20" s="462" t="s">
        <v>3208</v>
      </c>
      <c r="L20" s="461">
        <v>1</v>
      </c>
      <c r="M20" s="461"/>
    </row>
    <row r="21" spans="1:13" ht="195">
      <c r="A21" s="476" t="s">
        <v>3259</v>
      </c>
      <c r="B21" s="471"/>
      <c r="C21" s="343" t="s">
        <v>3260</v>
      </c>
      <c r="D21" s="343" t="s">
        <v>3247</v>
      </c>
      <c r="E21" s="460">
        <v>1988</v>
      </c>
      <c r="F21" s="461"/>
      <c r="G21" s="461"/>
      <c r="H21" s="461"/>
      <c r="I21" s="461"/>
      <c r="J21" s="466">
        <v>0</v>
      </c>
      <c r="K21" s="462" t="s">
        <v>3208</v>
      </c>
      <c r="L21" s="467">
        <v>1</v>
      </c>
      <c r="M21" s="467"/>
    </row>
    <row r="22" spans="1:13" ht="120">
      <c r="A22" s="476" t="s">
        <v>3261</v>
      </c>
      <c r="B22" s="471"/>
      <c r="C22" s="343" t="s">
        <v>3262</v>
      </c>
      <c r="D22" s="343" t="s">
        <v>3247</v>
      </c>
      <c r="E22" s="460">
        <v>1987</v>
      </c>
      <c r="F22" s="461"/>
      <c r="G22" s="461"/>
      <c r="H22" s="461"/>
      <c r="I22" s="461"/>
      <c r="J22" s="466">
        <v>0</v>
      </c>
      <c r="K22" s="462" t="s">
        <v>3208</v>
      </c>
      <c r="L22" s="467">
        <v>1</v>
      </c>
      <c r="M22" s="467"/>
    </row>
    <row r="23" spans="1:13" ht="105">
      <c r="A23" s="476" t="s">
        <v>3263</v>
      </c>
      <c r="B23" s="471"/>
      <c r="C23" s="343" t="s">
        <v>3264</v>
      </c>
      <c r="D23" s="343" t="s">
        <v>3265</v>
      </c>
      <c r="E23" s="460">
        <v>1993</v>
      </c>
      <c r="F23" s="461"/>
      <c r="G23" s="461"/>
      <c r="H23" s="461"/>
      <c r="I23" s="461"/>
      <c r="J23" s="463">
        <v>0</v>
      </c>
      <c r="K23" s="462" t="s">
        <v>3256</v>
      </c>
      <c r="L23" s="461">
        <v>1</v>
      </c>
      <c r="M23" s="461"/>
    </row>
    <row r="24" spans="1:13" ht="90">
      <c r="A24" s="476" t="s">
        <v>3266</v>
      </c>
      <c r="B24" s="471"/>
      <c r="C24" s="343" t="s">
        <v>3264</v>
      </c>
      <c r="D24" s="343" t="s">
        <v>3265</v>
      </c>
      <c r="E24" s="460">
        <v>1993</v>
      </c>
      <c r="F24" s="461"/>
      <c r="G24" s="461"/>
      <c r="H24" s="461"/>
      <c r="I24" s="461"/>
      <c r="J24" s="463">
        <v>0</v>
      </c>
      <c r="K24" s="462" t="s">
        <v>3208</v>
      </c>
      <c r="L24" s="461">
        <v>1</v>
      </c>
      <c r="M24" s="461"/>
    </row>
    <row r="25" spans="1:13" ht="60">
      <c r="A25" s="476" t="s">
        <v>3267</v>
      </c>
      <c r="B25" s="471"/>
      <c r="C25" s="343" t="s">
        <v>3268</v>
      </c>
      <c r="D25" s="343" t="s">
        <v>3247</v>
      </c>
      <c r="E25" s="460">
        <v>1990</v>
      </c>
      <c r="F25" s="461"/>
      <c r="G25" s="461"/>
      <c r="H25" s="461"/>
      <c r="I25" s="461"/>
      <c r="J25" s="463">
        <v>0</v>
      </c>
      <c r="K25" s="462" t="s">
        <v>3229</v>
      </c>
      <c r="L25" s="461">
        <v>1</v>
      </c>
      <c r="M25" s="461"/>
    </row>
    <row r="26" spans="1:13" ht="225">
      <c r="A26" s="476" t="s">
        <v>3269</v>
      </c>
      <c r="B26" s="471"/>
      <c r="C26" s="343" t="s">
        <v>3270</v>
      </c>
      <c r="D26" s="343" t="s">
        <v>3247</v>
      </c>
      <c r="E26" s="460">
        <v>1988</v>
      </c>
      <c r="F26" s="461"/>
      <c r="G26" s="461"/>
      <c r="H26" s="461"/>
      <c r="I26" s="461"/>
      <c r="J26" s="463">
        <v>0</v>
      </c>
      <c r="K26" s="462" t="s">
        <v>3256</v>
      </c>
      <c r="L26" s="461">
        <v>1</v>
      </c>
      <c r="M26" s="461"/>
    </row>
    <row r="27" spans="1:13" ht="90">
      <c r="A27" s="476" t="s">
        <v>3271</v>
      </c>
      <c r="B27" s="471"/>
      <c r="C27" s="343" t="s">
        <v>3272</v>
      </c>
      <c r="D27" s="343" t="s">
        <v>3247</v>
      </c>
      <c r="E27" s="460">
        <v>1987</v>
      </c>
      <c r="F27" s="461"/>
      <c r="G27" s="461"/>
      <c r="H27" s="461"/>
      <c r="I27" s="461"/>
      <c r="J27" s="463">
        <v>0</v>
      </c>
      <c r="K27" s="462" t="s">
        <v>3256</v>
      </c>
      <c r="L27" s="461">
        <v>1</v>
      </c>
      <c r="M27" s="461"/>
    </row>
    <row r="28" spans="1:13" ht="90">
      <c r="A28" s="476" t="s">
        <v>3273</v>
      </c>
      <c r="B28" s="471"/>
      <c r="C28" s="343" t="s">
        <v>3274</v>
      </c>
      <c r="D28" s="343" t="s">
        <v>3265</v>
      </c>
      <c r="E28" s="460">
        <v>1993</v>
      </c>
      <c r="F28" s="461"/>
      <c r="G28" s="461"/>
      <c r="H28" s="461"/>
      <c r="I28" s="461"/>
      <c r="J28" s="463">
        <v>0</v>
      </c>
      <c r="K28" s="462" t="s">
        <v>3256</v>
      </c>
      <c r="L28" s="461">
        <v>1</v>
      </c>
      <c r="M28" s="461"/>
    </row>
    <row r="29" spans="1:13" ht="75">
      <c r="A29" s="476" t="s">
        <v>3275</v>
      </c>
      <c r="B29" s="471"/>
      <c r="C29" s="343" t="s">
        <v>3274</v>
      </c>
      <c r="D29" s="343" t="s">
        <v>3265</v>
      </c>
      <c r="E29" s="460">
        <v>1993</v>
      </c>
      <c r="F29" s="461"/>
      <c r="G29" s="461"/>
      <c r="H29" s="461"/>
      <c r="I29" s="461"/>
      <c r="J29" s="463">
        <v>0</v>
      </c>
      <c r="K29" s="462" t="s">
        <v>3229</v>
      </c>
      <c r="L29" s="461">
        <v>1</v>
      </c>
      <c r="M29" s="461"/>
    </row>
    <row r="30" spans="1:13" ht="90">
      <c r="A30" s="476" t="s">
        <v>3276</v>
      </c>
      <c r="B30" s="471"/>
      <c r="C30" s="343" t="s">
        <v>3277</v>
      </c>
      <c r="D30" s="343" t="s">
        <v>3247</v>
      </c>
      <c r="E30" s="460">
        <v>1988</v>
      </c>
      <c r="F30" s="461" t="s">
        <v>279</v>
      </c>
      <c r="G30" s="461"/>
      <c r="H30" s="461" t="s">
        <v>2554</v>
      </c>
      <c r="I30" s="461"/>
      <c r="J30" s="463">
        <v>0</v>
      </c>
      <c r="K30" s="462" t="s">
        <v>3229</v>
      </c>
      <c r="L30" s="461">
        <v>1</v>
      </c>
      <c r="M30" s="461"/>
    </row>
    <row r="31" spans="1:13" ht="150">
      <c r="A31" s="476" t="s">
        <v>3278</v>
      </c>
      <c r="B31" s="471" t="s">
        <v>3279</v>
      </c>
      <c r="C31" s="343" t="s">
        <v>3280</v>
      </c>
      <c r="D31" s="343" t="s">
        <v>3281</v>
      </c>
      <c r="E31" s="460">
        <v>1994</v>
      </c>
      <c r="F31" s="461"/>
      <c r="G31" s="461"/>
      <c r="H31" s="461"/>
      <c r="I31" s="461"/>
      <c r="J31" s="466">
        <v>0</v>
      </c>
      <c r="K31" s="465" t="s">
        <v>3208</v>
      </c>
      <c r="L31" s="467">
        <v>1</v>
      </c>
      <c r="M31" s="467"/>
    </row>
    <row r="32" spans="1:13" ht="90">
      <c r="A32" s="476" t="s">
        <v>3282</v>
      </c>
      <c r="B32" s="471" t="s">
        <v>3283</v>
      </c>
      <c r="C32" s="343" t="s">
        <v>3284</v>
      </c>
      <c r="D32" s="343" t="s">
        <v>3285</v>
      </c>
      <c r="E32" s="460">
        <v>2010</v>
      </c>
      <c r="F32" s="461"/>
      <c r="G32" s="461"/>
      <c r="H32" s="461"/>
      <c r="I32" s="461"/>
      <c r="J32" s="463">
        <v>0</v>
      </c>
      <c r="K32" s="462" t="s">
        <v>2958</v>
      </c>
      <c r="L32" s="461">
        <v>1</v>
      </c>
      <c r="M32" s="461"/>
    </row>
    <row r="33" spans="1:13" ht="135">
      <c r="A33" s="476" t="s">
        <v>3286</v>
      </c>
      <c r="B33" s="471" t="s">
        <v>3287</v>
      </c>
      <c r="C33" s="343" t="s">
        <v>3288</v>
      </c>
      <c r="D33" s="343" t="s">
        <v>3289</v>
      </c>
      <c r="E33" s="460">
        <v>1999</v>
      </c>
      <c r="F33" s="461"/>
      <c r="G33" s="461"/>
      <c r="H33" s="461"/>
      <c r="I33" s="461"/>
      <c r="J33" s="466">
        <v>0</v>
      </c>
      <c r="K33" s="462" t="s">
        <v>2958</v>
      </c>
      <c r="L33" s="467">
        <v>1</v>
      </c>
      <c r="M33" s="467"/>
    </row>
    <row r="34" spans="1:13" ht="105">
      <c r="A34" s="476" t="s">
        <v>3290</v>
      </c>
      <c r="B34" s="471" t="s">
        <v>3291</v>
      </c>
      <c r="C34" s="343" t="s">
        <v>3292</v>
      </c>
      <c r="D34" s="343" t="s">
        <v>3293</v>
      </c>
      <c r="E34" s="460">
        <v>2023</v>
      </c>
      <c r="F34" s="461"/>
      <c r="G34" s="461"/>
      <c r="H34" s="461"/>
      <c r="I34" s="461"/>
      <c r="J34" s="463">
        <v>0</v>
      </c>
      <c r="K34" s="462" t="s">
        <v>3294</v>
      </c>
      <c r="L34" s="461">
        <v>1</v>
      </c>
      <c r="M34" s="461"/>
    </row>
    <row r="35" spans="1:13" ht="120">
      <c r="A35" s="476" t="s">
        <v>3295</v>
      </c>
      <c r="B35" s="471" t="s">
        <v>3296</v>
      </c>
      <c r="C35" s="343" t="s">
        <v>3297</v>
      </c>
      <c r="D35" s="343" t="s">
        <v>3298</v>
      </c>
      <c r="E35" s="460">
        <v>2019</v>
      </c>
      <c r="F35" s="461"/>
      <c r="G35" s="461"/>
      <c r="H35" s="461"/>
      <c r="I35" s="461"/>
      <c r="J35" s="463">
        <v>0</v>
      </c>
      <c r="K35" s="462" t="s">
        <v>2971</v>
      </c>
      <c r="L35" s="461">
        <v>1</v>
      </c>
      <c r="M35" s="461"/>
    </row>
    <row r="36" spans="1:13" ht="120">
      <c r="A36" s="476" t="s">
        <v>3299</v>
      </c>
      <c r="B36" s="471" t="s">
        <v>3300</v>
      </c>
      <c r="C36" s="343" t="s">
        <v>3301</v>
      </c>
      <c r="D36" s="343" t="s">
        <v>3235</v>
      </c>
      <c r="E36" s="460">
        <v>2005</v>
      </c>
      <c r="F36" s="461"/>
      <c r="G36" s="461"/>
      <c r="H36" s="461"/>
      <c r="I36" s="461"/>
      <c r="J36" s="463">
        <v>0</v>
      </c>
      <c r="K36" s="462" t="s">
        <v>3256</v>
      </c>
      <c r="L36" s="461">
        <v>1</v>
      </c>
      <c r="M36" s="461"/>
    </row>
    <row r="37" spans="1:13" ht="105">
      <c r="A37" s="476" t="s">
        <v>3302</v>
      </c>
      <c r="B37" s="471" t="s">
        <v>3303</v>
      </c>
      <c r="C37" s="343" t="s">
        <v>3304</v>
      </c>
      <c r="D37" s="343" t="s">
        <v>1898</v>
      </c>
      <c r="E37" s="460">
        <v>2016</v>
      </c>
      <c r="F37" s="461"/>
      <c r="G37" s="461"/>
      <c r="H37" s="461"/>
      <c r="I37" s="461"/>
      <c r="J37" s="463">
        <v>0</v>
      </c>
      <c r="K37" s="462" t="s">
        <v>3208</v>
      </c>
      <c r="L37" s="461">
        <v>1</v>
      </c>
      <c r="M37" s="461"/>
    </row>
    <row r="38" spans="1:13" ht="105">
      <c r="A38" s="476" t="s">
        <v>3305</v>
      </c>
      <c r="B38" s="471" t="s">
        <v>3306</v>
      </c>
      <c r="C38" s="343" t="s">
        <v>3307</v>
      </c>
      <c r="D38" s="343" t="s">
        <v>1025</v>
      </c>
      <c r="E38" s="460">
        <v>2020</v>
      </c>
      <c r="F38" s="461"/>
      <c r="G38" s="461"/>
      <c r="H38" s="461"/>
      <c r="I38" s="461"/>
      <c r="J38" s="463">
        <v>0</v>
      </c>
      <c r="K38" s="462" t="s">
        <v>2971</v>
      </c>
      <c r="L38" s="461">
        <v>1</v>
      </c>
      <c r="M38" s="461"/>
    </row>
    <row r="39" spans="1:13" ht="60">
      <c r="A39" s="476" t="s">
        <v>3308</v>
      </c>
      <c r="B39" s="471"/>
      <c r="C39" s="343" t="s">
        <v>3309</v>
      </c>
      <c r="D39" s="343" t="s">
        <v>3310</v>
      </c>
      <c r="E39" s="460">
        <v>1994</v>
      </c>
      <c r="F39" s="461"/>
      <c r="G39" s="461"/>
      <c r="H39" s="461"/>
      <c r="I39" s="461"/>
      <c r="J39" s="463">
        <v>0</v>
      </c>
      <c r="K39" s="462" t="s">
        <v>3256</v>
      </c>
      <c r="L39" s="461">
        <v>1</v>
      </c>
      <c r="M39" s="461"/>
    </row>
    <row r="40" spans="1:13" ht="105">
      <c r="A40" s="476" t="s">
        <v>728</v>
      </c>
      <c r="B40" s="471" t="s">
        <v>729</v>
      </c>
      <c r="C40" s="343" t="s">
        <v>2518</v>
      </c>
      <c r="D40" s="343" t="s">
        <v>285</v>
      </c>
      <c r="E40" s="460">
        <v>2015</v>
      </c>
      <c r="F40" s="461"/>
      <c r="G40" s="461" t="s">
        <v>266</v>
      </c>
      <c r="H40" s="461"/>
      <c r="I40" s="461"/>
      <c r="J40" s="463">
        <v>1</v>
      </c>
      <c r="K40" s="462">
        <v>0</v>
      </c>
      <c r="L40" s="461">
        <v>1</v>
      </c>
      <c r="M40" s="461">
        <v>1</v>
      </c>
    </row>
    <row r="41" spans="1:13" ht="90">
      <c r="A41" s="476" t="s">
        <v>3311</v>
      </c>
      <c r="B41" s="471" t="s">
        <v>3312</v>
      </c>
      <c r="C41" s="343" t="s">
        <v>3313</v>
      </c>
      <c r="D41" s="343" t="s">
        <v>3314</v>
      </c>
      <c r="E41" s="460">
        <v>2016</v>
      </c>
      <c r="F41" s="461"/>
      <c r="G41" s="461"/>
      <c r="H41" s="461"/>
      <c r="I41" s="461"/>
      <c r="J41" s="463">
        <v>0</v>
      </c>
      <c r="K41" s="462" t="s">
        <v>3208</v>
      </c>
      <c r="L41" s="461">
        <v>1</v>
      </c>
      <c r="M41" s="461"/>
    </row>
    <row r="42" spans="1:13" ht="210">
      <c r="A42" s="476" t="s">
        <v>2561</v>
      </c>
      <c r="B42" s="471" t="s">
        <v>3315</v>
      </c>
      <c r="C42" s="343" t="s">
        <v>2563</v>
      </c>
      <c r="D42" s="343" t="s">
        <v>285</v>
      </c>
      <c r="E42" s="460">
        <v>2017</v>
      </c>
      <c r="F42" s="461"/>
      <c r="G42" s="461"/>
      <c r="H42" s="461"/>
      <c r="I42" s="461"/>
      <c r="J42" s="463">
        <v>1</v>
      </c>
      <c r="K42" s="462">
        <v>0</v>
      </c>
      <c r="L42" s="461">
        <v>1</v>
      </c>
      <c r="M42" s="461"/>
    </row>
    <row r="43" spans="1:13" ht="120">
      <c r="A43" s="476" t="s">
        <v>3316</v>
      </c>
      <c r="B43" s="471"/>
      <c r="C43" s="343" t="s">
        <v>3317</v>
      </c>
      <c r="D43" s="343" t="s">
        <v>285</v>
      </c>
      <c r="E43" s="460">
        <v>2018</v>
      </c>
      <c r="F43" s="461"/>
      <c r="G43" s="461"/>
      <c r="H43" s="461"/>
      <c r="I43" s="461"/>
      <c r="J43" s="463">
        <v>0</v>
      </c>
      <c r="K43" s="462" t="s">
        <v>2958</v>
      </c>
      <c r="L43" s="461">
        <v>1</v>
      </c>
      <c r="M43" s="461"/>
    </row>
    <row r="44" spans="1:13" ht="105">
      <c r="A44" s="476" t="s">
        <v>3318</v>
      </c>
      <c r="B44" s="471"/>
      <c r="C44" s="343" t="s">
        <v>3319</v>
      </c>
      <c r="D44" s="343" t="s">
        <v>3320</v>
      </c>
      <c r="E44" s="460">
        <v>2012</v>
      </c>
      <c r="F44" s="461"/>
      <c r="G44" s="461"/>
      <c r="H44" s="461"/>
      <c r="I44" s="461"/>
      <c r="J44" s="463">
        <v>0</v>
      </c>
      <c r="K44" s="462" t="s">
        <v>2971</v>
      </c>
      <c r="L44" s="461">
        <v>1</v>
      </c>
      <c r="M44" s="461"/>
    </row>
    <row r="45" spans="1:13" ht="105">
      <c r="A45" s="476" t="s">
        <v>3321</v>
      </c>
      <c r="B45" s="471" t="s">
        <v>3322</v>
      </c>
      <c r="C45" s="343" t="s">
        <v>3323</v>
      </c>
      <c r="D45" s="343" t="s">
        <v>3203</v>
      </c>
      <c r="E45" s="460">
        <v>2021</v>
      </c>
      <c r="F45" s="461"/>
      <c r="G45" s="461"/>
      <c r="H45" s="461"/>
      <c r="I45" s="461"/>
      <c r="J45" s="463">
        <v>0</v>
      </c>
      <c r="K45" s="462" t="s">
        <v>3208</v>
      </c>
      <c r="L45" s="461">
        <v>1</v>
      </c>
      <c r="M45" s="461"/>
    </row>
    <row r="46" spans="1:13" ht="150">
      <c r="A46" s="476" t="s">
        <v>3324</v>
      </c>
      <c r="B46" s="471" t="s">
        <v>3325</v>
      </c>
      <c r="C46" s="343" t="s">
        <v>3326</v>
      </c>
      <c r="D46" s="343" t="s">
        <v>3327</v>
      </c>
      <c r="E46" s="460">
        <v>2017</v>
      </c>
      <c r="F46" s="461"/>
      <c r="G46" s="461"/>
      <c r="H46" s="461"/>
      <c r="I46" s="461"/>
      <c r="J46" s="463">
        <v>0</v>
      </c>
      <c r="K46" s="462" t="s">
        <v>3208</v>
      </c>
      <c r="L46" s="461">
        <v>1</v>
      </c>
      <c r="M46" s="461"/>
    </row>
    <row r="47" spans="1:13" ht="90">
      <c r="A47" s="476" t="s">
        <v>3328</v>
      </c>
      <c r="B47" s="471"/>
      <c r="C47" s="343" t="s">
        <v>3329</v>
      </c>
      <c r="D47" s="343" t="s">
        <v>3330</v>
      </c>
      <c r="E47" s="460">
        <v>2012</v>
      </c>
      <c r="F47" s="461"/>
      <c r="G47" s="461"/>
      <c r="H47" s="461"/>
      <c r="I47" s="461"/>
      <c r="J47" s="463">
        <v>0</v>
      </c>
      <c r="K47" s="462" t="s">
        <v>2958</v>
      </c>
      <c r="L47" s="461">
        <v>1</v>
      </c>
      <c r="M47" s="461"/>
    </row>
    <row r="48" spans="1:13" ht="195">
      <c r="A48" s="476" t="s">
        <v>3331</v>
      </c>
      <c r="B48" s="471"/>
      <c r="C48" s="343" t="s">
        <v>3332</v>
      </c>
      <c r="D48" s="343" t="s">
        <v>3247</v>
      </c>
      <c r="E48" s="460">
        <v>1983</v>
      </c>
      <c r="F48" s="461"/>
      <c r="G48" s="461"/>
      <c r="H48" s="461"/>
      <c r="I48" s="461"/>
      <c r="J48" s="463">
        <v>0</v>
      </c>
      <c r="K48" s="462" t="s">
        <v>3256</v>
      </c>
      <c r="L48" s="461">
        <v>1</v>
      </c>
      <c r="M48" s="461"/>
    </row>
    <row r="49" spans="1:13" ht="120">
      <c r="A49" s="476" t="s">
        <v>3333</v>
      </c>
      <c r="B49" s="471"/>
      <c r="C49" s="343" t="s">
        <v>3334</v>
      </c>
      <c r="D49" s="343" t="s">
        <v>3247</v>
      </c>
      <c r="E49" s="460">
        <v>1983</v>
      </c>
      <c r="F49" s="461"/>
      <c r="G49" s="461"/>
      <c r="H49" s="461"/>
      <c r="I49" s="461"/>
      <c r="J49" s="466">
        <v>0</v>
      </c>
      <c r="K49" s="462" t="s">
        <v>3208</v>
      </c>
      <c r="L49" s="467">
        <v>1</v>
      </c>
      <c r="M49" s="467"/>
    </row>
    <row r="50" spans="1:13" ht="90">
      <c r="A50" s="476" t="s">
        <v>3335</v>
      </c>
      <c r="B50" s="471"/>
      <c r="C50" s="343" t="s">
        <v>3336</v>
      </c>
      <c r="D50" s="343" t="s">
        <v>3247</v>
      </c>
      <c r="E50" s="460">
        <v>1983</v>
      </c>
      <c r="F50" s="461"/>
      <c r="G50" s="461"/>
      <c r="H50" s="461"/>
      <c r="I50" s="461"/>
      <c r="J50" s="463">
        <v>0</v>
      </c>
      <c r="K50" s="3" t="s">
        <v>3256</v>
      </c>
      <c r="L50" s="461">
        <v>1</v>
      </c>
      <c r="M50" s="461"/>
    </row>
    <row r="51" spans="1:13" ht="150">
      <c r="A51" s="476" t="s">
        <v>3337</v>
      </c>
      <c r="B51" s="471" t="s">
        <v>3338</v>
      </c>
      <c r="C51" s="343" t="s">
        <v>3339</v>
      </c>
      <c r="D51" s="343" t="s">
        <v>3340</v>
      </c>
      <c r="E51" s="460">
        <v>1986</v>
      </c>
      <c r="F51" s="461"/>
      <c r="G51" s="461"/>
      <c r="H51" s="461"/>
      <c r="I51" s="461"/>
      <c r="J51" s="463">
        <v>0</v>
      </c>
      <c r="K51" s="462" t="s">
        <v>3208</v>
      </c>
      <c r="L51" s="461">
        <v>1</v>
      </c>
      <c r="M51" s="461"/>
    </row>
    <row r="52" spans="1:13" ht="135">
      <c r="A52" s="476" t="s">
        <v>3341</v>
      </c>
      <c r="B52" s="471" t="s">
        <v>3342</v>
      </c>
      <c r="C52" s="343" t="s">
        <v>3343</v>
      </c>
      <c r="D52" s="343" t="s">
        <v>3223</v>
      </c>
      <c r="E52" s="460">
        <v>2019</v>
      </c>
      <c r="F52" s="461"/>
      <c r="G52" s="461"/>
      <c r="H52" s="461"/>
      <c r="I52" s="461"/>
      <c r="J52" s="463">
        <v>0</v>
      </c>
      <c r="K52" s="462" t="s">
        <v>3208</v>
      </c>
      <c r="L52" s="461">
        <v>1</v>
      </c>
      <c r="M52" s="461"/>
    </row>
    <row r="53" spans="1:13" ht="105">
      <c r="A53" s="476" t="s">
        <v>3344</v>
      </c>
      <c r="B53" s="471" t="s">
        <v>3345</v>
      </c>
      <c r="C53" s="343" t="s">
        <v>3346</v>
      </c>
      <c r="D53" s="343" t="s">
        <v>3347</v>
      </c>
      <c r="E53" s="460">
        <v>2010</v>
      </c>
      <c r="F53" s="461"/>
      <c r="G53" s="461"/>
      <c r="H53" s="461"/>
      <c r="I53" s="461"/>
      <c r="J53" s="463">
        <v>0</v>
      </c>
      <c r="K53" s="462" t="s">
        <v>3208</v>
      </c>
      <c r="L53" s="461">
        <v>1</v>
      </c>
      <c r="M53" s="461"/>
    </row>
    <row r="54" spans="1:13" ht="75">
      <c r="A54" s="476" t="s">
        <v>3348</v>
      </c>
      <c r="B54" s="471" t="s">
        <v>3349</v>
      </c>
      <c r="C54" s="343" t="s">
        <v>3350</v>
      </c>
      <c r="D54" s="343" t="s">
        <v>3351</v>
      </c>
      <c r="E54" s="460">
        <v>2016</v>
      </c>
      <c r="F54" s="461"/>
      <c r="G54" s="461"/>
      <c r="H54" s="461"/>
      <c r="I54" s="461"/>
      <c r="J54" s="463">
        <v>0</v>
      </c>
      <c r="K54" s="462" t="s">
        <v>3294</v>
      </c>
      <c r="L54" s="461">
        <v>1</v>
      </c>
      <c r="M54" s="461"/>
    </row>
    <row r="55" spans="1:13" ht="75">
      <c r="A55" s="476" t="s">
        <v>3352</v>
      </c>
      <c r="B55" s="471" t="s">
        <v>3353</v>
      </c>
      <c r="C55" s="343" t="s">
        <v>3354</v>
      </c>
      <c r="D55" s="343" t="s">
        <v>3355</v>
      </c>
      <c r="E55" s="460">
        <v>2013</v>
      </c>
      <c r="F55" s="461"/>
      <c r="G55" s="461"/>
      <c r="H55" s="461"/>
      <c r="I55" s="461"/>
      <c r="J55" s="466">
        <v>0</v>
      </c>
      <c r="K55" s="462" t="s">
        <v>3208</v>
      </c>
      <c r="L55" s="467">
        <v>1</v>
      </c>
      <c r="M55" s="467"/>
    </row>
    <row r="56" spans="1:13" ht="60">
      <c r="A56" s="476" t="s">
        <v>3356</v>
      </c>
      <c r="B56" s="471" t="s">
        <v>3357</v>
      </c>
      <c r="C56" s="343" t="s">
        <v>3358</v>
      </c>
      <c r="D56" s="343" t="s">
        <v>3359</v>
      </c>
      <c r="E56" s="460">
        <v>2006</v>
      </c>
      <c r="F56" s="461"/>
      <c r="G56" s="461"/>
      <c r="H56" s="461"/>
      <c r="I56" s="461"/>
      <c r="J56" s="463">
        <v>0</v>
      </c>
      <c r="K56" s="462" t="s">
        <v>3208</v>
      </c>
      <c r="L56" s="461">
        <v>1</v>
      </c>
      <c r="M56" s="461"/>
    </row>
    <row r="57" spans="1:13" ht="60">
      <c r="A57" s="476" t="s">
        <v>3360</v>
      </c>
      <c r="B57" s="471" t="s">
        <v>3361</v>
      </c>
      <c r="C57" s="343" t="s">
        <v>3362</v>
      </c>
      <c r="D57" s="343" t="s">
        <v>3363</v>
      </c>
      <c r="E57" s="460">
        <v>2016</v>
      </c>
      <c r="F57" s="461"/>
      <c r="G57" s="461"/>
      <c r="H57" s="461"/>
      <c r="I57" s="461"/>
      <c r="J57" s="466">
        <v>0</v>
      </c>
      <c r="K57" s="462" t="s">
        <v>3208</v>
      </c>
      <c r="L57" s="467">
        <v>1</v>
      </c>
      <c r="M57" s="467"/>
    </row>
    <row r="58" spans="1:13" ht="120">
      <c r="A58" s="476" t="s">
        <v>3364</v>
      </c>
      <c r="B58" s="471" t="s">
        <v>3365</v>
      </c>
      <c r="C58" s="343" t="s">
        <v>3366</v>
      </c>
      <c r="D58" s="343" t="s">
        <v>3367</v>
      </c>
      <c r="E58" s="460">
        <v>2007</v>
      </c>
      <c r="F58" s="461"/>
      <c r="G58" s="461"/>
      <c r="H58" s="461"/>
      <c r="I58" s="461"/>
      <c r="J58" s="463">
        <v>0</v>
      </c>
      <c r="K58" s="462" t="s">
        <v>3368</v>
      </c>
      <c r="L58" s="461">
        <v>1</v>
      </c>
      <c r="M58" s="461"/>
    </row>
    <row r="59" spans="1:13" ht="90">
      <c r="A59" s="476" t="s">
        <v>282</v>
      </c>
      <c r="B59" s="471" t="s">
        <v>283</v>
      </c>
      <c r="C59" s="343" t="s">
        <v>281</v>
      </c>
      <c r="D59" s="343" t="s">
        <v>348</v>
      </c>
      <c r="E59" s="460">
        <v>2014</v>
      </c>
      <c r="F59" s="461"/>
      <c r="G59" s="461"/>
      <c r="H59" s="461"/>
      <c r="I59" s="461"/>
      <c r="J59" s="463">
        <v>1</v>
      </c>
      <c r="K59" s="462">
        <v>0</v>
      </c>
      <c r="L59" s="461">
        <v>1</v>
      </c>
      <c r="M59" s="461"/>
    </row>
    <row r="60" spans="1:13" ht="75">
      <c r="A60" s="476" t="s">
        <v>3369</v>
      </c>
      <c r="B60" s="471"/>
      <c r="C60" s="343" t="s">
        <v>3370</v>
      </c>
      <c r="D60" s="343" t="s">
        <v>3371</v>
      </c>
      <c r="E60" s="460">
        <v>2003</v>
      </c>
      <c r="F60" s="461"/>
      <c r="G60" s="461"/>
      <c r="H60" s="461"/>
      <c r="I60" s="461"/>
      <c r="J60" s="463">
        <v>0</v>
      </c>
      <c r="K60" s="462" t="s">
        <v>3229</v>
      </c>
      <c r="L60" s="461">
        <v>1</v>
      </c>
      <c r="M60" s="461"/>
    </row>
    <row r="61" spans="1:13" ht="75">
      <c r="A61" s="476" t="s">
        <v>2564</v>
      </c>
      <c r="B61" s="471" t="s">
        <v>2565</v>
      </c>
      <c r="C61" s="343" t="s">
        <v>2566</v>
      </c>
      <c r="D61" s="343" t="s">
        <v>2567</v>
      </c>
      <c r="E61" s="460">
        <v>2010</v>
      </c>
      <c r="F61" s="461"/>
      <c r="G61" s="461"/>
      <c r="H61" s="461"/>
      <c r="I61" s="461"/>
      <c r="J61" s="463">
        <v>1</v>
      </c>
      <c r="K61" s="462">
        <v>0</v>
      </c>
      <c r="L61" s="461">
        <v>1</v>
      </c>
      <c r="M61" s="461">
        <v>1</v>
      </c>
    </row>
    <row r="62" spans="1:13" ht="150">
      <c r="A62" s="476" t="s">
        <v>3372</v>
      </c>
      <c r="B62" s="471" t="s">
        <v>3373</v>
      </c>
      <c r="C62" s="343" t="s">
        <v>3374</v>
      </c>
      <c r="D62" s="343" t="s">
        <v>3375</v>
      </c>
      <c r="E62" s="460">
        <v>2021</v>
      </c>
      <c r="F62" s="461"/>
      <c r="G62" s="461"/>
      <c r="H62" s="461"/>
      <c r="I62" s="461"/>
      <c r="J62" s="463">
        <v>0</v>
      </c>
      <c r="K62" s="462" t="s">
        <v>3294</v>
      </c>
      <c r="L62" s="461">
        <v>1</v>
      </c>
      <c r="M62" s="461"/>
    </row>
    <row r="63" spans="1:13" ht="150">
      <c r="A63" s="476" t="s">
        <v>2570</v>
      </c>
      <c r="B63" s="471"/>
      <c r="C63" s="343" t="s">
        <v>2572</v>
      </c>
      <c r="D63" s="343" t="s">
        <v>2573</v>
      </c>
      <c r="E63" s="460">
        <v>2022</v>
      </c>
      <c r="F63" s="461"/>
      <c r="G63" s="461"/>
      <c r="H63" s="461"/>
      <c r="I63" s="461"/>
      <c r="J63" s="463">
        <v>1</v>
      </c>
      <c r="K63" s="462">
        <v>0</v>
      </c>
      <c r="L63" s="461">
        <v>1</v>
      </c>
      <c r="M63" s="461"/>
    </row>
    <row r="64" spans="1:13" ht="105">
      <c r="A64" s="476" t="s">
        <v>2575</v>
      </c>
      <c r="B64" s="471" t="s">
        <v>3376</v>
      </c>
      <c r="C64" s="343" t="s">
        <v>2577</v>
      </c>
      <c r="D64" s="343" t="s">
        <v>348</v>
      </c>
      <c r="E64" s="460">
        <v>1996</v>
      </c>
      <c r="F64" s="461" t="s">
        <v>279</v>
      </c>
      <c r="G64" s="461"/>
      <c r="H64" s="461" t="s">
        <v>2568</v>
      </c>
      <c r="I64" s="461"/>
      <c r="J64" s="463">
        <v>1</v>
      </c>
      <c r="K64" s="462">
        <v>0</v>
      </c>
      <c r="L64" s="461">
        <v>1</v>
      </c>
      <c r="M64" s="461">
        <v>1</v>
      </c>
    </row>
    <row r="65" spans="1:13" ht="38.25">
      <c r="A65" s="476" t="s">
        <v>3377</v>
      </c>
      <c r="B65" s="471"/>
      <c r="C65" s="343" t="s">
        <v>3378</v>
      </c>
      <c r="D65" s="343"/>
      <c r="E65" s="460">
        <v>2006</v>
      </c>
      <c r="F65" s="461"/>
      <c r="G65" s="461"/>
      <c r="H65" s="461"/>
      <c r="I65" s="461"/>
      <c r="J65" s="463">
        <v>0</v>
      </c>
      <c r="K65" s="483" t="s">
        <v>3368</v>
      </c>
      <c r="L65" s="461">
        <v>1</v>
      </c>
      <c r="M65" s="461"/>
    </row>
    <row r="66" spans="1:13" ht="105">
      <c r="A66" s="476" t="s">
        <v>2579</v>
      </c>
      <c r="B66" s="471" t="s">
        <v>3379</v>
      </c>
      <c r="C66" s="343" t="s">
        <v>2581</v>
      </c>
      <c r="D66" s="343" t="s">
        <v>1598</v>
      </c>
      <c r="E66" s="460">
        <v>2015</v>
      </c>
      <c r="F66" s="461"/>
      <c r="G66" s="461"/>
      <c r="H66" s="461"/>
      <c r="I66" s="461"/>
      <c r="J66" s="463">
        <v>1</v>
      </c>
      <c r="K66" s="462">
        <v>0</v>
      </c>
      <c r="L66" s="461">
        <v>1</v>
      </c>
      <c r="M66" s="461">
        <v>1</v>
      </c>
    </row>
    <row r="67" spans="1:13" ht="90">
      <c r="A67" s="476" t="s">
        <v>2582</v>
      </c>
      <c r="B67" s="471" t="s">
        <v>3380</v>
      </c>
      <c r="C67" s="343" t="s">
        <v>2584</v>
      </c>
      <c r="D67" s="343" t="s">
        <v>348</v>
      </c>
      <c r="E67" s="460">
        <v>2014</v>
      </c>
      <c r="F67" s="461"/>
      <c r="G67" s="461"/>
      <c r="H67" s="461"/>
      <c r="I67" s="461"/>
      <c r="J67" s="463">
        <v>1</v>
      </c>
      <c r="K67" s="462">
        <v>0</v>
      </c>
      <c r="L67" s="461">
        <v>1</v>
      </c>
      <c r="M67" s="461">
        <v>1</v>
      </c>
    </row>
    <row r="68" spans="1:13" ht="180">
      <c r="A68" s="476" t="s">
        <v>3381</v>
      </c>
      <c r="B68" s="471" t="s">
        <v>3382</v>
      </c>
      <c r="C68" s="343" t="s">
        <v>3383</v>
      </c>
      <c r="D68" s="343" t="s">
        <v>3384</v>
      </c>
      <c r="E68" s="460">
        <v>2016</v>
      </c>
      <c r="F68" s="461"/>
      <c r="G68" s="461"/>
      <c r="H68" s="461"/>
      <c r="I68" s="461"/>
      <c r="J68" s="466">
        <v>0</v>
      </c>
      <c r="K68" s="462" t="s">
        <v>3208</v>
      </c>
      <c r="L68" s="467">
        <v>1</v>
      </c>
      <c r="M68" s="467"/>
    </row>
    <row r="69" spans="1:13" ht="90">
      <c r="A69" s="476" t="s">
        <v>3385</v>
      </c>
      <c r="B69" s="471" t="s">
        <v>3386</v>
      </c>
      <c r="C69" s="343" t="s">
        <v>3387</v>
      </c>
      <c r="D69" s="343" t="s">
        <v>3388</v>
      </c>
      <c r="E69" s="460">
        <v>1998</v>
      </c>
      <c r="F69" s="461"/>
      <c r="G69" s="461"/>
      <c r="H69" s="461"/>
      <c r="I69" s="461"/>
      <c r="J69" s="463">
        <v>0</v>
      </c>
      <c r="K69" s="462" t="s">
        <v>2971</v>
      </c>
      <c r="L69" s="461">
        <v>1</v>
      </c>
      <c r="M69" s="461"/>
    </row>
    <row r="70" spans="1:13" ht="75">
      <c r="A70" s="476" t="s">
        <v>3389</v>
      </c>
      <c r="B70" s="471"/>
      <c r="C70" s="343" t="s">
        <v>3390</v>
      </c>
      <c r="D70" s="343" t="s">
        <v>3391</v>
      </c>
      <c r="E70" s="460">
        <v>2002</v>
      </c>
      <c r="F70" s="461"/>
      <c r="G70" s="461"/>
      <c r="H70" s="461"/>
      <c r="I70" s="461"/>
      <c r="J70" s="463">
        <v>0</v>
      </c>
      <c r="K70" s="462" t="s">
        <v>3256</v>
      </c>
      <c r="L70" s="461">
        <v>1</v>
      </c>
      <c r="M70" s="461"/>
    </row>
    <row r="71" spans="1:13" ht="90">
      <c r="A71" s="476" t="s">
        <v>3392</v>
      </c>
      <c r="B71" s="471"/>
      <c r="C71" s="343" t="s">
        <v>3390</v>
      </c>
      <c r="D71" s="343" t="s">
        <v>3391</v>
      </c>
      <c r="E71" s="460">
        <v>2002</v>
      </c>
      <c r="F71" s="461"/>
      <c r="G71" s="461"/>
      <c r="H71" s="461"/>
      <c r="I71" s="461"/>
      <c r="J71" s="466">
        <v>0</v>
      </c>
      <c r="K71" s="462" t="s">
        <v>3393</v>
      </c>
      <c r="L71" s="461">
        <v>1</v>
      </c>
      <c r="M71" s="461"/>
    </row>
    <row r="72" spans="1:13" ht="90">
      <c r="A72" s="476" t="s">
        <v>3394</v>
      </c>
      <c r="B72" s="471"/>
      <c r="C72" s="343" t="s">
        <v>3395</v>
      </c>
      <c r="D72" s="343" t="s">
        <v>3396</v>
      </c>
      <c r="E72" s="460">
        <v>1999</v>
      </c>
      <c r="F72" s="461"/>
      <c r="G72" s="461"/>
      <c r="H72" s="461"/>
      <c r="I72" s="461"/>
      <c r="J72" s="463">
        <v>0</v>
      </c>
      <c r="K72" s="462" t="s">
        <v>2958</v>
      </c>
      <c r="L72" s="461">
        <v>1</v>
      </c>
      <c r="M72" s="461"/>
    </row>
    <row r="73" spans="1:13" ht="90">
      <c r="A73" s="476" t="s">
        <v>3397</v>
      </c>
      <c r="B73" s="471"/>
      <c r="C73" s="343" t="s">
        <v>3398</v>
      </c>
      <c r="D73" s="343" t="s">
        <v>3399</v>
      </c>
      <c r="E73" s="460">
        <v>2013</v>
      </c>
      <c r="F73" s="461"/>
      <c r="G73" s="461"/>
      <c r="H73" s="461"/>
      <c r="I73" s="461"/>
      <c r="J73" s="463">
        <v>0</v>
      </c>
      <c r="K73" s="462" t="s">
        <v>3256</v>
      </c>
      <c r="L73" s="461">
        <v>1</v>
      </c>
      <c r="M73" s="461"/>
    </row>
    <row r="74" spans="1:13" ht="135">
      <c r="A74" s="476" t="s">
        <v>2585</v>
      </c>
      <c r="B74" s="471" t="s">
        <v>3400</v>
      </c>
      <c r="C74" s="343" t="s">
        <v>2587</v>
      </c>
      <c r="D74" s="343" t="s">
        <v>2588</v>
      </c>
      <c r="E74" s="460">
        <v>2016</v>
      </c>
      <c r="F74" s="461"/>
      <c r="G74" s="461"/>
      <c r="H74" s="461"/>
      <c r="I74" s="461"/>
      <c r="J74" s="463">
        <v>1</v>
      </c>
      <c r="K74" s="462">
        <v>0</v>
      </c>
      <c r="L74" s="461">
        <v>1</v>
      </c>
      <c r="M74" s="461"/>
    </row>
    <row r="75" spans="1:13" ht="90">
      <c r="A75" s="476" t="s">
        <v>3401</v>
      </c>
      <c r="B75" s="471" t="s">
        <v>3402</v>
      </c>
      <c r="C75" s="343" t="s">
        <v>3403</v>
      </c>
      <c r="D75" s="343" t="s">
        <v>3404</v>
      </c>
      <c r="E75" s="460">
        <v>1968</v>
      </c>
      <c r="F75" s="461"/>
      <c r="G75" s="461"/>
      <c r="H75" s="461"/>
      <c r="I75" s="461"/>
      <c r="J75" s="463">
        <v>0</v>
      </c>
      <c r="K75" s="462" t="s">
        <v>3208</v>
      </c>
      <c r="L75" s="461">
        <v>1</v>
      </c>
      <c r="M75" s="461"/>
    </row>
    <row r="76" spans="1:13" ht="90">
      <c r="A76" s="476" t="s">
        <v>3405</v>
      </c>
      <c r="B76" s="471" t="s">
        <v>3406</v>
      </c>
      <c r="C76" s="343" t="s">
        <v>3407</v>
      </c>
      <c r="D76" s="343" t="s">
        <v>3408</v>
      </c>
      <c r="E76" s="460">
        <v>2022</v>
      </c>
      <c r="F76" s="461"/>
      <c r="G76" s="461"/>
      <c r="H76" s="461"/>
      <c r="I76" s="461"/>
      <c r="J76" s="463">
        <v>0</v>
      </c>
      <c r="K76" s="462" t="s">
        <v>3256</v>
      </c>
      <c r="L76" s="461">
        <v>1</v>
      </c>
      <c r="M76" s="461"/>
    </row>
    <row r="77" spans="1:13" ht="60">
      <c r="A77" s="476" t="s">
        <v>3409</v>
      </c>
      <c r="B77" s="471" t="s">
        <v>3410</v>
      </c>
      <c r="C77" s="343" t="s">
        <v>3411</v>
      </c>
      <c r="D77" s="343" t="s">
        <v>3412</v>
      </c>
      <c r="E77" s="460">
        <v>1967</v>
      </c>
      <c r="F77" s="461"/>
      <c r="G77" s="461"/>
      <c r="H77" s="461"/>
      <c r="I77" s="461"/>
      <c r="J77" s="463">
        <v>0</v>
      </c>
      <c r="K77" s="462" t="s">
        <v>2958</v>
      </c>
      <c r="L77" s="461">
        <v>1</v>
      </c>
      <c r="M77" s="461"/>
    </row>
    <row r="78" spans="1:13" ht="165">
      <c r="A78" s="476" t="s">
        <v>3413</v>
      </c>
      <c r="B78" s="471" t="s">
        <v>3414</v>
      </c>
      <c r="C78" s="343" t="s">
        <v>3415</v>
      </c>
      <c r="D78" s="343" t="s">
        <v>3416</v>
      </c>
      <c r="E78" s="460">
        <v>2022</v>
      </c>
      <c r="F78" s="461"/>
      <c r="G78" s="461"/>
      <c r="H78" s="461"/>
      <c r="I78" s="461"/>
      <c r="J78" s="463">
        <v>0</v>
      </c>
      <c r="K78" s="462" t="s">
        <v>3229</v>
      </c>
      <c r="L78" s="461">
        <v>1</v>
      </c>
      <c r="M78" s="461"/>
    </row>
    <row r="79" spans="1:13" ht="120">
      <c r="A79" s="476" t="s">
        <v>3417</v>
      </c>
      <c r="B79" s="471" t="s">
        <v>3418</v>
      </c>
      <c r="C79" s="343" t="s">
        <v>3419</v>
      </c>
      <c r="D79" s="343" t="s">
        <v>3420</v>
      </c>
      <c r="E79" s="460">
        <v>2017</v>
      </c>
      <c r="F79" s="461"/>
      <c r="G79" s="461"/>
      <c r="H79" s="461"/>
      <c r="I79" s="461"/>
      <c r="J79" s="463">
        <v>0</v>
      </c>
      <c r="K79" s="462" t="s">
        <v>2958</v>
      </c>
      <c r="L79" s="461">
        <v>1</v>
      </c>
      <c r="M79" s="461"/>
    </row>
    <row r="80" spans="1:13" ht="75">
      <c r="A80" s="476" t="s">
        <v>3421</v>
      </c>
      <c r="B80" s="471" t="s">
        <v>3422</v>
      </c>
      <c r="C80" s="343" t="s">
        <v>3423</v>
      </c>
      <c r="D80" s="343" t="s">
        <v>3424</v>
      </c>
      <c r="E80" s="460">
        <v>2001</v>
      </c>
      <c r="F80" s="461"/>
      <c r="G80" s="461"/>
      <c r="H80" s="461"/>
      <c r="I80" s="461"/>
      <c r="J80" s="463">
        <v>0</v>
      </c>
      <c r="K80" s="462" t="s">
        <v>2971</v>
      </c>
      <c r="L80" s="461">
        <v>1</v>
      </c>
      <c r="M80" s="461"/>
    </row>
    <row r="81" spans="1:13" ht="120">
      <c r="A81" s="476" t="s">
        <v>3425</v>
      </c>
      <c r="B81" s="471" t="s">
        <v>3426</v>
      </c>
      <c r="C81" s="343" t="s">
        <v>3427</v>
      </c>
      <c r="D81" s="343" t="s">
        <v>3428</v>
      </c>
      <c r="E81" s="460">
        <v>2007</v>
      </c>
      <c r="F81" s="461"/>
      <c r="G81" s="461"/>
      <c r="H81" s="461"/>
      <c r="I81" s="461"/>
      <c r="J81" s="463">
        <v>0</v>
      </c>
      <c r="K81" s="462" t="s">
        <v>2971</v>
      </c>
      <c r="L81" s="461">
        <v>1</v>
      </c>
      <c r="M81" s="461"/>
    </row>
    <row r="82" spans="1:13" ht="75">
      <c r="A82" s="476" t="s">
        <v>314</v>
      </c>
      <c r="B82" s="471" t="s">
        <v>2589</v>
      </c>
      <c r="C82" s="343" t="s">
        <v>313</v>
      </c>
      <c r="D82" s="343" t="s">
        <v>317</v>
      </c>
      <c r="E82" s="460">
        <v>2018</v>
      </c>
      <c r="F82" s="461"/>
      <c r="G82" s="461"/>
      <c r="H82" s="461"/>
      <c r="I82" s="461"/>
      <c r="J82" s="463">
        <v>1</v>
      </c>
      <c r="K82" s="462">
        <v>0</v>
      </c>
      <c r="L82" s="461">
        <v>1</v>
      </c>
      <c r="M82" s="461">
        <v>1</v>
      </c>
    </row>
    <row r="83" spans="1:13" ht="120">
      <c r="A83" s="476" t="s">
        <v>3429</v>
      </c>
      <c r="B83" s="471" t="s">
        <v>3430</v>
      </c>
      <c r="C83" s="343" t="s">
        <v>3431</v>
      </c>
      <c r="D83" s="343" t="s">
        <v>3432</v>
      </c>
      <c r="E83" s="460">
        <v>1994</v>
      </c>
      <c r="F83" s="461"/>
      <c r="G83" s="461"/>
      <c r="H83" s="461"/>
      <c r="I83" s="461"/>
      <c r="J83" s="466">
        <v>0</v>
      </c>
      <c r="K83" s="462" t="s">
        <v>3208</v>
      </c>
      <c r="L83" s="467">
        <v>1</v>
      </c>
      <c r="M83" s="467"/>
    </row>
    <row r="84" spans="1:13" ht="120">
      <c r="A84" s="476" t="s">
        <v>3433</v>
      </c>
      <c r="B84" s="471" t="s">
        <v>3434</v>
      </c>
      <c r="C84" s="343" t="s">
        <v>3435</v>
      </c>
      <c r="D84" s="343" t="s">
        <v>3436</v>
      </c>
      <c r="E84" s="460">
        <v>2015</v>
      </c>
      <c r="F84" s="461"/>
      <c r="G84" s="461"/>
      <c r="H84" s="461"/>
      <c r="I84" s="461"/>
      <c r="J84" s="463">
        <v>0</v>
      </c>
      <c r="K84" s="462" t="s">
        <v>3208</v>
      </c>
      <c r="L84" s="461">
        <v>1</v>
      </c>
      <c r="M84" s="461"/>
    </row>
    <row r="85" spans="1:13" ht="75">
      <c r="A85" s="476" t="s">
        <v>3437</v>
      </c>
      <c r="B85" s="471"/>
      <c r="C85" s="343" t="s">
        <v>3438</v>
      </c>
      <c r="D85" s="343" t="s">
        <v>3439</v>
      </c>
      <c r="E85" s="460">
        <v>1998</v>
      </c>
      <c r="F85" s="461"/>
      <c r="G85" s="461"/>
      <c r="H85" s="461"/>
      <c r="I85" s="461"/>
      <c r="J85" s="463">
        <v>0</v>
      </c>
      <c r="K85" s="462" t="s">
        <v>3208</v>
      </c>
      <c r="L85" s="461">
        <v>1</v>
      </c>
      <c r="M85" s="461"/>
    </row>
    <row r="86" spans="1:13" ht="135">
      <c r="A86" s="476" t="s">
        <v>3440</v>
      </c>
      <c r="B86" s="471" t="s">
        <v>3441</v>
      </c>
      <c r="C86" s="343" t="s">
        <v>3442</v>
      </c>
      <c r="D86" s="343" t="s">
        <v>3443</v>
      </c>
      <c r="E86" s="460">
        <v>2018</v>
      </c>
      <c r="F86" s="461"/>
      <c r="G86" s="461"/>
      <c r="H86" s="461"/>
      <c r="I86" s="461"/>
      <c r="J86" s="463">
        <v>0</v>
      </c>
      <c r="K86" s="462" t="s">
        <v>3208</v>
      </c>
      <c r="L86" s="461">
        <v>1</v>
      </c>
      <c r="M86" s="461"/>
    </row>
    <row r="87" spans="1:13" ht="45">
      <c r="A87" s="476" t="s">
        <v>3444</v>
      </c>
      <c r="B87" s="471"/>
      <c r="C87" s="343" t="s">
        <v>3445</v>
      </c>
      <c r="D87" s="343" t="s">
        <v>3446</v>
      </c>
      <c r="E87" s="460">
        <v>2016</v>
      </c>
      <c r="F87" s="461"/>
      <c r="G87" s="461"/>
      <c r="H87" s="461"/>
      <c r="I87" s="461"/>
      <c r="J87" s="463">
        <v>0</v>
      </c>
      <c r="K87" s="462" t="s">
        <v>3208</v>
      </c>
      <c r="L87" s="461">
        <v>1</v>
      </c>
      <c r="M87" s="461"/>
    </row>
    <row r="88" spans="1:13" ht="105">
      <c r="A88" s="476" t="s">
        <v>3447</v>
      </c>
      <c r="B88" s="471" t="s">
        <v>3448</v>
      </c>
      <c r="C88" s="343" t="s">
        <v>3449</v>
      </c>
      <c r="D88" s="343" t="s">
        <v>3450</v>
      </c>
      <c r="E88" s="460">
        <v>2002</v>
      </c>
      <c r="F88" s="461"/>
      <c r="G88" s="461"/>
      <c r="H88" s="461"/>
      <c r="I88" s="461"/>
      <c r="J88" s="463">
        <v>0</v>
      </c>
      <c r="K88" s="462" t="s">
        <v>3208</v>
      </c>
      <c r="L88" s="461">
        <v>1</v>
      </c>
      <c r="M88" s="461"/>
    </row>
    <row r="89" spans="1:13" ht="90">
      <c r="A89" s="476" t="s">
        <v>3451</v>
      </c>
      <c r="B89" s="471" t="s">
        <v>3452</v>
      </c>
      <c r="C89" s="343" t="s">
        <v>3453</v>
      </c>
      <c r="D89" s="343" t="s">
        <v>3454</v>
      </c>
      <c r="E89" s="460">
        <v>2007</v>
      </c>
      <c r="F89" s="461"/>
      <c r="G89" s="461"/>
      <c r="H89" s="461"/>
      <c r="I89" s="461"/>
      <c r="J89" s="463">
        <v>0</v>
      </c>
      <c r="K89" s="462" t="s">
        <v>3229</v>
      </c>
      <c r="L89" s="461">
        <v>1</v>
      </c>
      <c r="M89" s="461"/>
    </row>
    <row r="90" spans="1:13" ht="150">
      <c r="A90" s="476" t="s">
        <v>3455</v>
      </c>
      <c r="B90" s="471" t="s">
        <v>3456</v>
      </c>
      <c r="C90" s="343" t="s">
        <v>3457</v>
      </c>
      <c r="D90" s="343" t="s">
        <v>3458</v>
      </c>
      <c r="E90" s="460">
        <v>1973</v>
      </c>
      <c r="F90" s="461"/>
      <c r="G90" s="461"/>
      <c r="H90" s="461"/>
      <c r="I90" s="461"/>
      <c r="J90" s="466">
        <v>0</v>
      </c>
      <c r="K90" s="462" t="s">
        <v>3208</v>
      </c>
      <c r="L90" s="467">
        <v>1</v>
      </c>
      <c r="M90" s="467"/>
    </row>
    <row r="91" spans="1:13" ht="105">
      <c r="A91" s="476" t="s">
        <v>3459</v>
      </c>
      <c r="B91" s="471" t="s">
        <v>3460</v>
      </c>
      <c r="C91" s="343" t="s">
        <v>3461</v>
      </c>
      <c r="D91" s="343" t="s">
        <v>3462</v>
      </c>
      <c r="E91" s="460">
        <v>2017</v>
      </c>
      <c r="F91" s="461"/>
      <c r="G91" s="461"/>
      <c r="H91" s="461"/>
      <c r="I91" s="461"/>
      <c r="J91" s="463">
        <v>0</v>
      </c>
      <c r="K91" s="462" t="s">
        <v>3208</v>
      </c>
      <c r="L91" s="461">
        <v>1</v>
      </c>
      <c r="M91" s="461"/>
    </row>
    <row r="92" spans="1:13" ht="120">
      <c r="A92" s="476" t="s">
        <v>2590</v>
      </c>
      <c r="B92" s="471"/>
      <c r="C92" s="343" t="s">
        <v>2592</v>
      </c>
      <c r="D92" s="343" t="s">
        <v>2593</v>
      </c>
      <c r="E92" s="460">
        <v>2019</v>
      </c>
      <c r="F92" s="461"/>
      <c r="G92" s="461"/>
      <c r="H92" s="461"/>
      <c r="I92" s="461"/>
      <c r="J92" s="463">
        <v>1</v>
      </c>
      <c r="K92" s="462">
        <v>0</v>
      </c>
      <c r="L92" s="461">
        <v>1</v>
      </c>
      <c r="M92" s="461"/>
    </row>
    <row r="93" spans="1:13" ht="90">
      <c r="A93" s="476" t="s">
        <v>3463</v>
      </c>
      <c r="B93" s="471" t="s">
        <v>3464</v>
      </c>
      <c r="C93" s="343" t="s">
        <v>3465</v>
      </c>
      <c r="D93" s="343" t="s">
        <v>3235</v>
      </c>
      <c r="E93" s="460">
        <v>2004</v>
      </c>
      <c r="F93" s="461"/>
      <c r="G93" s="461"/>
      <c r="H93" s="461"/>
      <c r="I93" s="461"/>
      <c r="J93" s="466">
        <v>0</v>
      </c>
      <c r="K93" s="462" t="s">
        <v>2971</v>
      </c>
      <c r="L93" s="467">
        <v>1</v>
      </c>
      <c r="M93" s="467"/>
    </row>
    <row r="94" spans="1:13" ht="90">
      <c r="A94" s="476" t="s">
        <v>3466</v>
      </c>
      <c r="B94" s="471" t="s">
        <v>3467</v>
      </c>
      <c r="C94" s="343" t="s">
        <v>3468</v>
      </c>
      <c r="D94" s="343" t="s">
        <v>3146</v>
      </c>
      <c r="E94" s="460">
        <v>2009</v>
      </c>
      <c r="F94" s="461"/>
      <c r="G94" s="461"/>
      <c r="H94" s="461"/>
      <c r="I94" s="461"/>
      <c r="J94" s="463">
        <v>0</v>
      </c>
      <c r="K94" s="462" t="s">
        <v>3256</v>
      </c>
      <c r="L94" s="461">
        <v>1</v>
      </c>
      <c r="M94" s="461"/>
    </row>
    <row r="95" spans="1:13" ht="120">
      <c r="A95" s="476" t="s">
        <v>3469</v>
      </c>
      <c r="B95" s="471" t="s">
        <v>3470</v>
      </c>
      <c r="C95" s="343" t="s">
        <v>3471</v>
      </c>
      <c r="D95" s="343" t="s">
        <v>3472</v>
      </c>
      <c r="E95" s="460">
        <v>2021</v>
      </c>
      <c r="F95" s="461"/>
      <c r="G95" s="461"/>
      <c r="H95" s="461"/>
      <c r="I95" s="461"/>
      <c r="J95" s="463">
        <v>0</v>
      </c>
      <c r="K95" s="462" t="s">
        <v>3208</v>
      </c>
      <c r="L95" s="461">
        <v>1</v>
      </c>
      <c r="M95" s="461"/>
    </row>
    <row r="96" spans="1:13" ht="90">
      <c r="A96" s="476" t="s">
        <v>3473</v>
      </c>
      <c r="B96" s="471"/>
      <c r="C96" s="343" t="s">
        <v>3474</v>
      </c>
      <c r="D96" s="343" t="s">
        <v>3475</v>
      </c>
      <c r="E96" s="460">
        <v>2020</v>
      </c>
      <c r="F96" s="461"/>
      <c r="G96" s="461"/>
      <c r="H96" s="461"/>
      <c r="I96" s="461"/>
      <c r="J96" s="466">
        <v>0</v>
      </c>
      <c r="K96" s="462" t="s">
        <v>3393</v>
      </c>
      <c r="L96" s="461">
        <v>1</v>
      </c>
      <c r="M96" s="461"/>
    </row>
    <row r="97" spans="1:13" ht="75">
      <c r="A97" s="476" t="s">
        <v>3476</v>
      </c>
      <c r="B97" s="471" t="s">
        <v>3477</v>
      </c>
      <c r="C97" s="343" t="s">
        <v>3478</v>
      </c>
      <c r="D97" s="343" t="s">
        <v>3479</v>
      </c>
      <c r="E97" s="460">
        <v>2020</v>
      </c>
      <c r="F97" s="461"/>
      <c r="G97" s="461"/>
      <c r="H97" s="461"/>
      <c r="I97" s="461"/>
      <c r="J97" s="463">
        <v>0</v>
      </c>
      <c r="K97" s="462" t="s">
        <v>3480</v>
      </c>
      <c r="L97" s="461">
        <v>1</v>
      </c>
      <c r="M97" s="461"/>
    </row>
    <row r="98" spans="1:13" ht="75">
      <c r="A98" s="476" t="s">
        <v>3481</v>
      </c>
      <c r="B98" s="471" t="s">
        <v>3482</v>
      </c>
      <c r="C98" s="343" t="s">
        <v>3483</v>
      </c>
      <c r="D98" s="343" t="s">
        <v>348</v>
      </c>
      <c r="E98" s="460">
        <v>2009</v>
      </c>
      <c r="F98" s="461"/>
      <c r="G98" s="461"/>
      <c r="H98" s="461"/>
      <c r="I98" s="461"/>
      <c r="J98" s="463">
        <v>0</v>
      </c>
      <c r="K98" s="462" t="s">
        <v>2958</v>
      </c>
      <c r="L98" s="461">
        <v>1</v>
      </c>
      <c r="M98" s="461"/>
    </row>
    <row r="99" spans="1:13" ht="120">
      <c r="A99" s="476" t="s">
        <v>2594</v>
      </c>
      <c r="B99" s="471" t="s">
        <v>3484</v>
      </c>
      <c r="C99" s="343" t="s">
        <v>2596</v>
      </c>
      <c r="D99" s="343" t="s">
        <v>348</v>
      </c>
      <c r="E99" s="460">
        <v>2009</v>
      </c>
      <c r="F99" s="461"/>
      <c r="G99" s="461"/>
      <c r="H99" s="461" t="s">
        <v>2568</v>
      </c>
      <c r="I99" s="461"/>
      <c r="J99" s="463">
        <v>1</v>
      </c>
      <c r="K99" s="462">
        <v>0</v>
      </c>
      <c r="L99" s="461">
        <v>1</v>
      </c>
      <c r="M99" s="461">
        <v>1</v>
      </c>
    </row>
    <row r="100" spans="1:13" ht="105">
      <c r="A100" s="476" t="s">
        <v>322</v>
      </c>
      <c r="B100" s="471" t="s">
        <v>3485</v>
      </c>
      <c r="C100" s="343" t="s">
        <v>321</v>
      </c>
      <c r="D100" s="343" t="s">
        <v>324</v>
      </c>
      <c r="E100" s="460">
        <v>2021</v>
      </c>
      <c r="F100" s="461"/>
      <c r="G100" s="461"/>
      <c r="H100" s="461"/>
      <c r="I100" s="461"/>
      <c r="J100" s="463">
        <v>1</v>
      </c>
      <c r="K100" s="462">
        <v>0</v>
      </c>
      <c r="L100" s="461">
        <v>1</v>
      </c>
      <c r="M100" s="461"/>
    </row>
    <row r="101" spans="1:13" ht="105">
      <c r="A101" s="476" t="s">
        <v>3486</v>
      </c>
      <c r="B101" s="471" t="s">
        <v>3487</v>
      </c>
      <c r="C101" s="343" t="s">
        <v>3488</v>
      </c>
      <c r="D101" s="343" t="s">
        <v>348</v>
      </c>
      <c r="E101" s="460">
        <v>2020</v>
      </c>
      <c r="F101" s="461"/>
      <c r="G101" s="461"/>
      <c r="H101" s="461"/>
      <c r="I101" s="461"/>
      <c r="J101" s="463">
        <v>1</v>
      </c>
      <c r="K101" s="462">
        <v>0</v>
      </c>
      <c r="L101" s="461">
        <v>1</v>
      </c>
      <c r="M101" s="461"/>
    </row>
    <row r="102" spans="1:13" ht="105">
      <c r="A102" s="476" t="s">
        <v>3489</v>
      </c>
      <c r="B102" s="471"/>
      <c r="C102" s="343" t="s">
        <v>3490</v>
      </c>
      <c r="D102" s="343" t="s">
        <v>3424</v>
      </c>
      <c r="E102" s="460">
        <v>2005</v>
      </c>
      <c r="F102" s="461"/>
      <c r="G102" s="461"/>
      <c r="H102" s="461"/>
      <c r="I102" s="461"/>
      <c r="J102" s="463">
        <v>0</v>
      </c>
      <c r="K102" s="462" t="s">
        <v>2958</v>
      </c>
      <c r="L102" s="461">
        <v>1</v>
      </c>
      <c r="M102" s="461"/>
    </row>
    <row r="103" spans="1:13" ht="60">
      <c r="A103" s="476" t="s">
        <v>3491</v>
      </c>
      <c r="B103" s="471" t="s">
        <v>3492</v>
      </c>
      <c r="C103" s="343" t="s">
        <v>3493</v>
      </c>
      <c r="D103" s="343" t="s">
        <v>3494</v>
      </c>
      <c r="E103" s="460">
        <v>2001</v>
      </c>
      <c r="F103" s="461"/>
      <c r="G103" s="461"/>
      <c r="H103" s="461"/>
      <c r="I103" s="461"/>
      <c r="J103" s="463">
        <v>0</v>
      </c>
      <c r="K103" s="462" t="s">
        <v>3208</v>
      </c>
      <c r="L103" s="461">
        <v>1</v>
      </c>
      <c r="M103" s="461"/>
    </row>
    <row r="104" spans="1:13" ht="75">
      <c r="A104" s="476" t="s">
        <v>2598</v>
      </c>
      <c r="B104" s="471" t="s">
        <v>3495</v>
      </c>
      <c r="C104" s="343" t="s">
        <v>2600</v>
      </c>
      <c r="D104" s="343" t="s">
        <v>2601</v>
      </c>
      <c r="E104" s="460">
        <v>2000</v>
      </c>
      <c r="F104" s="461"/>
      <c r="G104" s="461"/>
      <c r="H104" s="461"/>
      <c r="I104" s="461"/>
      <c r="J104" s="463">
        <v>1</v>
      </c>
      <c r="K104" s="462">
        <v>0</v>
      </c>
      <c r="L104" s="461">
        <v>1</v>
      </c>
      <c r="M104" s="461">
        <v>1</v>
      </c>
    </row>
    <row r="105" spans="1:13" ht="105">
      <c r="A105" s="476" t="s">
        <v>3496</v>
      </c>
      <c r="B105" s="471" t="s">
        <v>3497</v>
      </c>
      <c r="C105" s="343" t="s">
        <v>3498</v>
      </c>
      <c r="D105" s="343" t="s">
        <v>3499</v>
      </c>
      <c r="E105" s="460">
        <v>1994</v>
      </c>
      <c r="F105" s="461"/>
      <c r="G105" s="461"/>
      <c r="H105" s="461"/>
      <c r="I105" s="461"/>
      <c r="J105" s="463">
        <v>0</v>
      </c>
      <c r="K105" s="462" t="s">
        <v>3208</v>
      </c>
      <c r="L105" s="461">
        <v>1</v>
      </c>
      <c r="M105" s="461"/>
    </row>
    <row r="106" spans="1:13" ht="135">
      <c r="A106" s="476" t="s">
        <v>3500</v>
      </c>
      <c r="B106" s="471" t="s">
        <v>3501</v>
      </c>
      <c r="C106" s="343" t="s">
        <v>3502</v>
      </c>
      <c r="D106" s="343" t="s">
        <v>2905</v>
      </c>
      <c r="E106" s="460">
        <v>2019</v>
      </c>
      <c r="F106" s="461"/>
      <c r="G106" s="461"/>
      <c r="H106" s="461"/>
      <c r="I106" s="461"/>
      <c r="J106" s="463">
        <v>0</v>
      </c>
      <c r="K106" s="462" t="s">
        <v>2958</v>
      </c>
      <c r="L106" s="461">
        <v>1</v>
      </c>
      <c r="M106" s="461"/>
    </row>
    <row r="107" spans="1:13" ht="75">
      <c r="A107" s="476" t="s">
        <v>3503</v>
      </c>
      <c r="B107" s="471" t="s">
        <v>3504</v>
      </c>
      <c r="C107" s="343" t="s">
        <v>3505</v>
      </c>
      <c r="D107" s="343" t="s">
        <v>3506</v>
      </c>
      <c r="E107" s="460">
        <v>2022</v>
      </c>
      <c r="F107" s="461"/>
      <c r="G107" s="461"/>
      <c r="H107" s="461"/>
      <c r="I107" s="461"/>
      <c r="J107" s="463">
        <v>0</v>
      </c>
      <c r="K107" s="462" t="s">
        <v>3208</v>
      </c>
      <c r="L107" s="461">
        <v>1</v>
      </c>
      <c r="M107" s="461"/>
    </row>
    <row r="108" spans="1:13" ht="105">
      <c r="A108" s="476" t="s">
        <v>3507</v>
      </c>
      <c r="B108" s="471" t="s">
        <v>3508</v>
      </c>
      <c r="C108" s="343" t="s">
        <v>3509</v>
      </c>
      <c r="D108" s="343" t="s">
        <v>3510</v>
      </c>
      <c r="E108" s="460">
        <v>2022</v>
      </c>
      <c r="F108" s="461"/>
      <c r="G108" s="461"/>
      <c r="H108" s="461"/>
      <c r="I108" s="461"/>
      <c r="J108" s="463">
        <v>0</v>
      </c>
      <c r="K108" s="462" t="s">
        <v>3511</v>
      </c>
      <c r="L108" s="461">
        <v>1</v>
      </c>
      <c r="M108" s="461"/>
    </row>
    <row r="109" spans="1:13" ht="120">
      <c r="A109" s="476" t="s">
        <v>3512</v>
      </c>
      <c r="B109" s="471" t="s">
        <v>3513</v>
      </c>
      <c r="C109" s="343" t="s">
        <v>3514</v>
      </c>
      <c r="D109" s="343" t="s">
        <v>3515</v>
      </c>
      <c r="E109" s="460">
        <v>2014</v>
      </c>
      <c r="F109" s="461"/>
      <c r="G109" s="461"/>
      <c r="H109" s="461"/>
      <c r="I109" s="461"/>
      <c r="J109" s="463">
        <v>0</v>
      </c>
      <c r="K109" s="462" t="s">
        <v>2958</v>
      </c>
      <c r="L109" s="461">
        <v>1</v>
      </c>
      <c r="M109" s="461"/>
    </row>
    <row r="110" spans="1:13" ht="150">
      <c r="A110" s="476" t="s">
        <v>3516</v>
      </c>
      <c r="B110" s="471"/>
      <c r="C110" s="343" t="s">
        <v>3517</v>
      </c>
      <c r="D110" s="343" t="s">
        <v>3518</v>
      </c>
      <c r="E110" s="460">
        <v>1985</v>
      </c>
      <c r="F110" s="461"/>
      <c r="G110" s="461"/>
      <c r="H110" s="461"/>
      <c r="I110" s="461"/>
      <c r="J110" s="463">
        <v>0</v>
      </c>
      <c r="K110" s="462" t="s">
        <v>2958</v>
      </c>
      <c r="L110" s="461">
        <v>1</v>
      </c>
      <c r="M110" s="461"/>
    </row>
    <row r="111" spans="1:13" ht="150">
      <c r="A111" s="476" t="s">
        <v>3519</v>
      </c>
      <c r="B111" s="471"/>
      <c r="C111" s="343" t="s">
        <v>3520</v>
      </c>
      <c r="D111" s="343" t="s">
        <v>3521</v>
      </c>
      <c r="E111" s="460">
        <v>2013</v>
      </c>
      <c r="F111" s="461"/>
      <c r="G111" s="461"/>
      <c r="H111" s="461"/>
      <c r="I111" s="461"/>
      <c r="J111" s="463">
        <v>0</v>
      </c>
      <c r="K111" s="462" t="s">
        <v>3229</v>
      </c>
      <c r="L111" s="461">
        <v>1</v>
      </c>
      <c r="M111" s="461"/>
    </row>
    <row r="112" spans="1:13" ht="45">
      <c r="A112" s="476" t="s">
        <v>3522</v>
      </c>
      <c r="B112" s="471" t="s">
        <v>3523</v>
      </c>
      <c r="C112" s="343" t="s">
        <v>3524</v>
      </c>
      <c r="D112" s="343" t="s">
        <v>3525</v>
      </c>
      <c r="E112" s="460">
        <v>2019</v>
      </c>
      <c r="F112" s="461"/>
      <c r="G112" s="461"/>
      <c r="H112" s="461"/>
      <c r="I112" s="461"/>
      <c r="J112" s="463">
        <v>0</v>
      </c>
      <c r="K112" s="462" t="s">
        <v>3208</v>
      </c>
      <c r="L112" s="461">
        <v>1</v>
      </c>
      <c r="M112" s="461"/>
    </row>
    <row r="113" spans="1:13" ht="135">
      <c r="A113" s="476" t="s">
        <v>3526</v>
      </c>
      <c r="B113" s="471" t="s">
        <v>3527</v>
      </c>
      <c r="C113" s="343" t="s">
        <v>3528</v>
      </c>
      <c r="D113" s="343" t="s">
        <v>3529</v>
      </c>
      <c r="E113" s="460">
        <v>2015</v>
      </c>
      <c r="F113" s="461"/>
      <c r="G113" s="461"/>
      <c r="H113" s="461"/>
      <c r="I113" s="461"/>
      <c r="J113" s="463">
        <v>0</v>
      </c>
      <c r="K113" s="462" t="s">
        <v>3208</v>
      </c>
      <c r="L113" s="461">
        <v>1</v>
      </c>
      <c r="M113" s="461"/>
    </row>
    <row r="114" spans="1:13" ht="105">
      <c r="A114" s="476" t="s">
        <v>3530</v>
      </c>
      <c r="B114" s="471" t="s">
        <v>3531</v>
      </c>
      <c r="C114" s="343" t="s">
        <v>3532</v>
      </c>
      <c r="D114" s="343" t="s">
        <v>3533</v>
      </c>
      <c r="E114" s="460">
        <v>2000</v>
      </c>
      <c r="F114" s="461"/>
      <c r="G114" s="461"/>
      <c r="H114" s="461"/>
      <c r="I114" s="461"/>
      <c r="J114" s="463">
        <v>0</v>
      </c>
      <c r="K114" s="462" t="s">
        <v>3208</v>
      </c>
      <c r="L114" s="461">
        <v>1</v>
      </c>
      <c r="M114" s="461"/>
    </row>
    <row r="115" spans="1:13" ht="75">
      <c r="A115" s="476" t="s">
        <v>3534</v>
      </c>
      <c r="B115" s="471" t="s">
        <v>3535</v>
      </c>
      <c r="C115" s="343" t="s">
        <v>3536</v>
      </c>
      <c r="D115" s="343" t="s">
        <v>3537</v>
      </c>
      <c r="E115" s="460">
        <v>2006</v>
      </c>
      <c r="F115" s="461"/>
      <c r="G115" s="461"/>
      <c r="H115" s="461"/>
      <c r="I115" s="461"/>
      <c r="J115" s="463">
        <v>0</v>
      </c>
      <c r="K115" s="462" t="s">
        <v>2971</v>
      </c>
      <c r="L115" s="461">
        <v>1</v>
      </c>
      <c r="M115" s="461"/>
    </row>
    <row r="116" spans="1:13" ht="120">
      <c r="A116" s="476" t="s">
        <v>2603</v>
      </c>
      <c r="B116" s="471" t="s">
        <v>3538</v>
      </c>
      <c r="C116" s="343" t="s">
        <v>2605</v>
      </c>
      <c r="D116" s="343" t="s">
        <v>533</v>
      </c>
      <c r="E116" s="460">
        <v>1992</v>
      </c>
      <c r="F116" s="461"/>
      <c r="G116" s="461"/>
      <c r="H116" s="461"/>
      <c r="I116" s="461"/>
      <c r="J116" s="463">
        <v>1</v>
      </c>
      <c r="K116" s="462">
        <v>0</v>
      </c>
      <c r="L116" s="461">
        <v>1</v>
      </c>
      <c r="M116" s="461">
        <v>1</v>
      </c>
    </row>
    <row r="117" spans="1:13" ht="120">
      <c r="A117" s="476" t="s">
        <v>2606</v>
      </c>
      <c r="B117" s="471" t="s">
        <v>3539</v>
      </c>
      <c r="C117" s="343" t="s">
        <v>2608</v>
      </c>
      <c r="D117" s="343" t="s">
        <v>2609</v>
      </c>
      <c r="E117" s="460">
        <v>2022</v>
      </c>
      <c r="F117" s="461"/>
      <c r="G117" s="461"/>
      <c r="H117" s="461"/>
      <c r="I117" s="461"/>
      <c r="J117" s="463">
        <v>1</v>
      </c>
      <c r="K117" s="462">
        <v>0</v>
      </c>
      <c r="L117" s="461">
        <v>1</v>
      </c>
      <c r="M117" s="461"/>
    </row>
    <row r="118" spans="1:13" ht="60">
      <c r="A118" s="476" t="s">
        <v>3540</v>
      </c>
      <c r="B118" s="471" t="s">
        <v>3541</v>
      </c>
      <c r="C118" s="343" t="s">
        <v>3542</v>
      </c>
      <c r="D118" s="343" t="s">
        <v>3543</v>
      </c>
      <c r="E118" s="460">
        <v>1997</v>
      </c>
      <c r="F118" s="461"/>
      <c r="G118" s="461"/>
      <c r="H118" s="461"/>
      <c r="I118" s="461"/>
      <c r="J118" s="466">
        <v>0</v>
      </c>
      <c r="K118" s="462" t="s">
        <v>3208</v>
      </c>
      <c r="L118" s="467">
        <v>1</v>
      </c>
      <c r="M118" s="467"/>
    </row>
    <row r="119" spans="1:13" ht="135">
      <c r="A119" s="476" t="s">
        <v>3544</v>
      </c>
      <c r="B119" s="471" t="s">
        <v>3545</v>
      </c>
      <c r="C119" s="343" t="s">
        <v>3546</v>
      </c>
      <c r="D119" s="343" t="s">
        <v>3547</v>
      </c>
      <c r="E119" s="460">
        <v>2008</v>
      </c>
      <c r="F119" s="461"/>
      <c r="G119" s="461"/>
      <c r="H119" s="461"/>
      <c r="I119" s="461"/>
      <c r="J119" s="463">
        <v>0</v>
      </c>
      <c r="K119" s="462" t="s">
        <v>3229</v>
      </c>
      <c r="L119" s="461">
        <v>1</v>
      </c>
      <c r="M119" s="461"/>
    </row>
    <row r="120" spans="1:13" ht="135">
      <c r="A120" s="476" t="s">
        <v>3548</v>
      </c>
      <c r="B120" s="471"/>
      <c r="C120" s="343" t="s">
        <v>3549</v>
      </c>
      <c r="D120" s="343" t="s">
        <v>3247</v>
      </c>
      <c r="E120" s="460">
        <v>1997</v>
      </c>
      <c r="F120" s="461"/>
      <c r="G120" s="461"/>
      <c r="H120" s="461"/>
      <c r="I120" s="461"/>
      <c r="J120" s="466">
        <v>0</v>
      </c>
      <c r="K120" s="462" t="s">
        <v>3208</v>
      </c>
      <c r="L120" s="467">
        <v>1</v>
      </c>
      <c r="M120" s="467"/>
    </row>
    <row r="121" spans="1:13" ht="150">
      <c r="A121" s="476" t="s">
        <v>3550</v>
      </c>
      <c r="B121" s="471" t="s">
        <v>3551</v>
      </c>
      <c r="C121" s="343" t="s">
        <v>3552</v>
      </c>
      <c r="D121" s="343" t="s">
        <v>3281</v>
      </c>
      <c r="E121" s="460">
        <v>1997</v>
      </c>
      <c r="F121" s="461"/>
      <c r="G121" s="461"/>
      <c r="H121" s="461"/>
      <c r="I121" s="461"/>
      <c r="J121" s="466">
        <v>0</v>
      </c>
      <c r="K121" s="462" t="s">
        <v>2958</v>
      </c>
      <c r="L121" s="467">
        <v>1</v>
      </c>
      <c r="M121" s="467"/>
    </row>
    <row r="122" spans="1:13" ht="135">
      <c r="A122" s="476" t="s">
        <v>3553</v>
      </c>
      <c r="B122" s="471" t="s">
        <v>3554</v>
      </c>
      <c r="C122" s="343" t="s">
        <v>3555</v>
      </c>
      <c r="D122" s="343" t="s">
        <v>2614</v>
      </c>
      <c r="E122" s="460">
        <v>2006</v>
      </c>
      <c r="F122" s="461"/>
      <c r="G122" s="461"/>
      <c r="H122" s="461"/>
      <c r="I122" s="461"/>
      <c r="J122" s="463">
        <v>0</v>
      </c>
      <c r="K122" s="462" t="s">
        <v>2958</v>
      </c>
      <c r="L122" s="461">
        <v>1</v>
      </c>
      <c r="M122" s="461"/>
    </row>
    <row r="123" spans="1:13" ht="38.25">
      <c r="A123" s="476" t="s">
        <v>3556</v>
      </c>
      <c r="B123" s="471"/>
      <c r="C123" s="343" t="s">
        <v>3557</v>
      </c>
      <c r="D123" s="343"/>
      <c r="E123" s="460">
        <v>1996</v>
      </c>
      <c r="F123" s="461"/>
      <c r="G123" s="461"/>
      <c r="H123" s="461"/>
      <c r="I123" s="461"/>
      <c r="J123" s="463">
        <v>0</v>
      </c>
      <c r="K123" s="483" t="s">
        <v>3368</v>
      </c>
      <c r="L123" s="461">
        <v>1</v>
      </c>
      <c r="M123" s="461"/>
    </row>
    <row r="124" spans="1:13" ht="90">
      <c r="A124" s="476" t="s">
        <v>2611</v>
      </c>
      <c r="B124" s="471" t="s">
        <v>3558</v>
      </c>
      <c r="C124" s="343" t="s">
        <v>2613</v>
      </c>
      <c r="D124" s="343" t="s">
        <v>2614</v>
      </c>
      <c r="E124" s="460">
        <v>2018</v>
      </c>
      <c r="F124" s="461"/>
      <c r="G124" s="461"/>
      <c r="H124" s="461"/>
      <c r="I124" s="461"/>
      <c r="J124" s="463">
        <v>1</v>
      </c>
      <c r="K124" s="462">
        <v>0</v>
      </c>
      <c r="L124" s="461">
        <v>1</v>
      </c>
      <c r="M124" s="461"/>
    </row>
    <row r="125" spans="1:13" ht="135">
      <c r="A125" s="476" t="s">
        <v>3559</v>
      </c>
      <c r="B125" s="471" t="s">
        <v>3560</v>
      </c>
      <c r="C125" s="343" t="s">
        <v>3561</v>
      </c>
      <c r="D125" s="343" t="s">
        <v>3562</v>
      </c>
      <c r="E125" s="460">
        <v>2008</v>
      </c>
      <c r="F125" s="461"/>
      <c r="G125" s="461"/>
      <c r="H125" s="461"/>
      <c r="I125" s="461"/>
      <c r="J125" s="466">
        <v>0</v>
      </c>
      <c r="K125" s="462" t="s">
        <v>3208</v>
      </c>
      <c r="L125" s="467">
        <v>1</v>
      </c>
      <c r="M125" s="467"/>
    </row>
    <row r="126" spans="1:13" ht="150">
      <c r="A126" s="476" t="s">
        <v>3563</v>
      </c>
      <c r="B126" s="471" t="s">
        <v>3564</v>
      </c>
      <c r="C126" s="343" t="s">
        <v>3565</v>
      </c>
      <c r="D126" s="343" t="s">
        <v>2812</v>
      </c>
      <c r="E126" s="460">
        <v>2020</v>
      </c>
      <c r="F126" s="461"/>
      <c r="G126" s="461"/>
      <c r="H126" s="461"/>
      <c r="I126" s="461"/>
      <c r="J126" s="463">
        <v>0</v>
      </c>
      <c r="K126" s="462" t="s">
        <v>3566</v>
      </c>
      <c r="L126" s="461">
        <v>1</v>
      </c>
      <c r="M126" s="461"/>
    </row>
    <row r="127" spans="1:13" ht="180">
      <c r="A127" s="476" t="s">
        <v>3567</v>
      </c>
      <c r="B127" s="471" t="s">
        <v>3568</v>
      </c>
      <c r="C127" s="343" t="s">
        <v>3569</v>
      </c>
      <c r="D127" s="343" t="s">
        <v>285</v>
      </c>
      <c r="E127" s="460">
        <v>2017</v>
      </c>
      <c r="F127" s="461" t="s">
        <v>272</v>
      </c>
      <c r="G127" s="461"/>
      <c r="H127" s="461"/>
      <c r="I127" s="461"/>
      <c r="J127" s="463">
        <v>0</v>
      </c>
      <c r="K127" s="462" t="s">
        <v>2958</v>
      </c>
      <c r="L127" s="461">
        <v>1</v>
      </c>
      <c r="M127" s="461"/>
    </row>
    <row r="128" spans="1:13" ht="75">
      <c r="A128" s="476" t="s">
        <v>3570</v>
      </c>
      <c r="B128" s="471" t="s">
        <v>3571</v>
      </c>
      <c r="C128" s="343" t="s">
        <v>3572</v>
      </c>
      <c r="D128" s="343" t="s">
        <v>2824</v>
      </c>
      <c r="E128" s="460">
        <v>2005</v>
      </c>
      <c r="F128" s="461"/>
      <c r="G128" s="461"/>
      <c r="H128" s="461"/>
      <c r="I128" s="461"/>
      <c r="J128" s="463">
        <v>0</v>
      </c>
      <c r="K128" s="462" t="s">
        <v>3208</v>
      </c>
      <c r="L128" s="461">
        <v>1</v>
      </c>
      <c r="M128" s="461"/>
    </row>
    <row r="129" spans="1:13" ht="90">
      <c r="A129" s="476" t="s">
        <v>345</v>
      </c>
      <c r="B129" s="471" t="s">
        <v>346</v>
      </c>
      <c r="C129" s="343" t="s">
        <v>344</v>
      </c>
      <c r="D129" s="343" t="s">
        <v>348</v>
      </c>
      <c r="E129" s="460">
        <v>2008</v>
      </c>
      <c r="F129" s="461"/>
      <c r="G129" s="461"/>
      <c r="H129" s="461"/>
      <c r="I129" s="461"/>
      <c r="J129" s="463">
        <v>1</v>
      </c>
      <c r="K129" s="462">
        <v>0</v>
      </c>
      <c r="L129" s="461">
        <v>1</v>
      </c>
      <c r="M129" s="461">
        <v>1</v>
      </c>
    </row>
    <row r="130" spans="1:13" ht="135">
      <c r="A130" s="476" t="s">
        <v>378</v>
      </c>
      <c r="B130" s="471" t="s">
        <v>3573</v>
      </c>
      <c r="C130" s="343" t="s">
        <v>843</v>
      </c>
      <c r="D130" s="343" t="s">
        <v>382</v>
      </c>
      <c r="E130" s="460">
        <v>2013</v>
      </c>
      <c r="F130" s="461"/>
      <c r="G130" s="461"/>
      <c r="H130" s="461"/>
      <c r="I130" s="461"/>
      <c r="J130" s="463">
        <v>1</v>
      </c>
      <c r="K130" s="462">
        <v>0</v>
      </c>
      <c r="L130" s="461">
        <v>1</v>
      </c>
      <c r="M130" s="461">
        <v>1</v>
      </c>
    </row>
    <row r="131" spans="1:13" ht="75">
      <c r="A131" s="476" t="s">
        <v>3574</v>
      </c>
      <c r="B131" s="471"/>
      <c r="C131" s="343" t="s">
        <v>3575</v>
      </c>
      <c r="D131" s="343" t="s">
        <v>3576</v>
      </c>
      <c r="E131" s="460">
        <v>1995</v>
      </c>
      <c r="F131" s="461"/>
      <c r="G131" s="461"/>
      <c r="H131" s="461"/>
      <c r="I131" s="461"/>
      <c r="J131" s="463">
        <v>0</v>
      </c>
      <c r="K131" s="462" t="s">
        <v>3208</v>
      </c>
      <c r="L131" s="461">
        <v>1</v>
      </c>
      <c r="M131" s="461"/>
    </row>
    <row r="132" spans="1:13" ht="180">
      <c r="A132" s="476" t="s">
        <v>2616</v>
      </c>
      <c r="B132" s="471" t="s">
        <v>2617</v>
      </c>
      <c r="C132" s="343" t="s">
        <v>2618</v>
      </c>
      <c r="D132" s="343" t="s">
        <v>2588</v>
      </c>
      <c r="E132" s="460">
        <v>2005</v>
      </c>
      <c r="F132" s="461"/>
      <c r="G132" s="461"/>
      <c r="H132" s="461"/>
      <c r="I132" s="461"/>
      <c r="J132" s="463">
        <v>1</v>
      </c>
      <c r="K132" s="462">
        <v>0</v>
      </c>
      <c r="L132" s="461">
        <v>1</v>
      </c>
      <c r="M132" s="461">
        <v>1</v>
      </c>
    </row>
    <row r="133" spans="1:13" ht="105">
      <c r="A133" s="476" t="s">
        <v>931</v>
      </c>
      <c r="B133" s="471" t="s">
        <v>3577</v>
      </c>
      <c r="C133" s="343" t="s">
        <v>930</v>
      </c>
      <c r="D133" s="343" t="s">
        <v>934</v>
      </c>
      <c r="E133" s="460">
        <v>2010</v>
      </c>
      <c r="F133" s="461"/>
      <c r="G133" s="461"/>
      <c r="H133" s="461" t="s">
        <v>2568</v>
      </c>
      <c r="I133" s="461"/>
      <c r="J133" s="463">
        <v>1</v>
      </c>
      <c r="K133" s="462">
        <v>0</v>
      </c>
      <c r="L133" s="461">
        <v>1</v>
      </c>
      <c r="M133" s="461">
        <v>1</v>
      </c>
    </row>
    <row r="134" spans="1:13" ht="150">
      <c r="A134" s="476" t="s">
        <v>3578</v>
      </c>
      <c r="B134" s="471" t="s">
        <v>3579</v>
      </c>
      <c r="C134" s="343" t="s">
        <v>3580</v>
      </c>
      <c r="D134" s="343" t="s">
        <v>3581</v>
      </c>
      <c r="E134" s="460">
        <v>1998</v>
      </c>
      <c r="F134" s="461"/>
      <c r="G134" s="461"/>
      <c r="H134" s="461"/>
      <c r="I134" s="461"/>
      <c r="J134" s="463">
        <v>0</v>
      </c>
      <c r="K134" s="462" t="s">
        <v>3256</v>
      </c>
      <c r="L134" s="461">
        <v>1</v>
      </c>
      <c r="M134" s="461"/>
    </row>
    <row r="135" spans="1:13" ht="105">
      <c r="A135" s="476" t="s">
        <v>3582</v>
      </c>
      <c r="B135" s="471" t="s">
        <v>3583</v>
      </c>
      <c r="C135" s="343" t="s">
        <v>3584</v>
      </c>
      <c r="D135" s="343" t="s">
        <v>533</v>
      </c>
      <c r="E135" s="460">
        <v>2016</v>
      </c>
      <c r="F135" s="461"/>
      <c r="G135" s="461"/>
      <c r="H135" s="461"/>
      <c r="I135" s="461"/>
      <c r="J135" s="463">
        <v>0</v>
      </c>
      <c r="K135" s="462" t="s">
        <v>3256</v>
      </c>
      <c r="L135" s="461">
        <v>1</v>
      </c>
      <c r="M135" s="461"/>
    </row>
    <row r="136" spans="1:13" ht="105">
      <c r="A136" s="476" t="s">
        <v>3585</v>
      </c>
      <c r="B136" s="471" t="s">
        <v>3586</v>
      </c>
      <c r="C136" s="343" t="s">
        <v>3587</v>
      </c>
      <c r="D136" s="343" t="s">
        <v>348</v>
      </c>
      <c r="E136" s="460">
        <v>2015</v>
      </c>
      <c r="F136" s="461"/>
      <c r="G136" s="461"/>
      <c r="H136" s="461"/>
      <c r="I136" s="461"/>
      <c r="J136" s="463">
        <v>0</v>
      </c>
      <c r="K136" s="462" t="s">
        <v>3208</v>
      </c>
      <c r="L136" s="461">
        <v>1</v>
      </c>
      <c r="M136" s="461"/>
    </row>
    <row r="137" spans="1:13" ht="60">
      <c r="A137" s="476" t="s">
        <v>3588</v>
      </c>
      <c r="B137" s="471"/>
      <c r="C137" s="343" t="s">
        <v>3589</v>
      </c>
      <c r="D137" s="343"/>
      <c r="E137" s="460">
        <v>1994</v>
      </c>
      <c r="F137" s="461"/>
      <c r="G137" s="461"/>
      <c r="H137" s="461"/>
      <c r="I137" s="461"/>
      <c r="J137" s="463">
        <v>0</v>
      </c>
      <c r="K137" s="462" t="s">
        <v>3219</v>
      </c>
      <c r="L137" s="461">
        <v>1</v>
      </c>
      <c r="M137" s="461"/>
    </row>
    <row r="138" spans="1:13" ht="120">
      <c r="A138" s="476" t="s">
        <v>3590</v>
      </c>
      <c r="B138" s="471"/>
      <c r="C138" s="343" t="s">
        <v>3591</v>
      </c>
      <c r="D138" s="343" t="s">
        <v>3592</v>
      </c>
      <c r="E138" s="460">
        <v>2012</v>
      </c>
      <c r="F138" s="461"/>
      <c r="G138" s="461"/>
      <c r="H138" s="461"/>
      <c r="I138" s="461"/>
      <c r="J138" s="463">
        <v>0</v>
      </c>
      <c r="K138" s="462" t="s">
        <v>3393</v>
      </c>
      <c r="L138" s="461">
        <v>1</v>
      </c>
      <c r="M138" s="461"/>
    </row>
    <row r="139" spans="1:13" ht="105">
      <c r="A139" s="476" t="s">
        <v>3593</v>
      </c>
      <c r="B139" s="471" t="s">
        <v>3594</v>
      </c>
      <c r="C139" s="343" t="s">
        <v>3591</v>
      </c>
      <c r="D139" s="343" t="s">
        <v>3592</v>
      </c>
      <c r="E139" s="460">
        <v>2012</v>
      </c>
      <c r="F139" s="461"/>
      <c r="G139" s="461"/>
      <c r="H139" s="461"/>
      <c r="I139" s="461"/>
      <c r="J139" s="463">
        <v>0</v>
      </c>
      <c r="K139" s="462" t="s">
        <v>2958</v>
      </c>
      <c r="L139" s="461">
        <v>1</v>
      </c>
      <c r="M139" s="461"/>
    </row>
    <row r="140" spans="1:13" ht="60">
      <c r="A140" s="476" t="s">
        <v>3595</v>
      </c>
      <c r="B140" s="471" t="s">
        <v>3596</v>
      </c>
      <c r="C140" s="343" t="s">
        <v>3597</v>
      </c>
      <c r="D140" s="343" t="s">
        <v>2614</v>
      </c>
      <c r="E140" s="460">
        <v>2000</v>
      </c>
      <c r="F140" s="461"/>
      <c r="G140" s="461"/>
      <c r="H140" s="461"/>
      <c r="I140" s="461"/>
      <c r="J140" s="466">
        <v>0</v>
      </c>
      <c r="K140" s="462" t="s">
        <v>3208</v>
      </c>
      <c r="L140" s="467">
        <v>1</v>
      </c>
      <c r="M140" s="467"/>
    </row>
    <row r="141" spans="1:13" ht="135">
      <c r="A141" s="476" t="s">
        <v>3598</v>
      </c>
      <c r="B141" s="471" t="s">
        <v>3599</v>
      </c>
      <c r="C141" s="343" t="s">
        <v>3600</v>
      </c>
      <c r="D141" s="343" t="s">
        <v>3601</v>
      </c>
      <c r="E141" s="460">
        <v>2002</v>
      </c>
      <c r="F141" s="461"/>
      <c r="G141" s="461"/>
      <c r="H141" s="461"/>
      <c r="I141" s="461"/>
      <c r="J141" s="463">
        <v>0</v>
      </c>
      <c r="K141" s="462" t="s">
        <v>2817</v>
      </c>
      <c r="L141" s="461">
        <v>1</v>
      </c>
      <c r="M141" s="461"/>
    </row>
    <row r="142" spans="1:13" ht="120">
      <c r="A142" s="476" t="s">
        <v>3602</v>
      </c>
      <c r="B142" s="471" t="s">
        <v>3603</v>
      </c>
      <c r="C142" s="343" t="s">
        <v>3604</v>
      </c>
      <c r="D142" s="343" t="s">
        <v>3605</v>
      </c>
      <c r="E142" s="460">
        <v>2000</v>
      </c>
      <c r="F142" s="461"/>
      <c r="G142" s="461"/>
      <c r="H142" s="461"/>
      <c r="I142" s="461"/>
      <c r="J142" s="463">
        <v>0</v>
      </c>
      <c r="K142" s="462" t="s">
        <v>2971</v>
      </c>
      <c r="L142" s="461">
        <v>1</v>
      </c>
      <c r="M142" s="461"/>
    </row>
    <row r="143" spans="1:13" ht="105">
      <c r="A143" s="476" t="s">
        <v>3606</v>
      </c>
      <c r="B143" s="471" t="s">
        <v>3607</v>
      </c>
      <c r="C143" s="343" t="s">
        <v>3608</v>
      </c>
      <c r="D143" s="343" t="s">
        <v>3235</v>
      </c>
      <c r="E143" s="460">
        <v>2004</v>
      </c>
      <c r="F143" s="461"/>
      <c r="G143" s="461"/>
      <c r="H143" s="461"/>
      <c r="I143" s="461"/>
      <c r="J143" s="463">
        <v>0</v>
      </c>
      <c r="K143" s="462" t="s">
        <v>2971</v>
      </c>
      <c r="L143" s="461">
        <v>1</v>
      </c>
      <c r="M143" s="461"/>
    </row>
    <row r="144" spans="1:13" ht="75">
      <c r="A144" s="476" t="s">
        <v>3609</v>
      </c>
      <c r="B144" s="471" t="s">
        <v>3610</v>
      </c>
      <c r="C144" s="343" t="s">
        <v>3611</v>
      </c>
      <c r="D144" s="343" t="s">
        <v>3601</v>
      </c>
      <c r="E144" s="460">
        <v>2003</v>
      </c>
      <c r="F144" s="461"/>
      <c r="G144" s="461"/>
      <c r="H144" s="461"/>
      <c r="I144" s="461"/>
      <c r="J144" s="463">
        <v>0</v>
      </c>
      <c r="K144" s="462" t="s">
        <v>2971</v>
      </c>
      <c r="L144" s="461">
        <v>1</v>
      </c>
      <c r="M144" s="461"/>
    </row>
    <row r="145" spans="1:13" ht="120">
      <c r="A145" s="476" t="s">
        <v>3612</v>
      </c>
      <c r="B145" s="471" t="s">
        <v>3613</v>
      </c>
      <c r="C145" s="343" t="s">
        <v>3614</v>
      </c>
      <c r="D145" s="343" t="s">
        <v>2767</v>
      </c>
      <c r="E145" s="460">
        <v>2021</v>
      </c>
      <c r="F145" s="461"/>
      <c r="G145" s="461"/>
      <c r="H145" s="461"/>
      <c r="I145" s="461"/>
      <c r="J145" s="463">
        <v>0</v>
      </c>
      <c r="K145" s="462" t="s">
        <v>3208</v>
      </c>
      <c r="L145" s="461">
        <v>1</v>
      </c>
      <c r="M145" s="461"/>
    </row>
    <row r="146" spans="1:13" ht="90">
      <c r="A146" s="476" t="s">
        <v>3615</v>
      </c>
      <c r="B146" s="471" t="s">
        <v>3616</v>
      </c>
      <c r="C146" s="343" t="s">
        <v>3617</v>
      </c>
      <c r="D146" s="343" t="s">
        <v>3618</v>
      </c>
      <c r="E146" s="460">
        <v>1976</v>
      </c>
      <c r="F146" s="461"/>
      <c r="G146" s="461"/>
      <c r="H146" s="461"/>
      <c r="I146" s="461"/>
      <c r="J146" s="463">
        <v>0</v>
      </c>
      <c r="K146" s="462" t="s">
        <v>3208</v>
      </c>
      <c r="L146" s="461">
        <v>1</v>
      </c>
      <c r="M146" s="461"/>
    </row>
    <row r="147" spans="1:13" ht="90">
      <c r="A147" s="476" t="s">
        <v>3619</v>
      </c>
      <c r="B147" s="471"/>
      <c r="C147" s="343" t="s">
        <v>3620</v>
      </c>
      <c r="D147" s="343"/>
      <c r="E147" s="460">
        <v>2001</v>
      </c>
      <c r="F147" s="461"/>
      <c r="G147" s="461"/>
      <c r="H147" s="461"/>
      <c r="I147" s="461"/>
      <c r="J147" s="463">
        <v>0</v>
      </c>
      <c r="K147" s="462" t="s">
        <v>3219</v>
      </c>
      <c r="L147" s="461">
        <v>1</v>
      </c>
      <c r="M147" s="461"/>
    </row>
    <row r="148" spans="1:13" ht="75">
      <c r="A148" s="476" t="s">
        <v>2619</v>
      </c>
      <c r="B148" s="471"/>
      <c r="C148" s="343" t="s">
        <v>2620</v>
      </c>
      <c r="D148" s="343" t="s">
        <v>2621</v>
      </c>
      <c r="E148" s="460">
        <v>2002</v>
      </c>
      <c r="F148" s="461"/>
      <c r="G148" s="461"/>
      <c r="H148" s="461"/>
      <c r="I148" s="461"/>
      <c r="J148" s="463">
        <v>1</v>
      </c>
      <c r="K148" s="462">
        <v>0</v>
      </c>
      <c r="L148" s="461">
        <v>1</v>
      </c>
      <c r="M148" s="461"/>
    </row>
    <row r="149" spans="1:13" ht="105">
      <c r="A149" s="476" t="s">
        <v>2623</v>
      </c>
      <c r="B149" s="471" t="s">
        <v>3621</v>
      </c>
      <c r="C149" s="343" t="s">
        <v>2625</v>
      </c>
      <c r="D149" s="343" t="s">
        <v>1262</v>
      </c>
      <c r="E149" s="460">
        <v>1991</v>
      </c>
      <c r="F149" s="461"/>
      <c r="G149" s="461"/>
      <c r="H149" s="461"/>
      <c r="I149" s="461"/>
      <c r="J149" s="463">
        <v>1</v>
      </c>
      <c r="K149" s="462">
        <v>0</v>
      </c>
      <c r="L149" s="461">
        <v>1</v>
      </c>
      <c r="M149" s="461">
        <v>1</v>
      </c>
    </row>
    <row r="150" spans="1:13" ht="75">
      <c r="A150" s="476" t="s">
        <v>3622</v>
      </c>
      <c r="B150" s="471"/>
      <c r="C150" s="343" t="s">
        <v>3623</v>
      </c>
      <c r="D150" s="343" t="s">
        <v>3624</v>
      </c>
      <c r="E150" s="460">
        <v>2012</v>
      </c>
      <c r="F150" s="461"/>
      <c r="G150" s="461"/>
      <c r="H150" s="461"/>
      <c r="I150" s="461"/>
      <c r="J150" s="466">
        <v>0</v>
      </c>
      <c r="K150" s="462" t="s">
        <v>3208</v>
      </c>
      <c r="L150" s="467">
        <v>1</v>
      </c>
      <c r="M150" s="467"/>
    </row>
    <row r="151" spans="1:13" ht="120">
      <c r="A151" s="476" t="s">
        <v>3625</v>
      </c>
      <c r="B151" s="471" t="s">
        <v>3626</v>
      </c>
      <c r="C151" s="343" t="s">
        <v>3627</v>
      </c>
      <c r="D151" s="343" t="s">
        <v>3628</v>
      </c>
      <c r="E151" s="460">
        <v>2005</v>
      </c>
      <c r="F151" s="461"/>
      <c r="G151" s="461"/>
      <c r="H151" s="461"/>
      <c r="I151" s="461"/>
      <c r="J151" s="463">
        <v>0</v>
      </c>
      <c r="K151" s="462" t="s">
        <v>3208</v>
      </c>
      <c r="L151" s="461">
        <v>1</v>
      </c>
      <c r="M151" s="461"/>
    </row>
    <row r="152" spans="1:13" ht="120">
      <c r="A152" s="476" t="s">
        <v>3629</v>
      </c>
      <c r="B152" s="471" t="s">
        <v>3630</v>
      </c>
      <c r="C152" s="343" t="s">
        <v>3631</v>
      </c>
      <c r="D152" s="343" t="s">
        <v>3632</v>
      </c>
      <c r="E152" s="460">
        <v>2019</v>
      </c>
      <c r="F152" s="461"/>
      <c r="G152" s="461"/>
      <c r="H152" s="461"/>
      <c r="I152" s="461"/>
      <c r="J152" s="466">
        <v>0</v>
      </c>
      <c r="K152" s="462" t="s">
        <v>3208</v>
      </c>
      <c r="L152" s="467">
        <v>1</v>
      </c>
      <c r="M152" s="467"/>
    </row>
    <row r="153" spans="1:13" ht="105">
      <c r="A153" s="476" t="s">
        <v>3633</v>
      </c>
      <c r="B153" s="471" t="s">
        <v>3634</v>
      </c>
      <c r="C153" s="343" t="s">
        <v>3635</v>
      </c>
      <c r="D153" s="343" t="s">
        <v>3636</v>
      </c>
      <c r="E153" s="460">
        <v>2012</v>
      </c>
      <c r="F153" s="461"/>
      <c r="G153" s="461"/>
      <c r="H153" s="461"/>
      <c r="I153" s="461"/>
      <c r="J153" s="463">
        <v>0</v>
      </c>
      <c r="K153" s="462" t="s">
        <v>3256</v>
      </c>
      <c r="L153" s="461">
        <v>1</v>
      </c>
      <c r="M153" s="461"/>
    </row>
    <row r="154" spans="1:13" ht="75">
      <c r="A154" s="476" t="s">
        <v>2626</v>
      </c>
      <c r="B154" s="471" t="s">
        <v>3637</v>
      </c>
      <c r="C154" s="343" t="s">
        <v>2628</v>
      </c>
      <c r="D154" s="343" t="s">
        <v>2629</v>
      </c>
      <c r="E154" s="460">
        <v>1992</v>
      </c>
      <c r="F154" s="461"/>
      <c r="G154" s="461"/>
      <c r="H154" s="461"/>
      <c r="I154" s="461"/>
      <c r="J154" s="463">
        <v>1</v>
      </c>
      <c r="K154" s="462">
        <v>0</v>
      </c>
      <c r="L154" s="461">
        <v>1</v>
      </c>
      <c r="M154" s="461"/>
    </row>
    <row r="155" spans="1:13" ht="120">
      <c r="A155" s="476" t="s">
        <v>2630</v>
      </c>
      <c r="B155" s="471" t="s">
        <v>3638</v>
      </c>
      <c r="C155" s="343" t="s">
        <v>2632</v>
      </c>
      <c r="D155" s="343" t="s">
        <v>2633</v>
      </c>
      <c r="E155" s="460">
        <v>2009</v>
      </c>
      <c r="F155" s="461"/>
      <c r="G155" s="461"/>
      <c r="H155" s="461"/>
      <c r="I155" s="461"/>
      <c r="J155" s="466">
        <v>1</v>
      </c>
      <c r="K155" s="462">
        <v>0</v>
      </c>
      <c r="L155" s="467">
        <v>1</v>
      </c>
      <c r="M155" s="467"/>
    </row>
    <row r="156" spans="1:13" ht="105">
      <c r="A156" s="476" t="s">
        <v>3639</v>
      </c>
      <c r="B156" s="471"/>
      <c r="C156" s="343" t="s">
        <v>3640</v>
      </c>
      <c r="D156" s="343"/>
      <c r="E156" s="460">
        <v>1977</v>
      </c>
      <c r="F156" s="461"/>
      <c r="G156" s="461"/>
      <c r="H156" s="461"/>
      <c r="I156" s="461"/>
      <c r="J156" s="463">
        <v>0</v>
      </c>
      <c r="K156" s="462" t="s">
        <v>2971</v>
      </c>
      <c r="L156" s="461">
        <v>1</v>
      </c>
      <c r="M156" s="461"/>
    </row>
    <row r="157" spans="1:13" ht="90">
      <c r="A157" s="476" t="s">
        <v>2634</v>
      </c>
      <c r="B157" s="471" t="s">
        <v>3641</v>
      </c>
      <c r="C157" s="343" t="s">
        <v>2636</v>
      </c>
      <c r="D157" s="343" t="s">
        <v>2637</v>
      </c>
      <c r="E157" s="460">
        <v>2012</v>
      </c>
      <c r="F157" s="461"/>
      <c r="G157" s="461"/>
      <c r="H157" s="461"/>
      <c r="I157" s="461"/>
      <c r="J157" s="463">
        <v>1</v>
      </c>
      <c r="K157" s="462">
        <v>0</v>
      </c>
      <c r="L157" s="461">
        <v>1</v>
      </c>
      <c r="M157" s="461">
        <v>1</v>
      </c>
    </row>
    <row r="158" spans="1:13" ht="225">
      <c r="A158" s="476" t="s">
        <v>3642</v>
      </c>
      <c r="B158" s="471" t="s">
        <v>3643</v>
      </c>
      <c r="C158" s="343" t="s">
        <v>3644</v>
      </c>
      <c r="D158" s="343" t="s">
        <v>3645</v>
      </c>
      <c r="E158" s="460">
        <v>2021</v>
      </c>
      <c r="F158" s="461"/>
      <c r="G158" s="461"/>
      <c r="H158" s="461"/>
      <c r="I158" s="461"/>
      <c r="J158" s="463">
        <v>0</v>
      </c>
      <c r="K158" s="462" t="s">
        <v>2958</v>
      </c>
      <c r="L158" s="461">
        <v>1</v>
      </c>
      <c r="M158" s="461"/>
    </row>
    <row r="159" spans="1:13" ht="105">
      <c r="A159" s="476" t="s">
        <v>3646</v>
      </c>
      <c r="B159" s="471" t="s">
        <v>3647</v>
      </c>
      <c r="C159" s="343" t="s">
        <v>3648</v>
      </c>
      <c r="D159" s="343" t="s">
        <v>2946</v>
      </c>
      <c r="E159" s="460">
        <v>2022</v>
      </c>
      <c r="F159" s="461"/>
      <c r="G159" s="461"/>
      <c r="H159" s="461"/>
      <c r="I159" s="461"/>
      <c r="J159" s="463">
        <v>0</v>
      </c>
      <c r="K159" s="462" t="s">
        <v>2958</v>
      </c>
      <c r="L159" s="461">
        <v>1</v>
      </c>
      <c r="M159" s="461"/>
    </row>
    <row r="160" spans="1:13" ht="90">
      <c r="A160" s="476" t="s">
        <v>2638</v>
      </c>
      <c r="B160" s="471"/>
      <c r="C160" s="343" t="s">
        <v>2640</v>
      </c>
      <c r="D160" s="343" t="s">
        <v>2641</v>
      </c>
      <c r="E160" s="460">
        <v>1984</v>
      </c>
      <c r="F160" s="461"/>
      <c r="G160" s="461"/>
      <c r="H160" s="461"/>
      <c r="I160" s="461"/>
      <c r="J160" s="463">
        <v>1</v>
      </c>
      <c r="K160" s="462">
        <v>0</v>
      </c>
      <c r="L160" s="461">
        <v>1</v>
      </c>
      <c r="M160" s="461"/>
    </row>
    <row r="161" spans="1:13" ht="120">
      <c r="A161" s="476" t="s">
        <v>3649</v>
      </c>
      <c r="B161" s="471" t="s">
        <v>3650</v>
      </c>
      <c r="C161" s="343" t="s">
        <v>3651</v>
      </c>
      <c r="D161" s="343" t="s">
        <v>3652</v>
      </c>
      <c r="E161" s="460">
        <v>2016</v>
      </c>
      <c r="F161" s="461"/>
      <c r="G161" s="461"/>
      <c r="H161" s="461"/>
      <c r="I161" s="461"/>
      <c r="J161" s="463">
        <v>0</v>
      </c>
      <c r="K161" s="462" t="s">
        <v>3256</v>
      </c>
      <c r="L161" s="461">
        <v>1</v>
      </c>
      <c r="M161" s="461"/>
    </row>
    <row r="162" spans="1:13" ht="90">
      <c r="A162" s="476" t="s">
        <v>3653</v>
      </c>
      <c r="B162" s="471"/>
      <c r="C162" s="343" t="s">
        <v>3654</v>
      </c>
      <c r="D162" s="343" t="s">
        <v>3655</v>
      </c>
      <c r="E162" s="460">
        <v>1972</v>
      </c>
      <c r="F162" s="461" t="s">
        <v>272</v>
      </c>
      <c r="G162" s="461"/>
      <c r="H162" s="461"/>
      <c r="I162" s="461"/>
      <c r="J162" s="463">
        <v>0</v>
      </c>
      <c r="K162" s="462" t="s">
        <v>2958</v>
      </c>
      <c r="L162" s="461">
        <v>1</v>
      </c>
      <c r="M162" s="461"/>
    </row>
    <row r="163" spans="1:13" ht="135">
      <c r="A163" s="476" t="s">
        <v>3656</v>
      </c>
      <c r="B163" s="471" t="s">
        <v>3657</v>
      </c>
      <c r="C163" s="343" t="s">
        <v>3658</v>
      </c>
      <c r="D163" s="343" t="s">
        <v>3659</v>
      </c>
      <c r="E163" s="460">
        <v>2012</v>
      </c>
      <c r="F163" s="461"/>
      <c r="G163" s="461"/>
      <c r="H163" s="461"/>
      <c r="I163" s="461"/>
      <c r="J163" s="463">
        <v>0</v>
      </c>
      <c r="K163" s="462" t="s">
        <v>3229</v>
      </c>
      <c r="L163" s="461">
        <v>1</v>
      </c>
      <c r="M163" s="461"/>
    </row>
    <row r="164" spans="1:13" ht="120">
      <c r="A164" s="476" t="s">
        <v>3660</v>
      </c>
      <c r="B164" s="471" t="s">
        <v>3661</v>
      </c>
      <c r="C164" s="343" t="s">
        <v>3662</v>
      </c>
      <c r="D164" s="343" t="s">
        <v>3173</v>
      </c>
      <c r="E164" s="460">
        <v>1998</v>
      </c>
      <c r="F164" s="461"/>
      <c r="G164" s="461"/>
      <c r="H164" s="461"/>
      <c r="I164" s="461"/>
      <c r="J164" s="463">
        <v>0</v>
      </c>
      <c r="K164" s="462" t="s">
        <v>3511</v>
      </c>
      <c r="L164" s="461">
        <v>1</v>
      </c>
      <c r="M164" s="461">
        <v>1</v>
      </c>
    </row>
    <row r="165" spans="1:13" ht="150">
      <c r="A165" s="476" t="s">
        <v>3663</v>
      </c>
      <c r="B165" s="471"/>
      <c r="C165" s="343" t="s">
        <v>3664</v>
      </c>
      <c r="D165" s="343" t="s">
        <v>3314</v>
      </c>
      <c r="E165" s="460">
        <v>1997</v>
      </c>
      <c r="F165" s="461"/>
      <c r="G165" s="461"/>
      <c r="H165" s="461"/>
      <c r="I165" s="461"/>
      <c r="J165" s="463">
        <v>0</v>
      </c>
      <c r="K165" s="462" t="s">
        <v>3208</v>
      </c>
      <c r="L165" s="461">
        <v>1</v>
      </c>
      <c r="M165" s="461"/>
    </row>
    <row r="166" spans="1:13" ht="90">
      <c r="A166" s="476" t="s">
        <v>3665</v>
      </c>
      <c r="B166" s="471" t="s">
        <v>3666</v>
      </c>
      <c r="C166" s="343" t="s">
        <v>3667</v>
      </c>
      <c r="D166" s="343" t="s">
        <v>3668</v>
      </c>
      <c r="E166" s="460">
        <v>2022</v>
      </c>
      <c r="F166" s="461"/>
      <c r="G166" s="461"/>
      <c r="H166" s="461"/>
      <c r="I166" s="461"/>
      <c r="J166" s="463">
        <v>0</v>
      </c>
      <c r="K166" s="462" t="s">
        <v>3208</v>
      </c>
      <c r="L166" s="461">
        <v>1</v>
      </c>
      <c r="M166" s="461"/>
    </row>
    <row r="167" spans="1:13" ht="105">
      <c r="A167" s="476" t="s">
        <v>3669</v>
      </c>
      <c r="B167" s="471" t="s">
        <v>3670</v>
      </c>
      <c r="C167" s="343" t="s">
        <v>3671</v>
      </c>
      <c r="D167" s="343" t="s">
        <v>3672</v>
      </c>
      <c r="E167" s="460">
        <v>2014</v>
      </c>
      <c r="F167" s="461"/>
      <c r="G167" s="461"/>
      <c r="H167" s="461"/>
      <c r="I167" s="461"/>
      <c r="J167" s="466">
        <v>0</v>
      </c>
      <c r="K167" s="462" t="s">
        <v>3208</v>
      </c>
      <c r="L167" s="467">
        <v>1</v>
      </c>
      <c r="M167" s="467"/>
    </row>
    <row r="168" spans="1:13" ht="60">
      <c r="A168" s="476" t="s">
        <v>3673</v>
      </c>
      <c r="B168" s="471" t="s">
        <v>3674</v>
      </c>
      <c r="C168" s="343" t="s">
        <v>3675</v>
      </c>
      <c r="D168" s="343" t="s">
        <v>3676</v>
      </c>
      <c r="E168" s="460">
        <v>2019</v>
      </c>
      <c r="F168" s="461"/>
      <c r="G168" s="461"/>
      <c r="H168" s="461"/>
      <c r="I168" s="461"/>
      <c r="J168" s="463">
        <v>0</v>
      </c>
      <c r="K168" s="462" t="s">
        <v>3208</v>
      </c>
      <c r="L168" s="461">
        <v>1</v>
      </c>
      <c r="M168" s="461"/>
    </row>
    <row r="169" spans="1:13" ht="120">
      <c r="A169" s="476" t="s">
        <v>3677</v>
      </c>
      <c r="B169" s="471" t="s">
        <v>3678</v>
      </c>
      <c r="C169" s="343" t="s">
        <v>3679</v>
      </c>
      <c r="D169" s="343" t="s">
        <v>3680</v>
      </c>
      <c r="E169" s="460">
        <v>2021</v>
      </c>
      <c r="F169" s="461"/>
      <c r="G169" s="461"/>
      <c r="H169" s="461"/>
      <c r="I169" s="461"/>
      <c r="J169" s="463">
        <v>0</v>
      </c>
      <c r="K169" s="462" t="s">
        <v>3294</v>
      </c>
      <c r="L169" s="461">
        <v>1</v>
      </c>
      <c r="M169" s="461"/>
    </row>
    <row r="170" spans="1:13" ht="90">
      <c r="A170" s="476" t="s">
        <v>958</v>
      </c>
      <c r="B170" s="471" t="s">
        <v>992</v>
      </c>
      <c r="C170" s="343" t="s">
        <v>957</v>
      </c>
      <c r="D170" s="343" t="s">
        <v>961</v>
      </c>
      <c r="E170" s="460">
        <v>2016</v>
      </c>
      <c r="F170" s="461"/>
      <c r="G170" s="461"/>
      <c r="H170" s="461"/>
      <c r="I170" s="461"/>
      <c r="J170" s="463">
        <v>1</v>
      </c>
      <c r="K170" s="462">
        <v>0</v>
      </c>
      <c r="L170" s="461">
        <v>1</v>
      </c>
      <c r="M170" s="461"/>
    </row>
    <row r="171" spans="1:13" ht="120">
      <c r="A171" s="476" t="s">
        <v>2644</v>
      </c>
      <c r="B171" s="471"/>
      <c r="C171" s="343" t="s">
        <v>2646</v>
      </c>
      <c r="D171" s="343" t="s">
        <v>2647</v>
      </c>
      <c r="E171" s="460">
        <v>2006</v>
      </c>
      <c r="F171" s="461" t="s">
        <v>272</v>
      </c>
      <c r="G171" s="461"/>
      <c r="H171" s="461"/>
      <c r="I171" s="461"/>
      <c r="J171" s="463">
        <v>1</v>
      </c>
      <c r="K171" s="462">
        <v>0</v>
      </c>
      <c r="L171" s="461">
        <v>1</v>
      </c>
      <c r="M171" s="461">
        <v>0</v>
      </c>
    </row>
    <row r="172" spans="1:13" ht="75">
      <c r="A172" s="476" t="s">
        <v>2648</v>
      </c>
      <c r="B172" s="471" t="s">
        <v>3681</v>
      </c>
      <c r="C172" s="343" t="s">
        <v>2650</v>
      </c>
      <c r="D172" s="343" t="s">
        <v>2651</v>
      </c>
      <c r="E172" s="460">
        <v>2010</v>
      </c>
      <c r="F172" s="461"/>
      <c r="G172" s="461"/>
      <c r="H172" s="461"/>
      <c r="I172" s="461"/>
      <c r="J172" s="463">
        <v>1</v>
      </c>
      <c r="K172" s="462">
        <v>0</v>
      </c>
      <c r="L172" s="461">
        <v>1</v>
      </c>
      <c r="M172" s="461"/>
    </row>
    <row r="173" spans="1:13" ht="105">
      <c r="A173" s="476" t="s">
        <v>2652</v>
      </c>
      <c r="B173" s="471" t="s">
        <v>3682</v>
      </c>
      <c r="C173" s="343" t="s">
        <v>2654</v>
      </c>
      <c r="D173" s="343" t="s">
        <v>2655</v>
      </c>
      <c r="E173" s="460">
        <v>2017</v>
      </c>
      <c r="F173" s="461"/>
      <c r="G173" s="461"/>
      <c r="H173" s="461"/>
      <c r="I173" s="461"/>
      <c r="J173" s="463">
        <v>1</v>
      </c>
      <c r="K173" s="462">
        <v>0</v>
      </c>
      <c r="L173" s="461">
        <v>1</v>
      </c>
      <c r="M173" s="461">
        <v>1</v>
      </c>
    </row>
    <row r="174" spans="1:13" ht="120">
      <c r="A174" s="476" t="s">
        <v>1021</v>
      </c>
      <c r="B174" s="471" t="s">
        <v>1059</v>
      </c>
      <c r="C174" s="343" t="s">
        <v>1020</v>
      </c>
      <c r="D174" s="343" t="s">
        <v>1025</v>
      </c>
      <c r="E174" s="460">
        <v>2022</v>
      </c>
      <c r="F174" s="461"/>
      <c r="G174" s="461"/>
      <c r="H174" s="461"/>
      <c r="I174" s="461"/>
      <c r="J174" s="463">
        <v>1</v>
      </c>
      <c r="K174" s="462">
        <v>0</v>
      </c>
      <c r="L174" s="461">
        <v>1</v>
      </c>
      <c r="M174" s="461"/>
    </row>
    <row r="175" spans="1:13" ht="75">
      <c r="A175" s="476" t="s">
        <v>3683</v>
      </c>
      <c r="B175" s="471" t="s">
        <v>3684</v>
      </c>
      <c r="C175" s="343" t="s">
        <v>3685</v>
      </c>
      <c r="D175" s="343" t="s">
        <v>348</v>
      </c>
      <c r="E175" s="460">
        <v>2015</v>
      </c>
      <c r="F175" s="461"/>
      <c r="G175" s="461"/>
      <c r="H175" s="461"/>
      <c r="I175" s="461"/>
      <c r="J175" s="463">
        <v>0</v>
      </c>
      <c r="K175" s="462" t="s">
        <v>2958</v>
      </c>
      <c r="L175" s="461">
        <v>1</v>
      </c>
      <c r="M175" s="461"/>
    </row>
    <row r="176" spans="1:13" ht="105">
      <c r="A176" s="476" t="s">
        <v>3686</v>
      </c>
      <c r="B176" s="471"/>
      <c r="C176" s="343" t="s">
        <v>3687</v>
      </c>
      <c r="D176" s="343" t="s">
        <v>3688</v>
      </c>
      <c r="E176" s="460">
        <v>2001</v>
      </c>
      <c r="F176" s="461"/>
      <c r="G176" s="461"/>
      <c r="H176" s="461"/>
      <c r="I176" s="461"/>
      <c r="J176" s="463">
        <v>0</v>
      </c>
      <c r="K176" s="462" t="s">
        <v>3208</v>
      </c>
      <c r="L176" s="461">
        <v>1</v>
      </c>
      <c r="M176" s="461"/>
    </row>
    <row r="177" spans="1:13" ht="105">
      <c r="A177" s="476" t="s">
        <v>3689</v>
      </c>
      <c r="B177" s="471" t="s">
        <v>3690</v>
      </c>
      <c r="C177" s="343" t="s">
        <v>3691</v>
      </c>
      <c r="D177" s="343" t="s">
        <v>3692</v>
      </c>
      <c r="E177" s="460">
        <v>2017</v>
      </c>
      <c r="F177" s="461"/>
      <c r="G177" s="461"/>
      <c r="H177" s="461"/>
      <c r="I177" s="461"/>
      <c r="J177" s="463">
        <v>0</v>
      </c>
      <c r="K177" s="462" t="s">
        <v>2958</v>
      </c>
      <c r="L177" s="461">
        <v>1</v>
      </c>
      <c r="M177" s="461"/>
    </row>
    <row r="178" spans="1:13" ht="75">
      <c r="A178" s="476" t="s">
        <v>2657</v>
      </c>
      <c r="B178" s="471" t="s">
        <v>3693</v>
      </c>
      <c r="C178" s="343" t="s">
        <v>2659</v>
      </c>
      <c r="D178" s="343" t="s">
        <v>438</v>
      </c>
      <c r="E178" s="460">
        <v>2016</v>
      </c>
      <c r="F178" s="461"/>
      <c r="G178" s="461"/>
      <c r="H178" s="461"/>
      <c r="I178" s="461"/>
      <c r="J178" s="463">
        <v>1</v>
      </c>
      <c r="K178" s="462">
        <v>0</v>
      </c>
      <c r="L178" s="461">
        <v>1</v>
      </c>
      <c r="M178" s="461"/>
    </row>
    <row r="179" spans="1:13" ht="165">
      <c r="A179" s="476" t="s">
        <v>3694</v>
      </c>
      <c r="B179" s="471" t="s">
        <v>3695</v>
      </c>
      <c r="C179" s="343" t="s">
        <v>3696</v>
      </c>
      <c r="D179" s="343" t="s">
        <v>3697</v>
      </c>
      <c r="E179" s="460">
        <v>2013</v>
      </c>
      <c r="F179" s="461"/>
      <c r="G179" s="461"/>
      <c r="H179" s="461"/>
      <c r="I179" s="461"/>
      <c r="J179" s="466">
        <v>0</v>
      </c>
      <c r="K179" s="462" t="s">
        <v>3208</v>
      </c>
      <c r="L179" s="467">
        <v>1</v>
      </c>
      <c r="M179" s="467"/>
    </row>
    <row r="180" spans="1:13" ht="120">
      <c r="A180" s="476" t="s">
        <v>3698</v>
      </c>
      <c r="B180" s="471" t="s">
        <v>3699</v>
      </c>
      <c r="C180" s="343" t="s">
        <v>3700</v>
      </c>
      <c r="D180" s="343" t="s">
        <v>3701</v>
      </c>
      <c r="E180" s="460">
        <v>1970</v>
      </c>
      <c r="F180" s="461"/>
      <c r="G180" s="461"/>
      <c r="H180" s="461"/>
      <c r="I180" s="461"/>
      <c r="J180" s="463">
        <v>0</v>
      </c>
      <c r="K180" s="462" t="s">
        <v>3208</v>
      </c>
      <c r="L180" s="461">
        <v>1</v>
      </c>
      <c r="M180" s="461"/>
    </row>
    <row r="181" spans="1:13" ht="105">
      <c r="A181" s="476" t="s">
        <v>3702</v>
      </c>
      <c r="B181" s="471"/>
      <c r="C181" s="343" t="s">
        <v>3703</v>
      </c>
      <c r="D181" s="343" t="s">
        <v>2511</v>
      </c>
      <c r="E181" s="460">
        <v>2021</v>
      </c>
      <c r="F181" s="461"/>
      <c r="G181" s="461"/>
      <c r="H181" s="461"/>
      <c r="I181" s="461"/>
      <c r="J181" s="463">
        <v>0</v>
      </c>
      <c r="K181" s="462" t="s">
        <v>3208</v>
      </c>
      <c r="L181" s="461">
        <v>1</v>
      </c>
      <c r="M181" s="461"/>
    </row>
    <row r="182" spans="1:13" ht="60">
      <c r="A182" s="476" t="s">
        <v>3704</v>
      </c>
      <c r="B182" s="471" t="s">
        <v>3705</v>
      </c>
      <c r="C182" s="343" t="s">
        <v>3706</v>
      </c>
      <c r="D182" s="343" t="s">
        <v>3707</v>
      </c>
      <c r="E182" s="460">
        <v>2004</v>
      </c>
      <c r="F182" s="461"/>
      <c r="G182" s="461"/>
      <c r="H182" s="461"/>
      <c r="I182" s="461"/>
      <c r="J182" s="463">
        <v>0</v>
      </c>
      <c r="K182" s="462" t="s">
        <v>3208</v>
      </c>
      <c r="L182" s="461">
        <v>1</v>
      </c>
      <c r="M182" s="461"/>
    </row>
    <row r="183" spans="1:13" ht="135">
      <c r="A183" s="476" t="s">
        <v>3708</v>
      </c>
      <c r="B183" s="471" t="s">
        <v>3709</v>
      </c>
      <c r="C183" s="343" t="s">
        <v>3710</v>
      </c>
      <c r="D183" s="343" t="s">
        <v>3711</v>
      </c>
      <c r="E183" s="460">
        <v>1999</v>
      </c>
      <c r="F183" s="461"/>
      <c r="G183" s="461"/>
      <c r="H183" s="461"/>
      <c r="I183" s="461"/>
      <c r="J183" s="463">
        <v>0</v>
      </c>
      <c r="K183" s="462" t="s">
        <v>3208</v>
      </c>
      <c r="L183" s="461">
        <v>1</v>
      </c>
      <c r="M183" s="461"/>
    </row>
    <row r="184" spans="1:13" ht="90">
      <c r="A184" s="476" t="s">
        <v>3712</v>
      </c>
      <c r="B184" s="471" t="s">
        <v>3713</v>
      </c>
      <c r="C184" s="343" t="s">
        <v>3714</v>
      </c>
      <c r="D184" s="343" t="s">
        <v>2816</v>
      </c>
      <c r="E184" s="460">
        <v>1996</v>
      </c>
      <c r="F184" s="461"/>
      <c r="G184" s="461"/>
      <c r="H184" s="461"/>
      <c r="I184" s="461"/>
      <c r="J184" s="463">
        <v>0</v>
      </c>
      <c r="K184" s="462" t="s">
        <v>3256</v>
      </c>
      <c r="L184" s="461">
        <v>1</v>
      </c>
      <c r="M184" s="461"/>
    </row>
    <row r="185" spans="1:13" ht="120">
      <c r="A185" s="476" t="s">
        <v>3715</v>
      </c>
      <c r="B185" s="471" t="s">
        <v>3716</v>
      </c>
      <c r="C185" s="343" t="s">
        <v>3717</v>
      </c>
      <c r="D185" s="343" t="s">
        <v>3718</v>
      </c>
      <c r="E185" s="460">
        <v>2010</v>
      </c>
      <c r="F185" s="461"/>
      <c r="G185" s="461"/>
      <c r="H185" s="461"/>
      <c r="I185" s="461"/>
      <c r="J185" s="466">
        <v>0</v>
      </c>
      <c r="K185" s="462" t="s">
        <v>3208</v>
      </c>
      <c r="L185" s="467">
        <v>1</v>
      </c>
      <c r="M185" s="467"/>
    </row>
    <row r="186" spans="1:13" ht="45">
      <c r="A186" s="476" t="s">
        <v>3719</v>
      </c>
      <c r="B186" s="471" t="s">
        <v>3720</v>
      </c>
      <c r="C186" s="343" t="s">
        <v>3721</v>
      </c>
      <c r="D186" s="343" t="s">
        <v>3722</v>
      </c>
      <c r="E186" s="460">
        <v>2002</v>
      </c>
      <c r="F186" s="461"/>
      <c r="G186" s="461"/>
      <c r="H186" s="461"/>
      <c r="I186" s="461"/>
      <c r="J186" s="463">
        <v>0</v>
      </c>
      <c r="K186" s="462" t="s">
        <v>3208</v>
      </c>
      <c r="L186" s="461">
        <v>1</v>
      </c>
      <c r="M186" s="461"/>
    </row>
    <row r="187" spans="1:13" ht="90">
      <c r="A187" s="476" t="s">
        <v>3723</v>
      </c>
      <c r="B187" s="471" t="s">
        <v>3724</v>
      </c>
      <c r="C187" s="343" t="s">
        <v>3725</v>
      </c>
      <c r="D187" s="343" t="s">
        <v>1441</v>
      </c>
      <c r="E187" s="460">
        <v>2008</v>
      </c>
      <c r="F187" s="461"/>
      <c r="G187" s="461"/>
      <c r="H187" s="461"/>
      <c r="I187" s="461"/>
      <c r="J187" s="463">
        <v>0</v>
      </c>
      <c r="K187" s="462" t="s">
        <v>3208</v>
      </c>
      <c r="L187" s="461">
        <v>1</v>
      </c>
      <c r="M187" s="461"/>
    </row>
    <row r="188" spans="1:13" ht="75">
      <c r="A188" s="476" t="s">
        <v>3726</v>
      </c>
      <c r="B188" s="471" t="s">
        <v>3727</v>
      </c>
      <c r="C188" s="343" t="s">
        <v>3728</v>
      </c>
      <c r="D188" s="343" t="s">
        <v>3729</v>
      </c>
      <c r="E188" s="460">
        <v>2011</v>
      </c>
      <c r="F188" s="461"/>
      <c r="G188" s="461"/>
      <c r="H188" s="461"/>
      <c r="I188" s="461"/>
      <c r="J188" s="463">
        <v>0</v>
      </c>
      <c r="K188" s="462" t="s">
        <v>3730</v>
      </c>
      <c r="L188" s="461">
        <v>1</v>
      </c>
      <c r="M188" s="461"/>
    </row>
    <row r="189" spans="1:13" ht="210">
      <c r="A189" s="476" t="s">
        <v>3731</v>
      </c>
      <c r="B189" s="471" t="s">
        <v>3732</v>
      </c>
      <c r="C189" s="343" t="s">
        <v>3733</v>
      </c>
      <c r="D189" s="343" t="s">
        <v>2717</v>
      </c>
      <c r="E189" s="460">
        <v>2014</v>
      </c>
      <c r="F189" s="461"/>
      <c r="G189" s="461"/>
      <c r="H189" s="461"/>
      <c r="I189" s="461"/>
      <c r="J189" s="463">
        <v>0</v>
      </c>
      <c r="K189" s="462" t="s">
        <v>3229</v>
      </c>
      <c r="L189" s="461">
        <v>1</v>
      </c>
      <c r="M189" s="461"/>
    </row>
    <row r="190" spans="1:13" ht="210">
      <c r="A190" s="476" t="s">
        <v>3734</v>
      </c>
      <c r="B190" s="471" t="s">
        <v>3735</v>
      </c>
      <c r="C190" s="343" t="s">
        <v>3736</v>
      </c>
      <c r="D190" s="343" t="s">
        <v>3737</v>
      </c>
      <c r="E190" s="460">
        <v>2014</v>
      </c>
      <c r="F190" s="461"/>
      <c r="G190" s="461"/>
      <c r="H190" s="461"/>
      <c r="I190" s="461"/>
      <c r="J190" s="466">
        <v>0</v>
      </c>
      <c r="K190" s="462" t="s">
        <v>3208</v>
      </c>
      <c r="L190" s="467">
        <v>1</v>
      </c>
      <c r="M190" s="467"/>
    </row>
    <row r="191" spans="1:13" ht="165">
      <c r="A191" s="476" t="s">
        <v>2660</v>
      </c>
      <c r="B191" s="471" t="s">
        <v>3738</v>
      </c>
      <c r="C191" s="343" t="s">
        <v>2662</v>
      </c>
      <c r="D191" s="343" t="s">
        <v>2663</v>
      </c>
      <c r="E191" s="460">
        <v>2023</v>
      </c>
      <c r="F191" s="461"/>
      <c r="G191" s="461"/>
      <c r="H191" s="461"/>
      <c r="I191" s="461"/>
      <c r="J191" s="463">
        <v>1</v>
      </c>
      <c r="K191" s="462">
        <v>0</v>
      </c>
      <c r="L191" s="461">
        <v>1</v>
      </c>
      <c r="M191" s="461">
        <v>1</v>
      </c>
    </row>
    <row r="192" spans="1:13" ht="120">
      <c r="A192" s="476" t="s">
        <v>3739</v>
      </c>
      <c r="B192" s="471"/>
      <c r="C192" s="343" t="s">
        <v>3740</v>
      </c>
      <c r="D192" s="343" t="s">
        <v>3741</v>
      </c>
      <c r="E192" s="460">
        <v>2020</v>
      </c>
      <c r="F192" s="461"/>
      <c r="G192" s="461"/>
      <c r="H192" s="461"/>
      <c r="I192" s="461"/>
      <c r="J192" s="463">
        <v>0</v>
      </c>
      <c r="K192" s="462" t="s">
        <v>3229</v>
      </c>
      <c r="L192" s="461">
        <v>1</v>
      </c>
      <c r="M192" s="461"/>
    </row>
    <row r="193" spans="1:13" ht="150">
      <c r="A193" s="476" t="s">
        <v>3742</v>
      </c>
      <c r="B193" s="471"/>
      <c r="C193" s="343" t="s">
        <v>3743</v>
      </c>
      <c r="D193" s="343" t="s">
        <v>3744</v>
      </c>
      <c r="E193" s="460">
        <v>2021</v>
      </c>
      <c r="F193" s="461"/>
      <c r="G193" s="461"/>
      <c r="H193" s="461"/>
      <c r="I193" s="461"/>
      <c r="J193" s="463">
        <v>0</v>
      </c>
      <c r="K193" s="462" t="s">
        <v>3208</v>
      </c>
      <c r="L193" s="461">
        <v>1</v>
      </c>
      <c r="M193" s="461"/>
    </row>
    <row r="194" spans="1:13" ht="120">
      <c r="A194" s="476" t="s">
        <v>2664</v>
      </c>
      <c r="B194" s="471" t="s">
        <v>3745</v>
      </c>
      <c r="C194" s="343" t="s">
        <v>2666</v>
      </c>
      <c r="D194" s="343" t="s">
        <v>2667</v>
      </c>
      <c r="E194" s="460">
        <v>2010</v>
      </c>
      <c r="F194" s="461"/>
      <c r="G194" s="461"/>
      <c r="H194" s="461"/>
      <c r="I194" s="461"/>
      <c r="J194" s="463">
        <v>1</v>
      </c>
      <c r="K194" s="462">
        <v>0</v>
      </c>
      <c r="L194" s="461">
        <v>1</v>
      </c>
      <c r="M194" s="461">
        <v>1</v>
      </c>
    </row>
    <row r="195" spans="1:13" ht="120">
      <c r="A195" s="476" t="s">
        <v>3746</v>
      </c>
      <c r="B195" s="471"/>
      <c r="C195" s="343" t="s">
        <v>3747</v>
      </c>
      <c r="D195" s="343" t="s">
        <v>3748</v>
      </c>
      <c r="E195" s="460">
        <v>2022</v>
      </c>
      <c r="F195" s="461"/>
      <c r="G195" s="461"/>
      <c r="H195" s="461"/>
      <c r="I195" s="461"/>
      <c r="J195" s="463">
        <v>0</v>
      </c>
      <c r="K195" s="462" t="s">
        <v>2958</v>
      </c>
      <c r="L195" s="461">
        <v>1</v>
      </c>
      <c r="M195" s="461"/>
    </row>
    <row r="196" spans="1:13" ht="195">
      <c r="A196" s="476" t="s">
        <v>3749</v>
      </c>
      <c r="B196" s="471" t="s">
        <v>3750</v>
      </c>
      <c r="C196" s="343" t="s">
        <v>3751</v>
      </c>
      <c r="D196" s="343" t="s">
        <v>3752</v>
      </c>
      <c r="E196" s="460">
        <v>2013</v>
      </c>
      <c r="F196" s="461"/>
      <c r="G196" s="461"/>
      <c r="H196" s="461"/>
      <c r="I196" s="461"/>
      <c r="J196" s="463">
        <v>0</v>
      </c>
      <c r="K196" s="462" t="s">
        <v>2971</v>
      </c>
      <c r="L196" s="461">
        <v>1</v>
      </c>
      <c r="M196" s="461"/>
    </row>
    <row r="197" spans="1:13" ht="120">
      <c r="A197" s="476" t="s">
        <v>2668</v>
      </c>
      <c r="B197" s="471" t="s">
        <v>3753</v>
      </c>
      <c r="C197" s="343" t="s">
        <v>2670</v>
      </c>
      <c r="D197" s="343" t="s">
        <v>2671</v>
      </c>
      <c r="E197" s="460">
        <v>2022</v>
      </c>
      <c r="F197" s="461"/>
      <c r="G197" s="461"/>
      <c r="H197" s="461"/>
      <c r="I197" s="461"/>
      <c r="J197" s="463">
        <v>1</v>
      </c>
      <c r="K197" s="462">
        <v>0</v>
      </c>
      <c r="L197" s="461">
        <v>1</v>
      </c>
      <c r="M197" s="461"/>
    </row>
    <row r="198" spans="1:13" ht="120">
      <c r="A198" s="476" t="s">
        <v>2673</v>
      </c>
      <c r="B198" s="471" t="s">
        <v>3754</v>
      </c>
      <c r="C198" s="343" t="s">
        <v>2675</v>
      </c>
      <c r="D198" s="343" t="s">
        <v>2676</v>
      </c>
      <c r="E198" s="460">
        <v>2019</v>
      </c>
      <c r="F198" s="461"/>
      <c r="G198" s="461"/>
      <c r="H198" s="461"/>
      <c r="I198" s="461"/>
      <c r="J198" s="463">
        <v>1</v>
      </c>
      <c r="K198" s="462">
        <v>0</v>
      </c>
      <c r="L198" s="461">
        <v>1</v>
      </c>
      <c r="M198" s="461"/>
    </row>
    <row r="199" spans="1:13" ht="120">
      <c r="A199" s="476" t="s">
        <v>2677</v>
      </c>
      <c r="B199" s="471" t="s">
        <v>3755</v>
      </c>
      <c r="C199" s="343" t="s">
        <v>2679</v>
      </c>
      <c r="D199" s="343" t="s">
        <v>2680</v>
      </c>
      <c r="E199" s="460">
        <v>2016</v>
      </c>
      <c r="F199" s="461"/>
      <c r="G199" s="461"/>
      <c r="H199" s="461"/>
      <c r="I199" s="461"/>
      <c r="J199" s="463">
        <v>1</v>
      </c>
      <c r="K199" s="462">
        <v>0</v>
      </c>
      <c r="L199" s="461">
        <v>1</v>
      </c>
      <c r="M199" s="461"/>
    </row>
    <row r="200" spans="1:13" ht="210">
      <c r="A200" s="476" t="s">
        <v>3756</v>
      </c>
      <c r="B200" s="471" t="s">
        <v>3757</v>
      </c>
      <c r="C200" s="343" t="s">
        <v>3758</v>
      </c>
      <c r="D200" s="343" t="s">
        <v>2156</v>
      </c>
      <c r="E200" s="460">
        <v>2018</v>
      </c>
      <c r="F200" s="461"/>
      <c r="G200" s="461"/>
      <c r="H200" s="461"/>
      <c r="I200" s="461"/>
      <c r="J200" s="463">
        <v>0</v>
      </c>
      <c r="K200" s="462" t="s">
        <v>3229</v>
      </c>
      <c r="L200" s="461">
        <v>1</v>
      </c>
      <c r="M200" s="461"/>
    </row>
    <row r="201" spans="1:13" ht="60">
      <c r="A201" s="476" t="s">
        <v>3759</v>
      </c>
      <c r="B201" s="471" t="s">
        <v>3760</v>
      </c>
      <c r="C201" s="343" t="s">
        <v>3761</v>
      </c>
      <c r="D201" s="343" t="s">
        <v>3762</v>
      </c>
      <c r="E201" s="460">
        <v>2013</v>
      </c>
      <c r="F201" s="461"/>
      <c r="G201" s="461"/>
      <c r="H201" s="461"/>
      <c r="I201" s="461"/>
      <c r="J201" s="466">
        <v>0</v>
      </c>
      <c r="K201" s="462" t="s">
        <v>3208</v>
      </c>
      <c r="L201" s="467">
        <v>1</v>
      </c>
      <c r="M201" s="467"/>
    </row>
    <row r="202" spans="1:13" ht="120">
      <c r="A202" s="476" t="s">
        <v>3763</v>
      </c>
      <c r="B202" s="471" t="s">
        <v>3764</v>
      </c>
      <c r="C202" s="343" t="s">
        <v>3765</v>
      </c>
      <c r="D202" s="343" t="s">
        <v>3766</v>
      </c>
      <c r="E202" s="460">
        <v>2019</v>
      </c>
      <c r="F202" s="461"/>
      <c r="G202" s="461"/>
      <c r="H202" s="461"/>
      <c r="I202" s="461"/>
      <c r="J202" s="466">
        <v>0</v>
      </c>
      <c r="K202" s="462" t="s">
        <v>2958</v>
      </c>
      <c r="L202" s="467">
        <v>1</v>
      </c>
      <c r="M202" s="467"/>
    </row>
    <row r="203" spans="1:13" ht="75">
      <c r="A203" s="476" t="s">
        <v>3767</v>
      </c>
      <c r="B203" s="471"/>
      <c r="C203" s="343" t="s">
        <v>3768</v>
      </c>
      <c r="D203" s="343" t="s">
        <v>3769</v>
      </c>
      <c r="E203" s="460">
        <v>1999</v>
      </c>
      <c r="F203" s="461"/>
      <c r="G203" s="461"/>
      <c r="H203" s="461"/>
      <c r="I203" s="461"/>
      <c r="J203" s="466">
        <v>0</v>
      </c>
      <c r="K203" s="462" t="s">
        <v>2971</v>
      </c>
      <c r="L203" s="467">
        <v>1</v>
      </c>
      <c r="M203" s="467"/>
    </row>
    <row r="204" spans="1:13" ht="75">
      <c r="A204" s="476" t="s">
        <v>3770</v>
      </c>
      <c r="B204" s="471" t="s">
        <v>3771</v>
      </c>
      <c r="C204" s="343" t="s">
        <v>3772</v>
      </c>
      <c r="D204" s="343" t="s">
        <v>1262</v>
      </c>
      <c r="E204" s="460">
        <v>2009</v>
      </c>
      <c r="F204" s="461"/>
      <c r="G204" s="461"/>
      <c r="H204" s="461"/>
      <c r="I204" s="461"/>
      <c r="J204" s="463">
        <v>0</v>
      </c>
      <c r="K204" s="462" t="s">
        <v>2958</v>
      </c>
      <c r="L204" s="461">
        <v>1</v>
      </c>
      <c r="M204" s="461"/>
    </row>
    <row r="205" spans="1:13" ht="105">
      <c r="A205" s="476" t="s">
        <v>434</v>
      </c>
      <c r="B205" s="471" t="s">
        <v>435</v>
      </c>
      <c r="C205" s="343" t="s">
        <v>433</v>
      </c>
      <c r="D205" s="343" t="s">
        <v>438</v>
      </c>
      <c r="E205" s="460">
        <v>2010</v>
      </c>
      <c r="F205" s="461"/>
      <c r="G205" s="461"/>
      <c r="H205" s="461"/>
      <c r="I205" s="461"/>
      <c r="J205" s="463">
        <v>1</v>
      </c>
      <c r="K205" s="462">
        <v>0</v>
      </c>
      <c r="L205" s="461">
        <v>1</v>
      </c>
      <c r="M205" s="461">
        <v>1</v>
      </c>
    </row>
    <row r="206" spans="1:13" ht="90">
      <c r="A206" s="476" t="s">
        <v>2681</v>
      </c>
      <c r="B206" s="471" t="s">
        <v>3773</v>
      </c>
      <c r="C206" s="343" t="s">
        <v>2683</v>
      </c>
      <c r="D206" s="343" t="s">
        <v>2655</v>
      </c>
      <c r="E206" s="460">
        <v>2010</v>
      </c>
      <c r="F206" s="461"/>
      <c r="G206" s="461" t="s">
        <v>260</v>
      </c>
      <c r="H206" s="461" t="s">
        <v>2568</v>
      </c>
      <c r="I206" s="461"/>
      <c r="J206" s="463">
        <v>1</v>
      </c>
      <c r="K206" s="462">
        <v>0</v>
      </c>
      <c r="L206" s="461">
        <v>1</v>
      </c>
      <c r="M206" s="461">
        <v>1</v>
      </c>
    </row>
    <row r="207" spans="1:13" ht="105">
      <c r="A207" s="476" t="s">
        <v>3774</v>
      </c>
      <c r="B207" s="471" t="s">
        <v>3775</v>
      </c>
      <c r="C207" s="343" t="s">
        <v>3776</v>
      </c>
      <c r="D207" s="343" t="s">
        <v>3581</v>
      </c>
      <c r="E207" s="460">
        <v>2022</v>
      </c>
      <c r="F207" s="461"/>
      <c r="G207" s="461"/>
      <c r="H207" s="461"/>
      <c r="I207" s="461"/>
      <c r="J207" s="463">
        <v>0</v>
      </c>
      <c r="K207" s="462" t="s">
        <v>3208</v>
      </c>
      <c r="L207" s="461">
        <v>1</v>
      </c>
      <c r="M207" s="461"/>
    </row>
    <row r="208" spans="1:13" ht="38.25">
      <c r="A208" s="476" t="s">
        <v>3777</v>
      </c>
      <c r="B208" s="471"/>
      <c r="C208" s="343" t="s">
        <v>3778</v>
      </c>
      <c r="D208" s="343"/>
      <c r="E208" s="460">
        <v>2009</v>
      </c>
      <c r="F208" s="461"/>
      <c r="G208" s="461"/>
      <c r="H208" s="461"/>
      <c r="I208" s="461"/>
      <c r="J208" s="463">
        <v>0</v>
      </c>
      <c r="K208" s="462" t="s">
        <v>3368</v>
      </c>
      <c r="L208" s="461">
        <v>1</v>
      </c>
      <c r="M208" s="461"/>
    </row>
    <row r="209" spans="1:13" ht="120">
      <c r="A209" s="476" t="s">
        <v>3779</v>
      </c>
      <c r="B209" s="471" t="s">
        <v>3780</v>
      </c>
      <c r="C209" s="343" t="s">
        <v>3781</v>
      </c>
      <c r="D209" s="343" t="s">
        <v>2824</v>
      </c>
      <c r="E209" s="460">
        <v>2020</v>
      </c>
      <c r="F209" s="461"/>
      <c r="G209" s="461"/>
      <c r="H209" s="461"/>
      <c r="I209" s="461"/>
      <c r="J209" s="463">
        <v>0</v>
      </c>
      <c r="K209" s="462" t="s">
        <v>2971</v>
      </c>
      <c r="L209" s="461">
        <v>1</v>
      </c>
      <c r="M209" s="461"/>
    </row>
    <row r="210" spans="1:13" ht="135">
      <c r="A210" s="476" t="s">
        <v>3782</v>
      </c>
      <c r="B210" s="471" t="s">
        <v>3783</v>
      </c>
      <c r="C210" s="343" t="s">
        <v>3784</v>
      </c>
      <c r="D210" s="343" t="s">
        <v>3785</v>
      </c>
      <c r="E210" s="460">
        <v>2022</v>
      </c>
      <c r="F210" s="461"/>
      <c r="G210" s="461"/>
      <c r="H210" s="461"/>
      <c r="I210" s="461"/>
      <c r="J210" s="463">
        <v>0</v>
      </c>
      <c r="K210" s="462" t="s">
        <v>3786</v>
      </c>
      <c r="L210" s="461">
        <v>1</v>
      </c>
      <c r="M210" s="461"/>
    </row>
    <row r="211" spans="1:13" ht="60">
      <c r="A211" s="476" t="s">
        <v>3787</v>
      </c>
      <c r="B211" s="471" t="s">
        <v>3788</v>
      </c>
      <c r="C211" s="343" t="s">
        <v>3789</v>
      </c>
      <c r="D211" s="343" t="s">
        <v>3790</v>
      </c>
      <c r="E211" s="460">
        <v>2004</v>
      </c>
      <c r="F211" s="461"/>
      <c r="G211" s="461"/>
      <c r="H211" s="461"/>
      <c r="I211" s="461"/>
      <c r="J211" s="466">
        <v>0</v>
      </c>
      <c r="K211" s="462" t="s">
        <v>2958</v>
      </c>
      <c r="L211" s="467">
        <v>1</v>
      </c>
      <c r="M211" s="467"/>
    </row>
    <row r="212" spans="1:13" ht="120">
      <c r="A212" s="476" t="s">
        <v>2685</v>
      </c>
      <c r="B212" s="471" t="s">
        <v>3791</v>
      </c>
      <c r="C212" s="343" t="s">
        <v>2687</v>
      </c>
      <c r="D212" s="343" t="s">
        <v>2688</v>
      </c>
      <c r="E212" s="460">
        <v>1991</v>
      </c>
      <c r="F212" s="461"/>
      <c r="G212" s="461"/>
      <c r="H212" s="461"/>
      <c r="I212" s="461"/>
      <c r="J212" s="466">
        <v>1</v>
      </c>
      <c r="K212" s="462">
        <v>0</v>
      </c>
      <c r="L212" s="467">
        <v>1</v>
      </c>
      <c r="M212" s="467"/>
    </row>
    <row r="213" spans="1:13" ht="120">
      <c r="A213" s="476" t="s">
        <v>3792</v>
      </c>
      <c r="B213" s="471"/>
      <c r="C213" s="343" t="s">
        <v>3793</v>
      </c>
      <c r="D213" s="343" t="s">
        <v>3794</v>
      </c>
      <c r="E213" s="460">
        <v>2014</v>
      </c>
      <c r="F213" s="461"/>
      <c r="G213" s="461"/>
      <c r="H213" s="461"/>
      <c r="I213" s="461"/>
      <c r="J213" s="463">
        <v>0</v>
      </c>
      <c r="K213" s="462" t="s">
        <v>3511</v>
      </c>
      <c r="L213" s="461">
        <v>1</v>
      </c>
      <c r="M213" s="461"/>
    </row>
    <row r="214" spans="1:13" ht="105">
      <c r="A214" s="476" t="s">
        <v>3795</v>
      </c>
      <c r="B214" s="471" t="s">
        <v>3796</v>
      </c>
      <c r="C214" s="343" t="s">
        <v>3797</v>
      </c>
      <c r="D214" s="343" t="s">
        <v>616</v>
      </c>
      <c r="E214" s="460">
        <v>2016</v>
      </c>
      <c r="F214" s="461"/>
      <c r="G214" s="461"/>
      <c r="H214" s="461"/>
      <c r="I214" s="461"/>
      <c r="J214" s="463">
        <v>0</v>
      </c>
      <c r="K214" s="462" t="s">
        <v>3208</v>
      </c>
      <c r="L214" s="461">
        <v>1</v>
      </c>
      <c r="M214" s="461"/>
    </row>
    <row r="215" spans="1:13" ht="90">
      <c r="A215" s="476" t="s">
        <v>3798</v>
      </c>
      <c r="B215" s="471" t="s">
        <v>3799</v>
      </c>
      <c r="C215" s="343" t="s">
        <v>3800</v>
      </c>
      <c r="D215" s="343" t="s">
        <v>3801</v>
      </c>
      <c r="E215" s="460">
        <v>2021</v>
      </c>
      <c r="F215" s="461"/>
      <c r="G215" s="461"/>
      <c r="H215" s="461"/>
      <c r="I215" s="461"/>
      <c r="J215" s="466">
        <v>0</v>
      </c>
      <c r="K215" s="462" t="s">
        <v>3208</v>
      </c>
      <c r="L215" s="467">
        <v>1</v>
      </c>
      <c r="M215" s="467"/>
    </row>
    <row r="216" spans="1:13" ht="165">
      <c r="A216" s="476" t="s">
        <v>2690</v>
      </c>
      <c r="B216" s="471" t="s">
        <v>3802</v>
      </c>
      <c r="C216" s="343" t="s">
        <v>2692</v>
      </c>
      <c r="D216" s="343" t="s">
        <v>2693</v>
      </c>
      <c r="E216" s="460">
        <v>1986</v>
      </c>
      <c r="F216" s="461" t="s">
        <v>2528</v>
      </c>
      <c r="G216" s="461"/>
      <c r="H216" s="461" t="s">
        <v>2554</v>
      </c>
      <c r="I216" s="461"/>
      <c r="J216" s="463">
        <v>1</v>
      </c>
      <c r="K216" s="462">
        <v>0</v>
      </c>
      <c r="L216" s="461">
        <v>1</v>
      </c>
      <c r="M216" s="461">
        <v>1</v>
      </c>
    </row>
    <row r="217" spans="1:13" ht="105">
      <c r="A217" s="476" t="s">
        <v>1205</v>
      </c>
      <c r="B217" s="471" t="s">
        <v>3803</v>
      </c>
      <c r="C217" s="343" t="s">
        <v>1204</v>
      </c>
      <c r="D217" s="343" t="s">
        <v>348</v>
      </c>
      <c r="E217" s="460">
        <v>2020</v>
      </c>
      <c r="F217" s="461"/>
      <c r="G217" s="461"/>
      <c r="H217" s="461"/>
      <c r="I217" s="461"/>
      <c r="J217" s="463">
        <v>1</v>
      </c>
      <c r="K217" s="462">
        <v>0</v>
      </c>
      <c r="L217" s="461">
        <v>1</v>
      </c>
      <c r="M217" s="461">
        <v>1</v>
      </c>
    </row>
    <row r="218" spans="1:13" ht="105">
      <c r="A218" s="476" t="s">
        <v>1171</v>
      </c>
      <c r="B218" s="471" t="s">
        <v>1200</v>
      </c>
      <c r="C218" s="343" t="s">
        <v>1170</v>
      </c>
      <c r="D218" s="343" t="s">
        <v>1174</v>
      </c>
      <c r="E218" s="460">
        <v>2020</v>
      </c>
      <c r="F218" s="461"/>
      <c r="G218" s="461"/>
      <c r="H218" s="461"/>
      <c r="I218" s="461"/>
      <c r="J218" s="463">
        <v>1</v>
      </c>
      <c r="K218" s="462">
        <v>0</v>
      </c>
      <c r="L218" s="461">
        <v>1</v>
      </c>
      <c r="M218" s="461"/>
    </row>
    <row r="219" spans="1:13" ht="135">
      <c r="A219" s="476" t="s">
        <v>3804</v>
      </c>
      <c r="B219" s="471" t="s">
        <v>3805</v>
      </c>
      <c r="C219" s="343" t="s">
        <v>3806</v>
      </c>
      <c r="D219" s="343" t="s">
        <v>3807</v>
      </c>
      <c r="E219" s="460">
        <v>2023</v>
      </c>
      <c r="F219" s="461"/>
      <c r="G219" s="461"/>
      <c r="H219" s="461"/>
      <c r="I219" s="461"/>
      <c r="J219" s="463">
        <v>0</v>
      </c>
      <c r="K219" s="462" t="s">
        <v>3208</v>
      </c>
      <c r="L219" s="461">
        <v>1</v>
      </c>
      <c r="M219" s="461"/>
    </row>
    <row r="220" spans="1:13" ht="90">
      <c r="A220" s="476" t="s">
        <v>3808</v>
      </c>
      <c r="B220" s="471"/>
      <c r="C220" s="343" t="s">
        <v>3809</v>
      </c>
      <c r="D220" s="343" t="s">
        <v>3810</v>
      </c>
      <c r="E220" s="460">
        <v>2011</v>
      </c>
      <c r="F220" s="461"/>
      <c r="G220" s="461"/>
      <c r="H220" s="461"/>
      <c r="I220" s="461"/>
      <c r="J220" s="463">
        <v>0</v>
      </c>
      <c r="K220" s="462" t="s">
        <v>3208</v>
      </c>
      <c r="L220" s="461">
        <v>1</v>
      </c>
      <c r="M220" s="461"/>
    </row>
    <row r="221" spans="1:13" ht="75">
      <c r="A221" s="476" t="s">
        <v>3811</v>
      </c>
      <c r="B221" s="471"/>
      <c r="C221" s="343" t="s">
        <v>3812</v>
      </c>
      <c r="D221" s="343"/>
      <c r="E221" s="460">
        <v>2023</v>
      </c>
      <c r="F221" s="461"/>
      <c r="G221" s="461"/>
      <c r="H221" s="461"/>
      <c r="I221" s="461"/>
      <c r="J221" s="463">
        <v>0</v>
      </c>
      <c r="K221" s="462" t="s">
        <v>3813</v>
      </c>
      <c r="L221" s="461">
        <v>1</v>
      </c>
      <c r="M221" s="461"/>
    </row>
    <row r="222" spans="1:13" ht="105">
      <c r="A222" s="476" t="s">
        <v>3814</v>
      </c>
      <c r="B222" s="471" t="s">
        <v>3815</v>
      </c>
      <c r="C222" s="343" t="s">
        <v>3816</v>
      </c>
      <c r="D222" s="343" t="s">
        <v>3817</v>
      </c>
      <c r="E222" s="460">
        <v>2007</v>
      </c>
      <c r="F222" s="461"/>
      <c r="G222" s="461"/>
      <c r="H222" s="461"/>
      <c r="I222" s="461"/>
      <c r="J222" s="463">
        <v>0</v>
      </c>
      <c r="K222" s="462" t="s">
        <v>3208</v>
      </c>
      <c r="L222" s="461">
        <v>1</v>
      </c>
      <c r="M222" s="461"/>
    </row>
    <row r="223" spans="1:13" ht="90">
      <c r="A223" s="476" t="s">
        <v>2696</v>
      </c>
      <c r="B223" s="471" t="s">
        <v>3818</v>
      </c>
      <c r="C223" s="343" t="s">
        <v>2698</v>
      </c>
      <c r="D223" s="343" t="s">
        <v>2699</v>
      </c>
      <c r="E223" s="460">
        <v>1985</v>
      </c>
      <c r="F223" s="461"/>
      <c r="G223" s="461"/>
      <c r="H223" s="461"/>
      <c r="I223" s="461"/>
      <c r="J223" s="463">
        <v>1</v>
      </c>
      <c r="K223" s="462">
        <v>0</v>
      </c>
      <c r="L223" s="461">
        <v>1</v>
      </c>
      <c r="M223" s="461">
        <v>1</v>
      </c>
    </row>
    <row r="224" spans="1:13" ht="75">
      <c r="A224" s="476" t="s">
        <v>3819</v>
      </c>
      <c r="B224" s="471" t="s">
        <v>3820</v>
      </c>
      <c r="C224" s="343" t="s">
        <v>3821</v>
      </c>
      <c r="D224" s="343" t="s">
        <v>3822</v>
      </c>
      <c r="E224" s="460">
        <v>2015</v>
      </c>
      <c r="F224" s="461"/>
      <c r="G224" s="461"/>
      <c r="H224" s="461"/>
      <c r="I224" s="461"/>
      <c r="J224" s="463">
        <v>0</v>
      </c>
      <c r="K224" s="462" t="s">
        <v>3256</v>
      </c>
      <c r="L224" s="461">
        <v>1</v>
      </c>
      <c r="M224" s="461"/>
    </row>
    <row r="225" spans="1:13" ht="135">
      <c r="A225" s="476" t="s">
        <v>3823</v>
      </c>
      <c r="B225" s="471" t="s">
        <v>3824</v>
      </c>
      <c r="C225" s="343" t="s">
        <v>3825</v>
      </c>
      <c r="D225" s="343" t="s">
        <v>3562</v>
      </c>
      <c r="E225" s="460">
        <v>2021</v>
      </c>
      <c r="F225" s="461"/>
      <c r="G225" s="461"/>
      <c r="H225" s="461"/>
      <c r="I225" s="461"/>
      <c r="J225" s="466">
        <v>0</v>
      </c>
      <c r="K225" s="462" t="s">
        <v>3208</v>
      </c>
      <c r="L225" s="467">
        <v>1</v>
      </c>
      <c r="M225" s="467"/>
    </row>
    <row r="226" spans="1:13" ht="165">
      <c r="A226" s="476" t="s">
        <v>2702</v>
      </c>
      <c r="B226" s="471" t="s">
        <v>3826</v>
      </c>
      <c r="C226" s="343" t="s">
        <v>2704</v>
      </c>
      <c r="D226" s="343" t="s">
        <v>602</v>
      </c>
      <c r="E226" s="460">
        <v>2021</v>
      </c>
      <c r="F226" s="461"/>
      <c r="G226" s="461"/>
      <c r="H226" s="461"/>
      <c r="I226" s="461"/>
      <c r="J226" s="463">
        <v>1</v>
      </c>
      <c r="K226" s="462">
        <v>0</v>
      </c>
      <c r="L226" s="461">
        <v>1</v>
      </c>
      <c r="M226" s="461">
        <v>1</v>
      </c>
    </row>
    <row r="227" spans="1:13" ht="150">
      <c r="A227" s="476" t="s">
        <v>3827</v>
      </c>
      <c r="B227" s="471" t="s">
        <v>3828</v>
      </c>
      <c r="C227" s="343" t="s">
        <v>3829</v>
      </c>
      <c r="D227" s="343" t="s">
        <v>3830</v>
      </c>
      <c r="E227" s="460">
        <v>2021</v>
      </c>
      <c r="F227" s="461"/>
      <c r="G227" s="461"/>
      <c r="H227" s="461"/>
      <c r="I227" s="461"/>
      <c r="J227" s="463">
        <v>0</v>
      </c>
      <c r="K227" s="462" t="s">
        <v>3229</v>
      </c>
      <c r="L227" s="461">
        <v>1</v>
      </c>
      <c r="M227" s="461"/>
    </row>
    <row r="228" spans="1:13" ht="45">
      <c r="A228" s="476" t="s">
        <v>3831</v>
      </c>
      <c r="B228" s="471"/>
      <c r="C228" s="343" t="s">
        <v>3832</v>
      </c>
      <c r="D228" s="343" t="s">
        <v>3833</v>
      </c>
      <c r="E228" s="460">
        <v>2011</v>
      </c>
      <c r="F228" s="461"/>
      <c r="G228" s="461"/>
      <c r="H228" s="461"/>
      <c r="I228" s="461"/>
      <c r="J228" s="466">
        <v>0</v>
      </c>
      <c r="K228" s="462" t="s">
        <v>3208</v>
      </c>
      <c r="L228" s="467">
        <v>1</v>
      </c>
      <c r="M228" s="467"/>
    </row>
    <row r="229" spans="1:13" ht="45">
      <c r="A229" s="476" t="s">
        <v>3834</v>
      </c>
      <c r="B229" s="471" t="s">
        <v>3835</v>
      </c>
      <c r="C229" s="343" t="s">
        <v>3836</v>
      </c>
      <c r="D229" s="343" t="s">
        <v>3837</v>
      </c>
      <c r="E229" s="460">
        <v>1996</v>
      </c>
      <c r="F229" s="461"/>
      <c r="G229" s="461"/>
      <c r="H229" s="461"/>
      <c r="I229" s="461"/>
      <c r="J229" s="466">
        <v>0</v>
      </c>
      <c r="K229" s="462" t="s">
        <v>3208</v>
      </c>
      <c r="L229" s="467">
        <v>1</v>
      </c>
      <c r="M229" s="467"/>
    </row>
    <row r="230" spans="1:13" ht="75">
      <c r="A230" s="476" t="s">
        <v>3838</v>
      </c>
      <c r="B230" s="471" t="s">
        <v>3839</v>
      </c>
      <c r="C230" s="343" t="s">
        <v>3840</v>
      </c>
      <c r="D230" s="343" t="s">
        <v>3841</v>
      </c>
      <c r="E230" s="460">
        <v>1996</v>
      </c>
      <c r="F230" s="461"/>
      <c r="G230" s="461"/>
      <c r="H230" s="461"/>
      <c r="I230" s="461"/>
      <c r="J230" s="466">
        <v>0</v>
      </c>
      <c r="K230" s="462" t="s">
        <v>3208</v>
      </c>
      <c r="L230" s="467">
        <v>1</v>
      </c>
      <c r="M230" s="467"/>
    </row>
    <row r="231" spans="1:13" ht="120">
      <c r="A231" s="476" t="s">
        <v>3842</v>
      </c>
      <c r="B231" s="471" t="s">
        <v>3843</v>
      </c>
      <c r="C231" s="343" t="s">
        <v>3844</v>
      </c>
      <c r="D231" s="343" t="s">
        <v>285</v>
      </c>
      <c r="E231" s="460">
        <v>2021</v>
      </c>
      <c r="F231" s="461"/>
      <c r="G231" s="461"/>
      <c r="H231" s="461"/>
      <c r="I231" s="461"/>
      <c r="J231" s="463">
        <v>0</v>
      </c>
      <c r="K231" s="462" t="s">
        <v>3208</v>
      </c>
      <c r="L231" s="461">
        <v>1</v>
      </c>
      <c r="M231" s="461"/>
    </row>
    <row r="232" spans="1:13" ht="135">
      <c r="A232" s="476" t="s">
        <v>3845</v>
      </c>
      <c r="B232" s="471" t="s">
        <v>3846</v>
      </c>
      <c r="C232" s="343" t="s">
        <v>3844</v>
      </c>
      <c r="D232" s="343" t="s">
        <v>285</v>
      </c>
      <c r="E232" s="460">
        <v>2021</v>
      </c>
      <c r="F232" s="461"/>
      <c r="G232" s="461"/>
      <c r="H232" s="461"/>
      <c r="I232" s="461"/>
      <c r="J232" s="466">
        <v>0</v>
      </c>
      <c r="K232" s="462" t="s">
        <v>3208</v>
      </c>
      <c r="L232" s="467">
        <v>1</v>
      </c>
      <c r="M232" s="467"/>
    </row>
    <row r="233" spans="1:13" ht="120">
      <c r="A233" s="476" t="s">
        <v>1258</v>
      </c>
      <c r="B233" s="471" t="s">
        <v>3847</v>
      </c>
      <c r="C233" s="343" t="s">
        <v>1257</v>
      </c>
      <c r="D233" s="343" t="s">
        <v>1262</v>
      </c>
      <c r="E233" s="460">
        <v>2016</v>
      </c>
      <c r="F233" s="461"/>
      <c r="G233" s="461"/>
      <c r="H233" s="461"/>
      <c r="I233" s="461"/>
      <c r="J233" s="463">
        <v>1</v>
      </c>
      <c r="K233" s="462">
        <v>0</v>
      </c>
      <c r="L233" s="461">
        <v>1</v>
      </c>
      <c r="M233" s="461">
        <v>1</v>
      </c>
    </row>
    <row r="234" spans="1:13" ht="165">
      <c r="A234" s="476" t="s">
        <v>3848</v>
      </c>
      <c r="B234" s="471"/>
      <c r="C234" s="343" t="s">
        <v>3849</v>
      </c>
      <c r="D234" s="343" t="s">
        <v>3247</v>
      </c>
      <c r="E234" s="460">
        <v>1994</v>
      </c>
      <c r="F234" s="461"/>
      <c r="G234" s="461"/>
      <c r="H234" s="461"/>
      <c r="I234" s="461"/>
      <c r="J234" s="466">
        <v>0</v>
      </c>
      <c r="K234" s="462" t="s">
        <v>3208</v>
      </c>
      <c r="L234" s="467">
        <v>1</v>
      </c>
      <c r="M234" s="467"/>
    </row>
    <row r="235" spans="1:13" ht="90">
      <c r="A235" s="476" t="s">
        <v>3850</v>
      </c>
      <c r="B235" s="471"/>
      <c r="C235" s="343" t="s">
        <v>3851</v>
      </c>
      <c r="D235" s="343" t="s">
        <v>3852</v>
      </c>
      <c r="E235" s="460">
        <v>1994</v>
      </c>
      <c r="F235" s="461"/>
      <c r="G235" s="461"/>
      <c r="H235" s="461"/>
      <c r="I235" s="461"/>
      <c r="J235" s="466">
        <v>0</v>
      </c>
      <c r="K235" s="462" t="s">
        <v>3208</v>
      </c>
      <c r="L235" s="467">
        <v>1</v>
      </c>
      <c r="M235" s="467"/>
    </row>
    <row r="236" spans="1:13" ht="150">
      <c r="A236" s="476" t="s">
        <v>3853</v>
      </c>
      <c r="B236" s="471" t="s">
        <v>3854</v>
      </c>
      <c r="C236" s="343" t="s">
        <v>3855</v>
      </c>
      <c r="D236" s="343" t="s">
        <v>3281</v>
      </c>
      <c r="E236" s="460">
        <v>1994</v>
      </c>
      <c r="F236" s="461"/>
      <c r="G236" s="461"/>
      <c r="H236" s="461"/>
      <c r="I236" s="461"/>
      <c r="J236" s="466">
        <v>0</v>
      </c>
      <c r="K236" s="462" t="s">
        <v>3208</v>
      </c>
      <c r="L236" s="467">
        <v>1</v>
      </c>
      <c r="M236" s="467"/>
    </row>
    <row r="237" spans="1:13" ht="120">
      <c r="A237" s="476" t="s">
        <v>3856</v>
      </c>
      <c r="B237" s="471" t="s">
        <v>3857</v>
      </c>
      <c r="C237" s="343" t="s">
        <v>3858</v>
      </c>
      <c r="D237" s="343" t="s">
        <v>3859</v>
      </c>
      <c r="E237" s="460">
        <v>2019</v>
      </c>
      <c r="F237" s="461"/>
      <c r="G237" s="461"/>
      <c r="H237" s="461"/>
      <c r="I237" s="461"/>
      <c r="J237" s="463">
        <v>0</v>
      </c>
      <c r="K237" s="462" t="s">
        <v>3256</v>
      </c>
      <c r="L237" s="461">
        <v>1</v>
      </c>
      <c r="M237" s="461"/>
    </row>
    <row r="238" spans="1:13" ht="60">
      <c r="A238" s="476" t="s">
        <v>2706</v>
      </c>
      <c r="B238" s="471" t="s">
        <v>3860</v>
      </c>
      <c r="C238" s="343" t="s">
        <v>2708</v>
      </c>
      <c r="D238" s="343" t="s">
        <v>2601</v>
      </c>
      <c r="E238" s="460">
        <v>1983</v>
      </c>
      <c r="F238" s="461"/>
      <c r="G238" s="461"/>
      <c r="H238" s="461" t="s">
        <v>2554</v>
      </c>
      <c r="I238" s="461"/>
      <c r="J238" s="463">
        <v>1</v>
      </c>
      <c r="K238" s="462">
        <v>0</v>
      </c>
      <c r="L238" s="461">
        <v>1</v>
      </c>
      <c r="M238" s="461"/>
    </row>
    <row r="239" spans="1:13" ht="60">
      <c r="A239" s="476" t="s">
        <v>3861</v>
      </c>
      <c r="B239" s="471" t="s">
        <v>3862</v>
      </c>
      <c r="C239" s="343" t="s">
        <v>3863</v>
      </c>
      <c r="D239" s="343" t="s">
        <v>3864</v>
      </c>
      <c r="E239" s="460">
        <v>1971</v>
      </c>
      <c r="F239" s="461"/>
      <c r="G239" s="461"/>
      <c r="H239" s="461"/>
      <c r="I239" s="461"/>
      <c r="J239" s="463">
        <v>0</v>
      </c>
      <c r="K239" s="462" t="s">
        <v>3256</v>
      </c>
      <c r="L239" s="461">
        <v>1</v>
      </c>
      <c r="M239" s="461"/>
    </row>
    <row r="240" spans="1:13" ht="75">
      <c r="A240" s="476" t="s">
        <v>3865</v>
      </c>
      <c r="B240" s="471"/>
      <c r="C240" s="343" t="s">
        <v>3866</v>
      </c>
      <c r="D240" s="343"/>
      <c r="E240" s="460">
        <v>2006</v>
      </c>
      <c r="F240" s="461"/>
      <c r="G240" s="461"/>
      <c r="H240" s="461"/>
      <c r="I240" s="461"/>
      <c r="J240" s="463">
        <v>0</v>
      </c>
      <c r="K240" s="462" t="s">
        <v>3368</v>
      </c>
      <c r="L240" s="461">
        <v>1</v>
      </c>
      <c r="M240" s="461"/>
    </row>
    <row r="241" spans="1:13" ht="105">
      <c r="A241" s="476" t="s">
        <v>3867</v>
      </c>
      <c r="B241" s="471"/>
      <c r="C241" s="343" t="s">
        <v>3868</v>
      </c>
      <c r="D241" s="343" t="s">
        <v>3010</v>
      </c>
      <c r="E241" s="460">
        <v>2002</v>
      </c>
      <c r="F241" s="461"/>
      <c r="G241" s="461"/>
      <c r="H241" s="461"/>
      <c r="I241" s="461"/>
      <c r="J241" s="463">
        <v>0</v>
      </c>
      <c r="K241" s="462" t="s">
        <v>3208</v>
      </c>
      <c r="L241" s="461">
        <v>1</v>
      </c>
      <c r="M241" s="461"/>
    </row>
    <row r="242" spans="1:13" ht="90">
      <c r="A242" s="476" t="s">
        <v>3869</v>
      </c>
      <c r="B242" s="471" t="s">
        <v>3870</v>
      </c>
      <c r="C242" s="343" t="s">
        <v>3871</v>
      </c>
      <c r="D242" s="343" t="s">
        <v>3872</v>
      </c>
      <c r="E242" s="460">
        <v>2011</v>
      </c>
      <c r="F242" s="461"/>
      <c r="G242" s="461"/>
      <c r="H242" s="461"/>
      <c r="I242" s="461"/>
      <c r="J242" s="463">
        <v>0</v>
      </c>
      <c r="K242" s="462" t="s">
        <v>3208</v>
      </c>
      <c r="L242" s="461">
        <v>1</v>
      </c>
      <c r="M242" s="461"/>
    </row>
    <row r="243" spans="1:13" ht="75">
      <c r="A243" s="476" t="s">
        <v>3873</v>
      </c>
      <c r="B243" s="471"/>
      <c r="C243" s="343" t="s">
        <v>3874</v>
      </c>
      <c r="D243" s="343" t="s">
        <v>3875</v>
      </c>
      <c r="E243" s="460">
        <v>1989</v>
      </c>
      <c r="F243" s="461"/>
      <c r="G243" s="461"/>
      <c r="H243" s="461"/>
      <c r="I243" s="461"/>
      <c r="J243" s="463">
        <v>0</v>
      </c>
      <c r="K243" s="462" t="s">
        <v>2971</v>
      </c>
      <c r="L243" s="461">
        <v>1</v>
      </c>
      <c r="M243" s="461"/>
    </row>
    <row r="244" spans="1:13" ht="120">
      <c r="A244" s="476" t="s">
        <v>3876</v>
      </c>
      <c r="B244" s="471" t="s">
        <v>3877</v>
      </c>
      <c r="C244" s="343" t="s">
        <v>3878</v>
      </c>
      <c r="D244" s="343" t="s">
        <v>2724</v>
      </c>
      <c r="E244" s="460">
        <v>1999</v>
      </c>
      <c r="F244" s="461"/>
      <c r="G244" s="461"/>
      <c r="H244" s="461"/>
      <c r="I244" s="461"/>
      <c r="J244" s="463">
        <v>0</v>
      </c>
      <c r="K244" s="462" t="s">
        <v>3256</v>
      </c>
      <c r="L244" s="461">
        <v>1</v>
      </c>
      <c r="M244" s="461"/>
    </row>
    <row r="245" spans="1:13" ht="150">
      <c r="A245" s="476" t="s">
        <v>2709</v>
      </c>
      <c r="B245" s="471" t="s">
        <v>3879</v>
      </c>
      <c r="C245" s="343" t="s">
        <v>2711</v>
      </c>
      <c r="D245" s="343" t="s">
        <v>2712</v>
      </c>
      <c r="E245" s="460">
        <v>2019</v>
      </c>
      <c r="F245" s="461"/>
      <c r="G245" s="461"/>
      <c r="H245" s="461"/>
      <c r="I245" s="461"/>
      <c r="J245" s="463">
        <v>1</v>
      </c>
      <c r="K245" s="462">
        <v>0</v>
      </c>
      <c r="L245" s="461">
        <v>1</v>
      </c>
      <c r="M245" s="461"/>
    </row>
    <row r="246" spans="1:13" ht="135">
      <c r="A246" s="476" t="s">
        <v>3880</v>
      </c>
      <c r="B246" s="471" t="s">
        <v>3881</v>
      </c>
      <c r="C246" s="343" t="s">
        <v>3882</v>
      </c>
      <c r="D246" s="343" t="s">
        <v>3883</v>
      </c>
      <c r="E246" s="460">
        <v>2013</v>
      </c>
      <c r="F246" s="461"/>
      <c r="G246" s="461"/>
      <c r="H246" s="461"/>
      <c r="I246" s="461"/>
      <c r="J246" s="463">
        <v>0</v>
      </c>
      <c r="K246" s="462" t="s">
        <v>3208</v>
      </c>
      <c r="L246" s="461">
        <v>1</v>
      </c>
      <c r="M246" s="461"/>
    </row>
    <row r="247" spans="1:13" ht="75">
      <c r="A247" s="476" t="s">
        <v>3884</v>
      </c>
      <c r="B247" s="471"/>
      <c r="C247" s="343" t="s">
        <v>3885</v>
      </c>
      <c r="D247" s="343"/>
      <c r="E247" s="460">
        <v>2004</v>
      </c>
      <c r="F247" s="461"/>
      <c r="G247" s="461"/>
      <c r="H247" s="461"/>
      <c r="I247" s="461"/>
      <c r="J247" s="463">
        <v>0</v>
      </c>
      <c r="K247" s="462" t="s">
        <v>3368</v>
      </c>
      <c r="L247" s="461">
        <v>1</v>
      </c>
      <c r="M247" s="461"/>
    </row>
    <row r="248" spans="1:13" ht="90">
      <c r="A248" s="476" t="s">
        <v>3886</v>
      </c>
      <c r="B248" s="471" t="s">
        <v>3887</v>
      </c>
      <c r="C248" s="343" t="s">
        <v>3888</v>
      </c>
      <c r="D248" s="343" t="s">
        <v>3889</v>
      </c>
      <c r="E248" s="460">
        <v>2017</v>
      </c>
      <c r="F248" s="461"/>
      <c r="G248" s="461"/>
      <c r="H248" s="461"/>
      <c r="I248" s="461"/>
      <c r="J248" s="466">
        <v>0</v>
      </c>
      <c r="K248" s="462" t="s">
        <v>2958</v>
      </c>
      <c r="L248" s="467">
        <v>1</v>
      </c>
      <c r="M248" s="467"/>
    </row>
    <row r="249" spans="1:13" ht="60">
      <c r="A249" s="476" t="s">
        <v>3890</v>
      </c>
      <c r="B249" s="471"/>
      <c r="C249" s="343" t="s">
        <v>3891</v>
      </c>
      <c r="D249" s="343" t="s">
        <v>3892</v>
      </c>
      <c r="E249" s="460">
        <v>2016</v>
      </c>
      <c r="F249" s="461"/>
      <c r="G249" s="461"/>
      <c r="H249" s="461"/>
      <c r="I249" s="461"/>
      <c r="J249" s="466">
        <v>0</v>
      </c>
      <c r="K249" s="462" t="s">
        <v>3208</v>
      </c>
      <c r="L249" s="467">
        <v>1</v>
      </c>
      <c r="M249" s="467"/>
    </row>
    <row r="250" spans="1:13" ht="105">
      <c r="A250" s="476" t="s">
        <v>3893</v>
      </c>
      <c r="B250" s="471" t="s">
        <v>3894</v>
      </c>
      <c r="C250" s="343" t="s">
        <v>3895</v>
      </c>
      <c r="D250" s="343" t="s">
        <v>3896</v>
      </c>
      <c r="E250" s="460">
        <v>1988</v>
      </c>
      <c r="F250" s="461"/>
      <c r="G250" s="461"/>
      <c r="H250" s="461"/>
      <c r="I250" s="461"/>
      <c r="J250" s="466">
        <v>0</v>
      </c>
      <c r="K250" s="462" t="s">
        <v>3208</v>
      </c>
      <c r="L250" s="467">
        <v>1</v>
      </c>
      <c r="M250" s="467"/>
    </row>
    <row r="251" spans="1:13" ht="105">
      <c r="A251" s="476" t="s">
        <v>3897</v>
      </c>
      <c r="B251" s="471"/>
      <c r="C251" s="343" t="s">
        <v>3898</v>
      </c>
      <c r="D251" s="343" t="s">
        <v>3899</v>
      </c>
      <c r="E251" s="460">
        <v>2019</v>
      </c>
      <c r="F251" s="461"/>
      <c r="G251" s="461"/>
      <c r="H251" s="461"/>
      <c r="I251" s="461"/>
      <c r="J251" s="463">
        <v>0</v>
      </c>
      <c r="K251" s="462" t="s">
        <v>2958</v>
      </c>
      <c r="L251" s="461">
        <v>1</v>
      </c>
      <c r="M251" s="461"/>
    </row>
    <row r="252" spans="1:13" ht="75">
      <c r="A252" s="476" t="s">
        <v>3900</v>
      </c>
      <c r="B252" s="471" t="s">
        <v>3901</v>
      </c>
      <c r="C252" s="343" t="s">
        <v>3902</v>
      </c>
      <c r="D252" s="343" t="s">
        <v>3903</v>
      </c>
      <c r="E252" s="460">
        <v>1994</v>
      </c>
      <c r="F252" s="461"/>
      <c r="G252" s="461"/>
      <c r="H252" s="461"/>
      <c r="I252" s="461"/>
      <c r="J252" s="463">
        <v>0</v>
      </c>
      <c r="K252" s="462" t="s">
        <v>3208</v>
      </c>
      <c r="L252" s="461">
        <v>1</v>
      </c>
      <c r="M252" s="461"/>
    </row>
    <row r="253" spans="1:13" ht="120">
      <c r="A253" s="476" t="s">
        <v>3904</v>
      </c>
      <c r="B253" s="471" t="s">
        <v>3905</v>
      </c>
      <c r="C253" s="343" t="s">
        <v>3906</v>
      </c>
      <c r="D253" s="343" t="s">
        <v>3907</v>
      </c>
      <c r="E253" s="460">
        <v>2005</v>
      </c>
      <c r="F253" s="461"/>
      <c r="G253" s="461"/>
      <c r="H253" s="461"/>
      <c r="I253" s="461"/>
      <c r="J253" s="463">
        <v>0</v>
      </c>
      <c r="K253" s="462" t="s">
        <v>3208</v>
      </c>
      <c r="L253" s="461">
        <v>1</v>
      </c>
      <c r="M253" s="461"/>
    </row>
    <row r="254" spans="1:13" ht="90">
      <c r="A254" s="476" t="s">
        <v>3908</v>
      </c>
      <c r="B254" s="471" t="s">
        <v>3909</v>
      </c>
      <c r="C254" s="343" t="s">
        <v>3910</v>
      </c>
      <c r="D254" s="343" t="s">
        <v>3883</v>
      </c>
      <c r="E254" s="460">
        <v>2016</v>
      </c>
      <c r="F254" s="461"/>
      <c r="G254" s="461"/>
      <c r="H254" s="461"/>
      <c r="I254" s="461"/>
      <c r="J254" s="463">
        <v>0</v>
      </c>
      <c r="K254" s="462" t="s">
        <v>3256</v>
      </c>
      <c r="L254" s="461">
        <v>1</v>
      </c>
      <c r="M254" s="461"/>
    </row>
    <row r="255" spans="1:13" ht="90">
      <c r="A255" s="476" t="s">
        <v>3911</v>
      </c>
      <c r="B255" s="471" t="s">
        <v>3912</v>
      </c>
      <c r="C255" s="343" t="s">
        <v>3913</v>
      </c>
      <c r="D255" s="343" t="s">
        <v>3914</v>
      </c>
      <c r="E255" s="460">
        <v>1986</v>
      </c>
      <c r="F255" s="461"/>
      <c r="G255" s="461"/>
      <c r="H255" s="461"/>
      <c r="I255" s="461"/>
      <c r="J255" s="463">
        <v>0</v>
      </c>
      <c r="K255" s="462" t="s">
        <v>3208</v>
      </c>
      <c r="L255" s="461">
        <v>1</v>
      </c>
      <c r="M255" s="461"/>
    </row>
    <row r="256" spans="1:13" ht="180">
      <c r="A256" s="476" t="s">
        <v>2714</v>
      </c>
      <c r="B256" s="471" t="s">
        <v>3915</v>
      </c>
      <c r="C256" s="343" t="s">
        <v>2716</v>
      </c>
      <c r="D256" s="343" t="s">
        <v>2717</v>
      </c>
      <c r="E256" s="460">
        <v>2019</v>
      </c>
      <c r="F256" s="461"/>
      <c r="G256" s="461"/>
      <c r="H256" s="461"/>
      <c r="I256" s="461"/>
      <c r="J256" s="463">
        <v>1</v>
      </c>
      <c r="K256" s="462">
        <v>0</v>
      </c>
      <c r="L256" s="461">
        <v>1</v>
      </c>
      <c r="M256" s="461">
        <v>1</v>
      </c>
    </row>
    <row r="257" spans="1:13" ht="60">
      <c r="A257" s="476" t="s">
        <v>3916</v>
      </c>
      <c r="B257" s="471"/>
      <c r="C257" s="343" t="s">
        <v>3917</v>
      </c>
      <c r="D257" s="343"/>
      <c r="E257" s="460">
        <v>2004</v>
      </c>
      <c r="F257" s="461"/>
      <c r="G257" s="461"/>
      <c r="H257" s="461"/>
      <c r="I257" s="461"/>
      <c r="J257" s="463">
        <v>0</v>
      </c>
      <c r="K257" s="462" t="s">
        <v>3368</v>
      </c>
      <c r="L257" s="461">
        <v>1</v>
      </c>
      <c r="M257" s="461"/>
    </row>
    <row r="258" spans="1:13" ht="90">
      <c r="A258" s="476" t="s">
        <v>3918</v>
      </c>
      <c r="B258" s="471" t="s">
        <v>3919</v>
      </c>
      <c r="C258" s="343" t="s">
        <v>3920</v>
      </c>
      <c r="D258" s="343" t="s">
        <v>3921</v>
      </c>
      <c r="E258" s="460">
        <v>2018</v>
      </c>
      <c r="F258" s="461"/>
      <c r="G258" s="461"/>
      <c r="H258" s="461"/>
      <c r="I258" s="461"/>
      <c r="J258" s="466">
        <v>0</v>
      </c>
      <c r="K258" s="462" t="s">
        <v>3208</v>
      </c>
      <c r="L258" s="467">
        <v>1</v>
      </c>
      <c r="M258" s="467"/>
    </row>
    <row r="259" spans="1:13" ht="105">
      <c r="A259" s="476" t="s">
        <v>3922</v>
      </c>
      <c r="B259" s="471" t="s">
        <v>3923</v>
      </c>
      <c r="C259" s="343" t="s">
        <v>3924</v>
      </c>
      <c r="D259" s="343" t="s">
        <v>2588</v>
      </c>
      <c r="E259" s="460">
        <v>1998</v>
      </c>
      <c r="F259" s="461"/>
      <c r="G259" s="461"/>
      <c r="H259" s="461"/>
      <c r="I259" s="461"/>
      <c r="J259" s="463">
        <v>0</v>
      </c>
      <c r="K259" s="462" t="s">
        <v>3208</v>
      </c>
      <c r="L259" s="461">
        <v>1</v>
      </c>
      <c r="M259" s="461"/>
    </row>
    <row r="260" spans="1:13" ht="90">
      <c r="A260" s="476" t="s">
        <v>2718</v>
      </c>
      <c r="B260" s="471" t="s">
        <v>3925</v>
      </c>
      <c r="C260" s="343" t="s">
        <v>2720</v>
      </c>
      <c r="D260" s="343" t="s">
        <v>348</v>
      </c>
      <c r="E260" s="460">
        <v>2019</v>
      </c>
      <c r="F260" s="461"/>
      <c r="G260" s="461"/>
      <c r="H260" s="461" t="s">
        <v>2554</v>
      </c>
      <c r="I260" s="461"/>
      <c r="J260" s="463">
        <v>1</v>
      </c>
      <c r="K260" s="462">
        <v>0</v>
      </c>
      <c r="L260" s="461">
        <v>1</v>
      </c>
      <c r="M260" s="461">
        <v>1</v>
      </c>
    </row>
    <row r="261" spans="1:13" ht="60">
      <c r="A261" s="476" t="s">
        <v>3926</v>
      </c>
      <c r="B261" s="471"/>
      <c r="C261" s="343" t="s">
        <v>3927</v>
      </c>
      <c r="D261" s="343" t="s">
        <v>3928</v>
      </c>
      <c r="E261" s="460">
        <v>2015</v>
      </c>
      <c r="F261" s="461"/>
      <c r="G261" s="461"/>
      <c r="H261" s="461"/>
      <c r="I261" s="461"/>
      <c r="J261" s="463">
        <v>0</v>
      </c>
      <c r="K261" s="462" t="s">
        <v>3256</v>
      </c>
      <c r="L261" s="461">
        <v>1</v>
      </c>
      <c r="M261" s="461"/>
    </row>
    <row r="262" spans="1:13" ht="165">
      <c r="A262" s="476" t="s">
        <v>3929</v>
      </c>
      <c r="B262" s="471" t="s">
        <v>3930</v>
      </c>
      <c r="C262" s="343" t="s">
        <v>3931</v>
      </c>
      <c r="D262" s="343" t="s">
        <v>3932</v>
      </c>
      <c r="E262" s="460">
        <v>2010</v>
      </c>
      <c r="F262" s="461"/>
      <c r="G262" s="461"/>
      <c r="H262" s="461"/>
      <c r="I262" s="461"/>
      <c r="J262" s="463">
        <v>0</v>
      </c>
      <c r="K262" s="462" t="s">
        <v>3208</v>
      </c>
      <c r="L262" s="461">
        <v>1</v>
      </c>
      <c r="M262" s="461"/>
    </row>
    <row r="263" spans="1:13" ht="90">
      <c r="A263" s="476" t="s">
        <v>3933</v>
      </c>
      <c r="B263" s="471" t="s">
        <v>3934</v>
      </c>
      <c r="C263" s="343" t="s">
        <v>3935</v>
      </c>
      <c r="D263" s="343" t="s">
        <v>2933</v>
      </c>
      <c r="E263" s="460">
        <v>2007</v>
      </c>
      <c r="F263" s="461"/>
      <c r="G263" s="461"/>
      <c r="H263" s="461"/>
      <c r="I263" s="461"/>
      <c r="J263" s="463">
        <v>0</v>
      </c>
      <c r="K263" s="462" t="s">
        <v>3208</v>
      </c>
      <c r="L263" s="461">
        <v>1</v>
      </c>
      <c r="M263" s="461"/>
    </row>
    <row r="264" spans="1:13" ht="105">
      <c r="A264" s="476" t="s">
        <v>3936</v>
      </c>
      <c r="B264" s="471" t="s">
        <v>3937</v>
      </c>
      <c r="C264" s="343" t="s">
        <v>3938</v>
      </c>
      <c r="D264" s="343" t="s">
        <v>3939</v>
      </c>
      <c r="E264" s="460">
        <v>2012</v>
      </c>
      <c r="F264" s="461"/>
      <c r="G264" s="461"/>
      <c r="H264" s="461"/>
      <c r="I264" s="461"/>
      <c r="J264" s="463">
        <v>0</v>
      </c>
      <c r="K264" s="462" t="s">
        <v>3256</v>
      </c>
      <c r="L264" s="461">
        <v>1</v>
      </c>
      <c r="M264" s="461"/>
    </row>
    <row r="265" spans="1:13" ht="135">
      <c r="A265" s="476" t="s">
        <v>2721</v>
      </c>
      <c r="B265" s="471" t="s">
        <v>3940</v>
      </c>
      <c r="C265" s="343" t="s">
        <v>2723</v>
      </c>
      <c r="D265" s="343" t="s">
        <v>2724</v>
      </c>
      <c r="E265" s="460">
        <v>1998</v>
      </c>
      <c r="F265" s="461"/>
      <c r="G265" s="461" t="s">
        <v>2519</v>
      </c>
      <c r="H265" s="461"/>
      <c r="I265" s="461"/>
      <c r="J265" s="463">
        <v>1</v>
      </c>
      <c r="K265" s="462">
        <v>0</v>
      </c>
      <c r="L265" s="461">
        <v>1</v>
      </c>
      <c r="M265" s="461">
        <v>1</v>
      </c>
    </row>
    <row r="266" spans="1:13" ht="105">
      <c r="A266" s="476" t="s">
        <v>3941</v>
      </c>
      <c r="B266" s="471" t="s">
        <v>3942</v>
      </c>
      <c r="C266" s="343" t="s">
        <v>3943</v>
      </c>
      <c r="D266" s="343" t="s">
        <v>3944</v>
      </c>
      <c r="E266" s="460">
        <v>1988</v>
      </c>
      <c r="F266" s="461"/>
      <c r="G266" s="461"/>
      <c r="H266" s="461"/>
      <c r="I266" s="461"/>
      <c r="J266" s="463">
        <v>0</v>
      </c>
      <c r="K266" s="462" t="s">
        <v>3730</v>
      </c>
      <c r="L266" s="461">
        <v>1</v>
      </c>
      <c r="M266" s="461"/>
    </row>
    <row r="267" spans="1:13" ht="90">
      <c r="A267" s="476" t="s">
        <v>3945</v>
      </c>
      <c r="B267" s="471"/>
      <c r="C267" s="343" t="s">
        <v>3946</v>
      </c>
      <c r="D267" s="343" t="s">
        <v>2991</v>
      </c>
      <c r="E267" s="460">
        <v>1991</v>
      </c>
      <c r="F267" s="461"/>
      <c r="G267" s="461"/>
      <c r="H267" s="461"/>
      <c r="I267" s="461"/>
      <c r="J267" s="466">
        <v>0</v>
      </c>
      <c r="K267" s="462" t="s">
        <v>3208</v>
      </c>
      <c r="L267" s="467">
        <v>1</v>
      </c>
      <c r="M267" s="467"/>
    </row>
    <row r="268" spans="1:13" ht="330">
      <c r="A268" s="476" t="s">
        <v>3947</v>
      </c>
      <c r="B268" s="471" t="s">
        <v>3948</v>
      </c>
      <c r="C268" s="343" t="s">
        <v>3949</v>
      </c>
      <c r="D268" s="343" t="s">
        <v>3424</v>
      </c>
      <c r="E268" s="460">
        <v>2013</v>
      </c>
      <c r="F268" s="461"/>
      <c r="G268" s="461"/>
      <c r="H268" s="461"/>
      <c r="I268" s="461"/>
      <c r="J268" s="466">
        <v>0</v>
      </c>
      <c r="K268" s="462" t="s">
        <v>3368</v>
      </c>
      <c r="L268" s="467">
        <v>1</v>
      </c>
      <c r="M268" s="467"/>
    </row>
    <row r="269" spans="1:13" ht="90">
      <c r="A269" s="476" t="s">
        <v>3950</v>
      </c>
      <c r="B269" s="471" t="s">
        <v>3951</v>
      </c>
      <c r="C269" s="343" t="s">
        <v>3952</v>
      </c>
      <c r="D269" s="343" t="s">
        <v>3953</v>
      </c>
      <c r="E269" s="460">
        <v>2020</v>
      </c>
      <c r="F269" s="461"/>
      <c r="G269" s="461"/>
      <c r="H269" s="461"/>
      <c r="I269" s="461"/>
      <c r="J269" s="463">
        <v>0</v>
      </c>
      <c r="K269" s="462" t="s">
        <v>3208</v>
      </c>
      <c r="L269" s="461">
        <v>1</v>
      </c>
      <c r="M269" s="461"/>
    </row>
    <row r="270" spans="1:13" ht="135">
      <c r="A270" s="476" t="s">
        <v>3954</v>
      </c>
      <c r="B270" s="471" t="s">
        <v>3955</v>
      </c>
      <c r="C270" s="343" t="s">
        <v>3956</v>
      </c>
      <c r="D270" s="343" t="s">
        <v>3711</v>
      </c>
      <c r="E270" s="460">
        <v>2004</v>
      </c>
      <c r="F270" s="461"/>
      <c r="G270" s="461"/>
      <c r="H270" s="461"/>
      <c r="I270" s="461"/>
      <c r="J270" s="466">
        <v>0</v>
      </c>
      <c r="K270" s="462" t="s">
        <v>3208</v>
      </c>
      <c r="L270" s="467">
        <v>1</v>
      </c>
      <c r="M270" s="467"/>
    </row>
    <row r="271" spans="1:13" ht="90">
      <c r="A271" s="476" t="s">
        <v>3957</v>
      </c>
      <c r="B271" s="471" t="s">
        <v>3958</v>
      </c>
      <c r="C271" s="343" t="s">
        <v>3959</v>
      </c>
      <c r="D271" s="343" t="s">
        <v>348</v>
      </c>
      <c r="E271" s="460">
        <v>2013</v>
      </c>
      <c r="F271" s="461"/>
      <c r="G271" s="461"/>
      <c r="H271" s="461"/>
      <c r="I271" s="461"/>
      <c r="J271" s="463">
        <v>0</v>
      </c>
      <c r="K271" s="462" t="s">
        <v>3208</v>
      </c>
      <c r="L271" s="461">
        <v>1</v>
      </c>
      <c r="M271" s="461"/>
    </row>
    <row r="272" spans="1:13" ht="75">
      <c r="A272" s="476" t="s">
        <v>2725</v>
      </c>
      <c r="B272" s="471" t="s">
        <v>3960</v>
      </c>
      <c r="C272" s="343" t="s">
        <v>2727</v>
      </c>
      <c r="D272" s="343" t="s">
        <v>2728</v>
      </c>
      <c r="E272" s="460">
        <v>2014</v>
      </c>
      <c r="F272" s="461"/>
      <c r="G272" s="461"/>
      <c r="H272" s="461"/>
      <c r="I272" s="461"/>
      <c r="J272" s="466">
        <v>1</v>
      </c>
      <c r="K272" s="462">
        <v>0</v>
      </c>
      <c r="L272" s="467">
        <v>1</v>
      </c>
      <c r="M272" s="467"/>
    </row>
    <row r="273" spans="1:13" ht="120">
      <c r="A273" s="476" t="s">
        <v>3961</v>
      </c>
      <c r="B273" s="471"/>
      <c r="C273" s="343" t="s">
        <v>3962</v>
      </c>
      <c r="D273" s="343" t="s">
        <v>3963</v>
      </c>
      <c r="E273" s="460">
        <v>1987</v>
      </c>
      <c r="F273" s="461"/>
      <c r="G273" s="461"/>
      <c r="H273" s="461"/>
      <c r="I273" s="461"/>
      <c r="J273" s="463">
        <v>0</v>
      </c>
      <c r="K273" s="462" t="s">
        <v>3208</v>
      </c>
      <c r="L273" s="461">
        <v>1</v>
      </c>
      <c r="M273" s="461"/>
    </row>
    <row r="274" spans="1:13" ht="75">
      <c r="A274" s="476" t="s">
        <v>3964</v>
      </c>
      <c r="B274" s="471" t="s">
        <v>3965</v>
      </c>
      <c r="C274" s="343" t="s">
        <v>3966</v>
      </c>
      <c r="D274" s="343" t="s">
        <v>2601</v>
      </c>
      <c r="E274" s="460">
        <v>2000</v>
      </c>
      <c r="F274" s="461"/>
      <c r="G274" s="461"/>
      <c r="H274" s="461"/>
      <c r="I274" s="461"/>
      <c r="J274" s="463">
        <v>0</v>
      </c>
      <c r="K274" s="462" t="s">
        <v>3208</v>
      </c>
      <c r="L274" s="461">
        <v>1</v>
      </c>
      <c r="M274" s="461"/>
    </row>
    <row r="275" spans="1:13" ht="105">
      <c r="A275" s="476" t="s">
        <v>3967</v>
      </c>
      <c r="B275" s="471"/>
      <c r="C275" s="343" t="s">
        <v>3968</v>
      </c>
      <c r="D275" s="343" t="s">
        <v>285</v>
      </c>
      <c r="E275" s="460">
        <v>2017</v>
      </c>
      <c r="F275" s="461"/>
      <c r="G275" s="461"/>
      <c r="H275" s="461"/>
      <c r="I275" s="461"/>
      <c r="J275" s="463">
        <v>0</v>
      </c>
      <c r="K275" s="462" t="s">
        <v>3208</v>
      </c>
      <c r="L275" s="461">
        <v>1</v>
      </c>
      <c r="M275" s="461"/>
    </row>
    <row r="276" spans="1:13" ht="45">
      <c r="A276" s="476" t="s">
        <v>3969</v>
      </c>
      <c r="B276" s="471"/>
      <c r="C276" s="343" t="s">
        <v>3970</v>
      </c>
      <c r="D276" s="343" t="s">
        <v>3592</v>
      </c>
      <c r="E276" s="460">
        <v>2001</v>
      </c>
      <c r="F276" s="461"/>
      <c r="G276" s="461"/>
      <c r="H276" s="461"/>
      <c r="I276" s="461"/>
      <c r="J276" s="466">
        <v>0</v>
      </c>
      <c r="K276" s="462" t="s">
        <v>3208</v>
      </c>
      <c r="L276" s="467">
        <v>1</v>
      </c>
      <c r="M276" s="467"/>
    </row>
    <row r="277" spans="1:13" ht="120">
      <c r="A277" s="476" t="s">
        <v>3971</v>
      </c>
      <c r="B277" s="471"/>
      <c r="C277" s="343" t="s">
        <v>3972</v>
      </c>
      <c r="D277" s="343" t="s">
        <v>3494</v>
      </c>
      <c r="E277" s="460">
        <v>1993</v>
      </c>
      <c r="F277" s="461"/>
      <c r="G277" s="461"/>
      <c r="H277" s="461"/>
      <c r="I277" s="461"/>
      <c r="J277" s="463">
        <v>0</v>
      </c>
      <c r="K277" s="462" t="s">
        <v>3256</v>
      </c>
      <c r="L277" s="461">
        <v>1</v>
      </c>
      <c r="M277" s="461"/>
    </row>
    <row r="278" spans="1:13" ht="75">
      <c r="A278" s="476" t="s">
        <v>3973</v>
      </c>
      <c r="B278" s="471"/>
      <c r="C278" s="343" t="s">
        <v>3974</v>
      </c>
      <c r="D278" s="343" t="s">
        <v>3010</v>
      </c>
      <c r="E278" s="460">
        <v>2003</v>
      </c>
      <c r="F278" s="461"/>
      <c r="G278" s="461"/>
      <c r="H278" s="461"/>
      <c r="I278" s="461"/>
      <c r="J278" s="463">
        <v>0</v>
      </c>
      <c r="K278" s="462" t="s">
        <v>2958</v>
      </c>
      <c r="L278" s="461">
        <v>1</v>
      </c>
      <c r="M278" s="461"/>
    </row>
    <row r="279" spans="1:13" ht="105">
      <c r="A279" s="476" t="s">
        <v>3975</v>
      </c>
      <c r="B279" s="471" t="s">
        <v>3976</v>
      </c>
      <c r="C279" s="343" t="s">
        <v>3977</v>
      </c>
      <c r="D279" s="343" t="s">
        <v>3978</v>
      </c>
      <c r="E279" s="460">
        <v>2017</v>
      </c>
      <c r="F279" s="461"/>
      <c r="G279" s="461"/>
      <c r="H279" s="461"/>
      <c r="I279" s="461"/>
      <c r="J279" s="463">
        <v>0</v>
      </c>
      <c r="K279" s="462" t="s">
        <v>3208</v>
      </c>
      <c r="L279" s="461">
        <v>1</v>
      </c>
      <c r="M279" s="461"/>
    </row>
    <row r="280" spans="1:13" ht="75">
      <c r="A280" s="476" t="s">
        <v>3979</v>
      </c>
      <c r="B280" s="471" t="s">
        <v>3980</v>
      </c>
      <c r="C280" s="343" t="s">
        <v>3981</v>
      </c>
      <c r="D280" s="343" t="s">
        <v>3982</v>
      </c>
      <c r="E280" s="460">
        <v>2016</v>
      </c>
      <c r="F280" s="461"/>
      <c r="G280" s="461"/>
      <c r="H280" s="461"/>
      <c r="I280" s="461"/>
      <c r="J280" s="463">
        <v>0</v>
      </c>
      <c r="K280" s="462" t="s">
        <v>3208</v>
      </c>
      <c r="L280" s="461">
        <v>1</v>
      </c>
      <c r="M280" s="461"/>
    </row>
    <row r="281" spans="1:13" ht="75">
      <c r="A281" s="476" t="s">
        <v>1275</v>
      </c>
      <c r="B281" s="471" t="s">
        <v>1292</v>
      </c>
      <c r="C281" s="343" t="s">
        <v>1274</v>
      </c>
      <c r="D281" s="343" t="s">
        <v>1277</v>
      </c>
      <c r="E281" s="460">
        <v>2012</v>
      </c>
      <c r="F281" s="461"/>
      <c r="G281" s="461"/>
      <c r="H281" s="461" t="s">
        <v>2568</v>
      </c>
      <c r="I281" s="461"/>
      <c r="J281" s="466">
        <v>1</v>
      </c>
      <c r="K281" s="462">
        <v>0</v>
      </c>
      <c r="L281" s="467">
        <v>1</v>
      </c>
      <c r="M281" s="467"/>
    </row>
    <row r="282" spans="1:13" ht="75">
      <c r="A282" s="476" t="s">
        <v>1309</v>
      </c>
      <c r="B282" s="471" t="s">
        <v>3983</v>
      </c>
      <c r="C282" s="343" t="s">
        <v>1308</v>
      </c>
      <c r="D282" s="343" t="s">
        <v>285</v>
      </c>
      <c r="E282" s="460">
        <v>2017</v>
      </c>
      <c r="F282" s="461"/>
      <c r="G282" s="461"/>
      <c r="H282" s="461"/>
      <c r="I282" s="461"/>
      <c r="J282" s="463">
        <v>1</v>
      </c>
      <c r="K282" s="462">
        <v>0</v>
      </c>
      <c r="L282" s="461">
        <v>1</v>
      </c>
      <c r="M282" s="461">
        <v>1</v>
      </c>
    </row>
    <row r="283" spans="1:13" ht="90">
      <c r="A283" s="476" t="s">
        <v>3984</v>
      </c>
      <c r="B283" s="471"/>
      <c r="C283" s="343" t="s">
        <v>3985</v>
      </c>
      <c r="D283" s="343" t="s">
        <v>3986</v>
      </c>
      <c r="E283" s="460">
        <v>2017</v>
      </c>
      <c r="F283" s="461"/>
      <c r="G283" s="461"/>
      <c r="H283" s="461"/>
      <c r="I283" s="461"/>
      <c r="J283" s="466">
        <v>0</v>
      </c>
      <c r="K283" s="462" t="s">
        <v>3208</v>
      </c>
      <c r="L283" s="467">
        <v>1</v>
      </c>
      <c r="M283" s="467"/>
    </row>
    <row r="284" spans="1:13" ht="135">
      <c r="A284" s="476" t="s">
        <v>3987</v>
      </c>
      <c r="B284" s="471" t="s">
        <v>3988</v>
      </c>
      <c r="C284" s="343" t="s">
        <v>3989</v>
      </c>
      <c r="D284" s="343" t="s">
        <v>3990</v>
      </c>
      <c r="E284" s="460">
        <v>1987</v>
      </c>
      <c r="F284" s="461"/>
      <c r="G284" s="461"/>
      <c r="H284" s="461"/>
      <c r="I284" s="461"/>
      <c r="J284" s="463">
        <v>0</v>
      </c>
      <c r="K284" s="462" t="s">
        <v>2971</v>
      </c>
      <c r="L284" s="461">
        <v>1</v>
      </c>
      <c r="M284" s="461"/>
    </row>
    <row r="285" spans="1:13" ht="45">
      <c r="A285" s="476" t="s">
        <v>3991</v>
      </c>
      <c r="B285" s="471" t="s">
        <v>3992</v>
      </c>
      <c r="C285" s="343" t="s">
        <v>3993</v>
      </c>
      <c r="D285" s="343" t="s">
        <v>3994</v>
      </c>
      <c r="E285" s="460">
        <v>1989</v>
      </c>
      <c r="F285" s="461"/>
      <c r="G285" s="461"/>
      <c r="H285" s="461"/>
      <c r="I285" s="461"/>
      <c r="J285" s="463">
        <v>0</v>
      </c>
      <c r="K285" s="462" t="s">
        <v>3294</v>
      </c>
      <c r="L285" s="461">
        <v>1</v>
      </c>
      <c r="M285" s="461"/>
    </row>
    <row r="286" spans="1:13" ht="105">
      <c r="A286" s="476" t="s">
        <v>3995</v>
      </c>
      <c r="B286" s="471"/>
      <c r="C286" s="343" t="s">
        <v>3996</v>
      </c>
      <c r="D286" s="343" t="s">
        <v>3997</v>
      </c>
      <c r="E286" s="460">
        <v>2000</v>
      </c>
      <c r="F286" s="461"/>
      <c r="G286" s="461"/>
      <c r="H286" s="461"/>
      <c r="I286" s="461"/>
      <c r="J286" s="463">
        <v>0</v>
      </c>
      <c r="K286" s="462" t="s">
        <v>3393</v>
      </c>
      <c r="L286" s="461">
        <v>1</v>
      </c>
      <c r="M286" s="461"/>
    </row>
    <row r="287" spans="1:13" ht="105">
      <c r="A287" s="476" t="s">
        <v>3998</v>
      </c>
      <c r="B287" s="471"/>
      <c r="C287" s="343" t="s">
        <v>3999</v>
      </c>
      <c r="D287" s="343" t="s">
        <v>3997</v>
      </c>
      <c r="E287" s="460">
        <v>2000</v>
      </c>
      <c r="F287" s="461"/>
      <c r="G287" s="461"/>
      <c r="H287" s="461" t="s">
        <v>2554</v>
      </c>
      <c r="I287" s="461"/>
      <c r="J287" s="463">
        <v>0</v>
      </c>
      <c r="K287" s="462" t="s">
        <v>2958</v>
      </c>
      <c r="L287" s="461">
        <v>1</v>
      </c>
      <c r="M287" s="461"/>
    </row>
    <row r="288" spans="1:13" ht="150">
      <c r="A288" s="476" t="s">
        <v>2729</v>
      </c>
      <c r="B288" s="471" t="s">
        <v>4000</v>
      </c>
      <c r="C288" s="343" t="s">
        <v>2731</v>
      </c>
      <c r="D288" s="343" t="s">
        <v>348</v>
      </c>
      <c r="E288" s="460">
        <v>2002</v>
      </c>
      <c r="F288" s="461"/>
      <c r="G288" s="461"/>
      <c r="H288" s="461"/>
      <c r="I288" s="461"/>
      <c r="J288" s="463">
        <v>1</v>
      </c>
      <c r="K288" s="462">
        <v>0</v>
      </c>
      <c r="L288" s="461">
        <v>1</v>
      </c>
      <c r="M288" s="461">
        <v>1</v>
      </c>
    </row>
    <row r="289" spans="1:13" ht="135">
      <c r="A289" s="476" t="s">
        <v>4001</v>
      </c>
      <c r="B289" s="471" t="s">
        <v>4002</v>
      </c>
      <c r="C289" s="343" t="s">
        <v>4003</v>
      </c>
      <c r="D289" s="343" t="s">
        <v>2824</v>
      </c>
      <c r="E289" s="460">
        <v>1994</v>
      </c>
      <c r="F289" s="461"/>
      <c r="G289" s="461"/>
      <c r="H289" s="461"/>
      <c r="I289" s="461"/>
      <c r="J289" s="466">
        <v>0</v>
      </c>
      <c r="K289" s="462" t="s">
        <v>3208</v>
      </c>
      <c r="L289" s="467">
        <v>1</v>
      </c>
      <c r="M289" s="467"/>
    </row>
    <row r="290" spans="1:13" ht="105">
      <c r="A290" s="476" t="s">
        <v>4004</v>
      </c>
      <c r="B290" s="471" t="s">
        <v>4005</v>
      </c>
      <c r="C290" s="343" t="s">
        <v>4006</v>
      </c>
      <c r="D290" s="343" t="s">
        <v>2824</v>
      </c>
      <c r="E290" s="460">
        <v>1993</v>
      </c>
      <c r="F290" s="461"/>
      <c r="G290" s="461"/>
      <c r="H290" s="461"/>
      <c r="I290" s="461"/>
      <c r="J290" s="466">
        <v>0</v>
      </c>
      <c r="K290" s="462" t="s">
        <v>3208</v>
      </c>
      <c r="L290" s="467">
        <v>1</v>
      </c>
      <c r="M290" s="467"/>
    </row>
    <row r="291" spans="1:13" ht="38.25">
      <c r="A291" s="476" t="s">
        <v>4007</v>
      </c>
      <c r="B291" s="471"/>
      <c r="C291" s="343" t="s">
        <v>4008</v>
      </c>
      <c r="D291" s="343"/>
      <c r="E291" s="460">
        <v>2009</v>
      </c>
      <c r="F291" s="461"/>
      <c r="G291" s="461"/>
      <c r="H291" s="461"/>
      <c r="I291" s="461"/>
      <c r="J291" s="463">
        <v>0</v>
      </c>
      <c r="K291" s="462" t="s">
        <v>3368</v>
      </c>
      <c r="L291" s="461">
        <v>1</v>
      </c>
      <c r="M291" s="461"/>
    </row>
    <row r="292" spans="1:13" ht="180">
      <c r="A292" s="476" t="s">
        <v>4009</v>
      </c>
      <c r="B292" s="471"/>
      <c r="C292" s="343" t="s">
        <v>4010</v>
      </c>
      <c r="D292" s="343" t="s">
        <v>4011</v>
      </c>
      <c r="E292" s="460">
        <v>1995</v>
      </c>
      <c r="F292" s="461"/>
      <c r="G292" s="461"/>
      <c r="H292" s="461"/>
      <c r="I292" s="461"/>
      <c r="J292" s="463">
        <v>0</v>
      </c>
      <c r="K292" s="462" t="s">
        <v>3208</v>
      </c>
      <c r="L292" s="461">
        <v>1</v>
      </c>
      <c r="M292" s="461"/>
    </row>
    <row r="293" spans="1:13" ht="135">
      <c r="A293" s="476" t="s">
        <v>4012</v>
      </c>
      <c r="B293" s="471"/>
      <c r="C293" s="343" t="s">
        <v>4013</v>
      </c>
      <c r="D293" s="343" t="s">
        <v>4014</v>
      </c>
      <c r="E293" s="460">
        <v>2021</v>
      </c>
      <c r="F293" s="461"/>
      <c r="G293" s="461"/>
      <c r="H293" s="461"/>
      <c r="I293" s="461"/>
      <c r="J293" s="463">
        <v>0</v>
      </c>
      <c r="K293" s="462" t="s">
        <v>3229</v>
      </c>
      <c r="L293" s="461">
        <v>1</v>
      </c>
      <c r="M293" s="461"/>
    </row>
    <row r="294" spans="1:13" ht="210">
      <c r="A294" s="476" t="s">
        <v>4015</v>
      </c>
      <c r="B294" s="471" t="s">
        <v>4016</v>
      </c>
      <c r="C294" s="343" t="s">
        <v>4017</v>
      </c>
      <c r="D294" s="343" t="s">
        <v>4018</v>
      </c>
      <c r="E294" s="460">
        <v>1978</v>
      </c>
      <c r="F294" s="461"/>
      <c r="G294" s="461"/>
      <c r="H294" s="461"/>
      <c r="I294" s="461"/>
      <c r="J294" s="463">
        <v>0</v>
      </c>
      <c r="K294" s="462" t="s">
        <v>2958</v>
      </c>
      <c r="L294" s="461">
        <v>1</v>
      </c>
      <c r="M294" s="461"/>
    </row>
    <row r="295" spans="1:13" ht="75">
      <c r="A295" s="476" t="s">
        <v>1323</v>
      </c>
      <c r="B295" s="471" t="s">
        <v>4019</v>
      </c>
      <c r="C295" s="343" t="s">
        <v>1322</v>
      </c>
      <c r="D295" s="343" t="s">
        <v>1326</v>
      </c>
      <c r="E295" s="460">
        <v>2017</v>
      </c>
      <c r="F295" s="461"/>
      <c r="G295" s="461"/>
      <c r="H295" s="461"/>
      <c r="I295" s="461"/>
      <c r="J295" s="466">
        <v>1</v>
      </c>
      <c r="K295" s="462">
        <v>0</v>
      </c>
      <c r="L295" s="467">
        <v>1</v>
      </c>
      <c r="M295" s="467"/>
    </row>
    <row r="296" spans="1:13" ht="75">
      <c r="A296" s="476" t="s">
        <v>4020</v>
      </c>
      <c r="B296" s="471" t="s">
        <v>4021</v>
      </c>
      <c r="C296" s="343" t="s">
        <v>4022</v>
      </c>
      <c r="D296" s="343" t="s">
        <v>4023</v>
      </c>
      <c r="E296" s="460">
        <v>2020</v>
      </c>
      <c r="F296" s="461"/>
      <c r="G296" s="461"/>
      <c r="H296" s="461"/>
      <c r="I296" s="461"/>
      <c r="J296" s="463">
        <v>0</v>
      </c>
      <c r="K296" s="462" t="s">
        <v>2971</v>
      </c>
      <c r="L296" s="461">
        <v>1</v>
      </c>
      <c r="M296" s="461"/>
    </row>
    <row r="297" spans="1:13" ht="120">
      <c r="A297" s="476" t="s">
        <v>2733</v>
      </c>
      <c r="B297" s="471" t="s">
        <v>4024</v>
      </c>
      <c r="C297" s="343" t="s">
        <v>2735</v>
      </c>
      <c r="D297" s="343" t="s">
        <v>2736</v>
      </c>
      <c r="E297" s="460">
        <v>2021</v>
      </c>
      <c r="F297" s="461"/>
      <c r="G297" s="461"/>
      <c r="H297" s="461"/>
      <c r="I297" s="461"/>
      <c r="J297" s="463">
        <v>1</v>
      </c>
      <c r="K297" s="462">
        <v>0</v>
      </c>
      <c r="L297" s="461">
        <v>1</v>
      </c>
      <c r="M297" s="461"/>
    </row>
    <row r="298" spans="1:13" ht="120">
      <c r="A298" s="476" t="s">
        <v>4025</v>
      </c>
      <c r="B298" s="471" t="s">
        <v>4026</v>
      </c>
      <c r="C298" s="343" t="s">
        <v>4027</v>
      </c>
      <c r="D298" s="343" t="s">
        <v>4028</v>
      </c>
      <c r="E298" s="460">
        <v>2019</v>
      </c>
      <c r="F298" s="461"/>
      <c r="G298" s="461"/>
      <c r="H298" s="461" t="s">
        <v>2568</v>
      </c>
      <c r="I298" s="461"/>
      <c r="J298" s="463">
        <v>0</v>
      </c>
      <c r="K298" s="462" t="s">
        <v>2958</v>
      </c>
      <c r="L298" s="461">
        <v>1</v>
      </c>
      <c r="M298" s="461"/>
    </row>
    <row r="299" spans="1:13" ht="105">
      <c r="A299" s="476" t="s">
        <v>4029</v>
      </c>
      <c r="B299" s="471" t="s">
        <v>4030</v>
      </c>
      <c r="C299" s="343" t="s">
        <v>4031</v>
      </c>
      <c r="D299" s="343" t="s">
        <v>4032</v>
      </c>
      <c r="E299" s="460">
        <v>2011</v>
      </c>
      <c r="F299" s="461"/>
      <c r="G299" s="461"/>
      <c r="H299" s="461"/>
      <c r="I299" s="461"/>
      <c r="J299" s="463">
        <v>0</v>
      </c>
      <c r="K299" s="462" t="s">
        <v>3208</v>
      </c>
      <c r="L299" s="461">
        <v>1</v>
      </c>
      <c r="M299" s="461"/>
    </row>
    <row r="300" spans="1:13" ht="60">
      <c r="A300" s="476" t="s">
        <v>4033</v>
      </c>
      <c r="B300" s="471" t="s">
        <v>4034</v>
      </c>
      <c r="C300" s="343" t="s">
        <v>4035</v>
      </c>
      <c r="D300" s="343" t="s">
        <v>2767</v>
      </c>
      <c r="E300" s="460">
        <v>2003</v>
      </c>
      <c r="F300" s="461"/>
      <c r="G300" s="461"/>
      <c r="H300" s="461"/>
      <c r="I300" s="461"/>
      <c r="J300" s="463">
        <v>0</v>
      </c>
      <c r="K300" s="462" t="s">
        <v>3208</v>
      </c>
      <c r="L300" s="461">
        <v>1</v>
      </c>
      <c r="M300" s="461"/>
    </row>
    <row r="301" spans="1:13" ht="75">
      <c r="A301" s="476" t="s">
        <v>4036</v>
      </c>
      <c r="B301" s="471" t="s">
        <v>4037</v>
      </c>
      <c r="C301" s="343" t="s">
        <v>4038</v>
      </c>
      <c r="D301" s="343" t="s">
        <v>1262</v>
      </c>
      <c r="E301" s="460">
        <v>2000</v>
      </c>
      <c r="F301" s="461"/>
      <c r="G301" s="461"/>
      <c r="H301" s="461"/>
      <c r="I301" s="461"/>
      <c r="J301" s="463">
        <v>0</v>
      </c>
      <c r="K301" s="462" t="s">
        <v>3256</v>
      </c>
      <c r="L301" s="461">
        <v>1</v>
      </c>
      <c r="M301" s="461"/>
    </row>
    <row r="302" spans="1:13" ht="135">
      <c r="A302" s="476" t="s">
        <v>4039</v>
      </c>
      <c r="B302" s="471"/>
      <c r="C302" s="343" t="s">
        <v>4040</v>
      </c>
      <c r="D302" s="343" t="s">
        <v>4041</v>
      </c>
      <c r="E302" s="460">
        <v>1998</v>
      </c>
      <c r="F302" s="461"/>
      <c r="G302" s="461"/>
      <c r="H302" s="461"/>
      <c r="I302" s="461"/>
      <c r="J302" s="463">
        <v>0</v>
      </c>
      <c r="K302" s="462" t="s">
        <v>2958</v>
      </c>
      <c r="L302" s="461">
        <v>1</v>
      </c>
      <c r="M302" s="461"/>
    </row>
    <row r="303" spans="1:13" ht="135">
      <c r="A303" s="476" t="s">
        <v>4042</v>
      </c>
      <c r="B303" s="471" t="s">
        <v>4043</v>
      </c>
      <c r="C303" s="343" t="s">
        <v>4044</v>
      </c>
      <c r="D303" s="343" t="s">
        <v>3432</v>
      </c>
      <c r="E303" s="460">
        <v>2000</v>
      </c>
      <c r="F303" s="461"/>
      <c r="G303" s="461"/>
      <c r="H303" s="461"/>
      <c r="I303" s="461"/>
      <c r="J303" s="463">
        <v>0</v>
      </c>
      <c r="K303" s="462" t="s">
        <v>2971</v>
      </c>
      <c r="L303" s="461">
        <v>1</v>
      </c>
      <c r="M303" s="461"/>
    </row>
    <row r="304" spans="1:13" ht="45">
      <c r="A304" s="476" t="s">
        <v>4045</v>
      </c>
      <c r="B304" s="471" t="s">
        <v>4046</v>
      </c>
      <c r="C304" s="343" t="s">
        <v>4047</v>
      </c>
      <c r="D304" s="343" t="s">
        <v>348</v>
      </c>
      <c r="E304" s="460">
        <v>1996</v>
      </c>
      <c r="F304" s="461"/>
      <c r="G304" s="461"/>
      <c r="H304" s="461"/>
      <c r="I304" s="461"/>
      <c r="J304" s="463">
        <v>0</v>
      </c>
      <c r="K304" s="462" t="s">
        <v>2958</v>
      </c>
      <c r="L304" s="461">
        <v>1</v>
      </c>
      <c r="M304" s="461"/>
    </row>
    <row r="305" spans="1:13" ht="210">
      <c r="A305" s="476" t="s">
        <v>4048</v>
      </c>
      <c r="B305" s="471"/>
      <c r="C305" s="343" t="s">
        <v>4049</v>
      </c>
      <c r="D305" s="343" t="s">
        <v>4050</v>
      </c>
      <c r="E305" s="460">
        <v>2015</v>
      </c>
      <c r="F305" s="461"/>
      <c r="G305" s="461"/>
      <c r="H305" s="461"/>
      <c r="I305" s="461"/>
      <c r="J305" s="463">
        <v>0</v>
      </c>
      <c r="K305" s="462" t="s">
        <v>3256</v>
      </c>
      <c r="L305" s="461">
        <v>1</v>
      </c>
      <c r="M305" s="461"/>
    </row>
    <row r="306" spans="1:13" ht="120">
      <c r="A306" s="476" t="s">
        <v>4051</v>
      </c>
      <c r="B306" s="471"/>
      <c r="C306" s="343" t="s">
        <v>4052</v>
      </c>
      <c r="D306" s="343" t="s">
        <v>4053</v>
      </c>
      <c r="E306" s="460">
        <v>2017</v>
      </c>
      <c r="F306" s="461"/>
      <c r="G306" s="461"/>
      <c r="H306" s="461"/>
      <c r="I306" s="461"/>
      <c r="J306" s="463">
        <v>0</v>
      </c>
      <c r="K306" s="462" t="s">
        <v>2958</v>
      </c>
      <c r="L306" s="461">
        <v>1</v>
      </c>
      <c r="M306" s="461"/>
    </row>
    <row r="307" spans="1:13" ht="150">
      <c r="A307" s="476" t="s">
        <v>4054</v>
      </c>
      <c r="B307" s="471"/>
      <c r="C307" s="343" t="s">
        <v>4055</v>
      </c>
      <c r="D307" s="343" t="s">
        <v>4056</v>
      </c>
      <c r="E307" s="460">
        <v>2019</v>
      </c>
      <c r="F307" s="461"/>
      <c r="G307" s="461"/>
      <c r="H307" s="461"/>
      <c r="I307" s="461"/>
      <c r="J307" s="466">
        <v>0</v>
      </c>
      <c r="K307" s="462" t="s">
        <v>3208</v>
      </c>
      <c r="L307" s="467">
        <v>1</v>
      </c>
      <c r="M307" s="467"/>
    </row>
    <row r="308" spans="1:13" ht="90">
      <c r="A308" s="476" t="s">
        <v>4057</v>
      </c>
      <c r="B308" s="471" t="s">
        <v>4058</v>
      </c>
      <c r="C308" s="343" t="s">
        <v>4059</v>
      </c>
      <c r="D308" s="343" t="s">
        <v>3737</v>
      </c>
      <c r="E308" s="460">
        <v>2006</v>
      </c>
      <c r="F308" s="461"/>
      <c r="G308" s="461"/>
      <c r="H308" s="461"/>
      <c r="I308" s="461"/>
      <c r="J308" s="463">
        <v>0</v>
      </c>
      <c r="K308" s="462" t="s">
        <v>3208</v>
      </c>
      <c r="L308" s="461">
        <v>1</v>
      </c>
      <c r="M308" s="461"/>
    </row>
    <row r="309" spans="1:13" ht="90">
      <c r="A309" s="476" t="s">
        <v>4060</v>
      </c>
      <c r="B309" s="471" t="s">
        <v>4061</v>
      </c>
      <c r="C309" s="343" t="s">
        <v>4062</v>
      </c>
      <c r="D309" s="343" t="s">
        <v>4063</v>
      </c>
      <c r="E309" s="460">
        <v>2022</v>
      </c>
      <c r="F309" s="461"/>
      <c r="G309" s="461"/>
      <c r="H309" s="461"/>
      <c r="I309" s="461"/>
      <c r="J309" s="463">
        <v>0</v>
      </c>
      <c r="K309" s="462" t="s">
        <v>3208</v>
      </c>
      <c r="L309" s="461">
        <v>1</v>
      </c>
      <c r="M309" s="461"/>
    </row>
    <row r="310" spans="1:13" ht="120">
      <c r="A310" s="476" t="s">
        <v>2737</v>
      </c>
      <c r="B310" s="471" t="s">
        <v>4064</v>
      </c>
      <c r="C310" s="343" t="s">
        <v>2739</v>
      </c>
      <c r="D310" s="343" t="s">
        <v>2740</v>
      </c>
      <c r="E310" s="460">
        <v>2015</v>
      </c>
      <c r="F310" s="461"/>
      <c r="G310" s="461"/>
      <c r="H310" s="461"/>
      <c r="I310" s="461"/>
      <c r="J310" s="463">
        <v>1</v>
      </c>
      <c r="K310" s="462">
        <v>0</v>
      </c>
      <c r="L310" s="461">
        <v>1</v>
      </c>
      <c r="M310" s="461"/>
    </row>
    <row r="311" spans="1:13" ht="75">
      <c r="A311" s="476" t="s">
        <v>4065</v>
      </c>
      <c r="B311" s="471" t="s">
        <v>4066</v>
      </c>
      <c r="C311" s="343" t="s">
        <v>4067</v>
      </c>
      <c r="D311" s="343" t="s">
        <v>4068</v>
      </c>
      <c r="E311" s="460">
        <v>2019</v>
      </c>
      <c r="F311" s="461"/>
      <c r="G311" s="461"/>
      <c r="H311" s="461"/>
      <c r="I311" s="461"/>
      <c r="J311" s="463">
        <v>0</v>
      </c>
      <c r="K311" s="462" t="s">
        <v>3208</v>
      </c>
      <c r="L311" s="461">
        <v>1</v>
      </c>
      <c r="M311" s="461"/>
    </row>
    <row r="312" spans="1:13" ht="165">
      <c r="A312" s="476" t="s">
        <v>4069</v>
      </c>
      <c r="B312" s="471"/>
      <c r="C312" s="343" t="s">
        <v>4070</v>
      </c>
      <c r="D312" s="343" t="s">
        <v>4071</v>
      </c>
      <c r="E312" s="460">
        <v>2020</v>
      </c>
      <c r="F312" s="461"/>
      <c r="G312" s="461"/>
      <c r="H312" s="461"/>
      <c r="I312" s="461"/>
      <c r="J312" s="463">
        <v>0</v>
      </c>
      <c r="K312" s="462" t="s">
        <v>2958</v>
      </c>
      <c r="L312" s="461">
        <v>1</v>
      </c>
      <c r="M312" s="461"/>
    </row>
    <row r="313" spans="1:13" ht="45">
      <c r="A313" s="476" t="s">
        <v>4072</v>
      </c>
      <c r="B313" s="471"/>
      <c r="C313" s="343" t="s">
        <v>4073</v>
      </c>
      <c r="D313" s="343" t="s">
        <v>4074</v>
      </c>
      <c r="E313" s="460">
        <v>1985</v>
      </c>
      <c r="F313" s="461"/>
      <c r="G313" s="461"/>
      <c r="H313" s="461"/>
      <c r="I313" s="461"/>
      <c r="J313" s="466">
        <v>0</v>
      </c>
      <c r="K313" s="462" t="s">
        <v>3208</v>
      </c>
      <c r="L313" s="467">
        <v>1</v>
      </c>
      <c r="M313" s="467"/>
    </row>
    <row r="314" spans="1:13" ht="60">
      <c r="A314" s="476" t="s">
        <v>4075</v>
      </c>
      <c r="B314" s="471" t="s">
        <v>4076</v>
      </c>
      <c r="C314" s="343" t="s">
        <v>4077</v>
      </c>
      <c r="D314" s="343" t="s">
        <v>4078</v>
      </c>
      <c r="E314" s="460">
        <v>2001</v>
      </c>
      <c r="F314" s="461"/>
      <c r="G314" s="461"/>
      <c r="H314" s="461"/>
      <c r="I314" s="461"/>
      <c r="J314" s="463">
        <v>0</v>
      </c>
      <c r="K314" s="462" t="s">
        <v>3256</v>
      </c>
      <c r="L314" s="461">
        <v>1</v>
      </c>
      <c r="M314" s="461"/>
    </row>
    <row r="315" spans="1:13" ht="45">
      <c r="A315" s="476" t="s">
        <v>4079</v>
      </c>
      <c r="B315" s="471" t="s">
        <v>4080</v>
      </c>
      <c r="C315" s="343" t="s">
        <v>4081</v>
      </c>
      <c r="D315" s="343" t="s">
        <v>4082</v>
      </c>
      <c r="E315" s="460">
        <v>2005</v>
      </c>
      <c r="F315" s="461"/>
      <c r="G315" s="461"/>
      <c r="H315" s="461"/>
      <c r="I315" s="461"/>
      <c r="J315" s="463">
        <v>0</v>
      </c>
      <c r="K315" s="462" t="s">
        <v>3208</v>
      </c>
      <c r="L315" s="461">
        <v>1</v>
      </c>
      <c r="M315" s="461"/>
    </row>
    <row r="316" spans="1:13" ht="120">
      <c r="A316" s="476" t="s">
        <v>4083</v>
      </c>
      <c r="B316" s="471" t="s">
        <v>4084</v>
      </c>
      <c r="C316" s="343" t="s">
        <v>4085</v>
      </c>
      <c r="D316" s="343" t="s">
        <v>4086</v>
      </c>
      <c r="E316" s="460">
        <v>2007</v>
      </c>
      <c r="F316" s="461"/>
      <c r="G316" s="461"/>
      <c r="H316" s="461"/>
      <c r="I316" s="461"/>
      <c r="J316" s="466">
        <v>0</v>
      </c>
      <c r="K316" s="462" t="s">
        <v>3208</v>
      </c>
      <c r="L316" s="467">
        <v>1</v>
      </c>
      <c r="M316" s="467"/>
    </row>
    <row r="317" spans="1:13" ht="75">
      <c r="A317" s="476" t="s">
        <v>4087</v>
      </c>
      <c r="B317" s="471" t="s">
        <v>4088</v>
      </c>
      <c r="C317" s="343" t="s">
        <v>4089</v>
      </c>
      <c r="D317" s="343" t="s">
        <v>4090</v>
      </c>
      <c r="E317" s="460">
        <v>1998</v>
      </c>
      <c r="F317" s="461"/>
      <c r="G317" s="461"/>
      <c r="H317" s="461"/>
      <c r="I317" s="461"/>
      <c r="J317" s="463">
        <v>0</v>
      </c>
      <c r="K317" s="462" t="s">
        <v>2958</v>
      </c>
      <c r="L317" s="461">
        <v>1</v>
      </c>
      <c r="M317" s="461"/>
    </row>
    <row r="318" spans="1:13" ht="135">
      <c r="A318" s="476" t="s">
        <v>2741</v>
      </c>
      <c r="B318" s="471" t="s">
        <v>4091</v>
      </c>
      <c r="C318" s="343" t="s">
        <v>2743</v>
      </c>
      <c r="D318" s="343" t="s">
        <v>2744</v>
      </c>
      <c r="E318" s="460">
        <v>1997</v>
      </c>
      <c r="F318" s="461"/>
      <c r="G318" s="461"/>
      <c r="H318" s="461"/>
      <c r="I318" s="461"/>
      <c r="J318" s="463">
        <v>1</v>
      </c>
      <c r="K318" s="462">
        <v>0</v>
      </c>
      <c r="L318" s="461">
        <v>1</v>
      </c>
      <c r="M318" s="461">
        <v>1</v>
      </c>
    </row>
    <row r="319" spans="1:13" ht="180">
      <c r="A319" s="476" t="s">
        <v>4092</v>
      </c>
      <c r="B319" s="471" t="s">
        <v>4093</v>
      </c>
      <c r="C319" s="343" t="s">
        <v>4094</v>
      </c>
      <c r="D319" s="343" t="s">
        <v>4095</v>
      </c>
      <c r="E319" s="460">
        <v>1995</v>
      </c>
      <c r="F319" s="461"/>
      <c r="G319" s="461"/>
      <c r="H319" s="461"/>
      <c r="I319" s="461"/>
      <c r="J319" s="463">
        <v>0</v>
      </c>
      <c r="K319" s="462" t="s">
        <v>3208</v>
      </c>
      <c r="L319" s="461">
        <v>1</v>
      </c>
      <c r="M319" s="461"/>
    </row>
    <row r="320" spans="1:13" ht="75">
      <c r="A320" s="476" t="s">
        <v>4096</v>
      </c>
      <c r="B320" s="471" t="s">
        <v>4097</v>
      </c>
      <c r="C320" s="343" t="s">
        <v>4098</v>
      </c>
      <c r="D320" s="343" t="s">
        <v>4099</v>
      </c>
      <c r="E320" s="460">
        <v>1990</v>
      </c>
      <c r="F320" s="461"/>
      <c r="G320" s="461"/>
      <c r="H320" s="461"/>
      <c r="I320" s="461"/>
      <c r="J320" s="463">
        <v>0</v>
      </c>
      <c r="K320" s="462" t="s">
        <v>3208</v>
      </c>
      <c r="L320" s="461">
        <v>1</v>
      </c>
      <c r="M320" s="461"/>
    </row>
    <row r="321" spans="1:13" ht="60">
      <c r="A321" s="476" t="s">
        <v>4100</v>
      </c>
      <c r="B321" s="471" t="s">
        <v>4101</v>
      </c>
      <c r="C321" s="343" t="s">
        <v>4102</v>
      </c>
      <c r="D321" s="343" t="s">
        <v>2749</v>
      </c>
      <c r="E321" s="460">
        <v>1989</v>
      </c>
      <c r="F321" s="461"/>
      <c r="G321" s="461"/>
      <c r="H321" s="461"/>
      <c r="I321" s="461"/>
      <c r="J321" s="463">
        <v>0</v>
      </c>
      <c r="K321" s="462" t="s">
        <v>3208</v>
      </c>
      <c r="L321" s="461">
        <v>1</v>
      </c>
      <c r="M321" s="461"/>
    </row>
    <row r="322" spans="1:13" ht="90">
      <c r="A322" s="476" t="s">
        <v>2746</v>
      </c>
      <c r="B322" s="471" t="s">
        <v>4103</v>
      </c>
      <c r="C322" s="343" t="s">
        <v>2748</v>
      </c>
      <c r="D322" s="343" t="s">
        <v>2749</v>
      </c>
      <c r="E322" s="460">
        <v>1981</v>
      </c>
      <c r="F322" s="461"/>
      <c r="G322" s="461"/>
      <c r="H322" s="461"/>
      <c r="I322" s="461"/>
      <c r="J322" s="463">
        <v>1</v>
      </c>
      <c r="K322" s="462">
        <v>0</v>
      </c>
      <c r="L322" s="461">
        <v>1</v>
      </c>
      <c r="M322" s="461"/>
    </row>
    <row r="323" spans="1:13" ht="60">
      <c r="A323" s="476" t="s">
        <v>2750</v>
      </c>
      <c r="B323" s="471" t="s">
        <v>4104</v>
      </c>
      <c r="C323" s="343" t="s">
        <v>2752</v>
      </c>
      <c r="D323" s="343" t="s">
        <v>2275</v>
      </c>
      <c r="E323" s="460">
        <v>2010</v>
      </c>
      <c r="F323" s="461"/>
      <c r="G323" s="461"/>
      <c r="H323" s="461" t="s">
        <v>2568</v>
      </c>
      <c r="I323" s="461"/>
      <c r="J323" s="463">
        <v>1</v>
      </c>
      <c r="K323" s="462">
        <v>0</v>
      </c>
      <c r="L323" s="461">
        <v>1</v>
      </c>
      <c r="M323" s="461">
        <v>1</v>
      </c>
    </row>
    <row r="324" spans="1:13" ht="90">
      <c r="A324" s="476" t="s">
        <v>4105</v>
      </c>
      <c r="B324" s="471" t="s">
        <v>4106</v>
      </c>
      <c r="C324" s="343" t="s">
        <v>4107</v>
      </c>
      <c r="D324" s="343" t="s">
        <v>348</v>
      </c>
      <c r="E324" s="460">
        <v>2006</v>
      </c>
      <c r="F324" s="461"/>
      <c r="G324" s="461"/>
      <c r="H324" s="461"/>
      <c r="I324" s="461"/>
      <c r="J324" s="463">
        <v>0</v>
      </c>
      <c r="K324" s="462" t="s">
        <v>3256</v>
      </c>
      <c r="L324" s="461">
        <v>1</v>
      </c>
      <c r="M324" s="461"/>
    </row>
    <row r="325" spans="1:13" ht="105">
      <c r="A325" s="476" t="s">
        <v>4108</v>
      </c>
      <c r="B325" s="471"/>
      <c r="C325" s="343" t="s">
        <v>4109</v>
      </c>
      <c r="D325" s="343"/>
      <c r="E325" s="460">
        <v>2012</v>
      </c>
      <c r="F325" s="461"/>
      <c r="G325" s="461"/>
      <c r="H325" s="461"/>
      <c r="I325" s="461"/>
      <c r="J325" s="463">
        <v>0</v>
      </c>
      <c r="K325" s="462" t="s">
        <v>2971</v>
      </c>
      <c r="L325" s="461">
        <v>1</v>
      </c>
      <c r="M325" s="461"/>
    </row>
    <row r="326" spans="1:13" ht="75">
      <c r="A326" s="476" t="s">
        <v>4110</v>
      </c>
      <c r="B326" s="471"/>
      <c r="C326" s="343" t="s">
        <v>4111</v>
      </c>
      <c r="D326" s="343" t="s">
        <v>4112</v>
      </c>
      <c r="E326" s="460">
        <v>2012</v>
      </c>
      <c r="F326" s="461"/>
      <c r="G326" s="461"/>
      <c r="H326" s="461"/>
      <c r="I326" s="461"/>
      <c r="J326" s="463">
        <v>0</v>
      </c>
      <c r="K326" s="462" t="s">
        <v>2971</v>
      </c>
      <c r="L326" s="461">
        <v>1</v>
      </c>
      <c r="M326" s="461"/>
    </row>
    <row r="327" spans="1:13" ht="75">
      <c r="A327" s="476" t="s">
        <v>4113</v>
      </c>
      <c r="B327" s="471" t="s">
        <v>4114</v>
      </c>
      <c r="C327" s="343" t="s">
        <v>4115</v>
      </c>
      <c r="D327" s="343" t="s">
        <v>4116</v>
      </c>
      <c r="E327" s="460">
        <v>2007</v>
      </c>
      <c r="F327" s="461"/>
      <c r="G327" s="461"/>
      <c r="H327" s="461"/>
      <c r="I327" s="461"/>
      <c r="J327" s="463">
        <v>0</v>
      </c>
      <c r="K327" s="462" t="s">
        <v>2971</v>
      </c>
      <c r="L327" s="461">
        <v>1</v>
      </c>
      <c r="M327" s="461"/>
    </row>
    <row r="328" spans="1:13" ht="75">
      <c r="A328" s="476" t="s">
        <v>4117</v>
      </c>
      <c r="B328" s="471" t="s">
        <v>4118</v>
      </c>
      <c r="C328" s="343" t="s">
        <v>4119</v>
      </c>
      <c r="D328" s="343" t="s">
        <v>4120</v>
      </c>
      <c r="E328" s="460">
        <v>2023</v>
      </c>
      <c r="F328" s="461"/>
      <c r="G328" s="461"/>
      <c r="H328" s="461"/>
      <c r="I328" s="461"/>
      <c r="J328" s="466">
        <v>0</v>
      </c>
      <c r="K328" s="462" t="s">
        <v>3208</v>
      </c>
      <c r="L328" s="467">
        <v>1</v>
      </c>
      <c r="M328" s="467"/>
    </row>
    <row r="329" spans="1:13" ht="165">
      <c r="A329" s="476" t="s">
        <v>4121</v>
      </c>
      <c r="B329" s="471"/>
      <c r="C329" s="343" t="s">
        <v>4122</v>
      </c>
      <c r="D329" s="343" t="s">
        <v>4123</v>
      </c>
      <c r="E329" s="460">
        <v>2005</v>
      </c>
      <c r="F329" s="461"/>
      <c r="G329" s="461"/>
      <c r="H329" s="461"/>
      <c r="I329" s="461"/>
      <c r="J329" s="466">
        <v>0</v>
      </c>
      <c r="K329" s="462" t="s">
        <v>3208</v>
      </c>
      <c r="L329" s="467">
        <v>1</v>
      </c>
      <c r="M329" s="467"/>
    </row>
    <row r="330" spans="1:13" ht="120">
      <c r="A330" s="476" t="s">
        <v>4124</v>
      </c>
      <c r="B330" s="471" t="s">
        <v>4125</v>
      </c>
      <c r="C330" s="343" t="s">
        <v>4126</v>
      </c>
      <c r="D330" s="343" t="s">
        <v>3852</v>
      </c>
      <c r="E330" s="460">
        <v>2018</v>
      </c>
      <c r="F330" s="461"/>
      <c r="G330" s="461"/>
      <c r="H330" s="461"/>
      <c r="I330" s="461"/>
      <c r="J330" s="463">
        <v>0</v>
      </c>
      <c r="K330" s="462" t="s">
        <v>2958</v>
      </c>
      <c r="L330" s="461">
        <v>1</v>
      </c>
      <c r="M330" s="461"/>
    </row>
    <row r="331" spans="1:13" ht="105">
      <c r="A331" s="476" t="s">
        <v>4127</v>
      </c>
      <c r="B331" s="471" t="s">
        <v>4128</v>
      </c>
      <c r="C331" s="343" t="s">
        <v>4129</v>
      </c>
      <c r="D331" s="343" t="s">
        <v>2942</v>
      </c>
      <c r="E331" s="460">
        <v>2016</v>
      </c>
      <c r="F331" s="461"/>
      <c r="G331" s="461"/>
      <c r="H331" s="461"/>
      <c r="I331" s="461"/>
      <c r="J331" s="463">
        <v>0</v>
      </c>
      <c r="K331" s="462" t="s">
        <v>2958</v>
      </c>
      <c r="L331" s="461">
        <v>1</v>
      </c>
      <c r="M331" s="461"/>
    </row>
    <row r="332" spans="1:13" ht="90">
      <c r="A332" s="476" t="s">
        <v>4130</v>
      </c>
      <c r="B332" s="471"/>
      <c r="C332" s="343" t="s">
        <v>4131</v>
      </c>
      <c r="D332" s="343" t="s">
        <v>4132</v>
      </c>
      <c r="E332" s="460">
        <v>2014</v>
      </c>
      <c r="F332" s="461"/>
      <c r="G332" s="461"/>
      <c r="H332" s="461"/>
      <c r="I332" s="461"/>
      <c r="J332" s="463">
        <v>0</v>
      </c>
      <c r="K332" s="462" t="s">
        <v>3256</v>
      </c>
      <c r="L332" s="461">
        <v>1</v>
      </c>
      <c r="M332" s="461"/>
    </row>
    <row r="333" spans="1:13" ht="75">
      <c r="A333" s="476" t="s">
        <v>4133</v>
      </c>
      <c r="B333" s="471"/>
      <c r="C333" s="343" t="s">
        <v>4134</v>
      </c>
      <c r="D333" s="343" t="s">
        <v>4135</v>
      </c>
      <c r="E333" s="460">
        <v>2014</v>
      </c>
      <c r="F333" s="461"/>
      <c r="G333" s="461"/>
      <c r="H333" s="461"/>
      <c r="I333" s="461"/>
      <c r="J333" s="466">
        <v>0</v>
      </c>
      <c r="K333" s="462" t="s">
        <v>3208</v>
      </c>
      <c r="L333" s="467">
        <v>1</v>
      </c>
      <c r="M333" s="467"/>
    </row>
    <row r="334" spans="1:13" ht="180">
      <c r="A334" s="476" t="s">
        <v>4136</v>
      </c>
      <c r="B334" s="471"/>
      <c r="C334" s="343" t="s">
        <v>4137</v>
      </c>
      <c r="D334" s="343" t="s">
        <v>4138</v>
      </c>
      <c r="E334" s="460">
        <v>2006</v>
      </c>
      <c r="F334" s="461"/>
      <c r="G334" s="461"/>
      <c r="H334" s="461"/>
      <c r="I334" s="461"/>
      <c r="J334" s="463">
        <v>0</v>
      </c>
      <c r="K334" s="462" t="s">
        <v>3393</v>
      </c>
      <c r="L334" s="461">
        <v>1</v>
      </c>
      <c r="M334" s="461"/>
    </row>
    <row r="335" spans="1:13" ht="90">
      <c r="A335" s="476" t="s">
        <v>1328</v>
      </c>
      <c r="B335" s="471"/>
      <c r="C335" s="343" t="s">
        <v>1327</v>
      </c>
      <c r="D335" s="343" t="s">
        <v>1332</v>
      </c>
      <c r="E335" s="460">
        <v>2020</v>
      </c>
      <c r="F335" s="461"/>
      <c r="G335" s="461"/>
      <c r="H335" s="461"/>
      <c r="I335" s="461"/>
      <c r="J335" s="463">
        <v>1</v>
      </c>
      <c r="K335" s="462">
        <v>0</v>
      </c>
      <c r="L335" s="461">
        <v>1</v>
      </c>
      <c r="M335" s="461"/>
    </row>
    <row r="336" spans="1:13" ht="135">
      <c r="A336" s="476" t="s">
        <v>4139</v>
      </c>
      <c r="B336" s="471" t="s">
        <v>4140</v>
      </c>
      <c r="C336" s="343" t="s">
        <v>4141</v>
      </c>
      <c r="D336" s="343" t="s">
        <v>533</v>
      </c>
      <c r="E336" s="460">
        <v>2002</v>
      </c>
      <c r="F336" s="461"/>
      <c r="G336" s="461"/>
      <c r="H336" s="461"/>
      <c r="I336" s="461"/>
      <c r="J336" s="463">
        <v>0</v>
      </c>
      <c r="K336" s="462" t="s">
        <v>3256</v>
      </c>
      <c r="L336" s="461">
        <v>1</v>
      </c>
      <c r="M336" s="461"/>
    </row>
    <row r="337" spans="1:13" ht="120">
      <c r="A337" s="476" t="s">
        <v>4142</v>
      </c>
      <c r="B337" s="471" t="s">
        <v>4143</v>
      </c>
      <c r="C337" s="343" t="s">
        <v>4144</v>
      </c>
      <c r="D337" s="343" t="s">
        <v>3432</v>
      </c>
      <c r="E337" s="460">
        <v>2013</v>
      </c>
      <c r="F337" s="461"/>
      <c r="G337" s="461"/>
      <c r="H337" s="461"/>
      <c r="I337" s="461"/>
      <c r="J337" s="466">
        <v>0</v>
      </c>
      <c r="K337" s="462" t="s">
        <v>3208</v>
      </c>
      <c r="L337" s="467">
        <v>1</v>
      </c>
      <c r="M337" s="467"/>
    </row>
    <row r="338" spans="1:13" ht="135">
      <c r="A338" s="476" t="s">
        <v>4145</v>
      </c>
      <c r="B338" s="471" t="s">
        <v>4146</v>
      </c>
      <c r="C338" s="343" t="s">
        <v>4147</v>
      </c>
      <c r="D338" s="343" t="s">
        <v>4148</v>
      </c>
      <c r="E338" s="460">
        <v>2018</v>
      </c>
      <c r="F338" s="461"/>
      <c r="G338" s="461"/>
      <c r="H338" s="461"/>
      <c r="I338" s="461"/>
      <c r="J338" s="466">
        <v>0</v>
      </c>
      <c r="K338" s="462" t="s">
        <v>3208</v>
      </c>
      <c r="L338" s="467">
        <v>1</v>
      </c>
      <c r="M338" s="467"/>
    </row>
    <row r="339" spans="1:13" ht="180">
      <c r="A339" s="476" t="s">
        <v>4149</v>
      </c>
      <c r="B339" s="471" t="s">
        <v>4150</v>
      </c>
      <c r="C339" s="343" t="s">
        <v>4151</v>
      </c>
      <c r="D339" s="343" t="s">
        <v>4152</v>
      </c>
      <c r="E339" s="460">
        <v>2021</v>
      </c>
      <c r="F339" s="461"/>
      <c r="G339" s="461"/>
      <c r="H339" s="461"/>
      <c r="I339" s="461"/>
      <c r="J339" s="466">
        <v>0</v>
      </c>
      <c r="K339" s="462" t="s">
        <v>3208</v>
      </c>
      <c r="L339" s="467">
        <v>1</v>
      </c>
      <c r="M339" s="467"/>
    </row>
    <row r="340" spans="1:13" ht="165">
      <c r="A340" s="476" t="s">
        <v>4153</v>
      </c>
      <c r="B340" s="471" t="s">
        <v>4154</v>
      </c>
      <c r="C340" s="343" t="s">
        <v>4155</v>
      </c>
      <c r="D340" s="343" t="s">
        <v>3903</v>
      </c>
      <c r="E340" s="460">
        <v>1994</v>
      </c>
      <c r="F340" s="461"/>
      <c r="G340" s="461"/>
      <c r="H340" s="461"/>
      <c r="I340" s="461"/>
      <c r="J340" s="466">
        <v>0</v>
      </c>
      <c r="K340" s="462" t="s">
        <v>3208</v>
      </c>
      <c r="L340" s="467">
        <v>1</v>
      </c>
      <c r="M340" s="467"/>
    </row>
    <row r="341" spans="1:13" ht="120">
      <c r="A341" s="476" t="s">
        <v>2753</v>
      </c>
      <c r="B341" s="471"/>
      <c r="C341" s="343" t="s">
        <v>2755</v>
      </c>
      <c r="D341" s="343" t="s">
        <v>2756</v>
      </c>
      <c r="E341" s="460">
        <v>2000</v>
      </c>
      <c r="F341" s="461"/>
      <c r="G341" s="461"/>
      <c r="H341" s="461"/>
      <c r="I341" s="461"/>
      <c r="J341" s="463">
        <v>1</v>
      </c>
      <c r="K341" s="462">
        <v>0</v>
      </c>
      <c r="L341" s="461">
        <v>1</v>
      </c>
      <c r="M341" s="461">
        <v>1</v>
      </c>
    </row>
    <row r="342" spans="1:13" ht="75">
      <c r="A342" s="476" t="s">
        <v>4156</v>
      </c>
      <c r="B342" s="471" t="s">
        <v>4157</v>
      </c>
      <c r="C342" s="343" t="s">
        <v>4158</v>
      </c>
      <c r="D342" s="343" t="s">
        <v>4159</v>
      </c>
      <c r="E342" s="460">
        <v>2012</v>
      </c>
      <c r="F342" s="461"/>
      <c r="G342" s="461"/>
      <c r="H342" s="461"/>
      <c r="I342" s="461"/>
      <c r="J342" s="463">
        <v>0</v>
      </c>
      <c r="K342" s="462" t="s">
        <v>2958</v>
      </c>
      <c r="L342" s="461">
        <v>1</v>
      </c>
      <c r="M342" s="461"/>
    </row>
    <row r="343" spans="1:13" ht="90">
      <c r="A343" s="476" t="s">
        <v>4160</v>
      </c>
      <c r="B343" s="471" t="s">
        <v>4161</v>
      </c>
      <c r="C343" s="343" t="s">
        <v>4162</v>
      </c>
      <c r="D343" s="343" t="s">
        <v>4163</v>
      </c>
      <c r="E343" s="460">
        <v>2020</v>
      </c>
      <c r="F343" s="461"/>
      <c r="G343" s="461"/>
      <c r="H343" s="461"/>
      <c r="I343" s="461"/>
      <c r="J343" s="463">
        <v>0</v>
      </c>
      <c r="K343" s="462" t="s">
        <v>2958</v>
      </c>
      <c r="L343" s="461">
        <v>1</v>
      </c>
      <c r="M343" s="461"/>
    </row>
    <row r="344" spans="1:13" ht="38.25">
      <c r="A344" s="476" t="s">
        <v>4164</v>
      </c>
      <c r="B344" s="471"/>
      <c r="C344" s="343" t="s">
        <v>4165</v>
      </c>
      <c r="D344" s="343"/>
      <c r="E344" s="460">
        <v>1994</v>
      </c>
      <c r="F344" s="461"/>
      <c r="G344" s="461"/>
      <c r="H344" s="461"/>
      <c r="I344" s="461"/>
      <c r="J344" s="463">
        <v>0</v>
      </c>
      <c r="K344" s="462" t="s">
        <v>3368</v>
      </c>
      <c r="L344" s="461">
        <v>1</v>
      </c>
      <c r="M344" s="461"/>
    </row>
    <row r="345" spans="1:13" ht="90">
      <c r="A345" s="476" t="s">
        <v>4166</v>
      </c>
      <c r="B345" s="471" t="s">
        <v>4167</v>
      </c>
      <c r="C345" s="343" t="s">
        <v>4168</v>
      </c>
      <c r="D345" s="343" t="s">
        <v>348</v>
      </c>
      <c r="E345" s="460">
        <v>2012</v>
      </c>
      <c r="F345" s="461"/>
      <c r="G345" s="461"/>
      <c r="H345" s="461"/>
      <c r="I345" s="461"/>
      <c r="J345" s="466">
        <v>0</v>
      </c>
      <c r="K345" s="462" t="s">
        <v>3208</v>
      </c>
      <c r="L345" s="467">
        <v>1</v>
      </c>
      <c r="M345" s="467"/>
    </row>
    <row r="346" spans="1:13" ht="165">
      <c r="A346" s="476" t="s">
        <v>4169</v>
      </c>
      <c r="B346" s="471" t="s">
        <v>4170</v>
      </c>
      <c r="C346" s="343" t="s">
        <v>4171</v>
      </c>
      <c r="D346" s="343" t="s">
        <v>4172</v>
      </c>
      <c r="E346" s="460">
        <v>2020</v>
      </c>
      <c r="F346" s="461"/>
      <c r="G346" s="461"/>
      <c r="H346" s="461"/>
      <c r="I346" s="461"/>
      <c r="J346" s="463">
        <v>0</v>
      </c>
      <c r="K346" s="462" t="s">
        <v>2958</v>
      </c>
      <c r="L346" s="461">
        <v>1</v>
      </c>
      <c r="M346" s="461"/>
    </row>
    <row r="347" spans="1:13" ht="135">
      <c r="A347" s="476" t="s">
        <v>4173</v>
      </c>
      <c r="B347" s="471"/>
      <c r="C347" s="343" t="s">
        <v>4174</v>
      </c>
      <c r="D347" s="343" t="s">
        <v>285</v>
      </c>
      <c r="E347" s="460">
        <v>2013</v>
      </c>
      <c r="F347" s="461"/>
      <c r="G347" s="461"/>
      <c r="H347" s="461"/>
      <c r="I347" s="461"/>
      <c r="J347" s="463">
        <v>0</v>
      </c>
      <c r="K347" s="462" t="s">
        <v>2958</v>
      </c>
      <c r="L347" s="461">
        <v>1</v>
      </c>
      <c r="M347" s="461"/>
    </row>
    <row r="348" spans="1:13" ht="135">
      <c r="A348" s="476" t="s">
        <v>4175</v>
      </c>
      <c r="B348" s="471"/>
      <c r="C348" s="343" t="s">
        <v>4176</v>
      </c>
      <c r="D348" s="343" t="s">
        <v>4177</v>
      </c>
      <c r="E348" s="460">
        <v>1994</v>
      </c>
      <c r="F348" s="461"/>
      <c r="G348" s="461"/>
      <c r="H348" s="461"/>
      <c r="I348" s="461"/>
      <c r="J348" s="466">
        <v>0</v>
      </c>
      <c r="K348" s="462" t="s">
        <v>3208</v>
      </c>
      <c r="L348" s="467">
        <v>1</v>
      </c>
      <c r="M348" s="467"/>
    </row>
    <row r="349" spans="1:13" ht="90">
      <c r="A349" s="476" t="s">
        <v>4178</v>
      </c>
      <c r="B349" s="471" t="s">
        <v>4179</v>
      </c>
      <c r="C349" s="343" t="s">
        <v>4180</v>
      </c>
      <c r="D349" s="343" t="s">
        <v>3191</v>
      </c>
      <c r="E349" s="460">
        <v>2021</v>
      </c>
      <c r="F349" s="461"/>
      <c r="G349" s="461"/>
      <c r="H349" s="461"/>
      <c r="I349" s="461"/>
      <c r="J349" s="466">
        <v>0</v>
      </c>
      <c r="K349" s="462" t="s">
        <v>3208</v>
      </c>
      <c r="L349" s="467">
        <v>1</v>
      </c>
      <c r="M349" s="467"/>
    </row>
    <row r="350" spans="1:13" ht="90">
      <c r="A350" s="476" t="s">
        <v>4181</v>
      </c>
      <c r="B350" s="471" t="s">
        <v>4182</v>
      </c>
      <c r="C350" s="343" t="s">
        <v>4183</v>
      </c>
      <c r="D350" s="343" t="s">
        <v>4184</v>
      </c>
      <c r="E350" s="460">
        <v>2022</v>
      </c>
      <c r="F350" s="461"/>
      <c r="G350" s="461"/>
      <c r="H350" s="461"/>
      <c r="I350" s="461"/>
      <c r="J350" s="466">
        <v>0</v>
      </c>
      <c r="K350" s="462" t="s">
        <v>3208</v>
      </c>
      <c r="L350" s="467">
        <v>1</v>
      </c>
      <c r="M350" s="467"/>
    </row>
    <row r="351" spans="1:13" ht="105">
      <c r="A351" s="476" t="s">
        <v>4185</v>
      </c>
      <c r="B351" s="471" t="s">
        <v>4186</v>
      </c>
      <c r="C351" s="343" t="s">
        <v>4187</v>
      </c>
      <c r="D351" s="343" t="s">
        <v>4188</v>
      </c>
      <c r="E351" s="460">
        <v>2019</v>
      </c>
      <c r="F351" s="461"/>
      <c r="G351" s="461"/>
      <c r="H351" s="461"/>
      <c r="I351" s="461"/>
      <c r="J351" s="466">
        <v>0</v>
      </c>
      <c r="K351" s="462" t="s">
        <v>3208</v>
      </c>
      <c r="L351" s="467">
        <v>1</v>
      </c>
      <c r="M351" s="467"/>
    </row>
    <row r="352" spans="1:13" ht="38.25">
      <c r="A352" s="476" t="s">
        <v>4189</v>
      </c>
      <c r="B352" s="471"/>
      <c r="C352" s="343" t="s">
        <v>4190</v>
      </c>
      <c r="D352" s="343"/>
      <c r="E352" s="460">
        <v>2015</v>
      </c>
      <c r="F352" s="461"/>
      <c r="G352" s="461"/>
      <c r="H352" s="461"/>
      <c r="I352" s="461"/>
      <c r="J352" s="463">
        <v>0</v>
      </c>
      <c r="K352" s="462" t="s">
        <v>3368</v>
      </c>
      <c r="L352" s="461">
        <v>1</v>
      </c>
      <c r="M352" s="461"/>
    </row>
    <row r="353" spans="1:13" ht="38.25">
      <c r="A353" s="476" t="s">
        <v>4191</v>
      </c>
      <c r="B353" s="471"/>
      <c r="C353" s="343" t="s">
        <v>4190</v>
      </c>
      <c r="D353" s="343"/>
      <c r="E353" s="460">
        <v>2010</v>
      </c>
      <c r="F353" s="461"/>
      <c r="G353" s="461"/>
      <c r="H353" s="461"/>
      <c r="I353" s="461"/>
      <c r="J353" s="463">
        <v>0</v>
      </c>
      <c r="K353" s="462" t="s">
        <v>3368</v>
      </c>
      <c r="L353" s="461">
        <v>1</v>
      </c>
      <c r="M353" s="461"/>
    </row>
    <row r="354" spans="1:13" ht="75">
      <c r="A354" s="476" t="s">
        <v>4192</v>
      </c>
      <c r="B354" s="471"/>
      <c r="C354" s="343" t="s">
        <v>4193</v>
      </c>
      <c r="D354" s="343"/>
      <c r="E354" s="460">
        <v>2014</v>
      </c>
      <c r="F354" s="461"/>
      <c r="G354" s="461"/>
      <c r="H354" s="461"/>
      <c r="I354" s="461"/>
      <c r="J354" s="463">
        <v>0</v>
      </c>
      <c r="K354" s="462" t="s">
        <v>3368</v>
      </c>
      <c r="L354" s="461">
        <v>1</v>
      </c>
      <c r="M354" s="461"/>
    </row>
    <row r="355" spans="1:13" ht="38.25">
      <c r="A355" s="476" t="s">
        <v>4194</v>
      </c>
      <c r="B355" s="471"/>
      <c r="C355" s="343" t="s">
        <v>4195</v>
      </c>
      <c r="D355" s="343"/>
      <c r="E355" s="460">
        <v>2010</v>
      </c>
      <c r="F355" s="461"/>
      <c r="G355" s="461"/>
      <c r="H355" s="461"/>
      <c r="I355" s="461"/>
      <c r="J355" s="463">
        <v>0</v>
      </c>
      <c r="K355" s="483" t="s">
        <v>3368</v>
      </c>
      <c r="L355" s="461">
        <v>1</v>
      </c>
      <c r="M355" s="461"/>
    </row>
    <row r="356" spans="1:13" ht="120">
      <c r="A356" s="476" t="s">
        <v>4196</v>
      </c>
      <c r="B356" s="471"/>
      <c r="C356" s="343" t="s">
        <v>4197</v>
      </c>
      <c r="D356" s="343" t="s">
        <v>4198</v>
      </c>
      <c r="E356" s="460">
        <v>2020</v>
      </c>
      <c r="F356" s="461"/>
      <c r="G356" s="461"/>
      <c r="H356" s="461"/>
      <c r="I356" s="461"/>
      <c r="J356" s="463">
        <v>0</v>
      </c>
      <c r="K356" s="462" t="s">
        <v>3256</v>
      </c>
      <c r="L356" s="461">
        <v>1</v>
      </c>
      <c r="M356" s="461"/>
    </row>
    <row r="357" spans="1:13" ht="75">
      <c r="A357" s="476" t="s">
        <v>4199</v>
      </c>
      <c r="B357" s="471" t="s">
        <v>4200</v>
      </c>
      <c r="C357" s="343" t="s">
        <v>4201</v>
      </c>
      <c r="D357" s="343" t="s">
        <v>4202</v>
      </c>
      <c r="E357" s="460">
        <v>2017</v>
      </c>
      <c r="F357" s="461"/>
      <c r="G357" s="461"/>
      <c r="H357" s="461"/>
      <c r="I357" s="461"/>
      <c r="J357" s="466">
        <v>0</v>
      </c>
      <c r="K357" s="462" t="s">
        <v>2971</v>
      </c>
      <c r="L357" s="467">
        <v>1</v>
      </c>
      <c r="M357" s="467"/>
    </row>
    <row r="358" spans="1:13" ht="75">
      <c r="A358" s="476" t="s">
        <v>4203</v>
      </c>
      <c r="B358" s="471" t="s">
        <v>4204</v>
      </c>
      <c r="C358" s="343" t="s">
        <v>4205</v>
      </c>
      <c r="D358" s="343" t="s">
        <v>4206</v>
      </c>
      <c r="E358" s="460">
        <v>2013</v>
      </c>
      <c r="F358" s="461"/>
      <c r="G358" s="461"/>
      <c r="H358" s="461"/>
      <c r="I358" s="461"/>
      <c r="J358" s="466">
        <v>0</v>
      </c>
      <c r="K358" s="462" t="s">
        <v>3208</v>
      </c>
      <c r="L358" s="467">
        <v>1</v>
      </c>
      <c r="M358" s="467"/>
    </row>
    <row r="359" spans="1:13" ht="75">
      <c r="A359" s="476" t="s">
        <v>4207</v>
      </c>
      <c r="B359" s="471" t="s">
        <v>4208</v>
      </c>
      <c r="C359" s="343" t="s">
        <v>4209</v>
      </c>
      <c r="D359" s="343" t="s">
        <v>4210</v>
      </c>
      <c r="E359" s="460">
        <v>2011</v>
      </c>
      <c r="F359" s="461"/>
      <c r="G359" s="461"/>
      <c r="H359" s="461"/>
      <c r="I359" s="461"/>
      <c r="J359" s="463">
        <v>0</v>
      </c>
      <c r="K359" s="462" t="s">
        <v>3208</v>
      </c>
      <c r="L359" s="461">
        <v>1</v>
      </c>
      <c r="M359" s="461"/>
    </row>
    <row r="360" spans="1:13" ht="75">
      <c r="A360" s="476" t="s">
        <v>4211</v>
      </c>
      <c r="B360" s="471"/>
      <c r="C360" s="343" t="s">
        <v>4212</v>
      </c>
      <c r="D360" s="343" t="s">
        <v>4213</v>
      </c>
      <c r="E360" s="460">
        <v>2015</v>
      </c>
      <c r="F360" s="461"/>
      <c r="G360" s="461"/>
      <c r="H360" s="461"/>
      <c r="I360" s="461"/>
      <c r="J360" s="466">
        <v>0</v>
      </c>
      <c r="K360" s="462" t="s">
        <v>2958</v>
      </c>
      <c r="L360" s="467">
        <v>1</v>
      </c>
      <c r="M360" s="467"/>
    </row>
    <row r="361" spans="1:13" ht="45">
      <c r="A361" s="476" t="s">
        <v>4214</v>
      </c>
      <c r="B361" s="471"/>
      <c r="C361" s="343" t="s">
        <v>4215</v>
      </c>
      <c r="D361" s="343" t="s">
        <v>4216</v>
      </c>
      <c r="E361" s="460">
        <v>1985</v>
      </c>
      <c r="F361" s="461"/>
      <c r="G361" s="461"/>
      <c r="H361" s="461"/>
      <c r="I361" s="461"/>
      <c r="J361" s="466">
        <v>0</v>
      </c>
      <c r="K361" s="462" t="s">
        <v>3208</v>
      </c>
      <c r="L361" s="467">
        <v>1</v>
      </c>
      <c r="M361" s="467"/>
    </row>
    <row r="362" spans="1:13" ht="45">
      <c r="A362" s="476" t="s">
        <v>4217</v>
      </c>
      <c r="B362" s="471"/>
      <c r="C362" s="343" t="s">
        <v>4218</v>
      </c>
      <c r="D362" s="343" t="s">
        <v>4219</v>
      </c>
      <c r="E362" s="460">
        <v>1999</v>
      </c>
      <c r="F362" s="461"/>
      <c r="G362" s="461"/>
      <c r="H362" s="461"/>
      <c r="I362" s="461"/>
      <c r="J362" s="463">
        <v>0</v>
      </c>
      <c r="K362" s="462" t="s">
        <v>3208</v>
      </c>
      <c r="L362" s="461">
        <v>1</v>
      </c>
      <c r="M362" s="461"/>
    </row>
    <row r="363" spans="1:13" ht="105">
      <c r="A363" s="476" t="s">
        <v>4220</v>
      </c>
      <c r="B363" s="471" t="s">
        <v>4221</v>
      </c>
      <c r="C363" s="343" t="s">
        <v>4222</v>
      </c>
      <c r="D363" s="343" t="s">
        <v>4223</v>
      </c>
      <c r="E363" s="460">
        <v>2005</v>
      </c>
      <c r="F363" s="461" t="s">
        <v>279</v>
      </c>
      <c r="G363" s="461"/>
      <c r="H363" s="461"/>
      <c r="I363" s="461"/>
      <c r="J363" s="463">
        <v>0</v>
      </c>
      <c r="K363" s="462" t="s">
        <v>2958</v>
      </c>
      <c r="L363" s="461">
        <v>1</v>
      </c>
      <c r="M363" s="461"/>
    </row>
    <row r="364" spans="1:13" ht="120">
      <c r="A364" s="476" t="s">
        <v>4224</v>
      </c>
      <c r="B364" s="471" t="s">
        <v>4225</v>
      </c>
      <c r="C364" s="343" t="s">
        <v>4226</v>
      </c>
      <c r="D364" s="343" t="s">
        <v>4227</v>
      </c>
      <c r="E364" s="460">
        <v>1991</v>
      </c>
      <c r="F364" s="461"/>
      <c r="G364" s="461"/>
      <c r="H364" s="461"/>
      <c r="I364" s="461"/>
      <c r="J364" s="466">
        <v>0</v>
      </c>
      <c r="K364" s="462" t="s">
        <v>3208</v>
      </c>
      <c r="L364" s="467">
        <v>1</v>
      </c>
      <c r="M364" s="467"/>
    </row>
    <row r="365" spans="1:13" ht="105">
      <c r="A365" s="476" t="s">
        <v>4228</v>
      </c>
      <c r="B365" s="471" t="s">
        <v>4229</v>
      </c>
      <c r="C365" s="343" t="s">
        <v>4230</v>
      </c>
      <c r="D365" s="343" t="s">
        <v>4231</v>
      </c>
      <c r="E365" s="460">
        <v>2009</v>
      </c>
      <c r="F365" s="461"/>
      <c r="G365" s="461"/>
      <c r="H365" s="461"/>
      <c r="I365" s="461"/>
      <c r="J365" s="466">
        <v>0</v>
      </c>
      <c r="K365" s="462" t="s">
        <v>3208</v>
      </c>
      <c r="L365" s="467">
        <v>1</v>
      </c>
      <c r="M365" s="467"/>
    </row>
    <row r="366" spans="1:13" ht="120">
      <c r="A366" s="476" t="s">
        <v>2758</v>
      </c>
      <c r="B366" s="471" t="s">
        <v>4232</v>
      </c>
      <c r="C366" s="343" t="s">
        <v>2760</v>
      </c>
      <c r="D366" s="343" t="s">
        <v>285</v>
      </c>
      <c r="E366" s="460">
        <v>2004</v>
      </c>
      <c r="F366" s="461"/>
      <c r="G366" s="461"/>
      <c r="H366" s="461"/>
      <c r="I366" s="461"/>
      <c r="J366" s="463">
        <v>1</v>
      </c>
      <c r="K366" s="462">
        <v>0</v>
      </c>
      <c r="L366" s="461">
        <v>1</v>
      </c>
      <c r="M366" s="461">
        <v>1</v>
      </c>
    </row>
    <row r="367" spans="1:13" ht="120">
      <c r="A367" s="476" t="s">
        <v>4233</v>
      </c>
      <c r="B367" s="471" t="s">
        <v>4234</v>
      </c>
      <c r="C367" s="343" t="s">
        <v>4235</v>
      </c>
      <c r="D367" s="343" t="s">
        <v>348</v>
      </c>
      <c r="E367" s="460">
        <v>2013</v>
      </c>
      <c r="F367" s="461"/>
      <c r="G367" s="461"/>
      <c r="H367" s="461"/>
      <c r="I367" s="461"/>
      <c r="J367" s="466">
        <v>0</v>
      </c>
      <c r="K367" s="462" t="s">
        <v>2958</v>
      </c>
      <c r="L367" s="467">
        <v>1</v>
      </c>
      <c r="M367" s="467"/>
    </row>
    <row r="368" spans="1:13" ht="105">
      <c r="A368" s="476" t="s">
        <v>4236</v>
      </c>
      <c r="B368" s="471"/>
      <c r="C368" s="343" t="s">
        <v>4237</v>
      </c>
      <c r="D368" s="343" t="s">
        <v>4238</v>
      </c>
      <c r="E368" s="460">
        <v>1979</v>
      </c>
      <c r="F368" s="461"/>
      <c r="G368" s="461"/>
      <c r="H368" s="461"/>
      <c r="I368" s="461"/>
      <c r="J368" s="463">
        <v>0</v>
      </c>
      <c r="K368" s="462" t="s">
        <v>3208</v>
      </c>
      <c r="L368" s="461">
        <v>1</v>
      </c>
      <c r="M368" s="461"/>
    </row>
    <row r="369" spans="1:13" ht="75">
      <c r="A369" s="476" t="s">
        <v>2761</v>
      </c>
      <c r="B369" s="471" t="s">
        <v>4239</v>
      </c>
      <c r="C369" s="343" t="s">
        <v>2763</v>
      </c>
      <c r="D369" s="343" t="s">
        <v>348</v>
      </c>
      <c r="E369" s="460">
        <v>2022</v>
      </c>
      <c r="F369" s="461"/>
      <c r="G369" s="461" t="s">
        <v>266</v>
      </c>
      <c r="H369" s="461"/>
      <c r="I369" s="461"/>
      <c r="J369" s="463">
        <v>1</v>
      </c>
      <c r="K369" s="462">
        <v>0</v>
      </c>
      <c r="L369" s="461">
        <v>1</v>
      </c>
      <c r="M369" s="461">
        <v>1</v>
      </c>
    </row>
    <row r="370" spans="1:13" ht="75">
      <c r="A370" s="476" t="s">
        <v>4240</v>
      </c>
      <c r="B370" s="471" t="s">
        <v>4241</v>
      </c>
      <c r="C370" s="343" t="s">
        <v>4242</v>
      </c>
      <c r="D370" s="343" t="s">
        <v>1262</v>
      </c>
      <c r="E370" s="460">
        <v>2023</v>
      </c>
      <c r="F370" s="461"/>
      <c r="G370" s="461"/>
      <c r="H370" s="461"/>
      <c r="I370" s="461"/>
      <c r="J370" s="466">
        <v>0</v>
      </c>
      <c r="K370" s="462" t="s">
        <v>3208</v>
      </c>
      <c r="L370" s="467">
        <v>1</v>
      </c>
      <c r="M370" s="467"/>
    </row>
    <row r="371" spans="1:13" ht="75">
      <c r="A371" s="476" t="s">
        <v>2764</v>
      </c>
      <c r="B371" s="471" t="s">
        <v>4243</v>
      </c>
      <c r="C371" s="343" t="s">
        <v>2766</v>
      </c>
      <c r="D371" s="343" t="s">
        <v>2767</v>
      </c>
      <c r="E371" s="460">
        <v>2000</v>
      </c>
      <c r="F371" s="461"/>
      <c r="G371" s="461"/>
      <c r="H371" s="461"/>
      <c r="I371" s="461"/>
      <c r="J371" s="463">
        <v>1</v>
      </c>
      <c r="K371" s="462">
        <v>0</v>
      </c>
      <c r="L371" s="461">
        <v>1</v>
      </c>
      <c r="M371" s="461">
        <v>1</v>
      </c>
    </row>
    <row r="372" spans="1:13" ht="120">
      <c r="A372" s="476" t="s">
        <v>2768</v>
      </c>
      <c r="B372" s="471" t="s">
        <v>4244</v>
      </c>
      <c r="C372" s="343" t="s">
        <v>2770</v>
      </c>
      <c r="D372" s="343" t="s">
        <v>2771</v>
      </c>
      <c r="E372" s="460">
        <v>2010</v>
      </c>
      <c r="F372" s="461"/>
      <c r="G372" s="461"/>
      <c r="H372" s="461"/>
      <c r="I372" s="461"/>
      <c r="J372" s="463">
        <v>1</v>
      </c>
      <c r="K372" s="462">
        <v>0</v>
      </c>
      <c r="L372" s="461">
        <v>1</v>
      </c>
      <c r="M372" s="461"/>
    </row>
    <row r="373" spans="1:13" ht="75">
      <c r="A373" s="476" t="s">
        <v>4245</v>
      </c>
      <c r="B373" s="471" t="s">
        <v>4246</v>
      </c>
      <c r="C373" s="343" t="s">
        <v>4247</v>
      </c>
      <c r="D373" s="343" t="s">
        <v>4248</v>
      </c>
      <c r="E373" s="460">
        <v>1986</v>
      </c>
      <c r="F373" s="461"/>
      <c r="G373" s="461"/>
      <c r="H373" s="461"/>
      <c r="I373" s="461"/>
      <c r="J373" s="463">
        <v>0</v>
      </c>
      <c r="K373" s="462" t="s">
        <v>3208</v>
      </c>
      <c r="L373" s="461">
        <v>1</v>
      </c>
      <c r="M373" s="461"/>
    </row>
    <row r="374" spans="1:13" ht="120">
      <c r="A374" s="476" t="s">
        <v>4249</v>
      </c>
      <c r="B374" s="471" t="s">
        <v>4250</v>
      </c>
      <c r="C374" s="343" t="s">
        <v>4251</v>
      </c>
      <c r="D374" s="343" t="s">
        <v>4252</v>
      </c>
      <c r="E374" s="460">
        <v>1990</v>
      </c>
      <c r="F374" s="461"/>
      <c r="G374" s="461"/>
      <c r="H374" s="461"/>
      <c r="I374" s="461"/>
      <c r="J374" s="463">
        <v>0</v>
      </c>
      <c r="K374" s="462" t="s">
        <v>2958</v>
      </c>
      <c r="L374" s="461">
        <v>1</v>
      </c>
      <c r="M374" s="461"/>
    </row>
    <row r="375" spans="1:13" ht="45">
      <c r="A375" s="476" t="s">
        <v>4253</v>
      </c>
      <c r="B375" s="471"/>
      <c r="C375" s="343" t="s">
        <v>4254</v>
      </c>
      <c r="D375" s="343" t="s">
        <v>4255</v>
      </c>
      <c r="E375" s="460">
        <v>1999</v>
      </c>
      <c r="F375" s="461"/>
      <c r="G375" s="461"/>
      <c r="H375" s="461"/>
      <c r="I375" s="461"/>
      <c r="J375" s="466">
        <v>0</v>
      </c>
      <c r="K375" s="462" t="s">
        <v>3393</v>
      </c>
      <c r="L375" s="467">
        <v>1</v>
      </c>
      <c r="M375" s="467"/>
    </row>
    <row r="376" spans="1:13" ht="60">
      <c r="A376" s="476" t="s">
        <v>4256</v>
      </c>
      <c r="B376" s="471"/>
      <c r="C376" s="343" t="s">
        <v>4257</v>
      </c>
      <c r="D376" s="343" t="s">
        <v>4255</v>
      </c>
      <c r="E376" s="460">
        <v>1999</v>
      </c>
      <c r="F376" s="461"/>
      <c r="G376" s="461"/>
      <c r="H376" s="461"/>
      <c r="I376" s="461"/>
      <c r="J376" s="463">
        <v>0</v>
      </c>
      <c r="K376" s="462" t="s">
        <v>3229</v>
      </c>
      <c r="L376" s="461">
        <v>1</v>
      </c>
      <c r="M376" s="461"/>
    </row>
    <row r="377" spans="1:13" ht="120">
      <c r="A377" s="476" t="s">
        <v>4258</v>
      </c>
      <c r="B377" s="471" t="s">
        <v>4259</v>
      </c>
      <c r="C377" s="343" t="s">
        <v>4260</v>
      </c>
      <c r="D377" s="343" t="s">
        <v>4261</v>
      </c>
      <c r="E377" s="460">
        <v>2020</v>
      </c>
      <c r="F377" s="461"/>
      <c r="G377" s="461"/>
      <c r="H377" s="461"/>
      <c r="I377" s="461"/>
      <c r="J377" s="466">
        <v>0</v>
      </c>
      <c r="K377" s="462" t="s">
        <v>3208</v>
      </c>
      <c r="L377" s="467">
        <v>1</v>
      </c>
      <c r="M377" s="467"/>
    </row>
    <row r="378" spans="1:13" ht="150">
      <c r="A378" s="476" t="s">
        <v>2773</v>
      </c>
      <c r="B378" s="471" t="s">
        <v>4262</v>
      </c>
      <c r="C378" s="343" t="s">
        <v>2775</v>
      </c>
      <c r="D378" s="343" t="s">
        <v>348</v>
      </c>
      <c r="E378" s="460">
        <v>2019</v>
      </c>
      <c r="F378" s="461"/>
      <c r="G378" s="461"/>
      <c r="H378" s="461"/>
      <c r="I378" s="461"/>
      <c r="J378" s="463">
        <v>1</v>
      </c>
      <c r="K378" s="462">
        <v>0</v>
      </c>
      <c r="L378" s="461">
        <v>1</v>
      </c>
      <c r="M378" s="461"/>
    </row>
    <row r="379" spans="1:13" ht="105">
      <c r="A379" s="476" t="s">
        <v>4263</v>
      </c>
      <c r="B379" s="471"/>
      <c r="C379" s="343" t="s">
        <v>4264</v>
      </c>
      <c r="D379" s="343" t="s">
        <v>4265</v>
      </c>
      <c r="E379" s="460">
        <v>2007</v>
      </c>
      <c r="F379" s="461"/>
      <c r="G379" s="461"/>
      <c r="H379" s="461"/>
      <c r="I379" s="461"/>
      <c r="J379" s="463">
        <v>0</v>
      </c>
      <c r="K379" s="462" t="s">
        <v>3208</v>
      </c>
      <c r="L379" s="461">
        <v>1</v>
      </c>
      <c r="M379" s="461"/>
    </row>
    <row r="380" spans="1:13" ht="135">
      <c r="A380" s="476" t="s">
        <v>4266</v>
      </c>
      <c r="B380" s="471" t="s">
        <v>4267</v>
      </c>
      <c r="C380" s="343" t="s">
        <v>4268</v>
      </c>
      <c r="D380" s="343" t="s">
        <v>1441</v>
      </c>
      <c r="E380" s="460">
        <v>2002</v>
      </c>
      <c r="F380" s="461"/>
      <c r="G380" s="461"/>
      <c r="H380" s="461"/>
      <c r="I380" s="461"/>
      <c r="J380" s="463">
        <v>0</v>
      </c>
      <c r="K380" s="462" t="s">
        <v>3208</v>
      </c>
      <c r="L380" s="461">
        <v>1</v>
      </c>
      <c r="M380" s="461"/>
    </row>
    <row r="381" spans="1:13" ht="75">
      <c r="A381" s="476" t="s">
        <v>4269</v>
      </c>
      <c r="B381" s="471" t="s">
        <v>4270</v>
      </c>
      <c r="C381" s="343" t="s">
        <v>4268</v>
      </c>
      <c r="D381" s="343"/>
      <c r="E381" s="460">
        <v>2002</v>
      </c>
      <c r="F381" s="461"/>
      <c r="G381" s="461"/>
      <c r="H381" s="461"/>
      <c r="I381" s="461"/>
      <c r="J381" s="463">
        <v>0</v>
      </c>
      <c r="K381" s="462" t="s">
        <v>3216</v>
      </c>
      <c r="L381" s="461">
        <v>1</v>
      </c>
      <c r="M381" s="461"/>
    </row>
    <row r="382" spans="1:13" ht="75">
      <c r="A382" s="476" t="s">
        <v>4271</v>
      </c>
      <c r="B382" s="471"/>
      <c r="C382" s="343" t="s">
        <v>4272</v>
      </c>
      <c r="D382" s="343"/>
      <c r="E382" s="460">
        <v>2001</v>
      </c>
      <c r="F382" s="461"/>
      <c r="G382" s="461"/>
      <c r="H382" s="461"/>
      <c r="I382" s="461"/>
      <c r="J382" s="463">
        <v>0</v>
      </c>
      <c r="K382" s="462" t="s">
        <v>4273</v>
      </c>
      <c r="L382" s="461">
        <v>1</v>
      </c>
      <c r="M382" s="461"/>
    </row>
    <row r="383" spans="1:13" ht="240">
      <c r="A383" s="476" t="s">
        <v>4274</v>
      </c>
      <c r="B383" s="471"/>
      <c r="C383" s="343" t="s">
        <v>4275</v>
      </c>
      <c r="D383" s="343"/>
      <c r="E383" s="460">
        <v>2000</v>
      </c>
      <c r="F383" s="461"/>
      <c r="G383" s="461"/>
      <c r="H383" s="461"/>
      <c r="I383" s="461"/>
      <c r="J383" s="463">
        <v>0</v>
      </c>
      <c r="K383" s="462" t="s">
        <v>3368</v>
      </c>
      <c r="L383" s="461">
        <v>1</v>
      </c>
      <c r="M383" s="461"/>
    </row>
    <row r="384" spans="1:13" ht="105">
      <c r="A384" s="476" t="s">
        <v>470</v>
      </c>
      <c r="B384" s="471" t="s">
        <v>4276</v>
      </c>
      <c r="C384" s="343" t="s">
        <v>469</v>
      </c>
      <c r="D384" s="343" t="s">
        <v>472</v>
      </c>
      <c r="E384" s="460">
        <v>2014</v>
      </c>
      <c r="F384" s="461"/>
      <c r="G384" s="461"/>
      <c r="H384" s="461"/>
      <c r="I384" s="461"/>
      <c r="J384" s="463">
        <v>1</v>
      </c>
      <c r="K384" s="462">
        <v>0</v>
      </c>
      <c r="L384" s="461">
        <v>1</v>
      </c>
      <c r="M384" s="461"/>
    </row>
    <row r="385" spans="1:13" ht="90">
      <c r="A385" s="476" t="s">
        <v>4277</v>
      </c>
      <c r="B385" s="471" t="s">
        <v>4278</v>
      </c>
      <c r="C385" s="343" t="s">
        <v>4279</v>
      </c>
      <c r="D385" s="343" t="s">
        <v>4280</v>
      </c>
      <c r="E385" s="460">
        <v>2016</v>
      </c>
      <c r="F385" s="461"/>
      <c r="G385" s="461"/>
      <c r="H385" s="461"/>
      <c r="I385" s="461"/>
      <c r="J385" s="463">
        <v>0</v>
      </c>
      <c r="K385" s="462" t="s">
        <v>2958</v>
      </c>
      <c r="L385" s="461">
        <v>1</v>
      </c>
      <c r="M385" s="461"/>
    </row>
    <row r="386" spans="1:13" ht="90">
      <c r="A386" s="476" t="s">
        <v>4281</v>
      </c>
      <c r="B386" s="471" t="s">
        <v>4282</v>
      </c>
      <c r="C386" s="343" t="s">
        <v>4283</v>
      </c>
      <c r="D386" s="343" t="s">
        <v>4284</v>
      </c>
      <c r="E386" s="460">
        <v>2003</v>
      </c>
      <c r="F386" s="461"/>
      <c r="G386" s="461"/>
      <c r="H386" s="461"/>
      <c r="I386" s="461"/>
      <c r="J386" s="466">
        <v>0</v>
      </c>
      <c r="K386" s="462" t="s">
        <v>2958</v>
      </c>
      <c r="L386" s="467">
        <v>1</v>
      </c>
      <c r="M386" s="467"/>
    </row>
    <row r="387" spans="1:13" ht="75">
      <c r="A387" s="476" t="s">
        <v>4285</v>
      </c>
      <c r="B387" s="471" t="s">
        <v>4286</v>
      </c>
      <c r="C387" s="343" t="s">
        <v>4287</v>
      </c>
      <c r="D387" s="343" t="s">
        <v>4288</v>
      </c>
      <c r="E387" s="460">
        <v>1993</v>
      </c>
      <c r="F387" s="461"/>
      <c r="G387" s="461"/>
      <c r="H387" s="461"/>
      <c r="I387" s="461"/>
      <c r="J387" s="466">
        <v>0</v>
      </c>
      <c r="K387" s="462" t="s">
        <v>3208</v>
      </c>
      <c r="L387" s="467">
        <v>1</v>
      </c>
      <c r="M387" s="467"/>
    </row>
    <row r="388" spans="1:13" ht="135">
      <c r="A388" s="476" t="s">
        <v>4289</v>
      </c>
      <c r="B388" s="471"/>
      <c r="C388" s="343" t="s">
        <v>4290</v>
      </c>
      <c r="D388" s="343" t="s">
        <v>3748</v>
      </c>
      <c r="E388" s="460">
        <v>2021</v>
      </c>
      <c r="F388" s="461"/>
      <c r="G388" s="461"/>
      <c r="H388" s="461"/>
      <c r="I388" s="461"/>
      <c r="J388" s="463">
        <v>0</v>
      </c>
      <c r="K388" s="462" t="s">
        <v>2958</v>
      </c>
      <c r="L388" s="461">
        <v>1</v>
      </c>
      <c r="M388" s="461"/>
    </row>
    <row r="389" spans="1:13" ht="90">
      <c r="A389" s="476" t="s">
        <v>4291</v>
      </c>
      <c r="B389" s="471" t="s">
        <v>4292</v>
      </c>
      <c r="C389" s="343" t="s">
        <v>4293</v>
      </c>
      <c r="D389" s="343" t="s">
        <v>4294</v>
      </c>
      <c r="E389" s="460">
        <v>2013</v>
      </c>
      <c r="F389" s="461"/>
      <c r="G389" s="461"/>
      <c r="H389" s="461"/>
      <c r="I389" s="461"/>
      <c r="J389" s="466">
        <v>0</v>
      </c>
      <c r="K389" s="462" t="s">
        <v>3208</v>
      </c>
      <c r="L389" s="467">
        <v>1</v>
      </c>
      <c r="M389" s="467"/>
    </row>
    <row r="390" spans="1:13" ht="150">
      <c r="A390" s="476" t="s">
        <v>1397</v>
      </c>
      <c r="B390" s="471" t="s">
        <v>4295</v>
      </c>
      <c r="C390" s="343" t="s">
        <v>1396</v>
      </c>
      <c r="D390" s="343" t="s">
        <v>1400</v>
      </c>
      <c r="E390" s="460">
        <v>2020</v>
      </c>
      <c r="F390" s="461"/>
      <c r="G390" s="461"/>
      <c r="H390" s="461"/>
      <c r="I390" s="461"/>
      <c r="J390" s="463">
        <v>1</v>
      </c>
      <c r="K390" s="462">
        <v>0</v>
      </c>
      <c r="L390" s="461">
        <v>1</v>
      </c>
      <c r="M390" s="461"/>
    </row>
    <row r="391" spans="1:13" ht="45">
      <c r="A391" s="476" t="s">
        <v>4296</v>
      </c>
      <c r="B391" s="471" t="s">
        <v>4297</v>
      </c>
      <c r="C391" s="343" t="s">
        <v>4298</v>
      </c>
      <c r="D391" s="343" t="s">
        <v>3883</v>
      </c>
      <c r="E391" s="460">
        <v>2017</v>
      </c>
      <c r="F391" s="461"/>
      <c r="G391" s="461"/>
      <c r="H391" s="461"/>
      <c r="I391" s="461"/>
      <c r="J391" s="463">
        <v>0</v>
      </c>
      <c r="K391" s="462" t="s">
        <v>3229</v>
      </c>
      <c r="L391" s="461">
        <v>1</v>
      </c>
      <c r="M391" s="461"/>
    </row>
    <row r="392" spans="1:13" ht="150">
      <c r="A392" s="476" t="s">
        <v>4299</v>
      </c>
      <c r="B392" s="471" t="s">
        <v>4300</v>
      </c>
      <c r="C392" s="343" t="s">
        <v>4301</v>
      </c>
      <c r="D392" s="343" t="s">
        <v>4302</v>
      </c>
      <c r="E392" s="460">
        <v>2021</v>
      </c>
      <c r="F392" s="461"/>
      <c r="G392" s="461"/>
      <c r="H392" s="461"/>
      <c r="I392" s="461"/>
      <c r="J392" s="463">
        <v>0</v>
      </c>
      <c r="K392" s="462" t="s">
        <v>2958</v>
      </c>
      <c r="L392" s="461">
        <v>1</v>
      </c>
      <c r="M392" s="461"/>
    </row>
    <row r="393" spans="1:13" ht="45">
      <c r="A393" s="476" t="s">
        <v>4303</v>
      </c>
      <c r="B393" s="471"/>
      <c r="C393" s="343" t="s">
        <v>4304</v>
      </c>
      <c r="D393" s="343"/>
      <c r="E393" s="460">
        <v>2011</v>
      </c>
      <c r="F393" s="461"/>
      <c r="G393" s="461"/>
      <c r="H393" s="461"/>
      <c r="I393" s="461"/>
      <c r="J393" s="463">
        <v>0</v>
      </c>
      <c r="K393" s="483" t="s">
        <v>3368</v>
      </c>
      <c r="L393" s="461">
        <v>1</v>
      </c>
      <c r="M393" s="461"/>
    </row>
    <row r="394" spans="1:13" ht="135">
      <c r="A394" s="476" t="s">
        <v>4305</v>
      </c>
      <c r="B394" s="471"/>
      <c r="C394" s="343" t="s">
        <v>4306</v>
      </c>
      <c r="D394" s="343" t="s">
        <v>4307</v>
      </c>
      <c r="E394" s="460">
        <v>1991</v>
      </c>
      <c r="F394" s="461"/>
      <c r="G394" s="461"/>
      <c r="H394" s="461"/>
      <c r="I394" s="461"/>
      <c r="J394" s="466">
        <v>0</v>
      </c>
      <c r="K394" s="462" t="s">
        <v>3208</v>
      </c>
      <c r="L394" s="467">
        <v>1</v>
      </c>
      <c r="M394" s="467"/>
    </row>
    <row r="395" spans="1:13" ht="75">
      <c r="A395" s="476" t="s">
        <v>4308</v>
      </c>
      <c r="B395" s="471" t="s">
        <v>4309</v>
      </c>
      <c r="C395" s="343" t="s">
        <v>4310</v>
      </c>
      <c r="D395" s="343" t="s">
        <v>533</v>
      </c>
      <c r="E395" s="460">
        <v>2009</v>
      </c>
      <c r="F395" s="461" t="s">
        <v>272</v>
      </c>
      <c r="G395" s="461"/>
      <c r="H395" s="461"/>
      <c r="I395" s="461"/>
      <c r="J395" s="463">
        <v>0</v>
      </c>
      <c r="K395" s="462" t="s">
        <v>2817</v>
      </c>
      <c r="L395" s="461">
        <v>1</v>
      </c>
      <c r="M395" s="461"/>
    </row>
    <row r="396" spans="1:13" ht="150">
      <c r="A396" s="476" t="s">
        <v>2776</v>
      </c>
      <c r="B396" s="471" t="s">
        <v>4311</v>
      </c>
      <c r="C396" s="343" t="s">
        <v>2778</v>
      </c>
      <c r="D396" s="343" t="s">
        <v>2779</v>
      </c>
      <c r="E396" s="460">
        <v>2011</v>
      </c>
      <c r="F396" s="461"/>
      <c r="G396" s="461"/>
      <c r="H396" s="461"/>
      <c r="I396" s="461"/>
      <c r="J396" s="463">
        <v>1</v>
      </c>
      <c r="K396" s="462">
        <v>0</v>
      </c>
      <c r="L396" s="461">
        <v>1</v>
      </c>
      <c r="M396" s="461"/>
    </row>
    <row r="397" spans="1:13" ht="45">
      <c r="A397" s="476" t="s">
        <v>4312</v>
      </c>
      <c r="B397" s="471"/>
      <c r="C397" s="343" t="s">
        <v>4313</v>
      </c>
      <c r="D397" s="343"/>
      <c r="E397" s="460">
        <v>2013</v>
      </c>
      <c r="F397" s="461"/>
      <c r="G397" s="461"/>
      <c r="H397" s="461"/>
      <c r="I397" s="461"/>
      <c r="J397" s="463">
        <v>0</v>
      </c>
      <c r="K397" s="462" t="s">
        <v>3368</v>
      </c>
      <c r="L397" s="461">
        <v>1</v>
      </c>
      <c r="M397" s="461"/>
    </row>
    <row r="398" spans="1:13" ht="135">
      <c r="A398" s="476" t="s">
        <v>4314</v>
      </c>
      <c r="B398" s="471"/>
      <c r="C398" s="343" t="s">
        <v>4315</v>
      </c>
      <c r="D398" s="343" t="s">
        <v>285</v>
      </c>
      <c r="E398" s="460">
        <v>2012</v>
      </c>
      <c r="F398" s="461"/>
      <c r="G398" s="461"/>
      <c r="H398" s="461"/>
      <c r="I398" s="461"/>
      <c r="J398" s="463">
        <v>0</v>
      </c>
      <c r="K398" s="462" t="s">
        <v>2958</v>
      </c>
      <c r="L398" s="461">
        <v>1</v>
      </c>
      <c r="M398" s="461"/>
    </row>
    <row r="399" spans="1:13" ht="135">
      <c r="A399" s="476" t="s">
        <v>4316</v>
      </c>
      <c r="B399" s="471" t="s">
        <v>4317</v>
      </c>
      <c r="C399" s="343" t="s">
        <v>4318</v>
      </c>
      <c r="D399" s="343" t="s">
        <v>4319</v>
      </c>
      <c r="E399" s="460">
        <v>2022</v>
      </c>
      <c r="F399" s="461"/>
      <c r="G399" s="461"/>
      <c r="H399" s="461"/>
      <c r="I399" s="461"/>
      <c r="J399" s="463">
        <v>0</v>
      </c>
      <c r="K399" s="462" t="s">
        <v>2958</v>
      </c>
      <c r="L399" s="461">
        <v>1</v>
      </c>
      <c r="M399" s="461"/>
    </row>
    <row r="400" spans="1:13" ht="90">
      <c r="A400" s="476" t="s">
        <v>4320</v>
      </c>
      <c r="B400" s="471" t="s">
        <v>4321</v>
      </c>
      <c r="C400" s="343" t="s">
        <v>4322</v>
      </c>
      <c r="D400" s="343" t="s">
        <v>533</v>
      </c>
      <c r="E400" s="460">
        <v>1999</v>
      </c>
      <c r="F400" s="461"/>
      <c r="G400" s="461"/>
      <c r="H400" s="461"/>
      <c r="I400" s="461"/>
      <c r="J400" s="466">
        <v>0</v>
      </c>
      <c r="K400" s="462" t="s">
        <v>2958</v>
      </c>
      <c r="L400" s="467">
        <v>1</v>
      </c>
      <c r="M400" s="467"/>
    </row>
    <row r="401" spans="1:13" ht="150">
      <c r="A401" s="476" t="s">
        <v>4323</v>
      </c>
      <c r="B401" s="471" t="s">
        <v>4324</v>
      </c>
      <c r="C401" s="343" t="s">
        <v>4325</v>
      </c>
      <c r="D401" s="343" t="s">
        <v>4326</v>
      </c>
      <c r="E401" s="460">
        <v>2015</v>
      </c>
      <c r="F401" s="461"/>
      <c r="G401" s="461"/>
      <c r="H401" s="461"/>
      <c r="I401" s="461"/>
      <c r="J401" s="463">
        <v>0</v>
      </c>
      <c r="K401" s="462" t="s">
        <v>3786</v>
      </c>
      <c r="L401" s="461">
        <v>1</v>
      </c>
      <c r="M401" s="461"/>
    </row>
    <row r="402" spans="1:13" ht="150">
      <c r="A402" s="476" t="s">
        <v>4327</v>
      </c>
      <c r="B402" s="471"/>
      <c r="C402" s="343" t="s">
        <v>4328</v>
      </c>
      <c r="D402" s="343" t="s">
        <v>4329</v>
      </c>
      <c r="E402" s="460">
        <v>2014</v>
      </c>
      <c r="F402" s="461"/>
      <c r="G402" s="461"/>
      <c r="H402" s="461"/>
      <c r="I402" s="461"/>
      <c r="J402" s="466">
        <v>0</v>
      </c>
      <c r="K402" s="462" t="s">
        <v>3208</v>
      </c>
      <c r="L402" s="467">
        <v>1</v>
      </c>
      <c r="M402" s="467"/>
    </row>
    <row r="403" spans="1:13" ht="90">
      <c r="A403" s="476" t="s">
        <v>4330</v>
      </c>
      <c r="B403" s="471" t="s">
        <v>4331</v>
      </c>
      <c r="C403" s="343" t="s">
        <v>4332</v>
      </c>
      <c r="D403" s="343" t="s">
        <v>2933</v>
      </c>
      <c r="E403" s="460">
        <v>2010</v>
      </c>
      <c r="F403" s="461"/>
      <c r="G403" s="461"/>
      <c r="H403" s="461"/>
      <c r="I403" s="461"/>
      <c r="J403" s="466">
        <v>0</v>
      </c>
      <c r="K403" s="462" t="s">
        <v>3208</v>
      </c>
      <c r="L403" s="467">
        <v>1</v>
      </c>
      <c r="M403" s="467"/>
    </row>
    <row r="404" spans="1:13" ht="60">
      <c r="A404" s="476" t="s">
        <v>4333</v>
      </c>
      <c r="B404" s="471"/>
      <c r="C404" s="343" t="s">
        <v>4334</v>
      </c>
      <c r="D404" s="343" t="s">
        <v>4335</v>
      </c>
      <c r="E404" s="460">
        <v>2007</v>
      </c>
      <c r="F404" s="461"/>
      <c r="G404" s="461"/>
      <c r="H404" s="461"/>
      <c r="I404" s="461"/>
      <c r="J404" s="463">
        <v>0</v>
      </c>
      <c r="K404" s="462" t="s">
        <v>3256</v>
      </c>
      <c r="L404" s="461">
        <v>1</v>
      </c>
      <c r="M404" s="461"/>
    </row>
    <row r="405" spans="1:13" ht="75">
      <c r="A405" s="476" t="s">
        <v>4336</v>
      </c>
      <c r="B405" s="471" t="s">
        <v>4337</v>
      </c>
      <c r="C405" s="343" t="s">
        <v>4338</v>
      </c>
      <c r="D405" s="343" t="s">
        <v>4339</v>
      </c>
      <c r="E405" s="460">
        <v>2002</v>
      </c>
      <c r="F405" s="461"/>
      <c r="G405" s="461"/>
      <c r="H405" s="461"/>
      <c r="I405" s="461"/>
      <c r="J405" s="466">
        <v>0</v>
      </c>
      <c r="K405" s="462" t="s">
        <v>3208</v>
      </c>
      <c r="L405" s="467">
        <v>1</v>
      </c>
      <c r="M405" s="467"/>
    </row>
    <row r="406" spans="1:13" ht="105">
      <c r="A406" s="476" t="s">
        <v>4340</v>
      </c>
      <c r="B406" s="471" t="s">
        <v>4341</v>
      </c>
      <c r="C406" s="343" t="s">
        <v>4342</v>
      </c>
      <c r="D406" s="343" t="s">
        <v>4343</v>
      </c>
      <c r="E406" s="460">
        <v>1988</v>
      </c>
      <c r="F406" s="461"/>
      <c r="G406" s="461"/>
      <c r="H406" s="461"/>
      <c r="I406" s="461"/>
      <c r="J406" s="463">
        <v>0</v>
      </c>
      <c r="K406" s="462" t="s">
        <v>3208</v>
      </c>
      <c r="L406" s="461">
        <v>1</v>
      </c>
      <c r="M406" s="461"/>
    </row>
    <row r="407" spans="1:13" ht="75">
      <c r="A407" s="476" t="s">
        <v>4344</v>
      </c>
      <c r="B407" s="471" t="s">
        <v>4345</v>
      </c>
      <c r="C407" s="343" t="s">
        <v>4346</v>
      </c>
      <c r="D407" s="343" t="s">
        <v>4284</v>
      </c>
      <c r="E407" s="460">
        <v>2001</v>
      </c>
      <c r="F407" s="461"/>
      <c r="G407" s="461"/>
      <c r="H407" s="461"/>
      <c r="I407" s="461"/>
      <c r="J407" s="463">
        <v>0</v>
      </c>
      <c r="K407" s="462" t="s">
        <v>2958</v>
      </c>
      <c r="L407" s="461">
        <v>1</v>
      </c>
      <c r="M407" s="461"/>
    </row>
    <row r="408" spans="1:13" ht="90">
      <c r="A408" s="476" t="s">
        <v>1437</v>
      </c>
      <c r="B408" s="471" t="s">
        <v>1463</v>
      </c>
      <c r="C408" s="343" t="s">
        <v>1436</v>
      </c>
      <c r="D408" s="343" t="s">
        <v>1441</v>
      </c>
      <c r="E408" s="460">
        <v>2004</v>
      </c>
      <c r="F408" s="461"/>
      <c r="G408" s="461"/>
      <c r="H408" s="461"/>
      <c r="I408" s="461"/>
      <c r="J408" s="463">
        <v>1</v>
      </c>
      <c r="K408" s="462">
        <v>0</v>
      </c>
      <c r="L408" s="461">
        <v>1</v>
      </c>
      <c r="M408" s="461">
        <v>1</v>
      </c>
    </row>
    <row r="409" spans="1:13" ht="135">
      <c r="A409" s="476" t="s">
        <v>1471</v>
      </c>
      <c r="B409" s="471" t="s">
        <v>1476</v>
      </c>
      <c r="C409" s="343" t="s">
        <v>1470</v>
      </c>
      <c r="D409" s="343" t="s">
        <v>1475</v>
      </c>
      <c r="E409" s="460">
        <v>2004</v>
      </c>
      <c r="F409" s="461"/>
      <c r="G409" s="461"/>
      <c r="H409" s="461"/>
      <c r="I409" s="461"/>
      <c r="J409" s="463">
        <v>1</v>
      </c>
      <c r="K409" s="462">
        <v>0</v>
      </c>
      <c r="L409" s="461">
        <v>1</v>
      </c>
      <c r="M409" s="461">
        <v>1</v>
      </c>
    </row>
    <row r="410" spans="1:13" ht="45">
      <c r="A410" s="476" t="s">
        <v>4347</v>
      </c>
      <c r="B410" s="471" t="s">
        <v>4348</v>
      </c>
      <c r="C410" s="343" t="s">
        <v>4349</v>
      </c>
      <c r="D410" s="343" t="s">
        <v>4350</v>
      </c>
      <c r="E410" s="460">
        <v>2023</v>
      </c>
      <c r="F410" s="461"/>
      <c r="G410" s="461"/>
      <c r="H410" s="461"/>
      <c r="I410" s="461"/>
      <c r="J410" s="463">
        <v>0</v>
      </c>
      <c r="K410" s="462" t="s">
        <v>3208</v>
      </c>
      <c r="L410" s="461">
        <v>1</v>
      </c>
      <c r="M410" s="461"/>
    </row>
    <row r="411" spans="1:13" ht="45">
      <c r="A411" s="476" t="s">
        <v>4351</v>
      </c>
      <c r="B411" s="471" t="s">
        <v>4352</v>
      </c>
      <c r="C411" s="343" t="s">
        <v>4353</v>
      </c>
      <c r="D411" s="343" t="s">
        <v>4354</v>
      </c>
      <c r="E411" s="460">
        <v>2002</v>
      </c>
      <c r="F411" s="461"/>
      <c r="G411" s="461"/>
      <c r="H411" s="461"/>
      <c r="I411" s="461"/>
      <c r="J411" s="463">
        <v>0</v>
      </c>
      <c r="K411" s="462" t="s">
        <v>2971</v>
      </c>
      <c r="L411" s="461">
        <v>1</v>
      </c>
      <c r="M411" s="461"/>
    </row>
    <row r="412" spans="1:13" ht="90">
      <c r="A412" s="476" t="s">
        <v>4355</v>
      </c>
      <c r="B412" s="471"/>
      <c r="C412" s="343" t="s">
        <v>4356</v>
      </c>
      <c r="D412" s="343" t="s">
        <v>4357</v>
      </c>
      <c r="E412" s="460">
        <v>2008</v>
      </c>
      <c r="F412" s="461"/>
      <c r="G412" s="461"/>
      <c r="H412" s="461"/>
      <c r="I412" s="461"/>
      <c r="J412" s="463">
        <v>0</v>
      </c>
      <c r="K412" s="462" t="s">
        <v>3256</v>
      </c>
      <c r="L412" s="461">
        <v>1</v>
      </c>
      <c r="M412" s="461"/>
    </row>
    <row r="413" spans="1:13" ht="105">
      <c r="A413" s="476" t="s">
        <v>4358</v>
      </c>
      <c r="B413" s="471" t="s">
        <v>4359</v>
      </c>
      <c r="C413" s="343" t="s">
        <v>4360</v>
      </c>
      <c r="D413" s="343" t="s">
        <v>4361</v>
      </c>
      <c r="E413" s="460">
        <v>1992</v>
      </c>
      <c r="F413" s="461"/>
      <c r="G413" s="461"/>
      <c r="H413" s="461"/>
      <c r="I413" s="461"/>
      <c r="J413" s="466">
        <v>0</v>
      </c>
      <c r="K413" s="462" t="s">
        <v>3208</v>
      </c>
      <c r="L413" s="467">
        <v>1</v>
      </c>
      <c r="M413" s="467"/>
    </row>
    <row r="414" spans="1:13" ht="90">
      <c r="A414" s="476" t="s">
        <v>4362</v>
      </c>
      <c r="B414" s="471"/>
      <c r="C414" s="343" t="s">
        <v>4363</v>
      </c>
      <c r="D414" s="343" t="s">
        <v>4364</v>
      </c>
      <c r="E414" s="460">
        <v>2000</v>
      </c>
      <c r="F414" s="461"/>
      <c r="G414" s="461"/>
      <c r="H414" s="461"/>
      <c r="I414" s="461"/>
      <c r="J414" s="463">
        <v>0</v>
      </c>
      <c r="K414" s="462" t="s">
        <v>3393</v>
      </c>
      <c r="L414" s="461">
        <v>1</v>
      </c>
      <c r="M414" s="461"/>
    </row>
    <row r="415" spans="1:13" ht="105">
      <c r="A415" s="476" t="s">
        <v>4365</v>
      </c>
      <c r="B415" s="471"/>
      <c r="C415" s="343" t="s">
        <v>4366</v>
      </c>
      <c r="D415" s="343" t="s">
        <v>4364</v>
      </c>
      <c r="E415" s="460">
        <v>2000</v>
      </c>
      <c r="F415" s="461"/>
      <c r="G415" s="461"/>
      <c r="H415" s="461"/>
      <c r="I415" s="461"/>
      <c r="J415" s="463">
        <v>0</v>
      </c>
      <c r="K415" s="462" t="s">
        <v>3256</v>
      </c>
      <c r="L415" s="461">
        <v>1</v>
      </c>
      <c r="M415" s="461"/>
    </row>
    <row r="416" spans="1:13" ht="195">
      <c r="A416" s="476" t="s">
        <v>4367</v>
      </c>
      <c r="B416" s="471" t="s">
        <v>4368</v>
      </c>
      <c r="C416" s="343" t="s">
        <v>4369</v>
      </c>
      <c r="D416" s="343" t="s">
        <v>3099</v>
      </c>
      <c r="E416" s="460">
        <v>2022</v>
      </c>
      <c r="F416" s="461"/>
      <c r="G416" s="461"/>
      <c r="H416" s="461"/>
      <c r="I416" s="461"/>
      <c r="J416" s="466">
        <v>0</v>
      </c>
      <c r="K416" s="462" t="s">
        <v>3208</v>
      </c>
      <c r="L416" s="467">
        <v>1</v>
      </c>
      <c r="M416" s="467"/>
    </row>
    <row r="417" spans="1:13" ht="210">
      <c r="A417" s="476" t="s">
        <v>4370</v>
      </c>
      <c r="B417" s="471" t="s">
        <v>4371</v>
      </c>
      <c r="C417" s="343" t="s">
        <v>4372</v>
      </c>
      <c r="D417" s="343" t="s">
        <v>3450</v>
      </c>
      <c r="E417" s="460">
        <v>2022</v>
      </c>
      <c r="F417" s="461"/>
      <c r="G417" s="461"/>
      <c r="H417" s="461"/>
      <c r="I417" s="461"/>
      <c r="J417" s="463">
        <v>0</v>
      </c>
      <c r="K417" s="462" t="s">
        <v>2958</v>
      </c>
      <c r="L417" s="461">
        <v>1</v>
      </c>
      <c r="M417" s="461"/>
    </row>
    <row r="418" spans="1:13" ht="165">
      <c r="A418" s="476" t="s">
        <v>4373</v>
      </c>
      <c r="B418" s="471"/>
      <c r="C418" s="343" t="s">
        <v>4374</v>
      </c>
      <c r="D418" s="343" t="s">
        <v>4375</v>
      </c>
      <c r="E418" s="460">
        <v>2020</v>
      </c>
      <c r="F418" s="461"/>
      <c r="G418" s="461"/>
      <c r="H418" s="461"/>
      <c r="I418" s="461"/>
      <c r="J418" s="466">
        <v>0</v>
      </c>
      <c r="K418" s="462" t="s">
        <v>2958</v>
      </c>
      <c r="L418" s="467">
        <v>1</v>
      </c>
      <c r="M418" s="467"/>
    </row>
    <row r="419" spans="1:13" ht="90">
      <c r="A419" s="476" t="s">
        <v>4376</v>
      </c>
      <c r="B419" s="471" t="s">
        <v>4377</v>
      </c>
      <c r="C419" s="343" t="s">
        <v>4378</v>
      </c>
      <c r="D419" s="343" t="s">
        <v>3191</v>
      </c>
      <c r="E419" s="460">
        <v>2021</v>
      </c>
      <c r="F419" s="461"/>
      <c r="G419" s="461"/>
      <c r="H419" s="461"/>
      <c r="I419" s="461"/>
      <c r="J419" s="463">
        <v>0</v>
      </c>
      <c r="K419" s="462" t="s">
        <v>4379</v>
      </c>
      <c r="L419" s="461">
        <v>1</v>
      </c>
      <c r="M419" s="461"/>
    </row>
    <row r="420" spans="1:13" ht="105">
      <c r="A420" s="476" t="s">
        <v>497</v>
      </c>
      <c r="B420" s="471" t="s">
        <v>498</v>
      </c>
      <c r="C420" s="343" t="s">
        <v>496</v>
      </c>
      <c r="D420" s="343" t="s">
        <v>438</v>
      </c>
      <c r="E420" s="460">
        <v>2014</v>
      </c>
      <c r="F420" s="461"/>
      <c r="G420" s="461"/>
      <c r="H420" s="461"/>
      <c r="I420" s="461"/>
      <c r="J420" s="463">
        <v>1</v>
      </c>
      <c r="K420" s="462">
        <v>0</v>
      </c>
      <c r="L420" s="461">
        <v>1</v>
      </c>
      <c r="M420" s="461">
        <v>1</v>
      </c>
    </row>
    <row r="421" spans="1:13" ht="105">
      <c r="A421" s="476" t="s">
        <v>4380</v>
      </c>
      <c r="B421" s="471" t="s">
        <v>4381</v>
      </c>
      <c r="C421" s="343" t="s">
        <v>4382</v>
      </c>
      <c r="D421" s="343" t="s">
        <v>533</v>
      </c>
      <c r="E421" s="460">
        <v>2020</v>
      </c>
      <c r="F421" s="461"/>
      <c r="G421" s="461"/>
      <c r="H421" s="461"/>
      <c r="I421" s="461"/>
      <c r="J421" s="466">
        <v>0</v>
      </c>
      <c r="K421" s="462" t="s">
        <v>3208</v>
      </c>
      <c r="L421" s="467">
        <v>1</v>
      </c>
      <c r="M421" s="467"/>
    </row>
    <row r="422" spans="1:13" ht="105">
      <c r="A422" s="476" t="s">
        <v>2780</v>
      </c>
      <c r="B422" s="471" t="s">
        <v>4383</v>
      </c>
      <c r="C422" s="343" t="s">
        <v>2782</v>
      </c>
      <c r="D422" s="343" t="s">
        <v>348</v>
      </c>
      <c r="E422" s="460">
        <v>2006</v>
      </c>
      <c r="F422" s="461" t="s">
        <v>279</v>
      </c>
      <c r="G422" s="461"/>
      <c r="H422" s="461" t="s">
        <v>2554</v>
      </c>
      <c r="I422" s="461"/>
      <c r="J422" s="463">
        <v>1</v>
      </c>
      <c r="K422" s="462">
        <v>0</v>
      </c>
      <c r="L422" s="461">
        <v>1</v>
      </c>
      <c r="M422" s="461"/>
    </row>
    <row r="423" spans="1:13" ht="45">
      <c r="A423" s="476" t="s">
        <v>4384</v>
      </c>
      <c r="B423" s="471" t="s">
        <v>4385</v>
      </c>
      <c r="C423" s="343" t="s">
        <v>4386</v>
      </c>
      <c r="D423" s="343" t="s">
        <v>4387</v>
      </c>
      <c r="E423" s="460">
        <v>2009</v>
      </c>
      <c r="F423" s="461"/>
      <c r="G423" s="461"/>
      <c r="H423" s="461"/>
      <c r="I423" s="461"/>
      <c r="J423" s="463">
        <v>0</v>
      </c>
      <c r="K423" s="462" t="s">
        <v>2958</v>
      </c>
      <c r="L423" s="461">
        <v>1</v>
      </c>
      <c r="M423" s="461"/>
    </row>
    <row r="424" spans="1:13" ht="90">
      <c r="A424" s="476" t="s">
        <v>1497</v>
      </c>
      <c r="B424" s="471" t="s">
        <v>4388</v>
      </c>
      <c r="C424" s="343" t="s">
        <v>1496</v>
      </c>
      <c r="D424" s="343" t="s">
        <v>1501</v>
      </c>
      <c r="E424" s="460">
        <v>2013</v>
      </c>
      <c r="F424" s="461"/>
      <c r="G424" s="461"/>
      <c r="H424" s="461"/>
      <c r="I424" s="461"/>
      <c r="J424" s="463">
        <v>1</v>
      </c>
      <c r="K424" s="462">
        <v>0</v>
      </c>
      <c r="L424" s="461">
        <v>1</v>
      </c>
      <c r="M424" s="461"/>
    </row>
    <row r="425" spans="1:13" ht="90">
      <c r="A425" s="476" t="s">
        <v>4389</v>
      </c>
      <c r="B425" s="471" t="s">
        <v>4390</v>
      </c>
      <c r="C425" s="343" t="s">
        <v>4391</v>
      </c>
      <c r="D425" s="343" t="s">
        <v>4392</v>
      </c>
      <c r="E425" s="460">
        <v>2022</v>
      </c>
      <c r="F425" s="461"/>
      <c r="G425" s="461"/>
      <c r="H425" s="461"/>
      <c r="I425" s="461"/>
      <c r="J425" s="463">
        <v>0</v>
      </c>
      <c r="K425" s="462" t="s">
        <v>3294</v>
      </c>
      <c r="L425" s="461">
        <v>1</v>
      </c>
      <c r="M425" s="461"/>
    </row>
    <row r="426" spans="1:13" ht="120">
      <c r="A426" s="476" t="s">
        <v>4393</v>
      </c>
      <c r="B426" s="471" t="s">
        <v>4394</v>
      </c>
      <c r="C426" s="343" t="s">
        <v>4395</v>
      </c>
      <c r="D426" s="343" t="s">
        <v>4396</v>
      </c>
      <c r="E426" s="460">
        <v>1993</v>
      </c>
      <c r="F426" s="461"/>
      <c r="G426" s="461"/>
      <c r="H426" s="461"/>
      <c r="I426" s="461"/>
      <c r="J426" s="463">
        <v>0</v>
      </c>
      <c r="K426" s="462" t="s">
        <v>2971</v>
      </c>
      <c r="L426" s="461">
        <v>1</v>
      </c>
      <c r="M426" s="461"/>
    </row>
    <row r="427" spans="1:13" ht="135">
      <c r="A427" s="476" t="s">
        <v>4397</v>
      </c>
      <c r="B427" s="471" t="s">
        <v>4398</v>
      </c>
      <c r="C427" s="343" t="s">
        <v>4399</v>
      </c>
      <c r="D427" s="343" t="s">
        <v>4400</v>
      </c>
      <c r="E427" s="460">
        <v>2014</v>
      </c>
      <c r="F427" s="461"/>
      <c r="G427" s="461"/>
      <c r="H427" s="461"/>
      <c r="I427" s="461"/>
      <c r="J427" s="463">
        <v>0</v>
      </c>
      <c r="K427" s="462" t="s">
        <v>3208</v>
      </c>
      <c r="L427" s="461">
        <v>1</v>
      </c>
      <c r="M427" s="461"/>
    </row>
    <row r="428" spans="1:13" ht="105">
      <c r="A428" s="476" t="s">
        <v>1526</v>
      </c>
      <c r="B428" s="471"/>
      <c r="C428" s="343" t="s">
        <v>1525</v>
      </c>
      <c r="D428" s="343" t="s">
        <v>1529</v>
      </c>
      <c r="E428" s="460">
        <v>2014</v>
      </c>
      <c r="F428" s="461"/>
      <c r="G428" s="461"/>
      <c r="H428" s="461"/>
      <c r="I428" s="461"/>
      <c r="J428" s="466">
        <v>1</v>
      </c>
      <c r="K428" s="462">
        <v>0</v>
      </c>
      <c r="L428" s="467">
        <v>1</v>
      </c>
      <c r="M428" s="467"/>
    </row>
    <row r="429" spans="1:13" ht="45">
      <c r="A429" s="476" t="s">
        <v>1548</v>
      </c>
      <c r="B429" s="471" t="s">
        <v>1575</v>
      </c>
      <c r="C429" s="343" t="s">
        <v>1547</v>
      </c>
      <c r="D429" s="343" t="s">
        <v>1552</v>
      </c>
      <c r="E429" s="460">
        <v>2001</v>
      </c>
      <c r="F429" s="461" t="s">
        <v>272</v>
      </c>
      <c r="G429" s="461"/>
      <c r="H429" s="461"/>
      <c r="I429" s="461"/>
      <c r="J429" s="463">
        <v>1</v>
      </c>
      <c r="K429" s="462">
        <v>0</v>
      </c>
      <c r="L429" s="461">
        <v>1</v>
      </c>
      <c r="M429" s="461">
        <v>1</v>
      </c>
    </row>
    <row r="430" spans="1:13" ht="90">
      <c r="A430" s="476" t="s">
        <v>4401</v>
      </c>
      <c r="B430" s="471" t="s">
        <v>4402</v>
      </c>
      <c r="C430" s="343" t="s">
        <v>4403</v>
      </c>
      <c r="D430" s="343" t="s">
        <v>4404</v>
      </c>
      <c r="E430" s="460">
        <v>2022</v>
      </c>
      <c r="F430" s="461"/>
      <c r="G430" s="461"/>
      <c r="H430" s="461"/>
      <c r="I430" s="461"/>
      <c r="J430" s="463">
        <v>0</v>
      </c>
      <c r="K430" s="462" t="s">
        <v>3256</v>
      </c>
      <c r="L430" s="461">
        <v>1</v>
      </c>
      <c r="M430" s="461"/>
    </row>
    <row r="431" spans="1:13" ht="105">
      <c r="A431" s="476" t="s">
        <v>4405</v>
      </c>
      <c r="B431" s="471"/>
      <c r="C431" s="343" t="s">
        <v>4406</v>
      </c>
      <c r="D431" s="343" t="s">
        <v>4177</v>
      </c>
      <c r="E431" s="460">
        <v>1993</v>
      </c>
      <c r="F431" s="461"/>
      <c r="G431" s="461"/>
      <c r="H431" s="461"/>
      <c r="I431" s="461"/>
      <c r="J431" s="463">
        <v>0</v>
      </c>
      <c r="K431" s="462" t="s">
        <v>2958</v>
      </c>
      <c r="L431" s="461">
        <v>1</v>
      </c>
      <c r="M431" s="461"/>
    </row>
    <row r="432" spans="1:13" ht="150">
      <c r="A432" s="476" t="s">
        <v>4407</v>
      </c>
      <c r="B432" s="471" t="s">
        <v>4408</v>
      </c>
      <c r="C432" s="343" t="s">
        <v>4409</v>
      </c>
      <c r="D432" s="343" t="s">
        <v>4410</v>
      </c>
      <c r="E432" s="460">
        <v>2010</v>
      </c>
      <c r="F432" s="461"/>
      <c r="G432" s="461"/>
      <c r="H432" s="461"/>
      <c r="I432" s="461"/>
      <c r="J432" s="463">
        <v>0</v>
      </c>
      <c r="K432" s="462" t="s">
        <v>2971</v>
      </c>
      <c r="L432" s="461">
        <v>1</v>
      </c>
      <c r="M432" s="461"/>
    </row>
    <row r="433" spans="1:13" ht="105">
      <c r="A433" s="476" t="s">
        <v>4411</v>
      </c>
      <c r="B433" s="471" t="s">
        <v>4412</v>
      </c>
      <c r="C433" s="343" t="s">
        <v>4413</v>
      </c>
      <c r="D433" s="343" t="s">
        <v>4414</v>
      </c>
      <c r="E433" s="460">
        <v>1999</v>
      </c>
      <c r="F433" s="461"/>
      <c r="G433" s="461"/>
      <c r="H433" s="461"/>
      <c r="I433" s="461"/>
      <c r="J433" s="466">
        <v>0</v>
      </c>
      <c r="K433" s="462" t="s">
        <v>3208</v>
      </c>
      <c r="L433" s="467">
        <v>1</v>
      </c>
      <c r="M433" s="467"/>
    </row>
    <row r="434" spans="1:13" ht="75">
      <c r="A434" s="476" t="s">
        <v>4415</v>
      </c>
      <c r="B434" s="471" t="s">
        <v>4416</v>
      </c>
      <c r="C434" s="343" t="s">
        <v>4417</v>
      </c>
      <c r="D434" s="343" t="s">
        <v>4418</v>
      </c>
      <c r="E434" s="460">
        <v>2003</v>
      </c>
      <c r="F434" s="461"/>
      <c r="G434" s="461"/>
      <c r="H434" s="461"/>
      <c r="I434" s="461"/>
      <c r="J434" s="466">
        <v>0</v>
      </c>
      <c r="K434" s="462" t="s">
        <v>3208</v>
      </c>
      <c r="L434" s="467">
        <v>1</v>
      </c>
      <c r="M434" s="467"/>
    </row>
    <row r="435" spans="1:13" ht="120">
      <c r="A435" s="476" t="s">
        <v>4419</v>
      </c>
      <c r="B435" s="471"/>
      <c r="C435" s="343" t="s">
        <v>4420</v>
      </c>
      <c r="D435" s="343" t="s">
        <v>3099</v>
      </c>
      <c r="E435" s="460">
        <v>2001</v>
      </c>
      <c r="F435" s="461"/>
      <c r="G435" s="461"/>
      <c r="H435" s="461"/>
      <c r="I435" s="461"/>
      <c r="J435" s="463">
        <v>0</v>
      </c>
      <c r="K435" s="462" t="s">
        <v>2971</v>
      </c>
      <c r="L435" s="461">
        <v>1</v>
      </c>
      <c r="M435" s="461"/>
    </row>
    <row r="436" spans="1:13" ht="195">
      <c r="A436" s="476" t="s">
        <v>4421</v>
      </c>
      <c r="B436" s="471" t="s">
        <v>4422</v>
      </c>
      <c r="C436" s="343" t="s">
        <v>4423</v>
      </c>
      <c r="D436" s="343" t="s">
        <v>4261</v>
      </c>
      <c r="E436" s="460">
        <v>2020</v>
      </c>
      <c r="F436" s="461"/>
      <c r="G436" s="461"/>
      <c r="H436" s="461"/>
      <c r="I436" s="461"/>
      <c r="J436" s="466">
        <v>0</v>
      </c>
      <c r="K436" s="462" t="s">
        <v>3208</v>
      </c>
      <c r="L436" s="467">
        <v>1</v>
      </c>
      <c r="M436" s="467"/>
    </row>
    <row r="437" spans="1:13" ht="45">
      <c r="A437" s="476" t="s">
        <v>4424</v>
      </c>
      <c r="B437" s="471"/>
      <c r="C437" s="343" t="s">
        <v>4425</v>
      </c>
      <c r="D437" s="343" t="s">
        <v>285</v>
      </c>
      <c r="E437" s="460">
        <v>2013</v>
      </c>
      <c r="F437" s="461"/>
      <c r="G437" s="461"/>
      <c r="H437" s="461"/>
      <c r="I437" s="461"/>
      <c r="J437" s="466">
        <v>0</v>
      </c>
      <c r="K437" s="462" t="s">
        <v>3208</v>
      </c>
      <c r="L437" s="467">
        <v>1</v>
      </c>
      <c r="M437" s="467"/>
    </row>
    <row r="438" spans="1:13" ht="90">
      <c r="A438" s="476" t="s">
        <v>4426</v>
      </c>
      <c r="B438" s="471" t="s">
        <v>4427</v>
      </c>
      <c r="C438" s="343" t="s">
        <v>4428</v>
      </c>
      <c r="D438" s="343" t="s">
        <v>4429</v>
      </c>
      <c r="E438" s="460">
        <v>1994</v>
      </c>
      <c r="F438" s="461"/>
      <c r="G438" s="461"/>
      <c r="H438" s="461"/>
      <c r="I438" s="461"/>
      <c r="J438" s="463">
        <v>0</v>
      </c>
      <c r="K438" s="462" t="s">
        <v>2971</v>
      </c>
      <c r="L438" s="461">
        <v>1</v>
      </c>
      <c r="M438" s="461"/>
    </row>
    <row r="439" spans="1:13" ht="75">
      <c r="A439" s="476" t="s">
        <v>4430</v>
      </c>
      <c r="B439" s="471" t="s">
        <v>4431</v>
      </c>
      <c r="C439" s="343" t="s">
        <v>4432</v>
      </c>
      <c r="D439" s="343" t="s">
        <v>4433</v>
      </c>
      <c r="E439" s="460">
        <v>2020</v>
      </c>
      <c r="F439" s="461"/>
      <c r="G439" s="461"/>
      <c r="H439" s="461"/>
      <c r="I439" s="461"/>
      <c r="J439" s="466">
        <v>0</v>
      </c>
      <c r="K439" s="462" t="s">
        <v>3208</v>
      </c>
      <c r="L439" s="467">
        <v>1</v>
      </c>
      <c r="M439" s="467"/>
    </row>
    <row r="440" spans="1:13" ht="135">
      <c r="A440" s="476" t="s">
        <v>4434</v>
      </c>
      <c r="B440" s="471" t="s">
        <v>4435</v>
      </c>
      <c r="C440" s="343" t="s">
        <v>4436</v>
      </c>
      <c r="D440" s="343" t="s">
        <v>4437</v>
      </c>
      <c r="E440" s="460">
        <v>2008</v>
      </c>
      <c r="F440" s="461"/>
      <c r="G440" s="461"/>
      <c r="H440" s="461"/>
      <c r="I440" s="461"/>
      <c r="J440" s="466">
        <v>0</v>
      </c>
      <c r="K440" s="462" t="s">
        <v>3208</v>
      </c>
      <c r="L440" s="467">
        <v>1</v>
      </c>
      <c r="M440" s="467"/>
    </row>
    <row r="441" spans="1:13" ht="120">
      <c r="A441" s="476" t="s">
        <v>4438</v>
      </c>
      <c r="B441" s="471" t="s">
        <v>4439</v>
      </c>
      <c r="C441" s="343" t="s">
        <v>4440</v>
      </c>
      <c r="D441" s="343" t="s">
        <v>4429</v>
      </c>
      <c r="E441" s="460">
        <v>2012</v>
      </c>
      <c r="F441" s="461"/>
      <c r="G441" s="461"/>
      <c r="H441" s="461"/>
      <c r="I441" s="461"/>
      <c r="J441" s="463">
        <v>0</v>
      </c>
      <c r="K441" s="462" t="s">
        <v>2958</v>
      </c>
      <c r="L441" s="461">
        <v>1</v>
      </c>
      <c r="M441" s="461"/>
    </row>
    <row r="442" spans="1:13" ht="45">
      <c r="A442" s="476" t="s">
        <v>4441</v>
      </c>
      <c r="B442" s="471"/>
      <c r="C442" s="343" t="s">
        <v>4442</v>
      </c>
      <c r="D442" s="343"/>
      <c r="E442" s="460">
        <v>2006</v>
      </c>
      <c r="F442" s="461"/>
      <c r="G442" s="461"/>
      <c r="H442" s="461"/>
      <c r="I442" s="461"/>
      <c r="J442" s="463">
        <v>0</v>
      </c>
      <c r="K442" s="462" t="s">
        <v>3368</v>
      </c>
      <c r="L442" s="461">
        <v>1</v>
      </c>
      <c r="M442" s="461"/>
    </row>
    <row r="443" spans="1:13" ht="225">
      <c r="A443" s="476" t="s">
        <v>4443</v>
      </c>
      <c r="B443" s="471"/>
      <c r="C443" s="343" t="s">
        <v>4444</v>
      </c>
      <c r="D443" s="343" t="s">
        <v>4445</v>
      </c>
      <c r="E443" s="460">
        <v>2018</v>
      </c>
      <c r="F443" s="461"/>
      <c r="G443" s="461"/>
      <c r="H443" s="461"/>
      <c r="I443" s="461"/>
      <c r="J443" s="463">
        <v>0</v>
      </c>
      <c r="K443" s="462" t="s">
        <v>3730</v>
      </c>
      <c r="L443" s="461">
        <v>1</v>
      </c>
      <c r="M443" s="461"/>
    </row>
    <row r="444" spans="1:13" ht="120">
      <c r="A444" s="476" t="s">
        <v>4446</v>
      </c>
      <c r="B444" s="471" t="s">
        <v>4447</v>
      </c>
      <c r="C444" s="343" t="s">
        <v>4448</v>
      </c>
      <c r="D444" s="343" t="s">
        <v>285</v>
      </c>
      <c r="E444" s="460">
        <v>2022</v>
      </c>
      <c r="F444" s="461"/>
      <c r="G444" s="461"/>
      <c r="H444" s="461"/>
      <c r="I444" s="461"/>
      <c r="J444" s="466">
        <v>0</v>
      </c>
      <c r="K444" s="462" t="s">
        <v>3208</v>
      </c>
      <c r="L444" s="467">
        <v>1</v>
      </c>
      <c r="M444" s="467"/>
    </row>
    <row r="445" spans="1:13" ht="75">
      <c r="A445" s="476" t="s">
        <v>4449</v>
      </c>
      <c r="B445" s="471" t="s">
        <v>4450</v>
      </c>
      <c r="C445" s="343" t="s">
        <v>4451</v>
      </c>
      <c r="D445" s="343" t="s">
        <v>1441</v>
      </c>
      <c r="E445" s="460">
        <v>2015</v>
      </c>
      <c r="F445" s="461"/>
      <c r="G445" s="461"/>
      <c r="H445" s="461"/>
      <c r="I445" s="461"/>
      <c r="J445" s="463">
        <v>0</v>
      </c>
      <c r="K445" s="462" t="s">
        <v>2958</v>
      </c>
      <c r="L445" s="461">
        <v>1</v>
      </c>
      <c r="M445" s="461"/>
    </row>
    <row r="446" spans="1:13" ht="75">
      <c r="A446" s="476" t="s">
        <v>4452</v>
      </c>
      <c r="B446" s="471" t="s">
        <v>4453</v>
      </c>
      <c r="C446" s="343" t="s">
        <v>4454</v>
      </c>
      <c r="D446" s="343" t="s">
        <v>285</v>
      </c>
      <c r="E446" s="460">
        <v>2020</v>
      </c>
      <c r="F446" s="461"/>
      <c r="G446" s="461"/>
      <c r="H446" s="461"/>
      <c r="I446" s="461"/>
      <c r="J446" s="463">
        <v>0</v>
      </c>
      <c r="K446" s="462" t="s">
        <v>2958</v>
      </c>
      <c r="L446" s="461">
        <v>1</v>
      </c>
      <c r="M446" s="461"/>
    </row>
    <row r="447" spans="1:13" ht="75">
      <c r="A447" s="476" t="s">
        <v>4455</v>
      </c>
      <c r="B447" s="471" t="s">
        <v>4456</v>
      </c>
      <c r="C447" s="343" t="s">
        <v>4457</v>
      </c>
      <c r="D447" s="343" t="s">
        <v>500</v>
      </c>
      <c r="E447" s="460">
        <v>2019</v>
      </c>
      <c r="F447" s="461"/>
      <c r="G447" s="461"/>
      <c r="H447" s="461"/>
      <c r="I447" s="461"/>
      <c r="J447" s="463">
        <v>0</v>
      </c>
      <c r="K447" s="462" t="s">
        <v>2958</v>
      </c>
      <c r="L447" s="461">
        <v>1</v>
      </c>
      <c r="M447" s="461"/>
    </row>
    <row r="448" spans="1:13" ht="105">
      <c r="A448" s="476" t="s">
        <v>4458</v>
      </c>
      <c r="B448" s="471"/>
      <c r="C448" s="343" t="s">
        <v>4459</v>
      </c>
      <c r="D448" s="343" t="s">
        <v>4460</v>
      </c>
      <c r="E448" s="460">
        <v>2018</v>
      </c>
      <c r="F448" s="461"/>
      <c r="G448" s="461"/>
      <c r="H448" s="461"/>
      <c r="I448" s="461"/>
      <c r="J448" s="463">
        <v>0</v>
      </c>
      <c r="K448" s="462" t="s">
        <v>3208</v>
      </c>
      <c r="L448" s="461">
        <v>1</v>
      </c>
      <c r="M448" s="461"/>
    </row>
    <row r="449" spans="1:13" ht="90">
      <c r="A449" s="476" t="s">
        <v>2783</v>
      </c>
      <c r="B449" s="471" t="s">
        <v>4461</v>
      </c>
      <c r="C449" s="343" t="s">
        <v>2785</v>
      </c>
      <c r="D449" s="343" t="s">
        <v>533</v>
      </c>
      <c r="E449" s="460">
        <v>2012</v>
      </c>
      <c r="F449" s="461"/>
      <c r="G449" s="461"/>
      <c r="H449" s="461"/>
      <c r="I449" s="461"/>
      <c r="J449" s="463">
        <v>1</v>
      </c>
      <c r="K449" s="462">
        <v>0</v>
      </c>
      <c r="L449" s="461">
        <v>1</v>
      </c>
      <c r="M449" s="461">
        <v>1</v>
      </c>
    </row>
    <row r="450" spans="1:13" ht="165">
      <c r="A450" s="476" t="s">
        <v>4462</v>
      </c>
      <c r="B450" s="471" t="s">
        <v>4463</v>
      </c>
      <c r="C450" s="343" t="s">
        <v>4464</v>
      </c>
      <c r="D450" s="343" t="s">
        <v>4396</v>
      </c>
      <c r="E450" s="460">
        <v>1992</v>
      </c>
      <c r="F450" s="461"/>
      <c r="G450" s="461"/>
      <c r="H450" s="461"/>
      <c r="I450" s="461"/>
      <c r="J450" s="463">
        <v>0</v>
      </c>
      <c r="K450" s="462" t="s">
        <v>3256</v>
      </c>
      <c r="L450" s="461">
        <v>1</v>
      </c>
      <c r="M450" s="461"/>
    </row>
    <row r="451" spans="1:13" ht="105">
      <c r="A451" s="476" t="s">
        <v>4465</v>
      </c>
      <c r="B451" s="471" t="s">
        <v>4466</v>
      </c>
      <c r="C451" s="343" t="s">
        <v>4467</v>
      </c>
      <c r="D451" s="343" t="s">
        <v>4468</v>
      </c>
      <c r="E451" s="460">
        <v>2017</v>
      </c>
      <c r="F451" s="461"/>
      <c r="G451" s="461"/>
      <c r="H451" s="461"/>
      <c r="I451" s="461"/>
      <c r="J451" s="466">
        <v>0</v>
      </c>
      <c r="K451" s="462" t="s">
        <v>3208</v>
      </c>
      <c r="L451" s="467">
        <v>1</v>
      </c>
      <c r="M451" s="467"/>
    </row>
    <row r="452" spans="1:13" ht="60">
      <c r="A452" s="476" t="s">
        <v>4469</v>
      </c>
      <c r="B452" s="471" t="s">
        <v>4470</v>
      </c>
      <c r="C452" s="343" t="s">
        <v>4471</v>
      </c>
      <c r="D452" s="343" t="s">
        <v>4472</v>
      </c>
      <c r="E452" s="460">
        <v>2013</v>
      </c>
      <c r="F452" s="461"/>
      <c r="G452" s="461"/>
      <c r="H452" s="461"/>
      <c r="I452" s="461"/>
      <c r="J452" s="466">
        <v>0</v>
      </c>
      <c r="K452" s="462" t="s">
        <v>3208</v>
      </c>
      <c r="L452" s="467">
        <v>1</v>
      </c>
      <c r="M452" s="467"/>
    </row>
    <row r="453" spans="1:13" ht="75">
      <c r="A453" s="476" t="s">
        <v>4473</v>
      </c>
      <c r="B453" s="471"/>
      <c r="C453" s="343" t="s">
        <v>4471</v>
      </c>
      <c r="D453" s="343" t="s">
        <v>4474</v>
      </c>
      <c r="E453" s="460">
        <v>2013</v>
      </c>
      <c r="F453" s="461"/>
      <c r="G453" s="461"/>
      <c r="H453" s="461"/>
      <c r="I453" s="461"/>
      <c r="J453" s="466">
        <v>0</v>
      </c>
      <c r="K453" s="462" t="s">
        <v>3393</v>
      </c>
      <c r="L453" s="467">
        <v>1</v>
      </c>
      <c r="M453" s="467"/>
    </row>
    <row r="454" spans="1:13" ht="90">
      <c r="A454" s="476" t="s">
        <v>2786</v>
      </c>
      <c r="B454" s="471" t="s">
        <v>4475</v>
      </c>
      <c r="C454" s="343" t="s">
        <v>2788</v>
      </c>
      <c r="D454" s="343" t="s">
        <v>348</v>
      </c>
      <c r="E454" s="460">
        <v>2016</v>
      </c>
      <c r="F454" s="461"/>
      <c r="G454" s="461"/>
      <c r="H454" s="461"/>
      <c r="I454" s="461"/>
      <c r="J454" s="466">
        <v>1</v>
      </c>
      <c r="K454" s="462">
        <v>0</v>
      </c>
      <c r="L454" s="467">
        <v>1</v>
      </c>
      <c r="M454" s="467"/>
    </row>
    <row r="455" spans="1:13" ht="105">
      <c r="A455" s="476" t="s">
        <v>4476</v>
      </c>
      <c r="B455" s="471" t="s">
        <v>4477</v>
      </c>
      <c r="C455" s="343" t="s">
        <v>4478</v>
      </c>
      <c r="D455" s="343" t="s">
        <v>1025</v>
      </c>
      <c r="E455" s="460">
        <v>2023</v>
      </c>
      <c r="F455" s="461"/>
      <c r="G455" s="461"/>
      <c r="H455" s="461"/>
      <c r="I455" s="461"/>
      <c r="J455" s="463">
        <v>0</v>
      </c>
      <c r="K455" s="462" t="s">
        <v>3208</v>
      </c>
      <c r="L455" s="461">
        <v>1</v>
      </c>
      <c r="M455" s="461"/>
    </row>
    <row r="456" spans="1:13" ht="105">
      <c r="A456" s="476" t="s">
        <v>4479</v>
      </c>
      <c r="B456" s="471"/>
      <c r="C456" s="343" t="s">
        <v>4480</v>
      </c>
      <c r="D456" s="343" t="s">
        <v>4481</v>
      </c>
      <c r="E456" s="460">
        <v>2004</v>
      </c>
      <c r="F456" s="461"/>
      <c r="G456" s="461"/>
      <c r="H456" s="461"/>
      <c r="I456" s="461"/>
      <c r="J456" s="466">
        <v>0</v>
      </c>
      <c r="K456" s="462" t="s">
        <v>3208</v>
      </c>
      <c r="L456" s="467">
        <v>1</v>
      </c>
      <c r="M456" s="467"/>
    </row>
    <row r="457" spans="1:13" ht="90">
      <c r="A457" s="476" t="s">
        <v>4482</v>
      </c>
      <c r="B457" s="471" t="s">
        <v>4483</v>
      </c>
      <c r="C457" s="343" t="s">
        <v>4484</v>
      </c>
      <c r="D457" s="343" t="s">
        <v>4485</v>
      </c>
      <c r="E457" s="460">
        <v>2008</v>
      </c>
      <c r="F457" s="461"/>
      <c r="G457" s="461"/>
      <c r="H457" s="461"/>
      <c r="I457" s="461"/>
      <c r="J457" s="466">
        <v>0</v>
      </c>
      <c r="K457" s="462" t="s">
        <v>3208</v>
      </c>
      <c r="L457" s="467">
        <v>1</v>
      </c>
      <c r="M457" s="467"/>
    </row>
    <row r="458" spans="1:13" ht="60">
      <c r="A458" s="476" t="s">
        <v>4486</v>
      </c>
      <c r="B458" s="471" t="s">
        <v>4487</v>
      </c>
      <c r="C458" s="343" t="s">
        <v>4488</v>
      </c>
      <c r="D458" s="343" t="s">
        <v>4489</v>
      </c>
      <c r="E458" s="460">
        <v>2016</v>
      </c>
      <c r="F458" s="461"/>
      <c r="G458" s="461"/>
      <c r="H458" s="461"/>
      <c r="I458" s="461"/>
      <c r="J458" s="463">
        <v>0</v>
      </c>
      <c r="K458" s="462" t="s">
        <v>3208</v>
      </c>
      <c r="L458" s="461">
        <v>1</v>
      </c>
      <c r="M458" s="461"/>
    </row>
    <row r="459" spans="1:13" ht="120">
      <c r="A459" s="476" t="s">
        <v>4490</v>
      </c>
      <c r="B459" s="471" t="s">
        <v>4491</v>
      </c>
      <c r="C459" s="343" t="s">
        <v>4492</v>
      </c>
      <c r="D459" s="343" t="s">
        <v>438</v>
      </c>
      <c r="E459" s="460">
        <v>2021</v>
      </c>
      <c r="F459" s="461"/>
      <c r="G459" s="461"/>
      <c r="H459" s="461"/>
      <c r="I459" s="461"/>
      <c r="J459" s="466">
        <v>0</v>
      </c>
      <c r="K459" s="462" t="s">
        <v>3208</v>
      </c>
      <c r="L459" s="467">
        <v>1</v>
      </c>
      <c r="M459" s="467"/>
    </row>
    <row r="460" spans="1:13" ht="105">
      <c r="A460" s="476" t="s">
        <v>4493</v>
      </c>
      <c r="B460" s="471"/>
      <c r="C460" s="343" t="s">
        <v>4494</v>
      </c>
      <c r="D460" s="343"/>
      <c r="E460" s="460">
        <v>2019</v>
      </c>
      <c r="F460" s="461"/>
      <c r="G460" s="461"/>
      <c r="H460" s="461"/>
      <c r="I460" s="461"/>
      <c r="J460" s="463">
        <v>0</v>
      </c>
      <c r="K460" s="462" t="s">
        <v>4273</v>
      </c>
      <c r="L460" s="461">
        <v>1</v>
      </c>
      <c r="M460" s="461"/>
    </row>
    <row r="461" spans="1:13" ht="135">
      <c r="A461" s="476" t="s">
        <v>4495</v>
      </c>
      <c r="B461" s="471"/>
      <c r="C461" s="343" t="s">
        <v>4496</v>
      </c>
      <c r="D461" s="343" t="s">
        <v>4497</v>
      </c>
      <c r="E461" s="460">
        <v>2004</v>
      </c>
      <c r="F461" s="461"/>
      <c r="G461" s="461"/>
      <c r="H461" s="461"/>
      <c r="I461" s="461"/>
      <c r="J461" s="466">
        <v>0</v>
      </c>
      <c r="K461" s="462" t="s">
        <v>3208</v>
      </c>
      <c r="L461" s="467">
        <v>1</v>
      </c>
      <c r="M461" s="467"/>
    </row>
    <row r="462" spans="1:13" ht="105">
      <c r="A462" s="476" t="s">
        <v>1594</v>
      </c>
      <c r="B462" s="471" t="s">
        <v>4498</v>
      </c>
      <c r="C462" s="343" t="s">
        <v>1593</v>
      </c>
      <c r="D462" s="343" t="s">
        <v>1598</v>
      </c>
      <c r="E462" s="460">
        <v>2021</v>
      </c>
      <c r="F462" s="461"/>
      <c r="G462" s="461"/>
      <c r="H462" s="461"/>
      <c r="I462" s="461"/>
      <c r="J462" s="463">
        <v>1</v>
      </c>
      <c r="K462" s="462">
        <v>0</v>
      </c>
      <c r="L462" s="461">
        <v>1</v>
      </c>
      <c r="M462" s="461"/>
    </row>
    <row r="463" spans="1:13" ht="60">
      <c r="A463" s="476" t="s">
        <v>4499</v>
      </c>
      <c r="B463" s="471" t="s">
        <v>4500</v>
      </c>
      <c r="C463" s="343" t="s">
        <v>4501</v>
      </c>
      <c r="D463" s="343" t="s">
        <v>4502</v>
      </c>
      <c r="E463" s="460">
        <v>2012</v>
      </c>
      <c r="F463" s="461"/>
      <c r="G463" s="461"/>
      <c r="H463" s="461"/>
      <c r="I463" s="461"/>
      <c r="J463" s="466">
        <v>0</v>
      </c>
      <c r="K463" s="462" t="s">
        <v>3208</v>
      </c>
      <c r="L463" s="467">
        <v>1</v>
      </c>
      <c r="M463" s="467"/>
    </row>
    <row r="464" spans="1:13" ht="105">
      <c r="A464" s="476" t="s">
        <v>4503</v>
      </c>
      <c r="B464" s="471" t="s">
        <v>4504</v>
      </c>
      <c r="C464" s="343" t="s">
        <v>4505</v>
      </c>
      <c r="D464" s="343" t="s">
        <v>1779</v>
      </c>
      <c r="E464" s="460">
        <v>1992</v>
      </c>
      <c r="F464" s="461"/>
      <c r="G464" s="461"/>
      <c r="H464" s="461"/>
      <c r="I464" s="461"/>
      <c r="J464" s="466">
        <v>0</v>
      </c>
      <c r="K464" s="462" t="s">
        <v>3208</v>
      </c>
      <c r="L464" s="467">
        <v>1</v>
      </c>
      <c r="M464" s="467"/>
    </row>
    <row r="465" spans="1:13" ht="135">
      <c r="A465" s="476" t="s">
        <v>4506</v>
      </c>
      <c r="B465" s="471"/>
      <c r="C465" s="343" t="s">
        <v>4507</v>
      </c>
      <c r="D465" s="343" t="s">
        <v>4508</v>
      </c>
      <c r="E465" s="460">
        <v>2005</v>
      </c>
      <c r="F465" s="461"/>
      <c r="G465" s="461"/>
      <c r="H465" s="461"/>
      <c r="I465" s="461"/>
      <c r="J465" s="466">
        <v>0</v>
      </c>
      <c r="K465" s="462" t="s">
        <v>3208</v>
      </c>
      <c r="L465" s="467">
        <v>1</v>
      </c>
      <c r="M465" s="467"/>
    </row>
    <row r="466" spans="1:13" ht="75">
      <c r="A466" s="476" t="s">
        <v>4509</v>
      </c>
      <c r="B466" s="471"/>
      <c r="C466" s="343" t="s">
        <v>4510</v>
      </c>
      <c r="D466" s="343" t="s">
        <v>4508</v>
      </c>
      <c r="E466" s="460">
        <v>2007</v>
      </c>
      <c r="F466" s="461"/>
      <c r="G466" s="461"/>
      <c r="H466" s="461"/>
      <c r="I466" s="461"/>
      <c r="J466" s="463">
        <v>0</v>
      </c>
      <c r="K466" s="462" t="s">
        <v>2971</v>
      </c>
      <c r="L466" s="461">
        <v>1</v>
      </c>
      <c r="M466" s="461"/>
    </row>
    <row r="467" spans="1:13" ht="180">
      <c r="A467" s="476" t="s">
        <v>4511</v>
      </c>
      <c r="B467" s="471"/>
      <c r="C467" s="343" t="s">
        <v>4512</v>
      </c>
      <c r="D467" s="343" t="s">
        <v>4508</v>
      </c>
      <c r="E467" s="460">
        <v>2005</v>
      </c>
      <c r="F467" s="461"/>
      <c r="G467" s="461"/>
      <c r="H467" s="461"/>
      <c r="I467" s="461"/>
      <c r="J467" s="463">
        <v>0</v>
      </c>
      <c r="K467" s="462" t="s">
        <v>2971</v>
      </c>
      <c r="L467" s="461">
        <v>1</v>
      </c>
      <c r="M467" s="461"/>
    </row>
    <row r="468" spans="1:13" ht="75">
      <c r="A468" s="476" t="s">
        <v>4513</v>
      </c>
      <c r="B468" s="471" t="s">
        <v>4514</v>
      </c>
      <c r="C468" s="343" t="s">
        <v>4515</v>
      </c>
      <c r="D468" s="343" t="s">
        <v>4516</v>
      </c>
      <c r="E468" s="460">
        <v>1999</v>
      </c>
      <c r="F468" s="461"/>
      <c r="G468" s="461"/>
      <c r="H468" s="461"/>
      <c r="I468" s="461"/>
      <c r="J468" s="463">
        <v>0</v>
      </c>
      <c r="K468" s="462" t="s">
        <v>2971</v>
      </c>
      <c r="L468" s="461">
        <v>1</v>
      </c>
      <c r="M468" s="461"/>
    </row>
    <row r="469" spans="1:13" ht="90">
      <c r="A469" s="476" t="s">
        <v>4517</v>
      </c>
      <c r="B469" s="471" t="s">
        <v>4518</v>
      </c>
      <c r="C469" s="343" t="s">
        <v>4519</v>
      </c>
      <c r="D469" s="343" t="s">
        <v>4520</v>
      </c>
      <c r="E469" s="460">
        <v>2022</v>
      </c>
      <c r="F469" s="461"/>
      <c r="G469" s="461"/>
      <c r="H469" s="461"/>
      <c r="I469" s="461"/>
      <c r="J469" s="463">
        <v>0</v>
      </c>
      <c r="K469" s="462" t="s">
        <v>3294</v>
      </c>
      <c r="L469" s="461">
        <v>1</v>
      </c>
      <c r="M469" s="461"/>
    </row>
    <row r="470" spans="1:13" ht="38.25">
      <c r="A470" s="476" t="s">
        <v>4521</v>
      </c>
      <c r="B470" s="186"/>
      <c r="C470" s="471" t="s">
        <v>4522</v>
      </c>
      <c r="D470" s="343"/>
      <c r="E470" s="460">
        <v>1994</v>
      </c>
      <c r="F470" s="461"/>
      <c r="G470" s="461"/>
      <c r="H470" s="461"/>
      <c r="I470" s="461"/>
      <c r="J470" s="463">
        <v>0</v>
      </c>
      <c r="K470" s="483" t="s">
        <v>3368</v>
      </c>
      <c r="L470" s="461">
        <v>1</v>
      </c>
      <c r="M470" s="461"/>
    </row>
    <row r="471" spans="1:13" ht="135">
      <c r="A471" s="476" t="s">
        <v>1625</v>
      </c>
      <c r="B471" s="471" t="s">
        <v>4523</v>
      </c>
      <c r="C471" s="343" t="s">
        <v>1624</v>
      </c>
      <c r="D471" s="343" t="s">
        <v>1262</v>
      </c>
      <c r="E471" s="460">
        <v>2003</v>
      </c>
      <c r="F471" s="461"/>
      <c r="G471" s="461"/>
      <c r="H471" s="461" t="s">
        <v>2568</v>
      </c>
      <c r="I471" s="461"/>
      <c r="J471" s="463">
        <v>1</v>
      </c>
      <c r="K471" s="462">
        <v>0</v>
      </c>
      <c r="L471" s="461">
        <v>1</v>
      </c>
      <c r="M471" s="461">
        <v>1</v>
      </c>
    </row>
    <row r="472" spans="1:13" ht="60">
      <c r="A472" s="476" t="s">
        <v>4524</v>
      </c>
      <c r="B472" s="471"/>
      <c r="C472" s="343" t="s">
        <v>4525</v>
      </c>
      <c r="D472" s="343"/>
      <c r="E472" s="460">
        <v>2000</v>
      </c>
      <c r="F472" s="461"/>
      <c r="G472" s="461"/>
      <c r="H472" s="461"/>
      <c r="I472" s="461"/>
      <c r="J472" s="463">
        <v>0</v>
      </c>
      <c r="K472" s="462" t="s">
        <v>3368</v>
      </c>
      <c r="L472" s="461">
        <v>1</v>
      </c>
      <c r="M472" s="461"/>
    </row>
    <row r="473" spans="1:13" ht="105">
      <c r="A473" s="476" t="s">
        <v>4526</v>
      </c>
      <c r="B473" s="471" t="s">
        <v>4527</v>
      </c>
      <c r="C473" s="343" t="s">
        <v>4528</v>
      </c>
      <c r="D473" s="343" t="s">
        <v>4529</v>
      </c>
      <c r="E473" s="460">
        <v>2022</v>
      </c>
      <c r="F473" s="461"/>
      <c r="G473" s="461"/>
      <c r="H473" s="461"/>
      <c r="I473" s="461"/>
      <c r="J473" s="463">
        <v>0</v>
      </c>
      <c r="K473" s="462" t="s">
        <v>3229</v>
      </c>
      <c r="L473" s="461">
        <v>1</v>
      </c>
      <c r="M473" s="461"/>
    </row>
    <row r="474" spans="1:13" ht="90">
      <c r="A474" s="476" t="s">
        <v>4530</v>
      </c>
      <c r="B474" s="471"/>
      <c r="C474" s="343" t="s">
        <v>4531</v>
      </c>
      <c r="D474" s="343"/>
      <c r="E474" s="460">
        <v>2013</v>
      </c>
      <c r="F474" s="461"/>
      <c r="G474" s="461"/>
      <c r="H474" s="461"/>
      <c r="I474" s="461"/>
      <c r="J474" s="463">
        <v>0</v>
      </c>
      <c r="K474" s="462" t="s">
        <v>4273</v>
      </c>
      <c r="L474" s="461">
        <v>1</v>
      </c>
      <c r="M474" s="461"/>
    </row>
    <row r="475" spans="1:13" ht="90">
      <c r="A475" s="476" t="s">
        <v>4532</v>
      </c>
      <c r="B475" s="471" t="s">
        <v>4533</v>
      </c>
      <c r="C475" s="343" t="s">
        <v>4534</v>
      </c>
      <c r="D475" s="343" t="s">
        <v>4535</v>
      </c>
      <c r="E475" s="460">
        <v>2020</v>
      </c>
      <c r="F475" s="461"/>
      <c r="G475" s="461"/>
      <c r="H475" s="461"/>
      <c r="I475" s="461"/>
      <c r="J475" s="463">
        <v>0</v>
      </c>
      <c r="K475" s="462" t="s">
        <v>3208</v>
      </c>
      <c r="L475" s="461">
        <v>1</v>
      </c>
      <c r="M475" s="461"/>
    </row>
    <row r="476" spans="1:13" ht="105">
      <c r="A476" s="476" t="s">
        <v>1652</v>
      </c>
      <c r="B476" s="471"/>
      <c r="C476" s="343" t="s">
        <v>1651</v>
      </c>
      <c r="D476" s="343" t="s">
        <v>1656</v>
      </c>
      <c r="E476" s="460">
        <v>1995</v>
      </c>
      <c r="F476" s="461" t="s">
        <v>2528</v>
      </c>
      <c r="G476" s="461"/>
      <c r="H476" s="461" t="s">
        <v>2554</v>
      </c>
      <c r="I476" s="461"/>
      <c r="J476" s="463">
        <v>1</v>
      </c>
      <c r="K476" s="462">
        <v>0</v>
      </c>
      <c r="L476" s="461">
        <v>1</v>
      </c>
      <c r="M476" s="461">
        <v>0</v>
      </c>
    </row>
    <row r="477" spans="1:13" ht="105">
      <c r="A477" s="476" t="s">
        <v>4536</v>
      </c>
      <c r="B477" s="471" t="s">
        <v>4537</v>
      </c>
      <c r="C477" s="343" t="s">
        <v>4538</v>
      </c>
      <c r="D477" s="343" t="s">
        <v>4539</v>
      </c>
      <c r="E477" s="460">
        <v>2021</v>
      </c>
      <c r="F477" s="461"/>
      <c r="G477" s="461"/>
      <c r="H477" s="461"/>
      <c r="I477" s="461"/>
      <c r="J477" s="463">
        <v>0</v>
      </c>
      <c r="K477" s="462" t="s">
        <v>2958</v>
      </c>
      <c r="L477" s="461">
        <v>1</v>
      </c>
      <c r="M477" s="461"/>
    </row>
    <row r="478" spans="1:13" ht="180">
      <c r="A478" s="476" t="s">
        <v>4540</v>
      </c>
      <c r="B478" s="471"/>
      <c r="C478" s="343" t="s">
        <v>4541</v>
      </c>
      <c r="D478" s="343" t="s">
        <v>4542</v>
      </c>
      <c r="E478" s="460">
        <v>2016</v>
      </c>
      <c r="F478" s="461"/>
      <c r="G478" s="461"/>
      <c r="H478" s="461"/>
      <c r="I478" s="461"/>
      <c r="J478" s="463">
        <v>0</v>
      </c>
      <c r="K478" s="462" t="s">
        <v>3229</v>
      </c>
      <c r="L478" s="461">
        <v>1</v>
      </c>
      <c r="M478" s="461"/>
    </row>
    <row r="479" spans="1:13" ht="75">
      <c r="A479" s="476" t="s">
        <v>2789</v>
      </c>
      <c r="B479" s="471" t="s">
        <v>4543</v>
      </c>
      <c r="C479" s="343" t="s">
        <v>2791</v>
      </c>
      <c r="D479" s="343" t="s">
        <v>533</v>
      </c>
      <c r="E479" s="460">
        <v>2017</v>
      </c>
      <c r="F479" s="461"/>
      <c r="G479" s="461" t="s">
        <v>266</v>
      </c>
      <c r="H479" s="461" t="s">
        <v>2554</v>
      </c>
      <c r="I479" s="461"/>
      <c r="J479" s="463">
        <v>1</v>
      </c>
      <c r="K479" s="462">
        <v>0</v>
      </c>
      <c r="L479" s="461">
        <v>1</v>
      </c>
      <c r="M479" s="461">
        <v>1</v>
      </c>
    </row>
    <row r="480" spans="1:13" ht="45">
      <c r="A480" s="476" t="s">
        <v>4544</v>
      </c>
      <c r="B480" s="471"/>
      <c r="C480" s="343" t="s">
        <v>4545</v>
      </c>
      <c r="D480" s="343" t="s">
        <v>4546</v>
      </c>
      <c r="E480" s="460">
        <v>2009</v>
      </c>
      <c r="F480" s="461"/>
      <c r="G480" s="461"/>
      <c r="H480" s="461"/>
      <c r="I480" s="461"/>
      <c r="J480" s="463">
        <v>0</v>
      </c>
      <c r="K480" s="462" t="s">
        <v>3208</v>
      </c>
      <c r="L480" s="461">
        <v>1</v>
      </c>
      <c r="M480" s="461"/>
    </row>
    <row r="481" spans="1:13" ht="60">
      <c r="A481" s="476" t="s">
        <v>4547</v>
      </c>
      <c r="B481" s="471"/>
      <c r="C481" s="343" t="s">
        <v>4548</v>
      </c>
      <c r="D481" s="343" t="s">
        <v>4549</v>
      </c>
      <c r="E481" s="460">
        <v>1958</v>
      </c>
      <c r="F481" s="461"/>
      <c r="G481" s="461"/>
      <c r="H481" s="461"/>
      <c r="I481" s="461"/>
      <c r="J481" s="463">
        <v>0</v>
      </c>
      <c r="K481" s="462" t="s">
        <v>3208</v>
      </c>
      <c r="L481" s="461">
        <v>1</v>
      </c>
      <c r="M481" s="461"/>
    </row>
    <row r="482" spans="1:13" ht="60">
      <c r="A482" s="476" t="s">
        <v>4550</v>
      </c>
      <c r="B482" s="471" t="s">
        <v>4551</v>
      </c>
      <c r="C482" s="343" t="s">
        <v>4552</v>
      </c>
      <c r="D482" s="343" t="s">
        <v>4553</v>
      </c>
      <c r="E482" s="460">
        <v>2012</v>
      </c>
      <c r="F482" s="461"/>
      <c r="G482" s="461"/>
      <c r="H482" s="461"/>
      <c r="I482" s="461"/>
      <c r="J482" s="463">
        <v>0</v>
      </c>
      <c r="K482" s="462" t="s">
        <v>3730</v>
      </c>
      <c r="L482" s="461">
        <v>1</v>
      </c>
      <c r="M482" s="461"/>
    </row>
    <row r="483" spans="1:13" ht="135">
      <c r="A483" s="476" t="s">
        <v>4554</v>
      </c>
      <c r="B483" s="471"/>
      <c r="C483" s="343" t="s">
        <v>4555</v>
      </c>
      <c r="D483" s="343" t="s">
        <v>4556</v>
      </c>
      <c r="E483" s="460">
        <v>1990</v>
      </c>
      <c r="F483" s="461"/>
      <c r="G483" s="461"/>
      <c r="H483" s="461"/>
      <c r="I483" s="461"/>
      <c r="J483" s="463">
        <v>0</v>
      </c>
      <c r="K483" s="462" t="s">
        <v>2958</v>
      </c>
      <c r="L483" s="461">
        <v>1</v>
      </c>
      <c r="M483" s="461"/>
    </row>
    <row r="484" spans="1:13" ht="120">
      <c r="A484" s="476" t="s">
        <v>4557</v>
      </c>
      <c r="B484" s="471"/>
      <c r="C484" s="343" t="s">
        <v>4558</v>
      </c>
      <c r="D484" s="343" t="s">
        <v>4556</v>
      </c>
      <c r="E484" s="460">
        <v>1990</v>
      </c>
      <c r="F484" s="461"/>
      <c r="G484" s="461"/>
      <c r="H484" s="461"/>
      <c r="I484" s="461"/>
      <c r="J484" s="463">
        <v>0</v>
      </c>
      <c r="K484" s="462" t="s">
        <v>3229</v>
      </c>
      <c r="L484" s="461">
        <v>1</v>
      </c>
      <c r="M484" s="461"/>
    </row>
    <row r="485" spans="1:13" ht="45">
      <c r="A485" s="476" t="s">
        <v>4559</v>
      </c>
      <c r="B485" s="186"/>
      <c r="C485" s="471" t="s">
        <v>4560</v>
      </c>
      <c r="D485" s="343"/>
      <c r="E485" s="460">
        <v>2001</v>
      </c>
      <c r="F485" s="461"/>
      <c r="G485" s="461"/>
      <c r="H485" s="461"/>
      <c r="I485" s="461"/>
      <c r="J485" s="463">
        <v>0</v>
      </c>
      <c r="K485" s="483" t="s">
        <v>3368</v>
      </c>
      <c r="L485" s="461">
        <v>1</v>
      </c>
      <c r="M485" s="461"/>
    </row>
    <row r="486" spans="1:13" ht="75">
      <c r="A486" s="476" t="s">
        <v>4561</v>
      </c>
      <c r="B486" s="471"/>
      <c r="C486" s="343" t="s">
        <v>4562</v>
      </c>
      <c r="D486" s="343" t="s">
        <v>4563</v>
      </c>
      <c r="E486" s="460">
        <v>1987</v>
      </c>
      <c r="F486" s="461"/>
      <c r="G486" s="461"/>
      <c r="H486" s="461"/>
      <c r="I486" s="461"/>
      <c r="J486" s="463">
        <v>0</v>
      </c>
      <c r="K486" s="462" t="s">
        <v>3208</v>
      </c>
      <c r="L486" s="461">
        <v>1</v>
      </c>
      <c r="M486" s="461"/>
    </row>
    <row r="487" spans="1:13" ht="105">
      <c r="A487" s="476" t="s">
        <v>4564</v>
      </c>
      <c r="B487" s="471" t="s">
        <v>4565</v>
      </c>
      <c r="C487" s="343" t="s">
        <v>4566</v>
      </c>
      <c r="D487" s="343" t="s">
        <v>4567</v>
      </c>
      <c r="E487" s="460">
        <v>2012</v>
      </c>
      <c r="F487" s="461"/>
      <c r="G487" s="461"/>
      <c r="H487" s="461"/>
      <c r="I487" s="461"/>
      <c r="J487" s="463">
        <v>0</v>
      </c>
      <c r="K487" s="462" t="s">
        <v>2958</v>
      </c>
      <c r="L487" s="461">
        <v>1</v>
      </c>
      <c r="M487" s="461"/>
    </row>
    <row r="488" spans="1:13" ht="75">
      <c r="A488" s="476" t="s">
        <v>4568</v>
      </c>
      <c r="B488" s="471" t="s">
        <v>4569</v>
      </c>
      <c r="C488" s="343" t="s">
        <v>4570</v>
      </c>
      <c r="D488" s="343" t="s">
        <v>4571</v>
      </c>
      <c r="E488" s="460">
        <v>2022</v>
      </c>
      <c r="F488" s="461"/>
      <c r="G488" s="461"/>
      <c r="H488" s="461"/>
      <c r="I488" s="461"/>
      <c r="J488" s="463">
        <v>0</v>
      </c>
      <c r="K488" s="462" t="s">
        <v>3208</v>
      </c>
      <c r="L488" s="461">
        <v>1</v>
      </c>
      <c r="M488" s="461"/>
    </row>
    <row r="489" spans="1:13" ht="105">
      <c r="A489" s="476" t="s">
        <v>4572</v>
      </c>
      <c r="B489" s="471"/>
      <c r="C489" s="343" t="s">
        <v>4573</v>
      </c>
      <c r="D489" s="343" t="s">
        <v>4574</v>
      </c>
      <c r="E489" s="460">
        <v>2007</v>
      </c>
      <c r="F489" s="461"/>
      <c r="G489" s="461"/>
      <c r="H489" s="461"/>
      <c r="I489" s="461"/>
      <c r="J489" s="466">
        <v>0</v>
      </c>
      <c r="K489" s="462" t="s">
        <v>3208</v>
      </c>
      <c r="L489" s="467">
        <v>1</v>
      </c>
      <c r="M489" s="467"/>
    </row>
    <row r="490" spans="1:13" ht="120">
      <c r="A490" s="476" t="s">
        <v>4575</v>
      </c>
      <c r="B490" s="471" t="s">
        <v>4576</v>
      </c>
      <c r="C490" s="343" t="s">
        <v>4577</v>
      </c>
      <c r="D490" s="343" t="s">
        <v>4578</v>
      </c>
      <c r="E490" s="460">
        <v>1999</v>
      </c>
      <c r="F490" s="461"/>
      <c r="G490" s="461"/>
      <c r="H490" s="461"/>
      <c r="I490" s="461"/>
      <c r="J490" s="463">
        <v>0</v>
      </c>
      <c r="K490" s="462" t="s">
        <v>2958</v>
      </c>
      <c r="L490" s="461">
        <v>1</v>
      </c>
      <c r="M490" s="461"/>
    </row>
    <row r="491" spans="1:13" ht="38.25">
      <c r="A491" s="476" t="s">
        <v>4579</v>
      </c>
      <c r="B491" s="471"/>
      <c r="C491" s="343" t="s">
        <v>4580</v>
      </c>
      <c r="D491" s="343"/>
      <c r="E491" s="460">
        <v>2004</v>
      </c>
      <c r="F491" s="461"/>
      <c r="G491" s="461"/>
      <c r="H491" s="461"/>
      <c r="I491" s="461"/>
      <c r="J491" s="463">
        <v>0</v>
      </c>
      <c r="K491" s="462" t="s">
        <v>3368</v>
      </c>
      <c r="L491" s="461">
        <v>1</v>
      </c>
      <c r="M491" s="461"/>
    </row>
    <row r="492" spans="1:13" ht="150">
      <c r="A492" s="476" t="s">
        <v>4581</v>
      </c>
      <c r="B492" s="471" t="s">
        <v>4582</v>
      </c>
      <c r="C492" s="343" t="s">
        <v>4583</v>
      </c>
      <c r="D492" s="343" t="s">
        <v>4584</v>
      </c>
      <c r="E492" s="460">
        <v>2022</v>
      </c>
      <c r="F492" s="461"/>
      <c r="G492" s="461"/>
      <c r="H492" s="461"/>
      <c r="I492" s="461"/>
      <c r="J492" s="463">
        <v>0</v>
      </c>
      <c r="K492" s="462" t="s">
        <v>2817</v>
      </c>
      <c r="L492" s="461">
        <v>1</v>
      </c>
      <c r="M492" s="461"/>
    </row>
    <row r="493" spans="1:13" ht="135">
      <c r="A493" s="476" t="s">
        <v>4585</v>
      </c>
      <c r="B493" s="471" t="s">
        <v>4586</v>
      </c>
      <c r="C493" s="343" t="s">
        <v>4587</v>
      </c>
      <c r="D493" s="343" t="s">
        <v>4588</v>
      </c>
      <c r="E493" s="460">
        <v>2017</v>
      </c>
      <c r="F493" s="461"/>
      <c r="G493" s="461"/>
      <c r="H493" s="461"/>
      <c r="I493" s="461"/>
      <c r="J493" s="463">
        <v>0</v>
      </c>
      <c r="K493" s="462" t="s">
        <v>2817</v>
      </c>
      <c r="L493" s="461">
        <v>1</v>
      </c>
      <c r="M493" s="461"/>
    </row>
    <row r="494" spans="1:13" ht="180">
      <c r="A494" s="476" t="s">
        <v>4589</v>
      </c>
      <c r="B494" s="471" t="s">
        <v>4590</v>
      </c>
      <c r="C494" s="343" t="s">
        <v>4591</v>
      </c>
      <c r="D494" s="343" t="s">
        <v>3412</v>
      </c>
      <c r="E494" s="460">
        <v>2023</v>
      </c>
      <c r="F494" s="461"/>
      <c r="G494" s="461"/>
      <c r="H494" s="461"/>
      <c r="I494" s="461"/>
      <c r="J494" s="463">
        <v>0</v>
      </c>
      <c r="K494" s="462" t="s">
        <v>2971</v>
      </c>
      <c r="L494" s="461">
        <v>1</v>
      </c>
      <c r="M494" s="461"/>
    </row>
    <row r="495" spans="1:13" ht="90">
      <c r="A495" s="476" t="s">
        <v>4592</v>
      </c>
      <c r="B495" s="471" t="s">
        <v>4593</v>
      </c>
      <c r="C495" s="343" t="s">
        <v>4594</v>
      </c>
      <c r="D495" s="343" t="s">
        <v>3707</v>
      </c>
      <c r="E495" s="460">
        <v>2013</v>
      </c>
      <c r="F495" s="461"/>
      <c r="G495" s="461"/>
      <c r="H495" s="461"/>
      <c r="I495" s="461"/>
      <c r="J495" s="463">
        <v>0</v>
      </c>
      <c r="K495" s="462" t="s">
        <v>3216</v>
      </c>
      <c r="L495" s="461">
        <v>1</v>
      </c>
      <c r="M495" s="461"/>
    </row>
    <row r="496" spans="1:13" ht="120">
      <c r="A496" s="476" t="s">
        <v>4595</v>
      </c>
      <c r="B496" s="471" t="s">
        <v>4596</v>
      </c>
      <c r="C496" s="343" t="s">
        <v>4597</v>
      </c>
      <c r="D496" s="343" t="s">
        <v>4598</v>
      </c>
      <c r="E496" s="460">
        <v>1979</v>
      </c>
      <c r="F496" s="461"/>
      <c r="G496" s="461"/>
      <c r="H496" s="461"/>
      <c r="I496" s="461"/>
      <c r="J496" s="466">
        <v>0</v>
      </c>
      <c r="K496" s="462" t="s">
        <v>3208</v>
      </c>
      <c r="L496" s="467">
        <v>1</v>
      </c>
      <c r="M496" s="467"/>
    </row>
    <row r="497" spans="1:13" ht="60">
      <c r="A497" s="476" t="s">
        <v>4599</v>
      </c>
      <c r="B497" s="471" t="s">
        <v>4600</v>
      </c>
      <c r="C497" s="343" t="s">
        <v>4601</v>
      </c>
      <c r="D497" s="343" t="s">
        <v>4602</v>
      </c>
      <c r="E497" s="460">
        <v>2000</v>
      </c>
      <c r="F497" s="461"/>
      <c r="G497" s="461"/>
      <c r="H497" s="461"/>
      <c r="I497" s="461"/>
      <c r="J497" s="463">
        <v>0</v>
      </c>
      <c r="K497" s="462" t="s">
        <v>2971</v>
      </c>
      <c r="L497" s="461">
        <v>1</v>
      </c>
      <c r="M497" s="461"/>
    </row>
    <row r="498" spans="1:13" ht="135">
      <c r="A498" s="476" t="s">
        <v>4603</v>
      </c>
      <c r="B498" s="471" t="s">
        <v>4604</v>
      </c>
      <c r="C498" s="343" t="s">
        <v>4605</v>
      </c>
      <c r="D498" s="343" t="s">
        <v>4606</v>
      </c>
      <c r="E498" s="460">
        <v>2014</v>
      </c>
      <c r="F498" s="461"/>
      <c r="G498" s="461"/>
      <c r="H498" s="461"/>
      <c r="I498" s="461"/>
      <c r="J498" s="466">
        <v>0</v>
      </c>
      <c r="K498" s="462" t="s">
        <v>3208</v>
      </c>
      <c r="L498" s="467">
        <v>1</v>
      </c>
      <c r="M498" s="467"/>
    </row>
    <row r="499" spans="1:13" ht="225">
      <c r="A499" s="476" t="s">
        <v>4607</v>
      </c>
      <c r="B499" s="471" t="s">
        <v>4608</v>
      </c>
      <c r="C499" s="343" t="s">
        <v>4609</v>
      </c>
      <c r="D499" s="343" t="s">
        <v>4610</v>
      </c>
      <c r="E499" s="460">
        <v>2009</v>
      </c>
      <c r="F499" s="461"/>
      <c r="G499" s="461"/>
      <c r="H499" s="461"/>
      <c r="I499" s="461"/>
      <c r="J499" s="463">
        <v>0</v>
      </c>
      <c r="K499" s="462" t="s">
        <v>3256</v>
      </c>
      <c r="L499" s="461">
        <v>1</v>
      </c>
      <c r="M499" s="461"/>
    </row>
    <row r="500" spans="1:13" ht="90">
      <c r="A500" s="476" t="s">
        <v>2792</v>
      </c>
      <c r="B500" s="471" t="s">
        <v>4611</v>
      </c>
      <c r="C500" s="343" t="s">
        <v>2794</v>
      </c>
      <c r="D500" s="343" t="s">
        <v>2795</v>
      </c>
      <c r="E500" s="460">
        <v>2013</v>
      </c>
      <c r="F500" s="461"/>
      <c r="G500" s="461"/>
      <c r="H500" s="461" t="s">
        <v>2568</v>
      </c>
      <c r="I500" s="461"/>
      <c r="J500" s="463">
        <v>1</v>
      </c>
      <c r="K500" s="462">
        <v>0</v>
      </c>
      <c r="L500" s="461">
        <v>1</v>
      </c>
      <c r="M500" s="461">
        <v>1</v>
      </c>
    </row>
    <row r="501" spans="1:13" ht="105">
      <c r="A501" s="476" t="s">
        <v>4612</v>
      </c>
      <c r="B501" s="471"/>
      <c r="C501" s="343" t="s">
        <v>4613</v>
      </c>
      <c r="D501" s="343" t="s">
        <v>3320</v>
      </c>
      <c r="E501" s="460">
        <v>2019</v>
      </c>
      <c r="F501" s="461"/>
      <c r="G501" s="461"/>
      <c r="H501" s="461"/>
      <c r="I501" s="461"/>
      <c r="J501" s="463">
        <v>0</v>
      </c>
      <c r="K501" s="462" t="s">
        <v>3813</v>
      </c>
      <c r="L501" s="461">
        <v>1</v>
      </c>
      <c r="M501" s="461"/>
    </row>
    <row r="502" spans="1:13" ht="105">
      <c r="A502" s="476" t="s">
        <v>4614</v>
      </c>
      <c r="B502" s="471"/>
      <c r="C502" s="343" t="s">
        <v>4615</v>
      </c>
      <c r="D502" s="343" t="s">
        <v>3320</v>
      </c>
      <c r="E502" s="460">
        <v>2020</v>
      </c>
      <c r="F502" s="461"/>
      <c r="G502" s="461"/>
      <c r="H502" s="461"/>
      <c r="I502" s="461"/>
      <c r="J502" s="463">
        <v>0</v>
      </c>
      <c r="K502" s="462" t="s">
        <v>2971</v>
      </c>
      <c r="L502" s="461">
        <v>1</v>
      </c>
      <c r="M502" s="461"/>
    </row>
    <row r="503" spans="1:13" ht="120">
      <c r="A503" s="476" t="s">
        <v>4616</v>
      </c>
      <c r="B503" s="471"/>
      <c r="C503" s="343" t="s">
        <v>4617</v>
      </c>
      <c r="D503" s="343" t="s">
        <v>4618</v>
      </c>
      <c r="E503" s="460">
        <v>2018</v>
      </c>
      <c r="F503" s="461"/>
      <c r="G503" s="461"/>
      <c r="H503" s="461"/>
      <c r="I503" s="461"/>
      <c r="J503" s="463">
        <v>0</v>
      </c>
      <c r="K503" s="462" t="s">
        <v>3813</v>
      </c>
      <c r="L503" s="461">
        <v>1</v>
      </c>
      <c r="M503" s="461"/>
    </row>
    <row r="504" spans="1:13" ht="75">
      <c r="A504" s="476" t="s">
        <v>4619</v>
      </c>
      <c r="B504" s="471" t="s">
        <v>4620</v>
      </c>
      <c r="C504" s="343" t="s">
        <v>4621</v>
      </c>
      <c r="D504" s="343" t="s">
        <v>4622</v>
      </c>
      <c r="E504" s="460">
        <v>2018</v>
      </c>
      <c r="F504" s="461"/>
      <c r="G504" s="461"/>
      <c r="H504" s="461"/>
      <c r="I504" s="461"/>
      <c r="J504" s="463">
        <v>0</v>
      </c>
      <c r="K504" s="462" t="s">
        <v>3208</v>
      </c>
      <c r="L504" s="461">
        <v>1</v>
      </c>
      <c r="M504" s="461"/>
    </row>
    <row r="505" spans="1:13" ht="60">
      <c r="A505" s="476" t="s">
        <v>2797</v>
      </c>
      <c r="B505" s="471" t="s">
        <v>2798</v>
      </c>
      <c r="C505" s="343" t="s">
        <v>2799</v>
      </c>
      <c r="D505" s="343" t="s">
        <v>2800</v>
      </c>
      <c r="E505" s="460">
        <v>1999</v>
      </c>
      <c r="F505" s="461"/>
      <c r="G505" s="461"/>
      <c r="H505" s="461"/>
      <c r="I505" s="461"/>
      <c r="J505" s="463">
        <v>1</v>
      </c>
      <c r="K505" s="462">
        <v>0</v>
      </c>
      <c r="L505" s="461">
        <v>1</v>
      </c>
      <c r="M505" s="461"/>
    </row>
    <row r="506" spans="1:13" ht="75">
      <c r="A506" s="476" t="s">
        <v>4623</v>
      </c>
      <c r="B506" s="471" t="s">
        <v>4624</v>
      </c>
      <c r="C506" s="343" t="s">
        <v>4625</v>
      </c>
      <c r="D506" s="343" t="s">
        <v>4626</v>
      </c>
      <c r="E506" s="460">
        <v>1999</v>
      </c>
      <c r="F506" s="461"/>
      <c r="G506" s="461"/>
      <c r="H506" s="461"/>
      <c r="I506" s="461"/>
      <c r="J506" s="466">
        <v>0</v>
      </c>
      <c r="K506" s="462" t="s">
        <v>3208</v>
      </c>
      <c r="L506" s="467">
        <v>1</v>
      </c>
      <c r="M506" s="467"/>
    </row>
    <row r="507" spans="1:13" ht="135">
      <c r="A507" s="476" t="s">
        <v>4627</v>
      </c>
      <c r="B507" s="471" t="s">
        <v>4628</v>
      </c>
      <c r="C507" s="343" t="s">
        <v>4629</v>
      </c>
      <c r="D507" s="343" t="s">
        <v>3340</v>
      </c>
      <c r="E507" s="460">
        <v>2014</v>
      </c>
      <c r="F507" s="461"/>
      <c r="G507" s="461"/>
      <c r="H507" s="461"/>
      <c r="I507" s="461"/>
      <c r="J507" s="466">
        <v>0</v>
      </c>
      <c r="K507" s="462" t="s">
        <v>2958</v>
      </c>
      <c r="L507" s="467">
        <v>1</v>
      </c>
      <c r="M507" s="467"/>
    </row>
    <row r="508" spans="1:13" ht="150">
      <c r="A508" s="476" t="s">
        <v>4630</v>
      </c>
      <c r="B508" s="471" t="s">
        <v>4631</v>
      </c>
      <c r="C508" s="343" t="s">
        <v>4632</v>
      </c>
      <c r="D508" s="343" t="s">
        <v>4633</v>
      </c>
      <c r="E508" s="460">
        <v>2023</v>
      </c>
      <c r="F508" s="461"/>
      <c r="G508" s="461"/>
      <c r="H508" s="461"/>
      <c r="I508" s="461"/>
      <c r="J508" s="463">
        <v>0</v>
      </c>
      <c r="K508" s="462" t="s">
        <v>2958</v>
      </c>
      <c r="L508" s="461">
        <v>1</v>
      </c>
      <c r="M508" s="461"/>
    </row>
    <row r="509" spans="1:13" ht="195">
      <c r="A509" s="476" t="s">
        <v>2801</v>
      </c>
      <c r="B509" s="471" t="s">
        <v>2802</v>
      </c>
      <c r="C509" s="343" t="s">
        <v>2803</v>
      </c>
      <c r="D509" s="343" t="s">
        <v>2804</v>
      </c>
      <c r="E509" s="460">
        <v>1993</v>
      </c>
      <c r="F509" s="461"/>
      <c r="G509" s="461"/>
      <c r="H509" s="461"/>
      <c r="I509" s="461"/>
      <c r="J509" s="463">
        <v>1</v>
      </c>
      <c r="K509" s="462">
        <v>0</v>
      </c>
      <c r="L509" s="461">
        <v>1</v>
      </c>
      <c r="M509" s="461"/>
    </row>
    <row r="510" spans="1:13" ht="105">
      <c r="A510" s="488" t="s">
        <v>2805</v>
      </c>
      <c r="B510" s="471" t="s">
        <v>4634</v>
      </c>
      <c r="C510" s="343" t="s">
        <v>2807</v>
      </c>
      <c r="D510" s="343" t="s">
        <v>2808</v>
      </c>
      <c r="E510" s="460">
        <v>2015</v>
      </c>
      <c r="F510" s="461"/>
      <c r="G510" s="461"/>
      <c r="H510" s="461"/>
      <c r="I510" s="461"/>
      <c r="J510" s="463">
        <v>1</v>
      </c>
      <c r="K510" s="462">
        <v>0</v>
      </c>
      <c r="L510" s="461">
        <v>1</v>
      </c>
      <c r="M510" s="461">
        <v>1</v>
      </c>
    </row>
    <row r="511" spans="1:13" ht="75">
      <c r="A511" s="476" t="s">
        <v>4635</v>
      </c>
      <c r="B511" s="471"/>
      <c r="C511" s="343" t="s">
        <v>4636</v>
      </c>
      <c r="D511" s="343"/>
      <c r="E511" s="460">
        <v>2011</v>
      </c>
      <c r="F511" s="461"/>
      <c r="G511" s="461"/>
      <c r="H511" s="461"/>
      <c r="I511" s="461"/>
      <c r="J511" s="463">
        <v>0</v>
      </c>
      <c r="K511" s="462" t="s">
        <v>4273</v>
      </c>
      <c r="L511" s="461">
        <v>1</v>
      </c>
      <c r="M511" s="461"/>
    </row>
    <row r="512" spans="1:13" ht="165">
      <c r="A512" s="476" t="s">
        <v>4637</v>
      </c>
      <c r="B512" s="471" t="s">
        <v>4638</v>
      </c>
      <c r="C512" s="343" t="s">
        <v>4639</v>
      </c>
      <c r="D512" s="343" t="s">
        <v>533</v>
      </c>
      <c r="E512" s="460">
        <v>2002</v>
      </c>
      <c r="F512" s="461"/>
      <c r="G512" s="461"/>
      <c r="H512" s="461"/>
      <c r="I512" s="461"/>
      <c r="J512" s="463">
        <v>0</v>
      </c>
      <c r="K512" s="462" t="s">
        <v>2958</v>
      </c>
      <c r="L512" s="461">
        <v>1</v>
      </c>
      <c r="M512" s="461"/>
    </row>
    <row r="513" spans="1:13" ht="90">
      <c r="A513" s="476" t="s">
        <v>4640</v>
      </c>
      <c r="B513" s="471" t="s">
        <v>4641</v>
      </c>
      <c r="C513" s="343" t="s">
        <v>4642</v>
      </c>
      <c r="D513" s="343" t="s">
        <v>4643</v>
      </c>
      <c r="E513" s="460">
        <v>2014</v>
      </c>
      <c r="F513" s="461"/>
      <c r="G513" s="461"/>
      <c r="H513" s="461"/>
      <c r="I513" s="461"/>
      <c r="J513" s="466">
        <v>0</v>
      </c>
      <c r="K513" s="462" t="s">
        <v>3208</v>
      </c>
      <c r="L513" s="467">
        <v>1</v>
      </c>
      <c r="M513" s="467"/>
    </row>
    <row r="514" spans="1:13" ht="75">
      <c r="A514" s="476" t="s">
        <v>4644</v>
      </c>
      <c r="B514" s="471" t="s">
        <v>4645</v>
      </c>
      <c r="C514" s="343" t="s">
        <v>4646</v>
      </c>
      <c r="D514" s="343" t="s">
        <v>4647</v>
      </c>
      <c r="E514" s="460">
        <v>2012</v>
      </c>
      <c r="F514" s="461"/>
      <c r="G514" s="461"/>
      <c r="H514" s="461"/>
      <c r="I514" s="461"/>
      <c r="J514" s="463">
        <v>0</v>
      </c>
      <c r="K514" s="462" t="s">
        <v>2971</v>
      </c>
      <c r="L514" s="461">
        <v>1</v>
      </c>
      <c r="M514" s="461"/>
    </row>
    <row r="515" spans="1:13" ht="45">
      <c r="A515" s="476" t="s">
        <v>4648</v>
      </c>
      <c r="B515" s="471"/>
      <c r="C515" s="343" t="s">
        <v>4649</v>
      </c>
      <c r="D515" s="343"/>
      <c r="E515" s="460">
        <v>2012</v>
      </c>
      <c r="F515" s="461"/>
      <c r="G515" s="461"/>
      <c r="H515" s="461"/>
      <c r="I515" s="461"/>
      <c r="J515" s="463">
        <v>0</v>
      </c>
      <c r="K515" s="462" t="s">
        <v>3368</v>
      </c>
      <c r="L515" s="461">
        <v>1</v>
      </c>
      <c r="M515" s="461"/>
    </row>
    <row r="516" spans="1:13" ht="90">
      <c r="A516" s="476" t="s">
        <v>4650</v>
      </c>
      <c r="B516" s="471" t="s">
        <v>4651</v>
      </c>
      <c r="C516" s="343" t="s">
        <v>4652</v>
      </c>
      <c r="D516" s="343" t="s">
        <v>4653</v>
      </c>
      <c r="E516" s="460">
        <v>2019</v>
      </c>
      <c r="F516" s="461"/>
      <c r="G516" s="461"/>
      <c r="H516" s="461"/>
      <c r="I516" s="461"/>
      <c r="J516" s="463">
        <v>0</v>
      </c>
      <c r="K516" s="462" t="s">
        <v>3256</v>
      </c>
      <c r="L516" s="461">
        <v>1</v>
      </c>
      <c r="M516" s="461"/>
    </row>
    <row r="517" spans="1:13" ht="90">
      <c r="A517" s="476" t="s">
        <v>4654</v>
      </c>
      <c r="B517" s="471" t="s">
        <v>4655</v>
      </c>
      <c r="C517" s="343" t="s">
        <v>4656</v>
      </c>
      <c r="D517" s="343" t="s">
        <v>3499</v>
      </c>
      <c r="E517" s="460">
        <v>1994</v>
      </c>
      <c r="F517" s="461"/>
      <c r="G517" s="461"/>
      <c r="H517" s="461"/>
      <c r="I517" s="461"/>
      <c r="J517" s="466">
        <v>0</v>
      </c>
      <c r="K517" s="462" t="s">
        <v>3208</v>
      </c>
      <c r="L517" s="467">
        <v>1</v>
      </c>
      <c r="M517" s="467"/>
    </row>
    <row r="518" spans="1:13" ht="150">
      <c r="A518" s="476" t="s">
        <v>4657</v>
      </c>
      <c r="B518" s="471" t="s">
        <v>4658</v>
      </c>
      <c r="C518" s="343" t="s">
        <v>4659</v>
      </c>
      <c r="D518" s="343" t="s">
        <v>3408</v>
      </c>
      <c r="E518" s="460">
        <v>2019</v>
      </c>
      <c r="F518" s="461"/>
      <c r="G518" s="461"/>
      <c r="H518" s="461"/>
      <c r="I518" s="461"/>
      <c r="J518" s="463">
        <v>0</v>
      </c>
      <c r="K518" s="462" t="s">
        <v>2817</v>
      </c>
      <c r="L518" s="461">
        <v>1</v>
      </c>
      <c r="M518" s="461"/>
    </row>
    <row r="519" spans="1:13" ht="60">
      <c r="A519" s="476" t="s">
        <v>2809</v>
      </c>
      <c r="B519" s="471" t="s">
        <v>4660</v>
      </c>
      <c r="C519" s="343" t="s">
        <v>2811</v>
      </c>
      <c r="D519" s="343" t="s">
        <v>2812</v>
      </c>
      <c r="E519" s="460">
        <v>2021</v>
      </c>
      <c r="F519" s="461" t="s">
        <v>279</v>
      </c>
      <c r="G519" s="461"/>
      <c r="H519" s="461"/>
      <c r="I519" s="461"/>
      <c r="J519" s="463">
        <v>1</v>
      </c>
      <c r="K519" s="462">
        <v>0</v>
      </c>
      <c r="L519" s="461">
        <v>1</v>
      </c>
      <c r="M519" s="461"/>
    </row>
    <row r="520" spans="1:13" ht="150">
      <c r="A520" s="476" t="s">
        <v>1685</v>
      </c>
      <c r="B520" s="471" t="s">
        <v>4661</v>
      </c>
      <c r="C520" s="343" t="s">
        <v>1684</v>
      </c>
      <c r="D520" s="343" t="s">
        <v>1688</v>
      </c>
      <c r="E520" s="460">
        <v>2016</v>
      </c>
      <c r="F520" s="461"/>
      <c r="G520" s="461"/>
      <c r="H520" s="461"/>
      <c r="I520" s="461"/>
      <c r="J520" s="463">
        <v>1</v>
      </c>
      <c r="K520" s="462">
        <v>0</v>
      </c>
      <c r="L520" s="461">
        <v>1</v>
      </c>
      <c r="M520" s="461">
        <v>1</v>
      </c>
    </row>
    <row r="521" spans="1:13" ht="90">
      <c r="A521" s="476" t="s">
        <v>4662</v>
      </c>
      <c r="B521" s="471"/>
      <c r="C521" s="343" t="s">
        <v>4663</v>
      </c>
      <c r="D521" s="343" t="s">
        <v>3543</v>
      </c>
      <c r="E521" s="460">
        <v>1993</v>
      </c>
      <c r="F521" s="461"/>
      <c r="G521" s="461"/>
      <c r="H521" s="461"/>
      <c r="I521" s="461"/>
      <c r="J521" s="466">
        <v>0</v>
      </c>
      <c r="K521" s="462" t="s">
        <v>3208</v>
      </c>
      <c r="L521" s="467">
        <v>1</v>
      </c>
      <c r="M521" s="467"/>
    </row>
    <row r="522" spans="1:13" ht="75">
      <c r="A522" s="476" t="s">
        <v>4664</v>
      </c>
      <c r="B522" s="471" t="s">
        <v>4665</v>
      </c>
      <c r="C522" s="343" t="s">
        <v>4666</v>
      </c>
      <c r="D522" s="343" t="s">
        <v>4667</v>
      </c>
      <c r="E522" s="460">
        <v>1993</v>
      </c>
      <c r="F522" s="461"/>
      <c r="G522" s="461"/>
      <c r="H522" s="461"/>
      <c r="I522" s="461"/>
      <c r="J522" s="463">
        <v>0</v>
      </c>
      <c r="K522" s="462" t="s">
        <v>3208</v>
      </c>
      <c r="L522" s="461">
        <v>1</v>
      </c>
      <c r="M522" s="461"/>
    </row>
    <row r="523" spans="1:13" ht="75">
      <c r="A523" s="476" t="s">
        <v>4668</v>
      </c>
      <c r="B523" s="471" t="s">
        <v>4669</v>
      </c>
      <c r="C523" s="343" t="s">
        <v>4670</v>
      </c>
      <c r="D523" s="343" t="s">
        <v>2740</v>
      </c>
      <c r="E523" s="460">
        <v>2020</v>
      </c>
      <c r="F523" s="461"/>
      <c r="G523" s="461"/>
      <c r="H523" s="461"/>
      <c r="I523" s="461"/>
      <c r="J523" s="466">
        <v>0</v>
      </c>
      <c r="K523" s="462" t="s">
        <v>3208</v>
      </c>
      <c r="L523" s="467">
        <v>1</v>
      </c>
      <c r="M523" s="467"/>
    </row>
    <row r="524" spans="1:13" ht="120">
      <c r="A524" s="476" t="s">
        <v>2813</v>
      </c>
      <c r="B524" s="471" t="s">
        <v>4671</v>
      </c>
      <c r="C524" s="343" t="s">
        <v>2815</v>
      </c>
      <c r="D524" s="343" t="s">
        <v>2816</v>
      </c>
      <c r="E524" s="460">
        <v>2012</v>
      </c>
      <c r="F524" s="461"/>
      <c r="G524" s="461"/>
      <c r="H524" s="461"/>
      <c r="I524" s="461"/>
      <c r="J524" s="466">
        <v>1</v>
      </c>
      <c r="K524" s="462">
        <v>0</v>
      </c>
      <c r="L524" s="467">
        <v>1</v>
      </c>
      <c r="M524" s="467"/>
    </row>
    <row r="525" spans="1:13" ht="75">
      <c r="A525" s="476" t="s">
        <v>4672</v>
      </c>
      <c r="B525" s="471" t="s">
        <v>4673</v>
      </c>
      <c r="C525" s="343" t="s">
        <v>4674</v>
      </c>
      <c r="D525" s="343" t="s">
        <v>1898</v>
      </c>
      <c r="E525" s="460">
        <v>2011</v>
      </c>
      <c r="F525" s="461"/>
      <c r="G525" s="461"/>
      <c r="H525" s="461"/>
      <c r="I525" s="461"/>
      <c r="J525" s="463">
        <v>0</v>
      </c>
      <c r="K525" s="462" t="s">
        <v>3208</v>
      </c>
      <c r="L525" s="461">
        <v>1</v>
      </c>
      <c r="M525" s="461"/>
    </row>
    <row r="526" spans="1:13" ht="90">
      <c r="A526" s="476" t="s">
        <v>4675</v>
      </c>
      <c r="B526" s="471" t="s">
        <v>4676</v>
      </c>
      <c r="C526" s="343" t="s">
        <v>4677</v>
      </c>
      <c r="D526" s="343" t="s">
        <v>4678</v>
      </c>
      <c r="E526" s="460">
        <v>2008</v>
      </c>
      <c r="F526" s="461"/>
      <c r="G526" s="461"/>
      <c r="H526" s="461"/>
      <c r="I526" s="461"/>
      <c r="J526" s="463">
        <v>0</v>
      </c>
      <c r="K526" s="462" t="s">
        <v>3229</v>
      </c>
      <c r="L526" s="461">
        <v>1</v>
      </c>
      <c r="M526" s="461"/>
    </row>
    <row r="527" spans="1:13" ht="75">
      <c r="A527" s="476" t="s">
        <v>4679</v>
      </c>
      <c r="B527" s="471"/>
      <c r="C527" s="343" t="s">
        <v>4680</v>
      </c>
      <c r="D527" s="343" t="s">
        <v>4681</v>
      </c>
      <c r="E527" s="460">
        <v>2003</v>
      </c>
      <c r="F527" s="461"/>
      <c r="G527" s="461"/>
      <c r="H527" s="461"/>
      <c r="I527" s="461"/>
      <c r="J527" s="466">
        <v>0</v>
      </c>
      <c r="K527" s="462" t="s">
        <v>3208</v>
      </c>
      <c r="L527" s="467">
        <v>1</v>
      </c>
      <c r="M527" s="467"/>
    </row>
    <row r="528" spans="1:13" ht="90">
      <c r="A528" s="476" t="s">
        <v>4682</v>
      </c>
      <c r="B528" s="471" t="s">
        <v>4683</v>
      </c>
      <c r="C528" s="343" t="s">
        <v>4684</v>
      </c>
      <c r="D528" s="343" t="s">
        <v>602</v>
      </c>
      <c r="E528" s="460">
        <v>2007</v>
      </c>
      <c r="F528" s="461"/>
      <c r="G528" s="461"/>
      <c r="H528" s="461"/>
      <c r="I528" s="461"/>
      <c r="J528" s="463">
        <v>0</v>
      </c>
      <c r="K528" s="462" t="s">
        <v>3208</v>
      </c>
      <c r="L528" s="461">
        <v>1</v>
      </c>
      <c r="M528" s="461"/>
    </row>
    <row r="529" spans="1:13" ht="135">
      <c r="A529" s="476" t="s">
        <v>4685</v>
      </c>
      <c r="B529" s="471" t="s">
        <v>4686</v>
      </c>
      <c r="C529" s="343" t="s">
        <v>4687</v>
      </c>
      <c r="D529" s="343" t="s">
        <v>4688</v>
      </c>
      <c r="E529" s="460">
        <v>2023</v>
      </c>
      <c r="F529" s="461"/>
      <c r="G529" s="461"/>
      <c r="H529" s="461"/>
      <c r="I529" s="461"/>
      <c r="J529" s="463">
        <v>0</v>
      </c>
      <c r="K529" s="462" t="s">
        <v>2958</v>
      </c>
      <c r="L529" s="461">
        <v>1</v>
      </c>
      <c r="M529" s="461"/>
    </row>
    <row r="530" spans="1:13" ht="90">
      <c r="A530" s="476" t="s">
        <v>2818</v>
      </c>
      <c r="B530" s="471" t="s">
        <v>4689</v>
      </c>
      <c r="C530" s="343" t="s">
        <v>2820</v>
      </c>
      <c r="D530" s="343" t="s">
        <v>2588</v>
      </c>
      <c r="E530" s="460">
        <v>2004</v>
      </c>
      <c r="F530" s="461"/>
      <c r="G530" s="461"/>
      <c r="H530" s="461"/>
      <c r="I530" s="461"/>
      <c r="J530" s="463">
        <v>1</v>
      </c>
      <c r="K530" s="462">
        <v>0</v>
      </c>
      <c r="L530" s="461">
        <v>1</v>
      </c>
      <c r="M530" s="461"/>
    </row>
    <row r="531" spans="1:13" ht="75">
      <c r="A531" s="476" t="s">
        <v>1724</v>
      </c>
      <c r="B531" s="471" t="s">
        <v>4690</v>
      </c>
      <c r="C531" s="343" t="s">
        <v>1723</v>
      </c>
      <c r="D531" s="343" t="s">
        <v>602</v>
      </c>
      <c r="E531" s="460">
        <v>2016</v>
      </c>
      <c r="F531" s="461"/>
      <c r="G531" s="461"/>
      <c r="H531" s="461"/>
      <c r="I531" s="461"/>
      <c r="J531" s="463">
        <v>1</v>
      </c>
      <c r="K531" s="462">
        <v>0</v>
      </c>
      <c r="L531" s="461">
        <v>1</v>
      </c>
      <c r="M531" s="461">
        <v>1</v>
      </c>
    </row>
    <row r="532" spans="1:13" ht="105">
      <c r="A532" s="476" t="s">
        <v>2821</v>
      </c>
      <c r="B532" s="471" t="s">
        <v>4691</v>
      </c>
      <c r="C532" s="343" t="s">
        <v>2823</v>
      </c>
      <c r="D532" s="343" t="s">
        <v>2824</v>
      </c>
      <c r="E532" s="460">
        <v>1994</v>
      </c>
      <c r="F532" s="461" t="s">
        <v>272</v>
      </c>
      <c r="G532" s="461"/>
      <c r="H532" s="461"/>
      <c r="I532" s="461"/>
      <c r="J532" s="463">
        <v>1</v>
      </c>
      <c r="K532" s="462">
        <v>0</v>
      </c>
      <c r="L532" s="461">
        <v>1</v>
      </c>
      <c r="M532" s="461"/>
    </row>
    <row r="533" spans="1:13" ht="75">
      <c r="A533" s="476" t="s">
        <v>2825</v>
      </c>
      <c r="B533" s="471" t="s">
        <v>4692</v>
      </c>
      <c r="C533" s="343" t="s">
        <v>2827</v>
      </c>
      <c r="D533" s="343" t="s">
        <v>2828</v>
      </c>
      <c r="E533" s="460">
        <v>2012</v>
      </c>
      <c r="F533" s="461"/>
      <c r="G533" s="461"/>
      <c r="H533" s="461"/>
      <c r="I533" s="461"/>
      <c r="J533" s="463">
        <v>1</v>
      </c>
      <c r="K533" s="462">
        <v>0</v>
      </c>
      <c r="L533" s="461">
        <v>1</v>
      </c>
      <c r="M533" s="461">
        <v>1</v>
      </c>
    </row>
    <row r="534" spans="1:13" ht="120">
      <c r="A534" s="476" t="s">
        <v>4693</v>
      </c>
      <c r="B534" s="471" t="s">
        <v>4694</v>
      </c>
      <c r="C534" s="343" t="s">
        <v>4695</v>
      </c>
      <c r="D534" s="343" t="s">
        <v>2601</v>
      </c>
      <c r="E534" s="460">
        <v>2000</v>
      </c>
      <c r="F534" s="461"/>
      <c r="G534" s="461"/>
      <c r="H534" s="461"/>
      <c r="I534" s="461"/>
      <c r="J534" s="463">
        <v>0</v>
      </c>
      <c r="K534" s="462" t="s">
        <v>2971</v>
      </c>
      <c r="L534" s="461">
        <v>1</v>
      </c>
      <c r="M534" s="461"/>
    </row>
    <row r="535" spans="1:13" ht="120">
      <c r="A535" s="476" t="s">
        <v>4696</v>
      </c>
      <c r="B535" s="471" t="s">
        <v>4697</v>
      </c>
      <c r="C535" s="343" t="s">
        <v>4698</v>
      </c>
      <c r="D535" s="343" t="s">
        <v>2749</v>
      </c>
      <c r="E535" s="460">
        <v>1982</v>
      </c>
      <c r="F535" s="461"/>
      <c r="G535" s="461"/>
      <c r="H535" s="461"/>
      <c r="I535" s="461"/>
      <c r="J535" s="463">
        <v>0</v>
      </c>
      <c r="K535" s="462" t="s">
        <v>3208</v>
      </c>
      <c r="L535" s="461">
        <v>1</v>
      </c>
      <c r="M535" s="461"/>
    </row>
    <row r="536" spans="1:13" ht="90">
      <c r="A536" s="476" t="s">
        <v>4699</v>
      </c>
      <c r="B536" s="471" t="s">
        <v>4700</v>
      </c>
      <c r="C536" s="343" t="s">
        <v>4701</v>
      </c>
      <c r="D536" s="343" t="s">
        <v>4702</v>
      </c>
      <c r="E536" s="460">
        <v>2017</v>
      </c>
      <c r="F536" s="461"/>
      <c r="G536" s="461"/>
      <c r="H536" s="461"/>
      <c r="I536" s="461"/>
      <c r="J536" s="463">
        <v>0</v>
      </c>
      <c r="K536" s="462" t="s">
        <v>2958</v>
      </c>
      <c r="L536" s="461">
        <v>1</v>
      </c>
      <c r="M536" s="461"/>
    </row>
    <row r="537" spans="1:13" ht="105">
      <c r="A537" s="476" t="s">
        <v>4703</v>
      </c>
      <c r="B537" s="471" t="s">
        <v>4704</v>
      </c>
      <c r="C537" s="343" t="s">
        <v>4705</v>
      </c>
      <c r="D537" s="343" t="s">
        <v>2812</v>
      </c>
      <c r="E537" s="460">
        <v>2021</v>
      </c>
      <c r="F537" s="461"/>
      <c r="G537" s="461"/>
      <c r="H537" s="461"/>
      <c r="I537" s="461"/>
      <c r="J537" s="463">
        <v>0</v>
      </c>
      <c r="K537" s="462" t="s">
        <v>3294</v>
      </c>
      <c r="L537" s="461">
        <v>1</v>
      </c>
      <c r="M537" s="461"/>
    </row>
    <row r="538" spans="1:13" ht="105">
      <c r="A538" s="476" t="s">
        <v>1776</v>
      </c>
      <c r="B538" s="471" t="s">
        <v>4706</v>
      </c>
      <c r="C538" s="343" t="s">
        <v>1775</v>
      </c>
      <c r="D538" s="343" t="s">
        <v>1779</v>
      </c>
      <c r="E538" s="460">
        <v>2008</v>
      </c>
      <c r="F538" s="461"/>
      <c r="G538" s="461"/>
      <c r="H538" s="461"/>
      <c r="I538" s="461"/>
      <c r="J538" s="463">
        <v>1</v>
      </c>
      <c r="K538" s="462">
        <v>0</v>
      </c>
      <c r="L538" s="461">
        <v>1</v>
      </c>
      <c r="M538" s="461"/>
    </row>
    <row r="539" spans="1:13" ht="120">
      <c r="A539" s="476" t="s">
        <v>4707</v>
      </c>
      <c r="B539" s="471" t="s">
        <v>4708</v>
      </c>
      <c r="C539" s="343" t="s">
        <v>4709</v>
      </c>
      <c r="D539" s="343" t="s">
        <v>4710</v>
      </c>
      <c r="E539" s="460">
        <v>2015</v>
      </c>
      <c r="F539" s="461"/>
      <c r="G539" s="461"/>
      <c r="H539" s="461"/>
      <c r="I539" s="461"/>
      <c r="J539" s="466">
        <v>0</v>
      </c>
      <c r="K539" s="462" t="s">
        <v>3208</v>
      </c>
      <c r="L539" s="467">
        <v>1</v>
      </c>
      <c r="M539" s="467"/>
    </row>
    <row r="540" spans="1:13" ht="75">
      <c r="A540" s="476" t="s">
        <v>4711</v>
      </c>
      <c r="B540" s="471"/>
      <c r="C540" s="343" t="s">
        <v>4712</v>
      </c>
      <c r="D540" s="343"/>
      <c r="E540" s="460">
        <v>2018</v>
      </c>
      <c r="F540" s="461"/>
      <c r="G540" s="461"/>
      <c r="H540" s="461"/>
      <c r="I540" s="461"/>
      <c r="J540" s="463">
        <v>0</v>
      </c>
      <c r="K540" s="462" t="s">
        <v>3294</v>
      </c>
      <c r="L540" s="461">
        <v>1</v>
      </c>
      <c r="M540" s="461"/>
    </row>
    <row r="541" spans="1:13" ht="75">
      <c r="A541" s="476" t="s">
        <v>4713</v>
      </c>
      <c r="B541" s="471"/>
      <c r="C541" s="343" t="s">
        <v>4714</v>
      </c>
      <c r="D541" s="343" t="s">
        <v>4715</v>
      </c>
      <c r="E541" s="460">
        <v>2001</v>
      </c>
      <c r="F541" s="461"/>
      <c r="G541" s="461"/>
      <c r="H541" s="461"/>
      <c r="I541" s="461"/>
      <c r="J541" s="466">
        <v>0</v>
      </c>
      <c r="K541" s="462" t="s">
        <v>3208</v>
      </c>
      <c r="L541" s="467">
        <v>1</v>
      </c>
      <c r="M541" s="467"/>
    </row>
    <row r="542" spans="1:13" ht="120">
      <c r="A542" s="476" t="s">
        <v>4716</v>
      </c>
      <c r="B542" s="471"/>
      <c r="C542" s="343" t="s">
        <v>4717</v>
      </c>
      <c r="D542" s="343" t="s">
        <v>4718</v>
      </c>
      <c r="E542" s="460">
        <v>2016</v>
      </c>
      <c r="F542" s="461"/>
      <c r="G542" s="461"/>
      <c r="H542" s="461"/>
      <c r="I542" s="461"/>
      <c r="J542" s="466">
        <v>0</v>
      </c>
      <c r="K542" s="462" t="s">
        <v>3208</v>
      </c>
      <c r="L542" s="467">
        <v>1</v>
      </c>
      <c r="M542" s="467"/>
    </row>
    <row r="543" spans="1:13" ht="90">
      <c r="A543" s="476" t="s">
        <v>4719</v>
      </c>
      <c r="B543" s="471" t="s">
        <v>4720</v>
      </c>
      <c r="C543" s="343" t="s">
        <v>4721</v>
      </c>
      <c r="D543" s="343" t="s">
        <v>4418</v>
      </c>
      <c r="E543" s="460">
        <v>2018</v>
      </c>
      <c r="F543" s="461"/>
      <c r="G543" s="461"/>
      <c r="H543" s="461"/>
      <c r="I543" s="461"/>
      <c r="J543" s="463">
        <v>0</v>
      </c>
      <c r="K543" s="462" t="s">
        <v>3208</v>
      </c>
      <c r="L543" s="461">
        <v>1</v>
      </c>
      <c r="M543" s="461"/>
    </row>
    <row r="544" spans="1:13" ht="105">
      <c r="A544" s="476" t="s">
        <v>4722</v>
      </c>
      <c r="B544" s="471" t="s">
        <v>4723</v>
      </c>
      <c r="C544" s="343" t="s">
        <v>4724</v>
      </c>
      <c r="D544" s="343" t="s">
        <v>285</v>
      </c>
      <c r="E544" s="460">
        <v>2011</v>
      </c>
      <c r="F544" s="461"/>
      <c r="G544" s="461"/>
      <c r="H544" s="461"/>
      <c r="I544" s="461"/>
      <c r="J544" s="463">
        <v>0</v>
      </c>
      <c r="K544" s="462" t="s">
        <v>3229</v>
      </c>
      <c r="L544" s="461">
        <v>1</v>
      </c>
      <c r="M544" s="461"/>
    </row>
    <row r="545" spans="1:13" ht="105">
      <c r="A545" s="476" t="s">
        <v>1813</v>
      </c>
      <c r="B545" s="471" t="s">
        <v>4725</v>
      </c>
      <c r="C545" s="343" t="s">
        <v>1812</v>
      </c>
      <c r="D545" s="343" t="s">
        <v>348</v>
      </c>
      <c r="E545" s="460">
        <v>2016</v>
      </c>
      <c r="F545" s="461"/>
      <c r="G545" s="461"/>
      <c r="H545" s="461"/>
      <c r="I545" s="461"/>
      <c r="J545" s="463">
        <v>1</v>
      </c>
      <c r="K545" s="462">
        <v>0</v>
      </c>
      <c r="L545" s="461">
        <v>1</v>
      </c>
      <c r="M545" s="461">
        <v>1</v>
      </c>
    </row>
    <row r="546" spans="1:13" ht="120">
      <c r="A546" s="476" t="s">
        <v>4726</v>
      </c>
      <c r="B546" s="471" t="s">
        <v>4727</v>
      </c>
      <c r="C546" s="343" t="s">
        <v>4728</v>
      </c>
      <c r="D546" s="343" t="s">
        <v>4284</v>
      </c>
      <c r="E546" s="460">
        <v>2015</v>
      </c>
      <c r="F546" s="461"/>
      <c r="G546" s="461"/>
      <c r="H546" s="461"/>
      <c r="I546" s="461"/>
      <c r="J546" s="466">
        <v>0</v>
      </c>
      <c r="K546" s="462" t="s">
        <v>3208</v>
      </c>
      <c r="L546" s="467">
        <v>1</v>
      </c>
      <c r="M546" s="467"/>
    </row>
    <row r="547" spans="1:13" ht="90">
      <c r="A547" s="476" t="s">
        <v>4729</v>
      </c>
      <c r="B547" s="471" t="s">
        <v>4730</v>
      </c>
      <c r="C547" s="343" t="s">
        <v>4731</v>
      </c>
      <c r="D547" s="343" t="s">
        <v>1441</v>
      </c>
      <c r="E547" s="460">
        <v>2016</v>
      </c>
      <c r="F547" s="461"/>
      <c r="G547" s="461"/>
      <c r="H547" s="461"/>
      <c r="I547" s="461"/>
      <c r="J547" s="466">
        <v>0</v>
      </c>
      <c r="K547" s="462" t="s">
        <v>3208</v>
      </c>
      <c r="L547" s="467">
        <v>1</v>
      </c>
      <c r="M547" s="467"/>
    </row>
    <row r="548" spans="1:13" ht="135">
      <c r="A548" s="476" t="s">
        <v>4732</v>
      </c>
      <c r="B548" s="471" t="s">
        <v>4733</v>
      </c>
      <c r="C548" s="343" t="s">
        <v>4734</v>
      </c>
      <c r="D548" s="343" t="s">
        <v>4735</v>
      </c>
      <c r="E548" s="460">
        <v>2006</v>
      </c>
      <c r="F548" s="461"/>
      <c r="G548" s="461"/>
      <c r="H548" s="461"/>
      <c r="I548" s="461"/>
      <c r="J548" s="463">
        <v>0</v>
      </c>
      <c r="K548" s="462" t="s">
        <v>2971</v>
      </c>
      <c r="L548" s="461">
        <v>1</v>
      </c>
      <c r="M548" s="461"/>
    </row>
    <row r="549" spans="1:13" ht="105">
      <c r="A549" s="476" t="s">
        <v>4736</v>
      </c>
      <c r="B549" s="471" t="s">
        <v>4737</v>
      </c>
      <c r="C549" s="343" t="s">
        <v>4738</v>
      </c>
      <c r="D549" s="343" t="s">
        <v>4739</v>
      </c>
      <c r="E549" s="460">
        <v>2014</v>
      </c>
      <c r="F549" s="461"/>
      <c r="G549" s="461"/>
      <c r="H549" s="461"/>
      <c r="I549" s="461"/>
      <c r="J549" s="466">
        <v>0</v>
      </c>
      <c r="K549" s="462" t="s">
        <v>3208</v>
      </c>
      <c r="L549" s="467">
        <v>1</v>
      </c>
      <c r="M549" s="467"/>
    </row>
    <row r="550" spans="1:13" ht="75">
      <c r="A550" s="476" t="s">
        <v>2830</v>
      </c>
      <c r="B550" s="471" t="s">
        <v>4740</v>
      </c>
      <c r="C550" s="343" t="s">
        <v>2832</v>
      </c>
      <c r="D550" s="343" t="s">
        <v>348</v>
      </c>
      <c r="E550" s="460">
        <v>2006</v>
      </c>
      <c r="F550" s="461"/>
      <c r="G550" s="461"/>
      <c r="H550" s="461"/>
      <c r="I550" s="461"/>
      <c r="J550" s="463">
        <v>1</v>
      </c>
      <c r="K550" s="462">
        <v>0</v>
      </c>
      <c r="L550" s="461">
        <v>1</v>
      </c>
      <c r="M550" s="461"/>
    </row>
    <row r="551" spans="1:13" ht="120">
      <c r="A551" s="476" t="s">
        <v>4741</v>
      </c>
      <c r="B551" s="471" t="s">
        <v>4742</v>
      </c>
      <c r="C551" s="343" t="s">
        <v>4743</v>
      </c>
      <c r="D551" s="343" t="s">
        <v>4744</v>
      </c>
      <c r="E551" s="460">
        <v>2022</v>
      </c>
      <c r="F551" s="461"/>
      <c r="G551" s="461"/>
      <c r="H551" s="461"/>
      <c r="I551" s="461"/>
      <c r="J551" s="463">
        <v>0</v>
      </c>
      <c r="K551" s="462" t="s">
        <v>3256</v>
      </c>
      <c r="L551" s="461">
        <v>1</v>
      </c>
      <c r="M551" s="461"/>
    </row>
    <row r="552" spans="1:13" ht="90">
      <c r="A552" s="476" t="s">
        <v>4745</v>
      </c>
      <c r="B552" s="471" t="s">
        <v>4746</v>
      </c>
      <c r="C552" s="343" t="s">
        <v>4747</v>
      </c>
      <c r="D552" s="343" t="s">
        <v>4396</v>
      </c>
      <c r="E552" s="460">
        <v>2014</v>
      </c>
      <c r="F552" s="461"/>
      <c r="G552" s="461"/>
      <c r="H552" s="461"/>
      <c r="I552" s="461"/>
      <c r="J552" s="466">
        <v>0</v>
      </c>
      <c r="K552" s="462" t="s">
        <v>3208</v>
      </c>
      <c r="L552" s="467">
        <v>1</v>
      </c>
      <c r="M552" s="467"/>
    </row>
    <row r="553" spans="1:13" ht="270">
      <c r="A553" s="476" t="s">
        <v>4748</v>
      </c>
      <c r="B553" s="471" t="s">
        <v>4749</v>
      </c>
      <c r="C553" s="343" t="s">
        <v>4750</v>
      </c>
      <c r="D553" s="343" t="s">
        <v>3244</v>
      </c>
      <c r="E553" s="460">
        <v>2020</v>
      </c>
      <c r="F553" s="461"/>
      <c r="G553" s="461"/>
      <c r="H553" s="461"/>
      <c r="I553" s="461"/>
      <c r="J553" s="463">
        <v>0</v>
      </c>
      <c r="K553" s="462" t="s">
        <v>3256</v>
      </c>
      <c r="L553" s="461">
        <v>1</v>
      </c>
      <c r="M553" s="461"/>
    </row>
    <row r="554" spans="1:13" ht="75">
      <c r="A554" s="476" t="s">
        <v>4751</v>
      </c>
      <c r="B554" s="471"/>
      <c r="C554" s="343" t="s">
        <v>4752</v>
      </c>
      <c r="D554" s="343" t="s">
        <v>4753</v>
      </c>
      <c r="E554" s="460">
        <v>1997</v>
      </c>
      <c r="F554" s="461"/>
      <c r="G554" s="461"/>
      <c r="H554" s="461"/>
      <c r="I554" s="461"/>
      <c r="J554" s="466">
        <v>0</v>
      </c>
      <c r="K554" s="462" t="s">
        <v>3208</v>
      </c>
      <c r="L554" s="467">
        <v>1</v>
      </c>
      <c r="M554" s="467"/>
    </row>
    <row r="555" spans="1:13" ht="120">
      <c r="A555" s="476" t="s">
        <v>4754</v>
      </c>
      <c r="B555" s="471" t="s">
        <v>4755</v>
      </c>
      <c r="C555" s="343" t="s">
        <v>4756</v>
      </c>
      <c r="D555" s="343" t="s">
        <v>4757</v>
      </c>
      <c r="E555" s="460">
        <v>2009</v>
      </c>
      <c r="F555" s="461"/>
      <c r="G555" s="461"/>
      <c r="H555" s="461"/>
      <c r="I555" s="461"/>
      <c r="J555" s="463">
        <v>0</v>
      </c>
      <c r="K555" s="462" t="s">
        <v>2958</v>
      </c>
      <c r="L555" s="461">
        <v>1</v>
      </c>
      <c r="M555" s="461"/>
    </row>
    <row r="556" spans="1:13" ht="105">
      <c r="A556" s="476" t="s">
        <v>4758</v>
      </c>
      <c r="B556" s="471" t="s">
        <v>4759</v>
      </c>
      <c r="C556" s="343" t="s">
        <v>4760</v>
      </c>
      <c r="D556" s="343" t="s">
        <v>4761</v>
      </c>
      <c r="E556" s="460">
        <v>2022</v>
      </c>
      <c r="F556" s="461"/>
      <c r="G556" s="461"/>
      <c r="H556" s="461"/>
      <c r="I556" s="461"/>
      <c r="J556" s="466">
        <v>0</v>
      </c>
      <c r="K556" s="462" t="s">
        <v>3208</v>
      </c>
      <c r="L556" s="467">
        <v>1</v>
      </c>
      <c r="M556" s="467"/>
    </row>
    <row r="557" spans="1:13" ht="60">
      <c r="A557" s="476" t="s">
        <v>4762</v>
      </c>
      <c r="B557" s="471"/>
      <c r="C557" s="343" t="s">
        <v>4763</v>
      </c>
      <c r="D557" s="343" t="s">
        <v>4764</v>
      </c>
      <c r="E557" s="460">
        <v>1985</v>
      </c>
      <c r="F557" s="461"/>
      <c r="G557" s="461"/>
      <c r="H557" s="461"/>
      <c r="I557" s="461"/>
      <c r="J557" s="463">
        <v>0</v>
      </c>
      <c r="K557" s="462" t="s">
        <v>2958</v>
      </c>
      <c r="L557" s="461">
        <v>1</v>
      </c>
      <c r="M557" s="461"/>
    </row>
    <row r="558" spans="1:13" ht="105">
      <c r="A558" s="476" t="s">
        <v>2833</v>
      </c>
      <c r="B558" s="471" t="s">
        <v>4765</v>
      </c>
      <c r="C558" s="343" t="s">
        <v>2835</v>
      </c>
      <c r="D558" s="343" t="s">
        <v>1991</v>
      </c>
      <c r="E558" s="460">
        <v>2022</v>
      </c>
      <c r="F558" s="461"/>
      <c r="G558" s="461"/>
      <c r="H558" s="461"/>
      <c r="I558" s="461"/>
      <c r="J558" s="463">
        <v>1</v>
      </c>
      <c r="K558" s="462">
        <v>0</v>
      </c>
      <c r="L558" s="461">
        <v>1</v>
      </c>
      <c r="M558" s="461">
        <v>1</v>
      </c>
    </row>
    <row r="559" spans="1:13" ht="195">
      <c r="A559" s="476" t="s">
        <v>4766</v>
      </c>
      <c r="B559" s="471" t="s">
        <v>4767</v>
      </c>
      <c r="C559" s="343" t="s">
        <v>4768</v>
      </c>
      <c r="D559" s="343" t="s">
        <v>4769</v>
      </c>
      <c r="E559" s="460">
        <v>2015</v>
      </c>
      <c r="F559" s="461"/>
      <c r="G559" s="461"/>
      <c r="H559" s="461"/>
      <c r="I559" s="461"/>
      <c r="J559" s="463">
        <v>0</v>
      </c>
      <c r="K559" s="462" t="s">
        <v>3208</v>
      </c>
      <c r="L559" s="461">
        <v>1</v>
      </c>
      <c r="M559" s="461"/>
    </row>
    <row r="560" spans="1:13" ht="75">
      <c r="A560" s="476" t="s">
        <v>4770</v>
      </c>
      <c r="B560" s="471" t="s">
        <v>4771</v>
      </c>
      <c r="C560" s="343" t="s">
        <v>4772</v>
      </c>
      <c r="D560" s="343" t="s">
        <v>4773</v>
      </c>
      <c r="E560" s="460">
        <v>2017</v>
      </c>
      <c r="F560" s="461"/>
      <c r="G560" s="461"/>
      <c r="H560" s="461"/>
      <c r="I560" s="461"/>
      <c r="J560" s="466">
        <v>0</v>
      </c>
      <c r="K560" s="462" t="s">
        <v>3208</v>
      </c>
      <c r="L560" s="467">
        <v>1</v>
      </c>
      <c r="M560" s="467"/>
    </row>
    <row r="561" spans="1:13" ht="75">
      <c r="A561" s="476" t="s">
        <v>4774</v>
      </c>
      <c r="B561" s="471" t="s">
        <v>4775</v>
      </c>
      <c r="C561" s="343" t="s">
        <v>4776</v>
      </c>
      <c r="D561" s="343" t="s">
        <v>4777</v>
      </c>
      <c r="E561" s="460">
        <v>2010</v>
      </c>
      <c r="F561" s="461"/>
      <c r="G561" s="461"/>
      <c r="H561" s="461"/>
      <c r="I561" s="461"/>
      <c r="J561" s="463">
        <v>0</v>
      </c>
      <c r="K561" s="462" t="s">
        <v>2971</v>
      </c>
      <c r="L561" s="461">
        <v>1</v>
      </c>
      <c r="M561" s="461"/>
    </row>
    <row r="562" spans="1:13" ht="75">
      <c r="A562" s="476" t="s">
        <v>4778</v>
      </c>
      <c r="B562" s="471" t="s">
        <v>4779</v>
      </c>
      <c r="C562" s="343" t="s">
        <v>4780</v>
      </c>
      <c r="D562" s="343" t="s">
        <v>3060</v>
      </c>
      <c r="E562" s="460">
        <v>2022</v>
      </c>
      <c r="F562" s="461"/>
      <c r="G562" s="461"/>
      <c r="H562" s="461"/>
      <c r="I562" s="461"/>
      <c r="J562" s="466">
        <v>0</v>
      </c>
      <c r="K562" s="462" t="s">
        <v>3208</v>
      </c>
      <c r="L562" s="467">
        <v>1</v>
      </c>
      <c r="M562" s="467"/>
    </row>
    <row r="563" spans="1:13" ht="75">
      <c r="A563" s="476" t="s">
        <v>4781</v>
      </c>
      <c r="B563" s="471"/>
      <c r="C563" s="343" t="s">
        <v>4782</v>
      </c>
      <c r="D563" s="343" t="s">
        <v>4783</v>
      </c>
      <c r="E563" s="460">
        <v>2007</v>
      </c>
      <c r="F563" s="461"/>
      <c r="G563" s="461"/>
      <c r="H563" s="461"/>
      <c r="I563" s="461"/>
      <c r="J563" s="463">
        <v>0</v>
      </c>
      <c r="K563" s="462" t="s">
        <v>2958</v>
      </c>
      <c r="L563" s="461">
        <v>1</v>
      </c>
      <c r="M563" s="461"/>
    </row>
    <row r="564" spans="1:13" ht="90">
      <c r="A564" s="476" t="s">
        <v>4784</v>
      </c>
      <c r="B564" s="471" t="s">
        <v>4785</v>
      </c>
      <c r="C564" s="343" t="s">
        <v>4786</v>
      </c>
      <c r="D564" s="343" t="s">
        <v>4787</v>
      </c>
      <c r="E564" s="460">
        <v>1986</v>
      </c>
      <c r="F564" s="461"/>
      <c r="G564" s="461"/>
      <c r="H564" s="461"/>
      <c r="I564" s="461"/>
      <c r="J564" s="463">
        <v>0</v>
      </c>
      <c r="K564" s="462" t="s">
        <v>2958</v>
      </c>
      <c r="L564" s="461">
        <v>1</v>
      </c>
      <c r="M564" s="461"/>
    </row>
    <row r="565" spans="1:13" ht="38.25">
      <c r="A565" s="476" t="s">
        <v>4788</v>
      </c>
      <c r="B565" s="471"/>
      <c r="C565" s="343" t="s">
        <v>4789</v>
      </c>
      <c r="D565" s="343"/>
      <c r="E565" s="460">
        <v>2005</v>
      </c>
      <c r="F565" s="461"/>
      <c r="G565" s="461"/>
      <c r="H565" s="461"/>
      <c r="I565" s="461"/>
      <c r="J565" s="463">
        <v>0</v>
      </c>
      <c r="K565" s="462" t="s">
        <v>4273</v>
      </c>
      <c r="L565" s="461">
        <v>1</v>
      </c>
      <c r="M565" s="461"/>
    </row>
    <row r="566" spans="1:13" ht="105">
      <c r="A566" s="476" t="s">
        <v>4790</v>
      </c>
      <c r="B566" s="471"/>
      <c r="C566" s="343" t="s">
        <v>4791</v>
      </c>
      <c r="D566" s="343" t="s">
        <v>4792</v>
      </c>
      <c r="E566" s="460">
        <v>2017</v>
      </c>
      <c r="F566" s="461"/>
      <c r="G566" s="461"/>
      <c r="H566" s="461"/>
      <c r="I566" s="461"/>
      <c r="J566" s="466">
        <v>0</v>
      </c>
      <c r="K566" s="462" t="s">
        <v>3208</v>
      </c>
      <c r="L566" s="467">
        <v>1</v>
      </c>
      <c r="M566" s="467"/>
    </row>
    <row r="567" spans="1:13" ht="90">
      <c r="A567" s="476" t="s">
        <v>4793</v>
      </c>
      <c r="B567" s="471"/>
      <c r="C567" s="343" t="s">
        <v>4794</v>
      </c>
      <c r="D567" s="343" t="s">
        <v>4618</v>
      </c>
      <c r="E567" s="460">
        <v>2020</v>
      </c>
      <c r="F567" s="461"/>
      <c r="G567" s="461"/>
      <c r="H567" s="461"/>
      <c r="I567" s="461"/>
      <c r="J567" s="463">
        <v>0</v>
      </c>
      <c r="K567" s="462" t="s">
        <v>2971</v>
      </c>
      <c r="L567" s="461">
        <v>1</v>
      </c>
      <c r="M567" s="461"/>
    </row>
    <row r="568" spans="1:13" ht="90">
      <c r="A568" s="476" t="s">
        <v>2837</v>
      </c>
      <c r="B568" s="471" t="s">
        <v>4795</v>
      </c>
      <c r="C568" s="343" t="s">
        <v>2839</v>
      </c>
      <c r="D568" s="343" t="s">
        <v>348</v>
      </c>
      <c r="E568" s="460">
        <v>2008</v>
      </c>
      <c r="F568" s="461"/>
      <c r="G568" s="461"/>
      <c r="H568" s="461"/>
      <c r="I568" s="461"/>
      <c r="J568" s="463">
        <v>1</v>
      </c>
      <c r="K568" s="462">
        <v>0</v>
      </c>
      <c r="L568" s="461">
        <v>1</v>
      </c>
      <c r="M568" s="461">
        <v>1</v>
      </c>
    </row>
    <row r="569" spans="1:13" ht="90">
      <c r="A569" s="476" t="s">
        <v>4796</v>
      </c>
      <c r="B569" s="471"/>
      <c r="C569" s="343" t="s">
        <v>4797</v>
      </c>
      <c r="D569" s="343" t="s">
        <v>4798</v>
      </c>
      <c r="E569" s="460">
        <v>2014</v>
      </c>
      <c r="F569" s="461"/>
      <c r="G569" s="461"/>
      <c r="H569" s="461"/>
      <c r="I569" s="461"/>
      <c r="J569" s="466">
        <v>0</v>
      </c>
      <c r="K569" s="462" t="s">
        <v>2958</v>
      </c>
      <c r="L569" s="467">
        <v>1</v>
      </c>
      <c r="M569" s="467"/>
    </row>
    <row r="570" spans="1:13" ht="120">
      <c r="A570" s="476" t="s">
        <v>1895</v>
      </c>
      <c r="B570" s="471" t="s">
        <v>4799</v>
      </c>
      <c r="C570" s="343" t="s">
        <v>1894</v>
      </c>
      <c r="D570" s="343" t="s">
        <v>1898</v>
      </c>
      <c r="E570" s="460">
        <v>2017</v>
      </c>
      <c r="F570" s="461" t="s">
        <v>2528</v>
      </c>
      <c r="G570" s="461"/>
      <c r="H570" s="461" t="s">
        <v>2554</v>
      </c>
      <c r="I570" s="461"/>
      <c r="J570" s="463">
        <v>1</v>
      </c>
      <c r="K570" s="462">
        <v>0</v>
      </c>
      <c r="L570" s="461">
        <v>1</v>
      </c>
      <c r="M570" s="461">
        <v>1</v>
      </c>
    </row>
    <row r="571" spans="1:13" ht="75">
      <c r="A571" s="476" t="s">
        <v>4800</v>
      </c>
      <c r="B571" s="471" t="s">
        <v>4801</v>
      </c>
      <c r="C571" s="343" t="s">
        <v>4802</v>
      </c>
      <c r="D571" s="343" t="s">
        <v>4803</v>
      </c>
      <c r="E571" s="460">
        <v>2022</v>
      </c>
      <c r="F571" s="461"/>
      <c r="G571" s="461"/>
      <c r="H571" s="461"/>
      <c r="I571" s="461"/>
      <c r="J571" s="463">
        <v>0</v>
      </c>
      <c r="K571" s="462" t="s">
        <v>2958</v>
      </c>
      <c r="L571" s="461">
        <v>1</v>
      </c>
      <c r="M571" s="461"/>
    </row>
    <row r="572" spans="1:13" ht="105">
      <c r="A572" s="476" t="s">
        <v>4804</v>
      </c>
      <c r="B572" s="471"/>
      <c r="C572" s="343" t="s">
        <v>4805</v>
      </c>
      <c r="D572" s="343" t="s">
        <v>4806</v>
      </c>
      <c r="E572" s="460">
        <v>2002</v>
      </c>
      <c r="F572" s="461"/>
      <c r="G572" s="461"/>
      <c r="H572" s="461"/>
      <c r="I572" s="461"/>
      <c r="J572" s="463">
        <v>0</v>
      </c>
      <c r="K572" s="462" t="s">
        <v>2971</v>
      </c>
      <c r="L572" s="461">
        <v>1</v>
      </c>
      <c r="M572" s="461"/>
    </row>
    <row r="573" spans="1:13" ht="105">
      <c r="A573" s="476" t="s">
        <v>4807</v>
      </c>
      <c r="B573" s="471"/>
      <c r="C573" s="343" t="s">
        <v>4808</v>
      </c>
      <c r="D573" s="343" t="s">
        <v>4809</v>
      </c>
      <c r="E573" s="460">
        <v>2005</v>
      </c>
      <c r="F573" s="461"/>
      <c r="G573" s="461"/>
      <c r="H573" s="461"/>
      <c r="I573" s="461"/>
      <c r="J573" s="463">
        <v>0</v>
      </c>
      <c r="K573" s="462" t="s">
        <v>2971</v>
      </c>
      <c r="L573" s="461">
        <v>1</v>
      </c>
      <c r="M573" s="461"/>
    </row>
    <row r="574" spans="1:13" ht="105">
      <c r="A574" s="476" t="s">
        <v>4810</v>
      </c>
      <c r="B574" s="471" t="s">
        <v>4811</v>
      </c>
      <c r="C574" s="343" t="s">
        <v>4812</v>
      </c>
      <c r="D574" s="343" t="s">
        <v>4813</v>
      </c>
      <c r="E574" s="460">
        <v>2019</v>
      </c>
      <c r="F574" s="461"/>
      <c r="G574" s="461"/>
      <c r="H574" s="461"/>
      <c r="I574" s="461"/>
      <c r="J574" s="463">
        <v>0</v>
      </c>
      <c r="K574" s="462" t="s">
        <v>3208</v>
      </c>
      <c r="L574" s="461">
        <v>1</v>
      </c>
      <c r="M574" s="461"/>
    </row>
    <row r="575" spans="1:13" ht="225">
      <c r="A575" s="476" t="s">
        <v>4814</v>
      </c>
      <c r="B575" s="471" t="s">
        <v>4815</v>
      </c>
      <c r="C575" s="343" t="s">
        <v>4816</v>
      </c>
      <c r="D575" s="343" t="s">
        <v>4817</v>
      </c>
      <c r="E575" s="460">
        <v>2017</v>
      </c>
      <c r="F575" s="461"/>
      <c r="G575" s="461"/>
      <c r="H575" s="461"/>
      <c r="I575" s="461"/>
      <c r="J575" s="463">
        <v>0</v>
      </c>
      <c r="K575" s="462" t="s">
        <v>2958</v>
      </c>
      <c r="L575" s="461">
        <v>1</v>
      </c>
      <c r="M575" s="461"/>
    </row>
    <row r="576" spans="1:13" ht="105">
      <c r="A576" s="476" t="s">
        <v>4818</v>
      </c>
      <c r="B576" s="471"/>
      <c r="C576" s="343" t="s">
        <v>4819</v>
      </c>
      <c r="D576" s="343" t="s">
        <v>4820</v>
      </c>
      <c r="E576" s="460">
        <v>2021</v>
      </c>
      <c r="F576" s="461"/>
      <c r="G576" s="461"/>
      <c r="H576" s="461"/>
      <c r="I576" s="461"/>
      <c r="J576" s="466">
        <v>0</v>
      </c>
      <c r="K576" s="462" t="s">
        <v>3208</v>
      </c>
      <c r="L576" s="467">
        <v>1</v>
      </c>
      <c r="M576" s="467"/>
    </row>
    <row r="577" spans="1:13" ht="105">
      <c r="A577" s="476" t="s">
        <v>4821</v>
      </c>
      <c r="B577" s="471"/>
      <c r="C577" s="343" t="s">
        <v>4822</v>
      </c>
      <c r="D577" s="343" t="s">
        <v>4823</v>
      </c>
      <c r="E577" s="460">
        <v>2001</v>
      </c>
      <c r="F577" s="461"/>
      <c r="G577" s="461"/>
      <c r="H577" s="461"/>
      <c r="I577" s="461"/>
      <c r="J577" s="466">
        <v>0</v>
      </c>
      <c r="K577" s="462" t="s">
        <v>3208</v>
      </c>
      <c r="L577" s="467">
        <v>1</v>
      </c>
      <c r="M577" s="467"/>
    </row>
    <row r="578" spans="1:13" ht="105">
      <c r="A578" s="476" t="s">
        <v>4824</v>
      </c>
      <c r="B578" s="471" t="s">
        <v>4825</v>
      </c>
      <c r="C578" s="343" t="s">
        <v>4826</v>
      </c>
      <c r="D578" s="343" t="s">
        <v>4827</v>
      </c>
      <c r="E578" s="460">
        <v>2017</v>
      </c>
      <c r="F578" s="461"/>
      <c r="G578" s="461"/>
      <c r="H578" s="461"/>
      <c r="I578" s="461"/>
      <c r="J578" s="463">
        <v>0</v>
      </c>
      <c r="K578" s="462" t="s">
        <v>3208</v>
      </c>
      <c r="L578" s="461">
        <v>1</v>
      </c>
      <c r="M578" s="461"/>
    </row>
    <row r="579" spans="1:13" ht="75">
      <c r="A579" s="476" t="s">
        <v>529</v>
      </c>
      <c r="B579" s="471" t="s">
        <v>4828</v>
      </c>
      <c r="C579" s="343" t="s">
        <v>528</v>
      </c>
      <c r="D579" s="343" t="s">
        <v>533</v>
      </c>
      <c r="E579" s="460">
        <v>1997</v>
      </c>
      <c r="F579" s="461"/>
      <c r="G579" s="461"/>
      <c r="H579" s="461"/>
      <c r="I579" s="461"/>
      <c r="J579" s="463">
        <v>1</v>
      </c>
      <c r="K579" s="462">
        <v>0</v>
      </c>
      <c r="L579" s="461">
        <v>1</v>
      </c>
      <c r="M579" s="461">
        <v>1</v>
      </c>
    </row>
    <row r="580" spans="1:13" ht="60">
      <c r="A580" s="476" t="s">
        <v>4829</v>
      </c>
      <c r="B580" s="471"/>
      <c r="C580" s="343" t="s">
        <v>4830</v>
      </c>
      <c r="D580" s="343" t="s">
        <v>2997</v>
      </c>
      <c r="E580" s="460">
        <v>2003</v>
      </c>
      <c r="F580" s="461"/>
      <c r="G580" s="461"/>
      <c r="H580" s="461"/>
      <c r="I580" s="461"/>
      <c r="J580" s="466">
        <v>0</v>
      </c>
      <c r="K580" s="462" t="s">
        <v>3208</v>
      </c>
      <c r="L580" s="467">
        <v>1</v>
      </c>
      <c r="M580" s="467"/>
    </row>
    <row r="581" spans="1:13" ht="75">
      <c r="A581" s="476" t="s">
        <v>1967</v>
      </c>
      <c r="B581" s="471" t="s">
        <v>4831</v>
      </c>
      <c r="C581" s="343" t="s">
        <v>1966</v>
      </c>
      <c r="D581" s="343" t="s">
        <v>602</v>
      </c>
      <c r="E581" s="460">
        <v>2018</v>
      </c>
      <c r="F581" s="461"/>
      <c r="G581" s="461"/>
      <c r="H581" s="461"/>
      <c r="I581" s="461"/>
      <c r="J581" s="463">
        <v>1</v>
      </c>
      <c r="K581" s="462">
        <v>0</v>
      </c>
      <c r="L581" s="461">
        <v>1</v>
      </c>
      <c r="M581" s="461">
        <v>1</v>
      </c>
    </row>
    <row r="582" spans="1:13" ht="90">
      <c r="A582" s="476" t="s">
        <v>4832</v>
      </c>
      <c r="B582" s="471"/>
      <c r="C582" s="343" t="s">
        <v>4833</v>
      </c>
      <c r="D582" s="343"/>
      <c r="E582" s="460">
        <v>2011</v>
      </c>
      <c r="F582" s="461"/>
      <c r="G582" s="461"/>
      <c r="H582" s="461"/>
      <c r="I582" s="461"/>
      <c r="J582" s="463">
        <v>0</v>
      </c>
      <c r="K582" s="462" t="s">
        <v>3368</v>
      </c>
      <c r="L582" s="461">
        <v>1</v>
      </c>
      <c r="M582" s="461"/>
    </row>
    <row r="583" spans="1:13" ht="105">
      <c r="A583" s="476" t="s">
        <v>4834</v>
      </c>
      <c r="B583" s="471" t="s">
        <v>4835</v>
      </c>
      <c r="C583" s="343" t="s">
        <v>4836</v>
      </c>
      <c r="D583" s="343" t="s">
        <v>2637</v>
      </c>
      <c r="E583" s="460">
        <v>2010</v>
      </c>
      <c r="F583" s="461"/>
      <c r="G583" s="461"/>
      <c r="H583" s="461"/>
      <c r="I583" s="461"/>
      <c r="J583" s="463">
        <v>0</v>
      </c>
      <c r="K583" s="462" t="s">
        <v>2958</v>
      </c>
      <c r="L583" s="461">
        <v>1</v>
      </c>
      <c r="M583" s="461"/>
    </row>
    <row r="584" spans="1:13" ht="75">
      <c r="A584" s="476" t="s">
        <v>2840</v>
      </c>
      <c r="B584" s="471" t="s">
        <v>2841</v>
      </c>
      <c r="C584" s="343" t="s">
        <v>2842</v>
      </c>
      <c r="D584" s="343" t="s">
        <v>2843</v>
      </c>
      <c r="E584" s="460">
        <v>2017</v>
      </c>
      <c r="F584" s="461" t="s">
        <v>279</v>
      </c>
      <c r="G584" s="461"/>
      <c r="H584" s="461"/>
      <c r="I584" s="461"/>
      <c r="J584" s="463">
        <v>1</v>
      </c>
      <c r="K584" s="462">
        <v>0</v>
      </c>
      <c r="L584" s="461">
        <v>1</v>
      </c>
      <c r="M584" s="461"/>
    </row>
    <row r="585" spans="1:13" ht="105">
      <c r="A585" s="476" t="s">
        <v>4837</v>
      </c>
      <c r="B585" s="471" t="s">
        <v>4838</v>
      </c>
      <c r="C585" s="343" t="s">
        <v>4839</v>
      </c>
      <c r="D585" s="343" t="s">
        <v>2601</v>
      </c>
      <c r="E585" s="460">
        <v>2010</v>
      </c>
      <c r="F585" s="461"/>
      <c r="G585" s="461"/>
      <c r="H585" s="461"/>
      <c r="I585" s="461"/>
      <c r="J585" s="463">
        <v>0</v>
      </c>
      <c r="K585" s="462" t="s">
        <v>2958</v>
      </c>
      <c r="L585" s="461">
        <v>1</v>
      </c>
      <c r="M585" s="461"/>
    </row>
    <row r="586" spans="1:13" ht="60">
      <c r="A586" s="476" t="s">
        <v>4840</v>
      </c>
      <c r="B586" s="471" t="s">
        <v>4841</v>
      </c>
      <c r="C586" s="343" t="s">
        <v>4842</v>
      </c>
      <c r="D586" s="343" t="s">
        <v>4843</v>
      </c>
      <c r="E586" s="460">
        <v>2013</v>
      </c>
      <c r="F586" s="461"/>
      <c r="G586" s="461"/>
      <c r="H586" s="461"/>
      <c r="I586" s="461"/>
      <c r="J586" s="463">
        <v>0</v>
      </c>
      <c r="K586" s="462" t="s">
        <v>3730</v>
      </c>
      <c r="L586" s="461">
        <v>1</v>
      </c>
      <c r="M586" s="461"/>
    </row>
    <row r="587" spans="1:13" ht="75">
      <c r="A587" s="476" t="s">
        <v>4844</v>
      </c>
      <c r="B587" s="471"/>
      <c r="C587" s="343" t="s">
        <v>4845</v>
      </c>
      <c r="D587" s="343" t="s">
        <v>4846</v>
      </c>
      <c r="E587" s="460">
        <v>2021</v>
      </c>
      <c r="F587" s="461"/>
      <c r="G587" s="461"/>
      <c r="H587" s="461"/>
      <c r="I587" s="461"/>
      <c r="J587" s="466">
        <v>0</v>
      </c>
      <c r="K587" s="462" t="s">
        <v>3208</v>
      </c>
      <c r="L587" s="467">
        <v>1</v>
      </c>
      <c r="M587" s="467"/>
    </row>
    <row r="588" spans="1:13" ht="105">
      <c r="A588" s="476" t="s">
        <v>2844</v>
      </c>
      <c r="B588" s="471" t="s">
        <v>4847</v>
      </c>
      <c r="C588" s="343" t="s">
        <v>2846</v>
      </c>
      <c r="D588" s="343" t="s">
        <v>348</v>
      </c>
      <c r="E588" s="460">
        <v>2017</v>
      </c>
      <c r="F588" s="461"/>
      <c r="G588" s="461"/>
      <c r="H588" s="461"/>
      <c r="I588" s="461"/>
      <c r="J588" s="463">
        <v>1</v>
      </c>
      <c r="K588" s="462">
        <v>0</v>
      </c>
      <c r="L588" s="461">
        <v>1</v>
      </c>
      <c r="M588" s="461">
        <v>1</v>
      </c>
    </row>
    <row r="589" spans="1:13" ht="60">
      <c r="A589" s="476" t="s">
        <v>4848</v>
      </c>
      <c r="B589" s="471" t="s">
        <v>4849</v>
      </c>
      <c r="C589" s="343" t="s">
        <v>4850</v>
      </c>
      <c r="D589" s="343" t="s">
        <v>4851</v>
      </c>
      <c r="E589" s="460">
        <v>2019</v>
      </c>
      <c r="F589" s="461"/>
      <c r="G589" s="461"/>
      <c r="H589" s="461"/>
      <c r="I589" s="461"/>
      <c r="J589" s="463">
        <v>0</v>
      </c>
      <c r="K589" s="462" t="s">
        <v>2958</v>
      </c>
      <c r="L589" s="461">
        <v>1</v>
      </c>
      <c r="M589" s="461"/>
    </row>
    <row r="590" spans="1:13" ht="120">
      <c r="A590" s="476" t="s">
        <v>4852</v>
      </c>
      <c r="B590" s="471" t="s">
        <v>4853</v>
      </c>
      <c r="C590" s="343" t="s">
        <v>4854</v>
      </c>
      <c r="D590" s="343" t="s">
        <v>348</v>
      </c>
      <c r="E590" s="460">
        <v>2002</v>
      </c>
      <c r="F590" s="461"/>
      <c r="G590" s="461"/>
      <c r="H590" s="461"/>
      <c r="I590" s="461"/>
      <c r="J590" s="463">
        <v>0</v>
      </c>
      <c r="K590" s="462" t="s">
        <v>3256</v>
      </c>
      <c r="L590" s="461">
        <v>1</v>
      </c>
      <c r="M590" s="461"/>
    </row>
    <row r="591" spans="1:13" ht="75">
      <c r="A591" s="476" t="s">
        <v>4855</v>
      </c>
      <c r="B591" s="471" t="s">
        <v>4856</v>
      </c>
      <c r="C591" s="343" t="s">
        <v>4857</v>
      </c>
      <c r="D591" s="343" t="s">
        <v>4086</v>
      </c>
      <c r="E591" s="460">
        <v>2015</v>
      </c>
      <c r="F591" s="461"/>
      <c r="G591" s="461"/>
      <c r="H591" s="461" t="s">
        <v>2554</v>
      </c>
      <c r="I591" s="461"/>
      <c r="J591" s="463">
        <v>0</v>
      </c>
      <c r="K591" s="462" t="s">
        <v>3208</v>
      </c>
      <c r="L591" s="461">
        <v>1</v>
      </c>
      <c r="M591" s="461"/>
    </row>
    <row r="592" spans="1:13" ht="90">
      <c r="A592" s="476" t="s">
        <v>4858</v>
      </c>
      <c r="B592" s="471"/>
      <c r="C592" s="343" t="s">
        <v>4859</v>
      </c>
      <c r="D592" s="343" t="s">
        <v>4860</v>
      </c>
      <c r="E592" s="460">
        <v>2002</v>
      </c>
      <c r="F592" s="461"/>
      <c r="G592" s="461"/>
      <c r="H592" s="461"/>
      <c r="I592" s="461"/>
      <c r="J592" s="463">
        <v>0</v>
      </c>
      <c r="K592" s="462" t="s">
        <v>2958</v>
      </c>
      <c r="L592" s="461">
        <v>1</v>
      </c>
      <c r="M592" s="461"/>
    </row>
    <row r="593" spans="1:13" ht="45">
      <c r="A593" s="476" t="s">
        <v>4861</v>
      </c>
      <c r="B593" s="471"/>
      <c r="C593" s="343" t="s">
        <v>4862</v>
      </c>
      <c r="D593" s="343" t="s">
        <v>4863</v>
      </c>
      <c r="E593" s="460">
        <v>2006</v>
      </c>
      <c r="F593" s="461"/>
      <c r="G593" s="461"/>
      <c r="H593" s="461"/>
      <c r="I593" s="461"/>
      <c r="J593" s="463">
        <v>0</v>
      </c>
      <c r="K593" s="462" t="s">
        <v>3208</v>
      </c>
      <c r="L593" s="461">
        <v>1</v>
      </c>
      <c r="M593" s="461"/>
    </row>
    <row r="594" spans="1:13" ht="105">
      <c r="A594" s="476" t="s">
        <v>2847</v>
      </c>
      <c r="B594" s="471"/>
      <c r="C594" s="343" t="s">
        <v>2849</v>
      </c>
      <c r="D594" s="343" t="s">
        <v>2850</v>
      </c>
      <c r="E594" s="460">
        <v>2006</v>
      </c>
      <c r="F594" s="461"/>
      <c r="G594" s="461"/>
      <c r="H594" s="461"/>
      <c r="I594" s="461"/>
      <c r="J594" s="463">
        <v>1</v>
      </c>
      <c r="K594" s="462">
        <v>0</v>
      </c>
      <c r="L594" s="461">
        <v>1</v>
      </c>
      <c r="M594" s="461">
        <v>1</v>
      </c>
    </row>
    <row r="595" spans="1:13" ht="135">
      <c r="A595" s="476" t="s">
        <v>4864</v>
      </c>
      <c r="B595" s="471" t="s">
        <v>4865</v>
      </c>
      <c r="C595" s="343" t="s">
        <v>4866</v>
      </c>
      <c r="D595" s="343" t="s">
        <v>4867</v>
      </c>
      <c r="E595" s="460">
        <v>1999</v>
      </c>
      <c r="F595" s="461"/>
      <c r="G595" s="461"/>
      <c r="H595" s="461"/>
      <c r="I595" s="461"/>
      <c r="J595" s="463">
        <v>0</v>
      </c>
      <c r="K595" s="462" t="s">
        <v>3229</v>
      </c>
      <c r="L595" s="461">
        <v>1</v>
      </c>
      <c r="M595" s="461"/>
    </row>
    <row r="596" spans="1:13" ht="60">
      <c r="A596" s="476" t="s">
        <v>2851</v>
      </c>
      <c r="B596" s="471" t="s">
        <v>4868</v>
      </c>
      <c r="C596" s="343" t="s">
        <v>2853</v>
      </c>
      <c r="D596" s="343" t="s">
        <v>2854</v>
      </c>
      <c r="E596" s="460">
        <v>2005</v>
      </c>
      <c r="F596" s="461"/>
      <c r="G596" s="461"/>
      <c r="H596" s="461"/>
      <c r="I596" s="461"/>
      <c r="J596" s="463">
        <v>1</v>
      </c>
      <c r="K596" s="462">
        <v>0</v>
      </c>
      <c r="L596" s="461">
        <v>1</v>
      </c>
      <c r="M596" s="461"/>
    </row>
    <row r="597" spans="1:13" ht="45">
      <c r="A597" s="476" t="s">
        <v>4869</v>
      </c>
      <c r="B597" s="471"/>
      <c r="C597" s="343" t="s">
        <v>4870</v>
      </c>
      <c r="D597" s="343"/>
      <c r="E597" s="460">
        <v>2005</v>
      </c>
      <c r="F597" s="461"/>
      <c r="G597" s="461"/>
      <c r="H597" s="461"/>
      <c r="I597" s="461"/>
      <c r="J597" s="463">
        <v>0</v>
      </c>
      <c r="K597" s="483" t="s">
        <v>3368</v>
      </c>
      <c r="L597" s="461">
        <v>1</v>
      </c>
      <c r="M597" s="461"/>
    </row>
    <row r="598" spans="1:13" ht="90">
      <c r="A598" s="476" t="s">
        <v>4871</v>
      </c>
      <c r="B598" s="471" t="s">
        <v>4872</v>
      </c>
      <c r="C598" s="343" t="s">
        <v>4873</v>
      </c>
      <c r="D598" s="343" t="s">
        <v>4874</v>
      </c>
      <c r="E598" s="460">
        <v>2016</v>
      </c>
      <c r="F598" s="461"/>
      <c r="G598" s="461"/>
      <c r="H598" s="461"/>
      <c r="I598" s="461"/>
      <c r="J598" s="466">
        <v>0</v>
      </c>
      <c r="K598" s="462" t="s">
        <v>2958</v>
      </c>
      <c r="L598" s="467">
        <v>1</v>
      </c>
      <c r="M598" s="467"/>
    </row>
    <row r="599" spans="1:13" ht="60">
      <c r="A599" s="476" t="s">
        <v>4875</v>
      </c>
      <c r="B599" s="471" t="s">
        <v>4876</v>
      </c>
      <c r="C599" s="343" t="s">
        <v>4877</v>
      </c>
      <c r="D599" s="343" t="s">
        <v>4878</v>
      </c>
      <c r="E599" s="460">
        <v>2018</v>
      </c>
      <c r="F599" s="461"/>
      <c r="G599" s="461"/>
      <c r="H599" s="461"/>
      <c r="I599" s="461"/>
      <c r="J599" s="463">
        <v>0</v>
      </c>
      <c r="K599" s="462" t="s">
        <v>3730</v>
      </c>
      <c r="L599" s="461">
        <v>1</v>
      </c>
      <c r="M599" s="461"/>
    </row>
    <row r="600" spans="1:13" ht="90">
      <c r="A600" s="476" t="s">
        <v>4879</v>
      </c>
      <c r="B600" s="471" t="s">
        <v>4880</v>
      </c>
      <c r="C600" s="343" t="s">
        <v>4881</v>
      </c>
      <c r="D600" s="343" t="s">
        <v>533</v>
      </c>
      <c r="E600" s="460">
        <v>2020</v>
      </c>
      <c r="F600" s="461"/>
      <c r="G600" s="461"/>
      <c r="H600" s="461"/>
      <c r="I600" s="461"/>
      <c r="J600" s="463">
        <v>0</v>
      </c>
      <c r="K600" s="462" t="s">
        <v>3208</v>
      </c>
      <c r="L600" s="461">
        <v>1</v>
      </c>
      <c r="M600" s="461"/>
    </row>
    <row r="601" spans="1:13" ht="90">
      <c r="A601" s="476" t="s">
        <v>4882</v>
      </c>
      <c r="B601" s="471" t="s">
        <v>4883</v>
      </c>
      <c r="C601" s="343" t="s">
        <v>4884</v>
      </c>
      <c r="D601" s="343" t="s">
        <v>533</v>
      </c>
      <c r="E601" s="460">
        <v>2015</v>
      </c>
      <c r="F601" s="461"/>
      <c r="G601" s="461"/>
      <c r="H601" s="461"/>
      <c r="I601" s="461"/>
      <c r="J601" s="463">
        <v>0</v>
      </c>
      <c r="K601" s="462" t="s">
        <v>3730</v>
      </c>
      <c r="L601" s="461">
        <v>1</v>
      </c>
      <c r="M601" s="461"/>
    </row>
    <row r="602" spans="1:13" ht="45">
      <c r="A602" s="476" t="s">
        <v>4885</v>
      </c>
      <c r="B602" s="471" t="s">
        <v>4886</v>
      </c>
      <c r="C602" s="343" t="s">
        <v>4887</v>
      </c>
      <c r="D602" s="343" t="s">
        <v>4888</v>
      </c>
      <c r="E602" s="460">
        <v>1991</v>
      </c>
      <c r="F602" s="461"/>
      <c r="G602" s="461"/>
      <c r="H602" s="461"/>
      <c r="I602" s="461"/>
      <c r="J602" s="463">
        <v>0</v>
      </c>
      <c r="K602" s="462" t="s">
        <v>3229</v>
      </c>
      <c r="L602" s="461">
        <v>1</v>
      </c>
      <c r="M602" s="461"/>
    </row>
    <row r="603" spans="1:13" ht="75">
      <c r="A603" s="476" t="s">
        <v>4889</v>
      </c>
      <c r="B603" s="471"/>
      <c r="C603" s="343" t="s">
        <v>4890</v>
      </c>
      <c r="D603" s="343" t="s">
        <v>4891</v>
      </c>
      <c r="E603" s="460">
        <v>2010</v>
      </c>
      <c r="F603" s="461"/>
      <c r="G603" s="461"/>
      <c r="H603" s="461"/>
      <c r="I603" s="461"/>
      <c r="J603" s="463">
        <v>0</v>
      </c>
      <c r="K603" s="462" t="s">
        <v>3256</v>
      </c>
      <c r="L603" s="461">
        <v>1</v>
      </c>
      <c r="M603" s="461"/>
    </row>
    <row r="604" spans="1:13" ht="75">
      <c r="A604" s="476" t="s">
        <v>4892</v>
      </c>
      <c r="B604" s="471" t="s">
        <v>4893</v>
      </c>
      <c r="C604" s="343" t="s">
        <v>4894</v>
      </c>
      <c r="D604" s="343" t="s">
        <v>2724</v>
      </c>
      <c r="E604" s="460">
        <v>2011</v>
      </c>
      <c r="F604" s="461" t="s">
        <v>272</v>
      </c>
      <c r="G604" s="461"/>
      <c r="H604" s="461"/>
      <c r="I604" s="461"/>
      <c r="J604" s="463">
        <v>0</v>
      </c>
      <c r="K604" s="462" t="s">
        <v>2958</v>
      </c>
      <c r="L604" s="461">
        <v>1</v>
      </c>
      <c r="M604" s="461"/>
    </row>
    <row r="605" spans="1:13" ht="135">
      <c r="A605" s="476" t="s">
        <v>1989</v>
      </c>
      <c r="B605" s="471" t="s">
        <v>4895</v>
      </c>
      <c r="C605" s="343" t="s">
        <v>1988</v>
      </c>
      <c r="D605" s="343" t="s">
        <v>1991</v>
      </c>
      <c r="E605" s="460">
        <v>2012</v>
      </c>
      <c r="F605" s="461"/>
      <c r="G605" s="461"/>
      <c r="H605" s="461"/>
      <c r="I605" s="461"/>
      <c r="J605" s="466">
        <v>1</v>
      </c>
      <c r="K605" s="462">
        <v>0</v>
      </c>
      <c r="L605" s="467">
        <v>1</v>
      </c>
      <c r="M605" s="467"/>
    </row>
    <row r="606" spans="1:13" ht="60">
      <c r="A606" s="476" t="s">
        <v>2855</v>
      </c>
      <c r="B606" s="471" t="s">
        <v>4896</v>
      </c>
      <c r="C606" s="343" t="s">
        <v>2857</v>
      </c>
      <c r="D606" s="343" t="s">
        <v>285</v>
      </c>
      <c r="E606" s="460">
        <v>2014</v>
      </c>
      <c r="F606" s="461"/>
      <c r="G606" s="461"/>
      <c r="H606" s="461"/>
      <c r="I606" s="461"/>
      <c r="J606" s="466">
        <v>1</v>
      </c>
      <c r="K606" s="462">
        <v>0</v>
      </c>
      <c r="L606" s="467">
        <v>1</v>
      </c>
      <c r="M606" s="467"/>
    </row>
    <row r="607" spans="1:13" ht="120">
      <c r="A607" s="476" t="s">
        <v>4897</v>
      </c>
      <c r="B607" s="471" t="s">
        <v>4898</v>
      </c>
      <c r="C607" s="343" t="s">
        <v>4899</v>
      </c>
      <c r="D607" s="343" t="s">
        <v>4900</v>
      </c>
      <c r="E607" s="460">
        <v>2012</v>
      </c>
      <c r="F607" s="461"/>
      <c r="G607" s="461"/>
      <c r="H607" s="461"/>
      <c r="I607" s="461"/>
      <c r="J607" s="466">
        <v>0</v>
      </c>
      <c r="K607" s="462" t="s">
        <v>3208</v>
      </c>
      <c r="L607" s="467">
        <v>1</v>
      </c>
      <c r="M607" s="467"/>
    </row>
    <row r="608" spans="1:13" ht="150">
      <c r="A608" s="476" t="s">
        <v>2858</v>
      </c>
      <c r="B608" s="471" t="s">
        <v>4901</v>
      </c>
      <c r="C608" s="343" t="s">
        <v>2860</v>
      </c>
      <c r="D608" s="343" t="s">
        <v>533</v>
      </c>
      <c r="E608" s="460">
        <v>1998</v>
      </c>
      <c r="F608" s="461"/>
      <c r="G608" s="461"/>
      <c r="H608" s="461"/>
      <c r="I608" s="461"/>
      <c r="J608" s="463">
        <v>1</v>
      </c>
      <c r="K608" s="462">
        <v>0</v>
      </c>
      <c r="L608" s="461">
        <v>1</v>
      </c>
      <c r="M608" s="461">
        <v>1</v>
      </c>
    </row>
    <row r="609" spans="1:13" ht="75">
      <c r="A609" s="476" t="s">
        <v>2861</v>
      </c>
      <c r="B609" s="471" t="s">
        <v>4902</v>
      </c>
      <c r="C609" s="343" t="s">
        <v>2863</v>
      </c>
      <c r="D609" s="343" t="s">
        <v>1262</v>
      </c>
      <c r="E609" s="460">
        <v>2005</v>
      </c>
      <c r="F609" s="461"/>
      <c r="G609" s="461"/>
      <c r="H609" s="461"/>
      <c r="I609" s="461"/>
      <c r="J609" s="463">
        <v>1</v>
      </c>
      <c r="K609" s="462">
        <v>0</v>
      </c>
      <c r="L609" s="461">
        <v>1</v>
      </c>
      <c r="M609" s="461">
        <v>1</v>
      </c>
    </row>
    <row r="610" spans="1:13" ht="75">
      <c r="A610" s="476" t="s">
        <v>4903</v>
      </c>
      <c r="B610" s="471" t="s">
        <v>4904</v>
      </c>
      <c r="C610" s="343" t="s">
        <v>4905</v>
      </c>
      <c r="D610" s="343" t="s">
        <v>4906</v>
      </c>
      <c r="E610" s="460">
        <v>2014</v>
      </c>
      <c r="F610" s="461"/>
      <c r="G610" s="461"/>
      <c r="H610" s="461"/>
      <c r="I610" s="461"/>
      <c r="J610" s="463">
        <v>0</v>
      </c>
      <c r="K610" s="462" t="s">
        <v>3256</v>
      </c>
      <c r="L610" s="461">
        <v>1</v>
      </c>
      <c r="M610" s="461"/>
    </row>
    <row r="611" spans="1:13" ht="105">
      <c r="A611" s="476" t="s">
        <v>4907</v>
      </c>
      <c r="B611" s="471" t="s">
        <v>4908</v>
      </c>
      <c r="C611" s="343" t="s">
        <v>4909</v>
      </c>
      <c r="D611" s="343" t="s">
        <v>4910</v>
      </c>
      <c r="E611" s="460">
        <v>1996</v>
      </c>
      <c r="F611" s="461"/>
      <c r="G611" s="461"/>
      <c r="H611" s="461"/>
      <c r="I611" s="461"/>
      <c r="J611" s="463">
        <v>0</v>
      </c>
      <c r="K611" s="462" t="s">
        <v>3256</v>
      </c>
      <c r="L611" s="461">
        <v>1</v>
      </c>
      <c r="M611" s="461"/>
    </row>
    <row r="612" spans="1:13" ht="150">
      <c r="A612" s="476" t="s">
        <v>4911</v>
      </c>
      <c r="B612" s="471"/>
      <c r="C612" s="343" t="s">
        <v>4912</v>
      </c>
      <c r="D612" s="343"/>
      <c r="E612" s="460">
        <v>2007</v>
      </c>
      <c r="F612" s="461"/>
      <c r="G612" s="461"/>
      <c r="H612" s="461"/>
      <c r="I612" s="461"/>
      <c r="J612" s="463">
        <v>0</v>
      </c>
      <c r="K612" s="462" t="s">
        <v>4273</v>
      </c>
      <c r="L612" s="461">
        <v>1</v>
      </c>
      <c r="M612" s="461"/>
    </row>
    <row r="613" spans="1:13" ht="165">
      <c r="A613" s="476" t="s">
        <v>4913</v>
      </c>
      <c r="B613" s="471" t="s">
        <v>4914</v>
      </c>
      <c r="C613" s="343" t="s">
        <v>4915</v>
      </c>
      <c r="D613" s="343" t="s">
        <v>4916</v>
      </c>
      <c r="E613" s="460">
        <v>2013</v>
      </c>
      <c r="F613" s="461"/>
      <c r="G613" s="461"/>
      <c r="H613" s="461"/>
      <c r="I613" s="461"/>
      <c r="J613" s="463">
        <v>0</v>
      </c>
      <c r="K613" s="462" t="s">
        <v>3208</v>
      </c>
      <c r="L613" s="461">
        <v>1</v>
      </c>
      <c r="M613" s="461"/>
    </row>
    <row r="614" spans="1:13" ht="105">
      <c r="A614" s="476" t="s">
        <v>4917</v>
      </c>
      <c r="B614" s="471"/>
      <c r="C614" s="343" t="s">
        <v>4918</v>
      </c>
      <c r="D614" s="343" t="s">
        <v>4132</v>
      </c>
      <c r="E614" s="460">
        <v>2008</v>
      </c>
      <c r="F614" s="461"/>
      <c r="G614" s="461"/>
      <c r="H614" s="461"/>
      <c r="I614" s="461"/>
      <c r="J614" s="463">
        <v>0</v>
      </c>
      <c r="K614" s="462" t="s">
        <v>3229</v>
      </c>
      <c r="L614" s="461">
        <v>1</v>
      </c>
      <c r="M614" s="461"/>
    </row>
    <row r="615" spans="1:13" ht="105">
      <c r="A615" s="476" t="s">
        <v>4919</v>
      </c>
      <c r="B615" s="471"/>
      <c r="C615" s="343" t="s">
        <v>4920</v>
      </c>
      <c r="D615" s="343" t="s">
        <v>4921</v>
      </c>
      <c r="E615" s="460">
        <v>2008</v>
      </c>
      <c r="F615" s="461"/>
      <c r="G615" s="461"/>
      <c r="H615" s="461"/>
      <c r="I615" s="461"/>
      <c r="J615" s="463">
        <v>0</v>
      </c>
      <c r="K615" s="462" t="s">
        <v>3208</v>
      </c>
      <c r="L615" s="461">
        <v>1</v>
      </c>
      <c r="M615" s="461"/>
    </row>
    <row r="616" spans="1:13" ht="45">
      <c r="A616" s="476" t="s">
        <v>4922</v>
      </c>
      <c r="B616" s="471"/>
      <c r="C616" s="343" t="s">
        <v>4923</v>
      </c>
      <c r="D616" s="343"/>
      <c r="E616" s="460">
        <v>2008</v>
      </c>
      <c r="F616" s="461"/>
      <c r="G616" s="461"/>
      <c r="H616" s="461"/>
      <c r="I616" s="461"/>
      <c r="J616" s="463">
        <v>0</v>
      </c>
      <c r="K616" s="483" t="s">
        <v>3368</v>
      </c>
      <c r="L616" s="461">
        <v>1</v>
      </c>
      <c r="M616" s="461"/>
    </row>
    <row r="617" spans="1:13" ht="90">
      <c r="A617" s="476" t="s">
        <v>4924</v>
      </c>
      <c r="B617" s="471"/>
      <c r="C617" s="343" t="s">
        <v>4925</v>
      </c>
      <c r="D617" s="343" t="s">
        <v>2699</v>
      </c>
      <c r="E617" s="460">
        <v>2015</v>
      </c>
      <c r="F617" s="461"/>
      <c r="G617" s="461"/>
      <c r="H617" s="461"/>
      <c r="I617" s="461"/>
      <c r="J617" s="466">
        <v>0</v>
      </c>
      <c r="K617" s="462" t="s">
        <v>3208</v>
      </c>
      <c r="L617" s="467">
        <v>1</v>
      </c>
      <c r="M617" s="467"/>
    </row>
    <row r="618" spans="1:13" ht="60">
      <c r="A618" s="476" t="s">
        <v>4926</v>
      </c>
      <c r="B618" s="471" t="s">
        <v>4927</v>
      </c>
      <c r="C618" s="343" t="s">
        <v>4928</v>
      </c>
      <c r="D618" s="343" t="s">
        <v>2812</v>
      </c>
      <c r="E618" s="460">
        <v>2019</v>
      </c>
      <c r="F618" s="461"/>
      <c r="G618" s="461"/>
      <c r="H618" s="461"/>
      <c r="I618" s="461"/>
      <c r="J618" s="463">
        <v>0</v>
      </c>
      <c r="K618" s="462" t="s">
        <v>3256</v>
      </c>
      <c r="L618" s="461">
        <v>1</v>
      </c>
      <c r="M618" s="461"/>
    </row>
    <row r="619" spans="1:13" ht="105">
      <c r="A619" s="476" t="s">
        <v>4929</v>
      </c>
      <c r="B619" s="471" t="s">
        <v>4930</v>
      </c>
      <c r="C619" s="343" t="s">
        <v>4931</v>
      </c>
      <c r="D619" s="343" t="s">
        <v>3618</v>
      </c>
      <c r="E619" s="460">
        <v>1987</v>
      </c>
      <c r="F619" s="461"/>
      <c r="G619" s="461"/>
      <c r="H619" s="461"/>
      <c r="I619" s="461"/>
      <c r="J619" s="463">
        <v>0</v>
      </c>
      <c r="K619" s="462" t="s">
        <v>3208</v>
      </c>
      <c r="L619" s="461">
        <v>1</v>
      </c>
      <c r="M619" s="461"/>
    </row>
    <row r="620" spans="1:13" ht="105">
      <c r="A620" s="476" t="s">
        <v>4932</v>
      </c>
      <c r="B620" s="471" t="s">
        <v>4933</v>
      </c>
      <c r="C620" s="343" t="s">
        <v>4934</v>
      </c>
      <c r="D620" s="343" t="s">
        <v>4935</v>
      </c>
      <c r="E620" s="460">
        <v>2013</v>
      </c>
      <c r="F620" s="461"/>
      <c r="G620" s="461"/>
      <c r="H620" s="461"/>
      <c r="I620" s="461"/>
      <c r="J620" s="463">
        <v>0</v>
      </c>
      <c r="K620" s="462" t="s">
        <v>2958</v>
      </c>
      <c r="L620" s="461">
        <v>1</v>
      </c>
      <c r="M620" s="461"/>
    </row>
    <row r="621" spans="1:13" ht="75">
      <c r="A621" s="476" t="s">
        <v>4936</v>
      </c>
      <c r="B621" s="471"/>
      <c r="C621" s="343" t="s">
        <v>4937</v>
      </c>
      <c r="D621" s="343" t="s">
        <v>4938</v>
      </c>
      <c r="E621" s="460">
        <v>1991</v>
      </c>
      <c r="F621" s="461"/>
      <c r="G621" s="461"/>
      <c r="H621" s="461"/>
      <c r="I621" s="461"/>
      <c r="J621" s="466">
        <v>0</v>
      </c>
      <c r="K621" s="462" t="s">
        <v>3208</v>
      </c>
      <c r="L621" s="467">
        <v>1</v>
      </c>
      <c r="M621" s="467"/>
    </row>
    <row r="622" spans="1:13" ht="90">
      <c r="A622" s="476" t="s">
        <v>4939</v>
      </c>
      <c r="B622" s="471"/>
      <c r="C622" s="343" t="s">
        <v>4940</v>
      </c>
      <c r="D622" s="343" t="s">
        <v>4941</v>
      </c>
      <c r="E622" s="460">
        <v>1977</v>
      </c>
      <c r="F622" s="461"/>
      <c r="G622" s="461"/>
      <c r="H622" s="461"/>
      <c r="I622" s="461"/>
      <c r="J622" s="463">
        <v>0</v>
      </c>
      <c r="K622" s="462" t="s">
        <v>2958</v>
      </c>
      <c r="L622" s="461">
        <v>1</v>
      </c>
      <c r="M622" s="461"/>
    </row>
    <row r="623" spans="1:13" ht="90">
      <c r="A623" s="476" t="s">
        <v>4942</v>
      </c>
      <c r="B623" s="471" t="s">
        <v>4943</v>
      </c>
      <c r="C623" s="343" t="s">
        <v>4944</v>
      </c>
      <c r="D623" s="343" t="s">
        <v>4945</v>
      </c>
      <c r="E623" s="460">
        <v>1993</v>
      </c>
      <c r="F623" s="461"/>
      <c r="G623" s="461"/>
      <c r="H623" s="461"/>
      <c r="I623" s="461"/>
      <c r="J623" s="466">
        <v>0</v>
      </c>
      <c r="K623" s="462" t="s">
        <v>2958</v>
      </c>
      <c r="L623" s="467">
        <v>1</v>
      </c>
      <c r="M623" s="467"/>
    </row>
    <row r="624" spans="1:13" ht="120">
      <c r="A624" s="476" t="s">
        <v>4946</v>
      </c>
      <c r="B624" s="471" t="s">
        <v>4947</v>
      </c>
      <c r="C624" s="343" t="s">
        <v>4948</v>
      </c>
      <c r="D624" s="343" t="s">
        <v>4949</v>
      </c>
      <c r="E624" s="460">
        <v>2002</v>
      </c>
      <c r="F624" s="461"/>
      <c r="G624" s="461"/>
      <c r="H624" s="461"/>
      <c r="I624" s="461"/>
      <c r="J624" s="463">
        <v>0</v>
      </c>
      <c r="K624" s="462" t="s">
        <v>3256</v>
      </c>
      <c r="L624" s="461">
        <v>1</v>
      </c>
      <c r="M624" s="461"/>
    </row>
    <row r="625" spans="1:13" ht="105">
      <c r="A625" s="476" t="s">
        <v>4950</v>
      </c>
      <c r="B625" s="471" t="s">
        <v>4951</v>
      </c>
      <c r="C625" s="343" t="s">
        <v>4952</v>
      </c>
      <c r="D625" s="343" t="s">
        <v>3340</v>
      </c>
      <c r="E625" s="460">
        <v>2023</v>
      </c>
      <c r="F625" s="461"/>
      <c r="G625" s="461"/>
      <c r="H625" s="461"/>
      <c r="I625" s="461"/>
      <c r="J625" s="466">
        <v>0</v>
      </c>
      <c r="K625" s="462" t="s">
        <v>2958</v>
      </c>
      <c r="L625" s="467">
        <v>1</v>
      </c>
      <c r="M625" s="467"/>
    </row>
    <row r="626" spans="1:13" ht="90">
      <c r="A626" s="476" t="s">
        <v>4953</v>
      </c>
      <c r="B626" s="471" t="s">
        <v>4954</v>
      </c>
      <c r="C626" s="343" t="s">
        <v>4955</v>
      </c>
      <c r="D626" s="343" t="s">
        <v>3099</v>
      </c>
      <c r="E626" s="460">
        <v>2003</v>
      </c>
      <c r="F626" s="461"/>
      <c r="G626" s="461"/>
      <c r="H626" s="461"/>
      <c r="I626" s="461"/>
      <c r="J626" s="466">
        <v>0</v>
      </c>
      <c r="K626" s="462" t="s">
        <v>3208</v>
      </c>
      <c r="L626" s="467">
        <v>1</v>
      </c>
      <c r="M626" s="467"/>
    </row>
    <row r="627" spans="1:13" ht="90">
      <c r="A627" s="476" t="s">
        <v>4956</v>
      </c>
      <c r="B627" s="471" t="s">
        <v>4957</v>
      </c>
      <c r="C627" s="343" t="s">
        <v>4958</v>
      </c>
      <c r="D627" s="343" t="s">
        <v>4643</v>
      </c>
      <c r="E627" s="460">
        <v>1999</v>
      </c>
      <c r="F627" s="461"/>
      <c r="G627" s="461"/>
      <c r="H627" s="461"/>
      <c r="I627" s="461"/>
      <c r="J627" s="466">
        <v>0</v>
      </c>
      <c r="K627" s="462" t="s">
        <v>3208</v>
      </c>
      <c r="L627" s="467">
        <v>1</v>
      </c>
      <c r="M627" s="467"/>
    </row>
    <row r="628" spans="1:13" ht="45">
      <c r="A628" s="476" t="s">
        <v>4959</v>
      </c>
      <c r="B628" s="471" t="s">
        <v>4960</v>
      </c>
      <c r="C628" s="343" t="s">
        <v>4961</v>
      </c>
      <c r="D628" s="343" t="s">
        <v>4962</v>
      </c>
      <c r="E628" s="460">
        <v>1996</v>
      </c>
      <c r="F628" s="461"/>
      <c r="G628" s="461"/>
      <c r="H628" s="461"/>
      <c r="I628" s="461"/>
      <c r="J628" s="463">
        <v>0</v>
      </c>
      <c r="K628" s="462" t="s">
        <v>3208</v>
      </c>
      <c r="L628" s="461">
        <v>1</v>
      </c>
      <c r="M628" s="461"/>
    </row>
    <row r="629" spans="1:13" ht="105">
      <c r="A629" s="476" t="s">
        <v>4963</v>
      </c>
      <c r="B629" s="471"/>
      <c r="C629" s="343" t="s">
        <v>4964</v>
      </c>
      <c r="D629" s="343" t="s">
        <v>4806</v>
      </c>
      <c r="E629" s="460">
        <v>2002</v>
      </c>
      <c r="F629" s="461"/>
      <c r="G629" s="461"/>
      <c r="H629" s="461"/>
      <c r="I629" s="461"/>
      <c r="J629" s="463">
        <v>0</v>
      </c>
      <c r="K629" s="462" t="s">
        <v>3208</v>
      </c>
      <c r="L629" s="461">
        <v>1</v>
      </c>
      <c r="M629" s="461"/>
    </row>
    <row r="630" spans="1:13" ht="120">
      <c r="A630" s="476" t="s">
        <v>4965</v>
      </c>
      <c r="B630" s="471" t="s">
        <v>4966</v>
      </c>
      <c r="C630" s="343" t="s">
        <v>4967</v>
      </c>
      <c r="D630" s="343" t="s">
        <v>1598</v>
      </c>
      <c r="E630" s="460">
        <v>2008</v>
      </c>
      <c r="F630" s="461"/>
      <c r="G630" s="461"/>
      <c r="H630" s="461"/>
      <c r="I630" s="461"/>
      <c r="J630" s="463">
        <v>0</v>
      </c>
      <c r="K630" s="462" t="s">
        <v>2958</v>
      </c>
      <c r="L630" s="461">
        <v>1</v>
      </c>
      <c r="M630" s="461"/>
    </row>
    <row r="631" spans="1:13" ht="90">
      <c r="A631" s="476" t="s">
        <v>2864</v>
      </c>
      <c r="B631" s="471" t="s">
        <v>4968</v>
      </c>
      <c r="C631" s="343" t="s">
        <v>2866</v>
      </c>
      <c r="D631" s="343" t="s">
        <v>2867</v>
      </c>
      <c r="E631" s="460">
        <v>2015</v>
      </c>
      <c r="F631" s="461"/>
      <c r="G631" s="461"/>
      <c r="H631" s="461"/>
      <c r="I631" s="461"/>
      <c r="J631" s="463">
        <v>1</v>
      </c>
      <c r="K631" s="462">
        <v>0</v>
      </c>
      <c r="L631" s="461">
        <v>1</v>
      </c>
      <c r="M631" s="461"/>
    </row>
    <row r="632" spans="1:13" ht="135">
      <c r="A632" s="476" t="s">
        <v>2868</v>
      </c>
      <c r="B632" s="471" t="s">
        <v>4969</v>
      </c>
      <c r="C632" s="343" t="s">
        <v>2870</v>
      </c>
      <c r="D632" s="343" t="s">
        <v>2871</v>
      </c>
      <c r="E632" s="460">
        <v>2008</v>
      </c>
      <c r="F632" s="461"/>
      <c r="G632" s="461"/>
      <c r="H632" s="461"/>
      <c r="I632" s="461"/>
      <c r="J632" s="463">
        <v>1</v>
      </c>
      <c r="K632" s="462">
        <v>0</v>
      </c>
      <c r="L632" s="461">
        <v>1</v>
      </c>
      <c r="M632" s="461">
        <v>1</v>
      </c>
    </row>
    <row r="633" spans="1:13" ht="150">
      <c r="A633" s="476" t="s">
        <v>4970</v>
      </c>
      <c r="B633" s="471" t="s">
        <v>4971</v>
      </c>
      <c r="C633" s="343" t="s">
        <v>4972</v>
      </c>
      <c r="D633" s="343" t="s">
        <v>2824</v>
      </c>
      <c r="E633" s="460">
        <v>2013</v>
      </c>
      <c r="F633" s="461"/>
      <c r="G633" s="461"/>
      <c r="H633" s="461"/>
      <c r="I633" s="461"/>
      <c r="J633" s="463">
        <v>0</v>
      </c>
      <c r="K633" s="462" t="s">
        <v>3208</v>
      </c>
      <c r="L633" s="461">
        <v>1</v>
      </c>
      <c r="M633" s="461"/>
    </row>
    <row r="634" spans="1:13" ht="135">
      <c r="A634" s="476" t="s">
        <v>2872</v>
      </c>
      <c r="B634" s="471" t="s">
        <v>4973</v>
      </c>
      <c r="C634" s="343" t="s">
        <v>2874</v>
      </c>
      <c r="D634" s="343" t="s">
        <v>1898</v>
      </c>
      <c r="E634" s="460">
        <v>2011</v>
      </c>
      <c r="F634" s="461"/>
      <c r="G634" s="461"/>
      <c r="H634" s="461"/>
      <c r="I634" s="461"/>
      <c r="J634" s="463">
        <v>1</v>
      </c>
      <c r="K634" s="462">
        <v>0</v>
      </c>
      <c r="L634" s="461">
        <v>1</v>
      </c>
      <c r="M634" s="461">
        <v>1</v>
      </c>
    </row>
    <row r="635" spans="1:13" ht="60">
      <c r="A635" s="476" t="s">
        <v>2002</v>
      </c>
      <c r="B635" s="471" t="s">
        <v>4974</v>
      </c>
      <c r="C635" s="343" t="s">
        <v>2001</v>
      </c>
      <c r="D635" s="343" t="s">
        <v>348</v>
      </c>
      <c r="E635" s="460">
        <v>2011</v>
      </c>
      <c r="F635" s="461"/>
      <c r="G635" s="461"/>
      <c r="H635" s="461"/>
      <c r="I635" s="461"/>
      <c r="J635" s="463">
        <v>1</v>
      </c>
      <c r="K635" s="462">
        <v>0</v>
      </c>
      <c r="L635" s="461">
        <v>1</v>
      </c>
      <c r="M635" s="461"/>
    </row>
    <row r="636" spans="1:13" ht="90">
      <c r="A636" s="476" t="s">
        <v>2013</v>
      </c>
      <c r="B636" s="471" t="s">
        <v>4975</v>
      </c>
      <c r="C636" s="343" t="s">
        <v>2012</v>
      </c>
      <c r="D636" s="343" t="s">
        <v>616</v>
      </c>
      <c r="E636" s="460">
        <v>2012</v>
      </c>
      <c r="F636" s="461"/>
      <c r="G636" s="461"/>
      <c r="H636" s="461"/>
      <c r="I636" s="461"/>
      <c r="J636" s="463">
        <v>1</v>
      </c>
      <c r="K636" s="462">
        <v>0</v>
      </c>
      <c r="L636" s="461">
        <v>1</v>
      </c>
      <c r="M636" s="461"/>
    </row>
    <row r="637" spans="1:13" ht="75">
      <c r="A637" s="476" t="s">
        <v>2875</v>
      </c>
      <c r="B637" s="471" t="s">
        <v>4976</v>
      </c>
      <c r="C637" s="343" t="s">
        <v>2877</v>
      </c>
      <c r="D637" s="343" t="s">
        <v>2878</v>
      </c>
      <c r="E637" s="460">
        <v>2018</v>
      </c>
      <c r="F637" s="461"/>
      <c r="G637" s="461"/>
      <c r="H637" s="461"/>
      <c r="I637" s="461"/>
      <c r="J637" s="463">
        <v>1</v>
      </c>
      <c r="K637" s="462">
        <v>0</v>
      </c>
      <c r="L637" s="461">
        <v>1</v>
      </c>
      <c r="M637" s="461"/>
    </row>
    <row r="638" spans="1:13" ht="285">
      <c r="A638" s="476" t="s">
        <v>4977</v>
      </c>
      <c r="B638" s="471"/>
      <c r="C638" s="343" t="s">
        <v>4978</v>
      </c>
      <c r="D638" s="343" t="s">
        <v>4979</v>
      </c>
      <c r="E638" s="460">
        <v>2001</v>
      </c>
      <c r="F638" s="461"/>
      <c r="G638" s="461"/>
      <c r="H638" s="461"/>
      <c r="I638" s="461"/>
      <c r="J638" s="466">
        <v>0</v>
      </c>
      <c r="K638" s="462" t="s">
        <v>3393</v>
      </c>
      <c r="L638" s="461">
        <v>1</v>
      </c>
      <c r="M638" s="461"/>
    </row>
    <row r="639" spans="1:13" ht="150">
      <c r="A639" s="476" t="s">
        <v>2879</v>
      </c>
      <c r="B639" s="471"/>
      <c r="C639" s="343" t="s">
        <v>2881</v>
      </c>
      <c r="D639" s="343" t="s">
        <v>2882</v>
      </c>
      <c r="E639" s="460">
        <v>2016</v>
      </c>
      <c r="F639" s="461"/>
      <c r="G639" s="461"/>
      <c r="H639" s="461"/>
      <c r="I639" s="461"/>
      <c r="J639" s="463">
        <v>1</v>
      </c>
      <c r="K639" s="462">
        <v>0</v>
      </c>
      <c r="L639" s="461">
        <v>1</v>
      </c>
      <c r="M639" s="461"/>
    </row>
    <row r="640" spans="1:13" ht="90">
      <c r="A640" s="476" t="s">
        <v>4980</v>
      </c>
      <c r="B640" s="471" t="s">
        <v>4981</v>
      </c>
      <c r="C640" s="343" t="s">
        <v>4982</v>
      </c>
      <c r="D640" s="343" t="s">
        <v>2933</v>
      </c>
      <c r="E640" s="460">
        <v>2007</v>
      </c>
      <c r="F640" s="461"/>
      <c r="G640" s="461"/>
      <c r="H640" s="461"/>
      <c r="I640" s="461"/>
      <c r="J640" s="463">
        <v>0</v>
      </c>
      <c r="K640" s="462" t="s">
        <v>3208</v>
      </c>
      <c r="L640" s="461">
        <v>1</v>
      </c>
      <c r="M640" s="461"/>
    </row>
    <row r="641" spans="1:13" ht="135">
      <c r="A641" s="476" t="s">
        <v>4983</v>
      </c>
      <c r="B641" s="471" t="s">
        <v>4984</v>
      </c>
      <c r="C641" s="343" t="s">
        <v>4985</v>
      </c>
      <c r="D641" s="343" t="s">
        <v>3737</v>
      </c>
      <c r="E641" s="460">
        <v>2004</v>
      </c>
      <c r="F641" s="461"/>
      <c r="G641" s="461"/>
      <c r="H641" s="461"/>
      <c r="I641" s="461"/>
      <c r="J641" s="466">
        <v>0</v>
      </c>
      <c r="K641" s="462" t="s">
        <v>3208</v>
      </c>
      <c r="L641" s="467">
        <v>1</v>
      </c>
      <c r="M641" s="467"/>
    </row>
    <row r="642" spans="1:13" ht="75">
      <c r="A642" s="476" t="s">
        <v>4986</v>
      </c>
      <c r="B642" s="471" t="s">
        <v>4987</v>
      </c>
      <c r="C642" s="343" t="s">
        <v>4988</v>
      </c>
      <c r="D642" s="343" t="s">
        <v>4989</v>
      </c>
      <c r="E642" s="460">
        <v>2011</v>
      </c>
      <c r="F642" s="461"/>
      <c r="G642" s="461"/>
      <c r="H642" s="461"/>
      <c r="I642" s="461"/>
      <c r="J642" s="466">
        <v>0</v>
      </c>
      <c r="K642" s="462" t="s">
        <v>3208</v>
      </c>
      <c r="L642" s="467">
        <v>1</v>
      </c>
      <c r="M642" s="467"/>
    </row>
    <row r="643" spans="1:13" ht="150">
      <c r="A643" s="476" t="s">
        <v>4990</v>
      </c>
      <c r="B643" s="471" t="s">
        <v>4991</v>
      </c>
      <c r="C643" s="343" t="s">
        <v>4992</v>
      </c>
      <c r="D643" s="343" t="s">
        <v>4993</v>
      </c>
      <c r="E643" s="460">
        <v>2022</v>
      </c>
      <c r="F643" s="461"/>
      <c r="G643" s="461"/>
      <c r="H643" s="461"/>
      <c r="I643" s="461"/>
      <c r="J643" s="463">
        <v>0</v>
      </c>
      <c r="K643" s="462" t="s">
        <v>3229</v>
      </c>
      <c r="L643" s="461">
        <v>1</v>
      </c>
      <c r="M643" s="461"/>
    </row>
    <row r="644" spans="1:13" ht="105">
      <c r="A644" s="476" t="s">
        <v>4994</v>
      </c>
      <c r="B644" s="471" t="s">
        <v>4995</v>
      </c>
      <c r="C644" s="343" t="s">
        <v>4996</v>
      </c>
      <c r="D644" s="343" t="s">
        <v>3099</v>
      </c>
      <c r="E644" s="460">
        <v>2008</v>
      </c>
      <c r="F644" s="461"/>
      <c r="G644" s="461"/>
      <c r="H644" s="461"/>
      <c r="I644" s="461"/>
      <c r="J644" s="463">
        <v>0</v>
      </c>
      <c r="K644" s="462" t="s">
        <v>3256</v>
      </c>
      <c r="L644" s="461">
        <v>1</v>
      </c>
      <c r="M644" s="461"/>
    </row>
    <row r="645" spans="1:13" ht="105">
      <c r="A645" s="476" t="s">
        <v>4997</v>
      </c>
      <c r="B645" s="471"/>
      <c r="C645" s="343" t="s">
        <v>4998</v>
      </c>
      <c r="D645" s="343" t="s">
        <v>4999</v>
      </c>
      <c r="E645" s="460">
        <v>2015</v>
      </c>
      <c r="F645" s="461"/>
      <c r="G645" s="461"/>
      <c r="H645" s="461"/>
      <c r="I645" s="461"/>
      <c r="J645" s="463">
        <v>0</v>
      </c>
      <c r="K645" s="462" t="s">
        <v>3229</v>
      </c>
      <c r="L645" s="461">
        <v>1</v>
      </c>
      <c r="M645" s="461"/>
    </row>
    <row r="646" spans="1:13" ht="60">
      <c r="A646" s="476" t="s">
        <v>5000</v>
      </c>
      <c r="B646" s="471" t="s">
        <v>5001</v>
      </c>
      <c r="C646" s="343" t="s">
        <v>5002</v>
      </c>
      <c r="D646" s="343" t="s">
        <v>3628</v>
      </c>
      <c r="E646" s="460">
        <v>1992</v>
      </c>
      <c r="F646" s="461"/>
      <c r="G646" s="461"/>
      <c r="H646" s="461"/>
      <c r="I646" s="461"/>
      <c r="J646" s="466">
        <v>0</v>
      </c>
      <c r="K646" s="462" t="s">
        <v>3208</v>
      </c>
      <c r="L646" s="467">
        <v>1</v>
      </c>
      <c r="M646" s="467"/>
    </row>
    <row r="647" spans="1:13" ht="90">
      <c r="A647" s="476" t="s">
        <v>2883</v>
      </c>
      <c r="B647" s="471" t="s">
        <v>5003</v>
      </c>
      <c r="C647" s="343" t="s">
        <v>2885</v>
      </c>
      <c r="D647" s="343" t="s">
        <v>2886</v>
      </c>
      <c r="E647" s="460">
        <v>1994</v>
      </c>
      <c r="F647" s="461"/>
      <c r="G647" s="461"/>
      <c r="H647" s="461"/>
      <c r="I647" s="461"/>
      <c r="J647" s="463">
        <v>1</v>
      </c>
      <c r="K647" s="462">
        <v>0</v>
      </c>
      <c r="L647" s="461">
        <v>1</v>
      </c>
      <c r="M647" s="461"/>
    </row>
    <row r="648" spans="1:13" ht="120">
      <c r="A648" s="476" t="s">
        <v>2887</v>
      </c>
      <c r="B648" s="471" t="s">
        <v>5004</v>
      </c>
      <c r="C648" s="343" t="s">
        <v>2889</v>
      </c>
      <c r="D648" s="343" t="s">
        <v>2890</v>
      </c>
      <c r="E648" s="460">
        <v>1992</v>
      </c>
      <c r="F648" s="461"/>
      <c r="G648" s="461"/>
      <c r="H648" s="461"/>
      <c r="I648" s="461"/>
      <c r="J648" s="463">
        <v>1</v>
      </c>
      <c r="K648" s="462">
        <v>0</v>
      </c>
      <c r="L648" s="461">
        <v>1</v>
      </c>
      <c r="M648" s="461">
        <v>1</v>
      </c>
    </row>
    <row r="649" spans="1:13" ht="90">
      <c r="A649" s="476" t="s">
        <v>2891</v>
      </c>
      <c r="B649" s="471" t="s">
        <v>5005</v>
      </c>
      <c r="C649" s="343" t="s">
        <v>2893</v>
      </c>
      <c r="D649" s="343" t="s">
        <v>2894</v>
      </c>
      <c r="E649" s="460">
        <v>1992</v>
      </c>
      <c r="F649" s="461"/>
      <c r="G649" s="461"/>
      <c r="H649" s="461"/>
      <c r="I649" s="461"/>
      <c r="J649" s="466">
        <v>1</v>
      </c>
      <c r="K649" s="462">
        <v>0</v>
      </c>
      <c r="L649" s="467">
        <v>1</v>
      </c>
      <c r="M649" s="467"/>
    </row>
    <row r="650" spans="1:13" ht="45">
      <c r="A650" s="476" t="s">
        <v>5006</v>
      </c>
      <c r="B650" s="471"/>
      <c r="C650" s="343" t="s">
        <v>5007</v>
      </c>
      <c r="D650" s="343" t="s">
        <v>5008</v>
      </c>
      <c r="E650" s="460">
        <v>1997</v>
      </c>
      <c r="F650" s="461"/>
      <c r="G650" s="461"/>
      <c r="H650" s="461"/>
      <c r="I650" s="461"/>
      <c r="J650" s="466">
        <v>0</v>
      </c>
      <c r="K650" s="462" t="s">
        <v>3208</v>
      </c>
      <c r="L650" s="467">
        <v>1</v>
      </c>
      <c r="M650" s="467"/>
    </row>
    <row r="651" spans="1:13" ht="75">
      <c r="A651" s="476" t="s">
        <v>2896</v>
      </c>
      <c r="B651" s="471"/>
      <c r="C651" s="343" t="s">
        <v>2897</v>
      </c>
      <c r="D651" s="343" t="s">
        <v>2898</v>
      </c>
      <c r="E651" s="460">
        <v>1987</v>
      </c>
      <c r="F651" s="461"/>
      <c r="G651" s="461"/>
      <c r="H651" s="461"/>
      <c r="I651" s="461"/>
      <c r="J651" s="463">
        <v>1</v>
      </c>
      <c r="K651" s="462">
        <v>0</v>
      </c>
      <c r="L651" s="461">
        <v>1</v>
      </c>
      <c r="M651" s="461">
        <v>0</v>
      </c>
    </row>
    <row r="652" spans="1:13" ht="105">
      <c r="A652" s="476" t="s">
        <v>5009</v>
      </c>
      <c r="B652" s="471"/>
      <c r="C652" s="343" t="s">
        <v>5010</v>
      </c>
      <c r="D652" s="343" t="s">
        <v>5011</v>
      </c>
      <c r="E652" s="460">
        <v>1999</v>
      </c>
      <c r="F652" s="461"/>
      <c r="G652" s="461"/>
      <c r="H652" s="461"/>
      <c r="I652" s="461"/>
      <c r="J652" s="463">
        <v>0</v>
      </c>
      <c r="K652" s="462" t="s">
        <v>3393</v>
      </c>
      <c r="L652" s="461">
        <v>1</v>
      </c>
      <c r="M652" s="461"/>
    </row>
    <row r="653" spans="1:13" ht="90">
      <c r="A653" s="476" t="s">
        <v>5012</v>
      </c>
      <c r="B653" s="471"/>
      <c r="C653" s="343" t="s">
        <v>5013</v>
      </c>
      <c r="D653" s="343" t="s">
        <v>5014</v>
      </c>
      <c r="E653" s="460">
        <v>1987</v>
      </c>
      <c r="F653" s="461"/>
      <c r="G653" s="461"/>
      <c r="H653" s="461"/>
      <c r="I653" s="461"/>
      <c r="J653" s="466">
        <v>0</v>
      </c>
      <c r="K653" s="462" t="s">
        <v>3393</v>
      </c>
      <c r="L653" s="461">
        <v>1</v>
      </c>
      <c r="M653" s="461"/>
    </row>
    <row r="654" spans="1:13" ht="90">
      <c r="A654" s="476" t="s">
        <v>5015</v>
      </c>
      <c r="B654" s="471"/>
      <c r="C654" s="343" t="s">
        <v>5016</v>
      </c>
      <c r="D654" s="343" t="s">
        <v>5011</v>
      </c>
      <c r="E654" s="460">
        <v>1999</v>
      </c>
      <c r="F654" s="461"/>
      <c r="G654" s="461"/>
      <c r="H654" s="461"/>
      <c r="I654" s="461"/>
      <c r="J654" s="463">
        <v>0</v>
      </c>
      <c r="K654" s="462" t="s">
        <v>3229</v>
      </c>
      <c r="L654" s="461">
        <v>1</v>
      </c>
      <c r="M654" s="461"/>
    </row>
    <row r="655" spans="1:13" ht="75">
      <c r="A655" s="476" t="s">
        <v>5017</v>
      </c>
      <c r="B655" s="471"/>
      <c r="C655" s="343" t="s">
        <v>5018</v>
      </c>
      <c r="D655" s="343" t="s">
        <v>5019</v>
      </c>
      <c r="E655" s="460">
        <v>1999</v>
      </c>
      <c r="F655" s="461"/>
      <c r="G655" s="461"/>
      <c r="H655" s="461"/>
      <c r="I655" s="461"/>
      <c r="J655" s="463">
        <v>0</v>
      </c>
      <c r="K655" s="462" t="s">
        <v>3208</v>
      </c>
      <c r="L655" s="461">
        <v>1</v>
      </c>
      <c r="M655" s="461"/>
    </row>
    <row r="656" spans="1:13" ht="38.25">
      <c r="A656" s="476" t="s">
        <v>5020</v>
      </c>
      <c r="B656" s="471"/>
      <c r="C656" s="343" t="s">
        <v>5021</v>
      </c>
      <c r="D656" s="343"/>
      <c r="E656" s="460">
        <v>2008</v>
      </c>
      <c r="F656" s="461"/>
      <c r="G656" s="461"/>
      <c r="H656" s="461"/>
      <c r="I656" s="461"/>
      <c r="J656" s="463">
        <v>0</v>
      </c>
      <c r="K656" s="462" t="s">
        <v>3368</v>
      </c>
      <c r="L656" s="461">
        <v>1</v>
      </c>
      <c r="M656" s="461"/>
    </row>
    <row r="657" spans="1:13" ht="120">
      <c r="A657" s="476" t="s">
        <v>5022</v>
      </c>
      <c r="B657" s="471" t="s">
        <v>5023</v>
      </c>
      <c r="C657" s="343" t="s">
        <v>5024</v>
      </c>
      <c r="D657" s="343" t="s">
        <v>4261</v>
      </c>
      <c r="E657" s="460">
        <v>2019</v>
      </c>
      <c r="F657" s="461"/>
      <c r="G657" s="461"/>
      <c r="H657" s="461"/>
      <c r="I657" s="461"/>
      <c r="J657" s="463">
        <v>0</v>
      </c>
      <c r="K657" s="462" t="s">
        <v>2958</v>
      </c>
      <c r="L657" s="461">
        <v>1</v>
      </c>
      <c r="M657" s="461"/>
    </row>
    <row r="658" spans="1:13" ht="120">
      <c r="A658" s="476" t="s">
        <v>5025</v>
      </c>
      <c r="B658" s="471" t="s">
        <v>5026</v>
      </c>
      <c r="C658" s="343" t="s">
        <v>5027</v>
      </c>
      <c r="D658" s="343" t="s">
        <v>5028</v>
      </c>
      <c r="E658" s="460">
        <v>2016</v>
      </c>
      <c r="F658" s="461"/>
      <c r="G658" s="461"/>
      <c r="H658" s="461"/>
      <c r="I658" s="461"/>
      <c r="J658" s="466">
        <v>0</v>
      </c>
      <c r="K658" s="462" t="s">
        <v>3208</v>
      </c>
      <c r="L658" s="467">
        <v>1</v>
      </c>
      <c r="M658" s="467"/>
    </row>
    <row r="659" spans="1:13" ht="105">
      <c r="A659" s="476" t="s">
        <v>2899</v>
      </c>
      <c r="B659" s="471" t="s">
        <v>5029</v>
      </c>
      <c r="C659" s="343" t="s">
        <v>2901</v>
      </c>
      <c r="D659" s="343" t="s">
        <v>2824</v>
      </c>
      <c r="E659" s="460">
        <v>2000</v>
      </c>
      <c r="F659" s="461"/>
      <c r="G659" s="461"/>
      <c r="H659" s="461"/>
      <c r="I659" s="461"/>
      <c r="J659" s="463">
        <v>1</v>
      </c>
      <c r="K659" s="462">
        <v>0</v>
      </c>
      <c r="L659" s="461">
        <v>1</v>
      </c>
      <c r="M659" s="461">
        <v>1</v>
      </c>
    </row>
    <row r="660" spans="1:13" ht="120">
      <c r="A660" s="476" t="s">
        <v>2902</v>
      </c>
      <c r="B660" s="471" t="s">
        <v>5030</v>
      </c>
      <c r="C660" s="343" t="s">
        <v>2904</v>
      </c>
      <c r="D660" s="343" t="s">
        <v>2905</v>
      </c>
      <c r="E660" s="460">
        <v>2020</v>
      </c>
      <c r="F660" s="461"/>
      <c r="G660" s="461"/>
      <c r="H660" s="461"/>
      <c r="I660" s="461"/>
      <c r="J660" s="463">
        <v>1</v>
      </c>
      <c r="K660" s="462">
        <v>0</v>
      </c>
      <c r="L660" s="461">
        <v>1</v>
      </c>
      <c r="M660" s="461"/>
    </row>
    <row r="661" spans="1:13" ht="120">
      <c r="A661" s="476" t="s">
        <v>5031</v>
      </c>
      <c r="B661" s="471" t="s">
        <v>5032</v>
      </c>
      <c r="C661" s="343" t="s">
        <v>5033</v>
      </c>
      <c r="D661" s="343" t="s">
        <v>5034</v>
      </c>
      <c r="E661" s="460">
        <v>2020</v>
      </c>
      <c r="F661" s="461"/>
      <c r="G661" s="461"/>
      <c r="H661" s="461"/>
      <c r="I661" s="461"/>
      <c r="J661" s="466">
        <v>0</v>
      </c>
      <c r="K661" s="462" t="s">
        <v>3208</v>
      </c>
      <c r="L661" s="467">
        <v>1</v>
      </c>
      <c r="M661" s="467"/>
    </row>
    <row r="662" spans="1:13" ht="120">
      <c r="A662" s="476" t="s">
        <v>5035</v>
      </c>
      <c r="B662" s="471" t="s">
        <v>5036</v>
      </c>
      <c r="C662" s="343" t="s">
        <v>5037</v>
      </c>
      <c r="D662" s="343" t="s">
        <v>5038</v>
      </c>
      <c r="E662" s="460">
        <v>2020</v>
      </c>
      <c r="F662" s="461"/>
      <c r="G662" s="461"/>
      <c r="H662" s="461"/>
      <c r="I662" s="461"/>
      <c r="J662" s="463">
        <v>0</v>
      </c>
      <c r="K662" s="462" t="s">
        <v>3256</v>
      </c>
      <c r="L662" s="461">
        <v>1</v>
      </c>
      <c r="M662" s="461"/>
    </row>
    <row r="663" spans="1:13" ht="75">
      <c r="A663" s="476" t="s">
        <v>2906</v>
      </c>
      <c r="B663" s="471" t="s">
        <v>5039</v>
      </c>
      <c r="C663" s="343" t="s">
        <v>2908</v>
      </c>
      <c r="D663" s="343" t="s">
        <v>1779</v>
      </c>
      <c r="E663" s="460">
        <v>1998</v>
      </c>
      <c r="F663" s="461"/>
      <c r="G663" s="461"/>
      <c r="H663" s="461"/>
      <c r="I663" s="461"/>
      <c r="J663" s="463">
        <v>1</v>
      </c>
      <c r="K663" s="462">
        <v>0</v>
      </c>
      <c r="L663" s="461">
        <v>1</v>
      </c>
      <c r="M663" s="461">
        <v>1</v>
      </c>
    </row>
    <row r="664" spans="1:13" ht="75">
      <c r="A664" s="476" t="s">
        <v>2909</v>
      </c>
      <c r="B664" s="471" t="s">
        <v>5040</v>
      </c>
      <c r="C664" s="343" t="s">
        <v>2911</v>
      </c>
      <c r="D664" s="343" t="s">
        <v>1779</v>
      </c>
      <c r="E664" s="460">
        <v>2009</v>
      </c>
      <c r="F664" s="461"/>
      <c r="G664" s="461"/>
      <c r="H664" s="461"/>
      <c r="I664" s="461"/>
      <c r="J664" s="463">
        <v>1</v>
      </c>
      <c r="K664" s="462">
        <v>0</v>
      </c>
      <c r="L664" s="461">
        <v>1</v>
      </c>
      <c r="M664" s="461"/>
    </row>
    <row r="665" spans="1:13" ht="150">
      <c r="A665" s="476" t="s">
        <v>5041</v>
      </c>
      <c r="B665" s="471" t="s">
        <v>5042</v>
      </c>
      <c r="C665" s="343" t="s">
        <v>5043</v>
      </c>
      <c r="D665" s="343" t="s">
        <v>3060</v>
      </c>
      <c r="E665" s="460">
        <v>2022</v>
      </c>
      <c r="F665" s="461"/>
      <c r="G665" s="461"/>
      <c r="H665" s="461"/>
      <c r="I665" s="461"/>
      <c r="J665" s="466">
        <v>0</v>
      </c>
      <c r="K665" s="462" t="s">
        <v>3208</v>
      </c>
      <c r="L665" s="467">
        <v>1</v>
      </c>
      <c r="M665" s="467"/>
    </row>
    <row r="666" spans="1:13" ht="120">
      <c r="A666" s="476" t="s">
        <v>2912</v>
      </c>
      <c r="B666" s="471" t="s">
        <v>5044</v>
      </c>
      <c r="C666" s="343" t="s">
        <v>2914</v>
      </c>
      <c r="D666" s="343" t="s">
        <v>602</v>
      </c>
      <c r="E666" s="460">
        <v>2019</v>
      </c>
      <c r="F666" s="461"/>
      <c r="G666" s="461"/>
      <c r="H666" s="461"/>
      <c r="I666" s="461"/>
      <c r="J666" s="463">
        <v>1</v>
      </c>
      <c r="K666" s="462">
        <v>0</v>
      </c>
      <c r="L666" s="461">
        <v>1</v>
      </c>
      <c r="M666" s="461">
        <v>1</v>
      </c>
    </row>
    <row r="667" spans="1:13" ht="75">
      <c r="A667" s="476" t="s">
        <v>5045</v>
      </c>
      <c r="B667" s="471" t="s">
        <v>5046</v>
      </c>
      <c r="C667" s="343" t="s">
        <v>5047</v>
      </c>
      <c r="D667" s="343" t="s">
        <v>5048</v>
      </c>
      <c r="E667" s="460">
        <v>2000</v>
      </c>
      <c r="F667" s="461"/>
      <c r="G667" s="461"/>
      <c r="H667" s="461"/>
      <c r="I667" s="461"/>
      <c r="J667" s="463">
        <v>0</v>
      </c>
      <c r="K667" s="462" t="s">
        <v>2958</v>
      </c>
      <c r="L667" s="461">
        <v>1</v>
      </c>
      <c r="M667" s="461"/>
    </row>
    <row r="668" spans="1:13" ht="165">
      <c r="A668" s="476" t="s">
        <v>5049</v>
      </c>
      <c r="B668" s="471" t="s">
        <v>5050</v>
      </c>
      <c r="C668" s="343" t="s">
        <v>5051</v>
      </c>
      <c r="D668" s="343" t="s">
        <v>348</v>
      </c>
      <c r="E668" s="460">
        <v>2022</v>
      </c>
      <c r="F668" s="461"/>
      <c r="G668" s="461" t="s">
        <v>266</v>
      </c>
      <c r="H668" s="461"/>
      <c r="I668" s="461"/>
      <c r="J668" s="463">
        <v>0</v>
      </c>
      <c r="K668" s="462" t="s">
        <v>3256</v>
      </c>
      <c r="L668" s="461">
        <v>1</v>
      </c>
      <c r="M668" s="461"/>
    </row>
    <row r="669" spans="1:13" ht="120">
      <c r="A669" s="476" t="s">
        <v>2915</v>
      </c>
      <c r="B669" s="471" t="s">
        <v>5052</v>
      </c>
      <c r="C669" s="343" t="s">
        <v>2917</v>
      </c>
      <c r="D669" s="343" t="s">
        <v>2918</v>
      </c>
      <c r="E669" s="460">
        <v>2020</v>
      </c>
      <c r="F669" s="461"/>
      <c r="G669" s="461"/>
      <c r="H669" s="461"/>
      <c r="I669" s="461"/>
      <c r="J669" s="463">
        <v>1</v>
      </c>
      <c r="K669" s="462">
        <v>0</v>
      </c>
      <c r="L669" s="461">
        <v>1</v>
      </c>
      <c r="M669" s="461"/>
    </row>
    <row r="670" spans="1:13" ht="45">
      <c r="A670" s="476" t="s">
        <v>5053</v>
      </c>
      <c r="B670" s="471"/>
      <c r="C670" s="343" t="s">
        <v>5054</v>
      </c>
      <c r="D670" s="343"/>
      <c r="E670" s="460">
        <v>2013</v>
      </c>
      <c r="F670" s="461"/>
      <c r="G670" s="461"/>
      <c r="H670" s="461"/>
      <c r="I670" s="461"/>
      <c r="J670" s="463">
        <v>0</v>
      </c>
      <c r="K670" s="462" t="s">
        <v>3368</v>
      </c>
      <c r="L670" s="461">
        <v>1</v>
      </c>
      <c r="M670" s="461"/>
    </row>
    <row r="671" spans="1:13" ht="105">
      <c r="A671" s="476" t="s">
        <v>2919</v>
      </c>
      <c r="B671" s="471" t="s">
        <v>2920</v>
      </c>
      <c r="C671" s="343" t="s">
        <v>2921</v>
      </c>
      <c r="D671" s="343" t="s">
        <v>2922</v>
      </c>
      <c r="E671" s="460">
        <v>2003</v>
      </c>
      <c r="F671" s="461"/>
      <c r="G671" s="461"/>
      <c r="H671" s="461"/>
      <c r="I671" s="461"/>
      <c r="J671" s="463">
        <v>1</v>
      </c>
      <c r="K671" s="462">
        <v>0</v>
      </c>
      <c r="L671" s="461">
        <v>1</v>
      </c>
      <c r="M671" s="461">
        <v>1</v>
      </c>
    </row>
    <row r="672" spans="1:13" ht="105">
      <c r="A672" s="476" t="s">
        <v>2923</v>
      </c>
      <c r="B672" s="471"/>
      <c r="C672" s="343" t="s">
        <v>2924</v>
      </c>
      <c r="D672" s="343" t="s">
        <v>2925</v>
      </c>
      <c r="E672" s="460">
        <v>2002</v>
      </c>
      <c r="F672" s="461"/>
      <c r="G672" s="461"/>
      <c r="H672" s="461"/>
      <c r="I672" s="461"/>
      <c r="J672" s="463">
        <v>1</v>
      </c>
      <c r="K672" s="462">
        <v>0</v>
      </c>
      <c r="L672" s="461">
        <v>1</v>
      </c>
      <c r="M672" s="461">
        <v>0</v>
      </c>
    </row>
    <row r="673" spans="1:13" ht="105">
      <c r="A673" s="476" t="s">
        <v>5055</v>
      </c>
      <c r="B673" s="471" t="s">
        <v>5056</v>
      </c>
      <c r="C673" s="343" t="s">
        <v>5057</v>
      </c>
      <c r="D673" s="343" t="s">
        <v>5058</v>
      </c>
      <c r="E673" s="460">
        <v>2023</v>
      </c>
      <c r="F673" s="461"/>
      <c r="G673" s="461"/>
      <c r="H673" s="461"/>
      <c r="I673" s="461"/>
      <c r="J673" s="463">
        <v>0</v>
      </c>
      <c r="K673" s="462" t="s">
        <v>2958</v>
      </c>
      <c r="L673" s="461">
        <v>1</v>
      </c>
      <c r="M673" s="461"/>
    </row>
    <row r="674" spans="1:13" ht="165">
      <c r="A674" s="476" t="s">
        <v>5059</v>
      </c>
      <c r="B674" s="471"/>
      <c r="C674" s="343" t="s">
        <v>5060</v>
      </c>
      <c r="D674" s="343" t="s">
        <v>2925</v>
      </c>
      <c r="E674" s="460">
        <v>2010</v>
      </c>
      <c r="F674" s="461"/>
      <c r="G674" s="461"/>
      <c r="H674" s="461"/>
      <c r="I674" s="461"/>
      <c r="J674" s="463">
        <v>0</v>
      </c>
      <c r="K674" s="462" t="s">
        <v>2958</v>
      </c>
      <c r="L674" s="461">
        <v>1</v>
      </c>
      <c r="M674" s="461"/>
    </row>
    <row r="675" spans="1:13" ht="75">
      <c r="A675" s="476" t="s">
        <v>5061</v>
      </c>
      <c r="B675" s="471" t="s">
        <v>5062</v>
      </c>
      <c r="C675" s="343" t="s">
        <v>5063</v>
      </c>
      <c r="D675" s="343" t="s">
        <v>5064</v>
      </c>
      <c r="E675" s="460">
        <v>1981</v>
      </c>
      <c r="F675" s="461"/>
      <c r="G675" s="461"/>
      <c r="H675" s="461"/>
      <c r="I675" s="461"/>
      <c r="J675" s="463">
        <v>0</v>
      </c>
      <c r="K675" s="462" t="s">
        <v>2971</v>
      </c>
      <c r="L675" s="461">
        <v>1</v>
      </c>
      <c r="M675" s="461"/>
    </row>
    <row r="676" spans="1:13" ht="75">
      <c r="A676" s="476" t="s">
        <v>5065</v>
      </c>
      <c r="B676" s="471" t="s">
        <v>5066</v>
      </c>
      <c r="C676" s="343" t="s">
        <v>5067</v>
      </c>
      <c r="D676" s="343" t="s">
        <v>5068</v>
      </c>
      <c r="E676" s="460">
        <v>2020</v>
      </c>
      <c r="F676" s="461"/>
      <c r="G676" s="461"/>
      <c r="H676" s="461"/>
      <c r="I676" s="461"/>
      <c r="J676" s="463">
        <v>0</v>
      </c>
      <c r="K676" s="462" t="s">
        <v>2958</v>
      </c>
      <c r="L676" s="461">
        <v>1</v>
      </c>
      <c r="M676" s="461"/>
    </row>
    <row r="677" spans="1:13" ht="45">
      <c r="A677" s="476" t="s">
        <v>5069</v>
      </c>
      <c r="B677" s="471"/>
      <c r="C677" s="343" t="s">
        <v>5070</v>
      </c>
      <c r="D677" s="343"/>
      <c r="E677" s="460">
        <v>2011</v>
      </c>
      <c r="F677" s="461"/>
      <c r="G677" s="461"/>
      <c r="H677" s="461"/>
      <c r="I677" s="461"/>
      <c r="J677" s="463">
        <v>0</v>
      </c>
      <c r="K677" s="462" t="s">
        <v>3368</v>
      </c>
      <c r="L677" s="461">
        <v>1</v>
      </c>
      <c r="M677" s="461"/>
    </row>
    <row r="678" spans="1:13" ht="105">
      <c r="A678" s="476" t="s">
        <v>5071</v>
      </c>
      <c r="B678" s="471" t="s">
        <v>5072</v>
      </c>
      <c r="C678" s="343" t="s">
        <v>5073</v>
      </c>
      <c r="D678" s="343" t="s">
        <v>382</v>
      </c>
      <c r="E678" s="460">
        <v>2005</v>
      </c>
      <c r="F678" s="461"/>
      <c r="G678" s="461"/>
      <c r="H678" s="461"/>
      <c r="I678" s="461"/>
      <c r="J678" s="463">
        <v>0</v>
      </c>
      <c r="K678" s="462" t="s">
        <v>3229</v>
      </c>
      <c r="L678" s="461">
        <v>1</v>
      </c>
      <c r="M678" s="461"/>
    </row>
    <row r="679" spans="1:13" ht="75">
      <c r="A679" s="476" t="s">
        <v>2926</v>
      </c>
      <c r="B679" s="471" t="s">
        <v>2927</v>
      </c>
      <c r="C679" s="343" t="s">
        <v>2928</v>
      </c>
      <c r="D679" s="343" t="s">
        <v>2929</v>
      </c>
      <c r="E679" s="460">
        <v>2013</v>
      </c>
      <c r="F679" s="461"/>
      <c r="G679" s="461"/>
      <c r="H679" s="461"/>
      <c r="I679" s="461"/>
      <c r="J679" s="466">
        <v>1</v>
      </c>
      <c r="K679" s="462">
        <v>0</v>
      </c>
      <c r="L679" s="467">
        <v>1</v>
      </c>
      <c r="M679" s="467"/>
    </row>
    <row r="680" spans="1:13" ht="120">
      <c r="A680" s="476" t="s">
        <v>5074</v>
      </c>
      <c r="B680" s="471" t="s">
        <v>5075</v>
      </c>
      <c r="C680" s="343" t="s">
        <v>5076</v>
      </c>
      <c r="D680" s="343" t="s">
        <v>5077</v>
      </c>
      <c r="E680" s="460">
        <v>1988</v>
      </c>
      <c r="F680" s="461"/>
      <c r="G680" s="461"/>
      <c r="H680" s="461"/>
      <c r="I680" s="461"/>
      <c r="J680" s="466">
        <v>0</v>
      </c>
      <c r="K680" s="462" t="s">
        <v>3208</v>
      </c>
      <c r="L680" s="467">
        <v>1</v>
      </c>
      <c r="M680" s="467"/>
    </row>
    <row r="681" spans="1:13" ht="90">
      <c r="A681" s="476" t="s">
        <v>551</v>
      </c>
      <c r="B681" s="471" t="s">
        <v>5078</v>
      </c>
      <c r="C681" s="343" t="s">
        <v>550</v>
      </c>
      <c r="D681" s="343" t="s">
        <v>554</v>
      </c>
      <c r="E681" s="460">
        <v>2015</v>
      </c>
      <c r="F681" s="461"/>
      <c r="G681" s="461"/>
      <c r="H681" s="461"/>
      <c r="I681" s="461"/>
      <c r="J681" s="463">
        <v>1</v>
      </c>
      <c r="K681" s="462">
        <v>0</v>
      </c>
      <c r="L681" s="461">
        <v>1</v>
      </c>
      <c r="M681" s="461">
        <v>1</v>
      </c>
    </row>
    <row r="682" spans="1:13" ht="150">
      <c r="A682" s="476" t="s">
        <v>5079</v>
      </c>
      <c r="B682" s="471" t="s">
        <v>5080</v>
      </c>
      <c r="C682" s="343" t="s">
        <v>5081</v>
      </c>
      <c r="D682" s="343" t="s">
        <v>5082</v>
      </c>
      <c r="E682" s="460">
        <v>2021</v>
      </c>
      <c r="F682" s="461"/>
      <c r="G682" s="461"/>
      <c r="H682" s="461"/>
      <c r="I682" s="461"/>
      <c r="J682" s="466">
        <v>0</v>
      </c>
      <c r="K682" s="462" t="s">
        <v>3208</v>
      </c>
      <c r="L682" s="467">
        <v>1</v>
      </c>
      <c r="M682" s="467"/>
    </row>
    <row r="683" spans="1:13" ht="45">
      <c r="A683" s="476" t="s">
        <v>5083</v>
      </c>
      <c r="B683" s="471" t="s">
        <v>5084</v>
      </c>
      <c r="C683" s="343" t="s">
        <v>5085</v>
      </c>
      <c r="D683" s="343" t="s">
        <v>5086</v>
      </c>
      <c r="E683" s="460">
        <v>2007</v>
      </c>
      <c r="F683" s="461"/>
      <c r="G683" s="461"/>
      <c r="H683" s="461"/>
      <c r="I683" s="461"/>
      <c r="J683" s="463">
        <v>0</v>
      </c>
      <c r="K683" s="462" t="s">
        <v>3208</v>
      </c>
      <c r="L683" s="461">
        <v>1</v>
      </c>
      <c r="M683" s="461"/>
    </row>
    <row r="684" spans="1:13" ht="120">
      <c r="A684" s="476" t="s">
        <v>5087</v>
      </c>
      <c r="B684" s="471"/>
      <c r="C684" s="343" t="s">
        <v>5088</v>
      </c>
      <c r="D684" s="343" t="s">
        <v>5089</v>
      </c>
      <c r="E684" s="460">
        <v>2012</v>
      </c>
      <c r="F684" s="461"/>
      <c r="G684" s="461"/>
      <c r="H684" s="461"/>
      <c r="I684" s="461"/>
      <c r="J684" s="463">
        <v>0</v>
      </c>
      <c r="K684" s="462" t="s">
        <v>2958</v>
      </c>
      <c r="L684" s="461">
        <v>1</v>
      </c>
      <c r="M684" s="461"/>
    </row>
    <row r="685" spans="1:13" ht="90">
      <c r="A685" s="476" t="s">
        <v>5090</v>
      </c>
      <c r="B685" s="471" t="s">
        <v>5091</v>
      </c>
      <c r="C685" s="343" t="s">
        <v>5092</v>
      </c>
      <c r="D685" s="343" t="s">
        <v>5093</v>
      </c>
      <c r="E685" s="460">
        <v>2013</v>
      </c>
      <c r="F685" s="461"/>
      <c r="G685" s="461"/>
      <c r="H685" s="461"/>
      <c r="I685" s="461"/>
      <c r="J685" s="463">
        <v>0</v>
      </c>
      <c r="K685" s="462" t="s">
        <v>3256</v>
      </c>
      <c r="L685" s="461">
        <v>1</v>
      </c>
      <c r="M685" s="461"/>
    </row>
    <row r="686" spans="1:13" ht="75">
      <c r="A686" s="476" t="s">
        <v>5094</v>
      </c>
      <c r="B686" s="471" t="s">
        <v>5095</v>
      </c>
      <c r="C686" s="343" t="s">
        <v>5096</v>
      </c>
      <c r="D686" s="343" t="s">
        <v>5097</v>
      </c>
      <c r="E686" s="460">
        <v>2008</v>
      </c>
      <c r="F686" s="461"/>
      <c r="G686" s="461"/>
      <c r="H686" s="461"/>
      <c r="I686" s="461"/>
      <c r="J686" s="463">
        <v>0</v>
      </c>
      <c r="K686" s="462" t="s">
        <v>3511</v>
      </c>
      <c r="L686" s="461">
        <v>1</v>
      </c>
      <c r="M686" s="461"/>
    </row>
    <row r="687" spans="1:13" ht="60">
      <c r="A687" s="476" t="s">
        <v>5098</v>
      </c>
      <c r="B687" s="471"/>
      <c r="C687" s="343" t="s">
        <v>5099</v>
      </c>
      <c r="D687" s="343" t="s">
        <v>5100</v>
      </c>
      <c r="E687" s="460">
        <v>2013</v>
      </c>
      <c r="F687" s="461"/>
      <c r="G687" s="461"/>
      <c r="H687" s="461"/>
      <c r="I687" s="461"/>
      <c r="J687" s="463">
        <v>0</v>
      </c>
      <c r="K687" s="462" t="s">
        <v>3256</v>
      </c>
      <c r="L687" s="461">
        <v>1</v>
      </c>
      <c r="M687" s="461"/>
    </row>
    <row r="688" spans="1:13" ht="120">
      <c r="A688" s="476" t="s">
        <v>5101</v>
      </c>
      <c r="B688" s="471"/>
      <c r="C688" s="343" t="s">
        <v>5102</v>
      </c>
      <c r="D688" s="343" t="s">
        <v>5103</v>
      </c>
      <c r="E688" s="460">
        <v>2005</v>
      </c>
      <c r="F688" s="461"/>
      <c r="G688" s="461"/>
      <c r="H688" s="461"/>
      <c r="I688" s="461"/>
      <c r="J688" s="463">
        <v>0</v>
      </c>
      <c r="K688" s="462" t="s">
        <v>2971</v>
      </c>
      <c r="L688" s="461">
        <v>1</v>
      </c>
      <c r="M688" s="461"/>
    </row>
    <row r="689" spans="1:13" ht="75">
      <c r="A689" s="476" t="s">
        <v>5104</v>
      </c>
      <c r="B689" s="471"/>
      <c r="C689" s="343" t="s">
        <v>5105</v>
      </c>
      <c r="D689" s="343" t="s">
        <v>5106</v>
      </c>
      <c r="E689" s="460">
        <v>2015</v>
      </c>
      <c r="F689" s="461"/>
      <c r="G689" s="461"/>
      <c r="H689" s="461"/>
      <c r="I689" s="461"/>
      <c r="J689" s="463">
        <v>0</v>
      </c>
      <c r="K689" s="462" t="s">
        <v>3208</v>
      </c>
      <c r="L689" s="461">
        <v>1</v>
      </c>
      <c r="M689" s="461"/>
    </row>
    <row r="690" spans="1:13" ht="90">
      <c r="A690" s="476" t="s">
        <v>5107</v>
      </c>
      <c r="B690" s="471"/>
      <c r="C690" s="343" t="s">
        <v>5108</v>
      </c>
      <c r="D690" s="343" t="s">
        <v>5106</v>
      </c>
      <c r="E690" s="460">
        <v>2018</v>
      </c>
      <c r="F690" s="461"/>
      <c r="G690" s="461"/>
      <c r="H690" s="461"/>
      <c r="I690" s="461"/>
      <c r="J690" s="463">
        <v>0</v>
      </c>
      <c r="K690" s="462" t="s">
        <v>3256</v>
      </c>
      <c r="L690" s="461">
        <v>1</v>
      </c>
      <c r="M690" s="461"/>
    </row>
    <row r="691" spans="1:13" ht="75">
      <c r="A691" s="476" t="s">
        <v>5109</v>
      </c>
      <c r="B691" s="471"/>
      <c r="C691" s="343" t="s">
        <v>5110</v>
      </c>
      <c r="D691" s="343" t="s">
        <v>285</v>
      </c>
      <c r="E691" s="460">
        <v>2018</v>
      </c>
      <c r="F691" s="461"/>
      <c r="G691" s="461"/>
      <c r="H691" s="461"/>
      <c r="I691" s="461"/>
      <c r="J691" s="463">
        <v>0</v>
      </c>
      <c r="K691" s="462" t="s">
        <v>3256</v>
      </c>
      <c r="L691" s="461">
        <v>1</v>
      </c>
      <c r="M691" s="461"/>
    </row>
    <row r="692" spans="1:13" ht="120">
      <c r="A692" s="476" t="s">
        <v>5111</v>
      </c>
      <c r="B692" s="471" t="s">
        <v>5112</v>
      </c>
      <c r="C692" s="343" t="s">
        <v>5113</v>
      </c>
      <c r="D692" s="343" t="s">
        <v>5114</v>
      </c>
      <c r="E692" s="460">
        <v>2007</v>
      </c>
      <c r="F692" s="461"/>
      <c r="G692" s="461"/>
      <c r="H692" s="461"/>
      <c r="I692" s="461"/>
      <c r="J692" s="463">
        <v>0</v>
      </c>
      <c r="K692" s="462" t="s">
        <v>3730</v>
      </c>
      <c r="L692" s="461">
        <v>1</v>
      </c>
      <c r="M692" s="461"/>
    </row>
    <row r="693" spans="1:13" ht="105">
      <c r="A693" s="476" t="s">
        <v>5115</v>
      </c>
      <c r="B693" s="471" t="s">
        <v>5116</v>
      </c>
      <c r="C693" s="343" t="s">
        <v>5117</v>
      </c>
      <c r="D693" s="343" t="s">
        <v>3103</v>
      </c>
      <c r="E693" s="460">
        <v>2015</v>
      </c>
      <c r="F693" s="461"/>
      <c r="G693" s="461"/>
      <c r="H693" s="461"/>
      <c r="I693" s="461"/>
      <c r="J693" s="463">
        <v>0</v>
      </c>
      <c r="K693" s="462" t="s">
        <v>2958</v>
      </c>
      <c r="L693" s="461">
        <v>1</v>
      </c>
      <c r="M693" s="461"/>
    </row>
    <row r="694" spans="1:13" ht="165">
      <c r="A694" s="476" t="s">
        <v>2930</v>
      </c>
      <c r="B694" s="471" t="s">
        <v>2931</v>
      </c>
      <c r="C694" s="343" t="s">
        <v>2932</v>
      </c>
      <c r="D694" s="343" t="s">
        <v>2933</v>
      </c>
      <c r="E694" s="460">
        <v>2023</v>
      </c>
      <c r="F694" s="461"/>
      <c r="G694" s="461"/>
      <c r="H694" s="461"/>
      <c r="I694" s="461"/>
      <c r="J694" s="463">
        <v>1</v>
      </c>
      <c r="K694" s="462">
        <v>0</v>
      </c>
      <c r="L694" s="461">
        <v>1</v>
      </c>
      <c r="M694" s="461"/>
    </row>
    <row r="695" spans="1:13" ht="75">
      <c r="A695" s="476" t="s">
        <v>5118</v>
      </c>
      <c r="B695" s="471" t="s">
        <v>5119</v>
      </c>
      <c r="C695" s="343" t="s">
        <v>5120</v>
      </c>
      <c r="D695" s="343" t="s">
        <v>2212</v>
      </c>
      <c r="E695" s="460">
        <v>2007</v>
      </c>
      <c r="F695" s="461"/>
      <c r="G695" s="461"/>
      <c r="H695" s="461"/>
      <c r="I695" s="461"/>
      <c r="J695" s="463">
        <v>0</v>
      </c>
      <c r="K695" s="462" t="s">
        <v>3208</v>
      </c>
      <c r="L695" s="461">
        <v>1</v>
      </c>
      <c r="M695" s="461"/>
    </row>
    <row r="696" spans="1:13" ht="75">
      <c r="A696" s="476" t="s">
        <v>5121</v>
      </c>
      <c r="B696" s="471"/>
      <c r="C696" s="343" t="s">
        <v>5122</v>
      </c>
      <c r="D696" s="343"/>
      <c r="E696" s="460">
        <v>2014</v>
      </c>
      <c r="F696" s="461"/>
      <c r="G696" s="461"/>
      <c r="H696" s="461"/>
      <c r="I696" s="461"/>
      <c r="J696" s="463">
        <v>0</v>
      </c>
      <c r="K696" s="462" t="s">
        <v>4273</v>
      </c>
      <c r="L696" s="461">
        <v>1</v>
      </c>
      <c r="M696" s="461"/>
    </row>
    <row r="697" spans="1:13" ht="38.25">
      <c r="A697" s="476" t="s">
        <v>5123</v>
      </c>
      <c r="B697" s="471"/>
      <c r="C697" s="343" t="s">
        <v>5124</v>
      </c>
      <c r="D697" s="343" t="s">
        <v>3247</v>
      </c>
      <c r="E697" s="460">
        <v>2012</v>
      </c>
      <c r="F697" s="461"/>
      <c r="G697" s="461"/>
      <c r="H697" s="461"/>
      <c r="I697" s="461"/>
      <c r="J697" s="466">
        <v>0</v>
      </c>
      <c r="K697" s="462" t="s">
        <v>3208</v>
      </c>
      <c r="L697" s="467">
        <v>1</v>
      </c>
      <c r="M697" s="467"/>
    </row>
    <row r="698" spans="1:13" ht="38.25">
      <c r="A698" s="476" t="s">
        <v>5125</v>
      </c>
      <c r="B698" s="471" t="s">
        <v>5126</v>
      </c>
      <c r="C698" s="343" t="s">
        <v>5127</v>
      </c>
      <c r="D698" s="343" t="s">
        <v>3281</v>
      </c>
      <c r="E698" s="460">
        <v>2012</v>
      </c>
      <c r="F698" s="461"/>
      <c r="G698" s="461"/>
      <c r="H698" s="461"/>
      <c r="I698" s="461"/>
      <c r="J698" s="466">
        <v>0</v>
      </c>
      <c r="K698" s="462" t="s">
        <v>3208</v>
      </c>
      <c r="L698" s="467">
        <v>1</v>
      </c>
      <c r="M698" s="467"/>
    </row>
    <row r="699" spans="1:13" ht="38.25">
      <c r="A699" s="476" t="s">
        <v>5128</v>
      </c>
      <c r="B699" s="471"/>
      <c r="C699" s="343" t="s">
        <v>5129</v>
      </c>
      <c r="D699" s="343"/>
      <c r="E699" s="460">
        <v>2000</v>
      </c>
      <c r="F699" s="461"/>
      <c r="G699" s="461"/>
      <c r="H699" s="461"/>
      <c r="I699" s="461"/>
      <c r="J699" s="463">
        <v>0</v>
      </c>
      <c r="K699" s="462" t="s">
        <v>3368</v>
      </c>
      <c r="L699" s="461">
        <v>1</v>
      </c>
      <c r="M699" s="461"/>
    </row>
    <row r="700" spans="1:13" ht="38.25">
      <c r="A700" s="476" t="s">
        <v>5130</v>
      </c>
      <c r="B700" s="471"/>
      <c r="C700" s="343" t="s">
        <v>5131</v>
      </c>
      <c r="D700" s="343" t="s">
        <v>5132</v>
      </c>
      <c r="E700" s="460">
        <v>1995</v>
      </c>
      <c r="F700" s="461"/>
      <c r="G700" s="461"/>
      <c r="H700" s="461"/>
      <c r="I700" s="461"/>
      <c r="J700" s="466">
        <v>0</v>
      </c>
      <c r="K700" s="462" t="s">
        <v>3393</v>
      </c>
      <c r="L700" s="467">
        <v>1</v>
      </c>
      <c r="M700" s="467"/>
    </row>
    <row r="701" spans="1:13" ht="38.25">
      <c r="A701" s="476" t="s">
        <v>5133</v>
      </c>
      <c r="B701" s="471"/>
      <c r="C701" s="343" t="s">
        <v>5134</v>
      </c>
      <c r="D701" s="343" t="s">
        <v>5132</v>
      </c>
      <c r="E701" s="460">
        <v>1995</v>
      </c>
      <c r="F701" s="461"/>
      <c r="G701" s="461"/>
      <c r="H701" s="461"/>
      <c r="I701" s="461"/>
      <c r="J701" s="463">
        <v>0</v>
      </c>
      <c r="K701" s="462" t="s">
        <v>3229</v>
      </c>
      <c r="L701" s="461">
        <v>1</v>
      </c>
      <c r="M701" s="461"/>
    </row>
    <row r="702" spans="1:13" ht="75">
      <c r="A702" s="476" t="s">
        <v>5135</v>
      </c>
      <c r="B702" s="471"/>
      <c r="C702" s="343" t="s">
        <v>5136</v>
      </c>
      <c r="D702" s="343"/>
      <c r="E702" s="460">
        <v>2020</v>
      </c>
      <c r="F702" s="461"/>
      <c r="G702" s="461"/>
      <c r="H702" s="461"/>
      <c r="I702" s="461"/>
      <c r="J702" s="463">
        <v>0</v>
      </c>
      <c r="K702" s="462" t="s">
        <v>3368</v>
      </c>
      <c r="L702" s="461">
        <v>1</v>
      </c>
      <c r="M702" s="461"/>
    </row>
    <row r="703" spans="1:13" ht="120">
      <c r="A703" s="476" t="s">
        <v>2055</v>
      </c>
      <c r="B703" s="471" t="s">
        <v>5137</v>
      </c>
      <c r="C703" s="343" t="s">
        <v>2054</v>
      </c>
      <c r="D703" s="343" t="s">
        <v>2058</v>
      </c>
      <c r="E703" s="460">
        <v>2019</v>
      </c>
      <c r="F703" s="461"/>
      <c r="G703" s="461"/>
      <c r="H703" s="461"/>
      <c r="I703" s="461"/>
      <c r="J703" s="463">
        <v>1</v>
      </c>
      <c r="K703" s="462">
        <v>0</v>
      </c>
      <c r="L703" s="461">
        <v>1</v>
      </c>
      <c r="M703" s="461"/>
    </row>
    <row r="704" spans="1:13" ht="75">
      <c r="A704" s="476" t="s">
        <v>5138</v>
      </c>
      <c r="B704" s="471" t="s">
        <v>5139</v>
      </c>
      <c r="C704" s="343" t="s">
        <v>5140</v>
      </c>
      <c r="D704" s="343" t="s">
        <v>5141</v>
      </c>
      <c r="E704" s="460">
        <v>1992</v>
      </c>
      <c r="F704" s="461"/>
      <c r="G704" s="461"/>
      <c r="H704" s="461"/>
      <c r="I704" s="461"/>
      <c r="J704" s="466">
        <v>0</v>
      </c>
      <c r="K704" s="462" t="s">
        <v>3208</v>
      </c>
      <c r="L704" s="467">
        <v>1</v>
      </c>
      <c r="M704" s="467"/>
    </row>
    <row r="705" spans="1:13" ht="135">
      <c r="A705" s="476" t="s">
        <v>5142</v>
      </c>
      <c r="B705" s="471" t="s">
        <v>5143</v>
      </c>
      <c r="C705" s="343" t="s">
        <v>5144</v>
      </c>
      <c r="D705" s="343" t="s">
        <v>5145</v>
      </c>
      <c r="E705" s="460">
        <v>2022</v>
      </c>
      <c r="F705" s="461"/>
      <c r="G705" s="461"/>
      <c r="H705" s="461"/>
      <c r="I705" s="461"/>
      <c r="J705" s="463">
        <v>0</v>
      </c>
      <c r="K705" s="462" t="s">
        <v>3208</v>
      </c>
      <c r="L705" s="461">
        <v>1</v>
      </c>
      <c r="M705" s="461"/>
    </row>
    <row r="706" spans="1:13" ht="90">
      <c r="A706" s="476" t="s">
        <v>2935</v>
      </c>
      <c r="B706" s="471" t="s">
        <v>5146</v>
      </c>
      <c r="C706" s="343" t="s">
        <v>2937</v>
      </c>
      <c r="D706" s="343" t="s">
        <v>2938</v>
      </c>
      <c r="E706" s="460">
        <v>2013</v>
      </c>
      <c r="F706" s="461"/>
      <c r="G706" s="461"/>
      <c r="H706" s="461" t="s">
        <v>2554</v>
      </c>
      <c r="I706" s="461"/>
      <c r="J706" s="463">
        <v>1</v>
      </c>
      <c r="K706" s="462">
        <v>0</v>
      </c>
      <c r="L706" s="461">
        <v>1</v>
      </c>
      <c r="M706" s="461">
        <v>1</v>
      </c>
    </row>
    <row r="707" spans="1:13" ht="135">
      <c r="A707" s="476" t="s">
        <v>5147</v>
      </c>
      <c r="B707" s="471" t="s">
        <v>5148</v>
      </c>
      <c r="C707" s="343" t="s">
        <v>5149</v>
      </c>
      <c r="D707" s="343" t="s">
        <v>5150</v>
      </c>
      <c r="E707" s="460">
        <v>2020</v>
      </c>
      <c r="F707" s="461"/>
      <c r="G707" s="461"/>
      <c r="H707" s="461"/>
      <c r="I707" s="461"/>
      <c r="J707" s="466">
        <v>0</v>
      </c>
      <c r="K707" s="462" t="s">
        <v>3208</v>
      </c>
      <c r="L707" s="467">
        <v>1</v>
      </c>
      <c r="M707" s="467"/>
    </row>
    <row r="708" spans="1:13" ht="90">
      <c r="A708" s="476" t="s">
        <v>2939</v>
      </c>
      <c r="B708" s="471" t="s">
        <v>2940</v>
      </c>
      <c r="C708" s="343" t="s">
        <v>2941</v>
      </c>
      <c r="D708" s="343" t="s">
        <v>2942</v>
      </c>
      <c r="E708" s="460">
        <v>2016</v>
      </c>
      <c r="F708" s="461"/>
      <c r="G708" s="461"/>
      <c r="H708" s="461"/>
      <c r="I708" s="461"/>
      <c r="J708" s="463">
        <v>1</v>
      </c>
      <c r="K708" s="462">
        <v>0</v>
      </c>
      <c r="L708" s="461">
        <v>1</v>
      </c>
      <c r="M708" s="461">
        <v>1</v>
      </c>
    </row>
    <row r="709" spans="1:13" ht="105">
      <c r="A709" s="476" t="s">
        <v>5151</v>
      </c>
      <c r="B709" s="471" t="s">
        <v>5152</v>
      </c>
      <c r="C709" s="343" t="s">
        <v>5153</v>
      </c>
      <c r="D709" s="343" t="s">
        <v>5154</v>
      </c>
      <c r="E709" s="460">
        <v>2003</v>
      </c>
      <c r="F709" s="461"/>
      <c r="G709" s="461"/>
      <c r="H709" s="461"/>
      <c r="I709" s="461"/>
      <c r="J709" s="463">
        <v>0</v>
      </c>
      <c r="K709" s="462" t="s">
        <v>3208</v>
      </c>
      <c r="L709" s="461">
        <v>1</v>
      </c>
      <c r="M709" s="461"/>
    </row>
    <row r="710" spans="1:13" ht="75">
      <c r="A710" s="476" t="s">
        <v>5155</v>
      </c>
      <c r="B710" s="471" t="s">
        <v>5156</v>
      </c>
      <c r="C710" s="343" t="s">
        <v>5157</v>
      </c>
      <c r="D710" s="343" t="s">
        <v>4633</v>
      </c>
      <c r="E710" s="460">
        <v>2014</v>
      </c>
      <c r="F710" s="461"/>
      <c r="G710" s="461"/>
      <c r="H710" s="461"/>
      <c r="I710" s="461"/>
      <c r="J710" s="466">
        <v>0</v>
      </c>
      <c r="K710" s="462" t="s">
        <v>3208</v>
      </c>
      <c r="L710" s="467">
        <v>1</v>
      </c>
      <c r="M710" s="467"/>
    </row>
    <row r="711" spans="1:13" ht="105">
      <c r="A711" s="476" t="s">
        <v>5158</v>
      </c>
      <c r="B711" s="471" t="s">
        <v>5159</v>
      </c>
      <c r="C711" s="343" t="s">
        <v>5160</v>
      </c>
      <c r="D711" s="343" t="s">
        <v>4888</v>
      </c>
      <c r="E711" s="460">
        <v>2001</v>
      </c>
      <c r="F711" s="461"/>
      <c r="G711" s="461"/>
      <c r="H711" s="461"/>
      <c r="I711" s="461"/>
      <c r="J711" s="466">
        <v>0</v>
      </c>
      <c r="K711" s="462" t="s">
        <v>3208</v>
      </c>
      <c r="L711" s="467">
        <v>1</v>
      </c>
      <c r="M711" s="467"/>
    </row>
    <row r="712" spans="1:13" ht="75">
      <c r="A712" s="476" t="s">
        <v>5161</v>
      </c>
      <c r="B712" s="471"/>
      <c r="C712" s="343" t="s">
        <v>5162</v>
      </c>
      <c r="D712" s="343" t="s">
        <v>5163</v>
      </c>
      <c r="E712" s="460">
        <v>2019</v>
      </c>
      <c r="F712" s="461"/>
      <c r="G712" s="461"/>
      <c r="H712" s="461"/>
      <c r="I712" s="461"/>
      <c r="J712" s="466">
        <v>0</v>
      </c>
      <c r="K712" s="462" t="s">
        <v>3208</v>
      </c>
      <c r="L712" s="467">
        <v>1</v>
      </c>
      <c r="M712" s="467"/>
    </row>
    <row r="713" spans="1:13" ht="90">
      <c r="A713" s="476" t="s">
        <v>5164</v>
      </c>
      <c r="B713" s="471" t="s">
        <v>5165</v>
      </c>
      <c r="C713" s="343" t="s">
        <v>5166</v>
      </c>
      <c r="D713" s="343" t="s">
        <v>5167</v>
      </c>
      <c r="E713" s="460">
        <v>2019</v>
      </c>
      <c r="F713" s="461"/>
      <c r="G713" s="461"/>
      <c r="H713" s="461"/>
      <c r="I713" s="461"/>
      <c r="J713" s="463">
        <v>0</v>
      </c>
      <c r="K713" s="462" t="s">
        <v>2958</v>
      </c>
      <c r="L713" s="461">
        <v>1</v>
      </c>
      <c r="M713" s="461"/>
    </row>
    <row r="714" spans="1:13" ht="60">
      <c r="A714" s="476" t="s">
        <v>5168</v>
      </c>
      <c r="B714" s="471" t="s">
        <v>5169</v>
      </c>
      <c r="C714" s="343" t="s">
        <v>5170</v>
      </c>
      <c r="D714" s="343" t="s">
        <v>2970</v>
      </c>
      <c r="E714" s="460">
        <v>2020</v>
      </c>
      <c r="F714" s="461"/>
      <c r="G714" s="461"/>
      <c r="H714" s="461"/>
      <c r="I714" s="461"/>
      <c r="J714" s="463">
        <v>0</v>
      </c>
      <c r="K714" s="462" t="s">
        <v>2971</v>
      </c>
      <c r="L714" s="461">
        <v>1</v>
      </c>
      <c r="M714" s="461"/>
    </row>
    <row r="715" spans="1:13" ht="60">
      <c r="A715" s="476" t="s">
        <v>5171</v>
      </c>
      <c r="B715" s="471"/>
      <c r="C715" s="343" t="s">
        <v>5172</v>
      </c>
      <c r="D715" s="343" t="s">
        <v>5173</v>
      </c>
      <c r="E715" s="460">
        <v>2015</v>
      </c>
      <c r="F715" s="461"/>
      <c r="G715" s="461"/>
      <c r="H715" s="461"/>
      <c r="I715" s="461"/>
      <c r="J715" s="466">
        <v>0</v>
      </c>
      <c r="K715" s="462" t="s">
        <v>3208</v>
      </c>
      <c r="L715" s="467">
        <v>1</v>
      </c>
      <c r="M715" s="467"/>
    </row>
    <row r="716" spans="1:13" ht="135">
      <c r="A716" s="476" t="s">
        <v>5174</v>
      </c>
      <c r="B716" s="471" t="s">
        <v>5175</v>
      </c>
      <c r="C716" s="343" t="s">
        <v>5176</v>
      </c>
      <c r="D716" s="343" t="s">
        <v>5177</v>
      </c>
      <c r="E716" s="460">
        <v>2014</v>
      </c>
      <c r="F716" s="461"/>
      <c r="G716" s="461"/>
      <c r="H716" s="461"/>
      <c r="I716" s="461"/>
      <c r="J716" s="463">
        <v>0</v>
      </c>
      <c r="K716" s="462" t="s">
        <v>2958</v>
      </c>
      <c r="L716" s="461">
        <v>1</v>
      </c>
      <c r="M716" s="461"/>
    </row>
    <row r="717" spans="1:13" ht="135">
      <c r="A717" s="476" t="s">
        <v>574</v>
      </c>
      <c r="B717" s="471" t="s">
        <v>5178</v>
      </c>
      <c r="C717" s="343" t="s">
        <v>573</v>
      </c>
      <c r="D717" s="343" t="s">
        <v>348</v>
      </c>
      <c r="E717" s="460">
        <v>2021</v>
      </c>
      <c r="F717" s="461"/>
      <c r="G717" s="461"/>
      <c r="H717" s="461"/>
      <c r="I717" s="461"/>
      <c r="J717" s="463">
        <v>1</v>
      </c>
      <c r="K717" s="462">
        <v>0</v>
      </c>
      <c r="L717" s="461">
        <v>1</v>
      </c>
      <c r="M717" s="461">
        <v>1</v>
      </c>
    </row>
    <row r="718" spans="1:13" ht="105">
      <c r="A718" s="476" t="s">
        <v>5179</v>
      </c>
      <c r="B718" s="471"/>
      <c r="C718" s="343" t="s">
        <v>5180</v>
      </c>
      <c r="D718" s="343" t="s">
        <v>3762</v>
      </c>
      <c r="E718" s="460">
        <v>2017</v>
      </c>
      <c r="F718" s="461"/>
      <c r="G718" s="461"/>
      <c r="H718" s="461"/>
      <c r="I718" s="461"/>
      <c r="J718" s="466">
        <v>0</v>
      </c>
      <c r="K718" s="462" t="s">
        <v>3208</v>
      </c>
      <c r="L718" s="467">
        <v>1</v>
      </c>
      <c r="M718" s="467"/>
    </row>
    <row r="719" spans="1:13" ht="90">
      <c r="A719" s="476" t="s">
        <v>5181</v>
      </c>
      <c r="B719" s="471" t="s">
        <v>5182</v>
      </c>
      <c r="C719" s="343" t="s">
        <v>5183</v>
      </c>
      <c r="D719" s="343" t="s">
        <v>2724</v>
      </c>
      <c r="E719" s="460">
        <v>2002</v>
      </c>
      <c r="F719" s="461"/>
      <c r="G719" s="461"/>
      <c r="H719" s="461"/>
      <c r="I719" s="461"/>
      <c r="J719" s="463">
        <v>0</v>
      </c>
      <c r="K719" s="462" t="s">
        <v>3208</v>
      </c>
      <c r="L719" s="461">
        <v>1</v>
      </c>
      <c r="M719" s="461"/>
    </row>
    <row r="720" spans="1:13" ht="120">
      <c r="A720" s="476" t="s">
        <v>5184</v>
      </c>
      <c r="B720" s="471"/>
      <c r="C720" s="343" t="s">
        <v>5185</v>
      </c>
      <c r="D720" s="343" t="s">
        <v>5186</v>
      </c>
      <c r="E720" s="460">
        <v>2005</v>
      </c>
      <c r="F720" s="461"/>
      <c r="G720" s="461"/>
      <c r="H720" s="461"/>
      <c r="I720" s="461"/>
      <c r="J720" s="463">
        <v>0</v>
      </c>
      <c r="K720" s="462" t="s">
        <v>2971</v>
      </c>
      <c r="L720" s="461">
        <v>1</v>
      </c>
      <c r="M720" s="461"/>
    </row>
    <row r="721" spans="1:13" ht="105">
      <c r="A721" s="476" t="s">
        <v>5187</v>
      </c>
      <c r="B721" s="471"/>
      <c r="C721" s="343" t="s">
        <v>5188</v>
      </c>
      <c r="D721" s="343" t="s">
        <v>5189</v>
      </c>
      <c r="E721" s="460">
        <v>2005</v>
      </c>
      <c r="F721" s="461"/>
      <c r="G721" s="461"/>
      <c r="H721" s="461"/>
      <c r="I721" s="461"/>
      <c r="J721" s="466">
        <v>0</v>
      </c>
      <c r="K721" s="462" t="s">
        <v>3208</v>
      </c>
      <c r="L721" s="467">
        <v>1</v>
      </c>
      <c r="M721" s="467"/>
    </row>
    <row r="722" spans="1:13" ht="60">
      <c r="A722" s="476" t="s">
        <v>5190</v>
      </c>
      <c r="B722" s="471"/>
      <c r="C722" s="343" t="s">
        <v>5191</v>
      </c>
      <c r="D722" s="343" t="s">
        <v>3762</v>
      </c>
      <c r="E722" s="460">
        <v>2016</v>
      </c>
      <c r="F722" s="461"/>
      <c r="G722" s="461"/>
      <c r="H722" s="461"/>
      <c r="I722" s="461"/>
      <c r="J722" s="466">
        <v>0</v>
      </c>
      <c r="K722" s="462" t="s">
        <v>3208</v>
      </c>
      <c r="L722" s="467">
        <v>1</v>
      </c>
      <c r="M722" s="467"/>
    </row>
    <row r="723" spans="1:13" ht="90">
      <c r="A723" s="476" t="s">
        <v>2943</v>
      </c>
      <c r="B723" s="471" t="s">
        <v>2944</v>
      </c>
      <c r="C723" s="343" t="s">
        <v>2945</v>
      </c>
      <c r="D723" s="343" t="s">
        <v>2946</v>
      </c>
      <c r="E723" s="460">
        <v>2012</v>
      </c>
      <c r="F723" s="461"/>
      <c r="G723" s="461"/>
      <c r="H723" s="461"/>
      <c r="I723" s="461"/>
      <c r="J723" s="463">
        <v>1</v>
      </c>
      <c r="K723" s="462">
        <v>0</v>
      </c>
      <c r="L723" s="461">
        <v>1</v>
      </c>
      <c r="M723" s="461"/>
    </row>
    <row r="724" spans="1:13" ht="60">
      <c r="A724" s="476" t="s">
        <v>5192</v>
      </c>
      <c r="B724" s="471" t="s">
        <v>5193</v>
      </c>
      <c r="C724" s="343" t="s">
        <v>5194</v>
      </c>
      <c r="D724" s="343" t="s">
        <v>5195</v>
      </c>
      <c r="E724" s="460">
        <v>2012</v>
      </c>
      <c r="F724" s="461"/>
      <c r="G724" s="461"/>
      <c r="H724" s="461"/>
      <c r="I724" s="461"/>
      <c r="J724" s="466">
        <v>0</v>
      </c>
      <c r="K724" s="462" t="s">
        <v>3208</v>
      </c>
      <c r="L724" s="467">
        <v>1</v>
      </c>
      <c r="M724" s="467"/>
    </row>
    <row r="725" spans="1:13" ht="60">
      <c r="A725" s="476" t="s">
        <v>5196</v>
      </c>
      <c r="B725" s="471" t="s">
        <v>5197</v>
      </c>
      <c r="C725" s="343" t="s">
        <v>5198</v>
      </c>
      <c r="D725" s="343" t="s">
        <v>5199</v>
      </c>
      <c r="E725" s="460">
        <v>2008</v>
      </c>
      <c r="F725" s="461"/>
      <c r="G725" s="461"/>
      <c r="H725" s="461"/>
      <c r="I725" s="461"/>
      <c r="J725" s="466">
        <v>0</v>
      </c>
      <c r="K725" s="462" t="s">
        <v>3208</v>
      </c>
      <c r="L725" s="467">
        <v>1</v>
      </c>
      <c r="M725" s="467"/>
    </row>
    <row r="726" spans="1:13" ht="75">
      <c r="A726" s="476" t="s">
        <v>5200</v>
      </c>
      <c r="B726" s="471" t="s">
        <v>5201</v>
      </c>
      <c r="C726" s="343" t="s">
        <v>5202</v>
      </c>
      <c r="D726" s="343" t="s">
        <v>616</v>
      </c>
      <c r="E726" s="460">
        <v>2010</v>
      </c>
      <c r="F726" s="461"/>
      <c r="G726" s="461"/>
      <c r="H726" s="461"/>
      <c r="I726" s="461"/>
      <c r="J726" s="463">
        <v>0</v>
      </c>
      <c r="K726" s="462" t="s">
        <v>2958</v>
      </c>
      <c r="L726" s="461">
        <v>1</v>
      </c>
      <c r="M726" s="461"/>
    </row>
    <row r="727" spans="1:13" ht="90">
      <c r="A727" s="476" t="s">
        <v>5203</v>
      </c>
      <c r="B727" s="471" t="s">
        <v>5204</v>
      </c>
      <c r="C727" s="343" t="s">
        <v>5205</v>
      </c>
      <c r="D727" s="343" t="s">
        <v>5206</v>
      </c>
      <c r="E727" s="460">
        <v>2019</v>
      </c>
      <c r="F727" s="461"/>
      <c r="G727" s="461"/>
      <c r="H727" s="461"/>
      <c r="I727" s="461"/>
      <c r="J727" s="466">
        <v>0</v>
      </c>
      <c r="K727" s="462" t="s">
        <v>3208</v>
      </c>
      <c r="L727" s="467">
        <v>1</v>
      </c>
      <c r="M727" s="467"/>
    </row>
    <row r="728" spans="1:13" ht="75">
      <c r="A728" s="476" t="s">
        <v>5207</v>
      </c>
      <c r="B728" s="471" t="s">
        <v>5208</v>
      </c>
      <c r="C728" s="343" t="s">
        <v>5209</v>
      </c>
      <c r="D728" s="343" t="s">
        <v>5210</v>
      </c>
      <c r="E728" s="460">
        <v>2012</v>
      </c>
      <c r="F728" s="461"/>
      <c r="G728" s="461"/>
      <c r="H728" s="461"/>
      <c r="I728" s="461"/>
      <c r="J728" s="463">
        <v>0</v>
      </c>
      <c r="K728" s="462" t="s">
        <v>3256</v>
      </c>
      <c r="L728" s="461">
        <v>1</v>
      </c>
      <c r="M728" s="461"/>
    </row>
    <row r="729" spans="1:13" ht="90">
      <c r="A729" s="476" t="s">
        <v>5211</v>
      </c>
      <c r="B729" s="471" t="s">
        <v>5212</v>
      </c>
      <c r="C729" s="343" t="s">
        <v>5213</v>
      </c>
      <c r="D729" s="343" t="s">
        <v>5214</v>
      </c>
      <c r="E729" s="460">
        <v>2022</v>
      </c>
      <c r="F729" s="461"/>
      <c r="G729" s="461"/>
      <c r="H729" s="461"/>
      <c r="I729" s="461"/>
      <c r="J729" s="466">
        <v>0</v>
      </c>
      <c r="K729" s="462" t="s">
        <v>3208</v>
      </c>
      <c r="L729" s="467">
        <v>1</v>
      </c>
      <c r="M729" s="467"/>
    </row>
    <row r="730" spans="1:13" ht="135">
      <c r="A730" s="476" t="s">
        <v>5215</v>
      </c>
      <c r="B730" s="471" t="s">
        <v>5216</v>
      </c>
      <c r="C730" s="343" t="s">
        <v>5217</v>
      </c>
      <c r="D730" s="343" t="s">
        <v>2699</v>
      </c>
      <c r="E730" s="460">
        <v>2020</v>
      </c>
      <c r="F730" s="461"/>
      <c r="G730" s="461"/>
      <c r="H730" s="461"/>
      <c r="I730" s="461"/>
      <c r="J730" s="466">
        <v>0</v>
      </c>
      <c r="K730" s="462" t="s">
        <v>3208</v>
      </c>
      <c r="L730" s="467">
        <v>1</v>
      </c>
      <c r="M730" s="467"/>
    </row>
    <row r="731" spans="1:13" ht="90">
      <c r="A731" s="476" t="s">
        <v>5218</v>
      </c>
      <c r="B731" s="471" t="s">
        <v>5219</v>
      </c>
      <c r="C731" s="343" t="s">
        <v>5220</v>
      </c>
      <c r="D731" s="343" t="s">
        <v>5221</v>
      </c>
      <c r="E731" s="460">
        <v>1989</v>
      </c>
      <c r="F731" s="461"/>
      <c r="G731" s="461"/>
      <c r="H731" s="461"/>
      <c r="I731" s="461"/>
      <c r="J731" s="463">
        <v>0</v>
      </c>
      <c r="K731" s="462" t="s">
        <v>2958</v>
      </c>
      <c r="L731" s="461">
        <v>1</v>
      </c>
      <c r="M731" s="461"/>
    </row>
    <row r="732" spans="1:13" ht="75">
      <c r="A732" s="476" t="s">
        <v>5222</v>
      </c>
      <c r="B732" s="471" t="s">
        <v>5223</v>
      </c>
      <c r="C732" s="343" t="s">
        <v>5224</v>
      </c>
      <c r="D732" s="343" t="s">
        <v>3181</v>
      </c>
      <c r="E732" s="460">
        <v>2007</v>
      </c>
      <c r="F732" s="461"/>
      <c r="G732" s="461"/>
      <c r="H732" s="461"/>
      <c r="I732" s="461"/>
      <c r="J732" s="463">
        <v>0</v>
      </c>
      <c r="K732" s="462" t="s">
        <v>3208</v>
      </c>
      <c r="L732" s="461">
        <v>1</v>
      </c>
      <c r="M732" s="461"/>
    </row>
    <row r="733" spans="1:13" ht="150">
      <c r="A733" s="476" t="s">
        <v>5225</v>
      </c>
      <c r="B733" s="471" t="s">
        <v>5226</v>
      </c>
      <c r="C733" s="343" t="s">
        <v>5227</v>
      </c>
      <c r="D733" s="343" t="s">
        <v>4339</v>
      </c>
      <c r="E733" s="460">
        <v>2019</v>
      </c>
      <c r="F733" s="461"/>
      <c r="G733" s="461"/>
      <c r="H733" s="461"/>
      <c r="I733" s="461"/>
      <c r="J733" s="463">
        <v>0</v>
      </c>
      <c r="K733" s="462" t="s">
        <v>5228</v>
      </c>
      <c r="L733" s="461">
        <v>1</v>
      </c>
      <c r="M733" s="461"/>
    </row>
    <row r="734" spans="1:13" ht="105">
      <c r="A734" s="476" t="s">
        <v>5229</v>
      </c>
      <c r="B734" s="471"/>
      <c r="C734" s="343" t="s">
        <v>5230</v>
      </c>
      <c r="D734" s="343" t="s">
        <v>5231</v>
      </c>
      <c r="E734" s="460">
        <v>1990</v>
      </c>
      <c r="F734" s="461"/>
      <c r="G734" s="461"/>
      <c r="H734" s="461"/>
      <c r="I734" s="461"/>
      <c r="J734" s="463">
        <v>0</v>
      </c>
      <c r="K734" s="462" t="s">
        <v>3256</v>
      </c>
      <c r="L734" s="461">
        <v>1</v>
      </c>
      <c r="M734" s="461"/>
    </row>
    <row r="735" spans="1:13" ht="105">
      <c r="A735" s="476" t="s">
        <v>5232</v>
      </c>
      <c r="B735" s="471"/>
      <c r="C735" s="343" t="s">
        <v>5233</v>
      </c>
      <c r="D735" s="343" t="s">
        <v>5231</v>
      </c>
      <c r="E735" s="460">
        <v>1988</v>
      </c>
      <c r="F735" s="461"/>
      <c r="G735" s="461"/>
      <c r="H735" s="461"/>
      <c r="I735" s="461"/>
      <c r="J735" s="466">
        <v>0</v>
      </c>
      <c r="K735" s="462" t="s">
        <v>3208</v>
      </c>
      <c r="L735" s="467">
        <v>1</v>
      </c>
      <c r="M735" s="467"/>
    </row>
    <row r="736" spans="1:13" ht="75">
      <c r="A736" s="476" t="s">
        <v>5234</v>
      </c>
      <c r="B736" s="471" t="s">
        <v>5235</v>
      </c>
      <c r="C736" s="343" t="s">
        <v>5236</v>
      </c>
      <c r="D736" s="343" t="s">
        <v>5237</v>
      </c>
      <c r="E736" s="460">
        <v>2022</v>
      </c>
      <c r="F736" s="461"/>
      <c r="G736" s="461"/>
      <c r="H736" s="461"/>
      <c r="I736" s="461"/>
      <c r="J736" s="463">
        <v>0</v>
      </c>
      <c r="K736" s="462" t="s">
        <v>3208</v>
      </c>
      <c r="L736" s="461">
        <v>1</v>
      </c>
      <c r="M736" s="461"/>
    </row>
    <row r="737" spans="1:13" ht="90">
      <c r="A737" s="476" t="s">
        <v>5238</v>
      </c>
      <c r="B737" s="471" t="s">
        <v>5239</v>
      </c>
      <c r="C737" s="343" t="s">
        <v>5240</v>
      </c>
      <c r="D737" s="343" t="s">
        <v>5241</v>
      </c>
      <c r="E737" s="460">
        <v>1991</v>
      </c>
      <c r="F737" s="461"/>
      <c r="G737" s="461"/>
      <c r="H737" s="461"/>
      <c r="I737" s="461"/>
      <c r="J737" s="463">
        <v>0</v>
      </c>
      <c r="K737" s="462" t="s">
        <v>2958</v>
      </c>
      <c r="L737" s="461">
        <v>1</v>
      </c>
      <c r="M737" s="461"/>
    </row>
    <row r="738" spans="1:13" ht="120">
      <c r="A738" s="476" t="s">
        <v>5242</v>
      </c>
      <c r="B738" s="471" t="s">
        <v>5243</v>
      </c>
      <c r="C738" s="343" t="s">
        <v>5244</v>
      </c>
      <c r="D738" s="343" t="s">
        <v>348</v>
      </c>
      <c r="E738" s="460">
        <v>2016</v>
      </c>
      <c r="F738" s="461"/>
      <c r="G738" s="461"/>
      <c r="H738" s="461"/>
      <c r="I738" s="461"/>
      <c r="J738" s="463">
        <v>0</v>
      </c>
      <c r="K738" s="462" t="s">
        <v>2958</v>
      </c>
      <c r="L738" s="461">
        <v>1</v>
      </c>
      <c r="M738" s="461"/>
    </row>
    <row r="739" spans="1:13" ht="105">
      <c r="A739" s="476" t="s">
        <v>2947</v>
      </c>
      <c r="B739" s="471" t="s">
        <v>2948</v>
      </c>
      <c r="C739" s="343" t="s">
        <v>2949</v>
      </c>
      <c r="D739" s="343" t="s">
        <v>285</v>
      </c>
      <c r="E739" s="460">
        <v>2013</v>
      </c>
      <c r="F739" s="461"/>
      <c r="G739" s="461"/>
      <c r="H739" s="461"/>
      <c r="I739" s="461"/>
      <c r="J739" s="463">
        <v>1</v>
      </c>
      <c r="K739" s="462">
        <v>0</v>
      </c>
      <c r="L739" s="461">
        <v>1</v>
      </c>
      <c r="M739" s="461"/>
    </row>
    <row r="740" spans="1:13" ht="90">
      <c r="A740" s="476" t="s">
        <v>2951</v>
      </c>
      <c r="B740" s="471" t="s">
        <v>2952</v>
      </c>
      <c r="C740" s="343" t="s">
        <v>2953</v>
      </c>
      <c r="D740" s="343" t="s">
        <v>2954</v>
      </c>
      <c r="E740" s="460">
        <v>2016</v>
      </c>
      <c r="F740" s="461"/>
      <c r="G740" s="461"/>
      <c r="H740" s="461"/>
      <c r="I740" s="461"/>
      <c r="J740" s="463">
        <v>1</v>
      </c>
      <c r="K740" s="462">
        <v>0</v>
      </c>
      <c r="L740" s="461">
        <v>1</v>
      </c>
      <c r="M740" s="461">
        <v>1</v>
      </c>
    </row>
    <row r="741" spans="1:13" ht="240">
      <c r="A741" s="476" t="s">
        <v>5245</v>
      </c>
      <c r="B741" s="471" t="s">
        <v>5246</v>
      </c>
      <c r="C741" s="343" t="s">
        <v>5247</v>
      </c>
      <c r="D741" s="343" t="s">
        <v>5248</v>
      </c>
      <c r="E741" s="460">
        <v>2021</v>
      </c>
      <c r="F741" s="461"/>
      <c r="G741" s="461"/>
      <c r="H741" s="461"/>
      <c r="I741" s="461"/>
      <c r="J741" s="466">
        <v>0</v>
      </c>
      <c r="K741" s="462" t="s">
        <v>3208</v>
      </c>
      <c r="L741" s="467">
        <v>1</v>
      </c>
      <c r="M741" s="467"/>
    </row>
    <row r="742" spans="1:13" ht="105">
      <c r="A742" s="476" t="s">
        <v>5249</v>
      </c>
      <c r="B742" s="471"/>
      <c r="C742" s="343" t="s">
        <v>5250</v>
      </c>
      <c r="D742" s="343" t="s">
        <v>5251</v>
      </c>
      <c r="E742" s="460">
        <v>2014</v>
      </c>
      <c r="F742" s="461"/>
      <c r="G742" s="461"/>
      <c r="H742" s="461"/>
      <c r="I742" s="461"/>
      <c r="J742" s="463">
        <v>0</v>
      </c>
      <c r="K742" s="462" t="s">
        <v>2958</v>
      </c>
      <c r="L742" s="461">
        <v>1</v>
      </c>
      <c r="M742" s="461"/>
    </row>
    <row r="743" spans="1:13" ht="90">
      <c r="A743" s="476" t="s">
        <v>5252</v>
      </c>
      <c r="B743" s="471" t="s">
        <v>5253</v>
      </c>
      <c r="C743" s="343" t="s">
        <v>5254</v>
      </c>
      <c r="D743" s="343" t="s">
        <v>348</v>
      </c>
      <c r="E743" s="460">
        <v>2017</v>
      </c>
      <c r="F743" s="461"/>
      <c r="G743" s="461"/>
      <c r="H743" s="461"/>
      <c r="I743" s="461"/>
      <c r="J743" s="463">
        <v>0</v>
      </c>
      <c r="K743" s="462" t="s">
        <v>3208</v>
      </c>
      <c r="L743" s="461">
        <v>1</v>
      </c>
      <c r="M743" s="461"/>
    </row>
    <row r="744" spans="1:13" ht="75">
      <c r="A744" s="476" t="s">
        <v>5255</v>
      </c>
      <c r="B744" s="471"/>
      <c r="C744" s="343" t="s">
        <v>5256</v>
      </c>
      <c r="D744" s="343" t="s">
        <v>2957</v>
      </c>
      <c r="E744" s="460">
        <v>1995</v>
      </c>
      <c r="F744" s="461"/>
      <c r="G744" s="461"/>
      <c r="H744" s="461"/>
      <c r="I744" s="461"/>
      <c r="J744" s="463">
        <v>0</v>
      </c>
      <c r="K744" s="462" t="s">
        <v>3393</v>
      </c>
      <c r="L744" s="461">
        <v>1</v>
      </c>
      <c r="M744" s="461"/>
    </row>
    <row r="745" spans="1:13" ht="60">
      <c r="A745" s="476" t="s">
        <v>2955</v>
      </c>
      <c r="B745" s="471"/>
      <c r="C745" s="343" t="s">
        <v>2956</v>
      </c>
      <c r="D745" s="343" t="s">
        <v>2957</v>
      </c>
      <c r="E745" s="460">
        <v>1995</v>
      </c>
      <c r="F745" s="461"/>
      <c r="G745" s="461"/>
      <c r="H745" s="461"/>
      <c r="I745" s="461"/>
      <c r="J745" s="463">
        <v>1</v>
      </c>
      <c r="K745" s="462">
        <v>0</v>
      </c>
      <c r="L745" s="461">
        <v>1</v>
      </c>
      <c r="M745" s="461"/>
    </row>
    <row r="746" spans="1:13" ht="45">
      <c r="A746" s="476" t="s">
        <v>5257</v>
      </c>
      <c r="B746" s="471" t="s">
        <v>5258</v>
      </c>
      <c r="C746" s="343" t="s">
        <v>5259</v>
      </c>
      <c r="D746" s="343" t="s">
        <v>5260</v>
      </c>
      <c r="E746" s="460">
        <v>2005</v>
      </c>
      <c r="F746" s="461"/>
      <c r="G746" s="461"/>
      <c r="H746" s="461"/>
      <c r="I746" s="461"/>
      <c r="J746" s="466">
        <v>0</v>
      </c>
      <c r="K746" s="462" t="s">
        <v>3208</v>
      </c>
      <c r="L746" s="467">
        <v>1</v>
      </c>
      <c r="M746" s="467"/>
    </row>
    <row r="747" spans="1:13" ht="120">
      <c r="A747" s="476" t="s">
        <v>5261</v>
      </c>
      <c r="B747" s="471" t="s">
        <v>5262</v>
      </c>
      <c r="C747" s="343" t="s">
        <v>5263</v>
      </c>
      <c r="D747" s="343" t="s">
        <v>5264</v>
      </c>
      <c r="E747" s="460">
        <v>2004</v>
      </c>
      <c r="F747" s="461"/>
      <c r="G747" s="461"/>
      <c r="H747" s="461"/>
      <c r="I747" s="461"/>
      <c r="J747" s="463">
        <v>0</v>
      </c>
      <c r="K747" s="462" t="s">
        <v>2958</v>
      </c>
      <c r="L747" s="461">
        <v>1</v>
      </c>
      <c r="M747" s="461"/>
    </row>
    <row r="748" spans="1:13" ht="90">
      <c r="A748" s="476" t="s">
        <v>5265</v>
      </c>
      <c r="B748" s="471" t="s">
        <v>5266</v>
      </c>
      <c r="C748" s="343" t="s">
        <v>5267</v>
      </c>
      <c r="D748" s="343" t="s">
        <v>2601</v>
      </c>
      <c r="E748" s="460">
        <v>1976</v>
      </c>
      <c r="F748" s="461"/>
      <c r="G748" s="461"/>
      <c r="H748" s="461"/>
      <c r="I748" s="461"/>
      <c r="J748" s="463">
        <v>0</v>
      </c>
      <c r="K748" s="462" t="s">
        <v>2958</v>
      </c>
      <c r="L748" s="461">
        <v>1</v>
      </c>
      <c r="M748" s="461"/>
    </row>
    <row r="749" spans="1:13" ht="90">
      <c r="A749" s="476" t="s">
        <v>5268</v>
      </c>
      <c r="B749" s="471" t="s">
        <v>5269</v>
      </c>
      <c r="C749" s="343" t="s">
        <v>5270</v>
      </c>
      <c r="D749" s="343" t="s">
        <v>1025</v>
      </c>
      <c r="E749" s="460">
        <v>2012</v>
      </c>
      <c r="F749" s="461"/>
      <c r="G749" s="461"/>
      <c r="H749" s="461"/>
      <c r="I749" s="461"/>
      <c r="J749" s="463">
        <v>0</v>
      </c>
      <c r="K749" s="462" t="s">
        <v>3229</v>
      </c>
      <c r="L749" s="461">
        <v>1</v>
      </c>
      <c r="M749" s="461"/>
    </row>
    <row r="750" spans="1:13" ht="60">
      <c r="A750" s="476" t="s">
        <v>5271</v>
      </c>
      <c r="B750" s="471"/>
      <c r="C750" s="343" t="s">
        <v>5272</v>
      </c>
      <c r="D750" s="343" t="s">
        <v>5214</v>
      </c>
      <c r="E750" s="460">
        <v>1994</v>
      </c>
      <c r="F750" s="461" t="s">
        <v>272</v>
      </c>
      <c r="G750" s="461"/>
      <c r="H750" s="461"/>
      <c r="I750" s="461"/>
      <c r="J750" s="463">
        <v>0</v>
      </c>
      <c r="K750" s="462" t="s">
        <v>2958</v>
      </c>
      <c r="L750" s="461">
        <v>1</v>
      </c>
      <c r="M750" s="461"/>
    </row>
    <row r="751" spans="1:13" ht="135">
      <c r="A751" s="476" t="s">
        <v>5273</v>
      </c>
      <c r="B751" s="471" t="s">
        <v>5274</v>
      </c>
      <c r="C751" s="343" t="s">
        <v>5275</v>
      </c>
      <c r="D751" s="343" t="s">
        <v>1552</v>
      </c>
      <c r="E751" s="460">
        <v>1992</v>
      </c>
      <c r="F751" s="461"/>
      <c r="G751" s="461"/>
      <c r="H751" s="461"/>
      <c r="I751" s="461"/>
      <c r="J751" s="466">
        <v>0</v>
      </c>
      <c r="K751" s="462" t="s">
        <v>3208</v>
      </c>
      <c r="L751" s="467">
        <v>1</v>
      </c>
      <c r="M751" s="467"/>
    </row>
    <row r="752" spans="1:13" ht="135">
      <c r="A752" s="476" t="s">
        <v>5276</v>
      </c>
      <c r="B752" s="471"/>
      <c r="C752" s="343" t="s">
        <v>5277</v>
      </c>
      <c r="D752" s="343" t="s">
        <v>5278</v>
      </c>
      <c r="E752" s="460">
        <v>2021</v>
      </c>
      <c r="F752" s="461"/>
      <c r="G752" s="461"/>
      <c r="H752" s="461"/>
      <c r="I752" s="461"/>
      <c r="J752" s="463">
        <v>0</v>
      </c>
      <c r="K752" s="462" t="s">
        <v>2958</v>
      </c>
      <c r="L752" s="461">
        <v>1</v>
      </c>
      <c r="M752" s="461"/>
    </row>
    <row r="753" spans="1:13" ht="120">
      <c r="A753" s="476" t="s">
        <v>2960</v>
      </c>
      <c r="B753" s="471" t="s">
        <v>2961</v>
      </c>
      <c r="C753" s="343" t="s">
        <v>2962</v>
      </c>
      <c r="D753" s="343" t="s">
        <v>348</v>
      </c>
      <c r="E753" s="460">
        <v>1992</v>
      </c>
      <c r="F753" s="461"/>
      <c r="G753" s="461"/>
      <c r="H753" s="461"/>
      <c r="I753" s="461"/>
      <c r="J753" s="463">
        <v>1</v>
      </c>
      <c r="K753" s="462">
        <v>0</v>
      </c>
      <c r="L753" s="461">
        <v>1</v>
      </c>
      <c r="M753" s="461"/>
    </row>
    <row r="754" spans="1:13" ht="105">
      <c r="A754" s="476" t="s">
        <v>5279</v>
      </c>
      <c r="B754" s="471" t="s">
        <v>5280</v>
      </c>
      <c r="C754" s="343" t="s">
        <v>5281</v>
      </c>
      <c r="D754" s="343" t="s">
        <v>2724</v>
      </c>
      <c r="E754" s="460">
        <v>1992</v>
      </c>
      <c r="F754" s="461"/>
      <c r="G754" s="461"/>
      <c r="H754" s="461"/>
      <c r="I754" s="461"/>
      <c r="J754" s="466">
        <v>0</v>
      </c>
      <c r="K754" s="462" t="s">
        <v>3208</v>
      </c>
      <c r="L754" s="467">
        <v>1</v>
      </c>
      <c r="M754" s="467"/>
    </row>
    <row r="755" spans="1:13" ht="120">
      <c r="A755" s="476" t="s">
        <v>5282</v>
      </c>
      <c r="B755" s="471" t="s">
        <v>5283</v>
      </c>
      <c r="C755" s="343" t="s">
        <v>5284</v>
      </c>
      <c r="D755" s="343" t="s">
        <v>5285</v>
      </c>
      <c r="E755" s="460">
        <v>2018</v>
      </c>
      <c r="F755" s="461"/>
      <c r="G755" s="461"/>
      <c r="H755" s="461"/>
      <c r="I755" s="461"/>
      <c r="J755" s="463">
        <v>0</v>
      </c>
      <c r="K755" s="462" t="s">
        <v>2958</v>
      </c>
      <c r="L755" s="461">
        <v>1</v>
      </c>
      <c r="M755" s="461"/>
    </row>
    <row r="756" spans="1:13" ht="105">
      <c r="A756" s="476" t="s">
        <v>2963</v>
      </c>
      <c r="B756" s="471" t="s">
        <v>2964</v>
      </c>
      <c r="C756" s="343" t="s">
        <v>2965</v>
      </c>
      <c r="D756" s="343" t="s">
        <v>2966</v>
      </c>
      <c r="E756" s="460">
        <v>2020</v>
      </c>
      <c r="F756" s="461"/>
      <c r="G756" s="461"/>
      <c r="H756" s="461"/>
      <c r="I756" s="461"/>
      <c r="J756" s="463">
        <v>1</v>
      </c>
      <c r="K756" s="462">
        <v>0</v>
      </c>
      <c r="L756" s="461">
        <v>1</v>
      </c>
      <c r="M756" s="461"/>
    </row>
    <row r="757" spans="1:13" ht="120">
      <c r="A757" s="476" t="s">
        <v>2967</v>
      </c>
      <c r="B757" s="471" t="s">
        <v>2968</v>
      </c>
      <c r="C757" s="343" t="s">
        <v>2969</v>
      </c>
      <c r="D757" s="343" t="s">
        <v>2970</v>
      </c>
      <c r="E757" s="460">
        <v>2015</v>
      </c>
      <c r="F757" s="461"/>
      <c r="G757" s="461"/>
      <c r="H757" s="461" t="s">
        <v>2554</v>
      </c>
      <c r="I757" s="461"/>
      <c r="J757" s="463">
        <v>1</v>
      </c>
      <c r="K757" s="462">
        <v>0</v>
      </c>
      <c r="L757" s="461">
        <v>1</v>
      </c>
      <c r="M757" s="461">
        <v>1</v>
      </c>
    </row>
    <row r="758" spans="1:13" ht="45">
      <c r="A758" s="476" t="s">
        <v>5286</v>
      </c>
      <c r="B758" s="471"/>
      <c r="C758" s="343" t="s">
        <v>5287</v>
      </c>
      <c r="D758" s="343" t="s">
        <v>5288</v>
      </c>
      <c r="E758" s="460">
        <v>2014</v>
      </c>
      <c r="F758" s="461"/>
      <c r="G758" s="461"/>
      <c r="H758" s="461"/>
      <c r="I758" s="461"/>
      <c r="J758" s="463">
        <v>0</v>
      </c>
      <c r="K758" s="462" t="s">
        <v>3229</v>
      </c>
      <c r="L758" s="461">
        <v>1</v>
      </c>
      <c r="M758" s="461"/>
    </row>
    <row r="759" spans="1:13" ht="60">
      <c r="A759" s="476" t="s">
        <v>5289</v>
      </c>
      <c r="B759" s="471"/>
      <c r="C759" s="343" t="s">
        <v>5287</v>
      </c>
      <c r="D759" s="343" t="s">
        <v>5288</v>
      </c>
      <c r="E759" s="460">
        <v>2014</v>
      </c>
      <c r="F759" s="461"/>
      <c r="G759" s="461"/>
      <c r="H759" s="461"/>
      <c r="I759" s="461"/>
      <c r="J759" s="463">
        <v>0</v>
      </c>
      <c r="K759" s="462" t="s">
        <v>3393</v>
      </c>
      <c r="L759" s="461">
        <v>1</v>
      </c>
      <c r="M759" s="461"/>
    </row>
    <row r="760" spans="1:13" ht="135">
      <c r="A760" s="476" t="s">
        <v>5290</v>
      </c>
      <c r="B760" s="471" t="s">
        <v>5291</v>
      </c>
      <c r="C760" s="343" t="s">
        <v>5292</v>
      </c>
      <c r="D760" s="343" t="s">
        <v>2824</v>
      </c>
      <c r="E760" s="460">
        <v>2020</v>
      </c>
      <c r="F760" s="461"/>
      <c r="G760" s="461"/>
      <c r="H760" s="461"/>
      <c r="I760" s="461"/>
      <c r="J760" s="463">
        <v>0</v>
      </c>
      <c r="K760" s="462" t="s">
        <v>2958</v>
      </c>
      <c r="L760" s="461">
        <v>1</v>
      </c>
      <c r="M760" s="461"/>
    </row>
    <row r="761" spans="1:13" ht="105">
      <c r="A761" s="476" t="s">
        <v>5293</v>
      </c>
      <c r="B761" s="471"/>
      <c r="C761" s="343" t="s">
        <v>5294</v>
      </c>
      <c r="D761" s="343" t="s">
        <v>5295</v>
      </c>
      <c r="E761" s="460">
        <v>2010</v>
      </c>
      <c r="F761" s="461"/>
      <c r="G761" s="461"/>
      <c r="H761" s="461"/>
      <c r="I761" s="461"/>
      <c r="J761" s="466">
        <v>0</v>
      </c>
      <c r="K761" s="462" t="s">
        <v>3208</v>
      </c>
      <c r="L761" s="467">
        <v>1</v>
      </c>
      <c r="M761" s="467"/>
    </row>
    <row r="762" spans="1:13" ht="45">
      <c r="A762" s="488" t="s">
        <v>5296</v>
      </c>
      <c r="B762" s="471" t="s">
        <v>5297</v>
      </c>
      <c r="C762" s="343" t="s">
        <v>5298</v>
      </c>
      <c r="D762" s="343" t="s">
        <v>5299</v>
      </c>
      <c r="E762" s="460">
        <v>2023</v>
      </c>
      <c r="F762" s="461"/>
      <c r="G762" s="461"/>
      <c r="H762" s="461"/>
      <c r="I762" s="461"/>
      <c r="J762" s="463">
        <v>0</v>
      </c>
      <c r="K762" s="462" t="s">
        <v>2971</v>
      </c>
      <c r="L762" s="461">
        <v>1</v>
      </c>
      <c r="M762" s="461"/>
    </row>
    <row r="763" spans="1:13" ht="45">
      <c r="A763" s="488" t="s">
        <v>5296</v>
      </c>
      <c r="B763" s="471"/>
      <c r="C763" s="343" t="s">
        <v>5300</v>
      </c>
      <c r="D763" s="343" t="s">
        <v>5301</v>
      </c>
      <c r="E763" s="460">
        <v>2021</v>
      </c>
      <c r="F763" s="461"/>
      <c r="G763" s="461"/>
      <c r="H763" s="461"/>
      <c r="I763" s="461"/>
      <c r="J763" s="463">
        <v>0</v>
      </c>
      <c r="K763" s="462" t="s">
        <v>2971</v>
      </c>
      <c r="L763" s="461">
        <v>1</v>
      </c>
      <c r="M763" s="461"/>
    </row>
    <row r="764" spans="1:13" ht="120">
      <c r="A764" s="476" t="s">
        <v>5302</v>
      </c>
      <c r="B764" s="471" t="s">
        <v>5303</v>
      </c>
      <c r="C764" s="343" t="s">
        <v>5304</v>
      </c>
      <c r="D764" s="343" t="s">
        <v>616</v>
      </c>
      <c r="E764" s="460">
        <v>2001</v>
      </c>
      <c r="F764" s="461"/>
      <c r="G764" s="461"/>
      <c r="H764" s="461"/>
      <c r="I764" s="461"/>
      <c r="J764" s="466">
        <v>0</v>
      </c>
      <c r="K764" s="462" t="s">
        <v>3208</v>
      </c>
      <c r="L764" s="467">
        <v>1</v>
      </c>
      <c r="M764" s="467"/>
    </row>
    <row r="765" spans="1:13" ht="105">
      <c r="A765" s="476" t="s">
        <v>5305</v>
      </c>
      <c r="B765" s="471"/>
      <c r="C765" s="343" t="s">
        <v>5306</v>
      </c>
      <c r="D765" s="343" t="s">
        <v>5307</v>
      </c>
      <c r="E765" s="460">
        <v>1978</v>
      </c>
      <c r="F765" s="461"/>
      <c r="G765" s="461"/>
      <c r="H765" s="461"/>
      <c r="I765" s="461"/>
      <c r="J765" s="463">
        <v>0</v>
      </c>
      <c r="K765" s="462" t="s">
        <v>3208</v>
      </c>
      <c r="L765" s="461">
        <v>1</v>
      </c>
      <c r="M765" s="461"/>
    </row>
    <row r="766" spans="1:13" ht="105">
      <c r="A766" s="476" t="s">
        <v>5308</v>
      </c>
      <c r="B766" s="471" t="s">
        <v>5309</v>
      </c>
      <c r="C766" s="343" t="s">
        <v>5310</v>
      </c>
      <c r="D766" s="343" t="s">
        <v>5311</v>
      </c>
      <c r="E766" s="460">
        <v>2018</v>
      </c>
      <c r="F766" s="461"/>
      <c r="G766" s="461"/>
      <c r="H766" s="461"/>
      <c r="I766" s="461"/>
      <c r="J766" s="466">
        <v>0</v>
      </c>
      <c r="K766" s="462" t="s">
        <v>3208</v>
      </c>
      <c r="L766" s="467">
        <v>1</v>
      </c>
      <c r="M766" s="467"/>
    </row>
    <row r="767" spans="1:13" ht="75">
      <c r="A767" s="476" t="s">
        <v>5312</v>
      </c>
      <c r="B767" s="471" t="s">
        <v>5313</v>
      </c>
      <c r="C767" s="343" t="s">
        <v>5314</v>
      </c>
      <c r="D767" s="343" t="s">
        <v>4284</v>
      </c>
      <c r="E767" s="460">
        <v>1995</v>
      </c>
      <c r="F767" s="461"/>
      <c r="G767" s="461"/>
      <c r="H767" s="461"/>
      <c r="I767" s="461"/>
      <c r="J767" s="463">
        <v>0</v>
      </c>
      <c r="K767" s="462" t="s">
        <v>2958</v>
      </c>
      <c r="L767" s="461">
        <v>1</v>
      </c>
      <c r="M767" s="461"/>
    </row>
    <row r="768" spans="1:13" ht="60">
      <c r="A768" s="476" t="s">
        <v>5315</v>
      </c>
      <c r="B768" s="471" t="s">
        <v>5316</v>
      </c>
      <c r="C768" s="343" t="s">
        <v>5317</v>
      </c>
      <c r="D768" s="343" t="s">
        <v>5318</v>
      </c>
      <c r="E768" s="460">
        <v>2003</v>
      </c>
      <c r="F768" s="461"/>
      <c r="G768" s="461"/>
      <c r="H768" s="461"/>
      <c r="I768" s="461"/>
      <c r="J768" s="463">
        <v>0</v>
      </c>
      <c r="K768" s="462" t="s">
        <v>3256</v>
      </c>
      <c r="L768" s="461">
        <v>1</v>
      </c>
      <c r="M768" s="461"/>
    </row>
    <row r="769" spans="1:13" ht="60">
      <c r="A769" s="476" t="s">
        <v>5319</v>
      </c>
      <c r="B769" s="471" t="s">
        <v>5320</v>
      </c>
      <c r="C769" s="343" t="s">
        <v>5321</v>
      </c>
      <c r="D769" s="343" t="s">
        <v>3790</v>
      </c>
      <c r="E769" s="460">
        <v>1993</v>
      </c>
      <c r="F769" s="461"/>
      <c r="G769" s="461"/>
      <c r="H769" s="461"/>
      <c r="I769" s="461"/>
      <c r="J769" s="466">
        <v>0</v>
      </c>
      <c r="K769" s="462" t="s">
        <v>2958</v>
      </c>
      <c r="L769" s="467">
        <v>1</v>
      </c>
      <c r="M769" s="467"/>
    </row>
    <row r="770" spans="1:13" ht="38.25">
      <c r="A770" s="476" t="s">
        <v>5322</v>
      </c>
      <c r="B770" s="471"/>
      <c r="C770" s="343" t="s">
        <v>5323</v>
      </c>
      <c r="D770" s="343"/>
      <c r="E770" s="460">
        <v>1991</v>
      </c>
      <c r="F770" s="461"/>
      <c r="G770" s="461"/>
      <c r="H770" s="461"/>
      <c r="I770" s="461"/>
      <c r="J770" s="463">
        <v>0</v>
      </c>
      <c r="K770" s="462" t="s">
        <v>4273</v>
      </c>
      <c r="L770" s="461">
        <v>1</v>
      </c>
      <c r="M770" s="461"/>
    </row>
    <row r="771" spans="1:13" ht="150">
      <c r="A771" s="476" t="s">
        <v>5324</v>
      </c>
      <c r="B771" s="471"/>
      <c r="C771" s="343" t="s">
        <v>5325</v>
      </c>
      <c r="D771" s="343" t="s">
        <v>5326</v>
      </c>
      <c r="E771" s="460">
        <v>2020</v>
      </c>
      <c r="F771" s="461"/>
      <c r="G771" s="461"/>
      <c r="H771" s="461"/>
      <c r="I771" s="461"/>
      <c r="J771" s="463">
        <v>0</v>
      </c>
      <c r="K771" s="462" t="s">
        <v>2958</v>
      </c>
      <c r="L771" s="461">
        <v>1</v>
      </c>
      <c r="M771" s="461"/>
    </row>
    <row r="772" spans="1:13" ht="60">
      <c r="A772" s="476" t="s">
        <v>2972</v>
      </c>
      <c r="B772" s="471"/>
      <c r="C772" s="343" t="s">
        <v>2973</v>
      </c>
      <c r="D772" s="343" t="s">
        <v>2974</v>
      </c>
      <c r="E772" s="460">
        <v>1969</v>
      </c>
      <c r="F772" s="461"/>
      <c r="G772" s="461"/>
      <c r="H772" s="461"/>
      <c r="I772" s="461"/>
      <c r="J772" s="463">
        <v>1</v>
      </c>
      <c r="K772" s="462">
        <v>0</v>
      </c>
      <c r="L772" s="461">
        <v>1</v>
      </c>
      <c r="M772" s="461"/>
    </row>
    <row r="773" spans="1:13" ht="90">
      <c r="A773" s="476" t="s">
        <v>2975</v>
      </c>
      <c r="B773" s="469" t="s">
        <v>2976</v>
      </c>
      <c r="C773" s="343" t="s">
        <v>2977</v>
      </c>
      <c r="D773" s="343" t="s">
        <v>2978</v>
      </c>
      <c r="E773" s="460">
        <v>2019</v>
      </c>
      <c r="F773" s="461"/>
      <c r="G773" s="461"/>
      <c r="H773" s="461"/>
      <c r="I773" s="461"/>
      <c r="J773" s="463">
        <v>1</v>
      </c>
      <c r="K773" s="462">
        <v>0</v>
      </c>
      <c r="L773" s="461">
        <v>1</v>
      </c>
      <c r="M773" s="461">
        <v>1</v>
      </c>
    </row>
    <row r="774" spans="1:13" ht="120">
      <c r="A774" s="476" t="s">
        <v>5327</v>
      </c>
      <c r="B774" s="471" t="s">
        <v>5328</v>
      </c>
      <c r="C774" s="343" t="s">
        <v>5329</v>
      </c>
      <c r="D774" s="343" t="s">
        <v>5330</v>
      </c>
      <c r="E774" s="460">
        <v>2021</v>
      </c>
      <c r="F774" s="461"/>
      <c r="G774" s="461"/>
      <c r="H774" s="461"/>
      <c r="I774" s="461"/>
      <c r="J774" s="466">
        <v>0</v>
      </c>
      <c r="K774" s="462" t="s">
        <v>3208</v>
      </c>
      <c r="L774" s="467">
        <v>1</v>
      </c>
      <c r="M774" s="467"/>
    </row>
    <row r="775" spans="1:13" ht="120">
      <c r="A775" s="476" t="s">
        <v>5331</v>
      </c>
      <c r="B775" s="471"/>
      <c r="C775" s="343" t="s">
        <v>5332</v>
      </c>
      <c r="D775" s="343" t="s">
        <v>5333</v>
      </c>
      <c r="E775" s="460">
        <v>1989</v>
      </c>
      <c r="F775" s="461"/>
      <c r="G775" s="461"/>
      <c r="H775" s="461"/>
      <c r="I775" s="461"/>
      <c r="J775" s="466">
        <v>0</v>
      </c>
      <c r="K775" s="462" t="s">
        <v>3393</v>
      </c>
      <c r="L775" s="461">
        <v>1</v>
      </c>
      <c r="M775" s="461"/>
    </row>
    <row r="776" spans="1:13" ht="105">
      <c r="A776" s="476" t="s">
        <v>5334</v>
      </c>
      <c r="B776" s="471"/>
      <c r="C776" s="343" t="s">
        <v>5335</v>
      </c>
      <c r="D776" s="343" t="s">
        <v>5333</v>
      </c>
      <c r="E776" s="460">
        <v>1989</v>
      </c>
      <c r="F776" s="461"/>
      <c r="G776" s="461"/>
      <c r="H776" s="461"/>
      <c r="I776" s="461"/>
      <c r="J776" s="463">
        <v>0</v>
      </c>
      <c r="K776" s="462" t="s">
        <v>3256</v>
      </c>
      <c r="L776" s="461">
        <v>1</v>
      </c>
      <c r="M776" s="461"/>
    </row>
    <row r="777" spans="1:13" ht="165">
      <c r="A777" s="476" t="s">
        <v>5336</v>
      </c>
      <c r="B777" s="471"/>
      <c r="C777" s="343" t="s">
        <v>5337</v>
      </c>
      <c r="D777" s="343" t="s">
        <v>5338</v>
      </c>
      <c r="E777" s="460">
        <v>1976</v>
      </c>
      <c r="F777" s="461"/>
      <c r="G777" s="461"/>
      <c r="H777" s="461"/>
      <c r="I777" s="461"/>
      <c r="J777" s="463">
        <v>0</v>
      </c>
      <c r="K777" s="462" t="s">
        <v>2958</v>
      </c>
      <c r="L777" s="461">
        <v>1</v>
      </c>
      <c r="M777" s="461"/>
    </row>
    <row r="778" spans="1:13" ht="60">
      <c r="A778" s="476" t="s">
        <v>5339</v>
      </c>
      <c r="B778" s="471" t="s">
        <v>5340</v>
      </c>
      <c r="C778" s="343" t="s">
        <v>5341</v>
      </c>
      <c r="D778" s="343" t="s">
        <v>5342</v>
      </c>
      <c r="E778" s="460">
        <v>1999</v>
      </c>
      <c r="F778" s="461"/>
      <c r="G778" s="461"/>
      <c r="H778" s="461"/>
      <c r="I778" s="461"/>
      <c r="J778" s="466">
        <v>0</v>
      </c>
      <c r="K778" s="462" t="s">
        <v>3208</v>
      </c>
      <c r="L778" s="467">
        <v>1</v>
      </c>
      <c r="M778" s="467"/>
    </row>
    <row r="779" spans="1:13" ht="165">
      <c r="A779" s="476" t="s">
        <v>5343</v>
      </c>
      <c r="B779" s="471" t="s">
        <v>5344</v>
      </c>
      <c r="C779" s="343" t="s">
        <v>5345</v>
      </c>
      <c r="D779" s="343" t="s">
        <v>5346</v>
      </c>
      <c r="E779" s="460">
        <v>1994</v>
      </c>
      <c r="F779" s="461"/>
      <c r="G779" s="461"/>
      <c r="H779" s="461"/>
      <c r="I779" s="461"/>
      <c r="J779" s="463">
        <v>0</v>
      </c>
      <c r="K779" s="462" t="s">
        <v>2958</v>
      </c>
      <c r="L779" s="461">
        <v>1</v>
      </c>
      <c r="M779" s="461"/>
    </row>
    <row r="780" spans="1:13" ht="150">
      <c r="A780" s="476" t="s">
        <v>5347</v>
      </c>
      <c r="B780" s="471" t="s">
        <v>5348</v>
      </c>
      <c r="C780" s="343" t="s">
        <v>5349</v>
      </c>
      <c r="D780" s="343" t="s">
        <v>5350</v>
      </c>
      <c r="E780" s="460">
        <v>1999</v>
      </c>
      <c r="F780" s="461"/>
      <c r="G780" s="461"/>
      <c r="H780" s="461"/>
      <c r="I780" s="461"/>
      <c r="J780" s="463">
        <v>0</v>
      </c>
      <c r="K780" s="462" t="s">
        <v>2958</v>
      </c>
      <c r="L780" s="461">
        <v>1</v>
      </c>
      <c r="M780" s="461"/>
    </row>
    <row r="781" spans="1:13" ht="135">
      <c r="A781" s="476" t="s">
        <v>5351</v>
      </c>
      <c r="B781" s="471"/>
      <c r="C781" s="343" t="s">
        <v>5352</v>
      </c>
      <c r="D781" s="343" t="s">
        <v>5011</v>
      </c>
      <c r="E781" s="460">
        <v>2000</v>
      </c>
      <c r="F781" s="461"/>
      <c r="G781" s="461"/>
      <c r="H781" s="461"/>
      <c r="I781" s="461"/>
      <c r="J781" s="466">
        <v>0</v>
      </c>
      <c r="K781" s="462" t="s">
        <v>3393</v>
      </c>
      <c r="L781" s="461">
        <v>1</v>
      </c>
      <c r="M781" s="461"/>
    </row>
    <row r="782" spans="1:13" ht="120">
      <c r="A782" s="476" t="s">
        <v>5353</v>
      </c>
      <c r="B782" s="471"/>
      <c r="C782" s="343" t="s">
        <v>5354</v>
      </c>
      <c r="D782" s="343" t="s">
        <v>5011</v>
      </c>
      <c r="E782" s="460">
        <v>2000</v>
      </c>
      <c r="F782" s="461"/>
      <c r="G782" s="461"/>
      <c r="H782" s="461"/>
      <c r="I782" s="461"/>
      <c r="J782" s="463">
        <v>0</v>
      </c>
      <c r="K782" s="462" t="s">
        <v>3256</v>
      </c>
      <c r="L782" s="461">
        <v>1</v>
      </c>
      <c r="M782" s="461"/>
    </row>
    <row r="783" spans="1:13" ht="90">
      <c r="A783" s="476" t="s">
        <v>5355</v>
      </c>
      <c r="B783" s="471"/>
      <c r="C783" s="343" t="s">
        <v>5356</v>
      </c>
      <c r="D783" s="343" t="s">
        <v>5019</v>
      </c>
      <c r="E783" s="460">
        <v>2000</v>
      </c>
      <c r="F783" s="461"/>
      <c r="G783" s="461"/>
      <c r="H783" s="461"/>
      <c r="I783" s="461"/>
      <c r="J783" s="466">
        <v>0</v>
      </c>
      <c r="K783" s="462" t="s">
        <v>3208</v>
      </c>
      <c r="L783" s="467">
        <v>1</v>
      </c>
      <c r="M783" s="467"/>
    </row>
    <row r="784" spans="1:13" ht="135">
      <c r="A784" s="476" t="s">
        <v>5357</v>
      </c>
      <c r="B784" s="471"/>
      <c r="C784" s="343" t="s">
        <v>5358</v>
      </c>
      <c r="D784" s="343" t="s">
        <v>5359</v>
      </c>
      <c r="E784" s="460">
        <v>2016</v>
      </c>
      <c r="F784" s="461"/>
      <c r="G784" s="461"/>
      <c r="H784" s="461"/>
      <c r="I784" s="461"/>
      <c r="J784" s="463">
        <v>0</v>
      </c>
      <c r="K784" s="462" t="s">
        <v>3208</v>
      </c>
      <c r="L784" s="461">
        <v>1</v>
      </c>
      <c r="M784" s="461"/>
    </row>
    <row r="785" spans="1:13" ht="150">
      <c r="A785" s="476" t="s">
        <v>5360</v>
      </c>
      <c r="B785" s="471" t="s">
        <v>5361</v>
      </c>
      <c r="C785" s="343" t="s">
        <v>5362</v>
      </c>
      <c r="D785" s="343" t="s">
        <v>5363</v>
      </c>
      <c r="E785" s="460">
        <v>2022</v>
      </c>
      <c r="F785" s="461"/>
      <c r="G785" s="461"/>
      <c r="H785" s="461"/>
      <c r="I785" s="461"/>
      <c r="J785" s="466">
        <v>0</v>
      </c>
      <c r="K785" s="462" t="s">
        <v>3208</v>
      </c>
      <c r="L785" s="467">
        <v>1</v>
      </c>
      <c r="M785" s="467"/>
    </row>
    <row r="786" spans="1:13" ht="38.25">
      <c r="A786" s="488" t="s">
        <v>5364</v>
      </c>
      <c r="B786" s="471"/>
      <c r="C786" s="343" t="s">
        <v>5365</v>
      </c>
      <c r="D786" s="343"/>
      <c r="E786" s="460">
        <v>2009</v>
      </c>
      <c r="F786" s="461"/>
      <c r="G786" s="461"/>
      <c r="H786" s="461"/>
      <c r="I786" s="461"/>
      <c r="J786" s="463">
        <v>0</v>
      </c>
      <c r="K786" s="462" t="s">
        <v>3368</v>
      </c>
      <c r="L786" s="461">
        <v>1</v>
      </c>
      <c r="M786" s="461"/>
    </row>
    <row r="787" spans="1:13" ht="38.25">
      <c r="A787" s="488" t="s">
        <v>5364</v>
      </c>
      <c r="B787" s="471"/>
      <c r="C787" s="343" t="s">
        <v>5365</v>
      </c>
      <c r="D787" s="343"/>
      <c r="E787" s="460">
        <v>2005</v>
      </c>
      <c r="F787" s="461"/>
      <c r="G787" s="461"/>
      <c r="H787" s="461"/>
      <c r="I787" s="461"/>
      <c r="J787" s="463">
        <v>0</v>
      </c>
      <c r="K787" s="462" t="s">
        <v>3368</v>
      </c>
      <c r="L787" s="461">
        <v>1</v>
      </c>
      <c r="M787" s="461"/>
    </row>
    <row r="788" spans="1:13" ht="38.25">
      <c r="A788" s="488" t="s">
        <v>5366</v>
      </c>
      <c r="B788" s="471"/>
      <c r="C788" s="343" t="s">
        <v>5367</v>
      </c>
      <c r="D788" s="343"/>
      <c r="E788" s="460">
        <v>2013</v>
      </c>
      <c r="F788" s="461"/>
      <c r="G788" s="461"/>
      <c r="H788" s="461"/>
      <c r="I788" s="461"/>
      <c r="J788" s="463">
        <v>0</v>
      </c>
      <c r="K788" s="462" t="s">
        <v>3368</v>
      </c>
      <c r="L788" s="461">
        <v>1</v>
      </c>
      <c r="M788" s="461"/>
    </row>
    <row r="789" spans="1:13" ht="38.25">
      <c r="A789" s="488" t="s">
        <v>5366</v>
      </c>
      <c r="B789" s="471"/>
      <c r="C789" s="343" t="s">
        <v>5367</v>
      </c>
      <c r="D789" s="343"/>
      <c r="E789" s="460">
        <v>2000</v>
      </c>
      <c r="F789" s="461"/>
      <c r="G789" s="461"/>
      <c r="H789" s="461"/>
      <c r="I789" s="461"/>
      <c r="J789" s="463">
        <v>0</v>
      </c>
      <c r="K789" s="462" t="s">
        <v>3368</v>
      </c>
      <c r="L789" s="461">
        <v>1</v>
      </c>
      <c r="M789" s="461"/>
    </row>
    <row r="790" spans="1:13" ht="38.25">
      <c r="A790" s="476" t="s">
        <v>5368</v>
      </c>
      <c r="B790" s="471"/>
      <c r="C790" s="343" t="s">
        <v>5367</v>
      </c>
      <c r="D790" s="343"/>
      <c r="E790" s="460">
        <v>2001</v>
      </c>
      <c r="F790" s="461"/>
      <c r="G790" s="461"/>
      <c r="H790" s="461"/>
      <c r="I790" s="461"/>
      <c r="J790" s="463">
        <v>0</v>
      </c>
      <c r="K790" s="462" t="s">
        <v>3368</v>
      </c>
      <c r="L790" s="461">
        <v>1</v>
      </c>
      <c r="M790" s="461"/>
    </row>
    <row r="791" spans="1:13" ht="75">
      <c r="A791" s="476" t="s">
        <v>5369</v>
      </c>
      <c r="B791" s="471" t="s">
        <v>5370</v>
      </c>
      <c r="C791" s="343" t="s">
        <v>5371</v>
      </c>
      <c r="D791" s="343" t="s">
        <v>5372</v>
      </c>
      <c r="E791" s="460">
        <v>2010</v>
      </c>
      <c r="F791" s="461"/>
      <c r="G791" s="461"/>
      <c r="H791" s="461"/>
      <c r="I791" s="461"/>
      <c r="J791" s="466">
        <v>0</v>
      </c>
      <c r="K791" s="462" t="s">
        <v>3208</v>
      </c>
      <c r="L791" s="467">
        <v>1</v>
      </c>
      <c r="M791" s="467"/>
    </row>
    <row r="792" spans="1:13" ht="90">
      <c r="A792" s="476" t="s">
        <v>5373</v>
      </c>
      <c r="B792" s="471" t="s">
        <v>5374</v>
      </c>
      <c r="C792" s="343" t="s">
        <v>5375</v>
      </c>
      <c r="D792" s="343" t="s">
        <v>5376</v>
      </c>
      <c r="E792" s="460">
        <v>2019</v>
      </c>
      <c r="F792" s="461"/>
      <c r="G792" s="461"/>
      <c r="H792" s="461"/>
      <c r="I792" s="461"/>
      <c r="J792" s="463">
        <v>0</v>
      </c>
      <c r="K792" s="462" t="s">
        <v>3294</v>
      </c>
      <c r="L792" s="461">
        <v>1</v>
      </c>
      <c r="M792" s="461"/>
    </row>
    <row r="793" spans="1:13" ht="45">
      <c r="A793" s="476" t="s">
        <v>5377</v>
      </c>
      <c r="B793" s="471" t="s">
        <v>5378</v>
      </c>
      <c r="C793" s="343" t="s">
        <v>5379</v>
      </c>
      <c r="D793" s="343" t="s">
        <v>4962</v>
      </c>
      <c r="E793" s="460">
        <v>2001</v>
      </c>
      <c r="F793" s="461"/>
      <c r="G793" s="461"/>
      <c r="H793" s="461"/>
      <c r="I793" s="461"/>
      <c r="J793" s="463">
        <v>0</v>
      </c>
      <c r="K793" s="462" t="s">
        <v>2958</v>
      </c>
      <c r="L793" s="461">
        <v>1</v>
      </c>
      <c r="M793" s="461"/>
    </row>
    <row r="794" spans="1:13" ht="120">
      <c r="A794" s="476" t="s">
        <v>2979</v>
      </c>
      <c r="B794" s="471" t="s">
        <v>2980</v>
      </c>
      <c r="C794" s="343" t="s">
        <v>2981</v>
      </c>
      <c r="D794" s="343" t="s">
        <v>2982</v>
      </c>
      <c r="E794" s="460">
        <v>2010</v>
      </c>
      <c r="F794" s="461"/>
      <c r="G794" s="461" t="s">
        <v>266</v>
      </c>
      <c r="H794" s="461" t="s">
        <v>2983</v>
      </c>
      <c r="I794" s="461"/>
      <c r="J794" s="463">
        <v>1</v>
      </c>
      <c r="K794" s="462">
        <v>0</v>
      </c>
      <c r="L794" s="461">
        <v>1</v>
      </c>
      <c r="M794" s="461">
        <v>1</v>
      </c>
    </row>
    <row r="795" spans="1:13" ht="105">
      <c r="A795" s="476" t="s">
        <v>5380</v>
      </c>
      <c r="B795" s="471" t="s">
        <v>5381</v>
      </c>
      <c r="C795" s="343" t="s">
        <v>5382</v>
      </c>
      <c r="D795" s="343" t="s">
        <v>348</v>
      </c>
      <c r="E795" s="460">
        <v>2019</v>
      </c>
      <c r="F795" s="461"/>
      <c r="G795" s="461"/>
      <c r="H795" s="461"/>
      <c r="I795" s="461"/>
      <c r="J795" s="463">
        <v>0</v>
      </c>
      <c r="K795" s="462" t="s">
        <v>2958</v>
      </c>
      <c r="L795" s="461">
        <v>1</v>
      </c>
      <c r="M795" s="461"/>
    </row>
    <row r="796" spans="1:13" ht="105">
      <c r="A796" s="476" t="s">
        <v>5383</v>
      </c>
      <c r="B796" s="471" t="s">
        <v>5384</v>
      </c>
      <c r="C796" s="343" t="s">
        <v>5385</v>
      </c>
      <c r="D796" s="343" t="s">
        <v>5386</v>
      </c>
      <c r="E796" s="460">
        <v>2020</v>
      </c>
      <c r="F796" s="461"/>
      <c r="G796" s="461"/>
      <c r="H796" s="461"/>
      <c r="I796" s="461"/>
      <c r="J796" s="466">
        <v>0</v>
      </c>
      <c r="K796" s="462" t="s">
        <v>3208</v>
      </c>
      <c r="L796" s="467">
        <v>1</v>
      </c>
      <c r="M796" s="467"/>
    </row>
    <row r="797" spans="1:13" ht="60">
      <c r="A797" s="476" t="s">
        <v>2984</v>
      </c>
      <c r="B797" s="471" t="s">
        <v>2985</v>
      </c>
      <c r="C797" s="343" t="s">
        <v>2986</v>
      </c>
      <c r="D797" s="343" t="s">
        <v>2987</v>
      </c>
      <c r="E797" s="460">
        <v>2002</v>
      </c>
      <c r="F797" s="461"/>
      <c r="G797" s="461"/>
      <c r="H797" s="461"/>
      <c r="I797" s="461"/>
      <c r="J797" s="463">
        <v>1</v>
      </c>
      <c r="K797" s="462">
        <v>0</v>
      </c>
      <c r="L797" s="461">
        <v>1</v>
      </c>
      <c r="M797" s="461"/>
    </row>
    <row r="798" spans="1:13" ht="45">
      <c r="A798" s="476" t="s">
        <v>5387</v>
      </c>
      <c r="B798" s="471" t="s">
        <v>5388</v>
      </c>
      <c r="C798" s="343" t="s">
        <v>5389</v>
      </c>
      <c r="D798" s="343" t="s">
        <v>5390</v>
      </c>
      <c r="E798" s="460">
        <v>1999</v>
      </c>
      <c r="F798" s="461"/>
      <c r="G798" s="461"/>
      <c r="H798" s="461"/>
      <c r="I798" s="461"/>
      <c r="J798" s="466">
        <v>0</v>
      </c>
      <c r="K798" s="462" t="s">
        <v>3208</v>
      </c>
      <c r="L798" s="467">
        <v>1</v>
      </c>
      <c r="M798" s="467"/>
    </row>
    <row r="799" spans="1:13" ht="105">
      <c r="A799" s="476" t="s">
        <v>5391</v>
      </c>
      <c r="B799" s="471"/>
      <c r="C799" s="343" t="s">
        <v>5392</v>
      </c>
      <c r="D799" s="343" t="s">
        <v>4497</v>
      </c>
      <c r="E799" s="460">
        <v>2014</v>
      </c>
      <c r="F799" s="461"/>
      <c r="G799" s="461"/>
      <c r="H799" s="461"/>
      <c r="I799" s="461"/>
      <c r="J799" s="463">
        <v>0</v>
      </c>
      <c r="K799" s="462" t="s">
        <v>3208</v>
      </c>
      <c r="L799" s="461">
        <v>1</v>
      </c>
      <c r="M799" s="461"/>
    </row>
    <row r="800" spans="1:13" ht="45">
      <c r="A800" s="476" t="s">
        <v>5393</v>
      </c>
      <c r="B800" s="471" t="s">
        <v>5394</v>
      </c>
      <c r="C800" s="343" t="s">
        <v>5395</v>
      </c>
      <c r="D800" s="343" t="s">
        <v>2854</v>
      </c>
      <c r="E800" s="460">
        <v>1999</v>
      </c>
      <c r="F800" s="461"/>
      <c r="G800" s="461"/>
      <c r="H800" s="461"/>
      <c r="I800" s="461"/>
      <c r="J800" s="463">
        <v>0</v>
      </c>
      <c r="K800" s="462" t="s">
        <v>3208</v>
      </c>
      <c r="L800" s="461">
        <v>1</v>
      </c>
      <c r="M800" s="461"/>
    </row>
    <row r="801" spans="1:13" ht="165">
      <c r="A801" s="476" t="s">
        <v>5396</v>
      </c>
      <c r="B801" s="471" t="s">
        <v>5397</v>
      </c>
      <c r="C801" s="343" t="s">
        <v>5398</v>
      </c>
      <c r="D801" s="343" t="s">
        <v>5399</v>
      </c>
      <c r="E801" s="460">
        <v>2019</v>
      </c>
      <c r="F801" s="461"/>
      <c r="G801" s="461"/>
      <c r="H801" s="461"/>
      <c r="I801" s="461"/>
      <c r="J801" s="463">
        <v>0</v>
      </c>
      <c r="K801" s="462" t="s">
        <v>2958</v>
      </c>
      <c r="L801" s="461">
        <v>1</v>
      </c>
      <c r="M801" s="461"/>
    </row>
    <row r="802" spans="1:13" ht="105">
      <c r="A802" s="476" t="s">
        <v>2988</v>
      </c>
      <c r="B802" s="471" t="s">
        <v>2989</v>
      </c>
      <c r="C802" s="343" t="s">
        <v>2990</v>
      </c>
      <c r="D802" s="343" t="s">
        <v>2991</v>
      </c>
      <c r="E802" s="460">
        <v>2003</v>
      </c>
      <c r="F802" s="461"/>
      <c r="G802" s="461"/>
      <c r="H802" s="461"/>
      <c r="I802" s="461"/>
      <c r="J802" s="463">
        <v>1</v>
      </c>
      <c r="K802" s="462">
        <v>0</v>
      </c>
      <c r="L802" s="461">
        <v>1</v>
      </c>
      <c r="M802" s="461"/>
    </row>
    <row r="803" spans="1:13" ht="90">
      <c r="A803" s="476" t="s">
        <v>5400</v>
      </c>
      <c r="B803" s="471"/>
      <c r="C803" s="343" t="s">
        <v>5401</v>
      </c>
      <c r="D803" s="343" t="s">
        <v>5402</v>
      </c>
      <c r="E803" s="460">
        <v>1998</v>
      </c>
      <c r="F803" s="461"/>
      <c r="G803" s="461"/>
      <c r="H803" s="461"/>
      <c r="I803" s="461"/>
      <c r="J803" s="463">
        <v>0</v>
      </c>
      <c r="K803" s="462" t="s">
        <v>3208</v>
      </c>
      <c r="L803" s="461">
        <v>1</v>
      </c>
      <c r="M803" s="461"/>
    </row>
    <row r="804" spans="1:13" ht="165">
      <c r="A804" s="476" t="s">
        <v>5403</v>
      </c>
      <c r="B804" s="471"/>
      <c r="C804" s="343" t="s">
        <v>5404</v>
      </c>
      <c r="D804" s="343" t="s">
        <v>5402</v>
      </c>
      <c r="E804" s="460">
        <v>1994</v>
      </c>
      <c r="F804" s="461"/>
      <c r="G804" s="461"/>
      <c r="H804" s="461"/>
      <c r="I804" s="461"/>
      <c r="J804" s="463">
        <v>0</v>
      </c>
      <c r="K804" s="462" t="s">
        <v>2958</v>
      </c>
      <c r="L804" s="461">
        <v>1</v>
      </c>
      <c r="M804" s="461"/>
    </row>
    <row r="805" spans="1:13" ht="120">
      <c r="A805" s="476" t="s">
        <v>5405</v>
      </c>
      <c r="B805" s="471" t="s">
        <v>5406</v>
      </c>
      <c r="C805" s="343" t="s">
        <v>5407</v>
      </c>
      <c r="D805" s="343" t="s">
        <v>5408</v>
      </c>
      <c r="E805" s="460">
        <v>2021</v>
      </c>
      <c r="F805" s="461"/>
      <c r="G805" s="461"/>
      <c r="H805" s="461"/>
      <c r="I805" s="461"/>
      <c r="J805" s="463">
        <v>0</v>
      </c>
      <c r="K805" s="462" t="s">
        <v>3208</v>
      </c>
      <c r="L805" s="461">
        <v>1</v>
      </c>
      <c r="M805" s="461"/>
    </row>
    <row r="806" spans="1:13" ht="150">
      <c r="A806" s="476" t="s">
        <v>5409</v>
      </c>
      <c r="B806" s="471" t="s">
        <v>5410</v>
      </c>
      <c r="C806" s="343" t="s">
        <v>5411</v>
      </c>
      <c r="D806" s="343" t="s">
        <v>2749</v>
      </c>
      <c r="E806" s="460">
        <v>1988</v>
      </c>
      <c r="F806" s="461"/>
      <c r="G806" s="461"/>
      <c r="H806" s="461"/>
      <c r="I806" s="461"/>
      <c r="J806" s="463">
        <v>0</v>
      </c>
      <c r="K806" s="462" t="s">
        <v>3208</v>
      </c>
      <c r="L806" s="461">
        <v>1</v>
      </c>
      <c r="M806" s="461"/>
    </row>
    <row r="807" spans="1:13" ht="105">
      <c r="A807" s="476" t="s">
        <v>5412</v>
      </c>
      <c r="B807" s="471" t="s">
        <v>5413</v>
      </c>
      <c r="C807" s="343" t="s">
        <v>5414</v>
      </c>
      <c r="D807" s="343" t="s">
        <v>5415</v>
      </c>
      <c r="E807" s="460">
        <v>2006</v>
      </c>
      <c r="F807" s="461"/>
      <c r="G807" s="461"/>
      <c r="H807" s="461"/>
      <c r="I807" s="461"/>
      <c r="J807" s="463">
        <v>0</v>
      </c>
      <c r="K807" s="462" t="s">
        <v>3216</v>
      </c>
      <c r="L807" s="461">
        <v>1</v>
      </c>
      <c r="M807" s="461"/>
    </row>
    <row r="808" spans="1:13" ht="60">
      <c r="A808" s="476" t="s">
        <v>5416</v>
      </c>
      <c r="B808" s="471" t="s">
        <v>5417</v>
      </c>
      <c r="C808" s="343" t="s">
        <v>5418</v>
      </c>
      <c r="D808" s="343" t="s">
        <v>5419</v>
      </c>
      <c r="E808" s="460">
        <v>2020</v>
      </c>
      <c r="F808" s="461"/>
      <c r="G808" s="461"/>
      <c r="H808" s="461"/>
      <c r="I808" s="461"/>
      <c r="J808" s="463">
        <v>0</v>
      </c>
      <c r="K808" s="462" t="s">
        <v>3256</v>
      </c>
      <c r="L808" s="461">
        <v>1</v>
      </c>
      <c r="M808" s="461"/>
    </row>
    <row r="809" spans="1:13" ht="75">
      <c r="A809" s="476" t="s">
        <v>5420</v>
      </c>
      <c r="B809" s="471"/>
      <c r="C809" s="343" t="s">
        <v>5421</v>
      </c>
      <c r="D809" s="343" t="s">
        <v>5422</v>
      </c>
      <c r="E809" s="460">
        <v>2021</v>
      </c>
      <c r="F809" s="461"/>
      <c r="G809" s="461"/>
      <c r="H809" s="461"/>
      <c r="I809" s="461"/>
      <c r="J809" s="463">
        <v>0</v>
      </c>
      <c r="K809" s="462" t="s">
        <v>3294</v>
      </c>
      <c r="L809" s="461">
        <v>1</v>
      </c>
      <c r="M809" s="461"/>
    </row>
    <row r="810" spans="1:13" ht="135">
      <c r="A810" s="476" t="s">
        <v>5423</v>
      </c>
      <c r="B810" s="471" t="s">
        <v>5424</v>
      </c>
      <c r="C810" s="343" t="s">
        <v>5425</v>
      </c>
      <c r="D810" s="343" t="s">
        <v>5426</v>
      </c>
      <c r="E810" s="460">
        <v>2010</v>
      </c>
      <c r="F810" s="461"/>
      <c r="G810" s="461"/>
      <c r="H810" s="461"/>
      <c r="I810" s="461"/>
      <c r="J810" s="463">
        <v>0</v>
      </c>
      <c r="K810" s="462" t="s">
        <v>2958</v>
      </c>
      <c r="L810" s="461">
        <v>1</v>
      </c>
      <c r="M810" s="461"/>
    </row>
    <row r="811" spans="1:13" ht="105">
      <c r="A811" s="476" t="s">
        <v>5427</v>
      </c>
      <c r="B811" s="471" t="s">
        <v>5428</v>
      </c>
      <c r="C811" s="343" t="s">
        <v>5429</v>
      </c>
      <c r="D811" s="343" t="s">
        <v>5430</v>
      </c>
      <c r="E811" s="460">
        <v>2014</v>
      </c>
      <c r="F811" s="461"/>
      <c r="G811" s="461"/>
      <c r="H811" s="461"/>
      <c r="I811" s="461"/>
      <c r="J811" s="466">
        <v>0</v>
      </c>
      <c r="K811" s="462" t="s">
        <v>3208</v>
      </c>
      <c r="L811" s="467">
        <v>1</v>
      </c>
      <c r="M811" s="467"/>
    </row>
    <row r="812" spans="1:13" ht="90">
      <c r="A812" s="476" t="s">
        <v>2119</v>
      </c>
      <c r="B812" s="471" t="s">
        <v>5431</v>
      </c>
      <c r="C812" s="343" t="s">
        <v>2118</v>
      </c>
      <c r="D812" s="343" t="s">
        <v>554</v>
      </c>
      <c r="E812" s="460">
        <v>2010</v>
      </c>
      <c r="F812" s="461"/>
      <c r="G812" s="461"/>
      <c r="H812" s="461"/>
      <c r="I812" s="461"/>
      <c r="J812" s="463">
        <v>1</v>
      </c>
      <c r="K812" s="462">
        <v>0</v>
      </c>
      <c r="L812" s="461">
        <v>1</v>
      </c>
      <c r="M812" s="461">
        <v>1</v>
      </c>
    </row>
    <row r="813" spans="1:13" ht="150">
      <c r="A813" s="476" t="s">
        <v>5432</v>
      </c>
      <c r="B813" s="471" t="s">
        <v>5433</v>
      </c>
      <c r="C813" s="343" t="s">
        <v>5434</v>
      </c>
      <c r="D813" s="343" t="s">
        <v>5435</v>
      </c>
      <c r="E813" s="460">
        <v>2005</v>
      </c>
      <c r="F813" s="461"/>
      <c r="G813" s="461"/>
      <c r="H813" s="461"/>
      <c r="I813" s="461"/>
      <c r="J813" s="463">
        <v>0</v>
      </c>
      <c r="K813" s="462" t="s">
        <v>3208</v>
      </c>
      <c r="L813" s="461">
        <v>1</v>
      </c>
      <c r="M813" s="461"/>
    </row>
    <row r="814" spans="1:13" ht="90">
      <c r="A814" s="476" t="s">
        <v>5436</v>
      </c>
      <c r="B814" s="471" t="s">
        <v>5437</v>
      </c>
      <c r="C814" s="343" t="s">
        <v>5438</v>
      </c>
      <c r="D814" s="343" t="s">
        <v>5439</v>
      </c>
      <c r="E814" s="460">
        <v>1999</v>
      </c>
      <c r="F814" s="461"/>
      <c r="G814" s="461"/>
      <c r="H814" s="461"/>
      <c r="I814" s="461"/>
      <c r="J814" s="463">
        <v>0</v>
      </c>
      <c r="K814" s="462" t="s">
        <v>3229</v>
      </c>
      <c r="L814" s="461">
        <v>1</v>
      </c>
      <c r="M814" s="461"/>
    </row>
    <row r="815" spans="1:13" ht="105">
      <c r="A815" s="476" t="s">
        <v>2992</v>
      </c>
      <c r="B815" s="471"/>
      <c r="C815" s="343" t="s">
        <v>2993</v>
      </c>
      <c r="D815" s="343" t="s">
        <v>2994</v>
      </c>
      <c r="E815" s="460">
        <v>2021</v>
      </c>
      <c r="F815" s="461"/>
      <c r="G815" s="461"/>
      <c r="H815" s="461"/>
      <c r="I815" s="461"/>
      <c r="J815" s="463">
        <v>1</v>
      </c>
      <c r="K815" s="462">
        <v>0</v>
      </c>
      <c r="L815" s="461">
        <v>1</v>
      </c>
      <c r="M815" s="461"/>
    </row>
    <row r="816" spans="1:13" ht="90">
      <c r="A816" s="476" t="s">
        <v>5440</v>
      </c>
      <c r="B816" s="471" t="s">
        <v>5441</v>
      </c>
      <c r="C816" s="343" t="s">
        <v>5442</v>
      </c>
      <c r="D816" s="343" t="s">
        <v>5443</v>
      </c>
      <c r="E816" s="460">
        <v>2008</v>
      </c>
      <c r="F816" s="461"/>
      <c r="G816" s="461"/>
      <c r="H816" s="461"/>
      <c r="I816" s="461"/>
      <c r="J816" s="463">
        <v>0</v>
      </c>
      <c r="K816" s="462" t="s">
        <v>3208</v>
      </c>
      <c r="L816" s="461">
        <v>1</v>
      </c>
      <c r="M816" s="461"/>
    </row>
    <row r="817" spans="1:13" ht="105">
      <c r="A817" s="476" t="s">
        <v>5444</v>
      </c>
      <c r="B817" s="471" t="s">
        <v>5445</v>
      </c>
      <c r="C817" s="343" t="s">
        <v>5446</v>
      </c>
      <c r="D817" s="343" t="s">
        <v>5447</v>
      </c>
      <c r="E817" s="460">
        <v>2004</v>
      </c>
      <c r="F817" s="461"/>
      <c r="G817" s="461"/>
      <c r="H817" s="461"/>
      <c r="I817" s="461"/>
      <c r="J817" s="463">
        <v>0</v>
      </c>
      <c r="K817" s="462" t="s">
        <v>3208</v>
      </c>
      <c r="L817" s="461">
        <v>1</v>
      </c>
      <c r="M817" s="461"/>
    </row>
    <row r="818" spans="1:13" ht="90">
      <c r="A818" s="476" t="s">
        <v>5448</v>
      </c>
      <c r="B818" s="471"/>
      <c r="C818" s="343" t="s">
        <v>5449</v>
      </c>
      <c r="D818" s="343" t="s">
        <v>2997</v>
      </c>
      <c r="E818" s="460">
        <v>2004</v>
      </c>
      <c r="F818" s="461"/>
      <c r="G818" s="461"/>
      <c r="H818" s="461"/>
      <c r="I818" s="461"/>
      <c r="J818" s="463">
        <v>0</v>
      </c>
      <c r="K818" s="462" t="s">
        <v>3229</v>
      </c>
      <c r="L818" s="461">
        <v>1</v>
      </c>
      <c r="M818" s="461"/>
    </row>
    <row r="819" spans="1:13" ht="75">
      <c r="A819" s="476" t="s">
        <v>2995</v>
      </c>
      <c r="B819" s="471"/>
      <c r="C819" s="343" t="s">
        <v>2996</v>
      </c>
      <c r="D819" s="343" t="s">
        <v>2997</v>
      </c>
      <c r="E819" s="460">
        <v>2004</v>
      </c>
      <c r="F819" s="461"/>
      <c r="G819" s="461"/>
      <c r="H819" s="461"/>
      <c r="I819" s="461"/>
      <c r="J819" s="466">
        <v>1</v>
      </c>
      <c r="K819" s="462">
        <v>0</v>
      </c>
      <c r="L819" s="467">
        <v>1</v>
      </c>
      <c r="M819" s="467"/>
    </row>
    <row r="820" spans="1:13" ht="90">
      <c r="A820" s="476" t="s">
        <v>5450</v>
      </c>
      <c r="B820" s="471" t="s">
        <v>5451</v>
      </c>
      <c r="C820" s="343" t="s">
        <v>5452</v>
      </c>
      <c r="D820" s="343" t="s">
        <v>3903</v>
      </c>
      <c r="E820" s="460">
        <v>1991</v>
      </c>
      <c r="F820" s="461"/>
      <c r="G820" s="461"/>
      <c r="H820" s="461"/>
      <c r="I820" s="461"/>
      <c r="J820" s="466">
        <v>0</v>
      </c>
      <c r="K820" s="462" t="s">
        <v>2958</v>
      </c>
      <c r="L820" s="467">
        <v>1</v>
      </c>
      <c r="M820" s="467"/>
    </row>
    <row r="821" spans="1:13" ht="180">
      <c r="A821" s="476" t="s">
        <v>5453</v>
      </c>
      <c r="B821" s="471" t="s">
        <v>5454</v>
      </c>
      <c r="C821" s="343" t="s">
        <v>5455</v>
      </c>
      <c r="D821" s="343" t="s">
        <v>5456</v>
      </c>
      <c r="E821" s="460">
        <v>2016</v>
      </c>
      <c r="F821" s="461"/>
      <c r="G821" s="461"/>
      <c r="H821" s="461"/>
      <c r="I821" s="461"/>
      <c r="J821" s="463">
        <v>0</v>
      </c>
      <c r="K821" s="462" t="s">
        <v>2958</v>
      </c>
      <c r="L821" s="461">
        <v>1</v>
      </c>
      <c r="M821" s="461"/>
    </row>
    <row r="822" spans="1:13" ht="45">
      <c r="A822" s="476" t="s">
        <v>5457</v>
      </c>
      <c r="B822" s="471" t="s">
        <v>5458</v>
      </c>
      <c r="C822" s="343" t="s">
        <v>5459</v>
      </c>
      <c r="D822" s="343" t="s">
        <v>3701</v>
      </c>
      <c r="E822" s="460">
        <v>1971</v>
      </c>
      <c r="F822" s="461"/>
      <c r="G822" s="461"/>
      <c r="H822" s="461"/>
      <c r="I822" s="461"/>
      <c r="J822" s="463">
        <v>0</v>
      </c>
      <c r="K822" s="462" t="s">
        <v>3229</v>
      </c>
      <c r="L822" s="461">
        <v>1</v>
      </c>
      <c r="M822" s="461"/>
    </row>
    <row r="823" spans="1:13" ht="75">
      <c r="A823" s="476" t="s">
        <v>5460</v>
      </c>
      <c r="B823" s="471" t="s">
        <v>5461</v>
      </c>
      <c r="C823" s="343" t="s">
        <v>5462</v>
      </c>
      <c r="D823" s="343" t="s">
        <v>5463</v>
      </c>
      <c r="E823" s="460">
        <v>2018</v>
      </c>
      <c r="F823" s="461"/>
      <c r="G823" s="461"/>
      <c r="H823" s="461"/>
      <c r="I823" s="461"/>
      <c r="J823" s="463">
        <v>0</v>
      </c>
      <c r="K823" s="462" t="s">
        <v>2958</v>
      </c>
      <c r="L823" s="461">
        <v>1</v>
      </c>
      <c r="M823" s="461"/>
    </row>
    <row r="824" spans="1:13" ht="120">
      <c r="A824" s="476" t="s">
        <v>5464</v>
      </c>
      <c r="B824" s="471" t="s">
        <v>5465</v>
      </c>
      <c r="C824" s="343" t="s">
        <v>5466</v>
      </c>
      <c r="D824" s="343" t="s">
        <v>5467</v>
      </c>
      <c r="E824" s="460">
        <v>1986</v>
      </c>
      <c r="F824" s="461"/>
      <c r="G824" s="461"/>
      <c r="H824" s="461"/>
      <c r="I824" s="461"/>
      <c r="J824" s="463">
        <v>0</v>
      </c>
      <c r="K824" s="462" t="s">
        <v>3256</v>
      </c>
      <c r="L824" s="461">
        <v>1</v>
      </c>
      <c r="M824" s="461"/>
    </row>
    <row r="825" spans="1:13" ht="75">
      <c r="A825" s="476" t="s">
        <v>2998</v>
      </c>
      <c r="B825" s="471" t="s">
        <v>2999</v>
      </c>
      <c r="C825" s="343" t="s">
        <v>3000</v>
      </c>
      <c r="D825" s="343" t="s">
        <v>1025</v>
      </c>
      <c r="E825" s="460">
        <v>2011</v>
      </c>
      <c r="F825" s="461"/>
      <c r="G825" s="461"/>
      <c r="H825" s="461"/>
      <c r="I825" s="461"/>
      <c r="J825" s="463">
        <v>1</v>
      </c>
      <c r="K825" s="462">
        <v>0</v>
      </c>
      <c r="L825" s="461">
        <v>1</v>
      </c>
      <c r="M825" s="461">
        <v>1</v>
      </c>
    </row>
    <row r="826" spans="1:13" ht="195">
      <c r="A826" s="476" t="s">
        <v>5468</v>
      </c>
      <c r="B826" s="471" t="s">
        <v>5469</v>
      </c>
      <c r="C826" s="343" t="s">
        <v>5470</v>
      </c>
      <c r="D826" s="343" t="s">
        <v>5471</v>
      </c>
      <c r="E826" s="460">
        <v>2017</v>
      </c>
      <c r="F826" s="461"/>
      <c r="G826" s="461"/>
      <c r="H826" s="461"/>
      <c r="I826" s="461"/>
      <c r="J826" s="463">
        <v>0</v>
      </c>
      <c r="K826" s="462" t="s">
        <v>3208</v>
      </c>
      <c r="L826" s="461">
        <v>1</v>
      </c>
      <c r="M826" s="461"/>
    </row>
    <row r="827" spans="1:13" ht="45">
      <c r="A827" s="476" t="s">
        <v>5472</v>
      </c>
      <c r="B827" s="471" t="s">
        <v>5473</v>
      </c>
      <c r="C827" s="343" t="s">
        <v>5474</v>
      </c>
      <c r="D827" s="343" t="s">
        <v>3439</v>
      </c>
      <c r="E827" s="460">
        <v>2012</v>
      </c>
      <c r="F827" s="461"/>
      <c r="G827" s="461"/>
      <c r="H827" s="461"/>
      <c r="I827" s="461"/>
      <c r="J827" s="466">
        <v>0</v>
      </c>
      <c r="K827" s="462" t="s">
        <v>3208</v>
      </c>
      <c r="L827" s="467">
        <v>1</v>
      </c>
      <c r="M827" s="467"/>
    </row>
    <row r="828" spans="1:13" ht="75">
      <c r="A828" s="476" t="s">
        <v>5475</v>
      </c>
      <c r="B828" s="471" t="s">
        <v>5476</v>
      </c>
      <c r="C828" s="343" t="s">
        <v>5477</v>
      </c>
      <c r="D828" s="343" t="s">
        <v>5478</v>
      </c>
      <c r="E828" s="460">
        <v>2019</v>
      </c>
      <c r="F828" s="461"/>
      <c r="G828" s="461"/>
      <c r="H828" s="461"/>
      <c r="I828" s="461"/>
      <c r="J828" s="466">
        <v>0</v>
      </c>
      <c r="K828" s="462" t="s">
        <v>3208</v>
      </c>
      <c r="L828" s="467">
        <v>1</v>
      </c>
      <c r="M828" s="467"/>
    </row>
    <row r="829" spans="1:13" ht="135">
      <c r="A829" s="476" t="s">
        <v>5479</v>
      </c>
      <c r="B829" s="471" t="s">
        <v>5480</v>
      </c>
      <c r="C829" s="343" t="s">
        <v>5481</v>
      </c>
      <c r="D829" s="343" t="s">
        <v>2593</v>
      </c>
      <c r="E829" s="460">
        <v>2017</v>
      </c>
      <c r="F829" s="461"/>
      <c r="G829" s="461"/>
      <c r="H829" s="461"/>
      <c r="I829" s="461"/>
      <c r="J829" s="463">
        <v>0</v>
      </c>
      <c r="K829" s="462" t="s">
        <v>3208</v>
      </c>
      <c r="L829" s="461">
        <v>1</v>
      </c>
      <c r="M829" s="461"/>
    </row>
    <row r="830" spans="1:13" ht="105">
      <c r="A830" s="476" t="s">
        <v>5482</v>
      </c>
      <c r="B830" s="471" t="s">
        <v>5483</v>
      </c>
      <c r="C830" s="343" t="s">
        <v>5484</v>
      </c>
      <c r="D830" s="343" t="s">
        <v>5485</v>
      </c>
      <c r="E830" s="460">
        <v>2001</v>
      </c>
      <c r="F830" s="461"/>
      <c r="G830" s="461"/>
      <c r="H830" s="461"/>
      <c r="I830" s="461"/>
      <c r="J830" s="463">
        <v>0</v>
      </c>
      <c r="K830" s="462" t="s">
        <v>3256</v>
      </c>
      <c r="L830" s="461">
        <v>1</v>
      </c>
      <c r="M830" s="461"/>
    </row>
    <row r="831" spans="1:13" ht="120">
      <c r="A831" s="476" t="s">
        <v>5486</v>
      </c>
      <c r="B831" s="471"/>
      <c r="C831" s="343" t="s">
        <v>5487</v>
      </c>
      <c r="D831" s="343"/>
      <c r="E831" s="460">
        <v>2022</v>
      </c>
      <c r="F831" s="461"/>
      <c r="G831" s="461"/>
      <c r="H831" s="461"/>
      <c r="I831" s="461"/>
      <c r="J831" s="463">
        <v>0</v>
      </c>
      <c r="K831" s="462" t="s">
        <v>4273</v>
      </c>
      <c r="L831" s="461">
        <v>1</v>
      </c>
      <c r="M831" s="461"/>
    </row>
    <row r="832" spans="1:13" ht="75">
      <c r="A832" s="476" t="s">
        <v>5488</v>
      </c>
      <c r="B832" s="471" t="s">
        <v>5489</v>
      </c>
      <c r="C832" s="343" t="s">
        <v>5490</v>
      </c>
      <c r="D832" s="343" t="s">
        <v>4437</v>
      </c>
      <c r="E832" s="460">
        <v>2003</v>
      </c>
      <c r="F832" s="461"/>
      <c r="G832" s="461"/>
      <c r="H832" s="461"/>
      <c r="I832" s="461"/>
      <c r="J832" s="463">
        <v>0</v>
      </c>
      <c r="K832" s="462" t="s">
        <v>3256</v>
      </c>
      <c r="L832" s="461">
        <v>1</v>
      </c>
      <c r="M832" s="461"/>
    </row>
    <row r="833" spans="1:13" ht="90">
      <c r="A833" s="476" t="s">
        <v>5491</v>
      </c>
      <c r="B833" s="471" t="s">
        <v>5492</v>
      </c>
      <c r="C833" s="343" t="s">
        <v>5493</v>
      </c>
      <c r="D833" s="343" t="s">
        <v>5494</v>
      </c>
      <c r="E833" s="460">
        <v>1973</v>
      </c>
      <c r="F833" s="461"/>
      <c r="G833" s="461"/>
      <c r="H833" s="461"/>
      <c r="I833" s="461"/>
      <c r="J833" s="463">
        <v>0</v>
      </c>
      <c r="K833" s="462" t="s">
        <v>2971</v>
      </c>
      <c r="L833" s="461">
        <v>1</v>
      </c>
      <c r="M833" s="461"/>
    </row>
    <row r="834" spans="1:13" ht="105">
      <c r="A834" s="476" t="s">
        <v>5495</v>
      </c>
      <c r="B834" s="471"/>
      <c r="C834" s="343" t="s">
        <v>5496</v>
      </c>
      <c r="D834" s="343" t="s">
        <v>5497</v>
      </c>
      <c r="E834" s="460">
        <v>2002</v>
      </c>
      <c r="F834" s="461"/>
      <c r="G834" s="461"/>
      <c r="H834" s="461"/>
      <c r="I834" s="461"/>
      <c r="J834" s="463">
        <v>0</v>
      </c>
      <c r="K834" s="462" t="s">
        <v>3208</v>
      </c>
      <c r="L834" s="461">
        <v>1</v>
      </c>
      <c r="M834" s="461"/>
    </row>
    <row r="835" spans="1:13" ht="60">
      <c r="A835" s="476" t="s">
        <v>5498</v>
      </c>
      <c r="B835" s="471"/>
      <c r="C835" s="343" t="s">
        <v>5499</v>
      </c>
      <c r="D835" s="343"/>
      <c r="E835" s="460">
        <v>2014</v>
      </c>
      <c r="F835" s="461"/>
      <c r="G835" s="461"/>
      <c r="H835" s="461"/>
      <c r="I835" s="461"/>
      <c r="J835" s="463">
        <v>0</v>
      </c>
      <c r="K835" s="462" t="s">
        <v>4273</v>
      </c>
      <c r="L835" s="461">
        <v>1</v>
      </c>
      <c r="M835" s="461"/>
    </row>
    <row r="836" spans="1:13" ht="75">
      <c r="A836" s="476" t="s">
        <v>5500</v>
      </c>
      <c r="B836" s="471" t="s">
        <v>5501</v>
      </c>
      <c r="C836" s="343" t="s">
        <v>5502</v>
      </c>
      <c r="D836" s="343" t="s">
        <v>5503</v>
      </c>
      <c r="E836" s="460">
        <v>2013</v>
      </c>
      <c r="F836" s="461"/>
      <c r="G836" s="461"/>
      <c r="H836" s="461"/>
      <c r="I836" s="461"/>
      <c r="J836" s="463">
        <v>0</v>
      </c>
      <c r="K836" s="462" t="s">
        <v>3208</v>
      </c>
      <c r="L836" s="461">
        <v>1</v>
      </c>
      <c r="M836" s="461"/>
    </row>
    <row r="837" spans="1:13" ht="60">
      <c r="A837" s="476" t="s">
        <v>5504</v>
      </c>
      <c r="B837" s="471"/>
      <c r="C837" s="343" t="s">
        <v>5505</v>
      </c>
      <c r="D837" s="343"/>
      <c r="E837" s="460">
        <v>1988</v>
      </c>
      <c r="F837" s="461"/>
      <c r="G837" s="461"/>
      <c r="H837" s="461"/>
      <c r="I837" s="461"/>
      <c r="J837" s="463">
        <v>0</v>
      </c>
      <c r="K837" s="462" t="s">
        <v>3368</v>
      </c>
      <c r="L837" s="461">
        <v>1</v>
      </c>
      <c r="M837" s="461"/>
    </row>
    <row r="838" spans="1:13" ht="120">
      <c r="A838" s="476" t="s">
        <v>5506</v>
      </c>
      <c r="B838" s="471"/>
      <c r="C838" s="343" t="s">
        <v>5507</v>
      </c>
      <c r="D838" s="343" t="s">
        <v>5011</v>
      </c>
      <c r="E838" s="460">
        <v>1986</v>
      </c>
      <c r="F838" s="461"/>
      <c r="G838" s="461"/>
      <c r="H838" s="461"/>
      <c r="I838" s="461"/>
      <c r="J838" s="463">
        <v>0</v>
      </c>
      <c r="K838" s="462" t="s">
        <v>3393</v>
      </c>
      <c r="L838" s="461">
        <v>1</v>
      </c>
      <c r="M838" s="461"/>
    </row>
    <row r="839" spans="1:13" ht="60">
      <c r="A839" s="476" t="s">
        <v>5508</v>
      </c>
      <c r="B839" s="471" t="s">
        <v>5509</v>
      </c>
      <c r="C839" s="343" t="s">
        <v>5510</v>
      </c>
      <c r="D839" s="343" t="s">
        <v>4429</v>
      </c>
      <c r="E839" s="460">
        <v>2007</v>
      </c>
      <c r="F839" s="461"/>
      <c r="G839" s="461"/>
      <c r="H839" s="461"/>
      <c r="I839" s="461"/>
      <c r="J839" s="466">
        <v>0</v>
      </c>
      <c r="K839" s="462" t="s">
        <v>3208</v>
      </c>
      <c r="L839" s="467">
        <v>1</v>
      </c>
      <c r="M839" s="467"/>
    </row>
    <row r="840" spans="1:13" ht="120">
      <c r="A840" s="476" t="s">
        <v>5511</v>
      </c>
      <c r="B840" s="471"/>
      <c r="C840" s="343" t="s">
        <v>5512</v>
      </c>
      <c r="D840" s="343" t="s">
        <v>5513</v>
      </c>
      <c r="E840" s="460">
        <v>1975</v>
      </c>
      <c r="F840" s="461"/>
      <c r="G840" s="461"/>
      <c r="H840" s="461"/>
      <c r="I840" s="461"/>
      <c r="J840" s="466">
        <v>0</v>
      </c>
      <c r="K840" s="462" t="s">
        <v>3208</v>
      </c>
      <c r="L840" s="467">
        <v>1</v>
      </c>
      <c r="M840" s="467"/>
    </row>
    <row r="841" spans="1:13" ht="90">
      <c r="A841" s="476" t="s">
        <v>5514</v>
      </c>
      <c r="B841" s="471" t="s">
        <v>5515</v>
      </c>
      <c r="C841" s="343" t="s">
        <v>5516</v>
      </c>
      <c r="D841" s="343" t="s">
        <v>348</v>
      </c>
      <c r="E841" s="460">
        <v>2017</v>
      </c>
      <c r="F841" s="461"/>
      <c r="G841" s="461"/>
      <c r="H841" s="461"/>
      <c r="I841" s="461"/>
      <c r="J841" s="463">
        <v>0</v>
      </c>
      <c r="K841" s="462" t="s">
        <v>3294</v>
      </c>
      <c r="L841" s="461">
        <v>1</v>
      </c>
      <c r="M841" s="461"/>
    </row>
    <row r="842" spans="1:13" ht="75">
      <c r="A842" s="476" t="s">
        <v>3001</v>
      </c>
      <c r="B842" s="471" t="s">
        <v>3002</v>
      </c>
      <c r="C842" s="343" t="s">
        <v>3003</v>
      </c>
      <c r="D842" s="343" t="s">
        <v>934</v>
      </c>
      <c r="E842" s="460">
        <v>2008</v>
      </c>
      <c r="F842" s="461"/>
      <c r="G842" s="461"/>
      <c r="H842" s="461"/>
      <c r="I842" s="461"/>
      <c r="J842" s="466">
        <v>1</v>
      </c>
      <c r="K842" s="462">
        <v>0</v>
      </c>
      <c r="L842" s="467">
        <v>1</v>
      </c>
      <c r="M842" s="467"/>
    </row>
    <row r="843" spans="1:13" ht="60">
      <c r="A843" s="476" t="s">
        <v>5517</v>
      </c>
      <c r="B843" s="471" t="s">
        <v>5518</v>
      </c>
      <c r="C843" s="343" t="s">
        <v>5519</v>
      </c>
      <c r="D843" s="343" t="s">
        <v>5520</v>
      </c>
      <c r="E843" s="460">
        <v>2011</v>
      </c>
      <c r="F843" s="461"/>
      <c r="G843" s="461"/>
      <c r="H843" s="461"/>
      <c r="I843" s="461"/>
      <c r="J843" s="466">
        <v>0</v>
      </c>
      <c r="K843" s="462" t="s">
        <v>2971</v>
      </c>
      <c r="L843" s="467">
        <v>1</v>
      </c>
      <c r="M843" s="467"/>
    </row>
    <row r="844" spans="1:13" ht="90">
      <c r="A844" s="476" t="s">
        <v>5521</v>
      </c>
      <c r="B844" s="471"/>
      <c r="C844" s="343" t="s">
        <v>5522</v>
      </c>
      <c r="D844" s="343"/>
      <c r="E844" s="460">
        <v>1982</v>
      </c>
      <c r="F844" s="461"/>
      <c r="G844" s="461"/>
      <c r="H844" s="461"/>
      <c r="I844" s="461"/>
      <c r="J844" s="463">
        <v>0</v>
      </c>
      <c r="K844" s="462" t="s">
        <v>3368</v>
      </c>
      <c r="L844" s="461">
        <v>1</v>
      </c>
      <c r="M844" s="461"/>
    </row>
    <row r="845" spans="1:13" ht="75">
      <c r="A845" s="476" t="s">
        <v>5523</v>
      </c>
      <c r="B845" s="471" t="s">
        <v>5524</v>
      </c>
      <c r="C845" s="343" t="s">
        <v>5525</v>
      </c>
      <c r="D845" s="343" t="s">
        <v>5526</v>
      </c>
      <c r="E845" s="460">
        <v>2012</v>
      </c>
      <c r="F845" s="461"/>
      <c r="G845" s="461"/>
      <c r="H845" s="461"/>
      <c r="I845" s="461"/>
      <c r="J845" s="463">
        <v>0</v>
      </c>
      <c r="K845" s="462" t="s">
        <v>3208</v>
      </c>
      <c r="L845" s="461">
        <v>1</v>
      </c>
      <c r="M845" s="461"/>
    </row>
    <row r="846" spans="1:13" ht="60">
      <c r="A846" s="476" t="s">
        <v>5527</v>
      </c>
      <c r="B846" s="471"/>
      <c r="C846" s="343" t="s">
        <v>5528</v>
      </c>
      <c r="D846" s="343" t="s">
        <v>5529</v>
      </c>
      <c r="E846" s="460">
        <v>2012</v>
      </c>
      <c r="F846" s="461"/>
      <c r="G846" s="461"/>
      <c r="H846" s="461"/>
      <c r="I846" s="461"/>
      <c r="J846" s="463">
        <v>0</v>
      </c>
      <c r="K846" s="462" t="s">
        <v>3368</v>
      </c>
      <c r="L846" s="461">
        <v>1</v>
      </c>
      <c r="M846" s="461"/>
    </row>
    <row r="847" spans="1:13" ht="135">
      <c r="A847" s="476" t="s">
        <v>5530</v>
      </c>
      <c r="B847" s="471" t="s">
        <v>5531</v>
      </c>
      <c r="C847" s="343" t="s">
        <v>5532</v>
      </c>
      <c r="D847" s="343" t="s">
        <v>4350</v>
      </c>
      <c r="E847" s="460">
        <v>2019</v>
      </c>
      <c r="F847" s="461"/>
      <c r="G847" s="461"/>
      <c r="H847" s="461"/>
      <c r="I847" s="461"/>
      <c r="J847" s="463">
        <v>0</v>
      </c>
      <c r="K847" s="462" t="s">
        <v>2958</v>
      </c>
      <c r="L847" s="461">
        <v>1</v>
      </c>
      <c r="M847" s="461"/>
    </row>
    <row r="848" spans="1:13" ht="90">
      <c r="A848" s="476" t="s">
        <v>2153</v>
      </c>
      <c r="B848" s="471" t="s">
        <v>5533</v>
      </c>
      <c r="C848" s="343" t="s">
        <v>2152</v>
      </c>
      <c r="D848" s="343" t="s">
        <v>2156</v>
      </c>
      <c r="E848" s="460">
        <v>2001</v>
      </c>
      <c r="F848" s="461"/>
      <c r="G848" s="461"/>
      <c r="H848" s="461"/>
      <c r="I848" s="461"/>
      <c r="J848" s="463">
        <v>1</v>
      </c>
      <c r="K848" s="462">
        <v>0</v>
      </c>
      <c r="L848" s="461">
        <v>1</v>
      </c>
      <c r="M848" s="461"/>
    </row>
    <row r="849" spans="1:13" ht="60">
      <c r="A849" s="476" t="s">
        <v>3004</v>
      </c>
      <c r="B849" s="471"/>
      <c r="C849" s="343" t="s">
        <v>3005</v>
      </c>
      <c r="D849" s="343" t="s">
        <v>3006</v>
      </c>
      <c r="E849" s="460">
        <v>2006</v>
      </c>
      <c r="F849" s="461"/>
      <c r="G849" s="461"/>
      <c r="H849" s="461"/>
      <c r="I849" s="461"/>
      <c r="J849" s="463">
        <v>1</v>
      </c>
      <c r="K849" s="462">
        <v>0</v>
      </c>
      <c r="L849" s="461">
        <v>1</v>
      </c>
      <c r="M849" s="461"/>
    </row>
    <row r="850" spans="1:13" ht="105">
      <c r="A850" s="476" t="s">
        <v>3007</v>
      </c>
      <c r="B850" s="471" t="s">
        <v>3008</v>
      </c>
      <c r="C850" s="343" t="s">
        <v>3009</v>
      </c>
      <c r="D850" s="343" t="s">
        <v>3010</v>
      </c>
      <c r="E850" s="460">
        <v>2003</v>
      </c>
      <c r="F850" s="461"/>
      <c r="G850" s="461"/>
      <c r="H850" s="461"/>
      <c r="I850" s="461"/>
      <c r="J850" s="463">
        <v>1</v>
      </c>
      <c r="K850" s="462">
        <v>0</v>
      </c>
      <c r="L850" s="461">
        <v>1</v>
      </c>
      <c r="M850" s="461"/>
    </row>
    <row r="851" spans="1:13" ht="120">
      <c r="A851" s="476" t="s">
        <v>5534</v>
      </c>
      <c r="B851" s="471" t="s">
        <v>5535</v>
      </c>
      <c r="C851" s="343" t="s">
        <v>5536</v>
      </c>
      <c r="D851" s="343" t="s">
        <v>4437</v>
      </c>
      <c r="E851" s="460">
        <v>2013</v>
      </c>
      <c r="F851" s="461"/>
      <c r="G851" s="461"/>
      <c r="H851" s="461"/>
      <c r="I851" s="461"/>
      <c r="J851" s="463">
        <v>0</v>
      </c>
      <c r="K851" s="462" t="s">
        <v>3208</v>
      </c>
      <c r="L851" s="461">
        <v>1</v>
      </c>
      <c r="M851" s="461"/>
    </row>
    <row r="852" spans="1:13" ht="90">
      <c r="A852" s="476" t="s">
        <v>5537</v>
      </c>
      <c r="B852" s="471" t="s">
        <v>5538</v>
      </c>
      <c r="C852" s="343" t="s">
        <v>5539</v>
      </c>
      <c r="D852" s="343" t="s">
        <v>5540</v>
      </c>
      <c r="E852" s="460">
        <v>2010</v>
      </c>
      <c r="F852" s="461"/>
      <c r="G852" s="461"/>
      <c r="H852" s="461"/>
      <c r="I852" s="461"/>
      <c r="J852" s="463">
        <v>0</v>
      </c>
      <c r="K852" s="462" t="s">
        <v>3208</v>
      </c>
      <c r="L852" s="461">
        <v>1</v>
      </c>
      <c r="M852" s="461"/>
    </row>
    <row r="853" spans="1:13" ht="60">
      <c r="A853" s="476" t="s">
        <v>5541</v>
      </c>
      <c r="B853" s="471"/>
      <c r="C853" s="343" t="s">
        <v>5542</v>
      </c>
      <c r="D853" s="343"/>
      <c r="E853" s="460">
        <v>2002</v>
      </c>
      <c r="F853" s="461"/>
      <c r="G853" s="461"/>
      <c r="H853" s="461"/>
      <c r="I853" s="461"/>
      <c r="J853" s="463">
        <v>0</v>
      </c>
      <c r="K853" s="462" t="s">
        <v>4273</v>
      </c>
      <c r="L853" s="461">
        <v>1</v>
      </c>
      <c r="M853" s="461"/>
    </row>
    <row r="854" spans="1:13" ht="135">
      <c r="A854" s="476" t="s">
        <v>3011</v>
      </c>
      <c r="B854" s="471" t="s">
        <v>3012</v>
      </c>
      <c r="C854" s="343" t="s">
        <v>3013</v>
      </c>
      <c r="D854" s="343" t="s">
        <v>3014</v>
      </c>
      <c r="E854" s="460">
        <v>2023</v>
      </c>
      <c r="F854" s="461"/>
      <c r="G854" s="461"/>
      <c r="H854" s="461"/>
      <c r="I854" s="461"/>
      <c r="J854" s="463">
        <v>1</v>
      </c>
      <c r="K854" s="462">
        <v>0</v>
      </c>
      <c r="L854" s="461">
        <v>1</v>
      </c>
      <c r="M854" s="461"/>
    </row>
    <row r="855" spans="1:13" ht="180">
      <c r="A855" s="476" t="s">
        <v>5543</v>
      </c>
      <c r="B855" s="471" t="s">
        <v>5544</v>
      </c>
      <c r="C855" s="343" t="s">
        <v>5545</v>
      </c>
      <c r="D855" s="343" t="s">
        <v>5546</v>
      </c>
      <c r="E855" s="460">
        <v>2021</v>
      </c>
      <c r="F855" s="461"/>
      <c r="G855" s="461"/>
      <c r="H855" s="461"/>
      <c r="I855" s="461"/>
      <c r="J855" s="463">
        <v>0</v>
      </c>
      <c r="K855" s="462" t="s">
        <v>3256</v>
      </c>
      <c r="L855" s="461">
        <v>1</v>
      </c>
      <c r="M855" s="461"/>
    </row>
    <row r="856" spans="1:13" ht="120">
      <c r="A856" s="476" t="s">
        <v>5547</v>
      </c>
      <c r="B856" s="471" t="s">
        <v>5548</v>
      </c>
      <c r="C856" s="343" t="s">
        <v>5549</v>
      </c>
      <c r="D856" s="343" t="s">
        <v>5550</v>
      </c>
      <c r="E856" s="460">
        <v>2003</v>
      </c>
      <c r="F856" s="461"/>
      <c r="G856" s="461"/>
      <c r="H856" s="461"/>
      <c r="I856" s="461"/>
      <c r="J856" s="463">
        <v>0</v>
      </c>
      <c r="K856" s="462" t="s">
        <v>3208</v>
      </c>
      <c r="L856" s="461">
        <v>1</v>
      </c>
      <c r="M856" s="461"/>
    </row>
    <row r="857" spans="1:13" ht="75">
      <c r="A857" s="476" t="s">
        <v>5551</v>
      </c>
      <c r="B857" s="471" t="s">
        <v>5552</v>
      </c>
      <c r="C857" s="343" t="s">
        <v>5553</v>
      </c>
      <c r="D857" s="343" t="s">
        <v>5554</v>
      </c>
      <c r="E857" s="460">
        <v>2020</v>
      </c>
      <c r="F857" s="461"/>
      <c r="G857" s="461"/>
      <c r="H857" s="461"/>
      <c r="I857" s="461"/>
      <c r="J857" s="463">
        <v>0</v>
      </c>
      <c r="K857" s="462" t="s">
        <v>3208</v>
      </c>
      <c r="L857" s="461">
        <v>1</v>
      </c>
      <c r="M857" s="461"/>
    </row>
    <row r="858" spans="1:13" ht="75">
      <c r="A858" s="476" t="s">
        <v>5555</v>
      </c>
      <c r="B858" s="471" t="s">
        <v>5556</v>
      </c>
      <c r="C858" s="343" t="s">
        <v>5557</v>
      </c>
      <c r="D858" s="343" t="s">
        <v>4553</v>
      </c>
      <c r="E858" s="460">
        <v>2012</v>
      </c>
      <c r="F858" s="461"/>
      <c r="G858" s="461"/>
      <c r="H858" s="461"/>
      <c r="I858" s="461"/>
      <c r="J858" s="463">
        <v>0</v>
      </c>
      <c r="K858" s="462" t="s">
        <v>3813</v>
      </c>
      <c r="L858" s="461">
        <v>1</v>
      </c>
      <c r="M858" s="461"/>
    </row>
    <row r="859" spans="1:13" ht="75">
      <c r="A859" s="476" t="s">
        <v>3016</v>
      </c>
      <c r="B859" s="471" t="s">
        <v>3017</v>
      </c>
      <c r="C859" s="343" t="s">
        <v>3018</v>
      </c>
      <c r="D859" s="343" t="s">
        <v>3019</v>
      </c>
      <c r="E859" s="460">
        <v>2017</v>
      </c>
      <c r="F859" s="461"/>
      <c r="G859" s="461"/>
      <c r="H859" s="461"/>
      <c r="I859" s="461"/>
      <c r="J859" s="463">
        <v>1</v>
      </c>
      <c r="K859" s="462">
        <v>0</v>
      </c>
      <c r="L859" s="461">
        <v>1</v>
      </c>
      <c r="M859" s="461"/>
    </row>
    <row r="860" spans="1:13" ht="105">
      <c r="A860" s="476" t="s">
        <v>3020</v>
      </c>
      <c r="B860" s="471" t="s">
        <v>3021</v>
      </c>
      <c r="C860" s="343" t="s">
        <v>3022</v>
      </c>
      <c r="D860" s="343" t="s">
        <v>3023</v>
      </c>
      <c r="E860" s="460">
        <v>2013</v>
      </c>
      <c r="F860" s="461"/>
      <c r="G860" s="461"/>
      <c r="H860" s="461"/>
      <c r="I860" s="461"/>
      <c r="J860" s="466">
        <v>1</v>
      </c>
      <c r="K860" s="462">
        <v>0</v>
      </c>
      <c r="L860" s="467">
        <v>1</v>
      </c>
      <c r="M860" s="467"/>
    </row>
    <row r="861" spans="1:13" ht="105">
      <c r="A861" s="476" t="s">
        <v>5558</v>
      </c>
      <c r="B861" s="471" t="s">
        <v>5559</v>
      </c>
      <c r="C861" s="343" t="s">
        <v>5560</v>
      </c>
      <c r="D861" s="343" t="s">
        <v>5561</v>
      </c>
      <c r="E861" s="460">
        <v>2006</v>
      </c>
      <c r="F861" s="461"/>
      <c r="G861" s="461"/>
      <c r="H861" s="461"/>
      <c r="I861" s="461"/>
      <c r="J861" s="463">
        <v>0</v>
      </c>
      <c r="K861" s="462" t="s">
        <v>3208</v>
      </c>
      <c r="L861" s="461">
        <v>1</v>
      </c>
      <c r="M861" s="461"/>
    </row>
    <row r="862" spans="1:13" ht="60">
      <c r="A862" s="476" t="s">
        <v>3024</v>
      </c>
      <c r="B862" s="471"/>
      <c r="C862" s="343" t="s">
        <v>3025</v>
      </c>
      <c r="D862" s="343" t="s">
        <v>3026</v>
      </c>
      <c r="E862" s="460">
        <v>2006</v>
      </c>
      <c r="F862" s="461"/>
      <c r="G862" s="461"/>
      <c r="H862" s="461"/>
      <c r="I862" s="461"/>
      <c r="J862" s="463">
        <v>1</v>
      </c>
      <c r="K862" s="462">
        <v>0</v>
      </c>
      <c r="L862" s="461">
        <v>1</v>
      </c>
      <c r="M862" s="461"/>
    </row>
    <row r="863" spans="1:13" ht="105">
      <c r="A863" s="476" t="s">
        <v>5562</v>
      </c>
      <c r="B863" s="471"/>
      <c r="C863" s="343" t="s">
        <v>5563</v>
      </c>
      <c r="D863" s="343" t="s">
        <v>3762</v>
      </c>
      <c r="E863" s="460">
        <v>2016</v>
      </c>
      <c r="F863" s="461"/>
      <c r="G863" s="461"/>
      <c r="H863" s="461"/>
      <c r="I863" s="461"/>
      <c r="J863" s="466">
        <v>0</v>
      </c>
      <c r="K863" s="462" t="s">
        <v>3208</v>
      </c>
      <c r="L863" s="467">
        <v>1</v>
      </c>
      <c r="M863" s="467"/>
    </row>
    <row r="864" spans="1:13" ht="105">
      <c r="A864" s="476" t="s">
        <v>5564</v>
      </c>
      <c r="B864" s="471" t="s">
        <v>5565</v>
      </c>
      <c r="C864" s="343" t="s">
        <v>5566</v>
      </c>
      <c r="D864" s="343" t="s">
        <v>2824</v>
      </c>
      <c r="E864" s="460">
        <v>2000</v>
      </c>
      <c r="F864" s="461"/>
      <c r="G864" s="461"/>
      <c r="H864" s="461"/>
      <c r="I864" s="461"/>
      <c r="J864" s="463">
        <v>0</v>
      </c>
      <c r="K864" s="462" t="s">
        <v>2958</v>
      </c>
      <c r="L864" s="461">
        <v>1</v>
      </c>
      <c r="M864" s="461"/>
    </row>
    <row r="865" spans="1:13" ht="120">
      <c r="A865" s="476" t="s">
        <v>5567</v>
      </c>
      <c r="B865" s="471" t="s">
        <v>5568</v>
      </c>
      <c r="C865" s="343" t="s">
        <v>5569</v>
      </c>
      <c r="D865" s="343" t="s">
        <v>5214</v>
      </c>
      <c r="E865" s="460">
        <v>1997</v>
      </c>
      <c r="F865" s="461"/>
      <c r="G865" s="461"/>
      <c r="H865" s="461"/>
      <c r="I865" s="461"/>
      <c r="J865" s="463">
        <v>0</v>
      </c>
      <c r="K865" s="462" t="s">
        <v>2958</v>
      </c>
      <c r="L865" s="461">
        <v>1</v>
      </c>
      <c r="M865" s="461"/>
    </row>
    <row r="866" spans="1:13" ht="120">
      <c r="A866" s="476" t="s">
        <v>590</v>
      </c>
      <c r="B866" s="471" t="s">
        <v>5570</v>
      </c>
      <c r="C866" s="343" t="s">
        <v>589</v>
      </c>
      <c r="D866" s="343" t="s">
        <v>348</v>
      </c>
      <c r="E866" s="460">
        <v>2007</v>
      </c>
      <c r="F866" s="461"/>
      <c r="G866" s="461" t="s">
        <v>266</v>
      </c>
      <c r="H866" s="461"/>
      <c r="I866" s="461"/>
      <c r="J866" s="463">
        <v>1</v>
      </c>
      <c r="K866" s="462">
        <v>0</v>
      </c>
      <c r="L866" s="461">
        <v>1</v>
      </c>
      <c r="M866" s="461">
        <v>1</v>
      </c>
    </row>
    <row r="867" spans="1:13" ht="75">
      <c r="A867" s="476" t="s">
        <v>5571</v>
      </c>
      <c r="B867" s="471"/>
      <c r="C867" s="343" t="s">
        <v>5572</v>
      </c>
      <c r="D867" s="343" t="s">
        <v>5573</v>
      </c>
      <c r="E867" s="471"/>
      <c r="F867" s="461"/>
      <c r="G867" s="461"/>
      <c r="H867" s="461"/>
      <c r="I867" s="461"/>
      <c r="J867" s="466">
        <v>0</v>
      </c>
      <c r="K867" s="462" t="s">
        <v>3208</v>
      </c>
      <c r="L867" s="467">
        <v>1</v>
      </c>
      <c r="M867" s="467"/>
    </row>
    <row r="868" spans="1:13" ht="90">
      <c r="A868" s="476" t="s">
        <v>5574</v>
      </c>
      <c r="B868" s="471"/>
      <c r="C868" s="343" t="s">
        <v>5575</v>
      </c>
      <c r="D868" s="343" t="s">
        <v>5576</v>
      </c>
      <c r="E868" s="460">
        <v>2018</v>
      </c>
      <c r="F868" s="461"/>
      <c r="G868" s="461"/>
      <c r="H868" s="461"/>
      <c r="I868" s="461"/>
      <c r="J868" s="463">
        <v>0</v>
      </c>
      <c r="K868" s="462" t="s">
        <v>3208</v>
      </c>
      <c r="L868" s="461">
        <v>1</v>
      </c>
      <c r="M868" s="461"/>
    </row>
    <row r="869" spans="1:13" ht="60">
      <c r="A869" s="476" t="s">
        <v>5577</v>
      </c>
      <c r="B869" s="471" t="s">
        <v>5578</v>
      </c>
      <c r="C869" s="343" t="s">
        <v>5579</v>
      </c>
      <c r="D869" s="343" t="s">
        <v>3636</v>
      </c>
      <c r="E869" s="460">
        <v>2004</v>
      </c>
      <c r="F869" s="461"/>
      <c r="G869" s="461"/>
      <c r="H869" s="461"/>
      <c r="I869" s="461"/>
      <c r="J869" s="463">
        <v>0</v>
      </c>
      <c r="K869" s="462" t="s">
        <v>3208</v>
      </c>
      <c r="L869" s="461">
        <v>1</v>
      </c>
      <c r="M869" s="461"/>
    </row>
    <row r="870" spans="1:13" ht="135">
      <c r="A870" s="476" t="s">
        <v>5580</v>
      </c>
      <c r="B870" s="471" t="s">
        <v>5581</v>
      </c>
      <c r="C870" s="343" t="s">
        <v>5582</v>
      </c>
      <c r="D870" s="343" t="s">
        <v>5583</v>
      </c>
      <c r="E870" s="460">
        <v>1990</v>
      </c>
      <c r="F870" s="461"/>
      <c r="G870" s="461"/>
      <c r="H870" s="461"/>
      <c r="I870" s="461"/>
      <c r="J870" s="466">
        <v>0</v>
      </c>
      <c r="K870" s="462" t="s">
        <v>3208</v>
      </c>
      <c r="L870" s="467">
        <v>1</v>
      </c>
      <c r="M870" s="467"/>
    </row>
    <row r="871" spans="1:13" ht="45">
      <c r="A871" s="476" t="s">
        <v>5584</v>
      </c>
      <c r="B871" s="471"/>
      <c r="C871" s="343" t="s">
        <v>5585</v>
      </c>
      <c r="D871" s="343"/>
      <c r="E871" s="460">
        <v>2015</v>
      </c>
      <c r="F871" s="461"/>
      <c r="G871" s="461"/>
      <c r="H871" s="461"/>
      <c r="I871" s="461"/>
      <c r="J871" s="463">
        <v>0</v>
      </c>
      <c r="K871" s="462" t="s">
        <v>3368</v>
      </c>
      <c r="L871" s="461">
        <v>1</v>
      </c>
      <c r="M871" s="461"/>
    </row>
    <row r="872" spans="1:13" ht="120">
      <c r="A872" s="476" t="s">
        <v>5586</v>
      </c>
      <c r="B872" s="471" t="s">
        <v>5587</v>
      </c>
      <c r="C872" s="343" t="s">
        <v>5588</v>
      </c>
      <c r="D872" s="343" t="s">
        <v>5589</v>
      </c>
      <c r="E872" s="460">
        <v>2012</v>
      </c>
      <c r="F872" s="461"/>
      <c r="G872" s="461"/>
      <c r="H872" s="461"/>
      <c r="I872" s="461"/>
      <c r="J872" s="466">
        <v>0</v>
      </c>
      <c r="K872" s="462" t="s">
        <v>3208</v>
      </c>
      <c r="L872" s="467">
        <v>1</v>
      </c>
      <c r="M872" s="467"/>
    </row>
    <row r="873" spans="1:13" ht="120">
      <c r="A873" s="476" t="s">
        <v>3027</v>
      </c>
      <c r="B873" s="471" t="s">
        <v>3028</v>
      </c>
      <c r="C873" s="343" t="s">
        <v>3029</v>
      </c>
      <c r="D873" s="343" t="s">
        <v>3030</v>
      </c>
      <c r="E873" s="460">
        <v>2012</v>
      </c>
      <c r="F873" s="461"/>
      <c r="G873" s="461"/>
      <c r="H873" s="461" t="s">
        <v>2568</v>
      </c>
      <c r="I873" s="461"/>
      <c r="J873" s="463">
        <v>1</v>
      </c>
      <c r="K873" s="462">
        <v>0</v>
      </c>
      <c r="L873" s="461">
        <v>1</v>
      </c>
      <c r="M873" s="461"/>
    </row>
    <row r="874" spans="1:13" ht="75">
      <c r="A874" s="476" t="s">
        <v>599</v>
      </c>
      <c r="B874" s="471" t="s">
        <v>5590</v>
      </c>
      <c r="C874" s="343" t="s">
        <v>598</v>
      </c>
      <c r="D874" s="343" t="s">
        <v>602</v>
      </c>
      <c r="E874" s="460">
        <v>2021</v>
      </c>
      <c r="F874" s="461"/>
      <c r="G874" s="461"/>
      <c r="H874" s="461"/>
      <c r="I874" s="461"/>
      <c r="J874" s="463">
        <v>1</v>
      </c>
      <c r="K874" s="462">
        <v>0</v>
      </c>
      <c r="L874" s="461">
        <v>1</v>
      </c>
      <c r="M874" s="461"/>
    </row>
    <row r="875" spans="1:13" ht="165">
      <c r="A875" s="476" t="s">
        <v>5591</v>
      </c>
      <c r="B875" s="471"/>
      <c r="C875" s="343" t="s">
        <v>5592</v>
      </c>
      <c r="D875" s="343" t="s">
        <v>285</v>
      </c>
      <c r="E875" s="460">
        <v>2018</v>
      </c>
      <c r="F875" s="461"/>
      <c r="G875" s="461"/>
      <c r="H875" s="461"/>
      <c r="I875" s="461"/>
      <c r="J875" s="466">
        <v>0</v>
      </c>
      <c r="K875" s="462" t="s">
        <v>3208</v>
      </c>
      <c r="L875" s="467">
        <v>1</v>
      </c>
      <c r="M875" s="467"/>
    </row>
    <row r="876" spans="1:13" ht="75">
      <c r="A876" s="476" t="s">
        <v>5593</v>
      </c>
      <c r="B876" s="471"/>
      <c r="C876" s="343" t="s">
        <v>5594</v>
      </c>
      <c r="D876" s="343" t="s">
        <v>5595</v>
      </c>
      <c r="E876" s="460">
        <v>2010</v>
      </c>
      <c r="F876" s="461"/>
      <c r="G876" s="461"/>
      <c r="H876" s="461"/>
      <c r="I876" s="461"/>
      <c r="J876" s="466">
        <v>0</v>
      </c>
      <c r="K876" s="462" t="s">
        <v>3208</v>
      </c>
      <c r="L876" s="467">
        <v>1</v>
      </c>
      <c r="M876" s="467"/>
    </row>
    <row r="877" spans="1:13" ht="135">
      <c r="A877" s="476" t="s">
        <v>3031</v>
      </c>
      <c r="B877" s="471" t="s">
        <v>3032</v>
      </c>
      <c r="C877" s="343" t="s">
        <v>3033</v>
      </c>
      <c r="D877" s="343" t="s">
        <v>3034</v>
      </c>
      <c r="E877" s="460">
        <v>1998</v>
      </c>
      <c r="F877" s="461" t="s">
        <v>272</v>
      </c>
      <c r="G877" s="461"/>
      <c r="H877" s="461" t="s">
        <v>2568</v>
      </c>
      <c r="I877" s="461"/>
      <c r="J877" s="463">
        <v>1</v>
      </c>
      <c r="K877" s="462">
        <v>0</v>
      </c>
      <c r="L877" s="461">
        <v>1</v>
      </c>
      <c r="M877" s="461">
        <v>1</v>
      </c>
    </row>
    <row r="878" spans="1:13" ht="120">
      <c r="A878" s="476" t="s">
        <v>5596</v>
      </c>
      <c r="B878" s="471" t="s">
        <v>5597</v>
      </c>
      <c r="C878" s="343" t="s">
        <v>5598</v>
      </c>
      <c r="D878" s="343" t="s">
        <v>5599</v>
      </c>
      <c r="E878" s="460">
        <v>2014</v>
      </c>
      <c r="F878" s="461"/>
      <c r="G878" s="461"/>
      <c r="H878" s="461"/>
      <c r="I878" s="461"/>
      <c r="J878" s="466">
        <v>0</v>
      </c>
      <c r="K878" s="462" t="s">
        <v>3208</v>
      </c>
      <c r="L878" s="467">
        <v>1</v>
      </c>
      <c r="M878" s="467"/>
    </row>
    <row r="879" spans="1:13" ht="120">
      <c r="A879" s="476" t="s">
        <v>5600</v>
      </c>
      <c r="B879" s="471"/>
      <c r="C879" s="343" t="s">
        <v>5601</v>
      </c>
      <c r="D879" s="343" t="s">
        <v>5602</v>
      </c>
      <c r="E879" s="460">
        <v>1993</v>
      </c>
      <c r="F879" s="461"/>
      <c r="G879" s="461"/>
      <c r="H879" s="461"/>
      <c r="I879" s="461"/>
      <c r="J879" s="463">
        <v>0</v>
      </c>
      <c r="K879" s="462" t="s">
        <v>3393</v>
      </c>
      <c r="L879" s="461">
        <v>1</v>
      </c>
      <c r="M879" s="461"/>
    </row>
    <row r="880" spans="1:13" ht="120">
      <c r="A880" s="476" t="s">
        <v>5603</v>
      </c>
      <c r="B880" s="471"/>
      <c r="C880" s="343" t="s">
        <v>5604</v>
      </c>
      <c r="D880" s="343" t="s">
        <v>5602</v>
      </c>
      <c r="E880" s="460">
        <v>1993</v>
      </c>
      <c r="F880" s="461"/>
      <c r="G880" s="461"/>
      <c r="H880" s="461"/>
      <c r="I880" s="461"/>
      <c r="J880" s="463">
        <v>0</v>
      </c>
      <c r="K880" s="462" t="s">
        <v>3229</v>
      </c>
      <c r="L880" s="461">
        <v>1</v>
      </c>
      <c r="M880" s="461"/>
    </row>
    <row r="881" spans="1:13" ht="105">
      <c r="A881" s="476" t="s">
        <v>5605</v>
      </c>
      <c r="B881" s="471" t="s">
        <v>5606</v>
      </c>
      <c r="C881" s="343" t="s">
        <v>5607</v>
      </c>
      <c r="D881" s="343" t="s">
        <v>5608</v>
      </c>
      <c r="E881" s="460">
        <v>2012</v>
      </c>
      <c r="F881" s="461"/>
      <c r="G881" s="461"/>
      <c r="H881" s="461"/>
      <c r="I881" s="461"/>
      <c r="J881" s="463">
        <v>0</v>
      </c>
      <c r="K881" s="462" t="s">
        <v>3208</v>
      </c>
      <c r="L881" s="461">
        <v>1</v>
      </c>
      <c r="M881" s="461"/>
    </row>
    <row r="882" spans="1:13" ht="75">
      <c r="A882" s="476" t="s">
        <v>5609</v>
      </c>
      <c r="B882" s="471"/>
      <c r="C882" s="343" t="s">
        <v>5610</v>
      </c>
      <c r="D882" s="343" t="s">
        <v>5611</v>
      </c>
      <c r="E882" s="460">
        <v>1995</v>
      </c>
      <c r="F882" s="461"/>
      <c r="G882" s="461"/>
      <c r="H882" s="461"/>
      <c r="I882" s="461"/>
      <c r="J882" s="463">
        <v>0</v>
      </c>
      <c r="K882" s="462" t="s">
        <v>3208</v>
      </c>
      <c r="L882" s="461">
        <v>1</v>
      </c>
      <c r="M882" s="461"/>
    </row>
    <row r="883" spans="1:13" ht="105">
      <c r="A883" s="476" t="s">
        <v>5612</v>
      </c>
      <c r="B883" s="471" t="s">
        <v>5613</v>
      </c>
      <c r="C883" s="343" t="s">
        <v>5614</v>
      </c>
      <c r="D883" s="343" t="s">
        <v>5615</v>
      </c>
      <c r="E883" s="460">
        <v>2021</v>
      </c>
      <c r="F883" s="461"/>
      <c r="G883" s="461"/>
      <c r="H883" s="461"/>
      <c r="I883" s="461"/>
      <c r="J883" s="463">
        <v>0</v>
      </c>
      <c r="K883" s="462" t="s">
        <v>3730</v>
      </c>
      <c r="L883" s="461">
        <v>1</v>
      </c>
      <c r="M883" s="461"/>
    </row>
    <row r="884" spans="1:13" ht="45">
      <c r="A884" s="476" t="s">
        <v>5616</v>
      </c>
      <c r="B884" s="471" t="s">
        <v>5617</v>
      </c>
      <c r="C884" s="343" t="s">
        <v>5618</v>
      </c>
      <c r="D884" s="343" t="s">
        <v>5619</v>
      </c>
      <c r="E884" s="460">
        <v>2007</v>
      </c>
      <c r="F884" s="461"/>
      <c r="G884" s="461"/>
      <c r="H884" s="461"/>
      <c r="I884" s="461"/>
      <c r="J884" s="466">
        <v>0</v>
      </c>
      <c r="K884" s="462" t="s">
        <v>3208</v>
      </c>
      <c r="L884" s="467">
        <v>1</v>
      </c>
      <c r="M884" s="467"/>
    </row>
    <row r="885" spans="1:13" ht="75">
      <c r="A885" s="476" t="s">
        <v>5620</v>
      </c>
      <c r="B885" s="471" t="s">
        <v>5621</v>
      </c>
      <c r="C885" s="343" t="s">
        <v>5622</v>
      </c>
      <c r="D885" s="343" t="s">
        <v>5623</v>
      </c>
      <c r="E885" s="460">
        <v>2020</v>
      </c>
      <c r="F885" s="461"/>
      <c r="G885" s="461"/>
      <c r="H885" s="461"/>
      <c r="I885" s="461"/>
      <c r="J885" s="463">
        <v>0</v>
      </c>
      <c r="K885" s="462" t="s">
        <v>3256</v>
      </c>
      <c r="L885" s="461">
        <v>1</v>
      </c>
      <c r="M885" s="461"/>
    </row>
    <row r="886" spans="1:13" ht="120">
      <c r="A886" s="476" t="s">
        <v>5624</v>
      </c>
      <c r="B886" s="471" t="s">
        <v>5625</v>
      </c>
      <c r="C886" s="343" t="s">
        <v>5626</v>
      </c>
      <c r="D886" s="343" t="s">
        <v>5627</v>
      </c>
      <c r="E886" s="460">
        <v>2008</v>
      </c>
      <c r="F886" s="461"/>
      <c r="G886" s="461"/>
      <c r="H886" s="461"/>
      <c r="I886" s="461"/>
      <c r="J886" s="463">
        <v>0</v>
      </c>
      <c r="K886" s="462" t="s">
        <v>3208</v>
      </c>
      <c r="L886" s="461">
        <v>1</v>
      </c>
      <c r="M886" s="461"/>
    </row>
    <row r="887" spans="1:13" ht="165">
      <c r="A887" s="476" t="s">
        <v>3035</v>
      </c>
      <c r="B887" s="471" t="s">
        <v>5628</v>
      </c>
      <c r="C887" s="343" t="s">
        <v>3037</v>
      </c>
      <c r="D887" s="343" t="s">
        <v>348</v>
      </c>
      <c r="E887" s="460">
        <v>2019</v>
      </c>
      <c r="F887" s="461"/>
      <c r="G887" s="461"/>
      <c r="H887" s="461" t="s">
        <v>2568</v>
      </c>
      <c r="I887" s="461"/>
      <c r="J887" s="463">
        <v>1</v>
      </c>
      <c r="K887" s="462">
        <v>0</v>
      </c>
      <c r="L887" s="461">
        <v>1</v>
      </c>
      <c r="M887" s="461">
        <v>1</v>
      </c>
    </row>
    <row r="888" spans="1:13" ht="75">
      <c r="A888" s="476" t="s">
        <v>5629</v>
      </c>
      <c r="B888" s="471" t="s">
        <v>5630</v>
      </c>
      <c r="C888" s="343" t="s">
        <v>5631</v>
      </c>
      <c r="D888" s="343" t="s">
        <v>5632</v>
      </c>
      <c r="E888" s="460">
        <v>2016</v>
      </c>
      <c r="F888" s="461"/>
      <c r="G888" s="461"/>
      <c r="H888" s="461"/>
      <c r="I888" s="461"/>
      <c r="J888" s="463">
        <v>0</v>
      </c>
      <c r="K888" s="462" t="s">
        <v>3208</v>
      </c>
      <c r="L888" s="461">
        <v>1</v>
      </c>
      <c r="M888" s="461"/>
    </row>
    <row r="889" spans="1:13" ht="135">
      <c r="A889" s="476" t="s">
        <v>5633</v>
      </c>
      <c r="B889" s="471"/>
      <c r="C889" s="343" t="s">
        <v>5634</v>
      </c>
      <c r="D889" s="343"/>
      <c r="E889" s="460">
        <v>2006</v>
      </c>
      <c r="F889" s="461"/>
      <c r="G889" s="461"/>
      <c r="H889" s="461"/>
      <c r="I889" s="461"/>
      <c r="J889" s="463">
        <v>0</v>
      </c>
      <c r="K889" s="462" t="s">
        <v>4273</v>
      </c>
      <c r="L889" s="461">
        <v>1</v>
      </c>
      <c r="M889" s="461"/>
    </row>
    <row r="890" spans="1:13" ht="75">
      <c r="A890" s="476" t="s">
        <v>3038</v>
      </c>
      <c r="B890" s="471" t="s">
        <v>3039</v>
      </c>
      <c r="C890" s="343" t="s">
        <v>3040</v>
      </c>
      <c r="D890" s="343" t="s">
        <v>533</v>
      </c>
      <c r="E890" s="460">
        <v>2000</v>
      </c>
      <c r="F890" s="461"/>
      <c r="G890" s="461"/>
      <c r="H890" s="461"/>
      <c r="I890" s="461"/>
      <c r="J890" s="466">
        <v>1</v>
      </c>
      <c r="K890" s="462">
        <v>0</v>
      </c>
      <c r="L890" s="467">
        <v>1</v>
      </c>
      <c r="M890" s="467"/>
    </row>
    <row r="891" spans="1:13" ht="75">
      <c r="A891" s="476" t="s">
        <v>5635</v>
      </c>
      <c r="B891" s="471" t="s">
        <v>5636</v>
      </c>
      <c r="C891" s="343" t="s">
        <v>5637</v>
      </c>
      <c r="D891" s="343" t="s">
        <v>500</v>
      </c>
      <c r="E891" s="460">
        <v>2017</v>
      </c>
      <c r="F891" s="461"/>
      <c r="G891" s="461"/>
      <c r="H891" s="461"/>
      <c r="I891" s="461"/>
      <c r="J891" s="463">
        <v>0</v>
      </c>
      <c r="K891" s="462" t="s">
        <v>2958</v>
      </c>
      <c r="L891" s="461">
        <v>1</v>
      </c>
      <c r="M891" s="461"/>
    </row>
    <row r="892" spans="1:13" ht="60">
      <c r="A892" s="476" t="s">
        <v>5638</v>
      </c>
      <c r="B892" s="471"/>
      <c r="C892" s="343" t="s">
        <v>5639</v>
      </c>
      <c r="D892" s="343" t="s">
        <v>5640</v>
      </c>
      <c r="E892" s="460">
        <v>1976</v>
      </c>
      <c r="F892" s="461"/>
      <c r="G892" s="461"/>
      <c r="H892" s="461"/>
      <c r="I892" s="461"/>
      <c r="J892" s="463">
        <v>0</v>
      </c>
      <c r="K892" s="462" t="s">
        <v>3229</v>
      </c>
      <c r="L892" s="461">
        <v>1</v>
      </c>
      <c r="M892" s="461"/>
    </row>
    <row r="893" spans="1:13" ht="75">
      <c r="A893" s="476" t="s">
        <v>5641</v>
      </c>
      <c r="B893" s="471"/>
      <c r="C893" s="343" t="s">
        <v>5642</v>
      </c>
      <c r="D893" s="343" t="s">
        <v>5643</v>
      </c>
      <c r="E893" s="460">
        <v>2015</v>
      </c>
      <c r="F893" s="461"/>
      <c r="G893" s="461"/>
      <c r="H893" s="461"/>
      <c r="I893" s="461"/>
      <c r="J893" s="466">
        <v>0</v>
      </c>
      <c r="K893" s="462" t="s">
        <v>2971</v>
      </c>
      <c r="L893" s="467">
        <v>1</v>
      </c>
      <c r="M893" s="467"/>
    </row>
    <row r="894" spans="1:13" ht="135">
      <c r="A894" s="476" t="s">
        <v>5644</v>
      </c>
      <c r="B894" s="471" t="s">
        <v>5645</v>
      </c>
      <c r="C894" s="343" t="s">
        <v>5646</v>
      </c>
      <c r="D894" s="343" t="s">
        <v>5647</v>
      </c>
      <c r="E894" s="460">
        <v>2016</v>
      </c>
      <c r="F894" s="461"/>
      <c r="G894" s="461"/>
      <c r="H894" s="461"/>
      <c r="I894" s="461"/>
      <c r="J894" s="463">
        <v>0</v>
      </c>
      <c r="K894" s="462" t="s">
        <v>3256</v>
      </c>
      <c r="L894" s="461">
        <v>1</v>
      </c>
      <c r="M894" s="461"/>
    </row>
    <row r="895" spans="1:13" ht="90">
      <c r="A895" s="476" t="s">
        <v>5648</v>
      </c>
      <c r="B895" s="471"/>
      <c r="C895" s="343" t="s">
        <v>5649</v>
      </c>
      <c r="D895" s="343" t="s">
        <v>285</v>
      </c>
      <c r="E895" s="460">
        <v>2013</v>
      </c>
      <c r="F895" s="461"/>
      <c r="G895" s="461"/>
      <c r="H895" s="461"/>
      <c r="I895" s="461"/>
      <c r="J895" s="466">
        <v>0</v>
      </c>
      <c r="K895" s="462" t="s">
        <v>3208</v>
      </c>
      <c r="L895" s="467">
        <v>1</v>
      </c>
      <c r="M895" s="467"/>
    </row>
    <row r="896" spans="1:13" ht="105">
      <c r="A896" s="476" t="s">
        <v>5650</v>
      </c>
      <c r="B896" s="471"/>
      <c r="C896" s="343" t="s">
        <v>5651</v>
      </c>
      <c r="D896" s="343" t="s">
        <v>5652</v>
      </c>
      <c r="E896" s="460">
        <v>2014</v>
      </c>
      <c r="F896" s="461"/>
      <c r="G896" s="461"/>
      <c r="H896" s="461"/>
      <c r="I896" s="461"/>
      <c r="J896" s="463">
        <v>0</v>
      </c>
      <c r="K896" s="462" t="s">
        <v>3256</v>
      </c>
      <c r="L896" s="461">
        <v>1</v>
      </c>
      <c r="M896" s="461"/>
    </row>
    <row r="897" spans="1:13" ht="90">
      <c r="A897" s="476" t="s">
        <v>5653</v>
      </c>
      <c r="B897" s="471"/>
      <c r="C897" s="343" t="s">
        <v>5654</v>
      </c>
      <c r="D897" s="343" t="s">
        <v>3340</v>
      </c>
      <c r="E897" s="460">
        <v>2011</v>
      </c>
      <c r="F897" s="461"/>
      <c r="G897" s="461"/>
      <c r="H897" s="461" t="s">
        <v>2554</v>
      </c>
      <c r="I897" s="461"/>
      <c r="J897" s="466">
        <v>0</v>
      </c>
      <c r="K897" s="462" t="s">
        <v>3208</v>
      </c>
      <c r="L897" s="467">
        <v>1</v>
      </c>
      <c r="M897" s="467"/>
    </row>
    <row r="898" spans="1:13" ht="210">
      <c r="A898" s="476" t="s">
        <v>5655</v>
      </c>
      <c r="B898" s="471" t="s">
        <v>5656</v>
      </c>
      <c r="C898" s="343" t="s">
        <v>5657</v>
      </c>
      <c r="D898" s="343" t="s">
        <v>4396</v>
      </c>
      <c r="E898" s="460">
        <v>1991</v>
      </c>
      <c r="F898" s="461"/>
      <c r="G898" s="461"/>
      <c r="H898" s="461"/>
      <c r="I898" s="461"/>
      <c r="J898" s="463">
        <v>0</v>
      </c>
      <c r="K898" s="462" t="s">
        <v>3208</v>
      </c>
      <c r="L898" s="461">
        <v>1</v>
      </c>
      <c r="M898" s="461"/>
    </row>
    <row r="899" spans="1:13" ht="135">
      <c r="A899" s="476" t="s">
        <v>5658</v>
      </c>
      <c r="B899" s="471" t="s">
        <v>5659</v>
      </c>
      <c r="C899" s="343" t="s">
        <v>5660</v>
      </c>
      <c r="D899" s="343" t="s">
        <v>5661</v>
      </c>
      <c r="E899" s="460">
        <v>2016</v>
      </c>
      <c r="F899" s="461"/>
      <c r="G899" s="461"/>
      <c r="H899" s="461"/>
      <c r="I899" s="461"/>
      <c r="J899" s="463">
        <v>0</v>
      </c>
      <c r="K899" s="462" t="s">
        <v>3730</v>
      </c>
      <c r="L899" s="461">
        <v>1</v>
      </c>
      <c r="M899" s="461"/>
    </row>
    <row r="900" spans="1:13" ht="90">
      <c r="A900" s="476" t="s">
        <v>5662</v>
      </c>
      <c r="B900" s="471" t="s">
        <v>5663</v>
      </c>
      <c r="C900" s="343" t="s">
        <v>5664</v>
      </c>
      <c r="D900" s="343" t="s">
        <v>348</v>
      </c>
      <c r="E900" s="460">
        <v>2018</v>
      </c>
      <c r="F900" s="461"/>
      <c r="G900" s="461"/>
      <c r="H900" s="461"/>
      <c r="I900" s="461"/>
      <c r="J900" s="463">
        <v>0</v>
      </c>
      <c r="K900" s="462" t="s">
        <v>3208</v>
      </c>
      <c r="L900" s="461">
        <v>1</v>
      </c>
      <c r="M900" s="461"/>
    </row>
    <row r="901" spans="1:13" ht="120">
      <c r="A901" s="476" t="s">
        <v>5665</v>
      </c>
      <c r="B901" s="471" t="s">
        <v>5666</v>
      </c>
      <c r="C901" s="343" t="s">
        <v>5667</v>
      </c>
      <c r="D901" s="343" t="s">
        <v>5668</v>
      </c>
      <c r="E901" s="460">
        <v>2013</v>
      </c>
      <c r="F901" s="461"/>
      <c r="G901" s="461"/>
      <c r="H901" s="461"/>
      <c r="I901" s="461"/>
      <c r="J901" s="463">
        <v>0</v>
      </c>
      <c r="K901" s="462" t="s">
        <v>3208</v>
      </c>
      <c r="L901" s="461">
        <v>1</v>
      </c>
      <c r="M901" s="461"/>
    </row>
    <row r="902" spans="1:13" ht="60">
      <c r="A902" s="476" t="s">
        <v>5669</v>
      </c>
      <c r="B902" s="471" t="s">
        <v>5670</v>
      </c>
      <c r="C902" s="343" t="s">
        <v>5671</v>
      </c>
      <c r="D902" s="343" t="s">
        <v>2749</v>
      </c>
      <c r="E902" s="460">
        <v>1986</v>
      </c>
      <c r="F902" s="461"/>
      <c r="G902" s="461"/>
      <c r="H902" s="461"/>
      <c r="I902" s="461"/>
      <c r="J902" s="463">
        <v>0</v>
      </c>
      <c r="K902" s="462" t="s">
        <v>3208</v>
      </c>
      <c r="L902" s="461">
        <v>1</v>
      </c>
      <c r="M902" s="461"/>
    </row>
    <row r="903" spans="1:13" ht="120">
      <c r="A903" s="476" t="s">
        <v>3042</v>
      </c>
      <c r="B903" s="471" t="s">
        <v>3043</v>
      </c>
      <c r="C903" s="343" t="s">
        <v>3044</v>
      </c>
      <c r="D903" s="343" t="s">
        <v>1262</v>
      </c>
      <c r="E903" s="460">
        <v>2023</v>
      </c>
      <c r="F903" s="461"/>
      <c r="G903" s="461"/>
      <c r="H903" s="461"/>
      <c r="I903" s="461"/>
      <c r="J903" s="463">
        <v>1</v>
      </c>
      <c r="K903" s="462">
        <v>0</v>
      </c>
      <c r="L903" s="461">
        <v>1</v>
      </c>
      <c r="M903" s="461">
        <v>1</v>
      </c>
    </row>
    <row r="904" spans="1:13" ht="60">
      <c r="A904" s="476" t="s">
        <v>5672</v>
      </c>
      <c r="B904" s="471" t="s">
        <v>5673</v>
      </c>
      <c r="C904" s="343" t="s">
        <v>5674</v>
      </c>
      <c r="D904" s="343" t="s">
        <v>5675</v>
      </c>
      <c r="E904" s="460">
        <v>2006</v>
      </c>
      <c r="F904" s="461"/>
      <c r="G904" s="461"/>
      <c r="H904" s="461"/>
      <c r="I904" s="461"/>
      <c r="J904" s="463">
        <v>0</v>
      </c>
      <c r="K904" s="462" t="s">
        <v>2958</v>
      </c>
      <c r="L904" s="461">
        <v>1</v>
      </c>
      <c r="M904" s="461"/>
    </row>
    <row r="905" spans="1:13" ht="75">
      <c r="A905" s="476" t="s">
        <v>5676</v>
      </c>
      <c r="B905" s="471" t="s">
        <v>5677</v>
      </c>
      <c r="C905" s="343" t="s">
        <v>5678</v>
      </c>
      <c r="D905" s="343" t="s">
        <v>2824</v>
      </c>
      <c r="E905" s="460">
        <v>2009</v>
      </c>
      <c r="F905" s="461"/>
      <c r="G905" s="461"/>
      <c r="H905" s="461"/>
      <c r="I905" s="461"/>
      <c r="J905" s="463">
        <v>0</v>
      </c>
      <c r="K905" s="462" t="s">
        <v>2971</v>
      </c>
      <c r="L905" s="461">
        <v>1</v>
      </c>
      <c r="M905" s="461"/>
    </row>
    <row r="906" spans="1:13" ht="120">
      <c r="A906" s="476" t="s">
        <v>5679</v>
      </c>
      <c r="B906" s="471" t="s">
        <v>5680</v>
      </c>
      <c r="C906" s="343" t="s">
        <v>5681</v>
      </c>
      <c r="D906" s="343" t="s">
        <v>5682</v>
      </c>
      <c r="E906" s="460">
        <v>2016</v>
      </c>
      <c r="F906" s="461"/>
      <c r="G906" s="461"/>
      <c r="H906" s="461"/>
      <c r="I906" s="461"/>
      <c r="J906" s="463">
        <v>0</v>
      </c>
      <c r="K906" s="462" t="s">
        <v>3208</v>
      </c>
      <c r="L906" s="461">
        <v>1</v>
      </c>
      <c r="M906" s="461"/>
    </row>
    <row r="907" spans="1:13" ht="90">
      <c r="A907" s="476" t="s">
        <v>2208</v>
      </c>
      <c r="B907" s="471" t="s">
        <v>5683</v>
      </c>
      <c r="C907" s="343" t="s">
        <v>2207</v>
      </c>
      <c r="D907" s="343" t="s">
        <v>2212</v>
      </c>
      <c r="E907" s="460">
        <v>2021</v>
      </c>
      <c r="F907" s="461"/>
      <c r="G907" s="461"/>
      <c r="H907" s="461"/>
      <c r="I907" s="461"/>
      <c r="J907" s="463">
        <v>1</v>
      </c>
      <c r="K907" s="462">
        <v>0</v>
      </c>
      <c r="L907" s="461">
        <v>1</v>
      </c>
      <c r="M907" s="461"/>
    </row>
    <row r="908" spans="1:13" ht="90">
      <c r="A908" s="476" t="s">
        <v>5684</v>
      </c>
      <c r="B908" s="471" t="s">
        <v>5685</v>
      </c>
      <c r="C908" s="343" t="s">
        <v>5686</v>
      </c>
      <c r="D908" s="343" t="s">
        <v>5687</v>
      </c>
      <c r="E908" s="460">
        <v>2009</v>
      </c>
      <c r="F908" s="461"/>
      <c r="G908" s="461"/>
      <c r="H908" s="461"/>
      <c r="I908" s="461"/>
      <c r="J908" s="466">
        <v>0</v>
      </c>
      <c r="K908" s="462" t="s">
        <v>3208</v>
      </c>
      <c r="L908" s="467">
        <v>1</v>
      </c>
      <c r="M908" s="467"/>
    </row>
    <row r="909" spans="1:13" ht="90">
      <c r="A909" s="476" t="s">
        <v>5688</v>
      </c>
      <c r="B909" s="471" t="s">
        <v>5689</v>
      </c>
      <c r="C909" s="343" t="s">
        <v>5690</v>
      </c>
      <c r="D909" s="343" t="s">
        <v>4284</v>
      </c>
      <c r="E909" s="460">
        <v>2001</v>
      </c>
      <c r="F909" s="461"/>
      <c r="G909" s="461"/>
      <c r="H909" s="461"/>
      <c r="I909" s="461"/>
      <c r="J909" s="463">
        <v>0</v>
      </c>
      <c r="K909" s="462" t="s">
        <v>2958</v>
      </c>
      <c r="L909" s="461">
        <v>1</v>
      </c>
      <c r="M909" s="461"/>
    </row>
    <row r="910" spans="1:13" ht="60">
      <c r="A910" s="476" t="s">
        <v>5691</v>
      </c>
      <c r="B910" s="471" t="s">
        <v>5692</v>
      </c>
      <c r="C910" s="343" t="s">
        <v>5693</v>
      </c>
      <c r="D910" s="343" t="s">
        <v>5694</v>
      </c>
      <c r="E910" s="460">
        <v>2017</v>
      </c>
      <c r="F910" s="461"/>
      <c r="G910" s="461"/>
      <c r="H910" s="461"/>
      <c r="I910" s="461"/>
      <c r="J910" s="466">
        <v>0</v>
      </c>
      <c r="K910" s="462" t="s">
        <v>2958</v>
      </c>
      <c r="L910" s="467">
        <v>1</v>
      </c>
      <c r="M910" s="467"/>
    </row>
    <row r="911" spans="1:13" ht="120">
      <c r="A911" s="476" t="s">
        <v>5695</v>
      </c>
      <c r="B911" s="471" t="s">
        <v>5696</v>
      </c>
      <c r="C911" s="343" t="s">
        <v>5697</v>
      </c>
      <c r="D911" s="343" t="s">
        <v>5698</v>
      </c>
      <c r="E911" s="460">
        <v>2004</v>
      </c>
      <c r="F911" s="461"/>
      <c r="G911" s="461"/>
      <c r="H911" s="461"/>
      <c r="I911" s="461"/>
      <c r="J911" s="463">
        <v>0</v>
      </c>
      <c r="K911" s="462" t="s">
        <v>2958</v>
      </c>
      <c r="L911" s="461">
        <v>1</v>
      </c>
      <c r="M911" s="461"/>
    </row>
    <row r="912" spans="1:13" ht="120">
      <c r="A912" s="476" t="s">
        <v>5699</v>
      </c>
      <c r="B912" s="471"/>
      <c r="C912" s="343" t="s">
        <v>5700</v>
      </c>
      <c r="D912" s="343" t="s">
        <v>5701</v>
      </c>
      <c r="E912" s="460">
        <v>2002</v>
      </c>
      <c r="F912" s="461"/>
      <c r="G912" s="461"/>
      <c r="H912" s="461"/>
      <c r="I912" s="461"/>
      <c r="J912" s="463">
        <v>0</v>
      </c>
      <c r="K912" s="462" t="s">
        <v>2958</v>
      </c>
      <c r="L912" s="461">
        <v>1</v>
      </c>
      <c r="M912" s="461"/>
    </row>
    <row r="913" spans="1:13" ht="75">
      <c r="A913" s="476" t="s">
        <v>5702</v>
      </c>
      <c r="B913" s="471" t="s">
        <v>5703</v>
      </c>
      <c r="C913" s="343" t="s">
        <v>5704</v>
      </c>
      <c r="D913" s="343" t="s">
        <v>3320</v>
      </c>
      <c r="E913" s="460">
        <v>1977</v>
      </c>
      <c r="F913" s="461"/>
      <c r="G913" s="461"/>
      <c r="H913" s="461"/>
      <c r="I913" s="461"/>
      <c r="J913" s="463">
        <v>0</v>
      </c>
      <c r="K913" s="462" t="s">
        <v>2958</v>
      </c>
      <c r="L913" s="461">
        <v>1</v>
      </c>
      <c r="M913" s="461"/>
    </row>
    <row r="914" spans="1:13" ht="135">
      <c r="A914" s="476" t="s">
        <v>3045</v>
      </c>
      <c r="B914" s="471" t="s">
        <v>3046</v>
      </c>
      <c r="C914" s="343" t="s">
        <v>3047</v>
      </c>
      <c r="D914" s="343" t="s">
        <v>1400</v>
      </c>
      <c r="E914" s="460">
        <v>2009</v>
      </c>
      <c r="F914" s="461"/>
      <c r="G914" s="461"/>
      <c r="H914" s="461"/>
      <c r="I914" s="461"/>
      <c r="J914" s="463">
        <v>1</v>
      </c>
      <c r="K914" s="462">
        <v>0</v>
      </c>
      <c r="L914" s="461">
        <v>1</v>
      </c>
      <c r="M914" s="461"/>
    </row>
    <row r="915" spans="1:13" ht="105">
      <c r="A915" s="476" t="s">
        <v>3048</v>
      </c>
      <c r="B915" s="471"/>
      <c r="C915" s="343" t="s">
        <v>3049</v>
      </c>
      <c r="D915" s="343" t="s">
        <v>3050</v>
      </c>
      <c r="E915" s="460">
        <v>2008</v>
      </c>
      <c r="F915" s="461" t="s">
        <v>272</v>
      </c>
      <c r="G915" s="461"/>
      <c r="H915" s="461"/>
      <c r="I915" s="461"/>
      <c r="J915" s="466">
        <v>1</v>
      </c>
      <c r="K915" s="462">
        <v>0</v>
      </c>
      <c r="L915" s="467">
        <v>1</v>
      </c>
      <c r="M915" s="467"/>
    </row>
    <row r="916" spans="1:13" ht="105">
      <c r="A916" s="476" t="s">
        <v>3051</v>
      </c>
      <c r="B916" s="471" t="s">
        <v>3052</v>
      </c>
      <c r="C916" s="343" t="s">
        <v>3053</v>
      </c>
      <c r="D916" s="343" t="s">
        <v>2588</v>
      </c>
      <c r="E916" s="460">
        <v>2010</v>
      </c>
      <c r="F916" s="461"/>
      <c r="G916" s="461"/>
      <c r="H916" s="461"/>
      <c r="I916" s="461"/>
      <c r="J916" s="466">
        <v>1</v>
      </c>
      <c r="K916" s="462">
        <v>0</v>
      </c>
      <c r="L916" s="467">
        <v>1</v>
      </c>
      <c r="M916" s="467"/>
    </row>
    <row r="917" spans="1:13" ht="45">
      <c r="A917" s="476" t="s">
        <v>5705</v>
      </c>
      <c r="B917" s="471" t="s">
        <v>5706</v>
      </c>
      <c r="C917" s="343" t="s">
        <v>5707</v>
      </c>
      <c r="D917" s="343" t="s">
        <v>4023</v>
      </c>
      <c r="E917" s="460">
        <v>2008</v>
      </c>
      <c r="F917" s="461"/>
      <c r="G917" s="461"/>
      <c r="H917" s="461"/>
      <c r="I917" s="461"/>
      <c r="J917" s="466">
        <v>0</v>
      </c>
      <c r="K917" s="462" t="s">
        <v>3208</v>
      </c>
      <c r="L917" s="467">
        <v>1</v>
      </c>
      <c r="M917" s="467"/>
    </row>
    <row r="918" spans="1:13" ht="135">
      <c r="A918" s="476" t="s">
        <v>5708</v>
      </c>
      <c r="B918" s="471" t="s">
        <v>5709</v>
      </c>
      <c r="C918" s="343" t="s">
        <v>5710</v>
      </c>
      <c r="D918" s="343" t="s">
        <v>5711</v>
      </c>
      <c r="E918" s="460">
        <v>2022</v>
      </c>
      <c r="F918" s="461"/>
      <c r="G918" s="461"/>
      <c r="H918" s="461"/>
      <c r="I918" s="461"/>
      <c r="J918" s="463">
        <v>0</v>
      </c>
      <c r="K918" s="462" t="s">
        <v>2971</v>
      </c>
      <c r="L918" s="461">
        <v>1</v>
      </c>
      <c r="M918" s="461"/>
    </row>
    <row r="919" spans="1:13" ht="150">
      <c r="A919" s="476" t="s">
        <v>5712</v>
      </c>
      <c r="B919" s="471"/>
      <c r="C919" s="343" t="s">
        <v>5713</v>
      </c>
      <c r="D919" s="343" t="s">
        <v>5714</v>
      </c>
      <c r="E919" s="460">
        <v>2018</v>
      </c>
      <c r="F919" s="461"/>
      <c r="G919" s="461"/>
      <c r="H919" s="461"/>
      <c r="I919" s="461"/>
      <c r="J919" s="463">
        <v>0</v>
      </c>
      <c r="K919" s="462" t="s">
        <v>3208</v>
      </c>
      <c r="L919" s="461">
        <v>1</v>
      </c>
      <c r="M919" s="461"/>
    </row>
    <row r="920" spans="1:13" ht="38.25">
      <c r="A920" s="476" t="s">
        <v>5715</v>
      </c>
      <c r="B920" s="471"/>
      <c r="C920" s="343" t="s">
        <v>5716</v>
      </c>
      <c r="D920" s="343"/>
      <c r="E920" s="460">
        <v>2001</v>
      </c>
      <c r="F920" s="461"/>
      <c r="G920" s="461"/>
      <c r="H920" s="461"/>
      <c r="I920" s="461"/>
      <c r="J920" s="463">
        <v>0</v>
      </c>
      <c r="K920" s="462" t="s">
        <v>4273</v>
      </c>
      <c r="L920" s="461">
        <v>1</v>
      </c>
      <c r="M920" s="461"/>
    </row>
    <row r="921" spans="1:13" ht="120">
      <c r="A921" s="476" t="s">
        <v>3054</v>
      </c>
      <c r="B921" s="471" t="s">
        <v>3055</v>
      </c>
      <c r="C921" s="343" t="s">
        <v>3056</v>
      </c>
      <c r="D921" s="343" t="s">
        <v>533</v>
      </c>
      <c r="E921" s="460">
        <v>2017</v>
      </c>
      <c r="F921" s="461"/>
      <c r="G921" s="461"/>
      <c r="H921" s="461"/>
      <c r="I921" s="461"/>
      <c r="J921" s="463">
        <v>1</v>
      </c>
      <c r="K921" s="462">
        <v>0</v>
      </c>
      <c r="L921" s="461">
        <v>1</v>
      </c>
      <c r="M921" s="461">
        <v>1</v>
      </c>
    </row>
    <row r="922" spans="1:13" ht="90">
      <c r="A922" s="476" t="s">
        <v>5717</v>
      </c>
      <c r="B922" s="471" t="s">
        <v>5718</v>
      </c>
      <c r="C922" s="343" t="s">
        <v>5719</v>
      </c>
      <c r="D922" s="343" t="s">
        <v>5720</v>
      </c>
      <c r="E922" s="460">
        <v>2013</v>
      </c>
      <c r="F922" s="461"/>
      <c r="G922" s="461"/>
      <c r="H922" s="461"/>
      <c r="I922" s="461"/>
      <c r="J922" s="466">
        <v>0</v>
      </c>
      <c r="K922" s="462" t="s">
        <v>3208</v>
      </c>
      <c r="L922" s="467">
        <v>1</v>
      </c>
      <c r="M922" s="467"/>
    </row>
    <row r="923" spans="1:13" ht="120">
      <c r="A923" s="476" t="s">
        <v>5721</v>
      </c>
      <c r="B923" s="471"/>
      <c r="C923" s="343" t="s">
        <v>5722</v>
      </c>
      <c r="D923" s="343" t="s">
        <v>4132</v>
      </c>
      <c r="E923" s="460">
        <v>1989</v>
      </c>
      <c r="F923" s="461"/>
      <c r="G923" s="461"/>
      <c r="H923" s="461"/>
      <c r="I923" s="461"/>
      <c r="J923" s="466">
        <v>0</v>
      </c>
      <c r="K923" s="462" t="s">
        <v>3393</v>
      </c>
      <c r="L923" s="467">
        <v>1</v>
      </c>
      <c r="M923" s="467"/>
    </row>
    <row r="924" spans="1:13" ht="135">
      <c r="A924" s="476" t="s">
        <v>5723</v>
      </c>
      <c r="B924" s="471" t="s">
        <v>5724</v>
      </c>
      <c r="C924" s="343" t="s">
        <v>5725</v>
      </c>
      <c r="D924" s="343" t="s">
        <v>5726</v>
      </c>
      <c r="E924" s="460">
        <v>2014</v>
      </c>
      <c r="F924" s="461"/>
      <c r="G924" s="461"/>
      <c r="H924" s="461"/>
      <c r="I924" s="461"/>
      <c r="J924" s="463">
        <v>0</v>
      </c>
      <c r="K924" s="462" t="s">
        <v>3208</v>
      </c>
      <c r="L924" s="461">
        <v>1</v>
      </c>
      <c r="M924" s="461"/>
    </row>
    <row r="925" spans="1:13" ht="75">
      <c r="A925" s="476" t="s">
        <v>5727</v>
      </c>
      <c r="B925" s="471" t="s">
        <v>5728</v>
      </c>
      <c r="C925" s="343" t="s">
        <v>5729</v>
      </c>
      <c r="D925" s="343" t="s">
        <v>5730</v>
      </c>
      <c r="E925" s="460">
        <v>2011</v>
      </c>
      <c r="F925" s="461"/>
      <c r="G925" s="461"/>
      <c r="H925" s="461"/>
      <c r="I925" s="461"/>
      <c r="J925" s="463">
        <v>0</v>
      </c>
      <c r="K925" s="462" t="s">
        <v>2958</v>
      </c>
      <c r="L925" s="461">
        <v>1</v>
      </c>
      <c r="M925" s="461"/>
    </row>
    <row r="926" spans="1:13" ht="90">
      <c r="A926" s="476" t="s">
        <v>5731</v>
      </c>
      <c r="B926" s="471" t="s">
        <v>5732</v>
      </c>
      <c r="C926" s="343" t="s">
        <v>5733</v>
      </c>
      <c r="D926" s="343" t="s">
        <v>5734</v>
      </c>
      <c r="E926" s="460">
        <v>2005</v>
      </c>
      <c r="F926" s="461"/>
      <c r="G926" s="461"/>
      <c r="H926" s="461"/>
      <c r="I926" s="461"/>
      <c r="J926" s="466">
        <v>0</v>
      </c>
      <c r="K926" s="462" t="s">
        <v>3208</v>
      </c>
      <c r="L926" s="467">
        <v>1</v>
      </c>
      <c r="M926" s="467"/>
    </row>
    <row r="927" spans="1:13" ht="105">
      <c r="A927" s="476" t="s">
        <v>5735</v>
      </c>
      <c r="B927" s="471" t="s">
        <v>5736</v>
      </c>
      <c r="C927" s="343" t="s">
        <v>5737</v>
      </c>
      <c r="D927" s="343" t="s">
        <v>5738</v>
      </c>
      <c r="E927" s="460">
        <v>2018</v>
      </c>
      <c r="F927" s="461"/>
      <c r="G927" s="461"/>
      <c r="H927" s="461"/>
      <c r="I927" s="461"/>
      <c r="J927" s="463">
        <v>0</v>
      </c>
      <c r="K927" s="462" t="s">
        <v>3730</v>
      </c>
      <c r="L927" s="461">
        <v>1</v>
      </c>
      <c r="M927" s="461"/>
    </row>
    <row r="928" spans="1:13" ht="135">
      <c r="A928" s="476" t="s">
        <v>5739</v>
      </c>
      <c r="B928" s="471" t="s">
        <v>5740</v>
      </c>
      <c r="C928" s="343" t="s">
        <v>5741</v>
      </c>
      <c r="D928" s="343" t="s">
        <v>3506</v>
      </c>
      <c r="E928" s="460">
        <v>2019</v>
      </c>
      <c r="F928" s="461"/>
      <c r="G928" s="461"/>
      <c r="H928" s="461"/>
      <c r="I928" s="461"/>
      <c r="J928" s="463">
        <v>0</v>
      </c>
      <c r="K928" s="462" t="s">
        <v>3208</v>
      </c>
      <c r="L928" s="461">
        <v>1</v>
      </c>
      <c r="M928" s="461"/>
    </row>
    <row r="929" spans="1:13" ht="38.25">
      <c r="A929" s="476" t="s">
        <v>5742</v>
      </c>
      <c r="B929" s="471"/>
      <c r="C929" s="343" t="s">
        <v>5743</v>
      </c>
      <c r="D929" s="343"/>
      <c r="E929" s="460">
        <v>2005</v>
      </c>
      <c r="F929" s="461"/>
      <c r="G929" s="461"/>
      <c r="H929" s="461"/>
      <c r="I929" s="461"/>
      <c r="J929" s="463">
        <v>0</v>
      </c>
      <c r="K929" s="462" t="s">
        <v>3368</v>
      </c>
      <c r="L929" s="461">
        <v>1</v>
      </c>
      <c r="M929" s="461"/>
    </row>
    <row r="930" spans="1:13" ht="75">
      <c r="A930" s="476" t="s">
        <v>5744</v>
      </c>
      <c r="B930" s="471" t="s">
        <v>5745</v>
      </c>
      <c r="C930" s="343" t="s">
        <v>5746</v>
      </c>
      <c r="D930" s="343" t="s">
        <v>5747</v>
      </c>
      <c r="E930" s="460">
        <v>2006</v>
      </c>
      <c r="F930" s="461"/>
      <c r="G930" s="461"/>
      <c r="H930" s="461"/>
      <c r="I930" s="461"/>
      <c r="J930" s="463">
        <v>0</v>
      </c>
      <c r="K930" s="462" t="s">
        <v>2958</v>
      </c>
      <c r="L930" s="461">
        <v>1</v>
      </c>
      <c r="M930" s="461"/>
    </row>
    <row r="931" spans="1:13" ht="120">
      <c r="A931" s="476" t="s">
        <v>3057</v>
      </c>
      <c r="B931" s="471" t="s">
        <v>3058</v>
      </c>
      <c r="C931" s="343" t="s">
        <v>3059</v>
      </c>
      <c r="D931" s="343" t="s">
        <v>3060</v>
      </c>
      <c r="E931" s="460">
        <v>2016</v>
      </c>
      <c r="F931" s="461"/>
      <c r="G931" s="461"/>
      <c r="H931" s="461"/>
      <c r="I931" s="461"/>
      <c r="J931" s="463">
        <v>1</v>
      </c>
      <c r="K931" s="462">
        <v>0</v>
      </c>
      <c r="L931" s="461">
        <v>1</v>
      </c>
      <c r="M931" s="461"/>
    </row>
    <row r="932" spans="1:13" ht="120">
      <c r="A932" s="476" t="s">
        <v>3061</v>
      </c>
      <c r="B932" s="471" t="s">
        <v>3062</v>
      </c>
      <c r="C932" s="343" t="s">
        <v>3063</v>
      </c>
      <c r="D932" s="343" t="s">
        <v>3064</v>
      </c>
      <c r="E932" s="460">
        <v>2016</v>
      </c>
      <c r="F932" s="461"/>
      <c r="G932" s="461"/>
      <c r="H932" s="461"/>
      <c r="I932" s="461"/>
      <c r="J932" s="463">
        <v>1</v>
      </c>
      <c r="K932" s="462">
        <v>0</v>
      </c>
      <c r="L932" s="461">
        <v>1</v>
      </c>
      <c r="M932" s="461"/>
    </row>
    <row r="933" spans="1:13" ht="90">
      <c r="A933" s="476" t="s">
        <v>3065</v>
      </c>
      <c r="B933" s="471" t="s">
        <v>3066</v>
      </c>
      <c r="C933" s="343" t="s">
        <v>3067</v>
      </c>
      <c r="D933" s="343" t="s">
        <v>348</v>
      </c>
      <c r="E933" s="460">
        <v>2015</v>
      </c>
      <c r="F933" s="461"/>
      <c r="G933" s="461"/>
      <c r="H933" s="461"/>
      <c r="I933" s="461"/>
      <c r="J933" s="466">
        <v>1</v>
      </c>
      <c r="K933" s="462">
        <v>0</v>
      </c>
      <c r="L933" s="467">
        <v>1</v>
      </c>
      <c r="M933" s="467"/>
    </row>
    <row r="934" spans="1:13" ht="135">
      <c r="A934" s="476" t="s">
        <v>3068</v>
      </c>
      <c r="B934" s="471" t="s">
        <v>3069</v>
      </c>
      <c r="C934" s="343" t="s">
        <v>3070</v>
      </c>
      <c r="D934" s="343" t="s">
        <v>3071</v>
      </c>
      <c r="E934" s="460">
        <v>2010</v>
      </c>
      <c r="F934" s="461"/>
      <c r="G934" s="461"/>
      <c r="H934" s="461"/>
      <c r="I934" s="461"/>
      <c r="J934" s="463">
        <v>1</v>
      </c>
      <c r="K934" s="462">
        <v>0</v>
      </c>
      <c r="L934" s="461">
        <v>1</v>
      </c>
      <c r="M934" s="461">
        <v>1</v>
      </c>
    </row>
    <row r="935" spans="1:13" ht="120">
      <c r="A935" s="476" t="s">
        <v>5748</v>
      </c>
      <c r="B935" s="471"/>
      <c r="C935" s="343" t="s">
        <v>5749</v>
      </c>
      <c r="D935" s="343" t="s">
        <v>5750</v>
      </c>
      <c r="E935" s="460">
        <v>1986</v>
      </c>
      <c r="F935" s="461"/>
      <c r="G935" s="461"/>
      <c r="H935" s="461"/>
      <c r="I935" s="461"/>
      <c r="J935" s="463">
        <v>0</v>
      </c>
      <c r="K935" s="462" t="s">
        <v>3511</v>
      </c>
      <c r="L935" s="461">
        <v>1</v>
      </c>
      <c r="M935" s="461"/>
    </row>
    <row r="936" spans="1:13" ht="180">
      <c r="A936" s="476" t="s">
        <v>3072</v>
      </c>
      <c r="B936" s="469" t="s">
        <v>3073</v>
      </c>
      <c r="C936" s="343" t="s">
        <v>3074</v>
      </c>
      <c r="D936" s="343" t="s">
        <v>3075</v>
      </c>
      <c r="E936" s="460">
        <v>2017</v>
      </c>
      <c r="F936" s="461" t="s">
        <v>279</v>
      </c>
      <c r="G936" s="461"/>
      <c r="H936" s="461" t="s">
        <v>2554</v>
      </c>
      <c r="I936" s="461"/>
      <c r="J936" s="463">
        <v>1</v>
      </c>
      <c r="K936" s="462">
        <v>0</v>
      </c>
      <c r="L936" s="461">
        <v>1</v>
      </c>
      <c r="M936" s="461">
        <v>1</v>
      </c>
    </row>
    <row r="937" spans="1:13" ht="90">
      <c r="A937" s="476" t="s">
        <v>5751</v>
      </c>
      <c r="B937" s="471" t="s">
        <v>5752</v>
      </c>
      <c r="C937" s="343" t="s">
        <v>5753</v>
      </c>
      <c r="D937" s="343" t="s">
        <v>348</v>
      </c>
      <c r="E937" s="460">
        <v>2015</v>
      </c>
      <c r="F937" s="461"/>
      <c r="G937" s="461"/>
      <c r="H937" s="461"/>
      <c r="I937" s="461"/>
      <c r="J937" s="463">
        <v>0</v>
      </c>
      <c r="K937" s="462" t="s">
        <v>3294</v>
      </c>
      <c r="L937" s="461">
        <v>1</v>
      </c>
      <c r="M937" s="461"/>
    </row>
    <row r="938" spans="1:13" ht="105">
      <c r="A938" s="476" t="s">
        <v>5754</v>
      </c>
      <c r="B938" s="471"/>
      <c r="C938" s="343" t="s">
        <v>5755</v>
      </c>
      <c r="D938" s="343"/>
      <c r="E938" s="460">
        <v>2003</v>
      </c>
      <c r="F938" s="461"/>
      <c r="G938" s="461"/>
      <c r="H938" s="461"/>
      <c r="I938" s="461"/>
      <c r="J938" s="463">
        <v>0</v>
      </c>
      <c r="K938" s="462" t="s">
        <v>4273</v>
      </c>
      <c r="L938" s="461">
        <v>1</v>
      </c>
      <c r="M938" s="461"/>
    </row>
    <row r="939" spans="1:13" ht="75">
      <c r="A939" s="476" t="s">
        <v>3076</v>
      </c>
      <c r="B939" s="471"/>
      <c r="C939" s="343" t="s">
        <v>3077</v>
      </c>
      <c r="D939" s="343" t="s">
        <v>2511</v>
      </c>
      <c r="E939" s="460">
        <v>2003</v>
      </c>
      <c r="F939" s="461"/>
      <c r="G939" s="461"/>
      <c r="H939" s="461"/>
      <c r="I939" s="461"/>
      <c r="J939" s="463">
        <v>1</v>
      </c>
      <c r="K939" s="462">
        <v>0</v>
      </c>
      <c r="L939" s="461">
        <v>1</v>
      </c>
      <c r="M939" s="461">
        <v>1</v>
      </c>
    </row>
    <row r="940" spans="1:13" ht="135">
      <c r="A940" s="476" t="s">
        <v>3078</v>
      </c>
      <c r="B940" s="469" t="s">
        <v>3079</v>
      </c>
      <c r="C940" s="343" t="s">
        <v>3080</v>
      </c>
      <c r="D940" s="343" t="s">
        <v>3023</v>
      </c>
      <c r="E940" s="460">
        <v>2009</v>
      </c>
      <c r="F940" s="461"/>
      <c r="G940" s="461"/>
      <c r="H940" s="461"/>
      <c r="I940" s="461"/>
      <c r="J940" s="463">
        <v>1</v>
      </c>
      <c r="K940" s="462">
        <v>0</v>
      </c>
      <c r="L940" s="461">
        <v>1</v>
      </c>
      <c r="M940" s="461">
        <v>1</v>
      </c>
    </row>
    <row r="941" spans="1:13" ht="90">
      <c r="A941" s="476" t="s">
        <v>5756</v>
      </c>
      <c r="B941" s="471" t="s">
        <v>5757</v>
      </c>
      <c r="C941" s="343" t="s">
        <v>5758</v>
      </c>
      <c r="D941" s="343" t="s">
        <v>5759</v>
      </c>
      <c r="E941" s="460">
        <v>2011</v>
      </c>
      <c r="F941" s="461"/>
      <c r="G941" s="461"/>
      <c r="H941" s="461"/>
      <c r="I941" s="461"/>
      <c r="J941" s="466">
        <v>0</v>
      </c>
      <c r="K941" s="462" t="s">
        <v>3208</v>
      </c>
      <c r="L941" s="467">
        <v>1</v>
      </c>
      <c r="M941" s="467"/>
    </row>
    <row r="942" spans="1:13" ht="90">
      <c r="A942" s="476" t="s">
        <v>5760</v>
      </c>
      <c r="B942" s="471" t="s">
        <v>5761</v>
      </c>
      <c r="C942" s="343" t="s">
        <v>5762</v>
      </c>
      <c r="D942" s="343" t="s">
        <v>5615</v>
      </c>
      <c r="E942" s="460">
        <v>2012</v>
      </c>
      <c r="F942" s="461"/>
      <c r="G942" s="461"/>
      <c r="H942" s="461"/>
      <c r="I942" s="461"/>
      <c r="J942" s="466">
        <v>0</v>
      </c>
      <c r="K942" s="462" t="s">
        <v>3208</v>
      </c>
      <c r="L942" s="467">
        <v>1</v>
      </c>
      <c r="M942" s="467"/>
    </row>
    <row r="943" spans="1:13" ht="75">
      <c r="A943" s="476" t="s">
        <v>5763</v>
      </c>
      <c r="B943" s="471" t="s">
        <v>5764</v>
      </c>
      <c r="C943" s="343" t="s">
        <v>5765</v>
      </c>
      <c r="D943" s="343" t="s">
        <v>5766</v>
      </c>
      <c r="E943" s="460">
        <v>2011</v>
      </c>
      <c r="F943" s="461"/>
      <c r="G943" s="461"/>
      <c r="H943" s="461"/>
      <c r="I943" s="461"/>
      <c r="J943" s="463">
        <v>0</v>
      </c>
      <c r="K943" s="462" t="s">
        <v>3208</v>
      </c>
      <c r="L943" s="461">
        <v>1</v>
      </c>
      <c r="M943" s="461"/>
    </row>
    <row r="944" spans="1:13" ht="135">
      <c r="A944" s="476" t="s">
        <v>5767</v>
      </c>
      <c r="B944" s="471" t="s">
        <v>5768</v>
      </c>
      <c r="C944" s="343" t="s">
        <v>5769</v>
      </c>
      <c r="D944" s="343" t="s">
        <v>5770</v>
      </c>
      <c r="E944" s="460">
        <v>2001</v>
      </c>
      <c r="F944" s="461"/>
      <c r="G944" s="461"/>
      <c r="H944" s="461"/>
      <c r="I944" s="461"/>
      <c r="J944" s="463">
        <v>0</v>
      </c>
      <c r="K944" s="462" t="s">
        <v>3208</v>
      </c>
      <c r="L944" s="461">
        <v>1</v>
      </c>
      <c r="M944" s="461"/>
    </row>
    <row r="945" spans="1:13" ht="75">
      <c r="A945" s="476" t="s">
        <v>5771</v>
      </c>
      <c r="B945" s="471" t="s">
        <v>5772</v>
      </c>
      <c r="C945" s="343" t="s">
        <v>5773</v>
      </c>
      <c r="D945" s="343" t="s">
        <v>1552</v>
      </c>
      <c r="E945" s="460">
        <v>1994</v>
      </c>
      <c r="F945" s="461"/>
      <c r="G945" s="461"/>
      <c r="H945" s="461"/>
      <c r="I945" s="461"/>
      <c r="J945" s="463">
        <v>0</v>
      </c>
      <c r="K945" s="462" t="s">
        <v>3208</v>
      </c>
      <c r="L945" s="461">
        <v>1</v>
      </c>
      <c r="M945" s="461"/>
    </row>
    <row r="946" spans="1:13" ht="165">
      <c r="A946" s="476" t="s">
        <v>5774</v>
      </c>
      <c r="B946" s="471" t="s">
        <v>5775</v>
      </c>
      <c r="C946" s="343" t="s">
        <v>5776</v>
      </c>
      <c r="D946" s="343" t="s">
        <v>4798</v>
      </c>
      <c r="E946" s="460">
        <v>2016</v>
      </c>
      <c r="F946" s="461"/>
      <c r="G946" s="461"/>
      <c r="H946" s="461"/>
      <c r="I946" s="461"/>
      <c r="J946" s="466">
        <v>0</v>
      </c>
      <c r="K946" s="462" t="s">
        <v>3208</v>
      </c>
      <c r="L946" s="467">
        <v>1</v>
      </c>
      <c r="M946" s="467"/>
    </row>
    <row r="947" spans="1:13" ht="105">
      <c r="A947" s="476" t="s">
        <v>5777</v>
      </c>
      <c r="B947" s="471"/>
      <c r="C947" s="343" t="s">
        <v>5778</v>
      </c>
      <c r="D947" s="343" t="s">
        <v>4219</v>
      </c>
      <c r="E947" s="460">
        <v>2020</v>
      </c>
      <c r="F947" s="461"/>
      <c r="G947" s="461"/>
      <c r="H947" s="461"/>
      <c r="I947" s="461"/>
      <c r="J947" s="463">
        <v>0</v>
      </c>
      <c r="K947" s="462" t="s">
        <v>2958</v>
      </c>
      <c r="L947" s="461">
        <v>1</v>
      </c>
      <c r="M947" s="461"/>
    </row>
    <row r="948" spans="1:13" ht="120">
      <c r="A948" s="476" t="s">
        <v>5779</v>
      </c>
      <c r="B948" s="471" t="s">
        <v>5780</v>
      </c>
      <c r="C948" s="343" t="s">
        <v>5781</v>
      </c>
      <c r="D948" s="343" t="s">
        <v>5782</v>
      </c>
      <c r="E948" s="460">
        <v>2017</v>
      </c>
      <c r="F948" s="461"/>
      <c r="G948" s="461"/>
      <c r="H948" s="461"/>
      <c r="I948" s="461"/>
      <c r="J948" s="463">
        <v>0</v>
      </c>
      <c r="K948" s="462" t="s">
        <v>2958</v>
      </c>
      <c r="L948" s="461">
        <v>1</v>
      </c>
      <c r="M948" s="461"/>
    </row>
    <row r="949" spans="1:13" ht="105">
      <c r="A949" s="476" t="s">
        <v>5783</v>
      </c>
      <c r="B949" s="471" t="s">
        <v>5784</v>
      </c>
      <c r="C949" s="343" t="s">
        <v>5785</v>
      </c>
      <c r="D949" s="343" t="s">
        <v>5426</v>
      </c>
      <c r="E949" s="460">
        <v>2012</v>
      </c>
      <c r="F949" s="461"/>
      <c r="G949" s="461"/>
      <c r="H949" s="461"/>
      <c r="I949" s="461"/>
      <c r="J949" s="466">
        <v>0</v>
      </c>
      <c r="K949" s="462" t="s">
        <v>3208</v>
      </c>
      <c r="L949" s="467">
        <v>1</v>
      </c>
      <c r="M949" s="467"/>
    </row>
    <row r="950" spans="1:13" ht="180">
      <c r="A950" s="476" t="s">
        <v>5786</v>
      </c>
      <c r="B950" s="471" t="s">
        <v>5787</v>
      </c>
      <c r="C950" s="343" t="s">
        <v>5788</v>
      </c>
      <c r="D950" s="343" t="s">
        <v>5789</v>
      </c>
      <c r="E950" s="460">
        <v>2013</v>
      </c>
      <c r="F950" s="461"/>
      <c r="G950" s="461"/>
      <c r="H950" s="461"/>
      <c r="I950" s="461"/>
      <c r="J950" s="466">
        <v>0</v>
      </c>
      <c r="K950" s="462" t="s">
        <v>3208</v>
      </c>
      <c r="L950" s="467">
        <v>1</v>
      </c>
      <c r="M950" s="467"/>
    </row>
    <row r="951" spans="1:13" ht="90">
      <c r="A951" s="476" t="s">
        <v>5790</v>
      </c>
      <c r="B951" s="471" t="s">
        <v>5791</v>
      </c>
      <c r="C951" s="343" t="s">
        <v>5792</v>
      </c>
      <c r="D951" s="343" t="s">
        <v>5793</v>
      </c>
      <c r="E951" s="460">
        <v>2007</v>
      </c>
      <c r="F951" s="461"/>
      <c r="G951" s="461"/>
      <c r="H951" s="461"/>
      <c r="I951" s="461"/>
      <c r="J951" s="463">
        <v>0</v>
      </c>
      <c r="K951" s="462" t="s">
        <v>3208</v>
      </c>
      <c r="L951" s="461">
        <v>1</v>
      </c>
      <c r="M951" s="461"/>
    </row>
    <row r="952" spans="1:13" ht="150">
      <c r="A952" s="476" t="s">
        <v>3081</v>
      </c>
      <c r="B952" s="471" t="s">
        <v>3082</v>
      </c>
      <c r="C952" s="343" t="s">
        <v>3083</v>
      </c>
      <c r="D952" s="343" t="s">
        <v>3084</v>
      </c>
      <c r="E952" s="460">
        <v>2008</v>
      </c>
      <c r="F952" s="461"/>
      <c r="G952" s="461"/>
      <c r="H952" s="461"/>
      <c r="I952" s="461"/>
      <c r="J952" s="463">
        <v>1</v>
      </c>
      <c r="K952" s="462">
        <v>0</v>
      </c>
      <c r="L952" s="461">
        <v>1</v>
      </c>
      <c r="M952" s="461">
        <v>1</v>
      </c>
    </row>
    <row r="953" spans="1:13" ht="120">
      <c r="A953" s="476" t="s">
        <v>3085</v>
      </c>
      <c r="B953" s="471" t="s">
        <v>3086</v>
      </c>
      <c r="C953" s="343" t="s">
        <v>3087</v>
      </c>
      <c r="D953" s="343" t="s">
        <v>348</v>
      </c>
      <c r="E953" s="460">
        <v>2001</v>
      </c>
      <c r="F953" s="461"/>
      <c r="G953" s="461"/>
      <c r="H953" s="461"/>
      <c r="I953" s="461"/>
      <c r="J953" s="463">
        <v>1</v>
      </c>
      <c r="K953" s="462">
        <v>0</v>
      </c>
      <c r="L953" s="461">
        <v>1</v>
      </c>
      <c r="M953" s="461">
        <v>1</v>
      </c>
    </row>
    <row r="954" spans="1:13" ht="45">
      <c r="A954" s="476" t="s">
        <v>5794</v>
      </c>
      <c r="B954" s="471"/>
      <c r="C954" s="343" t="s">
        <v>5795</v>
      </c>
      <c r="D954" s="343"/>
      <c r="E954" s="460">
        <v>2009</v>
      </c>
      <c r="F954" s="461"/>
      <c r="G954" s="461"/>
      <c r="H954" s="461"/>
      <c r="I954" s="461"/>
      <c r="J954" s="463">
        <v>0</v>
      </c>
      <c r="K954" s="483" t="s">
        <v>3368</v>
      </c>
      <c r="L954" s="461">
        <v>1</v>
      </c>
      <c r="M954" s="461"/>
    </row>
    <row r="955" spans="1:13" ht="105">
      <c r="A955" s="476" t="s">
        <v>3088</v>
      </c>
      <c r="B955" s="471" t="s">
        <v>3089</v>
      </c>
      <c r="C955" s="343" t="s">
        <v>3090</v>
      </c>
      <c r="D955" s="343" t="s">
        <v>348</v>
      </c>
      <c r="E955" s="460">
        <v>2022</v>
      </c>
      <c r="F955" s="461"/>
      <c r="G955" s="461"/>
      <c r="H955" s="461"/>
      <c r="I955" s="461"/>
      <c r="J955" s="463">
        <v>1</v>
      </c>
      <c r="K955" s="462">
        <v>0</v>
      </c>
      <c r="L955" s="461">
        <v>1</v>
      </c>
      <c r="M955" s="461"/>
    </row>
    <row r="956" spans="1:13" ht="45">
      <c r="A956" s="476" t="s">
        <v>5796</v>
      </c>
      <c r="B956" s="471"/>
      <c r="C956" s="343" t="s">
        <v>5797</v>
      </c>
      <c r="D956" s="343" t="s">
        <v>5798</v>
      </c>
      <c r="E956" s="460">
        <v>1990</v>
      </c>
      <c r="F956" s="461"/>
      <c r="G956" s="461"/>
      <c r="H956" s="461"/>
      <c r="I956" s="461"/>
      <c r="J956" s="466">
        <v>0</v>
      </c>
      <c r="K956" s="462" t="s">
        <v>3208</v>
      </c>
      <c r="L956" s="467">
        <v>1</v>
      </c>
      <c r="M956" s="467"/>
    </row>
    <row r="957" spans="1:13" ht="105">
      <c r="A957" s="476" t="s">
        <v>5799</v>
      </c>
      <c r="B957" s="471"/>
      <c r="C957" s="343" t="s">
        <v>5800</v>
      </c>
      <c r="D957" s="343" t="s">
        <v>5801</v>
      </c>
      <c r="E957" s="460">
        <v>2021</v>
      </c>
      <c r="F957" s="461"/>
      <c r="G957" s="461"/>
      <c r="H957" s="461"/>
      <c r="I957" s="461"/>
      <c r="J957" s="463">
        <v>0</v>
      </c>
      <c r="K957" s="462" t="s">
        <v>3208</v>
      </c>
      <c r="L957" s="461">
        <v>1</v>
      </c>
      <c r="M957" s="461"/>
    </row>
    <row r="958" spans="1:13" ht="45">
      <c r="A958" s="476" t="s">
        <v>5802</v>
      </c>
      <c r="B958" s="471"/>
      <c r="C958" s="343" t="s">
        <v>5803</v>
      </c>
      <c r="D958" s="343" t="s">
        <v>5804</v>
      </c>
      <c r="E958" s="460">
        <v>2008</v>
      </c>
      <c r="F958" s="461"/>
      <c r="G958" s="461"/>
      <c r="H958" s="461"/>
      <c r="I958" s="461"/>
      <c r="J958" s="463">
        <v>0</v>
      </c>
      <c r="K958" s="462" t="s">
        <v>3256</v>
      </c>
      <c r="L958" s="461">
        <v>1</v>
      </c>
      <c r="M958" s="461"/>
    </row>
    <row r="959" spans="1:13" ht="120">
      <c r="A959" s="476" t="s">
        <v>5805</v>
      </c>
      <c r="B959" s="471" t="s">
        <v>5806</v>
      </c>
      <c r="C959" s="343" t="s">
        <v>5807</v>
      </c>
      <c r="D959" s="343" t="s">
        <v>533</v>
      </c>
      <c r="E959" s="460">
        <v>1998</v>
      </c>
      <c r="F959" s="461"/>
      <c r="G959" s="461"/>
      <c r="H959" s="461"/>
      <c r="I959" s="461"/>
      <c r="J959" s="463">
        <v>0</v>
      </c>
      <c r="K959" s="462" t="s">
        <v>3208</v>
      </c>
      <c r="L959" s="461">
        <v>1</v>
      </c>
      <c r="M959" s="461"/>
    </row>
    <row r="960" spans="1:13" ht="75">
      <c r="A960" s="476" t="s">
        <v>5808</v>
      </c>
      <c r="B960" s="471" t="s">
        <v>5809</v>
      </c>
      <c r="C960" s="343" t="s">
        <v>5810</v>
      </c>
      <c r="D960" s="343" t="s">
        <v>5811</v>
      </c>
      <c r="E960" s="460">
        <v>2023</v>
      </c>
      <c r="F960" s="461"/>
      <c r="G960" s="461"/>
      <c r="H960" s="461"/>
      <c r="I960" s="461"/>
      <c r="J960" s="463">
        <v>0</v>
      </c>
      <c r="K960" s="462" t="s">
        <v>3256</v>
      </c>
      <c r="L960" s="461">
        <v>1</v>
      </c>
      <c r="M960" s="461"/>
    </row>
    <row r="961" spans="1:13" ht="90">
      <c r="A961" s="476" t="s">
        <v>5812</v>
      </c>
      <c r="B961" s="471"/>
      <c r="C961" s="343" t="s">
        <v>5813</v>
      </c>
      <c r="D961" s="343" t="s">
        <v>5814</v>
      </c>
      <c r="E961" s="460">
        <v>2010</v>
      </c>
      <c r="F961" s="461"/>
      <c r="G961" s="461"/>
      <c r="H961" s="461"/>
      <c r="I961" s="461"/>
      <c r="J961" s="466">
        <v>0</v>
      </c>
      <c r="K961" s="462" t="s">
        <v>3208</v>
      </c>
      <c r="L961" s="467">
        <v>1</v>
      </c>
      <c r="M961" s="467"/>
    </row>
    <row r="962" spans="1:13" ht="60">
      <c r="A962" s="476" t="s">
        <v>5815</v>
      </c>
      <c r="B962" s="471"/>
      <c r="C962" s="343" t="s">
        <v>5816</v>
      </c>
      <c r="D962" s="343" t="s">
        <v>5817</v>
      </c>
      <c r="E962" s="460">
        <v>1995</v>
      </c>
      <c r="F962" s="461"/>
      <c r="G962" s="461"/>
      <c r="H962" s="461"/>
      <c r="I962" s="461"/>
      <c r="J962" s="463">
        <v>0</v>
      </c>
      <c r="K962" s="462" t="s">
        <v>3208</v>
      </c>
      <c r="L962" s="461">
        <v>1</v>
      </c>
      <c r="M962" s="461"/>
    </row>
    <row r="963" spans="1:13" ht="90">
      <c r="A963" s="476" t="s">
        <v>5818</v>
      </c>
      <c r="B963" s="471"/>
      <c r="C963" s="343" t="s">
        <v>5819</v>
      </c>
      <c r="D963" s="343" t="s">
        <v>5820</v>
      </c>
      <c r="E963" s="460">
        <v>2019</v>
      </c>
      <c r="F963" s="461"/>
      <c r="G963" s="461"/>
      <c r="H963" s="461"/>
      <c r="I963" s="461"/>
      <c r="J963" s="463">
        <v>0</v>
      </c>
      <c r="K963" s="462" t="s">
        <v>3294</v>
      </c>
      <c r="L963" s="461">
        <v>1</v>
      </c>
      <c r="M963" s="461"/>
    </row>
    <row r="964" spans="1:13" ht="60">
      <c r="A964" s="476" t="s">
        <v>5821</v>
      </c>
      <c r="B964" s="471" t="s">
        <v>5822</v>
      </c>
      <c r="C964" s="343" t="s">
        <v>5823</v>
      </c>
      <c r="D964" s="343" t="s">
        <v>5824</v>
      </c>
      <c r="E964" s="460">
        <v>1980</v>
      </c>
      <c r="F964" s="461"/>
      <c r="G964" s="461"/>
      <c r="H964" s="461"/>
      <c r="I964" s="461"/>
      <c r="J964" s="463">
        <v>0</v>
      </c>
      <c r="K964" s="462" t="s">
        <v>3208</v>
      </c>
      <c r="L964" s="461">
        <v>1</v>
      </c>
      <c r="M964" s="461"/>
    </row>
    <row r="965" spans="1:13" ht="165">
      <c r="A965" s="476" t="s">
        <v>5825</v>
      </c>
      <c r="B965" s="471" t="s">
        <v>5826</v>
      </c>
      <c r="C965" s="343" t="s">
        <v>5827</v>
      </c>
      <c r="D965" s="343" t="s">
        <v>2771</v>
      </c>
      <c r="E965" s="460">
        <v>2009</v>
      </c>
      <c r="F965" s="461"/>
      <c r="G965" s="461"/>
      <c r="H965" s="461"/>
      <c r="I965" s="461"/>
      <c r="J965" s="466">
        <v>0</v>
      </c>
      <c r="K965" s="462" t="s">
        <v>2958</v>
      </c>
      <c r="L965" s="467">
        <v>1</v>
      </c>
      <c r="M965" s="467"/>
    </row>
    <row r="966" spans="1:13" ht="75">
      <c r="A966" s="476" t="s">
        <v>5828</v>
      </c>
      <c r="B966" s="471" t="s">
        <v>5829</v>
      </c>
      <c r="C966" s="343" t="s">
        <v>5830</v>
      </c>
      <c r="D966" s="343" t="s">
        <v>5831</v>
      </c>
      <c r="E966" s="460">
        <v>2004</v>
      </c>
      <c r="F966" s="461"/>
      <c r="G966" s="461"/>
      <c r="H966" s="461"/>
      <c r="I966" s="461"/>
      <c r="J966" s="463">
        <v>0</v>
      </c>
      <c r="K966" s="462" t="s">
        <v>2958</v>
      </c>
      <c r="L966" s="461">
        <v>1</v>
      </c>
      <c r="M966" s="461"/>
    </row>
    <row r="967" spans="1:13" ht="75">
      <c r="A967" s="476" t="s">
        <v>5832</v>
      </c>
      <c r="B967" s="471" t="s">
        <v>5833</v>
      </c>
      <c r="C967" s="343" t="s">
        <v>5834</v>
      </c>
      <c r="D967" s="343" t="s">
        <v>5835</v>
      </c>
      <c r="E967" s="460">
        <v>1976</v>
      </c>
      <c r="F967" s="461"/>
      <c r="G967" s="461"/>
      <c r="H967" s="461"/>
      <c r="I967" s="461"/>
      <c r="J967" s="463">
        <v>0</v>
      </c>
      <c r="K967" s="462" t="s">
        <v>3208</v>
      </c>
      <c r="L967" s="461">
        <v>1</v>
      </c>
      <c r="M967" s="461"/>
    </row>
    <row r="968" spans="1:13" ht="90">
      <c r="A968" s="476" t="s">
        <v>5836</v>
      </c>
      <c r="B968" s="471" t="s">
        <v>5837</v>
      </c>
      <c r="C968" s="343" t="s">
        <v>5838</v>
      </c>
      <c r="D968" s="343" t="s">
        <v>2890</v>
      </c>
      <c r="E968" s="460">
        <v>2018</v>
      </c>
      <c r="F968" s="461"/>
      <c r="G968" s="461"/>
      <c r="H968" s="461"/>
      <c r="I968" s="461"/>
      <c r="J968" s="463">
        <v>0</v>
      </c>
      <c r="K968" s="462" t="s">
        <v>2958</v>
      </c>
      <c r="L968" s="461">
        <v>1</v>
      </c>
      <c r="M968" s="461"/>
    </row>
    <row r="969" spans="1:13" ht="90">
      <c r="A969" s="476" t="s">
        <v>5839</v>
      </c>
      <c r="B969" s="471" t="s">
        <v>5840</v>
      </c>
      <c r="C969" s="343" t="s">
        <v>5841</v>
      </c>
      <c r="D969" s="343" t="s">
        <v>5842</v>
      </c>
      <c r="E969" s="460">
        <v>1996</v>
      </c>
      <c r="F969" s="461"/>
      <c r="G969" s="461"/>
      <c r="H969" s="461"/>
      <c r="I969" s="461"/>
      <c r="J969" s="466">
        <v>0</v>
      </c>
      <c r="K969" s="462" t="s">
        <v>3208</v>
      </c>
      <c r="L969" s="467">
        <v>1</v>
      </c>
      <c r="M969" s="467"/>
    </row>
    <row r="970" spans="1:13" ht="60">
      <c r="A970" s="476" t="s">
        <v>5843</v>
      </c>
      <c r="B970" s="471" t="s">
        <v>5844</v>
      </c>
      <c r="C970" s="343" t="s">
        <v>5845</v>
      </c>
      <c r="D970" s="343" t="s">
        <v>5846</v>
      </c>
      <c r="E970" s="460">
        <v>2019</v>
      </c>
      <c r="F970" s="461"/>
      <c r="G970" s="461"/>
      <c r="H970" s="461"/>
      <c r="I970" s="461"/>
      <c r="J970" s="463">
        <v>0</v>
      </c>
      <c r="K970" s="462" t="s">
        <v>3208</v>
      </c>
      <c r="L970" s="461">
        <v>1</v>
      </c>
      <c r="M970" s="461"/>
    </row>
    <row r="971" spans="1:13" ht="45">
      <c r="A971" s="476" t="s">
        <v>5847</v>
      </c>
      <c r="B971" s="471" t="s">
        <v>5848</v>
      </c>
      <c r="C971" s="343" t="s">
        <v>5849</v>
      </c>
      <c r="D971" s="343" t="s">
        <v>5850</v>
      </c>
      <c r="E971" s="460">
        <v>2004</v>
      </c>
      <c r="F971" s="461"/>
      <c r="G971" s="461"/>
      <c r="H971" s="461"/>
      <c r="I971" s="461"/>
      <c r="J971" s="463">
        <v>0</v>
      </c>
      <c r="K971" s="462" t="s">
        <v>3208</v>
      </c>
      <c r="L971" s="461">
        <v>1</v>
      </c>
      <c r="M971" s="461"/>
    </row>
    <row r="972" spans="1:13" ht="135">
      <c r="A972" s="476" t="s">
        <v>5851</v>
      </c>
      <c r="B972" s="471"/>
      <c r="C972" s="343" t="s">
        <v>5852</v>
      </c>
      <c r="D972" s="343" t="s">
        <v>285</v>
      </c>
      <c r="E972" s="460">
        <v>1995</v>
      </c>
      <c r="F972" s="461"/>
      <c r="G972" s="461"/>
      <c r="H972" s="461"/>
      <c r="I972" s="461"/>
      <c r="J972" s="466">
        <v>0</v>
      </c>
      <c r="K972" s="462" t="s">
        <v>3208</v>
      </c>
      <c r="L972" s="467">
        <v>1</v>
      </c>
      <c r="M972" s="467"/>
    </row>
    <row r="973" spans="1:13" ht="60">
      <c r="A973" s="476" t="s">
        <v>3091</v>
      </c>
      <c r="B973" s="471" t="s">
        <v>3092</v>
      </c>
      <c r="C973" s="343" t="s">
        <v>3093</v>
      </c>
      <c r="D973" s="343" t="s">
        <v>3094</v>
      </c>
      <c r="E973" s="460">
        <v>2012</v>
      </c>
      <c r="F973" s="461"/>
      <c r="G973" s="461"/>
      <c r="H973" s="461"/>
      <c r="I973" s="461"/>
      <c r="J973" s="463">
        <v>1</v>
      </c>
      <c r="K973" s="462">
        <v>0</v>
      </c>
      <c r="L973" s="461">
        <v>1</v>
      </c>
      <c r="M973" s="461"/>
    </row>
    <row r="974" spans="1:13" ht="225">
      <c r="A974" s="476" t="s">
        <v>3096</v>
      </c>
      <c r="B974" s="471" t="s">
        <v>3097</v>
      </c>
      <c r="C974" s="343" t="s">
        <v>3098</v>
      </c>
      <c r="D974" s="343" t="s">
        <v>3099</v>
      </c>
      <c r="E974" s="460">
        <v>2016</v>
      </c>
      <c r="F974" s="461"/>
      <c r="G974" s="461"/>
      <c r="H974" s="461"/>
      <c r="I974" s="461"/>
      <c r="J974" s="463">
        <v>1</v>
      </c>
      <c r="K974" s="462">
        <v>0</v>
      </c>
      <c r="L974" s="461">
        <v>1</v>
      </c>
      <c r="M974" s="461">
        <v>1</v>
      </c>
    </row>
    <row r="975" spans="1:13" ht="45">
      <c r="A975" s="476" t="s">
        <v>5853</v>
      </c>
      <c r="B975" s="471"/>
      <c r="C975" s="343" t="s">
        <v>5854</v>
      </c>
      <c r="D975" s="343" t="s">
        <v>285</v>
      </c>
      <c r="E975" s="460">
        <v>2014</v>
      </c>
      <c r="F975" s="461"/>
      <c r="G975" s="461"/>
      <c r="H975" s="461"/>
      <c r="I975" s="461"/>
      <c r="J975" s="466">
        <v>0</v>
      </c>
      <c r="K975" s="462" t="s">
        <v>3208</v>
      </c>
      <c r="L975" s="467">
        <v>1</v>
      </c>
      <c r="M975" s="467"/>
    </row>
    <row r="976" spans="1:13" ht="60">
      <c r="A976" s="476" t="s">
        <v>5855</v>
      </c>
      <c r="B976" s="471"/>
      <c r="C976" s="343" t="s">
        <v>5856</v>
      </c>
      <c r="D976" s="343" t="s">
        <v>3050</v>
      </c>
      <c r="E976" s="460">
        <v>1976</v>
      </c>
      <c r="F976" s="461"/>
      <c r="G976" s="461"/>
      <c r="H976" s="461"/>
      <c r="I976" s="461"/>
      <c r="J976" s="463">
        <v>0</v>
      </c>
      <c r="K976" s="462" t="s">
        <v>2958</v>
      </c>
      <c r="L976" s="461">
        <v>1</v>
      </c>
      <c r="M976" s="461"/>
    </row>
    <row r="977" spans="1:13" ht="60">
      <c r="A977" s="476" t="s">
        <v>5857</v>
      </c>
      <c r="B977" s="471" t="s">
        <v>5858</v>
      </c>
      <c r="C977" s="343" t="s">
        <v>5859</v>
      </c>
      <c r="D977" s="343" t="s">
        <v>5860</v>
      </c>
      <c r="E977" s="460">
        <v>1980</v>
      </c>
      <c r="F977" s="461"/>
      <c r="G977" s="461"/>
      <c r="H977" s="461"/>
      <c r="I977" s="461"/>
      <c r="J977" s="466">
        <v>0</v>
      </c>
      <c r="K977" s="462" t="s">
        <v>3208</v>
      </c>
      <c r="L977" s="467">
        <v>1</v>
      </c>
      <c r="M977" s="467"/>
    </row>
    <row r="978" spans="1:13" ht="75">
      <c r="A978" s="476" t="s">
        <v>5861</v>
      </c>
      <c r="B978" s="471"/>
      <c r="C978" s="343" t="s">
        <v>5862</v>
      </c>
      <c r="D978" s="343" t="s">
        <v>5863</v>
      </c>
      <c r="E978" s="460">
        <v>2021</v>
      </c>
      <c r="F978" s="461"/>
      <c r="G978" s="461"/>
      <c r="H978" s="461"/>
      <c r="I978" s="461"/>
      <c r="J978" s="463">
        <v>0</v>
      </c>
      <c r="K978" s="465" t="s">
        <v>3208</v>
      </c>
      <c r="L978" s="478">
        <v>1</v>
      </c>
      <c r="M978" s="461"/>
    </row>
    <row r="979" spans="1:13" ht="60">
      <c r="A979" s="476" t="s">
        <v>3100</v>
      </c>
      <c r="B979" s="471" t="s">
        <v>3101</v>
      </c>
      <c r="C979" s="343" t="s">
        <v>3102</v>
      </c>
      <c r="D979" s="343" t="s">
        <v>3103</v>
      </c>
      <c r="E979" s="460">
        <v>2001</v>
      </c>
      <c r="F979" s="461"/>
      <c r="G979" s="461"/>
      <c r="H979" s="461"/>
      <c r="I979" s="461"/>
      <c r="J979" s="463">
        <v>1</v>
      </c>
      <c r="K979" s="465">
        <v>0</v>
      </c>
      <c r="L979" s="478">
        <v>1</v>
      </c>
      <c r="M979" s="461"/>
    </row>
    <row r="980" spans="1:13" ht="90">
      <c r="A980" s="476" t="s">
        <v>5864</v>
      </c>
      <c r="B980" s="471"/>
      <c r="C980" s="343" t="s">
        <v>5865</v>
      </c>
      <c r="D980" s="343" t="s">
        <v>5866</v>
      </c>
      <c r="E980" s="460">
        <v>1985</v>
      </c>
      <c r="F980" s="461"/>
      <c r="G980" s="461"/>
      <c r="H980" s="461"/>
      <c r="I980" s="461"/>
      <c r="J980" s="463">
        <v>0</v>
      </c>
      <c r="K980" s="462" t="s">
        <v>5867</v>
      </c>
      <c r="L980" s="461">
        <v>1</v>
      </c>
      <c r="M980" s="461"/>
    </row>
    <row r="981" spans="1:13" ht="105">
      <c r="A981" s="476" t="s">
        <v>3104</v>
      </c>
      <c r="B981" s="471" t="s">
        <v>3105</v>
      </c>
      <c r="C981" s="343" t="s">
        <v>3106</v>
      </c>
      <c r="D981" s="343" t="s">
        <v>3107</v>
      </c>
      <c r="E981" s="460">
        <v>1999</v>
      </c>
      <c r="F981" s="461"/>
      <c r="G981" s="461"/>
      <c r="H981" s="461"/>
      <c r="I981" s="461"/>
      <c r="J981" s="463">
        <v>1</v>
      </c>
      <c r="K981" s="462">
        <v>0</v>
      </c>
      <c r="L981" s="461">
        <v>1</v>
      </c>
      <c r="M981" s="461"/>
    </row>
    <row r="982" spans="1:13" ht="38.25">
      <c r="A982" s="476" t="s">
        <v>5868</v>
      </c>
      <c r="B982" s="471"/>
      <c r="C982" s="343" t="s">
        <v>5869</v>
      </c>
      <c r="D982" s="343"/>
      <c r="E982" s="460">
        <v>2012</v>
      </c>
      <c r="F982" s="461"/>
      <c r="G982" s="461"/>
      <c r="H982" s="461"/>
      <c r="I982" s="461"/>
      <c r="J982" s="463">
        <v>0</v>
      </c>
      <c r="K982" s="465" t="s">
        <v>3368</v>
      </c>
      <c r="L982" s="478">
        <v>1</v>
      </c>
      <c r="M982" s="461"/>
    </row>
    <row r="983" spans="1:13" ht="38.25">
      <c r="A983" s="476" t="s">
        <v>5870</v>
      </c>
      <c r="B983" s="471" t="s">
        <v>5871</v>
      </c>
      <c r="C983" s="343" t="s">
        <v>5872</v>
      </c>
      <c r="D983" s="343" t="s">
        <v>5873</v>
      </c>
      <c r="E983" s="460">
        <v>2015</v>
      </c>
      <c r="F983" s="461"/>
      <c r="G983" s="461"/>
      <c r="H983" s="461"/>
      <c r="I983" s="461"/>
      <c r="J983" s="466">
        <v>0</v>
      </c>
      <c r="K983" s="465" t="s">
        <v>3208</v>
      </c>
      <c r="L983" s="492">
        <v>1</v>
      </c>
      <c r="M983" s="467"/>
    </row>
    <row r="984" spans="1:13" ht="90">
      <c r="A984" s="476" t="s">
        <v>5874</v>
      </c>
      <c r="B984" s="471" t="s">
        <v>5875</v>
      </c>
      <c r="C984" s="343" t="s">
        <v>5876</v>
      </c>
      <c r="D984" s="343" t="s">
        <v>5877</v>
      </c>
      <c r="E984" s="460">
        <v>2016</v>
      </c>
      <c r="F984" s="461"/>
      <c r="G984" s="461"/>
      <c r="H984" s="461"/>
      <c r="I984" s="461"/>
      <c r="J984" s="466">
        <v>0</v>
      </c>
      <c r="K984" s="465" t="s">
        <v>3208</v>
      </c>
      <c r="L984" s="492">
        <v>1</v>
      </c>
      <c r="M984" s="467"/>
    </row>
    <row r="985" spans="1:13" ht="90">
      <c r="A985" s="476" t="s">
        <v>3108</v>
      </c>
      <c r="B985" s="471" t="s">
        <v>3109</v>
      </c>
      <c r="C985" s="343" t="s">
        <v>3110</v>
      </c>
      <c r="D985" s="343" t="s">
        <v>1025</v>
      </c>
      <c r="E985" s="460">
        <v>2009</v>
      </c>
      <c r="F985" s="461"/>
      <c r="G985" s="461"/>
      <c r="H985" s="461" t="s">
        <v>2554</v>
      </c>
      <c r="I985" s="461"/>
      <c r="J985" s="463">
        <v>1</v>
      </c>
      <c r="K985" s="465">
        <v>0</v>
      </c>
      <c r="L985" s="478">
        <v>1</v>
      </c>
      <c r="M985" s="461">
        <v>1</v>
      </c>
    </row>
    <row r="986" spans="1:13" ht="165">
      <c r="A986" s="476" t="s">
        <v>5878</v>
      </c>
      <c r="B986" s="471"/>
      <c r="C986" s="343" t="s">
        <v>5879</v>
      </c>
      <c r="D986" s="343"/>
      <c r="E986" s="460">
        <v>2002</v>
      </c>
      <c r="F986" s="461"/>
      <c r="G986" s="461"/>
      <c r="H986" s="461"/>
      <c r="I986" s="461"/>
      <c r="J986" s="463">
        <v>0</v>
      </c>
      <c r="K986" s="465" t="s">
        <v>4273</v>
      </c>
      <c r="L986" s="478">
        <v>1</v>
      </c>
      <c r="M986" s="461"/>
    </row>
    <row r="987" spans="1:13" ht="120">
      <c r="A987" s="476" t="s">
        <v>613</v>
      </c>
      <c r="B987" s="471" t="s">
        <v>5880</v>
      </c>
      <c r="C987" s="343" t="s">
        <v>612</v>
      </c>
      <c r="D987" s="343" t="s">
        <v>616</v>
      </c>
      <c r="E987" s="460">
        <v>2011</v>
      </c>
      <c r="F987" s="461"/>
      <c r="G987" s="461"/>
      <c r="H987" s="461" t="s">
        <v>2568</v>
      </c>
      <c r="I987" s="461"/>
      <c r="J987" s="463">
        <v>1</v>
      </c>
      <c r="K987" s="465">
        <v>0</v>
      </c>
      <c r="L987" s="478">
        <v>1</v>
      </c>
      <c r="M987" s="461">
        <v>1</v>
      </c>
    </row>
    <row r="988" spans="1:13" ht="135">
      <c r="A988" s="476" t="s">
        <v>5881</v>
      </c>
      <c r="B988" s="471" t="s">
        <v>5882</v>
      </c>
      <c r="C988" s="343" t="s">
        <v>5883</v>
      </c>
      <c r="D988" s="343" t="s">
        <v>1025</v>
      </c>
      <c r="E988" s="460">
        <v>2015</v>
      </c>
      <c r="F988" s="461"/>
      <c r="G988" s="461"/>
      <c r="H988" s="461"/>
      <c r="I988" s="461"/>
      <c r="J988" s="463">
        <v>0</v>
      </c>
      <c r="K988" s="465" t="s">
        <v>2971</v>
      </c>
      <c r="L988" s="478">
        <v>1</v>
      </c>
      <c r="M988" s="461"/>
    </row>
    <row r="989" spans="1:13" ht="45">
      <c r="A989" s="476" t="s">
        <v>5884</v>
      </c>
      <c r="B989" s="471"/>
      <c r="C989" s="343" t="s">
        <v>5885</v>
      </c>
      <c r="D989" s="343"/>
      <c r="E989" s="460">
        <v>2002</v>
      </c>
      <c r="F989" s="461"/>
      <c r="G989" s="461"/>
      <c r="H989" s="461"/>
      <c r="I989" s="461"/>
      <c r="J989" s="463">
        <v>0</v>
      </c>
      <c r="K989" s="465" t="s">
        <v>3368</v>
      </c>
      <c r="L989" s="478">
        <v>1</v>
      </c>
      <c r="M989" s="461"/>
    </row>
    <row r="990" spans="1:13" ht="105">
      <c r="A990" s="476" t="s">
        <v>5886</v>
      </c>
      <c r="B990" s="471"/>
      <c r="C990" s="343" t="s">
        <v>5887</v>
      </c>
      <c r="D990" s="343"/>
      <c r="E990" s="460">
        <v>2007</v>
      </c>
      <c r="F990" s="461"/>
      <c r="G990" s="461"/>
      <c r="H990" s="461"/>
      <c r="I990" s="461"/>
      <c r="J990" s="463">
        <v>0</v>
      </c>
      <c r="K990" s="465" t="s">
        <v>3368</v>
      </c>
      <c r="L990" s="478">
        <v>1</v>
      </c>
      <c r="M990" s="461"/>
    </row>
    <row r="991" spans="1:13" ht="75">
      <c r="A991" s="476" t="s">
        <v>3111</v>
      </c>
      <c r="B991" s="471" t="s">
        <v>3112</v>
      </c>
      <c r="C991" s="343" t="s">
        <v>3113</v>
      </c>
      <c r="D991" s="343" t="s">
        <v>3114</v>
      </c>
      <c r="E991" s="460">
        <v>2014</v>
      </c>
      <c r="F991" s="461"/>
      <c r="G991" s="461"/>
      <c r="H991" s="461"/>
      <c r="I991" s="461"/>
      <c r="J991" s="463">
        <v>1</v>
      </c>
      <c r="K991" s="465">
        <v>0</v>
      </c>
      <c r="L991" s="478">
        <v>1</v>
      </c>
      <c r="M991" s="461"/>
    </row>
    <row r="992" spans="1:13" ht="60">
      <c r="A992" s="476" t="s">
        <v>5888</v>
      </c>
      <c r="B992" s="471" t="s">
        <v>5889</v>
      </c>
      <c r="C992" s="343" t="s">
        <v>5890</v>
      </c>
      <c r="D992" s="343" t="s">
        <v>5891</v>
      </c>
      <c r="E992" s="460">
        <v>2013</v>
      </c>
      <c r="F992" s="461"/>
      <c r="G992" s="461"/>
      <c r="H992" s="461"/>
      <c r="I992" s="461"/>
      <c r="J992" s="466">
        <v>0</v>
      </c>
      <c r="K992" s="465" t="s">
        <v>3208</v>
      </c>
      <c r="L992" s="492">
        <v>1</v>
      </c>
      <c r="M992" s="467"/>
    </row>
    <row r="993" spans="1:13" ht="105">
      <c r="A993" s="476" t="s">
        <v>5892</v>
      </c>
      <c r="B993" s="471"/>
      <c r="C993" s="343" t="s">
        <v>5893</v>
      </c>
      <c r="D993" s="343" t="s">
        <v>5894</v>
      </c>
      <c r="E993" s="460">
        <v>1987</v>
      </c>
      <c r="F993" s="461"/>
      <c r="G993" s="461"/>
      <c r="H993" s="461"/>
      <c r="I993" s="461"/>
      <c r="J993" s="463">
        <v>0</v>
      </c>
      <c r="K993" s="465" t="s">
        <v>3208</v>
      </c>
      <c r="L993" s="478">
        <v>1</v>
      </c>
      <c r="M993" s="461"/>
    </row>
    <row r="994" spans="1:13" ht="90">
      <c r="A994" s="476" t="s">
        <v>3115</v>
      </c>
      <c r="B994" s="471"/>
      <c r="C994" s="343" t="s">
        <v>3116</v>
      </c>
      <c r="D994" s="343" t="s">
        <v>285</v>
      </c>
      <c r="E994" s="460">
        <v>2013</v>
      </c>
      <c r="F994" s="461"/>
      <c r="G994" s="461"/>
      <c r="H994" s="461"/>
      <c r="I994" s="461"/>
      <c r="J994" s="466">
        <v>1</v>
      </c>
      <c r="K994" s="465">
        <v>0</v>
      </c>
      <c r="L994" s="492">
        <v>1</v>
      </c>
      <c r="M994" s="467"/>
    </row>
    <row r="995" spans="1:13" ht="60">
      <c r="A995" s="476" t="s">
        <v>3117</v>
      </c>
      <c r="B995" s="471" t="s">
        <v>3118</v>
      </c>
      <c r="C995" s="343" t="s">
        <v>3119</v>
      </c>
      <c r="D995" s="343" t="s">
        <v>3120</v>
      </c>
      <c r="E995" s="460">
        <v>1998</v>
      </c>
      <c r="F995" s="461"/>
      <c r="G995" s="461"/>
      <c r="H995" s="461"/>
      <c r="I995" s="461"/>
      <c r="J995" s="463">
        <v>1</v>
      </c>
      <c r="K995" s="465">
        <v>0</v>
      </c>
      <c r="L995" s="478">
        <v>1</v>
      </c>
      <c r="M995" s="461">
        <v>1</v>
      </c>
    </row>
    <row r="996" spans="1:13" ht="90">
      <c r="A996" s="476" t="s">
        <v>5895</v>
      </c>
      <c r="B996" s="471" t="s">
        <v>5896</v>
      </c>
      <c r="C996" s="343" t="s">
        <v>5897</v>
      </c>
      <c r="D996" s="343" t="s">
        <v>5898</v>
      </c>
      <c r="E996" s="460">
        <v>2021</v>
      </c>
      <c r="F996" s="461"/>
      <c r="G996" s="461"/>
      <c r="H996" s="461"/>
      <c r="I996" s="461"/>
      <c r="J996" s="466">
        <v>0</v>
      </c>
      <c r="K996" s="465" t="s">
        <v>3208</v>
      </c>
      <c r="L996" s="492">
        <v>1</v>
      </c>
      <c r="M996" s="467"/>
    </row>
    <row r="997" spans="1:13" ht="75">
      <c r="A997" s="476" t="s">
        <v>5899</v>
      </c>
      <c r="B997" s="471" t="s">
        <v>5900</v>
      </c>
      <c r="C997" s="343" t="s">
        <v>5901</v>
      </c>
      <c r="D997" s="343" t="s">
        <v>5902</v>
      </c>
      <c r="E997" s="460">
        <v>2015</v>
      </c>
      <c r="F997" s="461"/>
      <c r="G997" s="461"/>
      <c r="H997" s="461"/>
      <c r="I997" s="461"/>
      <c r="J997" s="463">
        <v>0</v>
      </c>
      <c r="K997" s="465" t="s">
        <v>3294</v>
      </c>
      <c r="L997" s="478">
        <v>1</v>
      </c>
      <c r="M997" s="461"/>
    </row>
    <row r="998" spans="1:13" ht="60">
      <c r="A998" s="476" t="s">
        <v>5903</v>
      </c>
      <c r="B998" s="471" t="s">
        <v>5904</v>
      </c>
      <c r="C998" s="343" t="s">
        <v>5905</v>
      </c>
      <c r="D998" s="343" t="s">
        <v>348</v>
      </c>
      <c r="E998" s="460">
        <v>2001</v>
      </c>
      <c r="F998" s="461"/>
      <c r="G998" s="461"/>
      <c r="H998" s="461"/>
      <c r="I998" s="461"/>
      <c r="J998" s="463">
        <v>0</v>
      </c>
      <c r="K998" s="465" t="s">
        <v>3208</v>
      </c>
      <c r="L998" s="478">
        <v>1</v>
      </c>
      <c r="M998" s="461"/>
    </row>
    <row r="999" spans="1:13" ht="60">
      <c r="A999" s="476" t="s">
        <v>3122</v>
      </c>
      <c r="B999" s="471" t="s">
        <v>3123</v>
      </c>
      <c r="C999" s="343" t="s">
        <v>3124</v>
      </c>
      <c r="D999" s="343" t="s">
        <v>3125</v>
      </c>
      <c r="E999" s="460">
        <v>2004</v>
      </c>
      <c r="F999" s="461"/>
      <c r="G999" s="461"/>
      <c r="H999" s="461"/>
      <c r="I999" s="461"/>
      <c r="J999" s="466">
        <v>1</v>
      </c>
      <c r="K999" s="465">
        <v>0</v>
      </c>
      <c r="L999" s="492">
        <v>1</v>
      </c>
      <c r="M999" s="467">
        <v>1</v>
      </c>
    </row>
    <row r="1000" spans="1:13" ht="45">
      <c r="A1000" s="476" t="s">
        <v>3127</v>
      </c>
      <c r="B1000" s="471" t="s">
        <v>3128</v>
      </c>
      <c r="C1000" s="343" t="s">
        <v>3129</v>
      </c>
      <c r="D1000" s="343" t="s">
        <v>3130</v>
      </c>
      <c r="E1000" s="460">
        <v>2005</v>
      </c>
      <c r="F1000" s="461"/>
      <c r="G1000" s="461"/>
      <c r="H1000" s="461"/>
      <c r="I1000" s="461"/>
      <c r="J1000" s="466">
        <v>1</v>
      </c>
      <c r="K1000" s="462">
        <v>0</v>
      </c>
      <c r="L1000" s="467">
        <v>1</v>
      </c>
      <c r="M1000" s="467"/>
    </row>
    <row r="1001" spans="1:13" ht="90">
      <c r="A1001" s="476" t="s">
        <v>5906</v>
      </c>
      <c r="B1001" s="471"/>
      <c r="C1001" s="343" t="s">
        <v>5907</v>
      </c>
      <c r="D1001" s="343" t="s">
        <v>3247</v>
      </c>
      <c r="E1001" s="460">
        <v>1985</v>
      </c>
      <c r="F1001" s="461"/>
      <c r="G1001" s="461"/>
      <c r="H1001" s="461"/>
      <c r="I1001" s="461"/>
      <c r="J1001" s="463">
        <v>0</v>
      </c>
      <c r="K1001" s="465" t="s">
        <v>3208</v>
      </c>
      <c r="L1001" s="478">
        <v>1</v>
      </c>
      <c r="M1001" s="461"/>
    </row>
    <row r="1002" spans="1:13" ht="105">
      <c r="A1002" s="476" t="s">
        <v>5908</v>
      </c>
      <c r="B1002" s="471"/>
      <c r="C1002" s="343" t="s">
        <v>5909</v>
      </c>
      <c r="D1002" s="343" t="s">
        <v>5910</v>
      </c>
      <c r="E1002" s="460">
        <v>1982</v>
      </c>
      <c r="F1002" s="461"/>
      <c r="G1002" s="461"/>
      <c r="H1002" s="461"/>
      <c r="I1002" s="461"/>
      <c r="J1002" s="463">
        <v>0</v>
      </c>
      <c r="K1002" s="465" t="s">
        <v>3208</v>
      </c>
      <c r="L1002" s="478">
        <v>1</v>
      </c>
      <c r="M1002" s="461"/>
    </row>
    <row r="1003" spans="1:13" ht="90">
      <c r="A1003" s="476" t="s">
        <v>5911</v>
      </c>
      <c r="B1003" s="471"/>
      <c r="C1003" s="343" t="s">
        <v>5912</v>
      </c>
      <c r="D1003" s="343" t="s">
        <v>3247</v>
      </c>
      <c r="E1003" s="460">
        <v>1988</v>
      </c>
      <c r="F1003" s="461"/>
      <c r="G1003" s="461"/>
      <c r="H1003" s="461"/>
      <c r="I1003" s="461"/>
      <c r="J1003" s="466">
        <v>0</v>
      </c>
      <c r="K1003" s="465" t="s">
        <v>3208</v>
      </c>
      <c r="L1003" s="492">
        <v>1</v>
      </c>
      <c r="M1003" s="467"/>
    </row>
    <row r="1004" spans="1:13" ht="90">
      <c r="A1004" s="476" t="s">
        <v>5913</v>
      </c>
      <c r="B1004" s="471"/>
      <c r="C1004" s="343" t="s">
        <v>5914</v>
      </c>
      <c r="D1004" s="343" t="s">
        <v>5910</v>
      </c>
      <c r="E1004" s="460">
        <v>1988</v>
      </c>
      <c r="F1004" s="461"/>
      <c r="G1004" s="461"/>
      <c r="H1004" s="461"/>
      <c r="I1004" s="461"/>
      <c r="J1004" s="463">
        <v>0</v>
      </c>
      <c r="K1004" s="465" t="s">
        <v>3208</v>
      </c>
      <c r="L1004" s="478">
        <v>1</v>
      </c>
      <c r="M1004" s="461"/>
    </row>
    <row r="1005" spans="1:13" ht="90">
      <c r="A1005" s="476" t="s">
        <v>5915</v>
      </c>
      <c r="B1005" s="471"/>
      <c r="C1005" s="343" t="s">
        <v>5916</v>
      </c>
      <c r="D1005" s="343" t="s">
        <v>3247</v>
      </c>
      <c r="E1005" s="460">
        <v>1985</v>
      </c>
      <c r="F1005" s="461"/>
      <c r="G1005" s="461"/>
      <c r="H1005" s="461"/>
      <c r="I1005" s="461"/>
      <c r="J1005" s="463">
        <v>0</v>
      </c>
      <c r="K1005" s="465" t="s">
        <v>3229</v>
      </c>
      <c r="L1005" s="478">
        <v>1</v>
      </c>
      <c r="M1005" s="461"/>
    </row>
    <row r="1006" spans="1:13" ht="90">
      <c r="A1006" s="476" t="s">
        <v>5917</v>
      </c>
      <c r="B1006" s="471"/>
      <c r="C1006" s="343" t="s">
        <v>5918</v>
      </c>
      <c r="D1006" s="343" t="s">
        <v>5910</v>
      </c>
      <c r="E1006" s="460">
        <v>1982</v>
      </c>
      <c r="F1006" s="461"/>
      <c r="G1006" s="461"/>
      <c r="H1006" s="461"/>
      <c r="I1006" s="461"/>
      <c r="J1006" s="463">
        <v>0</v>
      </c>
      <c r="K1006" s="465" t="s">
        <v>3229</v>
      </c>
      <c r="L1006" s="478">
        <v>1</v>
      </c>
      <c r="M1006" s="461"/>
    </row>
    <row r="1007" spans="1:13" ht="75">
      <c r="A1007" s="476" t="s">
        <v>5919</v>
      </c>
      <c r="B1007" s="471"/>
      <c r="C1007" s="343" t="s">
        <v>5920</v>
      </c>
      <c r="D1007" s="343" t="s">
        <v>5910</v>
      </c>
      <c r="E1007" s="460">
        <v>1988</v>
      </c>
      <c r="F1007" s="461"/>
      <c r="G1007" s="461"/>
      <c r="H1007" s="461"/>
      <c r="I1007" s="461"/>
      <c r="J1007" s="463">
        <v>0</v>
      </c>
      <c r="K1007" s="465" t="s">
        <v>3229</v>
      </c>
      <c r="L1007" s="478">
        <v>1</v>
      </c>
      <c r="M1007" s="461"/>
    </row>
    <row r="1008" spans="1:13" ht="105">
      <c r="A1008" s="476" t="s">
        <v>5921</v>
      </c>
      <c r="B1008" s="471"/>
      <c r="C1008" s="343" t="s">
        <v>5922</v>
      </c>
      <c r="D1008" s="343" t="s">
        <v>3247</v>
      </c>
      <c r="E1008" s="460">
        <v>1988</v>
      </c>
      <c r="F1008" s="461"/>
      <c r="G1008" s="461"/>
      <c r="H1008" s="461"/>
      <c r="I1008" s="461"/>
      <c r="J1008" s="463">
        <v>0</v>
      </c>
      <c r="K1008" s="465" t="s">
        <v>3229</v>
      </c>
      <c r="L1008" s="478">
        <v>1</v>
      </c>
      <c r="M1008" s="461"/>
    </row>
    <row r="1009" spans="1:13" ht="105">
      <c r="A1009" s="476" t="s">
        <v>3132</v>
      </c>
      <c r="B1009" s="471" t="s">
        <v>3133</v>
      </c>
      <c r="C1009" s="343" t="s">
        <v>3134</v>
      </c>
      <c r="D1009" s="343" t="s">
        <v>348</v>
      </c>
      <c r="E1009" s="460">
        <v>2022</v>
      </c>
      <c r="F1009" s="461"/>
      <c r="G1009" s="461"/>
      <c r="H1009" s="461"/>
      <c r="I1009" s="461"/>
      <c r="J1009" s="463">
        <v>1</v>
      </c>
      <c r="K1009" s="465">
        <v>0</v>
      </c>
      <c r="L1009" s="478">
        <v>1</v>
      </c>
      <c r="M1009" s="461"/>
    </row>
    <row r="1010" spans="1:13" ht="135">
      <c r="A1010" s="476" t="s">
        <v>5923</v>
      </c>
      <c r="B1010" s="471" t="s">
        <v>5924</v>
      </c>
      <c r="C1010" s="343" t="s">
        <v>5925</v>
      </c>
      <c r="D1010" s="343" t="s">
        <v>5926</v>
      </c>
      <c r="E1010" s="460">
        <v>2016</v>
      </c>
      <c r="F1010" s="461"/>
      <c r="G1010" s="461"/>
      <c r="H1010" s="461"/>
      <c r="I1010" s="461"/>
      <c r="J1010" s="463">
        <v>0</v>
      </c>
      <c r="K1010" s="465" t="s">
        <v>3208</v>
      </c>
      <c r="L1010" s="478">
        <v>1</v>
      </c>
      <c r="M1010" s="461"/>
    </row>
    <row r="1011" spans="1:13" ht="150">
      <c r="A1011" s="476" t="s">
        <v>5927</v>
      </c>
      <c r="B1011" s="471" t="s">
        <v>5928</v>
      </c>
      <c r="C1011" s="343" t="s">
        <v>5929</v>
      </c>
      <c r="D1011" s="343" t="s">
        <v>3479</v>
      </c>
      <c r="E1011" s="460">
        <v>2017</v>
      </c>
      <c r="F1011" s="461"/>
      <c r="G1011" s="461"/>
      <c r="H1011" s="461"/>
      <c r="I1011" s="461"/>
      <c r="J1011" s="463">
        <v>0</v>
      </c>
      <c r="K1011" s="465" t="s">
        <v>3208</v>
      </c>
      <c r="L1011" s="478">
        <v>1</v>
      </c>
      <c r="M1011" s="461"/>
    </row>
    <row r="1012" spans="1:13" ht="150">
      <c r="A1012" s="476" t="s">
        <v>5930</v>
      </c>
      <c r="B1012" s="471" t="s">
        <v>5931</v>
      </c>
      <c r="C1012" s="343" t="s">
        <v>5932</v>
      </c>
      <c r="D1012" s="343" t="s">
        <v>5926</v>
      </c>
      <c r="E1012" s="460">
        <v>2016</v>
      </c>
      <c r="F1012" s="461"/>
      <c r="G1012" s="461"/>
      <c r="H1012" s="461"/>
      <c r="I1012" s="461"/>
      <c r="J1012" s="463">
        <v>0</v>
      </c>
      <c r="K1012" s="465" t="s">
        <v>3208</v>
      </c>
      <c r="L1012" s="478">
        <v>1</v>
      </c>
      <c r="M1012" s="461"/>
    </row>
    <row r="1013" spans="1:13" ht="150">
      <c r="A1013" s="476" t="s">
        <v>5933</v>
      </c>
      <c r="B1013" s="471" t="s">
        <v>5934</v>
      </c>
      <c r="C1013" s="343" t="s">
        <v>5935</v>
      </c>
      <c r="D1013" s="343" t="s">
        <v>5936</v>
      </c>
      <c r="E1013" s="460">
        <v>2017</v>
      </c>
      <c r="F1013" s="461"/>
      <c r="G1013" s="461"/>
      <c r="H1013" s="461"/>
      <c r="I1013" s="461"/>
      <c r="J1013" s="463">
        <v>0</v>
      </c>
      <c r="K1013" s="465" t="s">
        <v>3208</v>
      </c>
      <c r="L1013" s="478">
        <v>1</v>
      </c>
      <c r="M1013" s="461"/>
    </row>
    <row r="1014" spans="1:13" ht="90">
      <c r="A1014" s="476" t="s">
        <v>5937</v>
      </c>
      <c r="B1014" s="471" t="s">
        <v>5938</v>
      </c>
      <c r="C1014" s="343" t="s">
        <v>5939</v>
      </c>
      <c r="D1014" s="343" t="s">
        <v>5103</v>
      </c>
      <c r="E1014" s="460">
        <v>2010</v>
      </c>
      <c r="F1014" s="461"/>
      <c r="G1014" s="461"/>
      <c r="H1014" s="461"/>
      <c r="I1014" s="461"/>
      <c r="J1014" s="463">
        <v>0</v>
      </c>
      <c r="K1014" s="465" t="s">
        <v>2971</v>
      </c>
      <c r="L1014" s="478">
        <v>1</v>
      </c>
      <c r="M1014" s="461"/>
    </row>
    <row r="1015" spans="1:13" ht="150">
      <c r="A1015" s="476" t="s">
        <v>5940</v>
      </c>
      <c r="B1015" s="471" t="s">
        <v>5941</v>
      </c>
      <c r="C1015" s="343" t="s">
        <v>5942</v>
      </c>
      <c r="D1015" s="343" t="s">
        <v>2724</v>
      </c>
      <c r="E1015" s="460">
        <v>2023</v>
      </c>
      <c r="F1015" s="461"/>
      <c r="G1015" s="461"/>
      <c r="H1015" s="461"/>
      <c r="I1015" s="461"/>
      <c r="J1015" s="463">
        <v>0</v>
      </c>
      <c r="K1015" s="465" t="s">
        <v>3229</v>
      </c>
      <c r="L1015" s="478">
        <v>1</v>
      </c>
      <c r="M1015" s="461"/>
    </row>
    <row r="1016" spans="1:13" ht="90">
      <c r="A1016" s="476" t="s">
        <v>5943</v>
      </c>
      <c r="B1016" s="471" t="s">
        <v>5944</v>
      </c>
      <c r="C1016" s="343" t="s">
        <v>5945</v>
      </c>
      <c r="D1016" s="343" t="s">
        <v>5946</v>
      </c>
      <c r="E1016" s="460">
        <v>2018</v>
      </c>
      <c r="F1016" s="461"/>
      <c r="G1016" s="461"/>
      <c r="H1016" s="461"/>
      <c r="I1016" s="461"/>
      <c r="J1016" s="463">
        <v>0</v>
      </c>
      <c r="K1016" s="465" t="s">
        <v>2958</v>
      </c>
      <c r="L1016" s="478">
        <v>1</v>
      </c>
      <c r="M1016" s="461"/>
    </row>
    <row r="1017" spans="1:13" ht="75">
      <c r="A1017" s="476" t="s">
        <v>5947</v>
      </c>
      <c r="B1017" s="471" t="s">
        <v>5948</v>
      </c>
      <c r="C1017" s="343" t="s">
        <v>5949</v>
      </c>
      <c r="D1017" s="343" t="s">
        <v>5950</v>
      </c>
      <c r="E1017" s="460">
        <v>2002</v>
      </c>
      <c r="F1017" s="461"/>
      <c r="G1017" s="461"/>
      <c r="H1017" s="461"/>
      <c r="I1017" s="461"/>
      <c r="J1017" s="463">
        <v>0</v>
      </c>
      <c r="K1017" s="465" t="s">
        <v>3208</v>
      </c>
      <c r="L1017" s="478">
        <v>1</v>
      </c>
      <c r="M1017" s="461"/>
    </row>
    <row r="1018" spans="1:13" ht="105">
      <c r="A1018" s="476" t="s">
        <v>5951</v>
      </c>
      <c r="B1018" s="471" t="s">
        <v>5952</v>
      </c>
      <c r="C1018" s="343" t="s">
        <v>5953</v>
      </c>
      <c r="D1018" s="343" t="s">
        <v>1025</v>
      </c>
      <c r="E1018" s="460">
        <v>2016</v>
      </c>
      <c r="F1018" s="461"/>
      <c r="G1018" s="461"/>
      <c r="H1018" s="461"/>
      <c r="I1018" s="461"/>
      <c r="J1018" s="463">
        <v>0</v>
      </c>
      <c r="K1018" s="465" t="s">
        <v>5954</v>
      </c>
      <c r="L1018" s="478">
        <v>1</v>
      </c>
      <c r="M1018" s="461"/>
    </row>
    <row r="1019" spans="1:13" ht="105">
      <c r="A1019" s="476" t="s">
        <v>5955</v>
      </c>
      <c r="B1019" s="471"/>
      <c r="C1019" s="343" t="s">
        <v>5956</v>
      </c>
      <c r="D1019" s="343" t="s">
        <v>5957</v>
      </c>
      <c r="E1019" s="460">
        <v>1986</v>
      </c>
      <c r="F1019" s="461"/>
      <c r="G1019" s="461"/>
      <c r="H1019" s="461"/>
      <c r="I1019" s="461"/>
      <c r="J1019" s="463">
        <v>0</v>
      </c>
      <c r="K1019" s="465" t="s">
        <v>3393</v>
      </c>
      <c r="L1019" s="478">
        <v>1</v>
      </c>
      <c r="M1019" s="461"/>
    </row>
    <row r="1020" spans="1:13" ht="90">
      <c r="A1020" s="476" t="s">
        <v>5958</v>
      </c>
      <c r="B1020" s="471" t="s">
        <v>5959</v>
      </c>
      <c r="C1020" s="343" t="s">
        <v>5960</v>
      </c>
      <c r="D1020" s="343" t="s">
        <v>1262</v>
      </c>
      <c r="E1020" s="460">
        <v>2020</v>
      </c>
      <c r="F1020" s="461"/>
      <c r="G1020" s="461"/>
      <c r="H1020" s="461"/>
      <c r="I1020" s="461"/>
      <c r="J1020" s="466">
        <v>0</v>
      </c>
      <c r="K1020" s="465" t="s">
        <v>2958</v>
      </c>
      <c r="L1020" s="492">
        <v>1</v>
      </c>
      <c r="M1020" s="467"/>
    </row>
    <row r="1021" spans="1:13" ht="105">
      <c r="A1021" s="476" t="s">
        <v>5961</v>
      </c>
      <c r="B1021" s="471" t="s">
        <v>5962</v>
      </c>
      <c r="C1021" s="343" t="s">
        <v>5963</v>
      </c>
      <c r="D1021" s="343" t="s">
        <v>5964</v>
      </c>
      <c r="E1021" s="460">
        <v>2012</v>
      </c>
      <c r="F1021" s="461"/>
      <c r="G1021" s="461"/>
      <c r="H1021" s="461"/>
      <c r="I1021" s="461"/>
      <c r="J1021" s="463">
        <v>0</v>
      </c>
      <c r="K1021" s="465" t="s">
        <v>3208</v>
      </c>
      <c r="L1021" s="478">
        <v>1</v>
      </c>
      <c r="M1021" s="461"/>
    </row>
    <row r="1022" spans="1:13" ht="120">
      <c r="A1022" s="476" t="s">
        <v>2272</v>
      </c>
      <c r="B1022" s="471" t="s">
        <v>2273</v>
      </c>
      <c r="C1022" s="343" t="s">
        <v>2271</v>
      </c>
      <c r="D1022" s="343" t="s">
        <v>2275</v>
      </c>
      <c r="E1022" s="460">
        <v>2019</v>
      </c>
      <c r="F1022" s="461"/>
      <c r="G1022" s="461"/>
      <c r="H1022" s="461"/>
      <c r="I1022" s="461"/>
      <c r="J1022" s="463">
        <v>1</v>
      </c>
      <c r="K1022" s="465">
        <v>0</v>
      </c>
      <c r="L1022" s="478">
        <v>1</v>
      </c>
      <c r="M1022" s="461">
        <v>1</v>
      </c>
    </row>
    <row r="1023" spans="1:13" ht="75">
      <c r="A1023" s="476" t="s">
        <v>5965</v>
      </c>
      <c r="B1023" s="471" t="s">
        <v>5966</v>
      </c>
      <c r="C1023" s="343" t="s">
        <v>5967</v>
      </c>
      <c r="D1023" s="343" t="s">
        <v>382</v>
      </c>
      <c r="E1023" s="460">
        <v>2007</v>
      </c>
      <c r="F1023" s="461"/>
      <c r="G1023" s="461"/>
      <c r="H1023" s="461"/>
      <c r="I1023" s="461"/>
      <c r="J1023" s="463">
        <v>0</v>
      </c>
      <c r="K1023" s="465" t="s">
        <v>2958</v>
      </c>
      <c r="L1023" s="478">
        <v>1</v>
      </c>
      <c r="M1023" s="461"/>
    </row>
    <row r="1024" spans="1:13" ht="120">
      <c r="A1024" s="476" t="s">
        <v>5968</v>
      </c>
      <c r="B1024" s="471" t="s">
        <v>5969</v>
      </c>
      <c r="C1024" s="343" t="s">
        <v>5970</v>
      </c>
      <c r="D1024" s="343" t="s">
        <v>5439</v>
      </c>
      <c r="E1024" s="460">
        <v>2023</v>
      </c>
      <c r="F1024" s="461"/>
      <c r="G1024" s="461"/>
      <c r="H1024" s="461"/>
      <c r="I1024" s="461"/>
      <c r="J1024" s="463">
        <v>0</v>
      </c>
      <c r="K1024" s="465" t="s">
        <v>5971</v>
      </c>
      <c r="L1024" s="478">
        <v>1</v>
      </c>
      <c r="M1024" s="461"/>
    </row>
    <row r="1025" spans="1:13" ht="165">
      <c r="A1025" s="476" t="s">
        <v>3135</v>
      </c>
      <c r="B1025" s="471" t="s">
        <v>3136</v>
      </c>
      <c r="C1025" s="343" t="s">
        <v>3137</v>
      </c>
      <c r="D1025" s="343" t="s">
        <v>3138</v>
      </c>
      <c r="E1025" s="460">
        <v>2016</v>
      </c>
      <c r="F1025" s="461"/>
      <c r="G1025" s="461"/>
      <c r="H1025" s="461"/>
      <c r="I1025" s="461"/>
      <c r="J1025" s="463">
        <v>1</v>
      </c>
      <c r="K1025" s="465">
        <v>0</v>
      </c>
      <c r="L1025" s="478">
        <v>1</v>
      </c>
      <c r="M1025" s="461"/>
    </row>
    <row r="1026" spans="1:13" ht="90">
      <c r="A1026" s="476" t="s">
        <v>5972</v>
      </c>
      <c r="B1026" s="471" t="s">
        <v>5973</v>
      </c>
      <c r="C1026" s="343" t="s">
        <v>5974</v>
      </c>
      <c r="D1026" s="343" t="s">
        <v>5975</v>
      </c>
      <c r="E1026" s="460">
        <v>2011</v>
      </c>
      <c r="F1026" s="461"/>
      <c r="G1026" s="461"/>
      <c r="H1026" s="461"/>
      <c r="I1026" s="461"/>
      <c r="J1026" s="463">
        <v>0</v>
      </c>
      <c r="K1026" s="462" t="s">
        <v>3208</v>
      </c>
      <c r="L1026" s="461">
        <v>1</v>
      </c>
      <c r="M1026" s="461"/>
    </row>
    <row r="1027" spans="1:13" ht="90">
      <c r="A1027" s="476" t="s">
        <v>5976</v>
      </c>
      <c r="B1027" s="471"/>
      <c r="C1027" s="343" t="s">
        <v>5977</v>
      </c>
      <c r="D1027" s="343" t="s">
        <v>5978</v>
      </c>
      <c r="E1027" s="460">
        <v>2012</v>
      </c>
      <c r="F1027" s="461"/>
      <c r="G1027" s="461"/>
      <c r="H1027" s="461"/>
      <c r="I1027" s="461"/>
      <c r="J1027" s="466">
        <v>0</v>
      </c>
      <c r="K1027" s="462" t="s">
        <v>3208</v>
      </c>
      <c r="L1027" s="467">
        <v>1</v>
      </c>
      <c r="M1027" s="467"/>
    </row>
    <row r="1028" spans="1:13" ht="135">
      <c r="A1028" s="476" t="s">
        <v>5979</v>
      </c>
      <c r="B1028" s="471" t="s">
        <v>5980</v>
      </c>
      <c r="C1028" s="343" t="s">
        <v>5981</v>
      </c>
      <c r="D1028" s="343" t="s">
        <v>3223</v>
      </c>
      <c r="E1028" s="460">
        <v>2020</v>
      </c>
      <c r="F1028" s="461"/>
      <c r="G1028" s="461"/>
      <c r="H1028" s="461"/>
      <c r="I1028" s="461"/>
      <c r="J1028" s="463">
        <v>0</v>
      </c>
      <c r="K1028" s="465" t="s">
        <v>3229</v>
      </c>
      <c r="L1028" s="478">
        <v>1</v>
      </c>
      <c r="M1028" s="461"/>
    </row>
    <row r="1029" spans="1:13" ht="90">
      <c r="A1029" s="476" t="s">
        <v>5982</v>
      </c>
      <c r="B1029" s="471" t="s">
        <v>5983</v>
      </c>
      <c r="C1029" s="343" t="s">
        <v>5984</v>
      </c>
      <c r="D1029" s="343" t="s">
        <v>5985</v>
      </c>
      <c r="E1029" s="460">
        <v>2023</v>
      </c>
      <c r="F1029" s="461"/>
      <c r="G1029" s="461"/>
      <c r="H1029" s="461"/>
      <c r="I1029" s="461"/>
      <c r="J1029" s="463">
        <v>0</v>
      </c>
      <c r="K1029" s="465" t="s">
        <v>3208</v>
      </c>
      <c r="L1029" s="478">
        <v>1</v>
      </c>
      <c r="M1029" s="461"/>
    </row>
    <row r="1030" spans="1:13" ht="90">
      <c r="A1030" s="476" t="s">
        <v>5986</v>
      </c>
      <c r="B1030" s="471" t="s">
        <v>5987</v>
      </c>
      <c r="C1030" s="343" t="s">
        <v>5988</v>
      </c>
      <c r="D1030" s="343" t="s">
        <v>5989</v>
      </c>
      <c r="E1030" s="460">
        <v>2020</v>
      </c>
      <c r="F1030" s="461"/>
      <c r="G1030" s="461"/>
      <c r="H1030" s="461"/>
      <c r="I1030" s="461"/>
      <c r="J1030" s="463">
        <v>0</v>
      </c>
      <c r="K1030" s="465" t="s">
        <v>3208</v>
      </c>
      <c r="L1030" s="478">
        <v>1</v>
      </c>
      <c r="M1030" s="461"/>
    </row>
    <row r="1031" spans="1:13" ht="120">
      <c r="A1031" s="476" t="s">
        <v>5990</v>
      </c>
      <c r="B1031" s="471" t="s">
        <v>5991</v>
      </c>
      <c r="C1031" s="343" t="s">
        <v>5992</v>
      </c>
      <c r="D1031" s="343" t="s">
        <v>5993</v>
      </c>
      <c r="E1031" s="460">
        <v>2019</v>
      </c>
      <c r="F1031" s="461"/>
      <c r="G1031" s="461"/>
      <c r="H1031" s="461"/>
      <c r="I1031" s="461"/>
      <c r="J1031" s="463">
        <v>0</v>
      </c>
      <c r="K1031" s="465" t="s">
        <v>2958</v>
      </c>
      <c r="L1031" s="478">
        <v>1</v>
      </c>
      <c r="M1031" s="461"/>
    </row>
    <row r="1032" spans="1:13" ht="105">
      <c r="A1032" s="476" t="s">
        <v>5994</v>
      </c>
      <c r="B1032" s="471" t="s">
        <v>5995</v>
      </c>
      <c r="C1032" s="343" t="s">
        <v>5996</v>
      </c>
      <c r="D1032" s="343" t="s">
        <v>5997</v>
      </c>
      <c r="E1032" s="460">
        <v>2016</v>
      </c>
      <c r="F1032" s="461"/>
      <c r="G1032" s="461"/>
      <c r="H1032" s="461"/>
      <c r="I1032" s="461"/>
      <c r="J1032" s="463">
        <v>0</v>
      </c>
      <c r="K1032" s="462" t="s">
        <v>3208</v>
      </c>
      <c r="L1032" s="461">
        <v>1</v>
      </c>
      <c r="M1032" s="461"/>
    </row>
    <row r="1033" spans="1:13" ht="180">
      <c r="A1033" s="476" t="s">
        <v>3139</v>
      </c>
      <c r="B1033" s="471" t="s">
        <v>3140</v>
      </c>
      <c r="C1033" s="343" t="s">
        <v>3141</v>
      </c>
      <c r="D1033" s="343" t="s">
        <v>3142</v>
      </c>
      <c r="E1033" s="460">
        <v>2019</v>
      </c>
      <c r="F1033" s="461"/>
      <c r="G1033" s="461"/>
      <c r="H1033" s="461"/>
      <c r="I1033" s="461"/>
      <c r="J1033" s="463">
        <v>1</v>
      </c>
      <c r="K1033" s="465">
        <v>0</v>
      </c>
      <c r="L1033" s="478">
        <v>1</v>
      </c>
      <c r="M1033" s="461"/>
    </row>
    <row r="1034" spans="1:13" ht="60">
      <c r="A1034" s="476" t="s">
        <v>5998</v>
      </c>
      <c r="B1034" s="471" t="s">
        <v>5999</v>
      </c>
      <c r="C1034" s="343" t="s">
        <v>6000</v>
      </c>
      <c r="D1034" s="343" t="s">
        <v>3914</v>
      </c>
      <c r="E1034" s="460">
        <v>1987</v>
      </c>
      <c r="F1034" s="461"/>
      <c r="G1034" s="461"/>
      <c r="H1034" s="461"/>
      <c r="I1034" s="461"/>
      <c r="J1034" s="466">
        <v>0</v>
      </c>
      <c r="K1034" s="462" t="s">
        <v>3208</v>
      </c>
      <c r="L1034" s="467">
        <v>1</v>
      </c>
      <c r="M1034" s="467"/>
    </row>
    <row r="1035" spans="1:13" ht="90">
      <c r="A1035" s="476" t="s">
        <v>6001</v>
      </c>
      <c r="B1035" s="471" t="s">
        <v>6002</v>
      </c>
      <c r="C1035" s="343" t="s">
        <v>6003</v>
      </c>
      <c r="D1035" s="343" t="s">
        <v>6004</v>
      </c>
      <c r="E1035" s="460">
        <v>2019</v>
      </c>
      <c r="F1035" s="461"/>
      <c r="G1035" s="461"/>
      <c r="H1035" s="461"/>
      <c r="I1035" s="461"/>
      <c r="J1035" s="463">
        <v>0</v>
      </c>
      <c r="K1035" s="462" t="s">
        <v>3208</v>
      </c>
      <c r="L1035" s="461">
        <v>1</v>
      </c>
      <c r="M1035" s="461"/>
    </row>
    <row r="1036" spans="1:13" ht="75">
      <c r="A1036" s="476" t="s">
        <v>6005</v>
      </c>
      <c r="B1036" s="471" t="s">
        <v>6006</v>
      </c>
      <c r="C1036" s="343" t="s">
        <v>6007</v>
      </c>
      <c r="D1036" s="343" t="s">
        <v>2991</v>
      </c>
      <c r="E1036" s="460">
        <v>1999</v>
      </c>
      <c r="F1036" s="461"/>
      <c r="G1036" s="461"/>
      <c r="H1036" s="461"/>
      <c r="I1036" s="461"/>
      <c r="J1036" s="466">
        <v>0</v>
      </c>
      <c r="K1036" s="465" t="s">
        <v>3208</v>
      </c>
      <c r="L1036" s="492">
        <v>1</v>
      </c>
      <c r="M1036" s="467"/>
    </row>
    <row r="1037" spans="1:13" ht="45">
      <c r="A1037" s="476" t="s">
        <v>6008</v>
      </c>
      <c r="B1037" s="471"/>
      <c r="C1037" s="343" t="s">
        <v>6009</v>
      </c>
      <c r="D1037" s="343" t="s">
        <v>6010</v>
      </c>
      <c r="E1037" s="460">
        <v>2002</v>
      </c>
      <c r="F1037" s="461"/>
      <c r="G1037" s="461"/>
      <c r="H1037" s="461"/>
      <c r="I1037" s="461"/>
      <c r="J1037" s="463">
        <v>0</v>
      </c>
      <c r="K1037" s="462" t="s">
        <v>3256</v>
      </c>
      <c r="L1037" s="461">
        <v>1</v>
      </c>
      <c r="M1037" s="461"/>
    </row>
    <row r="1038" spans="1:13" ht="60">
      <c r="A1038" s="476" t="s">
        <v>6011</v>
      </c>
      <c r="B1038" s="471" t="s">
        <v>6012</v>
      </c>
      <c r="C1038" s="343" t="s">
        <v>6013</v>
      </c>
      <c r="D1038" s="343" t="s">
        <v>6010</v>
      </c>
      <c r="E1038" s="460">
        <v>2004</v>
      </c>
      <c r="F1038" s="461"/>
      <c r="G1038" s="461"/>
      <c r="H1038" s="461"/>
      <c r="I1038" s="461"/>
      <c r="J1038" s="463">
        <v>0</v>
      </c>
      <c r="K1038" s="465" t="s">
        <v>3256</v>
      </c>
      <c r="L1038" s="478">
        <v>1</v>
      </c>
      <c r="M1038" s="461"/>
    </row>
    <row r="1039" spans="1:13" ht="105">
      <c r="A1039" s="476" t="s">
        <v>6014</v>
      </c>
      <c r="B1039" s="471"/>
      <c r="C1039" s="343" t="s">
        <v>6015</v>
      </c>
      <c r="D1039" s="343" t="s">
        <v>6016</v>
      </c>
      <c r="E1039" s="460">
        <v>2013</v>
      </c>
      <c r="F1039" s="461"/>
      <c r="G1039" s="461"/>
      <c r="H1039" s="461"/>
      <c r="I1039" s="461"/>
      <c r="J1039" s="463">
        <v>0</v>
      </c>
      <c r="K1039" s="465" t="s">
        <v>3256</v>
      </c>
      <c r="L1039" s="478">
        <v>1</v>
      </c>
      <c r="M1039" s="461"/>
    </row>
    <row r="1040" spans="1:13" ht="75">
      <c r="A1040" s="476" t="s">
        <v>2305</v>
      </c>
      <c r="B1040" s="471"/>
      <c r="C1040" s="343" t="s">
        <v>2304</v>
      </c>
      <c r="D1040" s="343" t="s">
        <v>2308</v>
      </c>
      <c r="E1040" s="460">
        <v>1991</v>
      </c>
      <c r="F1040" s="461"/>
      <c r="G1040" s="461"/>
      <c r="H1040" s="461"/>
      <c r="I1040" s="461"/>
      <c r="J1040" s="466">
        <v>1</v>
      </c>
      <c r="K1040" s="465">
        <v>0</v>
      </c>
      <c r="L1040" s="492">
        <v>1</v>
      </c>
      <c r="M1040" s="467"/>
    </row>
    <row r="1041" spans="1:13" ht="150">
      <c r="A1041" s="476" t="s">
        <v>3143</v>
      </c>
      <c r="B1041" s="471" t="s">
        <v>3144</v>
      </c>
      <c r="C1041" s="343" t="s">
        <v>3145</v>
      </c>
      <c r="D1041" s="343" t="s">
        <v>3146</v>
      </c>
      <c r="E1041" s="460">
        <v>2013</v>
      </c>
      <c r="F1041" s="461"/>
      <c r="G1041" s="461"/>
      <c r="H1041" s="461"/>
      <c r="I1041" s="461"/>
      <c r="J1041" s="463">
        <v>1</v>
      </c>
      <c r="K1041" s="465">
        <v>0</v>
      </c>
      <c r="L1041" s="478">
        <v>1</v>
      </c>
      <c r="M1041" s="461">
        <v>1</v>
      </c>
    </row>
    <row r="1042" spans="1:13" ht="45">
      <c r="A1042" s="476" t="s">
        <v>6017</v>
      </c>
      <c r="B1042" s="471"/>
      <c r="C1042" s="343" t="s">
        <v>6018</v>
      </c>
      <c r="D1042" s="343" t="s">
        <v>6019</v>
      </c>
      <c r="E1042" s="460">
        <v>2010</v>
      </c>
      <c r="F1042" s="461"/>
      <c r="G1042" s="461"/>
      <c r="H1042" s="461"/>
      <c r="I1042" s="461"/>
      <c r="J1042" s="466">
        <v>0</v>
      </c>
      <c r="K1042" s="465" t="s">
        <v>3393</v>
      </c>
      <c r="L1042" s="492">
        <v>1</v>
      </c>
      <c r="M1042" s="467"/>
    </row>
    <row r="1043" spans="1:13" ht="120">
      <c r="A1043" s="476" t="s">
        <v>6020</v>
      </c>
      <c r="B1043" s="471" t="s">
        <v>6021</v>
      </c>
      <c r="C1043" s="343" t="s">
        <v>6022</v>
      </c>
      <c r="D1043" s="343" t="s">
        <v>6023</v>
      </c>
      <c r="E1043" s="460">
        <v>2018</v>
      </c>
      <c r="F1043" s="461"/>
      <c r="G1043" s="461"/>
      <c r="H1043" s="461"/>
      <c r="I1043" s="461"/>
      <c r="J1043" s="463">
        <v>0</v>
      </c>
      <c r="K1043" s="465" t="s">
        <v>3730</v>
      </c>
      <c r="L1043" s="478">
        <v>1</v>
      </c>
      <c r="M1043" s="461"/>
    </row>
    <row r="1044" spans="1:13" ht="90">
      <c r="A1044" s="476" t="s">
        <v>6024</v>
      </c>
      <c r="B1044" s="471"/>
      <c r="C1044" s="343" t="s">
        <v>6025</v>
      </c>
      <c r="D1044" s="343" t="s">
        <v>6026</v>
      </c>
      <c r="E1044" s="460">
        <v>1988</v>
      </c>
      <c r="F1044" s="461"/>
      <c r="G1044" s="461"/>
      <c r="H1044" s="461"/>
      <c r="I1044" s="461"/>
      <c r="J1044" s="466">
        <v>0</v>
      </c>
      <c r="K1044" s="465" t="s">
        <v>3393</v>
      </c>
      <c r="L1044" s="478">
        <v>1</v>
      </c>
      <c r="M1044" s="461"/>
    </row>
    <row r="1045" spans="1:13" ht="90">
      <c r="A1045" s="476" t="s">
        <v>6027</v>
      </c>
      <c r="B1045" s="471"/>
      <c r="C1045" s="343" t="s">
        <v>6028</v>
      </c>
      <c r="D1045" s="343" t="s">
        <v>6026</v>
      </c>
      <c r="E1045" s="460">
        <v>1988</v>
      </c>
      <c r="F1045" s="461"/>
      <c r="G1045" s="461"/>
      <c r="H1045" s="461"/>
      <c r="I1045" s="461"/>
      <c r="J1045" s="463">
        <v>0</v>
      </c>
      <c r="K1045" s="465" t="s">
        <v>2958</v>
      </c>
      <c r="L1045" s="478">
        <v>1</v>
      </c>
      <c r="M1045" s="461"/>
    </row>
    <row r="1046" spans="1:13" ht="60">
      <c r="A1046" s="476" t="s">
        <v>6029</v>
      </c>
      <c r="B1046" s="471"/>
      <c r="C1046" s="343" t="s">
        <v>6030</v>
      </c>
      <c r="D1046" s="343" t="s">
        <v>6031</v>
      </c>
      <c r="E1046" s="460">
        <v>1988</v>
      </c>
      <c r="F1046" s="461"/>
      <c r="G1046" s="461"/>
      <c r="H1046" s="461"/>
      <c r="I1046" s="461"/>
      <c r="J1046" s="463">
        <v>0</v>
      </c>
      <c r="K1046" s="465" t="s">
        <v>2958</v>
      </c>
      <c r="L1046" s="478">
        <v>1</v>
      </c>
      <c r="M1046" s="461"/>
    </row>
    <row r="1047" spans="1:13" ht="135">
      <c r="A1047" s="476" t="s">
        <v>6032</v>
      </c>
      <c r="B1047" s="471"/>
      <c r="C1047" s="343" t="s">
        <v>6033</v>
      </c>
      <c r="D1047" s="343" t="s">
        <v>6034</v>
      </c>
      <c r="E1047" s="460">
        <v>1983</v>
      </c>
      <c r="F1047" s="461"/>
      <c r="G1047" s="461"/>
      <c r="H1047" s="461"/>
      <c r="I1047" s="461"/>
      <c r="J1047" s="463">
        <v>0</v>
      </c>
      <c r="K1047" s="465" t="s">
        <v>2958</v>
      </c>
      <c r="L1047" s="478">
        <v>1</v>
      </c>
      <c r="M1047" s="461"/>
    </row>
    <row r="1048" spans="1:13" ht="105">
      <c r="A1048" s="476" t="s">
        <v>6035</v>
      </c>
      <c r="B1048" s="471"/>
      <c r="C1048" s="343" t="s">
        <v>6036</v>
      </c>
      <c r="D1048" s="343" t="s">
        <v>6034</v>
      </c>
      <c r="E1048" s="460">
        <v>1990</v>
      </c>
      <c r="F1048" s="461"/>
      <c r="G1048" s="461"/>
      <c r="H1048" s="461"/>
      <c r="I1048" s="461"/>
      <c r="J1048" s="463">
        <v>0</v>
      </c>
      <c r="K1048" s="465" t="s">
        <v>3208</v>
      </c>
      <c r="L1048" s="478">
        <v>1</v>
      </c>
      <c r="M1048" s="461"/>
    </row>
    <row r="1049" spans="1:13" ht="105">
      <c r="A1049" s="476" t="s">
        <v>6037</v>
      </c>
      <c r="B1049" s="471"/>
      <c r="C1049" s="343" t="s">
        <v>6038</v>
      </c>
      <c r="D1049" s="343" t="s">
        <v>5957</v>
      </c>
      <c r="E1049" s="460">
        <v>1990</v>
      </c>
      <c r="F1049" s="461"/>
      <c r="G1049" s="461"/>
      <c r="H1049" s="461"/>
      <c r="I1049" s="461"/>
      <c r="J1049" s="466">
        <v>0</v>
      </c>
      <c r="K1049" s="465" t="s">
        <v>3393</v>
      </c>
      <c r="L1049" s="492">
        <v>1</v>
      </c>
      <c r="M1049" s="467"/>
    </row>
    <row r="1050" spans="1:13" ht="135">
      <c r="A1050" s="476" t="s">
        <v>6039</v>
      </c>
      <c r="B1050" s="471"/>
      <c r="C1050" s="343" t="s">
        <v>6040</v>
      </c>
      <c r="D1050" s="343" t="s">
        <v>5957</v>
      </c>
      <c r="E1050" s="460">
        <v>1983</v>
      </c>
      <c r="F1050" s="461"/>
      <c r="G1050" s="461"/>
      <c r="H1050" s="461"/>
      <c r="I1050" s="461"/>
      <c r="J1050" s="463">
        <v>0</v>
      </c>
      <c r="K1050" s="465" t="s">
        <v>3393</v>
      </c>
      <c r="L1050" s="478">
        <v>1</v>
      </c>
      <c r="M1050" s="461"/>
    </row>
    <row r="1051" spans="1:13" ht="90">
      <c r="A1051" s="476" t="s">
        <v>6041</v>
      </c>
      <c r="B1051" s="471"/>
      <c r="C1051" s="343" t="s">
        <v>6042</v>
      </c>
      <c r="D1051" s="343" t="s">
        <v>5957</v>
      </c>
      <c r="E1051" s="460">
        <v>1990</v>
      </c>
      <c r="F1051" s="461"/>
      <c r="G1051" s="461"/>
      <c r="H1051" s="461"/>
      <c r="I1051" s="461"/>
      <c r="J1051" s="463">
        <v>0</v>
      </c>
      <c r="K1051" s="465" t="s">
        <v>3229</v>
      </c>
      <c r="L1051" s="478">
        <v>1</v>
      </c>
      <c r="M1051" s="461"/>
    </row>
    <row r="1052" spans="1:13" ht="120">
      <c r="A1052" s="476" t="s">
        <v>6043</v>
      </c>
      <c r="B1052" s="471"/>
      <c r="C1052" s="343" t="s">
        <v>6044</v>
      </c>
      <c r="D1052" s="343" t="s">
        <v>5957</v>
      </c>
      <c r="E1052" s="460">
        <v>1983</v>
      </c>
      <c r="F1052" s="461"/>
      <c r="G1052" s="461"/>
      <c r="H1052" s="461"/>
      <c r="I1052" s="461"/>
      <c r="J1052" s="463">
        <v>0</v>
      </c>
      <c r="K1052" s="462" t="s">
        <v>2958</v>
      </c>
      <c r="L1052" s="461">
        <v>1</v>
      </c>
      <c r="M1052" s="461"/>
    </row>
    <row r="1053" spans="1:13" ht="75">
      <c r="A1053" s="476" t="s">
        <v>6045</v>
      </c>
      <c r="B1053" s="471" t="s">
        <v>6046</v>
      </c>
      <c r="C1053" s="343" t="s">
        <v>6047</v>
      </c>
      <c r="D1053" s="343" t="s">
        <v>3790</v>
      </c>
      <c r="E1053" s="460">
        <v>2002</v>
      </c>
      <c r="F1053" s="461"/>
      <c r="G1053" s="461"/>
      <c r="H1053" s="461"/>
      <c r="I1053" s="461"/>
      <c r="J1053" s="463">
        <v>0</v>
      </c>
      <c r="K1053" s="465" t="s">
        <v>3256</v>
      </c>
      <c r="L1053" s="478">
        <v>1</v>
      </c>
      <c r="M1053" s="461"/>
    </row>
    <row r="1054" spans="1:13" ht="90">
      <c r="A1054" s="476" t="s">
        <v>6048</v>
      </c>
      <c r="B1054" s="471" t="s">
        <v>6049</v>
      </c>
      <c r="C1054" s="343" t="s">
        <v>6050</v>
      </c>
      <c r="D1054" s="343" t="s">
        <v>6051</v>
      </c>
      <c r="E1054" s="460">
        <v>2021</v>
      </c>
      <c r="F1054" s="461"/>
      <c r="G1054" s="461"/>
      <c r="H1054" s="461"/>
      <c r="I1054" s="461"/>
      <c r="J1054" s="466">
        <v>0</v>
      </c>
      <c r="K1054" s="465" t="s">
        <v>2958</v>
      </c>
      <c r="L1054" s="492">
        <v>1</v>
      </c>
      <c r="M1054" s="467"/>
    </row>
    <row r="1055" spans="1:13" ht="135">
      <c r="A1055" s="476" t="s">
        <v>6052</v>
      </c>
      <c r="B1055" s="471" t="s">
        <v>6053</v>
      </c>
      <c r="C1055" s="343" t="s">
        <v>6054</v>
      </c>
      <c r="D1055" s="343" t="s">
        <v>6055</v>
      </c>
      <c r="E1055" s="460">
        <v>2012</v>
      </c>
      <c r="F1055" s="461"/>
      <c r="G1055" s="461"/>
      <c r="H1055" s="461"/>
      <c r="I1055" s="461"/>
      <c r="J1055" s="463">
        <v>0</v>
      </c>
      <c r="K1055" s="465" t="s">
        <v>2958</v>
      </c>
      <c r="L1055" s="478">
        <v>1</v>
      </c>
      <c r="M1055" s="461"/>
    </row>
    <row r="1056" spans="1:13" ht="120">
      <c r="A1056" s="476" t="s">
        <v>6056</v>
      </c>
      <c r="B1056" s="471"/>
      <c r="C1056" s="343" t="s">
        <v>6057</v>
      </c>
      <c r="D1056" s="343" t="s">
        <v>6058</v>
      </c>
      <c r="E1056" s="471"/>
      <c r="F1056" s="461"/>
      <c r="G1056" s="461"/>
      <c r="H1056" s="461"/>
      <c r="I1056" s="461"/>
      <c r="J1056" s="463">
        <v>0</v>
      </c>
      <c r="K1056" s="465" t="s">
        <v>3208</v>
      </c>
      <c r="L1056" s="478">
        <v>1</v>
      </c>
      <c r="M1056" s="461"/>
    </row>
    <row r="1057" spans="1:13" ht="90">
      <c r="A1057" s="476" t="s">
        <v>6059</v>
      </c>
      <c r="B1057" s="471" t="s">
        <v>6060</v>
      </c>
      <c r="C1057" s="343" t="s">
        <v>6061</v>
      </c>
      <c r="D1057" s="343" t="s">
        <v>6062</v>
      </c>
      <c r="E1057" s="460">
        <v>2011</v>
      </c>
      <c r="F1057" s="461"/>
      <c r="G1057" s="461"/>
      <c r="H1057" s="461"/>
      <c r="I1057" s="461"/>
      <c r="J1057" s="463">
        <v>0</v>
      </c>
      <c r="K1057" s="465" t="s">
        <v>3730</v>
      </c>
      <c r="L1057" s="478">
        <v>1</v>
      </c>
      <c r="M1057" s="461"/>
    </row>
    <row r="1058" spans="1:13" ht="60">
      <c r="A1058" s="476" t="s">
        <v>6063</v>
      </c>
      <c r="B1058" s="471" t="s">
        <v>6064</v>
      </c>
      <c r="C1058" s="343" t="s">
        <v>6065</v>
      </c>
      <c r="D1058" s="343" t="s">
        <v>6066</v>
      </c>
      <c r="E1058" s="460">
        <v>2007</v>
      </c>
      <c r="F1058" s="461"/>
      <c r="G1058" s="461"/>
      <c r="H1058" s="461"/>
      <c r="I1058" s="461"/>
      <c r="J1058" s="466">
        <v>0</v>
      </c>
      <c r="K1058" s="465" t="s">
        <v>3208</v>
      </c>
      <c r="L1058" s="492">
        <v>1</v>
      </c>
      <c r="M1058" s="467"/>
    </row>
    <row r="1059" spans="1:13" ht="90">
      <c r="A1059" s="476" t="s">
        <v>6067</v>
      </c>
      <c r="B1059" s="471"/>
      <c r="C1059" s="343" t="s">
        <v>6068</v>
      </c>
      <c r="D1059" s="343" t="s">
        <v>6069</v>
      </c>
      <c r="E1059" s="460">
        <v>1985</v>
      </c>
      <c r="F1059" s="461"/>
      <c r="G1059" s="461"/>
      <c r="H1059" s="461"/>
      <c r="I1059" s="461"/>
      <c r="J1059" s="463">
        <v>0</v>
      </c>
      <c r="K1059" s="465" t="s">
        <v>3256</v>
      </c>
      <c r="L1059" s="478">
        <v>1</v>
      </c>
      <c r="M1059" s="461"/>
    </row>
    <row r="1060" spans="1:13" ht="240">
      <c r="A1060" s="476" t="s">
        <v>6070</v>
      </c>
      <c r="B1060" s="471"/>
      <c r="C1060" s="343" t="s">
        <v>6071</v>
      </c>
      <c r="D1060" s="343" t="s">
        <v>4132</v>
      </c>
      <c r="E1060" s="460">
        <v>2000</v>
      </c>
      <c r="F1060" s="461"/>
      <c r="G1060" s="461"/>
      <c r="H1060" s="461"/>
      <c r="I1060" s="461"/>
      <c r="J1060" s="463">
        <v>0</v>
      </c>
      <c r="K1060" s="465" t="s">
        <v>3393</v>
      </c>
      <c r="L1060" s="478">
        <v>1</v>
      </c>
      <c r="M1060" s="461"/>
    </row>
    <row r="1061" spans="1:13" ht="240">
      <c r="A1061" s="476" t="s">
        <v>6072</v>
      </c>
      <c r="B1061" s="471"/>
      <c r="C1061" s="343" t="s">
        <v>6073</v>
      </c>
      <c r="D1061" s="343" t="s">
        <v>4132</v>
      </c>
      <c r="E1061" s="460">
        <v>2000</v>
      </c>
      <c r="F1061" s="461"/>
      <c r="G1061" s="461"/>
      <c r="H1061" s="461"/>
      <c r="I1061" s="461"/>
      <c r="J1061" s="463">
        <v>0</v>
      </c>
      <c r="K1061" s="465" t="s">
        <v>3229</v>
      </c>
      <c r="L1061" s="478">
        <v>1</v>
      </c>
      <c r="M1061" s="461"/>
    </row>
    <row r="1062" spans="1:13" ht="135">
      <c r="A1062" s="476" t="s">
        <v>3147</v>
      </c>
      <c r="B1062" s="471" t="s">
        <v>3148</v>
      </c>
      <c r="C1062" s="343" t="s">
        <v>3149</v>
      </c>
      <c r="D1062" s="343" t="s">
        <v>2878</v>
      </c>
      <c r="E1062" s="460">
        <v>2019</v>
      </c>
      <c r="F1062" s="461"/>
      <c r="G1062" s="461"/>
      <c r="H1062" s="461"/>
      <c r="I1062" s="461"/>
      <c r="J1062" s="463">
        <v>1</v>
      </c>
      <c r="K1062" s="465">
        <v>0</v>
      </c>
      <c r="L1062" s="478">
        <v>1</v>
      </c>
      <c r="M1062" s="461">
        <v>1</v>
      </c>
    </row>
    <row r="1063" spans="1:13" ht="45">
      <c r="A1063" s="476" t="s">
        <v>3150</v>
      </c>
      <c r="B1063" s="471" t="s">
        <v>3151</v>
      </c>
      <c r="C1063" s="343" t="s">
        <v>3152</v>
      </c>
      <c r="D1063" s="343" t="s">
        <v>2740</v>
      </c>
      <c r="E1063" s="460">
        <v>2014</v>
      </c>
      <c r="F1063" s="461"/>
      <c r="G1063" s="461"/>
      <c r="H1063" s="461"/>
      <c r="I1063" s="461"/>
      <c r="J1063" s="463">
        <v>1</v>
      </c>
      <c r="K1063" s="465">
        <v>0</v>
      </c>
      <c r="L1063" s="478">
        <v>1</v>
      </c>
      <c r="M1063" s="461">
        <v>1</v>
      </c>
    </row>
    <row r="1064" spans="1:13" ht="150">
      <c r="A1064" s="476" t="s">
        <v>6074</v>
      </c>
      <c r="B1064" s="471" t="s">
        <v>6075</v>
      </c>
      <c r="C1064" s="343" t="s">
        <v>6076</v>
      </c>
      <c r="D1064" s="343" t="s">
        <v>4735</v>
      </c>
      <c r="E1064" s="460">
        <v>2019</v>
      </c>
      <c r="F1064" s="461"/>
      <c r="G1064" s="461"/>
      <c r="H1064" s="461"/>
      <c r="I1064" s="461"/>
      <c r="J1064" s="463">
        <v>0</v>
      </c>
      <c r="K1064" s="462" t="s">
        <v>2958</v>
      </c>
      <c r="L1064" s="461">
        <v>1</v>
      </c>
      <c r="M1064" s="461"/>
    </row>
    <row r="1065" spans="1:13" ht="120">
      <c r="A1065" s="476" t="s">
        <v>6077</v>
      </c>
      <c r="B1065" s="471" t="s">
        <v>6078</v>
      </c>
      <c r="C1065" s="343" t="s">
        <v>6079</v>
      </c>
      <c r="D1065" s="343" t="s">
        <v>6080</v>
      </c>
      <c r="E1065" s="460">
        <v>2004</v>
      </c>
      <c r="F1065" s="461"/>
      <c r="G1065" s="461"/>
      <c r="H1065" s="461"/>
      <c r="I1065" s="461"/>
      <c r="J1065" s="466">
        <v>0</v>
      </c>
      <c r="K1065" s="462" t="s">
        <v>3208</v>
      </c>
      <c r="L1065" s="467">
        <v>1</v>
      </c>
      <c r="M1065" s="467"/>
    </row>
    <row r="1066" spans="1:13" ht="38.25">
      <c r="A1066" s="476" t="s">
        <v>6081</v>
      </c>
      <c r="B1066" s="471" t="s">
        <v>6082</v>
      </c>
      <c r="C1066" s="343" t="s">
        <v>6083</v>
      </c>
      <c r="D1066" s="343" t="s">
        <v>6084</v>
      </c>
      <c r="E1066" s="460">
        <v>2000</v>
      </c>
      <c r="F1066" s="461"/>
      <c r="G1066" s="461"/>
      <c r="H1066" s="461"/>
      <c r="I1066" s="461"/>
      <c r="J1066" s="463">
        <v>0</v>
      </c>
      <c r="K1066" s="462" t="s">
        <v>3256</v>
      </c>
      <c r="L1066" s="461">
        <v>1</v>
      </c>
      <c r="M1066" s="461"/>
    </row>
    <row r="1067" spans="1:13" ht="135">
      <c r="A1067" s="476" t="s">
        <v>6085</v>
      </c>
      <c r="B1067" s="471" t="s">
        <v>6086</v>
      </c>
      <c r="C1067" s="343" t="s">
        <v>6087</v>
      </c>
      <c r="D1067" s="343" t="s">
        <v>4813</v>
      </c>
      <c r="E1067" s="460">
        <v>2018</v>
      </c>
      <c r="F1067" s="461"/>
      <c r="G1067" s="461"/>
      <c r="H1067" s="461"/>
      <c r="I1067" s="461"/>
      <c r="J1067" s="463">
        <v>0</v>
      </c>
      <c r="K1067" s="465" t="s">
        <v>3229</v>
      </c>
      <c r="L1067" s="478">
        <v>1</v>
      </c>
      <c r="M1067" s="461"/>
    </row>
    <row r="1068" spans="1:13" ht="60">
      <c r="A1068" s="476" t="s">
        <v>6088</v>
      </c>
      <c r="B1068" s="471"/>
      <c r="C1068" s="343" t="s">
        <v>6089</v>
      </c>
      <c r="D1068" s="343" t="s">
        <v>6090</v>
      </c>
      <c r="E1068" s="460">
        <v>2012</v>
      </c>
      <c r="F1068" s="461"/>
      <c r="G1068" s="461"/>
      <c r="H1068" s="461"/>
      <c r="I1068" s="461"/>
      <c r="J1068" s="463">
        <v>0</v>
      </c>
      <c r="K1068" s="465" t="s">
        <v>3229</v>
      </c>
      <c r="L1068" s="478">
        <v>1</v>
      </c>
      <c r="M1068" s="461"/>
    </row>
    <row r="1069" spans="1:13" ht="60">
      <c r="A1069" s="476" t="s">
        <v>6091</v>
      </c>
      <c r="B1069" s="471" t="s">
        <v>6092</v>
      </c>
      <c r="C1069" s="343" t="s">
        <v>6093</v>
      </c>
      <c r="D1069" s="343" t="s">
        <v>6094</v>
      </c>
      <c r="E1069" s="460">
        <v>2023</v>
      </c>
      <c r="F1069" s="461"/>
      <c r="G1069" s="461"/>
      <c r="H1069" s="461"/>
      <c r="I1069" s="461"/>
      <c r="J1069" s="466">
        <v>0</v>
      </c>
      <c r="K1069" s="465" t="s">
        <v>3208</v>
      </c>
      <c r="L1069" s="492">
        <v>1</v>
      </c>
      <c r="M1069" s="467"/>
    </row>
    <row r="1070" spans="1:13" ht="60">
      <c r="A1070" s="476" t="s">
        <v>6095</v>
      </c>
      <c r="B1070" s="471" t="s">
        <v>6096</v>
      </c>
      <c r="C1070" s="343" t="s">
        <v>6097</v>
      </c>
      <c r="D1070" s="343" t="s">
        <v>6098</v>
      </c>
      <c r="E1070" s="460">
        <v>2004</v>
      </c>
      <c r="F1070" s="461"/>
      <c r="G1070" s="461"/>
      <c r="H1070" s="461"/>
      <c r="I1070" s="461"/>
      <c r="J1070" s="463">
        <v>0</v>
      </c>
      <c r="K1070" s="465" t="s">
        <v>3256</v>
      </c>
      <c r="L1070" s="478">
        <v>1</v>
      </c>
      <c r="M1070" s="461"/>
    </row>
    <row r="1071" spans="1:13" ht="105">
      <c r="A1071" s="476" t="s">
        <v>3153</v>
      </c>
      <c r="B1071" s="471" t="s">
        <v>3154</v>
      </c>
      <c r="C1071" s="343" t="s">
        <v>3155</v>
      </c>
      <c r="D1071" s="343" t="s">
        <v>438</v>
      </c>
      <c r="E1071" s="460">
        <v>2014</v>
      </c>
      <c r="F1071" s="461" t="s">
        <v>279</v>
      </c>
      <c r="G1071" s="461"/>
      <c r="H1071" s="461"/>
      <c r="I1071" s="461"/>
      <c r="J1071" s="463">
        <v>1</v>
      </c>
      <c r="K1071" s="462">
        <v>0</v>
      </c>
      <c r="L1071" s="461">
        <v>1</v>
      </c>
      <c r="M1071" s="461">
        <v>1</v>
      </c>
    </row>
    <row r="1072" spans="1:13" ht="60">
      <c r="A1072" s="476" t="s">
        <v>6099</v>
      </c>
      <c r="B1072" s="471"/>
      <c r="C1072" s="343" t="s">
        <v>6100</v>
      </c>
      <c r="D1072" s="343" t="s">
        <v>6101</v>
      </c>
      <c r="E1072" s="460">
        <v>1997</v>
      </c>
      <c r="F1072" s="461"/>
      <c r="G1072" s="461"/>
      <c r="H1072" s="461"/>
      <c r="I1072" s="461"/>
      <c r="J1072" s="463">
        <v>0</v>
      </c>
      <c r="K1072" s="465" t="s">
        <v>3256</v>
      </c>
      <c r="L1072" s="478">
        <v>1</v>
      </c>
      <c r="M1072" s="461"/>
    </row>
    <row r="1073" spans="1:13" ht="60">
      <c r="A1073" s="476" t="s">
        <v>6102</v>
      </c>
      <c r="B1073" s="471" t="s">
        <v>6103</v>
      </c>
      <c r="C1073" s="343" t="s">
        <v>6104</v>
      </c>
      <c r="D1073" s="343" t="s">
        <v>2933</v>
      </c>
      <c r="E1073" s="460">
        <v>2004</v>
      </c>
      <c r="F1073" s="461"/>
      <c r="G1073" s="461"/>
      <c r="H1073" s="461"/>
      <c r="I1073" s="461"/>
      <c r="J1073" s="466">
        <v>0</v>
      </c>
      <c r="K1073" s="465" t="s">
        <v>3208</v>
      </c>
      <c r="L1073" s="492">
        <v>1</v>
      </c>
      <c r="M1073" s="467"/>
    </row>
    <row r="1074" spans="1:13" ht="105">
      <c r="A1074" s="476" t="s">
        <v>6105</v>
      </c>
      <c r="B1074" s="471" t="s">
        <v>6106</v>
      </c>
      <c r="C1074" s="343" t="s">
        <v>6107</v>
      </c>
      <c r="D1074" s="343" t="s">
        <v>6108</v>
      </c>
      <c r="E1074" s="460">
        <v>2019</v>
      </c>
      <c r="F1074" s="461"/>
      <c r="G1074" s="461"/>
      <c r="H1074" s="461"/>
      <c r="I1074" s="461"/>
      <c r="J1074" s="463">
        <v>0</v>
      </c>
      <c r="K1074" s="465" t="s">
        <v>2958</v>
      </c>
      <c r="L1074" s="478">
        <v>1</v>
      </c>
      <c r="M1074" s="461"/>
    </row>
    <row r="1075" spans="1:13" ht="120">
      <c r="A1075" s="476" t="s">
        <v>6109</v>
      </c>
      <c r="B1075" s="471" t="s">
        <v>6110</v>
      </c>
      <c r="C1075" s="343" t="s">
        <v>6111</v>
      </c>
      <c r="D1075" s="343" t="s">
        <v>6112</v>
      </c>
      <c r="E1075" s="460">
        <v>2017</v>
      </c>
      <c r="F1075" s="461"/>
      <c r="G1075" s="461"/>
      <c r="H1075" s="461"/>
      <c r="I1075" s="461"/>
      <c r="J1075" s="463">
        <v>0</v>
      </c>
      <c r="K1075" s="465" t="s">
        <v>2958</v>
      </c>
      <c r="L1075" s="478">
        <v>1</v>
      </c>
      <c r="M1075" s="461"/>
    </row>
    <row r="1076" spans="1:13" ht="60">
      <c r="A1076" s="476" t="s">
        <v>6113</v>
      </c>
      <c r="B1076" s="471"/>
      <c r="C1076" s="343" t="s">
        <v>6114</v>
      </c>
      <c r="D1076" s="343" t="s">
        <v>2699</v>
      </c>
      <c r="E1076" s="460">
        <v>2014</v>
      </c>
      <c r="F1076" s="461"/>
      <c r="G1076" s="461"/>
      <c r="H1076" s="461"/>
      <c r="I1076" s="461"/>
      <c r="J1076" s="466">
        <v>0</v>
      </c>
      <c r="K1076" s="465" t="s">
        <v>3208</v>
      </c>
      <c r="L1076" s="492">
        <v>1</v>
      </c>
      <c r="M1076" s="467"/>
    </row>
    <row r="1077" spans="1:13" ht="105">
      <c r="A1077" s="476" t="s">
        <v>6115</v>
      </c>
      <c r="B1077" s="471" t="s">
        <v>6116</v>
      </c>
      <c r="C1077" s="343" t="s">
        <v>6117</v>
      </c>
      <c r="D1077" s="343" t="s">
        <v>2843</v>
      </c>
      <c r="E1077" s="460">
        <v>2004</v>
      </c>
      <c r="F1077" s="461"/>
      <c r="G1077" s="461"/>
      <c r="H1077" s="461"/>
      <c r="I1077" s="461"/>
      <c r="J1077" s="463">
        <v>0</v>
      </c>
      <c r="K1077" s="465" t="s">
        <v>2958</v>
      </c>
      <c r="L1077" s="478">
        <v>1</v>
      </c>
      <c r="M1077" s="461"/>
    </row>
    <row r="1078" spans="1:13" ht="105">
      <c r="A1078" s="476" t="s">
        <v>634</v>
      </c>
      <c r="B1078" s="471" t="s">
        <v>6118</v>
      </c>
      <c r="C1078" s="343" t="s">
        <v>633</v>
      </c>
      <c r="D1078" s="343" t="s">
        <v>348</v>
      </c>
      <c r="E1078" s="460">
        <v>2016</v>
      </c>
      <c r="F1078" s="461"/>
      <c r="G1078" s="461"/>
      <c r="H1078" s="461"/>
      <c r="I1078" s="461"/>
      <c r="J1078" s="463">
        <v>1</v>
      </c>
      <c r="K1078" s="465">
        <v>0</v>
      </c>
      <c r="L1078" s="478">
        <v>1</v>
      </c>
      <c r="M1078" s="461">
        <v>1</v>
      </c>
    </row>
    <row r="1079" spans="1:13" ht="105">
      <c r="A1079" s="476" t="s">
        <v>6119</v>
      </c>
      <c r="B1079" s="471" t="s">
        <v>6120</v>
      </c>
      <c r="C1079" s="343" t="s">
        <v>6121</v>
      </c>
      <c r="D1079" s="343" t="s">
        <v>5241</v>
      </c>
      <c r="E1079" s="460">
        <v>2014</v>
      </c>
      <c r="F1079" s="461"/>
      <c r="G1079" s="461"/>
      <c r="H1079" s="461"/>
      <c r="I1079" s="461"/>
      <c r="J1079" s="463">
        <v>0</v>
      </c>
      <c r="K1079" s="465" t="s">
        <v>2958</v>
      </c>
      <c r="L1079" s="478">
        <v>1</v>
      </c>
      <c r="M1079" s="461"/>
    </row>
    <row r="1080" spans="1:13" ht="90">
      <c r="A1080" s="476" t="s">
        <v>3156</v>
      </c>
      <c r="B1080" s="471"/>
      <c r="C1080" s="343" t="s">
        <v>3157</v>
      </c>
      <c r="D1080" s="343" t="s">
        <v>3158</v>
      </c>
      <c r="E1080" s="460">
        <v>2014</v>
      </c>
      <c r="F1080" s="461"/>
      <c r="G1080" s="461"/>
      <c r="H1080" s="461"/>
      <c r="I1080" s="461"/>
      <c r="J1080" s="466">
        <v>1</v>
      </c>
      <c r="K1080" s="465">
        <v>0</v>
      </c>
      <c r="L1080" s="492">
        <v>1</v>
      </c>
      <c r="M1080" s="467"/>
    </row>
    <row r="1081" spans="1:13" ht="150">
      <c r="A1081" s="476" t="s">
        <v>6122</v>
      </c>
      <c r="B1081" s="471" t="s">
        <v>6123</v>
      </c>
      <c r="C1081" s="343" t="s">
        <v>6124</v>
      </c>
      <c r="D1081" s="343" t="s">
        <v>6125</v>
      </c>
      <c r="E1081" s="460">
        <v>2020</v>
      </c>
      <c r="F1081" s="461"/>
      <c r="G1081" s="461"/>
      <c r="H1081" s="461"/>
      <c r="I1081" s="461"/>
      <c r="J1081" s="463">
        <v>0</v>
      </c>
      <c r="K1081" s="465" t="s">
        <v>3730</v>
      </c>
      <c r="L1081" s="478">
        <v>1</v>
      </c>
      <c r="M1081" s="461"/>
    </row>
    <row r="1082" spans="1:13" ht="38.25">
      <c r="A1082" s="476" t="s">
        <v>6126</v>
      </c>
      <c r="B1082" s="186"/>
      <c r="C1082" s="471" t="s">
        <v>6127</v>
      </c>
      <c r="D1082" s="343"/>
      <c r="E1082" s="460">
        <v>2004</v>
      </c>
      <c r="F1082" s="461"/>
      <c r="G1082" s="461"/>
      <c r="H1082" s="461"/>
      <c r="I1082" s="461"/>
      <c r="J1082" s="463">
        <v>0</v>
      </c>
      <c r="K1082" s="493" t="s">
        <v>3368</v>
      </c>
      <c r="L1082" s="478">
        <v>1</v>
      </c>
      <c r="M1082" s="461"/>
    </row>
    <row r="1083" spans="1:13" ht="120">
      <c r="A1083" s="476" t="s">
        <v>6128</v>
      </c>
      <c r="B1083" s="471" t="s">
        <v>6129</v>
      </c>
      <c r="C1083" s="343" t="s">
        <v>6130</v>
      </c>
      <c r="D1083" s="343" t="s">
        <v>533</v>
      </c>
      <c r="E1083" s="460">
        <v>2020</v>
      </c>
      <c r="F1083" s="461"/>
      <c r="G1083" s="461"/>
      <c r="H1083" s="461"/>
      <c r="I1083" s="461"/>
      <c r="J1083" s="463">
        <v>0</v>
      </c>
      <c r="K1083" s="462" t="s">
        <v>3208</v>
      </c>
      <c r="L1083" s="461">
        <v>1</v>
      </c>
      <c r="M1083" s="461"/>
    </row>
    <row r="1084" spans="1:13" ht="60">
      <c r="A1084" s="476" t="s">
        <v>6131</v>
      </c>
      <c r="B1084" s="471"/>
      <c r="C1084" s="343" t="s">
        <v>6132</v>
      </c>
      <c r="D1084" s="343"/>
      <c r="E1084" s="460">
        <v>2015</v>
      </c>
      <c r="F1084" s="461"/>
      <c r="G1084" s="461"/>
      <c r="H1084" s="461"/>
      <c r="I1084" s="461"/>
      <c r="J1084" s="463">
        <v>0</v>
      </c>
      <c r="K1084" s="465" t="s">
        <v>3368</v>
      </c>
      <c r="L1084" s="478">
        <v>1</v>
      </c>
      <c r="M1084" s="461"/>
    </row>
    <row r="1085" spans="1:13" ht="300">
      <c r="A1085" s="476" t="s">
        <v>6133</v>
      </c>
      <c r="B1085" s="471"/>
      <c r="C1085" s="343" t="s">
        <v>6134</v>
      </c>
      <c r="D1085" s="343" t="s">
        <v>6135</v>
      </c>
      <c r="E1085" s="460">
        <v>1979</v>
      </c>
      <c r="F1085" s="461"/>
      <c r="G1085" s="461"/>
      <c r="H1085" s="461"/>
      <c r="I1085" s="461"/>
      <c r="J1085" s="463">
        <v>0</v>
      </c>
      <c r="K1085" s="462" t="s">
        <v>3208</v>
      </c>
      <c r="L1085" s="461">
        <v>1</v>
      </c>
      <c r="M1085" s="461"/>
    </row>
    <row r="1086" spans="1:13" ht="60">
      <c r="A1086" s="476" t="s">
        <v>6136</v>
      </c>
      <c r="B1086" s="471"/>
      <c r="C1086" s="343" t="s">
        <v>6137</v>
      </c>
      <c r="D1086" s="343" t="s">
        <v>6138</v>
      </c>
      <c r="E1086" s="460">
        <v>1998</v>
      </c>
      <c r="F1086" s="461"/>
      <c r="G1086" s="461"/>
      <c r="H1086" s="461"/>
      <c r="I1086" s="461"/>
      <c r="J1086" s="463">
        <v>0</v>
      </c>
      <c r="K1086" s="462" t="s">
        <v>3208</v>
      </c>
      <c r="L1086" s="461">
        <v>1</v>
      </c>
      <c r="M1086" s="461"/>
    </row>
    <row r="1087" spans="1:13" ht="105">
      <c r="A1087" s="476" t="s">
        <v>6139</v>
      </c>
      <c r="B1087" s="471"/>
      <c r="C1087" s="343" t="s">
        <v>6140</v>
      </c>
      <c r="D1087" s="343" t="s">
        <v>6141</v>
      </c>
      <c r="E1087" s="460">
        <v>1996</v>
      </c>
      <c r="F1087" s="461"/>
      <c r="G1087" s="461"/>
      <c r="H1087" s="461"/>
      <c r="I1087" s="461"/>
      <c r="J1087" s="463">
        <v>0</v>
      </c>
      <c r="K1087" s="465" t="s">
        <v>3208</v>
      </c>
      <c r="L1087" s="478">
        <v>1</v>
      </c>
      <c r="M1087" s="461"/>
    </row>
    <row r="1088" spans="1:13" ht="120">
      <c r="A1088" s="476" t="s">
        <v>3159</v>
      </c>
      <c r="B1088" s="471" t="s">
        <v>6142</v>
      </c>
      <c r="C1088" s="343" t="s">
        <v>3161</v>
      </c>
      <c r="D1088" s="343" t="s">
        <v>3162</v>
      </c>
      <c r="E1088" s="460">
        <v>1999</v>
      </c>
      <c r="F1088" s="461" t="s">
        <v>272</v>
      </c>
      <c r="G1088" s="461"/>
      <c r="H1088" s="461"/>
      <c r="I1088" s="461"/>
      <c r="J1088" s="463">
        <v>1</v>
      </c>
      <c r="K1088" s="465">
        <v>0</v>
      </c>
      <c r="L1088" s="478">
        <v>1</v>
      </c>
      <c r="M1088" s="461">
        <v>1</v>
      </c>
    </row>
    <row r="1089" spans="1:13" ht="90">
      <c r="A1089" s="476" t="s">
        <v>6143</v>
      </c>
      <c r="B1089" s="471" t="s">
        <v>6144</v>
      </c>
      <c r="C1089" s="343" t="s">
        <v>6145</v>
      </c>
      <c r="D1089" s="343" t="s">
        <v>3432</v>
      </c>
      <c r="E1089" s="460">
        <v>2020</v>
      </c>
      <c r="F1089" s="461"/>
      <c r="G1089" s="461"/>
      <c r="H1089" s="461"/>
      <c r="I1089" s="461"/>
      <c r="J1089" s="466">
        <v>0</v>
      </c>
      <c r="K1089" s="465" t="s">
        <v>3208</v>
      </c>
      <c r="L1089" s="492">
        <v>1</v>
      </c>
      <c r="M1089" s="467"/>
    </row>
    <row r="1090" spans="1:13" ht="90">
      <c r="A1090" s="476" t="s">
        <v>6146</v>
      </c>
      <c r="B1090" s="471" t="s">
        <v>6147</v>
      </c>
      <c r="C1090" s="343" t="s">
        <v>6148</v>
      </c>
      <c r="D1090" s="343" t="s">
        <v>6149</v>
      </c>
      <c r="E1090" s="460">
        <v>2023</v>
      </c>
      <c r="F1090" s="461"/>
      <c r="G1090" s="461"/>
      <c r="H1090" s="461"/>
      <c r="I1090" s="461"/>
      <c r="J1090" s="463">
        <v>0</v>
      </c>
      <c r="K1090" s="462" t="s">
        <v>3229</v>
      </c>
      <c r="L1090" s="461">
        <v>1</v>
      </c>
      <c r="M1090" s="461"/>
    </row>
    <row r="1091" spans="1:13" ht="75">
      <c r="A1091" s="476" t="s">
        <v>3163</v>
      </c>
      <c r="B1091" s="471" t="s">
        <v>3164</v>
      </c>
      <c r="C1091" s="343" t="s">
        <v>3165</v>
      </c>
      <c r="D1091" s="343" t="s">
        <v>3166</v>
      </c>
      <c r="E1091" s="460">
        <v>2012</v>
      </c>
      <c r="F1091" s="461"/>
      <c r="G1091" s="461"/>
      <c r="H1091" s="461"/>
      <c r="I1091" s="461"/>
      <c r="J1091" s="463">
        <v>1</v>
      </c>
      <c r="K1091" s="462">
        <v>0</v>
      </c>
      <c r="L1091" s="461">
        <v>1</v>
      </c>
      <c r="M1091" s="461">
        <v>1</v>
      </c>
    </row>
    <row r="1092" spans="1:13" ht="150">
      <c r="A1092" s="476" t="s">
        <v>6150</v>
      </c>
      <c r="B1092" s="471" t="s">
        <v>6151</v>
      </c>
      <c r="C1092" s="343" t="s">
        <v>6152</v>
      </c>
      <c r="D1092" s="343" t="s">
        <v>6153</v>
      </c>
      <c r="E1092" s="460">
        <v>2021</v>
      </c>
      <c r="F1092" s="461"/>
      <c r="G1092" s="461"/>
      <c r="H1092" s="461"/>
      <c r="I1092" s="461"/>
      <c r="J1092" s="463">
        <v>0</v>
      </c>
      <c r="K1092" s="462" t="s">
        <v>3208</v>
      </c>
      <c r="L1092" s="461">
        <v>1</v>
      </c>
      <c r="M1092" s="461"/>
    </row>
    <row r="1093" spans="1:13" ht="120">
      <c r="A1093" s="476" t="s">
        <v>6154</v>
      </c>
      <c r="B1093" s="471" t="s">
        <v>6155</v>
      </c>
      <c r="C1093" s="343" t="s">
        <v>6156</v>
      </c>
      <c r="D1093" s="343" t="s">
        <v>6157</v>
      </c>
      <c r="E1093" s="460">
        <v>2018</v>
      </c>
      <c r="F1093" s="461"/>
      <c r="G1093" s="461"/>
      <c r="H1093" s="461"/>
      <c r="I1093" s="461"/>
      <c r="J1093" s="463">
        <v>0</v>
      </c>
      <c r="K1093" s="465" t="s">
        <v>3256</v>
      </c>
      <c r="L1093" s="478">
        <v>1</v>
      </c>
      <c r="M1093" s="461"/>
    </row>
    <row r="1094" spans="1:13" ht="75">
      <c r="A1094" s="476" t="s">
        <v>6158</v>
      </c>
      <c r="B1094" s="471" t="s">
        <v>6159</v>
      </c>
      <c r="C1094" s="343" t="s">
        <v>6160</v>
      </c>
      <c r="D1094" s="343" t="s">
        <v>6161</v>
      </c>
      <c r="E1094" s="460">
        <v>2017</v>
      </c>
      <c r="F1094" s="461"/>
      <c r="G1094" s="461"/>
      <c r="H1094" s="461"/>
      <c r="I1094" s="461"/>
      <c r="J1094" s="463">
        <v>0</v>
      </c>
      <c r="K1094" s="465" t="s">
        <v>3208</v>
      </c>
      <c r="L1094" s="478">
        <v>1</v>
      </c>
      <c r="M1094" s="461"/>
    </row>
    <row r="1095" spans="1:13" ht="75">
      <c r="A1095" s="476" t="s">
        <v>6162</v>
      </c>
      <c r="B1095" s="471"/>
      <c r="C1095" s="343" t="s">
        <v>6163</v>
      </c>
      <c r="D1095" s="343" t="s">
        <v>6164</v>
      </c>
      <c r="E1095" s="460">
        <v>1993</v>
      </c>
      <c r="F1095" s="461"/>
      <c r="G1095" s="461"/>
      <c r="H1095" s="461"/>
      <c r="I1095" s="461"/>
      <c r="J1095" s="463">
        <v>0</v>
      </c>
      <c r="K1095" s="465" t="s">
        <v>3256</v>
      </c>
      <c r="L1095" s="478">
        <v>1</v>
      </c>
      <c r="M1095" s="461"/>
    </row>
    <row r="1096" spans="1:13" ht="75">
      <c r="A1096" s="476" t="s">
        <v>6165</v>
      </c>
      <c r="B1096" s="471" t="s">
        <v>6166</v>
      </c>
      <c r="C1096" s="343" t="s">
        <v>6167</v>
      </c>
      <c r="D1096" s="343" t="s">
        <v>1262</v>
      </c>
      <c r="E1096" s="460">
        <v>2012</v>
      </c>
      <c r="F1096" s="461"/>
      <c r="G1096" s="461"/>
      <c r="H1096" s="461"/>
      <c r="I1096" s="461"/>
      <c r="J1096" s="466">
        <v>0</v>
      </c>
      <c r="K1096" s="465" t="s">
        <v>3208</v>
      </c>
      <c r="L1096" s="492">
        <v>1</v>
      </c>
      <c r="M1096" s="467"/>
    </row>
    <row r="1097" spans="1:13" ht="135">
      <c r="A1097" s="476" t="s">
        <v>6168</v>
      </c>
      <c r="B1097" s="471"/>
      <c r="C1097" s="343" t="s">
        <v>6169</v>
      </c>
      <c r="D1097" s="343" t="s">
        <v>6170</v>
      </c>
      <c r="E1097" s="460">
        <v>2016</v>
      </c>
      <c r="F1097" s="461"/>
      <c r="G1097" s="461"/>
      <c r="H1097" s="461"/>
      <c r="I1097" s="461"/>
      <c r="J1097" s="463">
        <v>0</v>
      </c>
      <c r="K1097" s="465" t="s">
        <v>2958</v>
      </c>
      <c r="L1097" s="478">
        <v>1</v>
      </c>
      <c r="M1097" s="461"/>
    </row>
    <row r="1098" spans="1:13" ht="210">
      <c r="A1098" s="476" t="s">
        <v>6171</v>
      </c>
      <c r="B1098" s="471" t="s">
        <v>6172</v>
      </c>
      <c r="C1098" s="343" t="s">
        <v>6173</v>
      </c>
      <c r="D1098" s="343" t="s">
        <v>2843</v>
      </c>
      <c r="E1098" s="460">
        <v>2016</v>
      </c>
      <c r="F1098" s="461"/>
      <c r="G1098" s="461"/>
      <c r="H1098" s="461"/>
      <c r="I1098" s="461"/>
      <c r="J1098" s="463">
        <v>0</v>
      </c>
      <c r="K1098" s="465" t="s">
        <v>2958</v>
      </c>
      <c r="L1098" s="478">
        <v>1</v>
      </c>
      <c r="M1098" s="461"/>
    </row>
    <row r="1099" spans="1:13" ht="105">
      <c r="A1099" s="476" t="s">
        <v>6174</v>
      </c>
      <c r="B1099" s="471" t="s">
        <v>6175</v>
      </c>
      <c r="C1099" s="343" t="s">
        <v>6176</v>
      </c>
      <c r="D1099" s="343" t="s">
        <v>3766</v>
      </c>
      <c r="E1099" s="460">
        <v>2022</v>
      </c>
      <c r="F1099" s="461"/>
      <c r="G1099" s="461"/>
      <c r="H1099" s="461"/>
      <c r="I1099" s="461"/>
      <c r="J1099" s="466">
        <v>0</v>
      </c>
      <c r="K1099" s="465" t="s">
        <v>3208</v>
      </c>
      <c r="L1099" s="492">
        <v>1</v>
      </c>
      <c r="M1099" s="467"/>
    </row>
    <row r="1100" spans="1:13" ht="75">
      <c r="A1100" s="476" t="s">
        <v>6177</v>
      </c>
      <c r="B1100" s="471"/>
      <c r="C1100" s="343" t="s">
        <v>6178</v>
      </c>
      <c r="D1100" s="343" t="s">
        <v>6179</v>
      </c>
      <c r="E1100" s="460">
        <v>2022</v>
      </c>
      <c r="F1100" s="461"/>
      <c r="G1100" s="461"/>
      <c r="H1100" s="461"/>
      <c r="I1100" s="461"/>
      <c r="J1100" s="463">
        <v>0</v>
      </c>
      <c r="K1100" s="465" t="s">
        <v>3208</v>
      </c>
      <c r="L1100" s="478">
        <v>1</v>
      </c>
      <c r="M1100" s="461"/>
    </row>
    <row r="1101" spans="1:13" ht="75">
      <c r="A1101" s="476" t="s">
        <v>6180</v>
      </c>
      <c r="B1101" s="471" t="s">
        <v>6181</v>
      </c>
      <c r="C1101" s="343" t="s">
        <v>6182</v>
      </c>
      <c r="D1101" s="343" t="s">
        <v>6183</v>
      </c>
      <c r="E1101" s="460">
        <v>2010</v>
      </c>
      <c r="F1101" s="461"/>
      <c r="G1101" s="461"/>
      <c r="H1101" s="461"/>
      <c r="I1101" s="461"/>
      <c r="J1101" s="466">
        <v>0</v>
      </c>
      <c r="K1101" s="465" t="s">
        <v>3208</v>
      </c>
      <c r="L1101" s="492">
        <v>1</v>
      </c>
      <c r="M1101" s="467"/>
    </row>
    <row r="1102" spans="1:13" ht="120">
      <c r="A1102" s="476" t="s">
        <v>6184</v>
      </c>
      <c r="B1102" s="471"/>
      <c r="C1102" s="343" t="s">
        <v>6185</v>
      </c>
      <c r="D1102" s="343" t="s">
        <v>6186</v>
      </c>
      <c r="E1102" s="460">
        <v>1983</v>
      </c>
      <c r="F1102" s="461"/>
      <c r="G1102" s="461"/>
      <c r="H1102" s="461"/>
      <c r="I1102" s="461"/>
      <c r="J1102" s="463">
        <v>0</v>
      </c>
      <c r="K1102" s="465" t="s">
        <v>3208</v>
      </c>
      <c r="L1102" s="478">
        <v>1</v>
      </c>
      <c r="M1102" s="461"/>
    </row>
    <row r="1103" spans="1:13" ht="180">
      <c r="A1103" s="476" t="s">
        <v>6187</v>
      </c>
      <c r="B1103" s="471" t="s">
        <v>6188</v>
      </c>
      <c r="C1103" s="343" t="s">
        <v>6189</v>
      </c>
      <c r="D1103" s="343" t="s">
        <v>6190</v>
      </c>
      <c r="E1103" s="460">
        <v>2023</v>
      </c>
      <c r="F1103" s="461"/>
      <c r="G1103" s="461"/>
      <c r="H1103" s="461"/>
      <c r="I1103" s="461"/>
      <c r="J1103" s="463">
        <v>0</v>
      </c>
      <c r="K1103" s="465" t="s">
        <v>2958</v>
      </c>
      <c r="L1103" s="478">
        <v>1</v>
      </c>
      <c r="M1103" s="461"/>
    </row>
    <row r="1104" spans="1:13" ht="75">
      <c r="A1104" s="476" t="s">
        <v>6191</v>
      </c>
      <c r="B1104" s="471" t="s">
        <v>6192</v>
      </c>
      <c r="C1104" s="343" t="s">
        <v>6193</v>
      </c>
      <c r="D1104" s="343" t="s">
        <v>533</v>
      </c>
      <c r="E1104" s="460">
        <v>2023</v>
      </c>
      <c r="F1104" s="461"/>
      <c r="G1104" s="461"/>
      <c r="H1104" s="461"/>
      <c r="I1104" s="461"/>
      <c r="J1104" s="463">
        <v>0</v>
      </c>
      <c r="K1104" s="465" t="s">
        <v>2958</v>
      </c>
      <c r="L1104" s="478">
        <v>1</v>
      </c>
      <c r="M1104" s="461"/>
    </row>
    <row r="1105" spans="1:13" ht="75">
      <c r="A1105" s="476" t="s">
        <v>6194</v>
      </c>
      <c r="B1105" s="471" t="s">
        <v>6195</v>
      </c>
      <c r="C1105" s="343" t="s">
        <v>6196</v>
      </c>
      <c r="D1105" s="343" t="s">
        <v>6197</v>
      </c>
      <c r="E1105" s="460">
        <v>2020</v>
      </c>
      <c r="F1105" s="461"/>
      <c r="G1105" s="461"/>
      <c r="H1105" s="461"/>
      <c r="I1105" s="461"/>
      <c r="J1105" s="463">
        <v>0</v>
      </c>
      <c r="K1105" s="465" t="s">
        <v>2958</v>
      </c>
      <c r="L1105" s="478">
        <v>1</v>
      </c>
      <c r="M1105" s="461"/>
    </row>
    <row r="1106" spans="1:13" ht="105">
      <c r="A1106" s="476" t="s">
        <v>6198</v>
      </c>
      <c r="B1106" s="471" t="s">
        <v>6199</v>
      </c>
      <c r="C1106" s="343" t="s">
        <v>6200</v>
      </c>
      <c r="D1106" s="343" t="s">
        <v>6201</v>
      </c>
      <c r="E1106" s="460">
        <v>2021</v>
      </c>
      <c r="F1106" s="461"/>
      <c r="G1106" s="461"/>
      <c r="H1106" s="461"/>
      <c r="I1106" s="461"/>
      <c r="J1106" s="463">
        <v>0</v>
      </c>
      <c r="K1106" s="465" t="s">
        <v>3208</v>
      </c>
      <c r="L1106" s="478">
        <v>1</v>
      </c>
      <c r="M1106" s="461"/>
    </row>
    <row r="1107" spans="1:13" ht="120">
      <c r="A1107" s="476" t="s">
        <v>6202</v>
      </c>
      <c r="B1107" s="471" t="s">
        <v>6203</v>
      </c>
      <c r="C1107" s="343" t="s">
        <v>6204</v>
      </c>
      <c r="D1107" s="343" t="s">
        <v>6205</v>
      </c>
      <c r="E1107" s="460">
        <v>2010</v>
      </c>
      <c r="F1107" s="461"/>
      <c r="G1107" s="461"/>
      <c r="H1107" s="461"/>
      <c r="I1107" s="461"/>
      <c r="J1107" s="463">
        <v>0</v>
      </c>
      <c r="K1107" s="465" t="s">
        <v>3229</v>
      </c>
      <c r="L1107" s="478">
        <v>1</v>
      </c>
      <c r="M1107" s="461"/>
    </row>
    <row r="1108" spans="1:13" ht="105">
      <c r="A1108" s="476" t="s">
        <v>6206</v>
      </c>
      <c r="B1108" s="471"/>
      <c r="C1108" s="343" t="s">
        <v>6207</v>
      </c>
      <c r="D1108" s="343"/>
      <c r="E1108" s="460">
        <v>2003</v>
      </c>
      <c r="F1108" s="461"/>
      <c r="G1108" s="461"/>
      <c r="H1108" s="461"/>
      <c r="I1108" s="461"/>
      <c r="J1108" s="463">
        <v>0</v>
      </c>
      <c r="K1108" s="465" t="s">
        <v>4273</v>
      </c>
      <c r="L1108" s="478">
        <v>1</v>
      </c>
      <c r="M1108" s="461"/>
    </row>
    <row r="1109" spans="1:13" ht="105">
      <c r="A1109" s="476" t="s">
        <v>6208</v>
      </c>
      <c r="B1109" s="471" t="s">
        <v>6209</v>
      </c>
      <c r="C1109" s="343" t="s">
        <v>6210</v>
      </c>
      <c r="D1109" s="343" t="s">
        <v>6211</v>
      </c>
      <c r="E1109" s="460">
        <v>1996</v>
      </c>
      <c r="F1109" s="461"/>
      <c r="G1109" s="461"/>
      <c r="H1109" s="461"/>
      <c r="I1109" s="461"/>
      <c r="J1109" s="463">
        <v>0</v>
      </c>
      <c r="K1109" s="465" t="s">
        <v>3229</v>
      </c>
      <c r="L1109" s="478">
        <v>1</v>
      </c>
      <c r="M1109" s="461"/>
    </row>
    <row r="1110" spans="1:13" ht="120">
      <c r="A1110" s="476" t="s">
        <v>6212</v>
      </c>
      <c r="B1110" s="471" t="s">
        <v>6213</v>
      </c>
      <c r="C1110" s="343" t="s">
        <v>6214</v>
      </c>
      <c r="D1110" s="343" t="s">
        <v>1898</v>
      </c>
      <c r="E1110" s="460">
        <v>2010</v>
      </c>
      <c r="F1110" s="461"/>
      <c r="G1110" s="461"/>
      <c r="H1110" s="461"/>
      <c r="I1110" s="461"/>
      <c r="J1110" s="466">
        <v>0</v>
      </c>
      <c r="K1110" s="465" t="s">
        <v>3208</v>
      </c>
      <c r="L1110" s="492">
        <v>1</v>
      </c>
      <c r="M1110" s="467"/>
    </row>
    <row r="1111" spans="1:13" ht="60">
      <c r="A1111" s="476" t="s">
        <v>6215</v>
      </c>
      <c r="B1111" s="471" t="s">
        <v>6216</v>
      </c>
      <c r="C1111" s="343" t="s">
        <v>6217</v>
      </c>
      <c r="D1111" s="343" t="s">
        <v>6218</v>
      </c>
      <c r="E1111" s="460">
        <v>1988</v>
      </c>
      <c r="F1111" s="461"/>
      <c r="G1111" s="461"/>
      <c r="H1111" s="461"/>
      <c r="I1111" s="461"/>
      <c r="J1111" s="463">
        <v>0</v>
      </c>
      <c r="K1111" s="465" t="s">
        <v>3256</v>
      </c>
      <c r="L1111" s="478">
        <v>1</v>
      </c>
      <c r="M1111" s="461"/>
    </row>
    <row r="1112" spans="1:13" ht="105">
      <c r="A1112" s="476" t="s">
        <v>6219</v>
      </c>
      <c r="B1112" s="471" t="s">
        <v>6220</v>
      </c>
      <c r="C1112" s="343" t="s">
        <v>6221</v>
      </c>
      <c r="D1112" s="343" t="s">
        <v>6222</v>
      </c>
      <c r="E1112" s="460">
        <v>2010</v>
      </c>
      <c r="F1112" s="461"/>
      <c r="G1112" s="461"/>
      <c r="H1112" s="461"/>
      <c r="I1112" s="461"/>
      <c r="J1112" s="463">
        <v>0</v>
      </c>
      <c r="K1112" s="465" t="s">
        <v>3208</v>
      </c>
      <c r="L1112" s="478">
        <v>1</v>
      </c>
      <c r="M1112" s="461"/>
    </row>
    <row r="1113" spans="1:13" ht="105">
      <c r="A1113" s="476" t="s">
        <v>3167</v>
      </c>
      <c r="B1113" s="471" t="s">
        <v>3168</v>
      </c>
      <c r="C1113" s="343" t="s">
        <v>3169</v>
      </c>
      <c r="D1113" s="343" t="s">
        <v>348</v>
      </c>
      <c r="E1113" s="460">
        <v>2021</v>
      </c>
      <c r="F1113" s="461"/>
      <c r="G1113" s="461"/>
      <c r="H1113" s="461"/>
      <c r="I1113" s="461"/>
      <c r="J1113" s="463">
        <v>1</v>
      </c>
      <c r="K1113" s="465">
        <v>0</v>
      </c>
      <c r="L1113" s="478">
        <v>1</v>
      </c>
      <c r="M1113" s="461"/>
    </row>
    <row r="1114" spans="1:13" ht="105">
      <c r="A1114" s="476" t="s">
        <v>6223</v>
      </c>
      <c r="B1114" s="471" t="s">
        <v>6224</v>
      </c>
      <c r="C1114" s="343" t="s">
        <v>6225</v>
      </c>
      <c r="D1114" s="343" t="s">
        <v>4938</v>
      </c>
      <c r="E1114" s="460">
        <v>2003</v>
      </c>
      <c r="F1114" s="461"/>
      <c r="G1114" s="461"/>
      <c r="H1114" s="461"/>
      <c r="I1114" s="461"/>
      <c r="J1114" s="463">
        <v>0</v>
      </c>
      <c r="K1114" s="465" t="s">
        <v>3208</v>
      </c>
      <c r="L1114" s="478">
        <v>1</v>
      </c>
      <c r="M1114" s="461"/>
    </row>
    <row r="1115" spans="1:13" ht="120">
      <c r="A1115" s="476" t="s">
        <v>6226</v>
      </c>
      <c r="B1115" s="471"/>
      <c r="C1115" s="343" t="s">
        <v>6227</v>
      </c>
      <c r="D1115" s="343" t="s">
        <v>3215</v>
      </c>
      <c r="E1115" s="460">
        <v>2002</v>
      </c>
      <c r="F1115" s="461"/>
      <c r="G1115" s="461"/>
      <c r="H1115" s="461"/>
      <c r="I1115" s="461"/>
      <c r="J1115" s="463">
        <v>0</v>
      </c>
      <c r="K1115" s="465" t="s">
        <v>3256</v>
      </c>
      <c r="L1115" s="478">
        <v>1</v>
      </c>
      <c r="M1115" s="461"/>
    </row>
    <row r="1116" spans="1:13" ht="165">
      <c r="A1116" s="476" t="s">
        <v>6228</v>
      </c>
      <c r="B1116" s="471"/>
      <c r="C1116" s="343" t="s">
        <v>6229</v>
      </c>
      <c r="D1116" s="343" t="s">
        <v>3340</v>
      </c>
      <c r="E1116" s="460">
        <v>2011</v>
      </c>
      <c r="F1116" s="461"/>
      <c r="G1116" s="461"/>
      <c r="H1116" s="461"/>
      <c r="I1116" s="461"/>
      <c r="J1116" s="463">
        <v>0</v>
      </c>
      <c r="K1116" s="465" t="s">
        <v>2958</v>
      </c>
      <c r="L1116" s="478">
        <v>1</v>
      </c>
      <c r="M1116" s="461"/>
    </row>
    <row r="1117" spans="1:13" ht="90">
      <c r="A1117" s="476" t="s">
        <v>3170</v>
      </c>
      <c r="B1117" s="471" t="s">
        <v>3171</v>
      </c>
      <c r="C1117" s="343" t="s">
        <v>3172</v>
      </c>
      <c r="D1117" s="343" t="s">
        <v>3173</v>
      </c>
      <c r="E1117" s="460">
        <v>1991</v>
      </c>
      <c r="F1117" s="461"/>
      <c r="G1117" s="461"/>
      <c r="H1117" s="461"/>
      <c r="I1117" s="461"/>
      <c r="J1117" s="463">
        <v>1</v>
      </c>
      <c r="K1117" s="465">
        <v>0</v>
      </c>
      <c r="L1117" s="478">
        <v>1</v>
      </c>
      <c r="M1117" s="461">
        <v>1</v>
      </c>
    </row>
    <row r="1118" spans="1:13" ht="150">
      <c r="A1118" s="476" t="s">
        <v>6230</v>
      </c>
      <c r="B1118" s="471" t="s">
        <v>6231</v>
      </c>
      <c r="C1118" s="343" t="s">
        <v>6232</v>
      </c>
      <c r="D1118" s="343" t="s">
        <v>3235</v>
      </c>
      <c r="E1118" s="460">
        <v>2006</v>
      </c>
      <c r="F1118" s="461"/>
      <c r="G1118" s="461"/>
      <c r="H1118" s="461"/>
      <c r="I1118" s="461"/>
      <c r="J1118" s="463">
        <v>0</v>
      </c>
      <c r="K1118" s="465" t="s">
        <v>2971</v>
      </c>
      <c r="L1118" s="478">
        <v>1</v>
      </c>
      <c r="M1118" s="461"/>
    </row>
    <row r="1119" spans="1:13" ht="90">
      <c r="A1119" s="476" t="s">
        <v>6233</v>
      </c>
      <c r="B1119" s="471" t="s">
        <v>6234</v>
      </c>
      <c r="C1119" s="343" t="s">
        <v>6235</v>
      </c>
      <c r="D1119" s="343" t="s">
        <v>6236</v>
      </c>
      <c r="E1119" s="460">
        <v>2010</v>
      </c>
      <c r="F1119" s="461"/>
      <c r="G1119" s="461"/>
      <c r="H1119" s="461"/>
      <c r="I1119" s="461"/>
      <c r="J1119" s="466">
        <v>0</v>
      </c>
      <c r="K1119" s="465" t="s">
        <v>3208</v>
      </c>
      <c r="L1119" s="492">
        <v>1</v>
      </c>
      <c r="M1119" s="467"/>
    </row>
    <row r="1120" spans="1:13" ht="120">
      <c r="A1120" s="476" t="s">
        <v>6237</v>
      </c>
      <c r="B1120" s="471" t="s">
        <v>6238</v>
      </c>
      <c r="C1120" s="343" t="s">
        <v>6239</v>
      </c>
      <c r="D1120" s="343" t="s">
        <v>6240</v>
      </c>
      <c r="E1120" s="460">
        <v>2023</v>
      </c>
      <c r="F1120" s="461"/>
      <c r="G1120" s="461"/>
      <c r="H1120" s="461"/>
      <c r="I1120" s="461"/>
      <c r="J1120" s="463">
        <v>0</v>
      </c>
      <c r="K1120" s="465" t="s">
        <v>5971</v>
      </c>
      <c r="L1120" s="478">
        <v>1</v>
      </c>
      <c r="M1120" s="461"/>
    </row>
    <row r="1121" spans="1:13" ht="60">
      <c r="A1121" s="476" t="s">
        <v>6241</v>
      </c>
      <c r="B1121" s="471"/>
      <c r="C1121" s="343" t="s">
        <v>6242</v>
      </c>
      <c r="D1121" s="343"/>
      <c r="E1121" s="460">
        <v>2006</v>
      </c>
      <c r="F1121" s="461"/>
      <c r="G1121" s="461"/>
      <c r="H1121" s="461"/>
      <c r="I1121" s="461"/>
      <c r="J1121" s="463">
        <v>0</v>
      </c>
      <c r="K1121" s="465" t="s">
        <v>3368</v>
      </c>
      <c r="L1121" s="478">
        <v>1</v>
      </c>
      <c r="M1121" s="461"/>
    </row>
    <row r="1122" spans="1:13" ht="75">
      <c r="A1122" s="476" t="s">
        <v>6243</v>
      </c>
      <c r="B1122" s="471"/>
      <c r="C1122" s="343" t="s">
        <v>6244</v>
      </c>
      <c r="D1122" s="343"/>
      <c r="E1122" s="460">
        <v>2017</v>
      </c>
      <c r="F1122" s="461"/>
      <c r="G1122" s="461"/>
      <c r="H1122" s="461"/>
      <c r="I1122" s="461"/>
      <c r="J1122" s="463">
        <v>0</v>
      </c>
      <c r="K1122" s="465" t="s">
        <v>4273</v>
      </c>
      <c r="L1122" s="478">
        <v>1</v>
      </c>
      <c r="M1122" s="461"/>
    </row>
    <row r="1123" spans="1:13" ht="120">
      <c r="A1123" s="476" t="s">
        <v>6245</v>
      </c>
      <c r="B1123" s="471"/>
      <c r="C1123" s="343" t="s">
        <v>6246</v>
      </c>
      <c r="D1123" s="343" t="s">
        <v>6247</v>
      </c>
      <c r="E1123" s="460">
        <v>2018</v>
      </c>
      <c r="F1123" s="461"/>
      <c r="G1123" s="461"/>
      <c r="H1123" s="461"/>
      <c r="I1123" s="461"/>
      <c r="J1123" s="463">
        <v>0</v>
      </c>
      <c r="K1123" s="465" t="s">
        <v>2958</v>
      </c>
      <c r="L1123" s="478">
        <v>1</v>
      </c>
      <c r="M1123" s="461"/>
    </row>
    <row r="1124" spans="1:13" ht="120">
      <c r="A1124" s="476" t="s">
        <v>6248</v>
      </c>
      <c r="B1124" s="471" t="s">
        <v>6249</v>
      </c>
      <c r="C1124" s="343" t="s">
        <v>6250</v>
      </c>
      <c r="D1124" s="343" t="s">
        <v>6251</v>
      </c>
      <c r="E1124" s="460">
        <v>2022</v>
      </c>
      <c r="F1124" s="461"/>
      <c r="G1124" s="461"/>
      <c r="H1124" s="461"/>
      <c r="I1124" s="461"/>
      <c r="J1124" s="463">
        <v>0</v>
      </c>
      <c r="K1124" s="465" t="s">
        <v>3208</v>
      </c>
      <c r="L1124" s="478">
        <v>1</v>
      </c>
      <c r="M1124" s="461"/>
    </row>
    <row r="1125" spans="1:13" ht="105">
      <c r="A1125" s="476" t="s">
        <v>6252</v>
      </c>
      <c r="B1125" s="471"/>
      <c r="C1125" s="343" t="s">
        <v>6253</v>
      </c>
      <c r="D1125" s="343" t="s">
        <v>6254</v>
      </c>
      <c r="E1125" s="460">
        <v>2013</v>
      </c>
      <c r="F1125" s="461"/>
      <c r="G1125" s="461"/>
      <c r="H1125" s="461"/>
      <c r="I1125" s="461"/>
      <c r="J1125" s="463">
        <v>0</v>
      </c>
      <c r="K1125" s="465" t="s">
        <v>3208</v>
      </c>
      <c r="L1125" s="478">
        <v>1</v>
      </c>
      <c r="M1125" s="461"/>
    </row>
    <row r="1126" spans="1:13" ht="75">
      <c r="A1126" s="476" t="s">
        <v>6255</v>
      </c>
      <c r="B1126" s="471" t="s">
        <v>6256</v>
      </c>
      <c r="C1126" s="343" t="s">
        <v>6257</v>
      </c>
      <c r="D1126" s="343" t="s">
        <v>6258</v>
      </c>
      <c r="E1126" s="460">
        <v>2019</v>
      </c>
      <c r="F1126" s="461"/>
      <c r="G1126" s="461"/>
      <c r="H1126" s="461"/>
      <c r="I1126" s="461"/>
      <c r="J1126" s="463">
        <v>0</v>
      </c>
      <c r="K1126" s="465" t="s">
        <v>3229</v>
      </c>
      <c r="L1126" s="478">
        <v>1</v>
      </c>
      <c r="M1126" s="461"/>
    </row>
    <row r="1127" spans="1:13" ht="120">
      <c r="A1127" s="476" t="s">
        <v>3174</v>
      </c>
      <c r="B1127" s="471" t="s">
        <v>3175</v>
      </c>
      <c r="C1127" s="343" t="s">
        <v>3176</v>
      </c>
      <c r="D1127" s="343" t="s">
        <v>3177</v>
      </c>
      <c r="E1127" s="460">
        <v>2018</v>
      </c>
      <c r="F1127" s="461"/>
      <c r="G1127" s="461"/>
      <c r="H1127" s="461"/>
      <c r="I1127" s="461"/>
      <c r="J1127" s="463">
        <v>1</v>
      </c>
      <c r="K1127" s="465">
        <v>0</v>
      </c>
      <c r="L1127" s="478">
        <v>1</v>
      </c>
      <c r="M1127" s="461">
        <v>1</v>
      </c>
    </row>
    <row r="1128" spans="1:13" ht="90">
      <c r="A1128" s="476" t="s">
        <v>3178</v>
      </c>
      <c r="B1128" s="471" t="s">
        <v>3179</v>
      </c>
      <c r="C1128" s="343" t="s">
        <v>3180</v>
      </c>
      <c r="D1128" s="343" t="s">
        <v>3181</v>
      </c>
      <c r="E1128" s="460">
        <v>1996</v>
      </c>
      <c r="F1128" s="461"/>
      <c r="G1128" s="461"/>
      <c r="H1128" s="461"/>
      <c r="I1128" s="461"/>
      <c r="J1128" s="463">
        <v>1</v>
      </c>
      <c r="K1128" s="465">
        <v>0</v>
      </c>
      <c r="L1128" s="478">
        <v>1</v>
      </c>
      <c r="M1128" s="461">
        <v>1</v>
      </c>
    </row>
    <row r="1129" spans="1:13" ht="45">
      <c r="A1129" s="476" t="s">
        <v>6259</v>
      </c>
      <c r="B1129" s="471" t="s">
        <v>6260</v>
      </c>
      <c r="C1129" s="343" t="s">
        <v>6261</v>
      </c>
      <c r="D1129" s="343" t="s">
        <v>6262</v>
      </c>
      <c r="E1129" s="460">
        <v>2006</v>
      </c>
      <c r="F1129" s="461"/>
      <c r="G1129" s="461"/>
      <c r="H1129" s="461"/>
      <c r="I1129" s="461"/>
      <c r="J1129" s="463">
        <v>0</v>
      </c>
      <c r="K1129" s="465" t="s">
        <v>3208</v>
      </c>
      <c r="L1129" s="478">
        <v>1</v>
      </c>
      <c r="M1129" s="461"/>
    </row>
    <row r="1130" spans="1:13" ht="105">
      <c r="A1130" s="476" t="s">
        <v>6263</v>
      </c>
      <c r="B1130" s="471" t="s">
        <v>6264</v>
      </c>
      <c r="C1130" s="343" t="s">
        <v>6265</v>
      </c>
      <c r="D1130" s="343" t="s">
        <v>6266</v>
      </c>
      <c r="E1130" s="460">
        <v>2008</v>
      </c>
      <c r="F1130" s="461"/>
      <c r="G1130" s="461"/>
      <c r="H1130" s="461"/>
      <c r="I1130" s="461"/>
      <c r="J1130" s="466">
        <v>0</v>
      </c>
      <c r="K1130" s="465" t="s">
        <v>3208</v>
      </c>
      <c r="L1130" s="492">
        <v>1</v>
      </c>
      <c r="M1130" s="467"/>
    </row>
    <row r="1131" spans="1:13" ht="105">
      <c r="A1131" s="476" t="s">
        <v>6267</v>
      </c>
      <c r="B1131" s="471"/>
      <c r="C1131" s="343" t="s">
        <v>6268</v>
      </c>
      <c r="D1131" s="343" t="s">
        <v>6269</v>
      </c>
      <c r="E1131" s="460">
        <v>1987</v>
      </c>
      <c r="F1131" s="461"/>
      <c r="G1131" s="461"/>
      <c r="H1131" s="461"/>
      <c r="I1131" s="461"/>
      <c r="J1131" s="463">
        <v>0</v>
      </c>
      <c r="K1131" s="462" t="s">
        <v>3393</v>
      </c>
      <c r="L1131" s="461">
        <v>1</v>
      </c>
      <c r="M1131" s="461"/>
    </row>
    <row r="1132" spans="1:13" ht="75">
      <c r="A1132" s="476" t="s">
        <v>6270</v>
      </c>
      <c r="B1132" s="471"/>
      <c r="C1132" s="343" t="s">
        <v>6271</v>
      </c>
      <c r="D1132" s="343" t="s">
        <v>6269</v>
      </c>
      <c r="E1132" s="460">
        <v>1987</v>
      </c>
      <c r="F1132" s="461"/>
      <c r="G1132" s="461"/>
      <c r="H1132" s="461"/>
      <c r="I1132" s="461"/>
      <c r="J1132" s="463">
        <v>0</v>
      </c>
      <c r="K1132" s="465" t="s">
        <v>3256</v>
      </c>
      <c r="L1132" s="478">
        <v>1</v>
      </c>
      <c r="M1132" s="461"/>
    </row>
    <row r="1133" spans="1:13" ht="75">
      <c r="A1133" s="476" t="s">
        <v>6272</v>
      </c>
      <c r="B1133" s="471"/>
      <c r="C1133" s="343" t="s">
        <v>6273</v>
      </c>
      <c r="D1133" s="343" t="s">
        <v>6274</v>
      </c>
      <c r="E1133" s="460">
        <v>1987</v>
      </c>
      <c r="F1133" s="461"/>
      <c r="G1133" s="461"/>
      <c r="H1133" s="461"/>
      <c r="I1133" s="461"/>
      <c r="J1133" s="463">
        <v>0</v>
      </c>
      <c r="K1133" s="462" t="s">
        <v>3256</v>
      </c>
      <c r="L1133" s="461">
        <v>1</v>
      </c>
      <c r="M1133" s="461"/>
    </row>
    <row r="1134" spans="1:13" ht="60">
      <c r="A1134" s="476" t="s">
        <v>6275</v>
      </c>
      <c r="B1134" s="471"/>
      <c r="C1134" s="343" t="s">
        <v>6276</v>
      </c>
      <c r="D1134" s="343" t="s">
        <v>6277</v>
      </c>
      <c r="E1134" s="460">
        <v>2012</v>
      </c>
      <c r="F1134" s="461"/>
      <c r="G1134" s="461"/>
      <c r="H1134" s="461"/>
      <c r="I1134" s="461"/>
      <c r="J1134" s="463">
        <v>0</v>
      </c>
      <c r="K1134" s="465" t="s">
        <v>3208</v>
      </c>
      <c r="L1134" s="478">
        <v>1</v>
      </c>
      <c r="M1134" s="461"/>
    </row>
    <row r="1135" spans="1:13" ht="105">
      <c r="A1135" s="476" t="s">
        <v>6278</v>
      </c>
      <c r="B1135" s="471" t="s">
        <v>6279</v>
      </c>
      <c r="C1135" s="343" t="s">
        <v>6280</v>
      </c>
      <c r="D1135" s="343" t="s">
        <v>5210</v>
      </c>
      <c r="E1135" s="460">
        <v>2012</v>
      </c>
      <c r="F1135" s="461"/>
      <c r="G1135" s="461"/>
      <c r="H1135" s="461"/>
      <c r="I1135" s="461"/>
      <c r="J1135" s="466">
        <v>0</v>
      </c>
      <c r="K1135" s="465" t="s">
        <v>3208</v>
      </c>
      <c r="L1135" s="492">
        <v>1</v>
      </c>
      <c r="M1135" s="467"/>
    </row>
    <row r="1136" spans="1:13" ht="120">
      <c r="A1136" s="476" t="s">
        <v>6281</v>
      </c>
      <c r="B1136" s="471" t="s">
        <v>6282</v>
      </c>
      <c r="C1136" s="343" t="s">
        <v>6283</v>
      </c>
      <c r="D1136" s="343" t="s">
        <v>6284</v>
      </c>
      <c r="E1136" s="460">
        <v>2000</v>
      </c>
      <c r="F1136" s="461"/>
      <c r="G1136" s="461"/>
      <c r="H1136" s="461"/>
      <c r="I1136" s="461"/>
      <c r="J1136" s="463">
        <v>0</v>
      </c>
      <c r="K1136" s="465" t="s">
        <v>3229</v>
      </c>
      <c r="L1136" s="478">
        <v>1</v>
      </c>
      <c r="M1136" s="461"/>
    </row>
    <row r="1137" spans="1:13" ht="90">
      <c r="A1137" s="476" t="s">
        <v>6285</v>
      </c>
      <c r="B1137" s="471" t="s">
        <v>6286</v>
      </c>
      <c r="C1137" s="343" t="s">
        <v>6287</v>
      </c>
      <c r="D1137" s="343" t="s">
        <v>5237</v>
      </c>
      <c r="E1137" s="460">
        <v>2016</v>
      </c>
      <c r="F1137" s="461"/>
      <c r="G1137" s="461"/>
      <c r="H1137" s="461"/>
      <c r="I1137" s="461"/>
      <c r="J1137" s="466">
        <v>0</v>
      </c>
      <c r="K1137" s="465" t="s">
        <v>3208</v>
      </c>
      <c r="L1137" s="492">
        <v>1</v>
      </c>
      <c r="M1137" s="467"/>
    </row>
    <row r="1138" spans="1:13" ht="45">
      <c r="A1138" s="476" t="s">
        <v>6288</v>
      </c>
      <c r="B1138" s="471" t="s">
        <v>6289</v>
      </c>
      <c r="C1138" s="343" t="s">
        <v>6290</v>
      </c>
      <c r="D1138" s="343" t="s">
        <v>6291</v>
      </c>
      <c r="E1138" s="460">
        <v>2009</v>
      </c>
      <c r="F1138" s="461"/>
      <c r="G1138" s="461"/>
      <c r="H1138" s="461"/>
      <c r="I1138" s="461"/>
      <c r="J1138" s="463">
        <v>0</v>
      </c>
      <c r="K1138" s="465" t="s">
        <v>3256</v>
      </c>
      <c r="L1138" s="478">
        <v>1</v>
      </c>
      <c r="M1138" s="461"/>
    </row>
    <row r="1139" spans="1:13" ht="60">
      <c r="A1139" s="476" t="s">
        <v>6292</v>
      </c>
      <c r="B1139" s="471"/>
      <c r="C1139" s="343" t="s">
        <v>6293</v>
      </c>
      <c r="D1139" s="343" t="s">
        <v>6294</v>
      </c>
      <c r="E1139" s="460">
        <v>1993</v>
      </c>
      <c r="F1139" s="461"/>
      <c r="G1139" s="461"/>
      <c r="H1139" s="461"/>
      <c r="I1139" s="461"/>
      <c r="J1139" s="463">
        <v>0</v>
      </c>
      <c r="K1139" s="465" t="s">
        <v>3256</v>
      </c>
      <c r="L1139" s="478">
        <v>1</v>
      </c>
      <c r="M1139" s="461"/>
    </row>
    <row r="1140" spans="1:13" ht="60">
      <c r="A1140" s="476" t="s">
        <v>6295</v>
      </c>
      <c r="B1140" s="471"/>
      <c r="C1140" s="343" t="s">
        <v>6296</v>
      </c>
      <c r="D1140" s="343" t="s">
        <v>5750</v>
      </c>
      <c r="E1140" s="460">
        <v>1993</v>
      </c>
      <c r="F1140" s="461"/>
      <c r="G1140" s="461"/>
      <c r="H1140" s="461"/>
      <c r="I1140" s="461"/>
      <c r="J1140" s="463">
        <v>0</v>
      </c>
      <c r="K1140" s="462" t="s">
        <v>3256</v>
      </c>
      <c r="L1140" s="461">
        <v>1</v>
      </c>
      <c r="M1140" s="461"/>
    </row>
    <row r="1141" spans="1:13" ht="90">
      <c r="A1141" s="476" t="s">
        <v>6297</v>
      </c>
      <c r="B1141" s="471"/>
      <c r="C1141" s="343" t="s">
        <v>6298</v>
      </c>
      <c r="D1141" s="343"/>
      <c r="E1141" s="460">
        <v>2003</v>
      </c>
      <c r="F1141" s="461"/>
      <c r="G1141" s="461"/>
      <c r="H1141" s="461"/>
      <c r="I1141" s="461"/>
      <c r="J1141" s="463">
        <v>0</v>
      </c>
      <c r="K1141" s="465" t="s">
        <v>4273</v>
      </c>
      <c r="L1141" s="478">
        <v>1</v>
      </c>
      <c r="M1141" s="461"/>
    </row>
    <row r="1142" spans="1:13" ht="105">
      <c r="A1142" s="476" t="s">
        <v>6299</v>
      </c>
      <c r="B1142" s="471" t="s">
        <v>6300</v>
      </c>
      <c r="C1142" s="343" t="s">
        <v>6301</v>
      </c>
      <c r="D1142" s="343" t="s">
        <v>4643</v>
      </c>
      <c r="E1142" s="460">
        <v>2013</v>
      </c>
      <c r="F1142" s="461"/>
      <c r="G1142" s="461"/>
      <c r="H1142" s="461"/>
      <c r="I1142" s="461"/>
      <c r="J1142" s="463">
        <v>0</v>
      </c>
      <c r="K1142" s="465" t="s">
        <v>2958</v>
      </c>
      <c r="L1142" s="478">
        <v>1</v>
      </c>
      <c r="M1142" s="461"/>
    </row>
    <row r="1143" spans="1:13" ht="195">
      <c r="A1143" s="476" t="s">
        <v>6302</v>
      </c>
      <c r="B1143" s="471" t="s">
        <v>6303</v>
      </c>
      <c r="C1143" s="343" t="s">
        <v>6304</v>
      </c>
      <c r="D1143" s="343" t="s">
        <v>6305</v>
      </c>
      <c r="E1143" s="460">
        <v>2018</v>
      </c>
      <c r="F1143" s="461"/>
      <c r="G1143" s="461"/>
      <c r="H1143" s="461"/>
      <c r="I1143" s="461"/>
      <c r="J1143" s="463">
        <v>0</v>
      </c>
      <c r="K1143" s="465" t="s">
        <v>3786</v>
      </c>
      <c r="L1143" s="478">
        <v>1</v>
      </c>
      <c r="M1143" s="461"/>
    </row>
    <row r="1144" spans="1:13" ht="150">
      <c r="A1144" s="476" t="s">
        <v>6306</v>
      </c>
      <c r="B1144" s="471"/>
      <c r="C1144" s="343" t="s">
        <v>6307</v>
      </c>
      <c r="D1144" s="343"/>
      <c r="E1144" s="460">
        <v>2007</v>
      </c>
      <c r="F1144" s="461"/>
      <c r="G1144" s="461"/>
      <c r="H1144" s="461"/>
      <c r="I1144" s="461"/>
      <c r="J1144" s="463">
        <v>0</v>
      </c>
      <c r="K1144" s="462" t="s">
        <v>4273</v>
      </c>
      <c r="L1144" s="461">
        <v>1</v>
      </c>
      <c r="M1144" s="461"/>
    </row>
    <row r="1145" spans="1:13" ht="105">
      <c r="A1145" s="476" t="s">
        <v>6308</v>
      </c>
      <c r="B1145" s="471" t="s">
        <v>6309</v>
      </c>
      <c r="C1145" s="343" t="s">
        <v>6310</v>
      </c>
      <c r="D1145" s="343" t="s">
        <v>602</v>
      </c>
      <c r="E1145" s="460">
        <v>2005</v>
      </c>
      <c r="F1145" s="461"/>
      <c r="G1145" s="461"/>
      <c r="H1145" s="461"/>
      <c r="I1145" s="461"/>
      <c r="J1145" s="463">
        <v>0</v>
      </c>
      <c r="K1145" s="465" t="s">
        <v>3208</v>
      </c>
      <c r="L1145" s="478">
        <v>1</v>
      </c>
      <c r="M1145" s="461"/>
    </row>
    <row r="1146" spans="1:13" ht="45">
      <c r="A1146" s="476" t="s">
        <v>6311</v>
      </c>
      <c r="B1146" s="471" t="s">
        <v>6312</v>
      </c>
      <c r="C1146" s="343" t="s">
        <v>6313</v>
      </c>
      <c r="D1146" s="343" t="s">
        <v>4116</v>
      </c>
      <c r="E1146" s="460">
        <v>2004</v>
      </c>
      <c r="F1146" s="461"/>
      <c r="G1146" s="461"/>
      <c r="H1146" s="461"/>
      <c r="I1146" s="461"/>
      <c r="J1146" s="463">
        <v>0</v>
      </c>
      <c r="K1146" s="465" t="s">
        <v>2971</v>
      </c>
      <c r="L1146" s="478">
        <v>1</v>
      </c>
      <c r="M1146" s="461"/>
    </row>
    <row r="1147" spans="1:13" ht="90">
      <c r="A1147" s="476" t="s">
        <v>6314</v>
      </c>
      <c r="B1147" s="471"/>
      <c r="C1147" s="343" t="s">
        <v>6315</v>
      </c>
      <c r="D1147" s="343" t="s">
        <v>6316</v>
      </c>
      <c r="E1147" s="460">
        <v>2001</v>
      </c>
      <c r="F1147" s="461"/>
      <c r="G1147" s="461"/>
      <c r="H1147" s="461"/>
      <c r="I1147" s="461"/>
      <c r="J1147" s="463">
        <v>0</v>
      </c>
      <c r="K1147" s="462" t="s">
        <v>3393</v>
      </c>
      <c r="L1147" s="461">
        <v>1</v>
      </c>
      <c r="M1147" s="461"/>
    </row>
    <row r="1148" spans="1:13" ht="90">
      <c r="A1148" s="476" t="s">
        <v>6317</v>
      </c>
      <c r="B1148" s="471"/>
      <c r="C1148" s="343" t="s">
        <v>6318</v>
      </c>
      <c r="D1148" s="343" t="s">
        <v>6316</v>
      </c>
      <c r="E1148" s="460">
        <v>2001</v>
      </c>
      <c r="F1148" s="461"/>
      <c r="G1148" s="461"/>
      <c r="H1148" s="461"/>
      <c r="I1148" s="461"/>
      <c r="J1148" s="463">
        <v>0</v>
      </c>
      <c r="K1148" s="465" t="s">
        <v>2958</v>
      </c>
      <c r="L1148" s="478">
        <v>1</v>
      </c>
      <c r="M1148" s="461"/>
    </row>
    <row r="1149" spans="1:13" ht="120">
      <c r="A1149" s="476" t="s">
        <v>6319</v>
      </c>
      <c r="B1149" s="471"/>
      <c r="C1149" s="343" t="s">
        <v>6320</v>
      </c>
      <c r="D1149" s="343" t="s">
        <v>6321</v>
      </c>
      <c r="E1149" s="460">
        <v>2006</v>
      </c>
      <c r="F1149" s="461"/>
      <c r="G1149" s="461"/>
      <c r="H1149" s="461"/>
      <c r="I1149" s="461"/>
      <c r="J1149" s="463">
        <v>0</v>
      </c>
      <c r="K1149" s="465" t="s">
        <v>3208</v>
      </c>
      <c r="L1149" s="478">
        <v>1</v>
      </c>
      <c r="M1149" s="461"/>
    </row>
    <row r="1150" spans="1:13" ht="105">
      <c r="A1150" s="476" t="s">
        <v>6322</v>
      </c>
      <c r="B1150" s="471" t="s">
        <v>6323</v>
      </c>
      <c r="C1150" s="343" t="s">
        <v>6324</v>
      </c>
      <c r="D1150" s="343" t="s">
        <v>6325</v>
      </c>
      <c r="E1150" s="460">
        <v>2022</v>
      </c>
      <c r="F1150" s="461"/>
      <c r="G1150" s="461"/>
      <c r="H1150" s="461"/>
      <c r="I1150" s="461"/>
      <c r="J1150" s="463">
        <v>0</v>
      </c>
      <c r="K1150" s="465" t="s">
        <v>3208</v>
      </c>
      <c r="L1150" s="478">
        <v>1</v>
      </c>
      <c r="M1150" s="461"/>
    </row>
    <row r="1151" spans="1:13" ht="75">
      <c r="A1151" s="476" t="s">
        <v>6326</v>
      </c>
      <c r="B1151" s="471" t="s">
        <v>6327</v>
      </c>
      <c r="C1151" s="343" t="s">
        <v>6328</v>
      </c>
      <c r="D1151" s="343" t="s">
        <v>6329</v>
      </c>
      <c r="E1151" s="460">
        <v>2007</v>
      </c>
      <c r="F1151" s="461"/>
      <c r="G1151" s="461"/>
      <c r="H1151" s="461"/>
      <c r="I1151" s="461"/>
      <c r="J1151" s="466">
        <v>0</v>
      </c>
      <c r="K1151" s="465" t="s">
        <v>3208</v>
      </c>
      <c r="L1151" s="492">
        <v>1</v>
      </c>
      <c r="M1151" s="467"/>
    </row>
    <row r="1152" spans="1:13" ht="75">
      <c r="A1152" s="476" t="s">
        <v>6330</v>
      </c>
      <c r="B1152" s="471" t="s">
        <v>6331</v>
      </c>
      <c r="C1152" s="343" t="s">
        <v>6332</v>
      </c>
      <c r="D1152" s="343" t="s">
        <v>3285</v>
      </c>
      <c r="E1152" s="460">
        <v>2001</v>
      </c>
      <c r="F1152" s="461"/>
      <c r="G1152" s="461"/>
      <c r="H1152" s="461"/>
      <c r="I1152" s="461"/>
      <c r="J1152" s="463">
        <v>0</v>
      </c>
      <c r="K1152" s="465" t="s">
        <v>3208</v>
      </c>
      <c r="L1152" s="478">
        <v>1</v>
      </c>
      <c r="M1152" s="461"/>
    </row>
    <row r="1153" spans="1:13" ht="75">
      <c r="A1153" s="476" t="s">
        <v>6333</v>
      </c>
      <c r="B1153" s="471" t="s">
        <v>6334</v>
      </c>
      <c r="C1153" s="343" t="s">
        <v>6335</v>
      </c>
      <c r="D1153" s="343" t="s">
        <v>6336</v>
      </c>
      <c r="E1153" s="460">
        <v>2003</v>
      </c>
      <c r="F1153" s="461"/>
      <c r="G1153" s="461"/>
      <c r="H1153" s="461"/>
      <c r="I1153" s="461"/>
      <c r="J1153" s="463">
        <v>0</v>
      </c>
      <c r="K1153" s="465" t="s">
        <v>2958</v>
      </c>
      <c r="L1153" s="478">
        <v>1</v>
      </c>
      <c r="M1153" s="461"/>
    </row>
    <row r="1154" spans="1:13" ht="120">
      <c r="A1154" s="476" t="s">
        <v>6337</v>
      </c>
      <c r="B1154" s="471" t="s">
        <v>6338</v>
      </c>
      <c r="C1154" s="343" t="s">
        <v>6339</v>
      </c>
      <c r="D1154" s="343" t="s">
        <v>6340</v>
      </c>
      <c r="E1154" s="460">
        <v>2008</v>
      </c>
      <c r="F1154" s="461"/>
      <c r="G1154" s="461"/>
      <c r="H1154" s="461"/>
      <c r="I1154" s="461"/>
      <c r="J1154" s="463">
        <v>0</v>
      </c>
      <c r="K1154" s="465" t="s">
        <v>3256</v>
      </c>
      <c r="L1154" s="478">
        <v>1</v>
      </c>
      <c r="M1154" s="461"/>
    </row>
    <row r="1155" spans="1:13" ht="60">
      <c r="A1155" s="476" t="s">
        <v>6341</v>
      </c>
      <c r="B1155" s="471" t="s">
        <v>6342</v>
      </c>
      <c r="C1155" s="343" t="s">
        <v>6343</v>
      </c>
      <c r="D1155" s="343" t="s">
        <v>6344</v>
      </c>
      <c r="E1155" s="460">
        <v>2000</v>
      </c>
      <c r="F1155" s="461"/>
      <c r="G1155" s="461"/>
      <c r="H1155" s="461"/>
      <c r="I1155" s="461"/>
      <c r="J1155" s="466">
        <v>0</v>
      </c>
      <c r="K1155" s="465" t="s">
        <v>3208</v>
      </c>
      <c r="L1155" s="492">
        <v>1</v>
      </c>
      <c r="M1155" s="467"/>
    </row>
    <row r="1156" spans="1:13" ht="75">
      <c r="A1156" s="476" t="s">
        <v>6345</v>
      </c>
      <c r="B1156" s="471" t="s">
        <v>6346</v>
      </c>
      <c r="C1156" s="343" t="s">
        <v>6347</v>
      </c>
      <c r="D1156" s="343" t="s">
        <v>2740</v>
      </c>
      <c r="E1156" s="460">
        <v>2021</v>
      </c>
      <c r="F1156" s="461"/>
      <c r="G1156" s="461"/>
      <c r="H1156" s="461"/>
      <c r="I1156" s="461"/>
      <c r="J1156" s="463">
        <v>0</v>
      </c>
      <c r="K1156" s="465" t="s">
        <v>2958</v>
      </c>
      <c r="L1156" s="478">
        <v>1</v>
      </c>
      <c r="M1156" s="461"/>
    </row>
    <row r="1157" spans="1:13" ht="135">
      <c r="A1157" s="476" t="s">
        <v>3182</v>
      </c>
      <c r="B1157" s="471" t="s">
        <v>3183</v>
      </c>
      <c r="C1157" s="343" t="s">
        <v>3184</v>
      </c>
      <c r="D1157" s="343" t="s">
        <v>348</v>
      </c>
      <c r="E1157" s="460">
        <v>2017</v>
      </c>
      <c r="F1157" s="461"/>
      <c r="G1157" s="461"/>
      <c r="H1157" s="461"/>
      <c r="I1157" s="461"/>
      <c r="J1157" s="463">
        <v>1</v>
      </c>
      <c r="K1157" s="465">
        <v>0</v>
      </c>
      <c r="L1157" s="478">
        <v>1</v>
      </c>
      <c r="M1157" s="461">
        <v>1</v>
      </c>
    </row>
    <row r="1158" spans="1:13" ht="75">
      <c r="A1158" s="476" t="s">
        <v>6348</v>
      </c>
      <c r="B1158" s="471" t="s">
        <v>6349</v>
      </c>
      <c r="C1158" s="343" t="s">
        <v>6350</v>
      </c>
      <c r="D1158" s="343" t="s">
        <v>5989</v>
      </c>
      <c r="E1158" s="460">
        <v>2017</v>
      </c>
      <c r="F1158" s="461"/>
      <c r="G1158" s="461"/>
      <c r="H1158" s="461"/>
      <c r="I1158" s="461"/>
      <c r="J1158" s="463">
        <v>0</v>
      </c>
      <c r="K1158" s="465" t="s">
        <v>3208</v>
      </c>
      <c r="L1158" s="478">
        <v>1</v>
      </c>
      <c r="M1158" s="461"/>
    </row>
    <row r="1159" spans="1:13" ht="135">
      <c r="A1159" s="476" t="s">
        <v>6351</v>
      </c>
      <c r="B1159" s="471" t="s">
        <v>6352</v>
      </c>
      <c r="C1159" s="343" t="s">
        <v>6353</v>
      </c>
      <c r="D1159" s="343" t="s">
        <v>533</v>
      </c>
      <c r="E1159" s="460">
        <v>2006</v>
      </c>
      <c r="F1159" s="461"/>
      <c r="G1159" s="461"/>
      <c r="H1159" s="461"/>
      <c r="I1159" s="461"/>
      <c r="J1159" s="463">
        <v>0</v>
      </c>
      <c r="K1159" s="465" t="s">
        <v>3256</v>
      </c>
      <c r="L1159" s="478">
        <v>1</v>
      </c>
      <c r="M1159" s="461"/>
    </row>
    <row r="1160" spans="1:13" ht="90">
      <c r="A1160" s="476" t="s">
        <v>6354</v>
      </c>
      <c r="B1160" s="471" t="s">
        <v>6355</v>
      </c>
      <c r="C1160" s="343" t="s">
        <v>6356</v>
      </c>
      <c r="D1160" s="343" t="s">
        <v>533</v>
      </c>
      <c r="E1160" s="460">
        <v>2008</v>
      </c>
      <c r="F1160" s="461"/>
      <c r="G1160" s="461"/>
      <c r="H1160" s="461"/>
      <c r="I1160" s="461"/>
      <c r="J1160" s="463">
        <v>0</v>
      </c>
      <c r="K1160" s="465" t="s">
        <v>2958</v>
      </c>
      <c r="L1160" s="478">
        <v>1</v>
      </c>
      <c r="M1160" s="461"/>
    </row>
    <row r="1161" spans="1:13" ht="90">
      <c r="A1161" s="476" t="s">
        <v>6357</v>
      </c>
      <c r="B1161" s="471" t="s">
        <v>6358</v>
      </c>
      <c r="C1161" s="343" t="s">
        <v>6359</v>
      </c>
      <c r="D1161" s="343" t="s">
        <v>6360</v>
      </c>
      <c r="E1161" s="460">
        <v>2015</v>
      </c>
      <c r="F1161" s="461"/>
      <c r="G1161" s="461"/>
      <c r="H1161" s="461"/>
      <c r="I1161" s="461"/>
      <c r="J1161" s="463">
        <v>0</v>
      </c>
      <c r="K1161" s="465" t="s">
        <v>3256</v>
      </c>
      <c r="L1161" s="478">
        <v>1</v>
      </c>
      <c r="M1161" s="461"/>
    </row>
    <row r="1162" spans="1:13" ht="60">
      <c r="A1162" s="476" t="s">
        <v>6361</v>
      </c>
      <c r="B1162" s="471" t="s">
        <v>6362</v>
      </c>
      <c r="C1162" s="343" t="s">
        <v>6363</v>
      </c>
      <c r="D1162" s="343" t="s">
        <v>5798</v>
      </c>
      <c r="E1162" s="460">
        <v>2006</v>
      </c>
      <c r="F1162" s="461"/>
      <c r="G1162" s="461"/>
      <c r="H1162" s="461"/>
      <c r="I1162" s="461"/>
      <c r="J1162" s="466">
        <v>0</v>
      </c>
      <c r="K1162" s="465" t="s">
        <v>3208</v>
      </c>
      <c r="L1162" s="492">
        <v>1</v>
      </c>
      <c r="M1162" s="467"/>
    </row>
    <row r="1163" spans="1:13" ht="165">
      <c r="A1163" s="476" t="s">
        <v>6364</v>
      </c>
      <c r="B1163" s="471" t="s">
        <v>6365</v>
      </c>
      <c r="C1163" s="343" t="s">
        <v>6366</v>
      </c>
      <c r="D1163" s="343" t="s">
        <v>6367</v>
      </c>
      <c r="E1163" s="460">
        <v>2016</v>
      </c>
      <c r="F1163" s="461"/>
      <c r="G1163" s="461"/>
      <c r="H1163" s="461"/>
      <c r="I1163" s="461"/>
      <c r="J1163" s="463">
        <v>0</v>
      </c>
      <c r="K1163" s="465" t="s">
        <v>3208</v>
      </c>
      <c r="L1163" s="478">
        <v>1</v>
      </c>
      <c r="M1163" s="461"/>
    </row>
    <row r="1164" spans="1:13" ht="165">
      <c r="A1164" s="476" t="s">
        <v>6368</v>
      </c>
      <c r="B1164" s="471"/>
      <c r="C1164" s="343" t="s">
        <v>6369</v>
      </c>
      <c r="D1164" s="343" t="s">
        <v>6370</v>
      </c>
      <c r="E1164" s="460">
        <v>2019</v>
      </c>
      <c r="F1164" s="461"/>
      <c r="G1164" s="461"/>
      <c r="H1164" s="461"/>
      <c r="I1164" s="461"/>
      <c r="J1164" s="463">
        <v>0</v>
      </c>
      <c r="K1164" s="465" t="s">
        <v>2958</v>
      </c>
      <c r="L1164" s="478">
        <v>1</v>
      </c>
      <c r="M1164" s="461"/>
    </row>
    <row r="1165" spans="1:13" ht="120">
      <c r="A1165" s="476" t="s">
        <v>6371</v>
      </c>
      <c r="B1165" s="471" t="s">
        <v>6372</v>
      </c>
      <c r="C1165" s="343" t="s">
        <v>6373</v>
      </c>
      <c r="D1165" s="343" t="s">
        <v>2601</v>
      </c>
      <c r="E1165" s="460">
        <v>2021</v>
      </c>
      <c r="F1165" s="461"/>
      <c r="G1165" s="461"/>
      <c r="H1165" s="461"/>
      <c r="I1165" s="461"/>
      <c r="J1165" s="463">
        <v>0</v>
      </c>
      <c r="K1165" s="465" t="s">
        <v>2817</v>
      </c>
      <c r="L1165" s="478">
        <v>1</v>
      </c>
      <c r="M1165" s="461"/>
    </row>
    <row r="1166" spans="1:13" ht="90">
      <c r="A1166" s="476" t="s">
        <v>6374</v>
      </c>
      <c r="B1166" s="471" t="s">
        <v>6375</v>
      </c>
      <c r="C1166" s="343" t="s">
        <v>6376</v>
      </c>
      <c r="D1166" s="343" t="s">
        <v>6377</v>
      </c>
      <c r="E1166" s="460">
        <v>2007</v>
      </c>
      <c r="F1166" s="461"/>
      <c r="G1166" s="461"/>
      <c r="H1166" s="461"/>
      <c r="I1166" s="461"/>
      <c r="J1166" s="463">
        <v>0</v>
      </c>
      <c r="K1166" s="465" t="s">
        <v>2971</v>
      </c>
      <c r="L1166" s="478">
        <v>1</v>
      </c>
      <c r="M1166" s="461"/>
    </row>
    <row r="1167" spans="1:13" ht="60">
      <c r="A1167" s="476" t="s">
        <v>6378</v>
      </c>
      <c r="B1167" s="471"/>
      <c r="C1167" s="343" t="s">
        <v>6379</v>
      </c>
      <c r="D1167" s="343" t="s">
        <v>6380</v>
      </c>
      <c r="E1167" s="460">
        <v>2008</v>
      </c>
      <c r="F1167" s="461"/>
      <c r="G1167" s="461"/>
      <c r="H1167" s="461"/>
      <c r="I1167" s="461"/>
      <c r="J1167" s="463">
        <v>0</v>
      </c>
      <c r="K1167" s="465" t="s">
        <v>3368</v>
      </c>
      <c r="L1167" s="478">
        <v>1</v>
      </c>
      <c r="M1167" s="461"/>
    </row>
    <row r="1168" spans="1:13" ht="90">
      <c r="A1168" s="476" t="s">
        <v>2338</v>
      </c>
      <c r="B1168" s="471"/>
      <c r="C1168" s="343" t="s">
        <v>2337</v>
      </c>
      <c r="D1168" s="343" t="s">
        <v>2341</v>
      </c>
      <c r="E1168" s="460">
        <v>2019</v>
      </c>
      <c r="F1168" s="461"/>
      <c r="G1168" s="461"/>
      <c r="H1168" s="461"/>
      <c r="I1168" s="461"/>
      <c r="J1168" s="466">
        <v>1</v>
      </c>
      <c r="K1168" s="465">
        <v>0</v>
      </c>
      <c r="L1168" s="492">
        <v>1</v>
      </c>
      <c r="M1168" s="467"/>
    </row>
    <row r="1169" spans="1:13" ht="120">
      <c r="A1169" s="476" t="s">
        <v>6381</v>
      </c>
      <c r="B1169" s="471"/>
      <c r="C1169" s="343" t="s">
        <v>6382</v>
      </c>
      <c r="D1169" s="343" t="s">
        <v>6383</v>
      </c>
      <c r="E1169" s="460">
        <v>2021</v>
      </c>
      <c r="F1169" s="461"/>
      <c r="G1169" s="461"/>
      <c r="H1169" s="461"/>
      <c r="I1169" s="461"/>
      <c r="J1169" s="466">
        <v>0</v>
      </c>
      <c r="K1169" s="462" t="s">
        <v>3208</v>
      </c>
      <c r="L1169" s="467">
        <v>1</v>
      </c>
      <c r="M1169" s="467"/>
    </row>
    <row r="1170" spans="1:13" ht="120">
      <c r="A1170" s="476" t="s">
        <v>6384</v>
      </c>
      <c r="B1170" s="471"/>
      <c r="C1170" s="343" t="s">
        <v>6385</v>
      </c>
      <c r="D1170" s="343" t="s">
        <v>6386</v>
      </c>
      <c r="E1170" s="460">
        <v>2011</v>
      </c>
      <c r="F1170" s="461"/>
      <c r="G1170" s="461"/>
      <c r="H1170" s="461"/>
      <c r="I1170" s="461"/>
      <c r="J1170" s="463">
        <v>0</v>
      </c>
      <c r="K1170" s="465" t="s">
        <v>3208</v>
      </c>
      <c r="L1170" s="478">
        <v>1</v>
      </c>
      <c r="M1170" s="461"/>
    </row>
    <row r="1171" spans="1:13" ht="135">
      <c r="A1171" s="476" t="s">
        <v>6387</v>
      </c>
      <c r="B1171" s="471" t="s">
        <v>6388</v>
      </c>
      <c r="C1171" s="343" t="s">
        <v>6389</v>
      </c>
      <c r="D1171" s="343" t="s">
        <v>6211</v>
      </c>
      <c r="E1171" s="460">
        <v>2012</v>
      </c>
      <c r="F1171" s="461"/>
      <c r="G1171" s="461"/>
      <c r="H1171" s="461"/>
      <c r="I1171" s="461"/>
      <c r="J1171" s="463">
        <v>0</v>
      </c>
      <c r="K1171" s="462" t="s">
        <v>3208</v>
      </c>
      <c r="L1171" s="461">
        <v>1</v>
      </c>
      <c r="M1171" s="461"/>
    </row>
    <row r="1172" spans="1:13" ht="90">
      <c r="A1172" s="476" t="s">
        <v>6390</v>
      </c>
      <c r="B1172" s="471" t="s">
        <v>6391</v>
      </c>
      <c r="C1172" s="343" t="s">
        <v>6392</v>
      </c>
      <c r="D1172" s="343" t="s">
        <v>5726</v>
      </c>
      <c r="E1172" s="460">
        <v>2012</v>
      </c>
      <c r="F1172" s="461"/>
      <c r="G1172" s="461"/>
      <c r="H1172" s="461"/>
      <c r="I1172" s="461"/>
      <c r="J1172" s="466">
        <v>0</v>
      </c>
      <c r="K1172" s="465" t="s">
        <v>3208</v>
      </c>
      <c r="L1172" s="492">
        <v>1</v>
      </c>
      <c r="M1172" s="467"/>
    </row>
    <row r="1173" spans="1:13" ht="120">
      <c r="A1173" s="476" t="s">
        <v>6393</v>
      </c>
      <c r="B1173" s="471" t="s">
        <v>6394</v>
      </c>
      <c r="C1173" s="343" t="s">
        <v>6395</v>
      </c>
      <c r="D1173" s="343" t="s">
        <v>1898</v>
      </c>
      <c r="E1173" s="460">
        <v>2019</v>
      </c>
      <c r="F1173" s="461"/>
      <c r="G1173" s="461"/>
      <c r="H1173" s="461"/>
      <c r="I1173" s="461"/>
      <c r="J1173" s="463">
        <v>0</v>
      </c>
      <c r="K1173" s="465" t="s">
        <v>3208</v>
      </c>
      <c r="L1173" s="478">
        <v>1</v>
      </c>
      <c r="M1173" s="461"/>
    </row>
    <row r="1174" spans="1:13" ht="38.25">
      <c r="A1174" s="476" t="s">
        <v>6396</v>
      </c>
      <c r="B1174" s="471"/>
      <c r="C1174" s="343" t="s">
        <v>6397</v>
      </c>
      <c r="D1174" s="343"/>
      <c r="E1174" s="460">
        <v>2010</v>
      </c>
      <c r="F1174" s="461"/>
      <c r="G1174" s="461"/>
      <c r="H1174" s="461"/>
      <c r="I1174" s="461"/>
      <c r="J1174" s="463">
        <v>0</v>
      </c>
      <c r="K1174" s="462" t="s">
        <v>3368</v>
      </c>
      <c r="L1174" s="461">
        <v>1</v>
      </c>
      <c r="M1174" s="461"/>
    </row>
    <row r="1175" spans="1:13" ht="60">
      <c r="A1175" s="476" t="s">
        <v>6398</v>
      </c>
      <c r="B1175" s="471" t="s">
        <v>6399</v>
      </c>
      <c r="C1175" s="343" t="s">
        <v>6400</v>
      </c>
      <c r="D1175" s="343" t="s">
        <v>6401</v>
      </c>
      <c r="E1175" s="460">
        <v>2017</v>
      </c>
      <c r="F1175" s="461"/>
      <c r="G1175" s="461"/>
      <c r="H1175" s="461"/>
      <c r="I1175" s="461"/>
      <c r="J1175" s="463">
        <v>0</v>
      </c>
      <c r="K1175" s="462" t="s">
        <v>3208</v>
      </c>
      <c r="L1175" s="461">
        <v>1</v>
      </c>
      <c r="M1175" s="461"/>
    </row>
    <row r="1176" spans="1:13" ht="75">
      <c r="A1176" s="476" t="s">
        <v>6402</v>
      </c>
      <c r="B1176" s="471"/>
      <c r="C1176" s="343" t="s">
        <v>6403</v>
      </c>
      <c r="D1176" s="343" t="s">
        <v>6404</v>
      </c>
      <c r="E1176" s="460">
        <v>1980</v>
      </c>
      <c r="F1176" s="461"/>
      <c r="G1176" s="461"/>
      <c r="H1176" s="461"/>
      <c r="I1176" s="461"/>
      <c r="J1176" s="463">
        <v>0</v>
      </c>
      <c r="K1176" s="465" t="s">
        <v>3393</v>
      </c>
      <c r="L1176" s="478">
        <v>1</v>
      </c>
      <c r="M1176" s="461"/>
    </row>
    <row r="1177" spans="1:13" ht="75">
      <c r="A1177" s="476" t="s">
        <v>6405</v>
      </c>
      <c r="B1177" s="471"/>
      <c r="C1177" s="343" t="s">
        <v>6406</v>
      </c>
      <c r="D1177" s="343" t="s">
        <v>6404</v>
      </c>
      <c r="E1177" s="460">
        <v>1980</v>
      </c>
      <c r="F1177" s="461"/>
      <c r="G1177" s="461"/>
      <c r="H1177" s="461"/>
      <c r="I1177" s="461"/>
      <c r="J1177" s="463">
        <v>0</v>
      </c>
      <c r="K1177" s="465" t="s">
        <v>2971</v>
      </c>
      <c r="L1177" s="478">
        <v>1</v>
      </c>
      <c r="M1177" s="461"/>
    </row>
    <row r="1178" spans="1:13" ht="105">
      <c r="A1178" s="476" t="s">
        <v>6407</v>
      </c>
      <c r="B1178" s="471" t="s">
        <v>6408</v>
      </c>
      <c r="C1178" s="343" t="s">
        <v>6409</v>
      </c>
      <c r="D1178" s="343" t="s">
        <v>6410</v>
      </c>
      <c r="E1178" s="460">
        <v>2016</v>
      </c>
      <c r="F1178" s="461"/>
      <c r="G1178" s="461"/>
      <c r="H1178" s="461"/>
      <c r="I1178" s="461"/>
      <c r="J1178" s="466">
        <v>0</v>
      </c>
      <c r="K1178" s="465" t="s">
        <v>3208</v>
      </c>
      <c r="L1178" s="492">
        <v>1</v>
      </c>
      <c r="M1178" s="467"/>
    </row>
    <row r="1179" spans="1:13" ht="45">
      <c r="A1179" s="476" t="s">
        <v>6411</v>
      </c>
      <c r="B1179" s="471" t="s">
        <v>6412</v>
      </c>
      <c r="C1179" s="343" t="s">
        <v>6413</v>
      </c>
      <c r="D1179" s="343" t="s">
        <v>6414</v>
      </c>
      <c r="E1179" s="460">
        <v>2009</v>
      </c>
      <c r="F1179" s="461"/>
      <c r="G1179" s="461"/>
      <c r="H1179" s="461"/>
      <c r="I1179" s="461"/>
      <c r="J1179" s="466">
        <v>0</v>
      </c>
      <c r="K1179" s="465" t="s">
        <v>3208</v>
      </c>
      <c r="L1179" s="492">
        <v>1</v>
      </c>
      <c r="M1179" s="467"/>
    </row>
    <row r="1180" spans="1:13" ht="60">
      <c r="A1180" s="476" t="s">
        <v>6415</v>
      </c>
      <c r="B1180" s="471"/>
      <c r="C1180" s="343" t="s">
        <v>6416</v>
      </c>
      <c r="D1180" s="343" t="s">
        <v>3103</v>
      </c>
      <c r="E1180" s="460">
        <v>2020</v>
      </c>
      <c r="F1180" s="461"/>
      <c r="G1180" s="461"/>
      <c r="H1180" s="461"/>
      <c r="I1180" s="461"/>
      <c r="J1180" s="463">
        <v>0</v>
      </c>
      <c r="K1180" s="465" t="s">
        <v>3208</v>
      </c>
      <c r="L1180" s="478">
        <v>1</v>
      </c>
      <c r="M1180" s="461"/>
    </row>
    <row r="1181" spans="1:13" ht="120">
      <c r="A1181" s="476" t="s">
        <v>6417</v>
      </c>
      <c r="B1181" s="471" t="s">
        <v>6418</v>
      </c>
      <c r="C1181" s="343" t="s">
        <v>6419</v>
      </c>
      <c r="D1181" s="343" t="s">
        <v>6420</v>
      </c>
      <c r="E1181" s="460">
        <v>2003</v>
      </c>
      <c r="F1181" s="461"/>
      <c r="G1181" s="461"/>
      <c r="H1181" s="461"/>
      <c r="I1181" s="461"/>
      <c r="J1181" s="463">
        <v>0</v>
      </c>
      <c r="K1181" s="465" t="s">
        <v>2958</v>
      </c>
      <c r="L1181" s="478">
        <v>1</v>
      </c>
      <c r="M1181" s="461"/>
    </row>
    <row r="1182" spans="1:13" ht="90">
      <c r="A1182" s="476" t="s">
        <v>6421</v>
      </c>
      <c r="B1182" s="471"/>
      <c r="C1182" s="343" t="s">
        <v>6422</v>
      </c>
      <c r="D1182" s="343" t="s">
        <v>6423</v>
      </c>
      <c r="E1182" s="460">
        <v>2003</v>
      </c>
      <c r="F1182" s="461"/>
      <c r="G1182" s="461"/>
      <c r="H1182" s="461"/>
      <c r="I1182" s="461"/>
      <c r="J1182" s="466">
        <v>0</v>
      </c>
      <c r="K1182" s="462" t="s">
        <v>3393</v>
      </c>
      <c r="L1182" s="467">
        <v>1</v>
      </c>
      <c r="M1182" s="467"/>
    </row>
    <row r="1183" spans="1:13" ht="90">
      <c r="A1183" s="476" t="s">
        <v>6424</v>
      </c>
      <c r="B1183" s="471" t="s">
        <v>6425</v>
      </c>
      <c r="C1183" s="343" t="s">
        <v>6426</v>
      </c>
      <c r="D1183" s="343" t="s">
        <v>6423</v>
      </c>
      <c r="E1183" s="460">
        <v>2003</v>
      </c>
      <c r="F1183" s="461"/>
      <c r="G1183" s="461"/>
      <c r="H1183" s="461"/>
      <c r="I1183" s="461"/>
      <c r="J1183" s="463">
        <v>0</v>
      </c>
      <c r="K1183" s="462" t="s">
        <v>3511</v>
      </c>
      <c r="L1183" s="461">
        <v>1</v>
      </c>
      <c r="M1183" s="461"/>
    </row>
    <row r="1184" spans="1:13" ht="60">
      <c r="A1184" s="476" t="s">
        <v>653</v>
      </c>
      <c r="B1184" s="471" t="s">
        <v>6427</v>
      </c>
      <c r="C1184" s="343" t="s">
        <v>652</v>
      </c>
      <c r="D1184" s="343" t="s">
        <v>348</v>
      </c>
      <c r="E1184" s="460">
        <v>2021</v>
      </c>
      <c r="F1184" s="461"/>
      <c r="G1184" s="461"/>
      <c r="H1184" s="461"/>
      <c r="I1184" s="461"/>
      <c r="J1184" s="463">
        <v>1</v>
      </c>
      <c r="K1184" s="465">
        <v>0</v>
      </c>
      <c r="L1184" s="478">
        <v>1</v>
      </c>
      <c r="M1184" s="461">
        <v>1</v>
      </c>
    </row>
    <row r="1185" spans="1:13" ht="120">
      <c r="A1185" s="476" t="s">
        <v>6428</v>
      </c>
      <c r="B1185" s="471"/>
      <c r="C1185" s="343" t="s">
        <v>6429</v>
      </c>
      <c r="D1185" s="343" t="s">
        <v>6430</v>
      </c>
      <c r="E1185" s="460">
        <v>2020</v>
      </c>
      <c r="F1185" s="461"/>
      <c r="G1185" s="461"/>
      <c r="H1185" s="461"/>
      <c r="I1185" s="461"/>
      <c r="J1185" s="466">
        <v>0</v>
      </c>
      <c r="K1185" s="465" t="s">
        <v>3208</v>
      </c>
      <c r="L1185" s="492">
        <v>1</v>
      </c>
      <c r="M1185" s="467"/>
    </row>
    <row r="1186" spans="1:13" ht="75">
      <c r="A1186" s="476" t="s">
        <v>6431</v>
      </c>
      <c r="B1186" s="471" t="s">
        <v>6432</v>
      </c>
      <c r="C1186" s="343" t="s">
        <v>6433</v>
      </c>
      <c r="D1186" s="343" t="s">
        <v>533</v>
      </c>
      <c r="E1186" s="460">
        <v>2003</v>
      </c>
      <c r="F1186" s="461"/>
      <c r="G1186" s="461"/>
      <c r="H1186" s="461"/>
      <c r="I1186" s="461"/>
      <c r="J1186" s="463">
        <v>0</v>
      </c>
      <c r="K1186" s="465" t="s">
        <v>3208</v>
      </c>
      <c r="L1186" s="478">
        <v>1</v>
      </c>
      <c r="M1186" s="461"/>
    </row>
    <row r="1187" spans="1:13" ht="105">
      <c r="A1187" s="476" t="s">
        <v>6434</v>
      </c>
      <c r="B1187" s="471" t="s">
        <v>6435</v>
      </c>
      <c r="C1187" s="343" t="s">
        <v>6436</v>
      </c>
      <c r="D1187" s="343" t="s">
        <v>5698</v>
      </c>
      <c r="E1187" s="460">
        <v>2006</v>
      </c>
      <c r="F1187" s="461"/>
      <c r="G1187" s="461"/>
      <c r="H1187" s="461"/>
      <c r="I1187" s="461"/>
      <c r="J1187" s="463">
        <v>0</v>
      </c>
      <c r="K1187" s="462" t="s">
        <v>2958</v>
      </c>
      <c r="L1187" s="461">
        <v>1</v>
      </c>
      <c r="M1187" s="461"/>
    </row>
    <row r="1188" spans="1:13" ht="105">
      <c r="A1188" s="476" t="s">
        <v>6437</v>
      </c>
      <c r="B1188" s="471" t="s">
        <v>6438</v>
      </c>
      <c r="C1188" s="343" t="s">
        <v>6439</v>
      </c>
      <c r="D1188" s="343" t="s">
        <v>6440</v>
      </c>
      <c r="E1188" s="460">
        <v>2011</v>
      </c>
      <c r="F1188" s="461"/>
      <c r="G1188" s="461"/>
      <c r="H1188" s="461"/>
      <c r="I1188" s="461"/>
      <c r="J1188" s="463">
        <v>0</v>
      </c>
      <c r="K1188" s="465" t="s">
        <v>2958</v>
      </c>
      <c r="L1188" s="478">
        <v>1</v>
      </c>
      <c r="M1188" s="461"/>
    </row>
    <row r="1189" spans="1:13" ht="90">
      <c r="A1189" s="476" t="s">
        <v>6441</v>
      </c>
      <c r="B1189" s="471" t="s">
        <v>6442</v>
      </c>
      <c r="C1189" s="343" t="s">
        <v>6443</v>
      </c>
      <c r="D1189" s="343" t="s">
        <v>6444</v>
      </c>
      <c r="E1189" s="460">
        <v>2015</v>
      </c>
      <c r="F1189" s="461"/>
      <c r="G1189" s="461"/>
      <c r="H1189" s="461"/>
      <c r="I1189" s="461"/>
      <c r="J1189" s="463">
        <v>0</v>
      </c>
      <c r="K1189" s="465" t="s">
        <v>2958</v>
      </c>
      <c r="L1189" s="478">
        <v>1</v>
      </c>
      <c r="M1189" s="461"/>
    </row>
    <row r="1190" spans="1:13" ht="90">
      <c r="A1190" s="476" t="s">
        <v>6445</v>
      </c>
      <c r="B1190" s="471" t="s">
        <v>6446</v>
      </c>
      <c r="C1190" s="343" t="s">
        <v>6447</v>
      </c>
      <c r="D1190" s="343" t="s">
        <v>6448</v>
      </c>
      <c r="E1190" s="460">
        <v>2007</v>
      </c>
      <c r="F1190" s="461"/>
      <c r="G1190" s="461"/>
      <c r="H1190" s="461"/>
      <c r="I1190" s="461"/>
      <c r="J1190" s="463">
        <v>0</v>
      </c>
      <c r="K1190" s="465" t="s">
        <v>3208</v>
      </c>
      <c r="L1190" s="478">
        <v>1</v>
      </c>
      <c r="M1190" s="461"/>
    </row>
    <row r="1191" spans="1:13" ht="105">
      <c r="A1191" s="476" t="s">
        <v>3185</v>
      </c>
      <c r="B1191" s="471" t="s">
        <v>6449</v>
      </c>
      <c r="C1191" s="343" t="s">
        <v>3187</v>
      </c>
      <c r="D1191" s="343" t="s">
        <v>3050</v>
      </c>
      <c r="E1191" s="460">
        <v>1987</v>
      </c>
      <c r="F1191" s="461" t="s">
        <v>2528</v>
      </c>
      <c r="G1191" s="461"/>
      <c r="H1191" s="461"/>
      <c r="I1191" s="461"/>
      <c r="J1191" s="463">
        <v>1</v>
      </c>
      <c r="K1191" s="462">
        <v>0</v>
      </c>
      <c r="L1191" s="461">
        <v>1</v>
      </c>
      <c r="M1191" s="461">
        <v>1</v>
      </c>
    </row>
    <row r="1192" spans="1:13" ht="120">
      <c r="A1192" s="476" t="s">
        <v>6450</v>
      </c>
      <c r="B1192" s="471" t="s">
        <v>6451</v>
      </c>
      <c r="C1192" s="343" t="s">
        <v>6452</v>
      </c>
      <c r="D1192" s="343" t="s">
        <v>2717</v>
      </c>
      <c r="E1192" s="460">
        <v>2020</v>
      </c>
      <c r="F1192" s="461" t="s">
        <v>2528</v>
      </c>
      <c r="G1192" s="461"/>
      <c r="H1192" s="461" t="s">
        <v>2554</v>
      </c>
      <c r="I1192" s="461"/>
      <c r="J1192" s="463">
        <v>0</v>
      </c>
      <c r="K1192" s="462" t="s">
        <v>3511</v>
      </c>
      <c r="L1192" s="461">
        <v>1</v>
      </c>
      <c r="M1192" s="461"/>
    </row>
    <row r="1193" spans="1:13" ht="60">
      <c r="A1193" s="476" t="s">
        <v>6453</v>
      </c>
      <c r="B1193" s="471" t="s">
        <v>6454</v>
      </c>
      <c r="C1193" s="343" t="s">
        <v>6455</v>
      </c>
      <c r="D1193" s="343" t="s">
        <v>2740</v>
      </c>
      <c r="E1193" s="460">
        <v>2017</v>
      </c>
      <c r="F1193" s="461"/>
      <c r="G1193" s="461"/>
      <c r="H1193" s="461"/>
      <c r="I1193" s="461"/>
      <c r="J1193" s="463">
        <v>0</v>
      </c>
      <c r="K1193" s="465" t="s">
        <v>3208</v>
      </c>
      <c r="L1193" s="478">
        <v>1</v>
      </c>
      <c r="M1193" s="461"/>
    </row>
    <row r="1194" spans="1:13" ht="105">
      <c r="A1194" s="476" t="s">
        <v>6456</v>
      </c>
      <c r="B1194" s="471" t="s">
        <v>6457</v>
      </c>
      <c r="C1194" s="343" t="s">
        <v>6458</v>
      </c>
      <c r="D1194" s="343" t="s">
        <v>533</v>
      </c>
      <c r="E1194" s="460">
        <v>1993</v>
      </c>
      <c r="F1194" s="461"/>
      <c r="G1194" s="461"/>
      <c r="H1194" s="461"/>
      <c r="I1194" s="461"/>
      <c r="J1194" s="466">
        <v>0</v>
      </c>
      <c r="K1194" s="465" t="s">
        <v>3208</v>
      </c>
      <c r="L1194" s="492">
        <v>1</v>
      </c>
      <c r="M1194" s="467"/>
    </row>
    <row r="1195" spans="1:13" ht="165">
      <c r="A1195" s="476" t="s">
        <v>6459</v>
      </c>
      <c r="B1195" s="471" t="s">
        <v>6460</v>
      </c>
      <c r="C1195" s="343" t="s">
        <v>6461</v>
      </c>
      <c r="D1195" s="343" t="s">
        <v>6462</v>
      </c>
      <c r="E1195" s="460">
        <v>2022</v>
      </c>
      <c r="F1195" s="461"/>
      <c r="G1195" s="461"/>
      <c r="H1195" s="461"/>
      <c r="I1195" s="461"/>
      <c r="J1195" s="463">
        <v>0</v>
      </c>
      <c r="K1195" s="465" t="s">
        <v>3229</v>
      </c>
      <c r="L1195" s="478">
        <v>1</v>
      </c>
      <c r="M1195" s="461"/>
    </row>
    <row r="1196" spans="1:13" ht="165">
      <c r="A1196" s="476" t="s">
        <v>6463</v>
      </c>
      <c r="B1196" s="471" t="s">
        <v>6464</v>
      </c>
      <c r="C1196" s="343" t="s">
        <v>6465</v>
      </c>
      <c r="D1196" s="343" t="s">
        <v>6466</v>
      </c>
      <c r="E1196" s="460">
        <v>2021</v>
      </c>
      <c r="F1196" s="461"/>
      <c r="G1196" s="461"/>
      <c r="H1196" s="461"/>
      <c r="I1196" s="461"/>
      <c r="J1196" s="463">
        <v>0</v>
      </c>
      <c r="K1196" s="465" t="s">
        <v>3208</v>
      </c>
      <c r="L1196" s="478">
        <v>1</v>
      </c>
      <c r="M1196" s="461"/>
    </row>
    <row r="1197" spans="1:13" ht="75">
      <c r="A1197" s="476" t="s">
        <v>6467</v>
      </c>
      <c r="B1197" s="471" t="s">
        <v>6468</v>
      </c>
      <c r="C1197" s="343" t="s">
        <v>6469</v>
      </c>
      <c r="D1197" s="343" t="s">
        <v>2676</v>
      </c>
      <c r="E1197" s="460">
        <v>2009</v>
      </c>
      <c r="F1197" s="461"/>
      <c r="G1197" s="461"/>
      <c r="H1197" s="461"/>
      <c r="I1197" s="461"/>
      <c r="J1197" s="463">
        <v>0</v>
      </c>
      <c r="K1197" s="465" t="s">
        <v>3256</v>
      </c>
      <c r="L1197" s="478">
        <v>1</v>
      </c>
      <c r="M1197" s="461"/>
    </row>
    <row r="1198" spans="1:13" ht="120">
      <c r="A1198" s="476" t="s">
        <v>6470</v>
      </c>
      <c r="B1198" s="471" t="s">
        <v>6471</v>
      </c>
      <c r="C1198" s="343" t="s">
        <v>6472</v>
      </c>
      <c r="D1198" s="343" t="s">
        <v>6473</v>
      </c>
      <c r="E1198" s="460">
        <v>2019</v>
      </c>
      <c r="F1198" s="461"/>
      <c r="G1198" s="461"/>
      <c r="H1198" s="461"/>
      <c r="I1198" s="461"/>
      <c r="J1198" s="463">
        <v>0</v>
      </c>
      <c r="K1198" s="465" t="s">
        <v>3294</v>
      </c>
      <c r="L1198" s="478">
        <v>1</v>
      </c>
      <c r="M1198" s="461"/>
    </row>
    <row r="1199" spans="1:13" ht="120">
      <c r="A1199" s="476" t="s">
        <v>6474</v>
      </c>
      <c r="B1199" s="471" t="s">
        <v>6475</v>
      </c>
      <c r="C1199" s="343" t="s">
        <v>6476</v>
      </c>
      <c r="D1199" s="343" t="s">
        <v>6477</v>
      </c>
      <c r="E1199" s="460">
        <v>2015</v>
      </c>
      <c r="F1199" s="461"/>
      <c r="G1199" s="461"/>
      <c r="H1199" s="461"/>
      <c r="I1199" s="461"/>
      <c r="J1199" s="463">
        <v>0</v>
      </c>
      <c r="K1199" s="465" t="s">
        <v>2958</v>
      </c>
      <c r="L1199" s="478">
        <v>1</v>
      </c>
      <c r="M1199" s="461"/>
    </row>
    <row r="1200" spans="1:13" ht="195">
      <c r="A1200" s="476" t="s">
        <v>6478</v>
      </c>
      <c r="B1200" s="471"/>
      <c r="C1200" s="343" t="s">
        <v>6479</v>
      </c>
      <c r="D1200" s="343" t="s">
        <v>6480</v>
      </c>
      <c r="E1200" s="460">
        <v>2014</v>
      </c>
      <c r="F1200" s="461" t="s">
        <v>279</v>
      </c>
      <c r="G1200" s="461"/>
      <c r="H1200" s="461" t="s">
        <v>2554</v>
      </c>
      <c r="I1200" s="461"/>
      <c r="J1200" s="463">
        <v>0</v>
      </c>
      <c r="K1200" s="465" t="s">
        <v>2958</v>
      </c>
      <c r="L1200" s="478">
        <v>1</v>
      </c>
      <c r="M1200" s="461"/>
    </row>
    <row r="1201" spans="1:13" ht="45">
      <c r="A1201" s="476" t="s">
        <v>6481</v>
      </c>
      <c r="B1201" s="471"/>
      <c r="C1201" s="343" t="s">
        <v>6482</v>
      </c>
      <c r="D1201" s="343"/>
      <c r="E1201" s="460">
        <v>2015</v>
      </c>
      <c r="F1201" s="461"/>
      <c r="G1201" s="461"/>
      <c r="H1201" s="461"/>
      <c r="I1201" s="461"/>
      <c r="J1201" s="463">
        <v>0</v>
      </c>
      <c r="K1201" s="465" t="s">
        <v>3368</v>
      </c>
      <c r="L1201" s="478">
        <v>1</v>
      </c>
      <c r="M1201" s="461"/>
    </row>
    <row r="1202" spans="1:13" ht="60">
      <c r="A1202" s="476" t="s">
        <v>6483</v>
      </c>
      <c r="B1202" s="471"/>
      <c r="C1202" s="343" t="s">
        <v>6482</v>
      </c>
      <c r="D1202" s="343"/>
      <c r="E1202" s="460">
        <v>2014</v>
      </c>
      <c r="F1202" s="461"/>
      <c r="G1202" s="461"/>
      <c r="H1202" s="461"/>
      <c r="I1202" s="461"/>
      <c r="J1202" s="463">
        <v>0</v>
      </c>
      <c r="K1202" s="462" t="s">
        <v>3368</v>
      </c>
      <c r="L1202" s="461">
        <v>1</v>
      </c>
      <c r="M1202" s="461"/>
    </row>
    <row r="1203" spans="1:13" ht="75">
      <c r="A1203" s="476" t="s">
        <v>6484</v>
      </c>
      <c r="B1203" s="471" t="s">
        <v>6485</v>
      </c>
      <c r="C1203" s="343" t="s">
        <v>6486</v>
      </c>
      <c r="D1203" s="343" t="s">
        <v>2816</v>
      </c>
      <c r="E1203" s="460">
        <v>1990</v>
      </c>
      <c r="F1203" s="461"/>
      <c r="G1203" s="461"/>
      <c r="H1203" s="461"/>
      <c r="I1203" s="461"/>
      <c r="J1203" s="463">
        <v>0</v>
      </c>
      <c r="K1203" s="465" t="s">
        <v>3208</v>
      </c>
      <c r="L1203" s="478">
        <v>1</v>
      </c>
      <c r="M1203" s="461"/>
    </row>
    <row r="1204" spans="1:13" ht="90">
      <c r="A1204" s="476" t="s">
        <v>6487</v>
      </c>
      <c r="B1204" s="471" t="s">
        <v>6488</v>
      </c>
      <c r="C1204" s="343" t="s">
        <v>6489</v>
      </c>
      <c r="D1204" s="343" t="s">
        <v>3432</v>
      </c>
      <c r="E1204" s="460">
        <v>2004</v>
      </c>
      <c r="F1204" s="461"/>
      <c r="G1204" s="461"/>
      <c r="H1204" s="461"/>
      <c r="I1204" s="461"/>
      <c r="J1204" s="463">
        <v>0</v>
      </c>
      <c r="K1204" s="465" t="s">
        <v>3208</v>
      </c>
      <c r="L1204" s="478">
        <v>1</v>
      </c>
      <c r="M1204" s="461"/>
    </row>
    <row r="1205" spans="1:13" ht="105">
      <c r="A1205" s="476" t="s">
        <v>6490</v>
      </c>
      <c r="B1205" s="471" t="s">
        <v>6491</v>
      </c>
      <c r="C1205" s="343" t="s">
        <v>6492</v>
      </c>
      <c r="D1205" s="343" t="s">
        <v>3050</v>
      </c>
      <c r="E1205" s="460">
        <v>2014</v>
      </c>
      <c r="F1205" s="461"/>
      <c r="G1205" s="461"/>
      <c r="H1205" s="461"/>
      <c r="I1205" s="461"/>
      <c r="J1205" s="463">
        <v>0</v>
      </c>
      <c r="K1205" s="465" t="s">
        <v>3256</v>
      </c>
      <c r="L1205" s="478">
        <v>1</v>
      </c>
      <c r="M1205" s="461"/>
    </row>
    <row r="1206" spans="1:13" ht="120">
      <c r="A1206" s="476" t="s">
        <v>6493</v>
      </c>
      <c r="B1206" s="471" t="s">
        <v>6494</v>
      </c>
      <c r="C1206" s="343" t="s">
        <v>6495</v>
      </c>
      <c r="D1206" s="343" t="s">
        <v>6496</v>
      </c>
      <c r="E1206" s="460">
        <v>2014</v>
      </c>
      <c r="F1206" s="461"/>
      <c r="G1206" s="461"/>
      <c r="H1206" s="461"/>
      <c r="I1206" s="461"/>
      <c r="J1206" s="463">
        <v>0</v>
      </c>
      <c r="K1206" s="465" t="s">
        <v>3730</v>
      </c>
      <c r="L1206" s="478">
        <v>1</v>
      </c>
      <c r="M1206" s="461"/>
    </row>
    <row r="1207" spans="1:13" ht="90">
      <c r="A1207" s="476" t="s">
        <v>6497</v>
      </c>
      <c r="B1207" s="471"/>
      <c r="C1207" s="343" t="s">
        <v>6498</v>
      </c>
      <c r="D1207" s="343"/>
      <c r="E1207" s="460">
        <v>2009</v>
      </c>
      <c r="F1207" s="461"/>
      <c r="G1207" s="461"/>
      <c r="H1207" s="461"/>
      <c r="I1207" s="461"/>
      <c r="J1207" s="463">
        <v>0</v>
      </c>
      <c r="K1207" s="465" t="s">
        <v>3368</v>
      </c>
      <c r="L1207" s="478">
        <v>1</v>
      </c>
      <c r="M1207" s="461"/>
    </row>
    <row r="1208" spans="1:13" ht="90">
      <c r="A1208" s="476" t="s">
        <v>6499</v>
      </c>
      <c r="B1208" s="471"/>
      <c r="C1208" s="343" t="s">
        <v>6500</v>
      </c>
      <c r="D1208" s="343" t="s">
        <v>6501</v>
      </c>
      <c r="E1208" s="460">
        <v>2013</v>
      </c>
      <c r="F1208" s="461"/>
      <c r="G1208" s="461"/>
      <c r="H1208" s="461"/>
      <c r="I1208" s="461"/>
      <c r="J1208" s="463">
        <v>0</v>
      </c>
      <c r="K1208" s="465" t="s">
        <v>2958</v>
      </c>
      <c r="L1208" s="478">
        <v>1</v>
      </c>
      <c r="M1208" s="461"/>
    </row>
    <row r="1209" spans="1:13" ht="60">
      <c r="A1209" s="476" t="s">
        <v>6502</v>
      </c>
      <c r="B1209" s="471"/>
      <c r="C1209" s="343" t="s">
        <v>6503</v>
      </c>
      <c r="D1209" s="343"/>
      <c r="E1209" s="460">
        <v>2018</v>
      </c>
      <c r="F1209" s="461"/>
      <c r="G1209" s="461"/>
      <c r="H1209" s="461"/>
      <c r="I1209" s="461"/>
      <c r="J1209" s="463">
        <v>0</v>
      </c>
      <c r="K1209" s="465" t="s">
        <v>3368</v>
      </c>
      <c r="L1209" s="478">
        <v>1</v>
      </c>
      <c r="M1209" s="461"/>
    </row>
    <row r="1210" spans="1:13" ht="165">
      <c r="A1210" s="476" t="s">
        <v>6504</v>
      </c>
      <c r="B1210" s="471" t="s">
        <v>6505</v>
      </c>
      <c r="C1210" s="343" t="s">
        <v>6506</v>
      </c>
      <c r="D1210" s="343" t="s">
        <v>348</v>
      </c>
      <c r="E1210" s="460">
        <v>2006</v>
      </c>
      <c r="F1210" s="461"/>
      <c r="G1210" s="461"/>
      <c r="H1210" s="461"/>
      <c r="I1210" s="461"/>
      <c r="J1210" s="466">
        <v>0</v>
      </c>
      <c r="K1210" s="465" t="s">
        <v>3208</v>
      </c>
      <c r="L1210" s="492">
        <v>1</v>
      </c>
      <c r="M1210" s="467"/>
    </row>
    <row r="1211" spans="1:13" ht="45">
      <c r="A1211" s="476" t="s">
        <v>6507</v>
      </c>
      <c r="B1211" s="471"/>
      <c r="C1211" s="343" t="s">
        <v>6508</v>
      </c>
      <c r="D1211" s="343"/>
      <c r="E1211" s="460">
        <v>2004</v>
      </c>
      <c r="F1211" s="461"/>
      <c r="G1211" s="461"/>
      <c r="H1211" s="461"/>
      <c r="I1211" s="461"/>
      <c r="J1211" s="463">
        <v>0</v>
      </c>
      <c r="K1211" s="465" t="s">
        <v>3368</v>
      </c>
      <c r="L1211" s="478">
        <v>1</v>
      </c>
      <c r="M1211" s="461"/>
    </row>
    <row r="1212" spans="1:13" ht="45">
      <c r="A1212" s="476" t="s">
        <v>6509</v>
      </c>
      <c r="B1212" s="471"/>
      <c r="C1212" s="343" t="s">
        <v>6508</v>
      </c>
      <c r="D1212" s="343"/>
      <c r="E1212" s="460">
        <v>2006</v>
      </c>
      <c r="F1212" s="461"/>
      <c r="G1212" s="461"/>
      <c r="H1212" s="461"/>
      <c r="I1212" s="461"/>
      <c r="J1212" s="463">
        <v>0</v>
      </c>
      <c r="K1212" s="465" t="s">
        <v>3368</v>
      </c>
      <c r="L1212" s="478">
        <v>1</v>
      </c>
      <c r="M1212" s="461"/>
    </row>
    <row r="1213" spans="1:13" ht="120">
      <c r="A1213" s="476" t="s">
        <v>6510</v>
      </c>
      <c r="B1213" s="471"/>
      <c r="C1213" s="343" t="s">
        <v>6511</v>
      </c>
      <c r="D1213" s="343" t="s">
        <v>3247</v>
      </c>
      <c r="E1213" s="460">
        <v>1991</v>
      </c>
      <c r="F1213" s="461"/>
      <c r="G1213" s="461"/>
      <c r="H1213" s="461"/>
      <c r="I1213" s="461"/>
      <c r="J1213" s="463">
        <v>0</v>
      </c>
      <c r="K1213" s="465" t="s">
        <v>3256</v>
      </c>
      <c r="L1213" s="478">
        <v>1</v>
      </c>
      <c r="M1213" s="461"/>
    </row>
    <row r="1214" spans="1:13" ht="135">
      <c r="A1214" s="476" t="s">
        <v>6512</v>
      </c>
      <c r="B1214" s="471"/>
      <c r="C1214" s="343" t="s">
        <v>6513</v>
      </c>
      <c r="D1214" s="343" t="s">
        <v>3281</v>
      </c>
      <c r="E1214" s="460">
        <v>1991</v>
      </c>
      <c r="F1214" s="461"/>
      <c r="G1214" s="461"/>
      <c r="H1214" s="461"/>
      <c r="I1214" s="461"/>
      <c r="J1214" s="466">
        <v>0</v>
      </c>
      <c r="K1214" s="465" t="s">
        <v>3208</v>
      </c>
      <c r="L1214" s="492">
        <v>1</v>
      </c>
      <c r="M1214" s="467"/>
    </row>
    <row r="1215" spans="1:13" ht="135">
      <c r="A1215" s="476" t="s">
        <v>6514</v>
      </c>
      <c r="B1215" s="471"/>
      <c r="C1215" s="343" t="s">
        <v>6515</v>
      </c>
      <c r="D1215" s="343" t="s">
        <v>3247</v>
      </c>
      <c r="E1215" s="460">
        <v>1991</v>
      </c>
      <c r="F1215" s="461"/>
      <c r="G1215" s="461"/>
      <c r="H1215" s="461"/>
      <c r="I1215" s="461"/>
      <c r="J1215" s="463">
        <v>0</v>
      </c>
      <c r="K1215" s="462" t="s">
        <v>3256</v>
      </c>
      <c r="L1215" s="461">
        <v>1</v>
      </c>
      <c r="M1215" s="461"/>
    </row>
    <row r="1216" spans="1:13" ht="60">
      <c r="A1216" s="476" t="s">
        <v>6516</v>
      </c>
      <c r="B1216" s="471" t="s">
        <v>6517</v>
      </c>
      <c r="C1216" s="343" t="s">
        <v>6518</v>
      </c>
      <c r="D1216" s="343" t="s">
        <v>3581</v>
      </c>
      <c r="E1216" s="460">
        <v>2009</v>
      </c>
      <c r="F1216" s="461"/>
      <c r="G1216" s="461"/>
      <c r="H1216" s="461"/>
      <c r="I1216" s="461"/>
      <c r="J1216" s="463">
        <v>0</v>
      </c>
      <c r="K1216" s="465" t="s">
        <v>3208</v>
      </c>
      <c r="L1216" s="478">
        <v>1</v>
      </c>
      <c r="M1216" s="461"/>
    </row>
    <row r="1217" spans="1:13" ht="105">
      <c r="A1217" s="476" t="s">
        <v>6519</v>
      </c>
      <c r="B1217" s="471"/>
      <c r="C1217" s="343" t="s">
        <v>6520</v>
      </c>
      <c r="D1217" s="343" t="s">
        <v>2699</v>
      </c>
      <c r="E1217" s="460">
        <v>2008</v>
      </c>
      <c r="F1217" s="461"/>
      <c r="G1217" s="461"/>
      <c r="H1217" s="461"/>
      <c r="I1217" s="461"/>
      <c r="J1217" s="463">
        <v>0</v>
      </c>
      <c r="K1217" s="465" t="s">
        <v>2958</v>
      </c>
      <c r="L1217" s="478">
        <v>1</v>
      </c>
      <c r="M1217" s="461"/>
    </row>
    <row r="1218" spans="1:13" ht="51">
      <c r="A1218" s="476" t="s">
        <v>6521</v>
      </c>
      <c r="B1218" s="471" t="s">
        <v>6522</v>
      </c>
      <c r="C1218" s="343" t="s">
        <v>6523</v>
      </c>
      <c r="D1218" s="343" t="s">
        <v>6524</v>
      </c>
      <c r="E1218" s="460">
        <v>1977</v>
      </c>
      <c r="F1218" s="461"/>
      <c r="G1218" s="461"/>
      <c r="H1218" s="461"/>
      <c r="I1218" s="461"/>
      <c r="J1218" s="463">
        <v>0</v>
      </c>
      <c r="K1218" s="465" t="s">
        <v>3511</v>
      </c>
      <c r="L1218" s="478">
        <v>1</v>
      </c>
      <c r="M1218" s="461"/>
    </row>
    <row r="1219" spans="1:13" ht="45">
      <c r="A1219" s="476" t="s">
        <v>6525</v>
      </c>
      <c r="B1219" s="471"/>
      <c r="C1219" s="343" t="s">
        <v>6526</v>
      </c>
      <c r="D1219" s="343" t="s">
        <v>6527</v>
      </c>
      <c r="E1219" s="460">
        <v>2013</v>
      </c>
      <c r="F1219" s="461"/>
      <c r="G1219" s="461"/>
      <c r="H1219" s="461"/>
      <c r="I1219" s="461"/>
      <c r="J1219" s="463">
        <v>0</v>
      </c>
      <c r="K1219" s="465" t="s">
        <v>3368</v>
      </c>
      <c r="L1219" s="478">
        <v>1</v>
      </c>
      <c r="M1219" s="461"/>
    </row>
    <row r="1220" spans="1:13" ht="60">
      <c r="A1220" s="476" t="s">
        <v>6528</v>
      </c>
      <c r="B1220" s="471" t="s">
        <v>6529</v>
      </c>
      <c r="C1220" s="343" t="s">
        <v>6530</v>
      </c>
      <c r="D1220" s="343" t="s">
        <v>4288</v>
      </c>
      <c r="E1220" s="460">
        <v>2015</v>
      </c>
      <c r="F1220" s="461"/>
      <c r="G1220" s="461"/>
      <c r="H1220" s="461"/>
      <c r="I1220" s="461"/>
      <c r="J1220" s="463">
        <v>0</v>
      </c>
      <c r="K1220" s="462" t="s">
        <v>3208</v>
      </c>
      <c r="L1220" s="461">
        <v>1</v>
      </c>
      <c r="M1220" s="461"/>
    </row>
    <row r="1221" spans="1:13" ht="135">
      <c r="A1221" s="476" t="s">
        <v>6531</v>
      </c>
      <c r="B1221" s="471" t="s">
        <v>6532</v>
      </c>
      <c r="C1221" s="343" t="s">
        <v>6533</v>
      </c>
      <c r="D1221" s="343" t="s">
        <v>2824</v>
      </c>
      <c r="E1221" s="460">
        <v>1993</v>
      </c>
      <c r="F1221" s="461"/>
      <c r="G1221" s="461"/>
      <c r="H1221" s="461"/>
      <c r="I1221" s="461"/>
      <c r="J1221" s="463">
        <v>0</v>
      </c>
      <c r="K1221" s="465" t="s">
        <v>3208</v>
      </c>
      <c r="L1221" s="478">
        <v>1</v>
      </c>
      <c r="M1221" s="461"/>
    </row>
    <row r="1222" spans="1:13" ht="120">
      <c r="A1222" s="476" t="s">
        <v>6534</v>
      </c>
      <c r="B1222" s="471" t="s">
        <v>6535</v>
      </c>
      <c r="C1222" s="343" t="s">
        <v>6536</v>
      </c>
      <c r="D1222" s="343" t="s">
        <v>533</v>
      </c>
      <c r="E1222" s="460">
        <v>1992</v>
      </c>
      <c r="F1222" s="461"/>
      <c r="G1222" s="461"/>
      <c r="H1222" s="461"/>
      <c r="I1222" s="461"/>
      <c r="J1222" s="466">
        <v>0</v>
      </c>
      <c r="K1222" s="465" t="s">
        <v>3208</v>
      </c>
      <c r="L1222" s="492">
        <v>1</v>
      </c>
      <c r="M1222" s="467"/>
    </row>
    <row r="1223" spans="1:13" ht="45">
      <c r="A1223" s="476" t="s">
        <v>6537</v>
      </c>
      <c r="B1223" s="471" t="s">
        <v>6538</v>
      </c>
      <c r="C1223" s="343" t="s">
        <v>6539</v>
      </c>
      <c r="D1223" s="343" t="s">
        <v>348</v>
      </c>
      <c r="E1223" s="460">
        <v>2016</v>
      </c>
      <c r="F1223" s="461"/>
      <c r="G1223" s="461"/>
      <c r="H1223" s="461"/>
      <c r="I1223" s="461"/>
      <c r="J1223" s="463">
        <v>0</v>
      </c>
      <c r="K1223" s="465" t="s">
        <v>2958</v>
      </c>
      <c r="L1223" s="478">
        <v>1</v>
      </c>
      <c r="M1223" s="461"/>
    </row>
    <row r="1224" spans="1:13" ht="150">
      <c r="A1224" s="476" t="s">
        <v>6540</v>
      </c>
      <c r="B1224" s="471" t="s">
        <v>6541</v>
      </c>
      <c r="C1224" s="343" t="s">
        <v>6542</v>
      </c>
      <c r="D1224" s="343" t="s">
        <v>6543</v>
      </c>
      <c r="E1224" s="460">
        <v>2018</v>
      </c>
      <c r="F1224" s="461"/>
      <c r="G1224" s="461"/>
      <c r="H1224" s="461"/>
      <c r="I1224" s="461"/>
      <c r="J1224" s="463">
        <v>0</v>
      </c>
      <c r="K1224" s="462" t="s">
        <v>3256</v>
      </c>
      <c r="L1224" s="461">
        <v>1</v>
      </c>
      <c r="M1224" s="461"/>
    </row>
    <row r="1225" spans="1:13" ht="75">
      <c r="A1225" s="476" t="s">
        <v>6544</v>
      </c>
      <c r="B1225" s="471" t="s">
        <v>6545</v>
      </c>
      <c r="C1225" s="343" t="s">
        <v>6546</v>
      </c>
      <c r="D1225" s="343" t="s">
        <v>3601</v>
      </c>
      <c r="E1225" s="460">
        <v>1998</v>
      </c>
      <c r="F1225" s="461"/>
      <c r="G1225" s="461"/>
      <c r="H1225" s="461"/>
      <c r="I1225" s="461"/>
      <c r="J1225" s="463">
        <v>0</v>
      </c>
      <c r="K1225" s="465" t="s">
        <v>2971</v>
      </c>
      <c r="L1225" s="478">
        <v>1</v>
      </c>
      <c r="M1225" s="461"/>
    </row>
    <row r="1226" spans="1:13" ht="75">
      <c r="A1226" s="476" t="s">
        <v>6547</v>
      </c>
      <c r="B1226" s="471"/>
      <c r="C1226" s="343" t="s">
        <v>6548</v>
      </c>
      <c r="D1226" s="343" t="s">
        <v>6549</v>
      </c>
      <c r="E1226" s="460">
        <v>2011</v>
      </c>
      <c r="F1226" s="461"/>
      <c r="G1226" s="461"/>
      <c r="H1226" s="461"/>
      <c r="I1226" s="461"/>
      <c r="J1226" s="463">
        <v>0</v>
      </c>
      <c r="K1226" s="462" t="s">
        <v>3208</v>
      </c>
      <c r="L1226" s="461">
        <v>1</v>
      </c>
      <c r="M1226" s="461"/>
    </row>
    <row r="1227" spans="1:13" ht="45">
      <c r="A1227" s="476" t="s">
        <v>6550</v>
      </c>
      <c r="B1227" s="471"/>
      <c r="C1227" s="343" t="s">
        <v>6548</v>
      </c>
      <c r="D1227" s="343"/>
      <c r="E1227" s="460">
        <v>2017</v>
      </c>
      <c r="F1227" s="461"/>
      <c r="G1227" s="461"/>
      <c r="H1227" s="461"/>
      <c r="I1227" s="461"/>
      <c r="J1227" s="466">
        <v>0</v>
      </c>
      <c r="K1227" s="465" t="s">
        <v>3208</v>
      </c>
      <c r="L1227" s="492">
        <v>1</v>
      </c>
      <c r="M1227" s="467"/>
    </row>
    <row r="1228" spans="1:13" ht="38.25">
      <c r="A1228" s="476" t="s">
        <v>6551</v>
      </c>
      <c r="B1228" s="471"/>
      <c r="C1228" s="343" t="s">
        <v>6548</v>
      </c>
      <c r="D1228" s="343" t="s">
        <v>6552</v>
      </c>
      <c r="E1228" s="460">
        <v>2007</v>
      </c>
      <c r="F1228" s="461"/>
      <c r="G1228" s="461"/>
      <c r="H1228" s="461"/>
      <c r="I1228" s="461"/>
      <c r="J1228" s="466">
        <v>0</v>
      </c>
      <c r="K1228" s="465" t="s">
        <v>3208</v>
      </c>
      <c r="L1228" s="492">
        <v>1</v>
      </c>
      <c r="M1228" s="467"/>
    </row>
    <row r="1229" spans="1:13" ht="38.25">
      <c r="A1229" s="476" t="s">
        <v>6553</v>
      </c>
      <c r="B1229" s="471"/>
      <c r="C1229" s="343" t="s">
        <v>6554</v>
      </c>
      <c r="D1229" s="343" t="s">
        <v>6555</v>
      </c>
      <c r="E1229" s="460">
        <v>2006</v>
      </c>
      <c r="F1229" s="461"/>
      <c r="G1229" s="461"/>
      <c r="H1229" s="461"/>
      <c r="I1229" s="461"/>
      <c r="J1229" s="463">
        <v>0</v>
      </c>
      <c r="K1229" s="465" t="s">
        <v>3208</v>
      </c>
      <c r="L1229" s="478">
        <v>1</v>
      </c>
      <c r="M1229" s="461"/>
    </row>
    <row r="1230" spans="1:13" ht="75">
      <c r="A1230" s="476" t="s">
        <v>6556</v>
      </c>
      <c r="B1230" s="471" t="s">
        <v>6557</v>
      </c>
      <c r="C1230" s="343" t="s">
        <v>6558</v>
      </c>
      <c r="D1230" s="343" t="s">
        <v>3762</v>
      </c>
      <c r="E1230" s="460">
        <v>2009</v>
      </c>
      <c r="F1230" s="461"/>
      <c r="G1230" s="461"/>
      <c r="H1230" s="461"/>
      <c r="I1230" s="461"/>
      <c r="J1230" s="466">
        <v>0</v>
      </c>
      <c r="K1230" s="462" t="s">
        <v>3208</v>
      </c>
      <c r="L1230" s="467">
        <v>1</v>
      </c>
      <c r="M1230" s="467"/>
    </row>
    <row r="1231" spans="1:13" ht="90">
      <c r="A1231" s="476" t="s">
        <v>6559</v>
      </c>
      <c r="B1231" s="471" t="s">
        <v>6560</v>
      </c>
      <c r="C1231" s="343" t="s">
        <v>6561</v>
      </c>
      <c r="D1231" s="343" t="s">
        <v>1441</v>
      </c>
      <c r="E1231" s="460">
        <v>2018</v>
      </c>
      <c r="F1231" s="461"/>
      <c r="G1231" s="461"/>
      <c r="H1231" s="461"/>
      <c r="I1231" s="461"/>
      <c r="J1231" s="466">
        <v>0</v>
      </c>
      <c r="K1231" s="465" t="s">
        <v>2958</v>
      </c>
      <c r="L1231" s="492">
        <v>1</v>
      </c>
      <c r="M1231" s="467"/>
    </row>
    <row r="1232" spans="1:13" ht="120">
      <c r="A1232" s="476" t="s">
        <v>6562</v>
      </c>
      <c r="B1232" s="471" t="s">
        <v>6563</v>
      </c>
      <c r="C1232" s="343" t="s">
        <v>6564</v>
      </c>
      <c r="D1232" s="343" t="s">
        <v>2824</v>
      </c>
      <c r="E1232" s="460">
        <v>2010</v>
      </c>
      <c r="F1232" s="461"/>
      <c r="G1232" s="461"/>
      <c r="H1232" s="461"/>
      <c r="I1232" s="461"/>
      <c r="J1232" s="463">
        <v>0</v>
      </c>
      <c r="K1232" s="465" t="s">
        <v>3208</v>
      </c>
      <c r="L1232" s="478">
        <v>1</v>
      </c>
      <c r="M1232" s="461"/>
    </row>
    <row r="1233" spans="1:13" ht="75">
      <c r="A1233" s="476" t="s">
        <v>6565</v>
      </c>
      <c r="B1233" s="471"/>
      <c r="C1233" s="343" t="s">
        <v>6566</v>
      </c>
      <c r="D1233" s="343" t="s">
        <v>6567</v>
      </c>
      <c r="E1233" s="460">
        <v>2009</v>
      </c>
      <c r="F1233" s="461"/>
      <c r="G1233" s="461"/>
      <c r="H1233" s="461"/>
      <c r="I1233" s="461"/>
      <c r="J1233" s="463">
        <v>0</v>
      </c>
      <c r="K1233" s="465" t="s">
        <v>2971</v>
      </c>
      <c r="L1233" s="478">
        <v>1</v>
      </c>
      <c r="M1233" s="461"/>
    </row>
    <row r="1234" spans="1:13" ht="90">
      <c r="A1234" s="476" t="s">
        <v>6568</v>
      </c>
      <c r="B1234" s="471" t="s">
        <v>6569</v>
      </c>
      <c r="C1234" s="343" t="s">
        <v>6570</v>
      </c>
      <c r="D1234" s="343" t="s">
        <v>3676</v>
      </c>
      <c r="E1234" s="460">
        <v>2023</v>
      </c>
      <c r="F1234" s="461"/>
      <c r="G1234" s="461"/>
      <c r="H1234" s="461"/>
      <c r="I1234" s="461"/>
      <c r="J1234" s="466">
        <v>0</v>
      </c>
      <c r="K1234" s="462" t="s">
        <v>3208</v>
      </c>
      <c r="L1234" s="467">
        <v>1</v>
      </c>
      <c r="M1234" s="467"/>
    </row>
    <row r="1235" spans="1:13" ht="90">
      <c r="A1235" s="476" t="s">
        <v>6571</v>
      </c>
      <c r="B1235" s="471" t="s">
        <v>6572</v>
      </c>
      <c r="C1235" s="343" t="s">
        <v>6573</v>
      </c>
      <c r="D1235" s="343" t="s">
        <v>6574</v>
      </c>
      <c r="E1235" s="460">
        <v>1995</v>
      </c>
      <c r="F1235" s="461"/>
      <c r="G1235" s="461"/>
      <c r="H1235" s="461"/>
      <c r="I1235" s="461"/>
      <c r="J1235" s="466">
        <v>0</v>
      </c>
      <c r="K1235" s="465" t="s">
        <v>3208</v>
      </c>
      <c r="L1235" s="492">
        <v>1</v>
      </c>
      <c r="M1235" s="467"/>
    </row>
    <row r="1236" spans="1:13" ht="165">
      <c r="A1236" s="476" t="s">
        <v>6575</v>
      </c>
      <c r="B1236" s="471"/>
      <c r="C1236" s="343" t="s">
        <v>6576</v>
      </c>
      <c r="D1236" s="343" t="s">
        <v>6577</v>
      </c>
      <c r="E1236" s="460">
        <v>2016</v>
      </c>
      <c r="F1236" s="461"/>
      <c r="G1236" s="461"/>
      <c r="H1236" s="461"/>
      <c r="I1236" s="461"/>
      <c r="J1236" s="463">
        <v>0</v>
      </c>
      <c r="K1236" s="465" t="s">
        <v>3208</v>
      </c>
      <c r="L1236" s="478">
        <v>1</v>
      </c>
      <c r="M1236" s="461"/>
    </row>
    <row r="1237" spans="1:13" ht="105">
      <c r="A1237" s="476" t="s">
        <v>6578</v>
      </c>
      <c r="B1237" s="471"/>
      <c r="C1237" s="343" t="s">
        <v>6579</v>
      </c>
      <c r="D1237" s="343" t="s">
        <v>6580</v>
      </c>
      <c r="E1237" s="460">
        <v>2019</v>
      </c>
      <c r="F1237" s="461"/>
      <c r="G1237" s="461"/>
      <c r="H1237" s="461"/>
      <c r="I1237" s="461"/>
      <c r="J1237" s="463">
        <v>0</v>
      </c>
      <c r="K1237" s="465" t="s">
        <v>3208</v>
      </c>
      <c r="L1237" s="478">
        <v>1</v>
      </c>
      <c r="M1237" s="461"/>
    </row>
    <row r="1238" spans="1:13" ht="90">
      <c r="A1238" s="476" t="s">
        <v>6581</v>
      </c>
      <c r="B1238" s="471"/>
      <c r="C1238" s="343" t="s">
        <v>6582</v>
      </c>
      <c r="D1238" s="343" t="s">
        <v>6583</v>
      </c>
      <c r="E1238" s="460">
        <v>2016</v>
      </c>
      <c r="F1238" s="461"/>
      <c r="G1238" s="461"/>
      <c r="H1238" s="461"/>
      <c r="I1238" s="461"/>
      <c r="J1238" s="463">
        <v>0</v>
      </c>
      <c r="K1238" s="465" t="s">
        <v>3208</v>
      </c>
      <c r="L1238" s="478">
        <v>1</v>
      </c>
      <c r="M1238" s="461"/>
    </row>
    <row r="1239" spans="1:13" ht="165">
      <c r="A1239" s="476" t="s">
        <v>6584</v>
      </c>
      <c r="B1239" s="471" t="s">
        <v>6585</v>
      </c>
      <c r="C1239" s="343" t="s">
        <v>6586</v>
      </c>
      <c r="D1239" s="343" t="s">
        <v>6587</v>
      </c>
      <c r="E1239" s="460">
        <v>2023</v>
      </c>
      <c r="F1239" s="461"/>
      <c r="G1239" s="461"/>
      <c r="H1239" s="461"/>
      <c r="I1239" s="461"/>
      <c r="J1239" s="463">
        <v>0</v>
      </c>
      <c r="K1239" s="465" t="s">
        <v>3256</v>
      </c>
      <c r="L1239" s="478">
        <v>1</v>
      </c>
      <c r="M1239" s="461"/>
    </row>
    <row r="1240" spans="1:13" ht="90">
      <c r="A1240" s="476" t="s">
        <v>6588</v>
      </c>
      <c r="B1240" s="471" t="s">
        <v>6589</v>
      </c>
      <c r="C1240" s="343" t="s">
        <v>6590</v>
      </c>
      <c r="D1240" s="343" t="s">
        <v>6591</v>
      </c>
      <c r="E1240" s="460">
        <v>2014</v>
      </c>
      <c r="F1240" s="461"/>
      <c r="G1240" s="461"/>
      <c r="H1240" s="461"/>
      <c r="I1240" s="461"/>
      <c r="J1240" s="463">
        <v>0</v>
      </c>
      <c r="K1240" s="465" t="s">
        <v>3208</v>
      </c>
      <c r="L1240" s="478">
        <v>1</v>
      </c>
      <c r="M1240" s="461"/>
    </row>
    <row r="1241" spans="1:13" ht="120">
      <c r="A1241" s="476" t="s">
        <v>3188</v>
      </c>
      <c r="B1241" s="471" t="s">
        <v>3189</v>
      </c>
      <c r="C1241" s="343" t="s">
        <v>3190</v>
      </c>
      <c r="D1241" s="343" t="s">
        <v>3191</v>
      </c>
      <c r="E1241" s="460">
        <v>2022</v>
      </c>
      <c r="F1241" s="461"/>
      <c r="G1241" s="461"/>
      <c r="H1241" s="461"/>
      <c r="I1241" s="461"/>
      <c r="J1241" s="463">
        <v>1</v>
      </c>
      <c r="K1241" s="465">
        <v>0</v>
      </c>
      <c r="L1241" s="478">
        <v>1</v>
      </c>
      <c r="M1241" s="461"/>
    </row>
    <row r="1242" spans="1:13" ht="90">
      <c r="A1242" s="476" t="s">
        <v>6592</v>
      </c>
      <c r="B1242" s="471" t="s">
        <v>6593</v>
      </c>
      <c r="C1242" s="343" t="s">
        <v>6594</v>
      </c>
      <c r="D1242" s="343" t="s">
        <v>6595</v>
      </c>
      <c r="E1242" s="460">
        <v>2012</v>
      </c>
      <c r="F1242" s="461"/>
      <c r="G1242" s="461"/>
      <c r="H1242" s="461"/>
      <c r="I1242" s="461"/>
      <c r="J1242" s="463">
        <v>0</v>
      </c>
      <c r="K1242" s="465" t="s">
        <v>3208</v>
      </c>
      <c r="L1242" s="478">
        <v>1</v>
      </c>
      <c r="M1242" s="461"/>
    </row>
    <row r="1243" spans="1:13" ht="135">
      <c r="A1243" s="476" t="s">
        <v>6596</v>
      </c>
      <c r="B1243" s="471" t="s">
        <v>6597</v>
      </c>
      <c r="C1243" s="343" t="s">
        <v>6598</v>
      </c>
      <c r="D1243" s="343" t="s">
        <v>6599</v>
      </c>
      <c r="E1243" s="460">
        <v>2018</v>
      </c>
      <c r="F1243" s="461"/>
      <c r="G1243" s="461"/>
      <c r="H1243" s="461"/>
      <c r="I1243" s="461"/>
      <c r="J1243" s="463">
        <v>0</v>
      </c>
      <c r="K1243" s="465" t="s">
        <v>2958</v>
      </c>
      <c r="L1243" s="478">
        <v>1</v>
      </c>
      <c r="M1243" s="461"/>
    </row>
    <row r="1244" spans="1:13" ht="105">
      <c r="A1244" s="476" t="s">
        <v>6600</v>
      </c>
      <c r="B1244" s="471"/>
      <c r="C1244" s="343" t="s">
        <v>6601</v>
      </c>
      <c r="D1244" s="343" t="s">
        <v>6602</v>
      </c>
      <c r="E1244" s="460">
        <v>1984</v>
      </c>
      <c r="F1244" s="461"/>
      <c r="G1244" s="461"/>
      <c r="H1244" s="461"/>
      <c r="I1244" s="461"/>
      <c r="J1244" s="463">
        <v>0</v>
      </c>
      <c r="K1244" s="465" t="s">
        <v>3208</v>
      </c>
      <c r="L1244" s="478">
        <v>1</v>
      </c>
      <c r="M1244" s="461"/>
    </row>
    <row r="1245" spans="1:13" ht="90">
      <c r="A1245" s="476" t="s">
        <v>3192</v>
      </c>
      <c r="B1245" s="471"/>
      <c r="C1245" s="343" t="s">
        <v>3193</v>
      </c>
      <c r="D1245" s="343" t="s">
        <v>2621</v>
      </c>
      <c r="E1245" s="460">
        <v>2013</v>
      </c>
      <c r="F1245" s="461"/>
      <c r="G1245" s="461" t="s">
        <v>266</v>
      </c>
      <c r="H1245" s="461"/>
      <c r="I1245" s="461"/>
      <c r="J1245" s="463">
        <v>1</v>
      </c>
      <c r="K1245" s="465">
        <v>0</v>
      </c>
      <c r="L1245" s="478">
        <v>1</v>
      </c>
      <c r="M1245" s="461">
        <v>0</v>
      </c>
    </row>
    <row r="1246" spans="1:13" ht="105">
      <c r="A1246" s="476" t="s">
        <v>6603</v>
      </c>
      <c r="B1246" s="471"/>
      <c r="C1246" s="343" t="s">
        <v>6604</v>
      </c>
      <c r="D1246" s="343"/>
      <c r="E1246" s="460">
        <v>2015</v>
      </c>
      <c r="F1246" s="461"/>
      <c r="G1246" s="461"/>
      <c r="H1246" s="461"/>
      <c r="I1246" s="461"/>
      <c r="J1246" s="463">
        <v>0</v>
      </c>
      <c r="K1246" s="462" t="s">
        <v>4273</v>
      </c>
      <c r="L1246" s="461">
        <v>1</v>
      </c>
      <c r="M1246" s="461"/>
    </row>
    <row r="1247" spans="1:13" ht="38.25">
      <c r="A1247" s="476" t="s">
        <v>6605</v>
      </c>
      <c r="B1247" s="471"/>
      <c r="C1247" s="343" t="s">
        <v>6606</v>
      </c>
      <c r="D1247" s="343" t="s">
        <v>6607</v>
      </c>
      <c r="E1247" s="460">
        <v>2018</v>
      </c>
      <c r="F1247" s="461"/>
      <c r="G1247" s="461"/>
      <c r="H1247" s="461"/>
      <c r="I1247" s="461"/>
      <c r="J1247" s="463">
        <v>0</v>
      </c>
      <c r="K1247" s="462" t="s">
        <v>3208</v>
      </c>
      <c r="L1247" s="461">
        <v>1</v>
      </c>
      <c r="M1247" s="461"/>
    </row>
    <row r="1248" spans="1:13" ht="75">
      <c r="A1248" s="476" t="s">
        <v>6608</v>
      </c>
      <c r="B1248" s="471" t="s">
        <v>6609</v>
      </c>
      <c r="C1248" s="343" t="s">
        <v>6610</v>
      </c>
      <c r="D1248" s="343" t="s">
        <v>5698</v>
      </c>
      <c r="E1248" s="460">
        <v>2000</v>
      </c>
      <c r="F1248" s="461"/>
      <c r="G1248" s="461"/>
      <c r="H1248" s="461"/>
      <c r="I1248" s="461"/>
      <c r="J1248" s="463">
        <v>0</v>
      </c>
      <c r="K1248" s="465" t="s">
        <v>3216</v>
      </c>
      <c r="L1248" s="478">
        <v>1</v>
      </c>
      <c r="M1248" s="461"/>
    </row>
    <row r="1249" spans="1:13" ht="75">
      <c r="A1249" s="476" t="s">
        <v>6611</v>
      </c>
      <c r="B1249" s="471"/>
      <c r="C1249" s="343" t="s">
        <v>6612</v>
      </c>
      <c r="D1249" s="343" t="s">
        <v>6613</v>
      </c>
      <c r="E1249" s="460">
        <v>2020</v>
      </c>
      <c r="F1249" s="461"/>
      <c r="G1249" s="461"/>
      <c r="H1249" s="461"/>
      <c r="I1249" s="461"/>
      <c r="J1249" s="463">
        <v>0</v>
      </c>
      <c r="K1249" s="465" t="s">
        <v>3294</v>
      </c>
      <c r="L1249" s="478">
        <v>1</v>
      </c>
      <c r="M1249" s="461"/>
    </row>
    <row r="1250" spans="1:13" ht="90">
      <c r="A1250" s="476" t="s">
        <v>6614</v>
      </c>
      <c r="B1250" s="471" t="s">
        <v>6615</v>
      </c>
      <c r="C1250" s="343" t="s">
        <v>6616</v>
      </c>
      <c r="D1250" s="343" t="s">
        <v>2890</v>
      </c>
      <c r="E1250" s="460">
        <v>1998</v>
      </c>
      <c r="F1250" s="461"/>
      <c r="G1250" s="461"/>
      <c r="H1250" s="461"/>
      <c r="I1250" s="461"/>
      <c r="J1250" s="466">
        <v>0</v>
      </c>
      <c r="K1250" s="465" t="s">
        <v>3208</v>
      </c>
      <c r="L1250" s="492">
        <v>1</v>
      </c>
      <c r="M1250" s="467"/>
    </row>
    <row r="1251" spans="1:13" ht="90">
      <c r="A1251" s="476" t="s">
        <v>3194</v>
      </c>
      <c r="B1251" s="471" t="s">
        <v>3195</v>
      </c>
      <c r="C1251" s="343" t="s">
        <v>3196</v>
      </c>
      <c r="D1251" s="343" t="s">
        <v>616</v>
      </c>
      <c r="E1251" s="460">
        <v>2021</v>
      </c>
      <c r="F1251" s="461"/>
      <c r="G1251" s="461"/>
      <c r="H1251" s="461"/>
      <c r="I1251" s="461"/>
      <c r="J1251" s="463">
        <v>1</v>
      </c>
      <c r="K1251" s="462">
        <v>0</v>
      </c>
      <c r="L1251" s="461">
        <v>1</v>
      </c>
      <c r="M1251" s="461">
        <v>1</v>
      </c>
    </row>
    <row r="1252" spans="1:13" ht="90">
      <c r="A1252" s="476" t="s">
        <v>6617</v>
      </c>
      <c r="B1252" s="471"/>
      <c r="C1252" s="343" t="s">
        <v>6618</v>
      </c>
      <c r="D1252" s="343"/>
      <c r="E1252" s="460">
        <v>2018</v>
      </c>
      <c r="F1252" s="461"/>
      <c r="G1252" s="461"/>
      <c r="H1252" s="461"/>
      <c r="I1252" s="461"/>
      <c r="J1252" s="463">
        <v>0</v>
      </c>
      <c r="K1252" s="465" t="s">
        <v>4273</v>
      </c>
      <c r="L1252" s="478">
        <v>1</v>
      </c>
      <c r="M1252" s="461"/>
    </row>
    <row r="1253" spans="1:13" ht="120">
      <c r="A1253" s="476" t="s">
        <v>6619</v>
      </c>
      <c r="B1253" s="471"/>
      <c r="C1253" s="343" t="s">
        <v>6620</v>
      </c>
      <c r="D1253" s="343" t="s">
        <v>6621</v>
      </c>
      <c r="E1253" s="460">
        <v>2016</v>
      </c>
      <c r="F1253" s="461"/>
      <c r="G1253" s="461"/>
      <c r="H1253" s="461"/>
      <c r="I1253" s="461"/>
      <c r="J1253" s="466">
        <v>0</v>
      </c>
      <c r="K1253" s="465" t="s">
        <v>3208</v>
      </c>
      <c r="L1253" s="492">
        <v>1</v>
      </c>
      <c r="M1253" s="467"/>
    </row>
    <row r="1254" spans="1:13" ht="135">
      <c r="A1254" s="476" t="s">
        <v>6622</v>
      </c>
      <c r="B1254" s="471"/>
      <c r="C1254" s="343" t="s">
        <v>6623</v>
      </c>
      <c r="D1254" s="343" t="s">
        <v>6624</v>
      </c>
      <c r="E1254" s="460">
        <v>1971</v>
      </c>
      <c r="F1254" s="461"/>
      <c r="G1254" s="461"/>
      <c r="H1254" s="461"/>
      <c r="I1254" s="461"/>
      <c r="J1254" s="466">
        <v>0</v>
      </c>
      <c r="K1254" s="462" t="s">
        <v>3208</v>
      </c>
      <c r="L1254" s="467">
        <v>1</v>
      </c>
      <c r="M1254" s="467"/>
    </row>
    <row r="1255" spans="1:13" ht="120">
      <c r="A1255" s="476" t="s">
        <v>6625</v>
      </c>
      <c r="B1255" s="471"/>
      <c r="C1255" s="343" t="s">
        <v>6626</v>
      </c>
      <c r="D1255" s="343"/>
      <c r="E1255" s="460">
        <v>2022</v>
      </c>
      <c r="F1255" s="461"/>
      <c r="G1255" s="461"/>
      <c r="H1255" s="461"/>
      <c r="I1255" s="461"/>
      <c r="J1255" s="463">
        <v>0</v>
      </c>
      <c r="K1255" s="462" t="s">
        <v>4273</v>
      </c>
      <c r="L1255" s="461">
        <v>1</v>
      </c>
      <c r="M1255" s="461"/>
    </row>
    <row r="1256" spans="1:13" ht="75">
      <c r="A1256" s="476" t="s">
        <v>3197</v>
      </c>
      <c r="B1256" s="471" t="s">
        <v>3198</v>
      </c>
      <c r="C1256" s="343" t="s">
        <v>3199</v>
      </c>
      <c r="D1256" s="343" t="s">
        <v>348</v>
      </c>
      <c r="E1256" s="460">
        <v>2020</v>
      </c>
      <c r="F1256" s="461"/>
      <c r="G1256" s="461"/>
      <c r="H1256" s="462" t="s">
        <v>2543</v>
      </c>
      <c r="I1256" s="461"/>
      <c r="J1256" s="463">
        <v>1</v>
      </c>
      <c r="K1256" s="465">
        <v>0</v>
      </c>
      <c r="L1256" s="478">
        <v>1</v>
      </c>
      <c r="M1256" s="461">
        <v>1</v>
      </c>
    </row>
    <row r="1257" spans="1:13" ht="135">
      <c r="A1257" s="476" t="s">
        <v>6627</v>
      </c>
      <c r="B1257" s="471" t="s">
        <v>6628</v>
      </c>
      <c r="C1257" s="343" t="s">
        <v>6629</v>
      </c>
      <c r="D1257" s="343" t="s">
        <v>6630</v>
      </c>
      <c r="E1257" s="460">
        <v>2020</v>
      </c>
      <c r="F1257" s="461"/>
      <c r="G1257" s="461"/>
      <c r="H1257" s="461"/>
      <c r="I1257" s="461"/>
      <c r="J1257" s="463">
        <v>0</v>
      </c>
      <c r="K1257" s="465" t="s">
        <v>3294</v>
      </c>
      <c r="L1257" s="478">
        <v>1</v>
      </c>
      <c r="M1257" s="461"/>
    </row>
    <row r="1258" spans="1:13" ht="90">
      <c r="A1258" s="476" t="s">
        <v>6631</v>
      </c>
      <c r="B1258" s="471" t="s">
        <v>6632</v>
      </c>
      <c r="C1258" s="343" t="s">
        <v>6633</v>
      </c>
      <c r="D1258" s="343" t="s">
        <v>6634</v>
      </c>
      <c r="E1258" s="460">
        <v>2022</v>
      </c>
      <c r="F1258" s="461"/>
      <c r="G1258" s="461"/>
      <c r="H1258" s="461"/>
      <c r="I1258" s="461"/>
      <c r="J1258" s="463">
        <v>0</v>
      </c>
      <c r="K1258" s="465" t="s">
        <v>3730</v>
      </c>
      <c r="L1258" s="478">
        <v>1</v>
      </c>
      <c r="M1258" s="461"/>
    </row>
    <row r="1259" spans="1:13" ht="135">
      <c r="A1259" s="476" t="s">
        <v>6635</v>
      </c>
      <c r="B1259" s="471" t="s">
        <v>6636</v>
      </c>
      <c r="C1259" s="343" t="s">
        <v>6637</v>
      </c>
      <c r="D1259" s="343" t="s">
        <v>6638</v>
      </c>
      <c r="E1259" s="460">
        <v>2011</v>
      </c>
      <c r="F1259" s="461"/>
      <c r="G1259" s="461"/>
      <c r="H1259" s="461"/>
      <c r="I1259" s="461"/>
      <c r="J1259" s="463">
        <v>0</v>
      </c>
      <c r="K1259" s="462" t="s">
        <v>3256</v>
      </c>
      <c r="L1259" s="461">
        <v>1</v>
      </c>
      <c r="M1259" s="461"/>
    </row>
    <row r="1260" spans="1:13" ht="105">
      <c r="A1260" s="476" t="s">
        <v>6639</v>
      </c>
      <c r="B1260" s="471" t="s">
        <v>6640</v>
      </c>
      <c r="C1260" s="343" t="s">
        <v>6641</v>
      </c>
      <c r="D1260" s="343" t="s">
        <v>6642</v>
      </c>
      <c r="E1260" s="460">
        <v>1994</v>
      </c>
      <c r="F1260" s="461"/>
      <c r="G1260" s="461"/>
      <c r="H1260" s="461"/>
      <c r="I1260" s="461"/>
      <c r="J1260" s="463">
        <v>0</v>
      </c>
      <c r="K1260" s="465" t="s">
        <v>2958</v>
      </c>
      <c r="L1260" s="478">
        <v>1</v>
      </c>
      <c r="M1260" s="461"/>
    </row>
    <row r="1261" spans="1:13" ht="45">
      <c r="A1261" s="476" t="s">
        <v>6643</v>
      </c>
      <c r="B1261" s="471" t="s">
        <v>6644</v>
      </c>
      <c r="C1261" s="343" t="s">
        <v>6645</v>
      </c>
      <c r="D1261" s="343" t="s">
        <v>6646</v>
      </c>
      <c r="E1261" s="460">
        <v>2006</v>
      </c>
      <c r="F1261" s="461"/>
      <c r="G1261" s="461"/>
      <c r="H1261" s="461"/>
      <c r="I1261" s="461"/>
      <c r="J1261" s="463">
        <v>0</v>
      </c>
      <c r="K1261" s="465" t="s">
        <v>3208</v>
      </c>
      <c r="L1261" s="478">
        <v>1</v>
      </c>
      <c r="M1261" s="461"/>
    </row>
    <row r="1262" spans="1:13" ht="90">
      <c r="A1262" s="476" t="s">
        <v>6647</v>
      </c>
      <c r="B1262" s="471"/>
      <c r="C1262" s="343" t="s">
        <v>6648</v>
      </c>
      <c r="D1262" s="343" t="s">
        <v>6649</v>
      </c>
      <c r="E1262" s="460">
        <v>2022</v>
      </c>
      <c r="F1262" s="461"/>
      <c r="G1262" s="461"/>
      <c r="H1262" s="461"/>
      <c r="I1262" s="461"/>
      <c r="J1262" s="466">
        <v>0</v>
      </c>
      <c r="K1262" s="465" t="s">
        <v>3208</v>
      </c>
      <c r="L1262" s="492">
        <v>1</v>
      </c>
      <c r="M1262" s="467"/>
    </row>
    <row r="1263" spans="1:13" ht="90">
      <c r="A1263" s="476" t="s">
        <v>6650</v>
      </c>
      <c r="B1263" s="471"/>
      <c r="C1263" s="343" t="s">
        <v>6651</v>
      </c>
      <c r="D1263" s="343" t="s">
        <v>6652</v>
      </c>
      <c r="E1263" s="460">
        <v>2019</v>
      </c>
      <c r="F1263" s="461"/>
      <c r="G1263" s="461"/>
      <c r="H1263" s="461"/>
      <c r="I1263" s="461"/>
      <c r="J1263" s="463">
        <v>0</v>
      </c>
      <c r="K1263" s="465" t="s">
        <v>3208</v>
      </c>
      <c r="L1263" s="478">
        <v>1</v>
      </c>
      <c r="M1263" s="461"/>
    </row>
    <row r="1264" spans="1:13" ht="105">
      <c r="A1264" s="476" t="s">
        <v>6653</v>
      </c>
      <c r="B1264" s="471"/>
      <c r="C1264" s="343" t="s">
        <v>6654</v>
      </c>
      <c r="D1264" s="343" t="s">
        <v>6655</v>
      </c>
      <c r="E1264" s="460">
        <v>2017</v>
      </c>
      <c r="F1264" s="461"/>
      <c r="G1264" s="461"/>
      <c r="H1264" s="461"/>
      <c r="I1264" s="461"/>
      <c r="J1264" s="463">
        <v>0</v>
      </c>
      <c r="K1264" s="465" t="s">
        <v>2958</v>
      </c>
      <c r="L1264" s="478">
        <v>1</v>
      </c>
      <c r="M1264" s="461"/>
    </row>
    <row r="1265" spans="1:13" ht="135">
      <c r="A1265" s="476" t="s">
        <v>6656</v>
      </c>
      <c r="B1265" s="471" t="s">
        <v>6657</v>
      </c>
      <c r="C1265" s="343" t="s">
        <v>6658</v>
      </c>
      <c r="D1265" s="343" t="s">
        <v>5028</v>
      </c>
      <c r="E1265" s="460">
        <v>2017</v>
      </c>
      <c r="F1265" s="461"/>
      <c r="G1265" s="461"/>
      <c r="H1265" s="461"/>
      <c r="I1265" s="461"/>
      <c r="J1265" s="463">
        <v>0</v>
      </c>
      <c r="K1265" s="465" t="s">
        <v>3208</v>
      </c>
      <c r="L1265" s="478">
        <v>1</v>
      </c>
      <c r="M1265" s="461"/>
    </row>
    <row r="1266" spans="1:13" ht="120">
      <c r="A1266" s="476" t="s">
        <v>6659</v>
      </c>
      <c r="B1266" s="471"/>
      <c r="C1266" s="343" t="s">
        <v>6660</v>
      </c>
      <c r="D1266" s="343" t="s">
        <v>6587</v>
      </c>
      <c r="E1266" s="460">
        <v>2013</v>
      </c>
      <c r="F1266" s="461" t="s">
        <v>279</v>
      </c>
      <c r="G1266" s="461"/>
      <c r="H1266" s="461" t="s">
        <v>2554</v>
      </c>
      <c r="I1266" s="461"/>
      <c r="J1266" s="463">
        <v>0</v>
      </c>
      <c r="K1266" s="465" t="s">
        <v>2958</v>
      </c>
      <c r="L1266" s="478">
        <v>1</v>
      </c>
      <c r="M1266" s="461"/>
    </row>
    <row r="1267" spans="1:13" ht="150">
      <c r="A1267" s="476" t="s">
        <v>6661</v>
      </c>
      <c r="B1267" s="471" t="s">
        <v>6662</v>
      </c>
      <c r="C1267" s="343" t="s">
        <v>6663</v>
      </c>
      <c r="D1267" s="343" t="s">
        <v>6664</v>
      </c>
      <c r="E1267" s="460">
        <v>2020</v>
      </c>
      <c r="F1267" s="461"/>
      <c r="G1267" s="461"/>
      <c r="H1267" s="461"/>
      <c r="I1267" s="461"/>
      <c r="J1267" s="463">
        <v>0</v>
      </c>
      <c r="K1267" s="465" t="s">
        <v>2958</v>
      </c>
      <c r="L1267" s="478">
        <v>1</v>
      </c>
      <c r="M1267" s="461"/>
    </row>
    <row r="1268" spans="1:13" ht="105">
      <c r="A1268" s="476" t="s">
        <v>6665</v>
      </c>
      <c r="B1268" s="471" t="s">
        <v>6666</v>
      </c>
      <c r="C1268" s="343" t="s">
        <v>6667</v>
      </c>
      <c r="D1268" s="343" t="s">
        <v>6668</v>
      </c>
      <c r="E1268" s="460">
        <v>2020</v>
      </c>
      <c r="F1268" s="461"/>
      <c r="G1268" s="461"/>
      <c r="H1268" s="461"/>
      <c r="I1268" s="461"/>
      <c r="J1268" s="463">
        <v>0</v>
      </c>
      <c r="K1268" s="465" t="s">
        <v>3511</v>
      </c>
      <c r="L1268" s="478">
        <v>1</v>
      </c>
      <c r="M1268" s="461"/>
    </row>
    <row r="1269" spans="1:13" ht="75">
      <c r="A1269" s="476" t="s">
        <v>6669</v>
      </c>
      <c r="B1269" s="471" t="s">
        <v>6670</v>
      </c>
      <c r="C1269" s="343" t="s">
        <v>6671</v>
      </c>
      <c r="D1269" s="343" t="s">
        <v>6672</v>
      </c>
      <c r="E1269" s="460">
        <v>2015</v>
      </c>
      <c r="F1269" s="461"/>
      <c r="G1269" s="461"/>
      <c r="H1269" s="461"/>
      <c r="I1269" s="461"/>
      <c r="J1269" s="463">
        <v>0</v>
      </c>
      <c r="K1269" s="465" t="s">
        <v>2958</v>
      </c>
      <c r="L1269" s="478">
        <v>1</v>
      </c>
      <c r="M1269" s="461"/>
    </row>
    <row r="1270" spans="1:13" ht="105">
      <c r="A1270" s="476" t="s">
        <v>6673</v>
      </c>
      <c r="B1270" s="471" t="s">
        <v>6674</v>
      </c>
      <c r="C1270" s="343" t="s">
        <v>6675</v>
      </c>
      <c r="D1270" s="343" t="s">
        <v>6676</v>
      </c>
      <c r="E1270" s="460">
        <v>2021</v>
      </c>
      <c r="F1270" s="461"/>
      <c r="G1270" s="461"/>
      <c r="H1270" s="461"/>
      <c r="I1270" s="461"/>
      <c r="J1270" s="463">
        <v>0</v>
      </c>
      <c r="K1270" s="462" t="s">
        <v>3208</v>
      </c>
      <c r="L1270" s="461">
        <v>1</v>
      </c>
      <c r="M1270" s="461"/>
    </row>
    <row r="1271" spans="1:13" ht="135">
      <c r="A1271" s="476" t="s">
        <v>6677</v>
      </c>
      <c r="B1271" s="471" t="s">
        <v>6678</v>
      </c>
      <c r="C1271" s="343" t="s">
        <v>6679</v>
      </c>
      <c r="D1271" s="343" t="s">
        <v>6680</v>
      </c>
      <c r="E1271" s="460">
        <v>2017</v>
      </c>
      <c r="F1271" s="461"/>
      <c r="G1271" s="461"/>
      <c r="H1271" s="461"/>
      <c r="I1271" s="461"/>
      <c r="J1271" s="463">
        <v>0</v>
      </c>
      <c r="K1271" s="465" t="s">
        <v>3229</v>
      </c>
      <c r="L1271" s="478">
        <v>1</v>
      </c>
      <c r="M1271" s="461"/>
    </row>
    <row r="1272" spans="1:13" ht="120">
      <c r="A1272" s="476" t="s">
        <v>6681</v>
      </c>
      <c r="B1272" s="471" t="s">
        <v>6682</v>
      </c>
      <c r="C1272" s="343" t="s">
        <v>6683</v>
      </c>
      <c r="D1272" s="343" t="s">
        <v>1898</v>
      </c>
      <c r="E1272" s="460">
        <v>2013</v>
      </c>
      <c r="F1272" s="461"/>
      <c r="G1272" s="461"/>
      <c r="H1272" s="461"/>
      <c r="I1272" s="461"/>
      <c r="J1272" s="463">
        <v>0</v>
      </c>
      <c r="K1272" s="462" t="s">
        <v>2958</v>
      </c>
      <c r="L1272" s="461">
        <v>1</v>
      </c>
      <c r="M1272" s="461"/>
    </row>
    <row r="1273" spans="1:13" ht="105">
      <c r="A1273" s="476" t="s">
        <v>6684</v>
      </c>
      <c r="B1273" s="471" t="s">
        <v>6685</v>
      </c>
      <c r="C1273" s="343" t="s">
        <v>6686</v>
      </c>
      <c r="D1273" s="343" t="s">
        <v>6687</v>
      </c>
      <c r="E1273" s="460">
        <v>2022</v>
      </c>
      <c r="F1273" s="461"/>
      <c r="G1273" s="461"/>
      <c r="H1273" s="461"/>
      <c r="I1273" s="461"/>
      <c r="J1273" s="463">
        <v>0</v>
      </c>
      <c r="K1273" s="465" t="s">
        <v>3229</v>
      </c>
      <c r="L1273" s="478">
        <v>1</v>
      </c>
      <c r="M1273" s="461"/>
    </row>
    <row r="1274" spans="1:13" ht="105">
      <c r="A1274" s="476" t="s">
        <v>2397</v>
      </c>
      <c r="B1274" s="471" t="s">
        <v>6688</v>
      </c>
      <c r="C1274" s="343" t="s">
        <v>2396</v>
      </c>
      <c r="D1274" s="343" t="s">
        <v>2399</v>
      </c>
      <c r="E1274" s="460">
        <v>2007</v>
      </c>
      <c r="F1274" s="461"/>
      <c r="G1274" s="461"/>
      <c r="H1274" s="461" t="s">
        <v>2983</v>
      </c>
      <c r="I1274" s="461"/>
      <c r="J1274" s="463">
        <v>1</v>
      </c>
      <c r="K1274" s="465">
        <v>0</v>
      </c>
      <c r="L1274" s="478">
        <v>1</v>
      </c>
      <c r="M1274" s="461">
        <v>1</v>
      </c>
    </row>
    <row r="1275" spans="1:13" ht="153">
      <c r="A1275" s="476" t="s">
        <v>6689</v>
      </c>
      <c r="B1275" s="471"/>
      <c r="C1275" s="343" t="s">
        <v>2396</v>
      </c>
      <c r="D1275" s="343" t="s">
        <v>2997</v>
      </c>
      <c r="E1275" s="460">
        <v>2006</v>
      </c>
      <c r="F1275" s="461"/>
      <c r="G1275" s="461"/>
      <c r="H1275" s="461" t="s">
        <v>2983</v>
      </c>
      <c r="I1275" s="461"/>
      <c r="J1275" s="463">
        <v>0</v>
      </c>
      <c r="K1275" s="465" t="s">
        <v>6690</v>
      </c>
      <c r="L1275" s="478">
        <v>1</v>
      </c>
      <c r="M1275" s="461">
        <v>0</v>
      </c>
    </row>
    <row r="1276" spans="1:13" ht="120">
      <c r="A1276" s="476" t="s">
        <v>3200</v>
      </c>
      <c r="B1276" s="471" t="s">
        <v>3201</v>
      </c>
      <c r="C1276" s="343" t="s">
        <v>3202</v>
      </c>
      <c r="D1276" s="343" t="s">
        <v>3203</v>
      </c>
      <c r="E1276" s="460">
        <v>2021</v>
      </c>
      <c r="F1276" s="461"/>
      <c r="G1276" s="461"/>
      <c r="H1276" s="461"/>
      <c r="I1276" s="461"/>
      <c r="J1276" s="463">
        <v>1</v>
      </c>
      <c r="K1276" s="465">
        <v>0</v>
      </c>
      <c r="L1276" s="478">
        <v>1</v>
      </c>
      <c r="M1276" s="461">
        <v>1</v>
      </c>
    </row>
    <row r="1277" spans="1:13" ht="90">
      <c r="A1277" s="476" t="s">
        <v>6691</v>
      </c>
      <c r="B1277" s="471" t="s">
        <v>6692</v>
      </c>
      <c r="C1277" s="343" t="s">
        <v>6693</v>
      </c>
      <c r="D1277" s="343" t="s">
        <v>4095</v>
      </c>
      <c r="E1277" s="460">
        <v>2007</v>
      </c>
      <c r="F1277" s="461"/>
      <c r="G1277" s="461"/>
      <c r="H1277" s="461"/>
      <c r="I1277" s="461"/>
      <c r="J1277" s="463">
        <v>0</v>
      </c>
      <c r="K1277" s="465" t="s">
        <v>3208</v>
      </c>
      <c r="L1277" s="478">
        <v>1</v>
      </c>
      <c r="M1277" s="461"/>
    </row>
    <row r="1278" spans="1:13" ht="45">
      <c r="A1278" s="476" t="s">
        <v>6694</v>
      </c>
      <c r="B1278" s="471"/>
      <c r="C1278" s="343"/>
      <c r="D1278" s="343" t="s">
        <v>6695</v>
      </c>
      <c r="E1278" s="460">
        <v>2016</v>
      </c>
      <c r="F1278" s="461"/>
      <c r="G1278" s="461"/>
      <c r="H1278" s="461"/>
      <c r="I1278" s="461"/>
      <c r="J1278" s="463">
        <v>0</v>
      </c>
      <c r="K1278" s="465" t="s">
        <v>3208</v>
      </c>
      <c r="L1278" s="478">
        <v>1</v>
      </c>
      <c r="M1278" s="461"/>
    </row>
    <row r="1279" spans="1:13" ht="45">
      <c r="A1279" s="476" t="s">
        <v>6696</v>
      </c>
      <c r="B1279" s="471"/>
      <c r="C1279" s="343"/>
      <c r="D1279" s="343"/>
      <c r="E1279" s="460">
        <v>1997</v>
      </c>
      <c r="F1279" s="461"/>
      <c r="G1279" s="461"/>
      <c r="H1279" s="461"/>
      <c r="I1279" s="461"/>
      <c r="J1279" s="463">
        <v>0</v>
      </c>
      <c r="K1279" s="462" t="s">
        <v>3368</v>
      </c>
      <c r="L1279" s="461">
        <v>1</v>
      </c>
      <c r="M1279" s="461"/>
    </row>
    <row r="1280" spans="1:13" ht="45">
      <c r="A1280" s="476" t="s">
        <v>6697</v>
      </c>
      <c r="B1280" s="471"/>
      <c r="C1280" s="343"/>
      <c r="D1280" s="343"/>
      <c r="E1280" s="460">
        <v>1997</v>
      </c>
      <c r="F1280" s="461"/>
      <c r="G1280" s="461"/>
      <c r="H1280" s="461"/>
      <c r="I1280" s="461"/>
      <c r="J1280" s="463">
        <v>0</v>
      </c>
      <c r="K1280" s="465" t="s">
        <v>3368</v>
      </c>
      <c r="L1280" s="478">
        <v>1</v>
      </c>
      <c r="M1280" s="461"/>
    </row>
    <row r="1281" spans="1:13" ht="38.25">
      <c r="A1281" s="476" t="s">
        <v>6698</v>
      </c>
      <c r="B1281" s="471"/>
      <c r="C1281" s="343"/>
      <c r="D1281" s="343"/>
      <c r="E1281" s="460">
        <v>1997</v>
      </c>
      <c r="F1281" s="461"/>
      <c r="G1281" s="461"/>
      <c r="H1281" s="461"/>
      <c r="I1281" s="461"/>
      <c r="J1281" s="463">
        <v>0</v>
      </c>
      <c r="K1281" s="465" t="s">
        <v>3368</v>
      </c>
      <c r="L1281" s="478">
        <v>1</v>
      </c>
      <c r="M1281" s="461"/>
    </row>
    <row r="1282" spans="1:13" ht="38.25">
      <c r="A1282" s="476" t="s">
        <v>6699</v>
      </c>
      <c r="B1282" s="471"/>
      <c r="C1282" s="343"/>
      <c r="D1282" s="343"/>
      <c r="E1282" s="460">
        <v>2009</v>
      </c>
      <c r="F1282" s="461"/>
      <c r="G1282" s="461"/>
      <c r="H1282" s="461"/>
      <c r="I1282" s="461"/>
      <c r="J1282" s="463">
        <v>0</v>
      </c>
      <c r="K1282" s="465" t="s">
        <v>3368</v>
      </c>
      <c r="L1282" s="478">
        <v>1</v>
      </c>
      <c r="M1282" s="461"/>
    </row>
    <row r="1283" spans="1:13" ht="38.25">
      <c r="A1283" s="476" t="s">
        <v>6700</v>
      </c>
      <c r="B1283" s="471"/>
      <c r="C1283" s="343"/>
      <c r="D1283" s="343"/>
      <c r="E1283" s="460">
        <v>2001</v>
      </c>
      <c r="F1283" s="461"/>
      <c r="G1283" s="461"/>
      <c r="H1283" s="461"/>
      <c r="I1283" s="461"/>
      <c r="J1283" s="463">
        <v>0</v>
      </c>
      <c r="K1283" s="465" t="s">
        <v>3368</v>
      </c>
      <c r="L1283" s="478">
        <v>1</v>
      </c>
      <c r="M1283" s="461"/>
    </row>
    <row r="1284" spans="1:13" ht="38.25">
      <c r="A1284" s="476" t="s">
        <v>6701</v>
      </c>
      <c r="B1284" s="471"/>
      <c r="C1284" s="343"/>
      <c r="D1284" s="343"/>
      <c r="E1284" s="460">
        <v>2003</v>
      </c>
      <c r="F1284" s="461"/>
      <c r="G1284" s="461"/>
      <c r="H1284" s="461"/>
      <c r="I1284" s="461"/>
      <c r="J1284" s="463">
        <v>0</v>
      </c>
      <c r="K1284" s="465" t="s">
        <v>3368</v>
      </c>
      <c r="L1284" s="478">
        <v>1</v>
      </c>
      <c r="M1284" s="461"/>
    </row>
    <row r="1285" spans="1:13" ht="38.25">
      <c r="A1285" s="476" t="s">
        <v>6702</v>
      </c>
      <c r="B1285" s="471"/>
      <c r="C1285" s="343"/>
      <c r="D1285" s="343"/>
      <c r="E1285" s="460">
        <v>2006</v>
      </c>
      <c r="F1285" s="461"/>
      <c r="G1285" s="461"/>
      <c r="H1285" s="461"/>
      <c r="I1285" s="461"/>
      <c r="J1285" s="463">
        <v>0</v>
      </c>
      <c r="K1285" s="462" t="s">
        <v>3368</v>
      </c>
      <c r="L1285" s="461">
        <v>1</v>
      </c>
      <c r="M1285" s="461"/>
    </row>
    <row r="1286" spans="1:13" ht="38.25">
      <c r="A1286" s="476" t="s">
        <v>6703</v>
      </c>
      <c r="B1286" s="471"/>
      <c r="C1286" s="343"/>
      <c r="D1286" s="343"/>
      <c r="E1286" s="460">
        <v>2006</v>
      </c>
      <c r="F1286" s="461"/>
      <c r="G1286" s="461"/>
      <c r="H1286" s="461"/>
      <c r="I1286" s="461"/>
      <c r="J1286" s="463">
        <v>0</v>
      </c>
      <c r="K1286" s="465" t="s">
        <v>3368</v>
      </c>
      <c r="L1286" s="478">
        <v>1</v>
      </c>
      <c r="M1286" s="461"/>
    </row>
    <row r="1287" spans="1:13" ht="45">
      <c r="A1287" s="476" t="s">
        <v>6704</v>
      </c>
      <c r="B1287" s="471"/>
      <c r="C1287" s="343"/>
      <c r="D1287" s="343"/>
      <c r="E1287" s="460">
        <v>1990</v>
      </c>
      <c r="F1287" s="461"/>
      <c r="G1287" s="461"/>
      <c r="H1287" s="461"/>
      <c r="I1287" s="461"/>
      <c r="J1287" s="463">
        <v>0</v>
      </c>
      <c r="K1287" s="462" t="s">
        <v>3368</v>
      </c>
      <c r="L1287" s="461">
        <v>1</v>
      </c>
      <c r="M1287" s="461"/>
    </row>
    <row r="1288" spans="1:13" ht="38.25">
      <c r="A1288" s="476" t="s">
        <v>6705</v>
      </c>
      <c r="B1288" s="471"/>
      <c r="C1288" s="343"/>
      <c r="D1288" s="343"/>
      <c r="E1288" s="460">
        <v>2002</v>
      </c>
      <c r="F1288" s="461"/>
      <c r="G1288" s="461"/>
      <c r="H1288" s="461"/>
      <c r="I1288" s="461"/>
      <c r="J1288" s="463">
        <v>0</v>
      </c>
      <c r="K1288" s="462" t="s">
        <v>3368</v>
      </c>
      <c r="L1288" s="461">
        <v>1</v>
      </c>
      <c r="M1288" s="461"/>
    </row>
    <row r="1289" spans="1:13" ht="38.25">
      <c r="A1289" s="476" t="s">
        <v>6706</v>
      </c>
      <c r="B1289" s="471"/>
      <c r="C1289" s="343"/>
      <c r="D1289" s="343"/>
      <c r="E1289" s="460">
        <v>2015</v>
      </c>
      <c r="F1289" s="461"/>
      <c r="G1289" s="461"/>
      <c r="H1289" s="461"/>
      <c r="I1289" s="461"/>
      <c r="J1289" s="463">
        <v>0</v>
      </c>
      <c r="K1289" s="465" t="s">
        <v>3368</v>
      </c>
      <c r="L1289" s="478">
        <v>1</v>
      </c>
      <c r="M1289" s="461"/>
    </row>
    <row r="1290" spans="1:13" ht="38.25">
      <c r="A1290" s="476" t="s">
        <v>6707</v>
      </c>
      <c r="B1290" s="471"/>
      <c r="C1290" s="343"/>
      <c r="D1290" s="343"/>
      <c r="E1290" s="460">
        <v>2000</v>
      </c>
      <c r="F1290" s="461"/>
      <c r="G1290" s="461"/>
      <c r="H1290" s="461"/>
      <c r="I1290" s="461"/>
      <c r="J1290" s="463">
        <v>0</v>
      </c>
      <c r="K1290" s="465" t="s">
        <v>3368</v>
      </c>
      <c r="L1290" s="478">
        <v>1</v>
      </c>
      <c r="M1290" s="461"/>
    </row>
    <row r="1291" spans="1:13" ht="38.25">
      <c r="A1291" s="476" t="s">
        <v>6708</v>
      </c>
      <c r="B1291" s="471"/>
      <c r="C1291" s="343"/>
      <c r="D1291" s="343"/>
      <c r="E1291" s="460">
        <v>2000</v>
      </c>
      <c r="F1291" s="461"/>
      <c r="G1291" s="461"/>
      <c r="H1291" s="461"/>
      <c r="I1291" s="461"/>
      <c r="J1291" s="463">
        <v>0</v>
      </c>
      <c r="K1291" s="465" t="s">
        <v>3368</v>
      </c>
      <c r="L1291" s="478">
        <v>1</v>
      </c>
      <c r="M1291" s="461"/>
    </row>
    <row r="1292" spans="1:13" ht="45">
      <c r="A1292" s="476" t="s">
        <v>6709</v>
      </c>
      <c r="B1292" s="471"/>
      <c r="C1292" s="343"/>
      <c r="D1292" s="343"/>
      <c r="E1292" s="460">
        <v>2000</v>
      </c>
      <c r="F1292" s="461"/>
      <c r="G1292" s="461"/>
      <c r="H1292" s="461"/>
      <c r="I1292" s="461"/>
      <c r="J1292" s="463">
        <v>0</v>
      </c>
      <c r="K1292" s="465" t="s">
        <v>3368</v>
      </c>
      <c r="L1292" s="478">
        <v>1</v>
      </c>
      <c r="M1292" s="461"/>
    </row>
    <row r="1293" spans="1:13" ht="60">
      <c r="A1293" s="476" t="s">
        <v>6710</v>
      </c>
      <c r="B1293" s="471"/>
      <c r="C1293" s="343"/>
      <c r="D1293" s="343"/>
      <c r="E1293" s="460">
        <v>2009</v>
      </c>
      <c r="F1293" s="461"/>
      <c r="G1293" s="461"/>
      <c r="H1293" s="461"/>
      <c r="I1293" s="461"/>
      <c r="J1293" s="463">
        <v>0</v>
      </c>
      <c r="K1293" s="493" t="s">
        <v>3368</v>
      </c>
      <c r="L1293" s="478">
        <v>1</v>
      </c>
      <c r="M1293" s="461"/>
    </row>
    <row r="1294" spans="1:13" ht="45">
      <c r="A1294" s="476" t="s">
        <v>6711</v>
      </c>
      <c r="B1294" s="471"/>
      <c r="C1294" s="343"/>
      <c r="D1294" s="343"/>
      <c r="E1294" s="460">
        <v>2002</v>
      </c>
      <c r="F1294" s="461"/>
      <c r="G1294" s="461"/>
      <c r="H1294" s="461"/>
      <c r="I1294" s="461"/>
      <c r="J1294" s="463">
        <v>0</v>
      </c>
      <c r="K1294" s="493" t="s">
        <v>3368</v>
      </c>
      <c r="L1294" s="478">
        <v>1</v>
      </c>
      <c r="M1294" s="461"/>
    </row>
    <row r="1295" spans="1:13" ht="45">
      <c r="A1295" s="476" t="s">
        <v>6712</v>
      </c>
      <c r="B1295" s="471"/>
      <c r="C1295" s="343"/>
      <c r="D1295" s="343"/>
      <c r="E1295" s="460">
        <v>2002</v>
      </c>
      <c r="F1295" s="461"/>
      <c r="G1295" s="461"/>
      <c r="H1295" s="461"/>
      <c r="I1295" s="461"/>
      <c r="J1295" s="463">
        <v>0</v>
      </c>
      <c r="K1295" s="465" t="s">
        <v>3368</v>
      </c>
      <c r="L1295" s="478">
        <v>1</v>
      </c>
      <c r="M1295" s="461"/>
    </row>
    <row r="1296" spans="1:13" ht="195">
      <c r="A1296" s="476" t="s">
        <v>6713</v>
      </c>
      <c r="B1296" s="471"/>
      <c r="C1296" s="343"/>
      <c r="D1296" s="343"/>
      <c r="E1296" s="460">
        <v>1999</v>
      </c>
      <c r="F1296" s="461"/>
      <c r="G1296" s="461"/>
      <c r="H1296" s="461"/>
      <c r="I1296" s="461"/>
      <c r="J1296" s="463">
        <v>0</v>
      </c>
      <c r="K1296" s="465" t="s">
        <v>3368</v>
      </c>
      <c r="L1296" s="478">
        <v>1</v>
      </c>
      <c r="M1296" s="461"/>
    </row>
    <row r="1297" spans="1:13" ht="180">
      <c r="A1297" s="476" t="s">
        <v>6714</v>
      </c>
      <c r="B1297" s="471"/>
      <c r="C1297" s="343"/>
      <c r="D1297" s="343"/>
      <c r="E1297" s="460">
        <v>2002</v>
      </c>
      <c r="F1297" s="461"/>
      <c r="G1297" s="461"/>
      <c r="H1297" s="461"/>
      <c r="I1297" s="461"/>
      <c r="J1297" s="463">
        <v>0</v>
      </c>
      <c r="K1297" s="465" t="s">
        <v>3368</v>
      </c>
      <c r="L1297" s="478">
        <v>1</v>
      </c>
      <c r="M1297" s="461"/>
    </row>
    <row r="1298" spans="1:13" ht="38.25">
      <c r="A1298" s="476" t="s">
        <v>6715</v>
      </c>
      <c r="B1298" s="471"/>
      <c r="C1298" s="343"/>
      <c r="D1298" s="343"/>
      <c r="E1298" s="460">
        <v>2000</v>
      </c>
      <c r="F1298" s="461"/>
      <c r="G1298" s="461"/>
      <c r="H1298" s="461"/>
      <c r="I1298" s="461"/>
      <c r="J1298" s="463">
        <v>0</v>
      </c>
      <c r="K1298" s="462" t="s">
        <v>3368</v>
      </c>
      <c r="L1298" s="461">
        <v>1</v>
      </c>
      <c r="M1298" s="461"/>
    </row>
    <row r="1299" spans="1:13" ht="38.25">
      <c r="A1299" s="476" t="s">
        <v>6716</v>
      </c>
      <c r="B1299" s="471"/>
      <c r="C1299" s="343"/>
      <c r="D1299" s="343"/>
      <c r="E1299" s="460">
        <v>2011</v>
      </c>
      <c r="F1299" s="461"/>
      <c r="G1299" s="461"/>
      <c r="H1299" s="461"/>
      <c r="I1299" s="461"/>
      <c r="J1299" s="463">
        <v>0</v>
      </c>
      <c r="K1299" s="465" t="s">
        <v>3368</v>
      </c>
      <c r="L1299" s="478">
        <v>1</v>
      </c>
      <c r="M1299" s="461"/>
    </row>
    <row r="1300" spans="1:13" ht="75">
      <c r="A1300" s="476" t="s">
        <v>6717</v>
      </c>
      <c r="B1300" s="471"/>
      <c r="C1300" s="343"/>
      <c r="D1300" s="343"/>
      <c r="E1300" s="460">
        <v>2008</v>
      </c>
      <c r="F1300" s="461"/>
      <c r="G1300" s="461"/>
      <c r="H1300" s="461"/>
      <c r="I1300" s="461"/>
      <c r="J1300" s="463">
        <v>0</v>
      </c>
      <c r="K1300" s="465" t="s">
        <v>3368</v>
      </c>
      <c r="L1300" s="478">
        <v>1</v>
      </c>
      <c r="M1300" s="461"/>
    </row>
    <row r="1301" spans="1:13" ht="60">
      <c r="A1301" s="476" t="s">
        <v>6718</v>
      </c>
      <c r="B1301" s="471"/>
      <c r="C1301" s="343"/>
      <c r="D1301" s="343"/>
      <c r="E1301" s="460">
        <v>2007</v>
      </c>
      <c r="F1301" s="461"/>
      <c r="G1301" s="461"/>
      <c r="H1301" s="461"/>
      <c r="I1301" s="461"/>
      <c r="J1301" s="463">
        <v>0</v>
      </c>
      <c r="K1301" s="462" t="s">
        <v>3368</v>
      </c>
      <c r="L1301" s="461">
        <v>1</v>
      </c>
      <c r="M1301" s="461"/>
    </row>
    <row r="1302" spans="1:13" ht="75">
      <c r="A1302" s="476" t="s">
        <v>6719</v>
      </c>
      <c r="B1302" s="471"/>
      <c r="C1302" s="343"/>
      <c r="D1302" s="343"/>
      <c r="E1302" s="460">
        <v>2008</v>
      </c>
      <c r="F1302" s="461"/>
      <c r="G1302" s="461"/>
      <c r="H1302" s="461"/>
      <c r="I1302" s="461"/>
      <c r="J1302" s="463">
        <v>0</v>
      </c>
      <c r="K1302" s="465" t="s">
        <v>3368</v>
      </c>
      <c r="L1302" s="478">
        <v>1</v>
      </c>
      <c r="M1302" s="461"/>
    </row>
    <row r="1303" spans="1:13" ht="60">
      <c r="A1303" s="476" t="s">
        <v>6720</v>
      </c>
      <c r="B1303" s="494"/>
      <c r="C1303" s="343"/>
      <c r="D1303" s="343"/>
      <c r="E1303" s="460">
        <v>2009</v>
      </c>
      <c r="F1303" s="461"/>
      <c r="G1303" s="461"/>
      <c r="H1303" s="461"/>
      <c r="I1303" s="461"/>
      <c r="J1303" s="463">
        <v>0</v>
      </c>
      <c r="K1303" s="465" t="s">
        <v>3368</v>
      </c>
      <c r="L1303" s="478">
        <v>1</v>
      </c>
      <c r="M1303" s="461"/>
    </row>
    <row r="1304" spans="1:13" ht="38.25">
      <c r="A1304" s="476" t="s">
        <v>6721</v>
      </c>
      <c r="B1304" s="495"/>
      <c r="C1304" s="343"/>
      <c r="D1304" s="343"/>
      <c r="E1304" s="460">
        <v>2013</v>
      </c>
      <c r="F1304" s="461"/>
      <c r="G1304" s="461"/>
      <c r="H1304" s="461"/>
      <c r="I1304" s="461"/>
      <c r="J1304" s="463">
        <v>0</v>
      </c>
      <c r="K1304" s="465" t="s">
        <v>3368</v>
      </c>
      <c r="L1304" s="478">
        <v>1</v>
      </c>
      <c r="M1304" s="461"/>
    </row>
    <row r="1305" spans="1:13" ht="38.25">
      <c r="A1305" s="476" t="s">
        <v>6722</v>
      </c>
      <c r="B1305" s="496"/>
      <c r="C1305" s="343"/>
      <c r="D1305" s="343"/>
      <c r="E1305" s="460">
        <v>2011</v>
      </c>
      <c r="F1305" s="461"/>
      <c r="G1305" s="461"/>
      <c r="H1305" s="461"/>
      <c r="I1305" s="461"/>
      <c r="J1305" s="463">
        <v>0</v>
      </c>
      <c r="K1305" s="465" t="s">
        <v>3368</v>
      </c>
      <c r="L1305" s="478">
        <v>1</v>
      </c>
      <c r="M1305" s="461"/>
    </row>
    <row r="1306" spans="1:13" ht="45">
      <c r="A1306" s="476" t="s">
        <v>6723</v>
      </c>
      <c r="B1306" s="471"/>
      <c r="C1306" s="343"/>
      <c r="D1306" s="343"/>
      <c r="E1306" s="460">
        <v>2001</v>
      </c>
      <c r="F1306" s="461"/>
      <c r="G1306" s="461"/>
      <c r="H1306" s="461"/>
      <c r="I1306" s="461"/>
      <c r="J1306" s="463">
        <v>0</v>
      </c>
      <c r="K1306" s="465" t="s">
        <v>3368</v>
      </c>
      <c r="L1306" s="478">
        <v>1</v>
      </c>
      <c r="M1306" s="461"/>
    </row>
    <row r="1307" spans="1:13" ht="60">
      <c r="A1307" s="476" t="s">
        <v>6724</v>
      </c>
      <c r="B1307" s="471"/>
      <c r="C1307" s="343"/>
      <c r="D1307" s="343"/>
      <c r="E1307" s="460">
        <v>2004</v>
      </c>
      <c r="F1307" s="461"/>
      <c r="G1307" s="461"/>
      <c r="H1307" s="461"/>
      <c r="I1307" s="461"/>
      <c r="J1307" s="463">
        <v>0</v>
      </c>
      <c r="K1307" s="465" t="s">
        <v>3368</v>
      </c>
      <c r="L1307" s="478">
        <v>1</v>
      </c>
      <c r="M1307" s="461"/>
    </row>
    <row r="1308" spans="1:13" ht="60">
      <c r="A1308" s="476" t="s">
        <v>6725</v>
      </c>
      <c r="B1308" s="471"/>
      <c r="C1308" s="343"/>
      <c r="D1308" s="343"/>
      <c r="E1308" s="460">
        <v>2002</v>
      </c>
      <c r="F1308" s="461"/>
      <c r="G1308" s="461"/>
      <c r="H1308" s="461"/>
      <c r="I1308" s="461"/>
      <c r="J1308" s="463">
        <v>0</v>
      </c>
      <c r="K1308" s="465" t="s">
        <v>3368</v>
      </c>
      <c r="L1308" s="478">
        <v>1</v>
      </c>
      <c r="M1308" s="461"/>
    </row>
    <row r="1309" spans="1:13" ht="60">
      <c r="A1309" s="476" t="s">
        <v>6726</v>
      </c>
      <c r="B1309" s="471"/>
      <c r="C1309" s="343"/>
      <c r="D1309" s="343"/>
      <c r="E1309" s="460">
        <v>2003</v>
      </c>
      <c r="F1309" s="461"/>
      <c r="G1309" s="461"/>
      <c r="H1309" s="461"/>
      <c r="I1309" s="461"/>
      <c r="J1309" s="463">
        <v>0</v>
      </c>
      <c r="K1309" s="465" t="s">
        <v>3368</v>
      </c>
      <c r="L1309" s="478">
        <v>1</v>
      </c>
      <c r="M1309" s="461"/>
    </row>
    <row r="1310" spans="1:13" ht="60">
      <c r="A1310" s="476" t="s">
        <v>6727</v>
      </c>
      <c r="B1310" s="471"/>
      <c r="C1310" s="343"/>
      <c r="D1310" s="343"/>
      <c r="E1310" s="460">
        <v>2004</v>
      </c>
      <c r="F1310" s="461"/>
      <c r="G1310" s="461"/>
      <c r="H1310" s="461"/>
      <c r="I1310" s="461"/>
      <c r="J1310" s="463">
        <v>0</v>
      </c>
      <c r="K1310" s="465" t="s">
        <v>3368</v>
      </c>
      <c r="L1310" s="478">
        <v>1</v>
      </c>
      <c r="M1310" s="461"/>
    </row>
    <row r="1311" spans="1:13" ht="105">
      <c r="A1311" s="476" t="s">
        <v>6728</v>
      </c>
      <c r="B1311" s="471"/>
      <c r="C1311" s="343"/>
      <c r="D1311" s="343"/>
      <c r="E1311" s="460">
        <v>2011</v>
      </c>
      <c r="F1311" s="461"/>
      <c r="G1311" s="461"/>
      <c r="H1311" s="461"/>
      <c r="I1311" s="461"/>
      <c r="J1311" s="463">
        <v>0</v>
      </c>
      <c r="K1311" s="465" t="s">
        <v>3368</v>
      </c>
      <c r="L1311" s="478">
        <v>1</v>
      </c>
      <c r="M1311" s="461"/>
    </row>
    <row r="1312" spans="1:13" ht="60">
      <c r="A1312" s="476" t="s">
        <v>6729</v>
      </c>
      <c r="B1312" s="471"/>
      <c r="C1312" s="343"/>
      <c r="D1312" s="343"/>
      <c r="E1312" s="460">
        <v>1998</v>
      </c>
      <c r="F1312" s="461"/>
      <c r="G1312" s="461"/>
      <c r="H1312" s="461"/>
      <c r="I1312" s="461"/>
      <c r="J1312" s="463">
        <v>0</v>
      </c>
      <c r="K1312" s="465" t="s">
        <v>3368</v>
      </c>
      <c r="L1312" s="478">
        <v>1</v>
      </c>
      <c r="M1312" s="461"/>
    </row>
    <row r="1313" spans="1:13" ht="75">
      <c r="A1313" s="476" t="s">
        <v>6730</v>
      </c>
      <c r="B1313" s="471"/>
      <c r="C1313" s="343"/>
      <c r="D1313" s="343"/>
      <c r="E1313" s="460">
        <v>2000</v>
      </c>
      <c r="F1313" s="461"/>
      <c r="G1313" s="461"/>
      <c r="H1313" s="461"/>
      <c r="I1313" s="461"/>
      <c r="J1313" s="463">
        <v>0</v>
      </c>
      <c r="K1313" s="465" t="s">
        <v>3368</v>
      </c>
      <c r="L1313" s="478">
        <v>1</v>
      </c>
      <c r="M1313" s="461"/>
    </row>
    <row r="1314" spans="1:13" ht="38.25">
      <c r="A1314" s="476" t="s">
        <v>6731</v>
      </c>
      <c r="B1314" s="471"/>
      <c r="C1314" s="343"/>
      <c r="D1314" s="343"/>
      <c r="E1314" s="460">
        <v>1992</v>
      </c>
      <c r="F1314" s="461"/>
      <c r="G1314" s="461"/>
      <c r="H1314" s="461"/>
      <c r="I1314" s="461"/>
      <c r="J1314" s="463">
        <v>0</v>
      </c>
      <c r="K1314" s="465" t="s">
        <v>3368</v>
      </c>
      <c r="L1314" s="478">
        <v>1</v>
      </c>
      <c r="M1314" s="461"/>
    </row>
    <row r="1315" spans="1:13" ht="60">
      <c r="A1315" s="476" t="s">
        <v>6732</v>
      </c>
      <c r="B1315" s="471"/>
      <c r="C1315" s="343"/>
      <c r="D1315" s="343"/>
      <c r="E1315" s="460">
        <v>2008</v>
      </c>
      <c r="F1315" s="461"/>
      <c r="G1315" s="461"/>
      <c r="H1315" s="461"/>
      <c r="I1315" s="461"/>
      <c r="J1315" s="463">
        <v>0</v>
      </c>
      <c r="K1315" s="483" t="s">
        <v>3368</v>
      </c>
      <c r="L1315" s="461">
        <v>1</v>
      </c>
      <c r="M1315" s="461"/>
    </row>
    <row r="1316" spans="1:13" ht="38.25">
      <c r="A1316" s="476" t="s">
        <v>6733</v>
      </c>
      <c r="B1316" s="471"/>
      <c r="C1316" s="343"/>
      <c r="D1316" s="343"/>
      <c r="E1316" s="460">
        <v>1996</v>
      </c>
      <c r="F1316" s="461"/>
      <c r="G1316" s="461"/>
      <c r="H1316" s="461"/>
      <c r="I1316" s="461"/>
      <c r="J1316" s="463">
        <v>0</v>
      </c>
      <c r="K1316" s="493" t="s">
        <v>3368</v>
      </c>
      <c r="L1316" s="478">
        <v>1</v>
      </c>
      <c r="M1316" s="461"/>
    </row>
    <row r="1317" spans="1:13" ht="38.25">
      <c r="A1317" s="476" t="s">
        <v>6734</v>
      </c>
      <c r="B1317" s="471"/>
      <c r="C1317" s="343"/>
      <c r="D1317" s="343"/>
      <c r="E1317" s="460">
        <v>1996</v>
      </c>
      <c r="F1317" s="461"/>
      <c r="G1317" s="461"/>
      <c r="H1317" s="461"/>
      <c r="I1317" s="461"/>
      <c r="J1317" s="463">
        <v>0</v>
      </c>
      <c r="K1317" s="493" t="s">
        <v>3368</v>
      </c>
      <c r="L1317" s="478">
        <v>1</v>
      </c>
      <c r="M1317" s="461"/>
    </row>
    <row r="1318" spans="1:13" ht="38.25">
      <c r="A1318" s="476" t="s">
        <v>6735</v>
      </c>
      <c r="B1318" s="471"/>
      <c r="C1318" s="343"/>
      <c r="D1318" s="343"/>
      <c r="E1318" s="460">
        <v>2006</v>
      </c>
      <c r="F1318" s="461"/>
      <c r="G1318" s="461"/>
      <c r="H1318" s="461"/>
      <c r="I1318" s="461"/>
      <c r="J1318" s="463">
        <v>0</v>
      </c>
      <c r="K1318" s="465" t="s">
        <v>3368</v>
      </c>
      <c r="L1318" s="478">
        <v>1</v>
      </c>
      <c r="M1318" s="461"/>
    </row>
    <row r="1319" spans="1:13" ht="38.25">
      <c r="A1319" s="476" t="s">
        <v>6736</v>
      </c>
      <c r="B1319" s="471"/>
      <c r="C1319" s="343"/>
      <c r="D1319" s="343"/>
      <c r="E1319" s="460">
        <v>2007</v>
      </c>
      <c r="F1319" s="461"/>
      <c r="G1319" s="461"/>
      <c r="H1319" s="461"/>
      <c r="I1319" s="461"/>
      <c r="J1319" s="463">
        <v>0</v>
      </c>
      <c r="K1319" s="462" t="s">
        <v>3368</v>
      </c>
      <c r="L1319" s="461">
        <v>1</v>
      </c>
      <c r="M1319" s="461"/>
    </row>
    <row r="1320" spans="1:13" ht="45">
      <c r="A1320" s="476" t="s">
        <v>6737</v>
      </c>
      <c r="B1320" s="471"/>
      <c r="C1320" s="343"/>
      <c r="D1320" s="343"/>
      <c r="E1320" s="460">
        <v>2008</v>
      </c>
      <c r="F1320" s="461"/>
      <c r="G1320" s="461"/>
      <c r="H1320" s="461"/>
      <c r="I1320" s="461"/>
      <c r="J1320" s="463">
        <v>0</v>
      </c>
      <c r="K1320" s="465" t="s">
        <v>3368</v>
      </c>
      <c r="L1320" s="478">
        <v>1</v>
      </c>
      <c r="M1320" s="461"/>
    </row>
    <row r="1321" spans="1:13" ht="90">
      <c r="A1321" s="476" t="s">
        <v>6738</v>
      </c>
      <c r="B1321" s="471"/>
      <c r="C1321" s="343"/>
      <c r="D1321" s="343" t="s">
        <v>6739</v>
      </c>
      <c r="E1321" s="460">
        <v>2014</v>
      </c>
      <c r="F1321" s="461"/>
      <c r="G1321" s="461"/>
      <c r="H1321" s="461"/>
      <c r="I1321" s="461"/>
      <c r="J1321" s="463">
        <v>0</v>
      </c>
      <c r="K1321" s="465" t="s">
        <v>3368</v>
      </c>
      <c r="L1321" s="478">
        <v>1</v>
      </c>
      <c r="M1321" s="461"/>
    </row>
  </sheetData>
  <dataValidations count="3">
    <dataValidation type="list" allowBlank="1" showErrorMessage="1" sqref="F2:F1321">
      <formula1>"Insulin,Glucose,Glucose &amp; Insulin"</formula1>
      <formula2>0</formula2>
    </dataValidation>
    <dataValidation type="list" allowBlank="1" showErrorMessage="1" sqref="G2:G1321">
      <formula1>"Progesterone,Estradiol,Estradiol &amp; Progesterone"</formula1>
      <formula2>0</formula2>
    </dataValidation>
    <dataValidation type="list" allowBlank="1" showErrorMessage="1" sqref="H2:H1255 H1257:H1321">
      <formula1>"Cortisol,Acute stress,Stress task,Stress induction,Stress reactivity"</formula1>
      <formula2>0</formula2>
    </dataValidation>
  </dataValidations>
  <hyperlinks>
    <hyperlink ref="B773" r:id="rId1"/>
    <hyperlink ref="B936" r:id="rId2"/>
    <hyperlink ref="B940" r:id="rId3"/>
  </hyperlinks>
  <pageMargins left="0.7" right="0.7" top="0.78749999999999998" bottom="0.78749999999999998" header="0.511811023622047" footer="0.511811023622047"/>
  <pageSetup paperSize="9" orientation="portrait" horizontalDpi="300" verticalDpi="300"/>
  <legacyDrawing r:id="rId4"/>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2434"/>
  <sheetViews>
    <sheetView zoomScaleNormal="100" workbookViewId="0">
      <pane ySplit="1" topLeftCell="A2" activePane="bottomLeft" state="frozen"/>
      <selection pane="bottomLeft" activeCell="B3" activeCellId="1" sqref="AU1:AU1048576 B3"/>
    </sheetView>
  </sheetViews>
  <sheetFormatPr baseColWidth="10" defaultColWidth="12.5703125" defaultRowHeight="12.75"/>
  <cols>
    <col min="1" max="1" width="29.85546875" customWidth="1"/>
    <col min="3" max="3" width="25.5703125" customWidth="1"/>
    <col min="4" max="4" width="18.85546875" customWidth="1"/>
    <col min="6" max="6" width="20" customWidth="1"/>
    <col min="7" max="7" width="23.28515625" customWidth="1"/>
  </cols>
  <sheetData>
    <row r="1" spans="1:13" ht="38.25">
      <c r="A1" s="431" t="s">
        <v>210</v>
      </c>
      <c r="B1" s="433" t="s">
        <v>2507</v>
      </c>
      <c r="C1" s="434" t="s">
        <v>209</v>
      </c>
      <c r="D1" s="434" t="s">
        <v>215</v>
      </c>
      <c r="E1" s="433" t="s">
        <v>2508</v>
      </c>
      <c r="F1" s="435" t="s">
        <v>2509</v>
      </c>
      <c r="G1" s="435" t="s">
        <v>2510</v>
      </c>
      <c r="H1" s="435" t="s">
        <v>2511</v>
      </c>
      <c r="I1" s="438" t="s">
        <v>2512</v>
      </c>
      <c r="J1" s="435" t="s">
        <v>6740</v>
      </c>
      <c r="K1" s="438" t="s">
        <v>2514</v>
      </c>
      <c r="L1" s="435" t="s">
        <v>6741</v>
      </c>
      <c r="M1" s="435" t="s">
        <v>128</v>
      </c>
    </row>
    <row r="2" spans="1:13" ht="75">
      <c r="A2" s="476" t="s">
        <v>4557</v>
      </c>
      <c r="B2" s="471"/>
      <c r="C2" s="343" t="s">
        <v>4558</v>
      </c>
      <c r="D2" s="343" t="s">
        <v>4556</v>
      </c>
      <c r="E2" s="460">
        <v>1990</v>
      </c>
      <c r="F2" s="461"/>
      <c r="G2" s="461"/>
      <c r="H2" s="461"/>
      <c r="I2" s="461">
        <v>0</v>
      </c>
      <c r="J2" s="461">
        <v>0</v>
      </c>
      <c r="K2" s="462" t="s">
        <v>6742</v>
      </c>
      <c r="L2" s="461">
        <v>0</v>
      </c>
      <c r="M2" s="461">
        <v>1</v>
      </c>
    </row>
    <row r="3" spans="1:13" ht="38.25">
      <c r="A3" s="476" t="s">
        <v>5133</v>
      </c>
      <c r="B3" s="471"/>
      <c r="C3" s="343" t="s">
        <v>5134</v>
      </c>
      <c r="D3" s="343" t="s">
        <v>5132</v>
      </c>
      <c r="E3" s="460">
        <v>1995</v>
      </c>
      <c r="F3" s="461"/>
      <c r="G3" s="461"/>
      <c r="H3" s="461"/>
      <c r="I3" s="461">
        <v>0</v>
      </c>
      <c r="J3" s="461">
        <v>0</v>
      </c>
      <c r="K3" s="462" t="s">
        <v>6742</v>
      </c>
      <c r="L3" s="461">
        <v>0</v>
      </c>
      <c r="M3" s="461">
        <v>1</v>
      </c>
    </row>
    <row r="4" spans="1:13" ht="45">
      <c r="A4" s="476" t="s">
        <v>5638</v>
      </c>
      <c r="B4" s="471"/>
      <c r="C4" s="343" t="s">
        <v>5639</v>
      </c>
      <c r="D4" s="343" t="s">
        <v>5640</v>
      </c>
      <c r="E4" s="460">
        <v>1976</v>
      </c>
      <c r="F4" s="461"/>
      <c r="G4" s="461"/>
      <c r="H4" s="461"/>
      <c r="I4" s="461">
        <v>0</v>
      </c>
      <c r="J4" s="461">
        <v>0</v>
      </c>
      <c r="K4" s="462" t="s">
        <v>6742</v>
      </c>
      <c r="L4" s="461">
        <v>0</v>
      </c>
      <c r="M4" s="461">
        <v>1</v>
      </c>
    </row>
    <row r="5" spans="1:13" ht="60">
      <c r="A5" s="476" t="s">
        <v>4997</v>
      </c>
      <c r="B5" s="471"/>
      <c r="C5" s="343" t="s">
        <v>4998</v>
      </c>
      <c r="D5" s="343" t="s">
        <v>4999</v>
      </c>
      <c r="E5" s="460">
        <v>2015</v>
      </c>
      <c r="F5" s="461"/>
      <c r="G5" s="461"/>
      <c r="H5" s="461"/>
      <c r="I5" s="461">
        <v>0</v>
      </c>
      <c r="J5" s="461">
        <v>0</v>
      </c>
      <c r="K5" s="462" t="s">
        <v>6743</v>
      </c>
      <c r="L5" s="461">
        <v>0</v>
      </c>
      <c r="M5" s="461">
        <v>1</v>
      </c>
    </row>
    <row r="6" spans="1:13" ht="60">
      <c r="A6" s="476" t="s">
        <v>5921</v>
      </c>
      <c r="B6" s="471"/>
      <c r="C6" s="343" t="s">
        <v>5922</v>
      </c>
      <c r="D6" s="343" t="s">
        <v>3247</v>
      </c>
      <c r="E6" s="460">
        <v>1988</v>
      </c>
      <c r="F6" s="461"/>
      <c r="G6" s="461"/>
      <c r="H6" s="461"/>
      <c r="I6" s="461">
        <v>0</v>
      </c>
      <c r="J6" s="461">
        <v>0</v>
      </c>
      <c r="K6" s="462" t="s">
        <v>6742</v>
      </c>
      <c r="L6" s="461">
        <v>0</v>
      </c>
      <c r="M6" s="461">
        <v>1</v>
      </c>
    </row>
    <row r="7" spans="1:13" ht="75">
      <c r="A7" s="476" t="s">
        <v>6202</v>
      </c>
      <c r="B7" s="471" t="s">
        <v>6203</v>
      </c>
      <c r="C7" s="343" t="s">
        <v>6204</v>
      </c>
      <c r="D7" s="343" t="s">
        <v>6205</v>
      </c>
      <c r="E7" s="460">
        <v>2010</v>
      </c>
      <c r="F7" s="461"/>
      <c r="G7" s="461"/>
      <c r="H7" s="461"/>
      <c r="I7" s="461">
        <v>0</v>
      </c>
      <c r="J7" s="461">
        <v>0</v>
      </c>
      <c r="K7" s="462" t="s">
        <v>6743</v>
      </c>
      <c r="L7" s="461">
        <v>0</v>
      </c>
      <c r="M7" s="461">
        <v>1</v>
      </c>
    </row>
    <row r="8" spans="1:13" ht="90">
      <c r="A8" s="476" t="s">
        <v>3519</v>
      </c>
      <c r="B8" s="471"/>
      <c r="C8" s="343" t="s">
        <v>3520</v>
      </c>
      <c r="D8" s="343" t="s">
        <v>3521</v>
      </c>
      <c r="E8" s="460">
        <v>2013</v>
      </c>
      <c r="F8" s="461"/>
      <c r="G8" s="461"/>
      <c r="H8" s="461"/>
      <c r="I8" s="461">
        <v>0</v>
      </c>
      <c r="J8" s="461">
        <v>0</v>
      </c>
      <c r="K8" s="462" t="s">
        <v>6743</v>
      </c>
      <c r="L8" s="461">
        <v>0</v>
      </c>
      <c r="M8" s="461">
        <v>1</v>
      </c>
    </row>
    <row r="9" spans="1:13" ht="90">
      <c r="A9" s="476" t="s">
        <v>6027</v>
      </c>
      <c r="B9" s="471"/>
      <c r="C9" s="343" t="s">
        <v>6028</v>
      </c>
      <c r="D9" s="343" t="s">
        <v>6026</v>
      </c>
      <c r="E9" s="460">
        <v>1988</v>
      </c>
      <c r="F9" s="461"/>
      <c r="G9" s="461"/>
      <c r="H9" s="461"/>
      <c r="I9" s="461">
        <v>0</v>
      </c>
      <c r="J9" s="461">
        <v>0</v>
      </c>
      <c r="K9" s="462" t="s">
        <v>6742</v>
      </c>
      <c r="L9" s="461">
        <v>0</v>
      </c>
      <c r="M9" s="461">
        <v>1</v>
      </c>
    </row>
    <row r="10" spans="1:13" ht="75">
      <c r="A10" s="476" t="s">
        <v>6043</v>
      </c>
      <c r="B10" s="471"/>
      <c r="C10" s="343" t="s">
        <v>6044</v>
      </c>
      <c r="D10" s="343" t="s">
        <v>5957</v>
      </c>
      <c r="E10" s="460">
        <v>1983</v>
      </c>
      <c r="F10" s="461"/>
      <c r="G10" s="461"/>
      <c r="H10" s="461"/>
      <c r="I10" s="461">
        <v>0</v>
      </c>
      <c r="J10" s="461">
        <v>0</v>
      </c>
      <c r="K10" s="462" t="s">
        <v>6742</v>
      </c>
      <c r="L10" s="461">
        <v>0</v>
      </c>
      <c r="M10" s="461">
        <v>1</v>
      </c>
    </row>
    <row r="11" spans="1:13" ht="60">
      <c r="A11" s="476" t="s">
        <v>4917</v>
      </c>
      <c r="B11" s="471"/>
      <c r="C11" s="343" t="s">
        <v>4918</v>
      </c>
      <c r="D11" s="343" t="s">
        <v>4132</v>
      </c>
      <c r="E11" s="460">
        <v>2008</v>
      </c>
      <c r="F11" s="461"/>
      <c r="G11" s="461"/>
      <c r="H11" s="461"/>
      <c r="I11" s="461">
        <v>0</v>
      </c>
      <c r="J11" s="461">
        <v>0</v>
      </c>
      <c r="K11" s="462" t="s">
        <v>6742</v>
      </c>
      <c r="L11" s="461">
        <v>0</v>
      </c>
      <c r="M11" s="461">
        <v>1</v>
      </c>
    </row>
    <row r="12" spans="1:13" ht="63.75">
      <c r="A12" s="476" t="s">
        <v>3276</v>
      </c>
      <c r="B12" s="471"/>
      <c r="C12" s="343" t="s">
        <v>3277</v>
      </c>
      <c r="D12" s="343" t="s">
        <v>3247</v>
      </c>
      <c r="E12" s="460">
        <v>1988</v>
      </c>
      <c r="F12" s="461" t="s">
        <v>279</v>
      </c>
      <c r="G12" s="461"/>
      <c r="H12" s="461" t="s">
        <v>2554</v>
      </c>
      <c r="I12" s="461">
        <v>1</v>
      </c>
      <c r="J12" s="461">
        <v>0</v>
      </c>
      <c r="K12" s="462" t="s">
        <v>6744</v>
      </c>
      <c r="L12" s="461">
        <v>0</v>
      </c>
      <c r="M12" s="461">
        <v>1</v>
      </c>
    </row>
    <row r="13" spans="1:13" ht="75">
      <c r="A13" s="476" t="s">
        <v>6745</v>
      </c>
      <c r="B13" s="471"/>
      <c r="C13" s="343" t="s">
        <v>6746</v>
      </c>
      <c r="D13" s="343" t="s">
        <v>6747</v>
      </c>
      <c r="E13" s="460">
        <v>1996</v>
      </c>
      <c r="F13" s="461" t="s">
        <v>279</v>
      </c>
      <c r="G13" s="461"/>
      <c r="H13" s="462" t="s">
        <v>6748</v>
      </c>
      <c r="I13" s="461">
        <v>1</v>
      </c>
      <c r="J13" s="461">
        <v>0</v>
      </c>
      <c r="K13" s="462" t="s">
        <v>6744</v>
      </c>
      <c r="L13" s="461">
        <v>1</v>
      </c>
      <c r="M13" s="461">
        <v>1</v>
      </c>
    </row>
    <row r="14" spans="1:13" ht="90">
      <c r="A14" s="476" t="s">
        <v>6749</v>
      </c>
      <c r="B14" s="471"/>
      <c r="C14" s="343" t="s">
        <v>6750</v>
      </c>
      <c r="D14" s="343" t="s">
        <v>5011</v>
      </c>
      <c r="E14" s="460">
        <v>1986</v>
      </c>
      <c r="F14" s="461" t="s">
        <v>279</v>
      </c>
      <c r="G14" s="461"/>
      <c r="H14" s="461"/>
      <c r="I14" s="461">
        <v>0</v>
      </c>
      <c r="J14" s="461">
        <v>0</v>
      </c>
      <c r="K14" s="462" t="s">
        <v>6742</v>
      </c>
      <c r="L14" s="461">
        <v>1</v>
      </c>
      <c r="M14" s="461">
        <v>1</v>
      </c>
    </row>
    <row r="15" spans="1:13" ht="75">
      <c r="A15" s="476" t="s">
        <v>6659</v>
      </c>
      <c r="B15" s="471"/>
      <c r="C15" s="343" t="s">
        <v>6660</v>
      </c>
      <c r="D15" s="343" t="s">
        <v>6587</v>
      </c>
      <c r="E15" s="460">
        <v>2013</v>
      </c>
      <c r="F15" s="461" t="s">
        <v>279</v>
      </c>
      <c r="G15" s="461"/>
      <c r="H15" s="461" t="s">
        <v>2554</v>
      </c>
      <c r="I15" s="461">
        <v>0</v>
      </c>
      <c r="J15" s="461">
        <v>0</v>
      </c>
      <c r="K15" s="462" t="s">
        <v>6751</v>
      </c>
      <c r="L15" s="461">
        <v>0</v>
      </c>
      <c r="M15" s="461">
        <v>1</v>
      </c>
    </row>
    <row r="16" spans="1:13" ht="60">
      <c r="A16" s="476" t="s">
        <v>5015</v>
      </c>
      <c r="B16" s="471"/>
      <c r="C16" s="343" t="s">
        <v>5016</v>
      </c>
      <c r="D16" s="343" t="s">
        <v>5011</v>
      </c>
      <c r="E16" s="460">
        <v>1999</v>
      </c>
      <c r="F16" s="461"/>
      <c r="G16" s="461"/>
      <c r="H16" s="461"/>
      <c r="I16" s="461">
        <v>0</v>
      </c>
      <c r="J16" s="461">
        <v>0</v>
      </c>
      <c r="K16" s="462" t="s">
        <v>6752</v>
      </c>
      <c r="L16" s="461">
        <v>0</v>
      </c>
      <c r="M16" s="461">
        <v>1</v>
      </c>
    </row>
    <row r="17" spans="1:13" ht="105">
      <c r="A17" s="476" t="s">
        <v>5059</v>
      </c>
      <c r="B17" s="471"/>
      <c r="C17" s="343" t="s">
        <v>5060</v>
      </c>
      <c r="D17" s="343" t="s">
        <v>2925</v>
      </c>
      <c r="E17" s="460">
        <v>2010</v>
      </c>
      <c r="F17" s="461"/>
      <c r="G17" s="461"/>
      <c r="H17" s="461"/>
      <c r="I17" s="461"/>
      <c r="J17" s="463"/>
      <c r="K17" s="462"/>
      <c r="L17" s="461"/>
      <c r="M17" s="461"/>
    </row>
    <row r="18" spans="1:13" ht="60">
      <c r="A18" s="476" t="s">
        <v>6753</v>
      </c>
      <c r="B18" s="471"/>
      <c r="C18" s="343" t="s">
        <v>6754</v>
      </c>
      <c r="D18" s="343" t="s">
        <v>5957</v>
      </c>
      <c r="E18" s="460">
        <v>1986</v>
      </c>
      <c r="F18" s="461"/>
      <c r="G18" s="461"/>
      <c r="H18" s="461"/>
      <c r="I18" s="461"/>
      <c r="J18" s="463"/>
      <c r="K18" s="462"/>
      <c r="L18" s="461"/>
      <c r="M18" s="461"/>
    </row>
    <row r="19" spans="1:13" ht="75">
      <c r="A19" s="476" t="s">
        <v>6755</v>
      </c>
      <c r="B19" s="471"/>
      <c r="C19" s="343" t="s">
        <v>6756</v>
      </c>
      <c r="D19" s="343" t="s">
        <v>6747</v>
      </c>
      <c r="E19" s="460">
        <v>1996</v>
      </c>
      <c r="F19" s="461"/>
      <c r="G19" s="461"/>
      <c r="H19" s="461"/>
      <c r="I19" s="461"/>
      <c r="J19" s="463"/>
      <c r="K19" s="462"/>
      <c r="L19" s="461"/>
      <c r="M19" s="461"/>
    </row>
    <row r="20" spans="1:13" ht="90">
      <c r="A20" s="476" t="s">
        <v>5933</v>
      </c>
      <c r="B20" s="471" t="s">
        <v>5934</v>
      </c>
      <c r="C20" s="343" t="s">
        <v>5935</v>
      </c>
      <c r="D20" s="343" t="s">
        <v>5936</v>
      </c>
      <c r="E20" s="460">
        <v>2017</v>
      </c>
      <c r="F20" s="461"/>
      <c r="G20" s="461"/>
      <c r="H20" s="461"/>
      <c r="I20" s="461"/>
      <c r="J20" s="463"/>
      <c r="K20" s="462"/>
      <c r="L20" s="461"/>
      <c r="M20" s="461"/>
    </row>
    <row r="21" spans="1:13" ht="120">
      <c r="A21" s="476" t="s">
        <v>6478</v>
      </c>
      <c r="B21" s="471"/>
      <c r="C21" s="343" t="s">
        <v>6479</v>
      </c>
      <c r="D21" s="343" t="s">
        <v>6480</v>
      </c>
      <c r="E21" s="460">
        <v>2014</v>
      </c>
      <c r="F21" s="461"/>
      <c r="G21" s="461"/>
      <c r="H21" s="461"/>
      <c r="I21" s="461"/>
      <c r="J21" s="463"/>
      <c r="K21" s="462"/>
      <c r="L21" s="461"/>
      <c r="M21" s="461"/>
    </row>
    <row r="22" spans="1:13" ht="75">
      <c r="A22" s="476" t="s">
        <v>4130</v>
      </c>
      <c r="B22" s="471"/>
      <c r="C22" s="343" t="s">
        <v>4131</v>
      </c>
      <c r="D22" s="343" t="s">
        <v>4132</v>
      </c>
      <c r="E22" s="460">
        <v>2014</v>
      </c>
      <c r="F22" s="461"/>
      <c r="G22" s="461"/>
      <c r="H22" s="461"/>
      <c r="I22" s="461"/>
      <c r="J22" s="463"/>
      <c r="K22" s="462"/>
      <c r="L22" s="461"/>
      <c r="M22" s="461"/>
    </row>
    <row r="23" spans="1:13" ht="105">
      <c r="A23" s="476" t="s">
        <v>6584</v>
      </c>
      <c r="B23" s="471" t="s">
        <v>6585</v>
      </c>
      <c r="C23" s="343" t="s">
        <v>6586</v>
      </c>
      <c r="D23" s="343" t="s">
        <v>6587</v>
      </c>
      <c r="E23" s="460">
        <v>2023</v>
      </c>
      <c r="F23" s="461"/>
      <c r="G23" s="461"/>
      <c r="H23" s="461"/>
      <c r="I23" s="461"/>
      <c r="J23" s="463"/>
      <c r="K23" s="462"/>
      <c r="L23" s="461"/>
      <c r="M23" s="461"/>
    </row>
    <row r="24" spans="1:13" ht="90">
      <c r="A24" s="476" t="s">
        <v>6596</v>
      </c>
      <c r="B24" s="471" t="s">
        <v>6597</v>
      </c>
      <c r="C24" s="343" t="s">
        <v>6598</v>
      </c>
      <c r="D24" s="343" t="s">
        <v>6599</v>
      </c>
      <c r="E24" s="460">
        <v>2018</v>
      </c>
      <c r="F24" s="461"/>
      <c r="G24" s="461"/>
      <c r="H24" s="461"/>
      <c r="I24" s="461"/>
      <c r="J24" s="463"/>
      <c r="K24" s="462"/>
      <c r="L24" s="461"/>
      <c r="M24" s="461"/>
    </row>
    <row r="25" spans="1:13" ht="45">
      <c r="A25" s="476" t="s">
        <v>3227</v>
      </c>
      <c r="B25" s="471"/>
      <c r="C25" s="343" t="s">
        <v>3228</v>
      </c>
      <c r="D25" s="343" t="s">
        <v>3226</v>
      </c>
      <c r="E25" s="460">
        <v>1982</v>
      </c>
      <c r="F25" s="461"/>
      <c r="G25" s="461"/>
      <c r="H25" s="461"/>
      <c r="I25" s="461"/>
      <c r="J25" s="463"/>
      <c r="K25" s="462"/>
      <c r="L25" s="461"/>
      <c r="M25" s="461"/>
    </row>
    <row r="26" spans="1:13" ht="75">
      <c r="A26" s="476" t="s">
        <v>3998</v>
      </c>
      <c r="B26" s="471"/>
      <c r="C26" s="343" t="s">
        <v>3999</v>
      </c>
      <c r="D26" s="343" t="s">
        <v>3997</v>
      </c>
      <c r="E26" s="460">
        <v>2000</v>
      </c>
      <c r="F26" s="461"/>
      <c r="G26" s="461"/>
      <c r="H26" s="461"/>
      <c r="I26" s="461"/>
      <c r="J26" s="463"/>
      <c r="K26" s="462"/>
      <c r="L26" s="461"/>
      <c r="M26" s="461"/>
    </row>
    <row r="27" spans="1:13" ht="45">
      <c r="A27" s="476" t="s">
        <v>3275</v>
      </c>
      <c r="B27" s="471"/>
      <c r="C27" s="343" t="s">
        <v>3274</v>
      </c>
      <c r="D27" s="343" t="s">
        <v>3265</v>
      </c>
      <c r="E27" s="460">
        <v>1993</v>
      </c>
      <c r="F27" s="461"/>
      <c r="G27" s="461"/>
      <c r="H27" s="461"/>
      <c r="I27" s="461"/>
      <c r="J27" s="463"/>
      <c r="K27" s="462"/>
      <c r="L27" s="461"/>
      <c r="M27" s="461"/>
    </row>
    <row r="28" spans="1:13" ht="60">
      <c r="A28" s="476" t="s">
        <v>5915</v>
      </c>
      <c r="B28" s="471"/>
      <c r="C28" s="343" t="s">
        <v>5916</v>
      </c>
      <c r="D28" s="343" t="s">
        <v>3247</v>
      </c>
      <c r="E28" s="460">
        <v>1985</v>
      </c>
      <c r="F28" s="461"/>
      <c r="G28" s="461"/>
      <c r="H28" s="461"/>
      <c r="I28" s="461"/>
      <c r="J28" s="463"/>
      <c r="K28" s="462"/>
      <c r="L28" s="461"/>
      <c r="M28" s="461"/>
    </row>
    <row r="29" spans="1:13" ht="60">
      <c r="A29" s="476" t="s">
        <v>5917</v>
      </c>
      <c r="B29" s="471"/>
      <c r="C29" s="343" t="s">
        <v>5918</v>
      </c>
      <c r="D29" s="343" t="s">
        <v>5910</v>
      </c>
      <c r="E29" s="460">
        <v>1982</v>
      </c>
      <c r="F29" s="461"/>
      <c r="G29" s="461"/>
      <c r="H29" s="461"/>
      <c r="I29" s="461"/>
      <c r="J29" s="463"/>
      <c r="K29" s="462"/>
      <c r="L29" s="461"/>
      <c r="M29" s="461"/>
    </row>
    <row r="30" spans="1:13" ht="45">
      <c r="A30" s="476" t="s">
        <v>5919</v>
      </c>
      <c r="B30" s="471"/>
      <c r="C30" s="343" t="s">
        <v>5920</v>
      </c>
      <c r="D30" s="343" t="s">
        <v>5910</v>
      </c>
      <c r="E30" s="460">
        <v>1988</v>
      </c>
      <c r="F30" s="461"/>
      <c r="G30" s="461"/>
      <c r="H30" s="461"/>
      <c r="I30" s="461"/>
      <c r="J30" s="463"/>
      <c r="K30" s="462"/>
      <c r="L30" s="461"/>
      <c r="M30" s="461"/>
    </row>
    <row r="31" spans="1:13" ht="45">
      <c r="A31" s="476" t="s">
        <v>3267</v>
      </c>
      <c r="B31" s="471"/>
      <c r="C31" s="343" t="s">
        <v>3268</v>
      </c>
      <c r="D31" s="343" t="s">
        <v>3247</v>
      </c>
      <c r="E31" s="460">
        <v>1990</v>
      </c>
      <c r="F31" s="461"/>
      <c r="G31" s="461"/>
      <c r="H31" s="461"/>
      <c r="I31" s="461"/>
      <c r="J31" s="463"/>
      <c r="K31" s="462"/>
      <c r="L31" s="461"/>
      <c r="M31" s="461"/>
    </row>
    <row r="32" spans="1:13" ht="60">
      <c r="A32" s="476" t="s">
        <v>3271</v>
      </c>
      <c r="B32" s="471"/>
      <c r="C32" s="343" t="s">
        <v>3272</v>
      </c>
      <c r="D32" s="343" t="s">
        <v>3247</v>
      </c>
      <c r="E32" s="460">
        <v>1987</v>
      </c>
      <c r="F32" s="461"/>
      <c r="G32" s="461"/>
      <c r="H32" s="461"/>
      <c r="I32" s="461"/>
      <c r="J32" s="463"/>
      <c r="K32" s="462"/>
      <c r="L32" s="461"/>
      <c r="M32" s="461"/>
    </row>
    <row r="33" spans="1:13" ht="150">
      <c r="A33" s="476" t="s">
        <v>6072</v>
      </c>
      <c r="B33" s="471"/>
      <c r="C33" s="343" t="s">
        <v>6073</v>
      </c>
      <c r="D33" s="343" t="s">
        <v>4132</v>
      </c>
      <c r="E33" s="460">
        <v>2000</v>
      </c>
      <c r="F33" s="461"/>
      <c r="G33" s="461"/>
      <c r="H33" s="461"/>
      <c r="I33" s="461"/>
      <c r="J33" s="463"/>
      <c r="K33" s="462"/>
      <c r="L33" s="461"/>
      <c r="M33" s="461"/>
    </row>
    <row r="34" spans="1:13" ht="90">
      <c r="A34" s="476" t="s">
        <v>5603</v>
      </c>
      <c r="B34" s="471"/>
      <c r="C34" s="343" t="s">
        <v>5604</v>
      </c>
      <c r="D34" s="343" t="s">
        <v>5602</v>
      </c>
      <c r="E34" s="460">
        <v>1993</v>
      </c>
      <c r="F34" s="461"/>
      <c r="G34" s="461"/>
      <c r="H34" s="461"/>
      <c r="I34" s="461"/>
      <c r="J34" s="463"/>
      <c r="K34" s="462"/>
      <c r="L34" s="461"/>
      <c r="M34" s="461"/>
    </row>
    <row r="35" spans="1:13" ht="60">
      <c r="A35" s="476" t="s">
        <v>6162</v>
      </c>
      <c r="B35" s="471"/>
      <c r="C35" s="343" t="s">
        <v>6163</v>
      </c>
      <c r="D35" s="343" t="s">
        <v>6164</v>
      </c>
      <c r="E35" s="460">
        <v>1993</v>
      </c>
      <c r="F35" s="461"/>
      <c r="G35" s="461"/>
      <c r="H35" s="461"/>
      <c r="I35" s="461"/>
      <c r="J35" s="463"/>
      <c r="K35" s="462"/>
      <c r="L35" s="461"/>
      <c r="M35" s="461"/>
    </row>
    <row r="36" spans="1:13" ht="45">
      <c r="A36" s="476" t="s">
        <v>2955</v>
      </c>
      <c r="B36" s="471"/>
      <c r="C36" s="343" t="s">
        <v>2956</v>
      </c>
      <c r="D36" s="343" t="s">
        <v>2957</v>
      </c>
      <c r="E36" s="460">
        <v>1995</v>
      </c>
      <c r="F36" s="461"/>
      <c r="G36" s="461"/>
      <c r="H36" s="461"/>
      <c r="I36" s="461"/>
      <c r="J36" s="463"/>
      <c r="K36" s="462"/>
      <c r="L36" s="461"/>
      <c r="M36" s="461"/>
    </row>
    <row r="37" spans="1:13" ht="60">
      <c r="A37" s="476" t="s">
        <v>6270</v>
      </c>
      <c r="B37" s="471"/>
      <c r="C37" s="343" t="s">
        <v>6271</v>
      </c>
      <c r="D37" s="343" t="s">
        <v>6269</v>
      </c>
      <c r="E37" s="460">
        <v>1987</v>
      </c>
      <c r="F37" s="461"/>
      <c r="G37" s="461"/>
      <c r="H37" s="461"/>
      <c r="I37" s="461"/>
      <c r="J37" s="463"/>
      <c r="K37" s="462"/>
      <c r="L37" s="461"/>
      <c r="M37" s="461"/>
    </row>
    <row r="38" spans="1:13" ht="75">
      <c r="A38" s="476" t="s">
        <v>5334</v>
      </c>
      <c r="B38" s="471"/>
      <c r="C38" s="343" t="s">
        <v>5335</v>
      </c>
      <c r="D38" s="343" t="s">
        <v>5333</v>
      </c>
      <c r="E38" s="460">
        <v>1989</v>
      </c>
      <c r="F38" s="461"/>
      <c r="G38" s="461"/>
      <c r="H38" s="461"/>
      <c r="I38" s="461"/>
      <c r="J38" s="463"/>
      <c r="K38" s="462"/>
      <c r="L38" s="461"/>
      <c r="M38" s="461"/>
    </row>
    <row r="39" spans="1:13" ht="45">
      <c r="A39" s="476" t="s">
        <v>6424</v>
      </c>
      <c r="B39" s="471" t="s">
        <v>6425</v>
      </c>
      <c r="C39" s="343" t="s">
        <v>6426</v>
      </c>
      <c r="D39" s="343" t="s">
        <v>6423</v>
      </c>
      <c r="E39" s="460">
        <v>2003</v>
      </c>
      <c r="F39" s="461"/>
      <c r="G39" s="461"/>
      <c r="H39" s="461"/>
      <c r="I39" s="461"/>
      <c r="J39" s="463"/>
      <c r="K39" s="462"/>
      <c r="L39" s="461"/>
      <c r="M39" s="461"/>
    </row>
    <row r="40" spans="1:13" ht="60">
      <c r="A40" s="476" t="s">
        <v>6405</v>
      </c>
      <c r="B40" s="471"/>
      <c r="C40" s="343" t="s">
        <v>6406</v>
      </c>
      <c r="D40" s="343" t="s">
        <v>6404</v>
      </c>
      <c r="E40" s="460">
        <v>1980</v>
      </c>
      <c r="F40" s="461"/>
      <c r="G40" s="461"/>
      <c r="H40" s="461"/>
      <c r="I40" s="461"/>
      <c r="J40" s="463">
        <v>0</v>
      </c>
      <c r="K40" s="462" t="s">
        <v>2971</v>
      </c>
      <c r="L40" s="461">
        <v>0</v>
      </c>
      <c r="M40" s="461">
        <v>1</v>
      </c>
    </row>
    <row r="41" spans="1:13" ht="45">
      <c r="A41" s="476" t="s">
        <v>5286</v>
      </c>
      <c r="B41" s="471"/>
      <c r="C41" s="343" t="s">
        <v>5287</v>
      </c>
      <c r="D41" s="343" t="s">
        <v>5288</v>
      </c>
      <c r="E41" s="460">
        <v>2014</v>
      </c>
      <c r="F41" s="461"/>
      <c r="G41" s="461"/>
      <c r="H41" s="461"/>
      <c r="I41" s="461"/>
      <c r="J41" s="463"/>
      <c r="K41" s="462"/>
      <c r="L41" s="461"/>
      <c r="M41" s="461"/>
    </row>
    <row r="42" spans="1:13" ht="90">
      <c r="A42" s="476" t="s">
        <v>5324</v>
      </c>
      <c r="B42" s="471"/>
      <c r="C42" s="343" t="s">
        <v>5325</v>
      </c>
      <c r="D42" s="343" t="s">
        <v>5326</v>
      </c>
      <c r="E42" s="460">
        <v>2020</v>
      </c>
      <c r="F42" s="461"/>
      <c r="G42" s="461"/>
      <c r="H42" s="461"/>
      <c r="I42" s="461"/>
      <c r="J42" s="463"/>
      <c r="K42" s="462"/>
      <c r="L42" s="461"/>
      <c r="M42" s="461"/>
    </row>
    <row r="43" spans="1:13" ht="60">
      <c r="A43" s="476" t="s">
        <v>6088</v>
      </c>
      <c r="B43" s="471"/>
      <c r="C43" s="343" t="s">
        <v>6089</v>
      </c>
      <c r="D43" s="343" t="s">
        <v>6090</v>
      </c>
      <c r="E43" s="460">
        <v>2012</v>
      </c>
      <c r="F43" s="461"/>
      <c r="G43" s="461"/>
      <c r="H43" s="461"/>
      <c r="I43" s="461"/>
      <c r="J43" s="463"/>
      <c r="K43" s="462"/>
      <c r="L43" s="461"/>
      <c r="M43" s="461"/>
    </row>
    <row r="44" spans="1:13" ht="60">
      <c r="A44" s="476" t="s">
        <v>6317</v>
      </c>
      <c r="B44" s="471"/>
      <c r="C44" s="343" t="s">
        <v>6318</v>
      </c>
      <c r="D44" s="343" t="s">
        <v>6316</v>
      </c>
      <c r="E44" s="460">
        <v>2001</v>
      </c>
      <c r="F44" s="461"/>
      <c r="G44" s="461"/>
      <c r="H44" s="461"/>
      <c r="I44" s="461"/>
      <c r="J44" s="463"/>
      <c r="K44" s="462"/>
      <c r="L44" s="461"/>
      <c r="M44" s="461"/>
    </row>
    <row r="45" spans="1:13" ht="60">
      <c r="A45" s="476" t="s">
        <v>3593</v>
      </c>
      <c r="B45" s="471" t="s">
        <v>3594</v>
      </c>
      <c r="C45" s="343" t="s">
        <v>3591</v>
      </c>
      <c r="D45" s="343" t="s">
        <v>3592</v>
      </c>
      <c r="E45" s="460">
        <v>2012</v>
      </c>
      <c r="F45" s="461"/>
      <c r="G45" s="461"/>
      <c r="H45" s="461"/>
      <c r="I45" s="461"/>
      <c r="J45" s="463"/>
      <c r="K45" s="462"/>
      <c r="L45" s="461"/>
      <c r="M45" s="461"/>
    </row>
    <row r="46" spans="1:13" ht="45">
      <c r="A46" s="476" t="s">
        <v>3369</v>
      </c>
      <c r="B46" s="471"/>
      <c r="C46" s="343" t="s">
        <v>3370</v>
      </c>
      <c r="D46" s="343" t="s">
        <v>3371</v>
      </c>
      <c r="E46" s="460">
        <v>2003</v>
      </c>
      <c r="F46" s="461"/>
      <c r="G46" s="461"/>
      <c r="H46" s="461"/>
      <c r="I46" s="461"/>
      <c r="J46" s="463"/>
      <c r="K46" s="462"/>
      <c r="L46" s="461"/>
      <c r="M46" s="461"/>
    </row>
    <row r="47" spans="1:13" ht="45">
      <c r="A47" s="476" t="s">
        <v>4256</v>
      </c>
      <c r="B47" s="471"/>
      <c r="C47" s="343" t="s">
        <v>4257</v>
      </c>
      <c r="D47" s="343" t="s">
        <v>4255</v>
      </c>
      <c r="E47" s="460">
        <v>1999</v>
      </c>
      <c r="F47" s="461"/>
      <c r="G47" s="461"/>
      <c r="H47" s="461"/>
      <c r="I47" s="461"/>
      <c r="J47" s="463"/>
      <c r="K47" s="462"/>
      <c r="L47" s="461"/>
      <c r="M47" s="461"/>
    </row>
    <row r="48" spans="1:13" ht="60">
      <c r="A48" s="476" t="s">
        <v>2923</v>
      </c>
      <c r="B48" s="471"/>
      <c r="C48" s="343" t="s">
        <v>2924</v>
      </c>
      <c r="D48" s="343" t="s">
        <v>2925</v>
      </c>
      <c r="E48" s="460">
        <v>2002</v>
      </c>
      <c r="F48" s="461"/>
      <c r="G48" s="461"/>
      <c r="H48" s="461"/>
      <c r="I48" s="461"/>
      <c r="J48" s="463"/>
      <c r="K48" s="462"/>
      <c r="L48" s="461"/>
      <c r="M48" s="461"/>
    </row>
    <row r="49" spans="1:13" ht="45">
      <c r="A49" s="476" t="s">
        <v>6757</v>
      </c>
      <c r="B49" s="471"/>
      <c r="C49" s="343" t="s">
        <v>6758</v>
      </c>
      <c r="D49" s="343" t="s">
        <v>5014</v>
      </c>
      <c r="E49" s="460">
        <v>1987</v>
      </c>
      <c r="F49" s="461"/>
      <c r="G49" s="461"/>
      <c r="H49" s="461"/>
      <c r="I49" s="461"/>
      <c r="J49" s="463"/>
      <c r="K49" s="462"/>
      <c r="L49" s="461"/>
      <c r="M49" s="461"/>
    </row>
    <row r="50" spans="1:13" ht="75">
      <c r="A50" s="476" t="s">
        <v>5353</v>
      </c>
      <c r="B50" s="471"/>
      <c r="C50" s="343" t="s">
        <v>5354</v>
      </c>
      <c r="D50" s="343" t="s">
        <v>5011</v>
      </c>
      <c r="E50" s="460">
        <v>2000</v>
      </c>
      <c r="F50" s="461"/>
      <c r="G50" s="461"/>
      <c r="H50" s="461"/>
      <c r="I50" s="461"/>
      <c r="J50" s="463"/>
      <c r="K50" s="462"/>
      <c r="L50" s="461"/>
      <c r="M50" s="461"/>
    </row>
    <row r="51" spans="1:13" ht="135">
      <c r="A51" s="476" t="s">
        <v>3269</v>
      </c>
      <c r="B51" s="471"/>
      <c r="C51" s="343" t="s">
        <v>3270</v>
      </c>
      <c r="D51" s="343" t="s">
        <v>3247</v>
      </c>
      <c r="E51" s="460">
        <v>1988</v>
      </c>
      <c r="F51" s="461"/>
      <c r="G51" s="461"/>
      <c r="H51" s="461"/>
      <c r="I51" s="461"/>
      <c r="J51" s="463"/>
      <c r="K51" s="462"/>
      <c r="L51" s="461"/>
      <c r="M51" s="461"/>
    </row>
    <row r="52" spans="1:13" ht="45">
      <c r="A52" s="476" t="s">
        <v>6759</v>
      </c>
      <c r="B52" s="471"/>
      <c r="C52" s="343" t="s">
        <v>6760</v>
      </c>
      <c r="D52" s="343" t="s">
        <v>6019</v>
      </c>
      <c r="E52" s="460">
        <v>2010</v>
      </c>
      <c r="F52" s="461"/>
      <c r="G52" s="461"/>
      <c r="H52" s="461"/>
      <c r="I52" s="461"/>
      <c r="J52" s="463"/>
      <c r="K52" s="462"/>
      <c r="L52" s="461"/>
      <c r="M52" s="461"/>
    </row>
    <row r="53" spans="1:13" ht="120">
      <c r="A53" s="476" t="s">
        <v>2644</v>
      </c>
      <c r="B53" s="471"/>
      <c r="C53" s="343" t="s">
        <v>2646</v>
      </c>
      <c r="D53" s="343" t="s">
        <v>2647</v>
      </c>
      <c r="E53" s="460">
        <v>2006</v>
      </c>
      <c r="F53" s="461"/>
      <c r="G53" s="461"/>
      <c r="H53" s="461"/>
      <c r="I53" s="461"/>
      <c r="J53" s="463"/>
      <c r="K53" s="462"/>
      <c r="L53" s="461"/>
      <c r="M53" s="461"/>
    </row>
    <row r="54" spans="1:13" ht="75">
      <c r="A54" s="476" t="s">
        <v>6514</v>
      </c>
      <c r="B54" s="471"/>
      <c r="C54" s="343" t="s">
        <v>6515</v>
      </c>
      <c r="D54" s="343" t="s">
        <v>3247</v>
      </c>
      <c r="E54" s="460">
        <v>1991</v>
      </c>
      <c r="F54" s="461"/>
      <c r="G54" s="461"/>
      <c r="H54" s="461"/>
      <c r="I54" s="461"/>
      <c r="J54" s="463"/>
      <c r="K54" s="462"/>
      <c r="L54" s="461"/>
      <c r="M54" s="461"/>
    </row>
    <row r="55" spans="1:13" ht="60">
      <c r="A55" s="476" t="s">
        <v>6761</v>
      </c>
      <c r="B55" s="471"/>
      <c r="C55" s="343" t="s">
        <v>6762</v>
      </c>
      <c r="D55" s="343" t="s">
        <v>6763</v>
      </c>
      <c r="E55" s="460">
        <v>1996</v>
      </c>
      <c r="F55" s="461"/>
      <c r="G55" s="461"/>
      <c r="H55" s="461"/>
      <c r="I55" s="461"/>
      <c r="J55" s="463"/>
      <c r="K55" s="462"/>
      <c r="L55" s="461"/>
      <c r="M55" s="461"/>
    </row>
    <row r="56" spans="1:13" ht="60">
      <c r="A56" s="476" t="s">
        <v>3273</v>
      </c>
      <c r="B56" s="471"/>
      <c r="C56" s="343" t="s">
        <v>3274</v>
      </c>
      <c r="D56" s="343" t="s">
        <v>3265</v>
      </c>
      <c r="E56" s="460">
        <v>1993</v>
      </c>
      <c r="F56" s="461"/>
      <c r="G56" s="461"/>
      <c r="H56" s="461"/>
      <c r="I56" s="461"/>
      <c r="J56" s="463"/>
      <c r="K56" s="462"/>
      <c r="L56" s="461"/>
      <c r="M56" s="461"/>
    </row>
    <row r="57" spans="1:13" ht="90">
      <c r="A57" s="476" t="s">
        <v>6677</v>
      </c>
      <c r="B57" s="471" t="s">
        <v>6678</v>
      </c>
      <c r="C57" s="343" t="s">
        <v>6679</v>
      </c>
      <c r="D57" s="343" t="s">
        <v>6680</v>
      </c>
      <c r="E57" s="460">
        <v>2017</v>
      </c>
      <c r="F57" s="461"/>
      <c r="G57" s="461"/>
      <c r="H57" s="461"/>
      <c r="I57" s="461"/>
      <c r="J57" s="463"/>
      <c r="K57" s="462"/>
      <c r="L57" s="461"/>
      <c r="M57" s="461"/>
    </row>
    <row r="58" spans="1:13" ht="75">
      <c r="A58" s="476" t="s">
        <v>3389</v>
      </c>
      <c r="B58" s="471"/>
      <c r="C58" s="343" t="s">
        <v>3390</v>
      </c>
      <c r="D58" s="343" t="s">
        <v>3391</v>
      </c>
      <c r="E58" s="460">
        <v>2002</v>
      </c>
      <c r="F58" s="461"/>
      <c r="G58" s="461"/>
      <c r="H58" s="461"/>
      <c r="I58" s="461"/>
      <c r="J58" s="463"/>
      <c r="K58" s="462"/>
      <c r="L58" s="461"/>
      <c r="M58" s="461"/>
    </row>
    <row r="59" spans="1:13" ht="60">
      <c r="A59" s="476" t="s">
        <v>6041</v>
      </c>
      <c r="B59" s="471"/>
      <c r="C59" s="343" t="s">
        <v>6042</v>
      </c>
      <c r="D59" s="343" t="s">
        <v>5957</v>
      </c>
      <c r="E59" s="460">
        <v>1990</v>
      </c>
      <c r="F59" s="461"/>
      <c r="G59" s="461"/>
      <c r="H59" s="461"/>
      <c r="I59" s="461"/>
      <c r="J59" s="463"/>
      <c r="K59" s="462"/>
      <c r="L59" s="461"/>
      <c r="M59" s="461"/>
    </row>
    <row r="60" spans="1:13" ht="75">
      <c r="A60" s="476" t="s">
        <v>3335</v>
      </c>
      <c r="B60" s="471"/>
      <c r="C60" s="343" t="s">
        <v>3336</v>
      </c>
      <c r="D60" s="343" t="s">
        <v>3247</v>
      </c>
      <c r="E60" s="460">
        <v>1983</v>
      </c>
      <c r="F60" s="461"/>
      <c r="G60" s="461"/>
      <c r="H60" s="461"/>
      <c r="I60" s="461"/>
      <c r="J60" s="463"/>
      <c r="K60" s="462"/>
      <c r="L60" s="461"/>
      <c r="M60" s="461"/>
    </row>
    <row r="61" spans="1:13" ht="90">
      <c r="A61" s="476" t="s">
        <v>4990</v>
      </c>
      <c r="B61" s="471" t="s">
        <v>4991</v>
      </c>
      <c r="C61" s="343" t="s">
        <v>4992</v>
      </c>
      <c r="D61" s="343" t="s">
        <v>4993</v>
      </c>
      <c r="E61" s="460">
        <v>2022</v>
      </c>
      <c r="F61" s="461"/>
      <c r="G61" s="461"/>
      <c r="H61" s="461"/>
      <c r="I61" s="461"/>
      <c r="J61" s="463"/>
      <c r="K61" s="462"/>
      <c r="L61" s="461"/>
      <c r="M61" s="461"/>
    </row>
    <row r="62" spans="1:13" ht="90">
      <c r="A62" s="476" t="s">
        <v>4365</v>
      </c>
      <c r="B62" s="471"/>
      <c r="C62" s="343" t="s">
        <v>4366</v>
      </c>
      <c r="D62" s="343" t="s">
        <v>4364</v>
      </c>
      <c r="E62" s="460">
        <v>2000</v>
      </c>
      <c r="F62" s="461"/>
      <c r="G62" s="461"/>
      <c r="H62" s="461"/>
      <c r="I62" s="461"/>
      <c r="J62" s="463"/>
      <c r="K62" s="462"/>
      <c r="L62" s="461"/>
      <c r="M62" s="461"/>
    </row>
    <row r="63" spans="1:13" ht="60">
      <c r="A63" s="476" t="s">
        <v>6764</v>
      </c>
      <c r="B63" s="471" t="s">
        <v>6765</v>
      </c>
      <c r="C63" s="343" t="s">
        <v>6766</v>
      </c>
      <c r="D63" s="343" t="s">
        <v>2275</v>
      </c>
      <c r="E63" s="460">
        <v>2018</v>
      </c>
      <c r="F63" s="461"/>
      <c r="G63" s="461"/>
      <c r="H63" s="461"/>
      <c r="I63" s="461">
        <v>0</v>
      </c>
      <c r="J63" s="461">
        <v>0</v>
      </c>
      <c r="K63" s="462" t="s">
        <v>6767</v>
      </c>
      <c r="L63" s="461">
        <v>1</v>
      </c>
      <c r="M63" s="461">
        <v>1</v>
      </c>
    </row>
    <row r="64" spans="1:13" ht="75">
      <c r="A64" s="476" t="s">
        <v>6768</v>
      </c>
      <c r="B64" s="471" t="s">
        <v>6769</v>
      </c>
      <c r="C64" s="343" t="s">
        <v>6770</v>
      </c>
      <c r="D64" s="343" t="s">
        <v>6771</v>
      </c>
      <c r="E64" s="460">
        <v>2004</v>
      </c>
      <c r="F64" s="461"/>
      <c r="G64" s="461" t="s">
        <v>2519</v>
      </c>
      <c r="H64" s="461" t="s">
        <v>2554</v>
      </c>
      <c r="I64" s="461">
        <v>0</v>
      </c>
      <c r="J64" s="461">
        <v>0</v>
      </c>
      <c r="K64" s="462" t="s">
        <v>6772</v>
      </c>
      <c r="L64" s="461">
        <v>1</v>
      </c>
      <c r="M64" s="461">
        <v>1</v>
      </c>
    </row>
    <row r="65" spans="1:13" ht="75">
      <c r="A65" s="476" t="s">
        <v>6773</v>
      </c>
      <c r="B65" s="471" t="s">
        <v>6774</v>
      </c>
      <c r="C65" s="343" t="s">
        <v>6775</v>
      </c>
      <c r="D65" s="343" t="s">
        <v>6776</v>
      </c>
      <c r="E65" s="460">
        <v>2021</v>
      </c>
      <c r="F65" s="461" t="s">
        <v>279</v>
      </c>
      <c r="G65" s="461"/>
      <c r="H65" s="461" t="s">
        <v>2554</v>
      </c>
      <c r="I65" s="461">
        <v>0</v>
      </c>
      <c r="J65" s="461">
        <v>0</v>
      </c>
      <c r="K65" s="462" t="s">
        <v>2895</v>
      </c>
      <c r="L65" s="461">
        <v>1</v>
      </c>
      <c r="M65" s="461">
        <v>1</v>
      </c>
    </row>
    <row r="66" spans="1:13" ht="105">
      <c r="A66" s="476" t="s">
        <v>6777</v>
      </c>
      <c r="B66" s="471" t="s">
        <v>6778</v>
      </c>
      <c r="C66" s="343" t="s">
        <v>6779</v>
      </c>
      <c r="D66" s="343" t="s">
        <v>6780</v>
      </c>
      <c r="E66" s="460">
        <v>2012</v>
      </c>
      <c r="F66" s="461" t="s">
        <v>2528</v>
      </c>
      <c r="G66" s="461"/>
      <c r="H66" s="461"/>
      <c r="I66" s="461">
        <v>0</v>
      </c>
      <c r="J66" s="461">
        <v>0</v>
      </c>
      <c r="K66" s="462" t="s">
        <v>6781</v>
      </c>
      <c r="L66" s="461">
        <v>1</v>
      </c>
      <c r="M66" s="461">
        <v>1</v>
      </c>
    </row>
    <row r="67" spans="1:13" ht="75">
      <c r="A67" s="476" t="s">
        <v>6782</v>
      </c>
      <c r="B67" s="469" t="s">
        <v>6783</v>
      </c>
      <c r="C67" s="343" t="s">
        <v>6784</v>
      </c>
      <c r="D67" s="343" t="s">
        <v>6785</v>
      </c>
      <c r="E67" s="471">
        <v>2016</v>
      </c>
      <c r="F67" s="461"/>
      <c r="G67" s="461" t="s">
        <v>260</v>
      </c>
      <c r="H67" s="461" t="s">
        <v>2554</v>
      </c>
      <c r="I67" s="461">
        <v>1</v>
      </c>
      <c r="J67" s="461">
        <v>0</v>
      </c>
      <c r="K67" s="462" t="s">
        <v>2895</v>
      </c>
      <c r="L67" s="461">
        <v>1</v>
      </c>
      <c r="M67" s="461">
        <v>1</v>
      </c>
    </row>
    <row r="68" spans="1:13" ht="90">
      <c r="A68" s="476" t="s">
        <v>6450</v>
      </c>
      <c r="B68" s="471" t="s">
        <v>6451</v>
      </c>
      <c r="C68" s="343" t="s">
        <v>6452</v>
      </c>
      <c r="D68" s="343" t="s">
        <v>2717</v>
      </c>
      <c r="E68" s="460">
        <v>2020</v>
      </c>
      <c r="F68" s="461" t="s">
        <v>2528</v>
      </c>
      <c r="G68" s="461"/>
      <c r="H68" s="461" t="s">
        <v>2554</v>
      </c>
      <c r="I68" s="461">
        <v>1</v>
      </c>
      <c r="J68" s="461">
        <v>0</v>
      </c>
      <c r="K68" s="462" t="s">
        <v>2895</v>
      </c>
      <c r="L68" s="461">
        <v>0</v>
      </c>
      <c r="M68" s="461">
        <v>1</v>
      </c>
    </row>
    <row r="69" spans="1:13" ht="150">
      <c r="A69" s="476" t="s">
        <v>6786</v>
      </c>
      <c r="B69" s="471" t="s">
        <v>6787</v>
      </c>
      <c r="C69" s="343" t="s">
        <v>6788</v>
      </c>
      <c r="D69" s="343" t="s">
        <v>5311</v>
      </c>
      <c r="E69" s="460">
        <v>1995</v>
      </c>
      <c r="F69" s="461"/>
      <c r="G69" s="461" t="s">
        <v>266</v>
      </c>
      <c r="H69" s="461" t="s">
        <v>2554</v>
      </c>
      <c r="I69" s="461">
        <v>1</v>
      </c>
      <c r="J69" s="461">
        <v>0</v>
      </c>
      <c r="K69" s="462" t="s">
        <v>2578</v>
      </c>
      <c r="L69" s="461">
        <v>1</v>
      </c>
      <c r="M69" s="461">
        <v>1</v>
      </c>
    </row>
    <row r="70" spans="1:13" ht="45">
      <c r="A70" s="476" t="s">
        <v>6789</v>
      </c>
      <c r="B70" s="471" t="s">
        <v>6790</v>
      </c>
      <c r="C70" s="343" t="s">
        <v>6791</v>
      </c>
      <c r="D70" s="343" t="s">
        <v>6792</v>
      </c>
      <c r="E70" s="460">
        <v>2001</v>
      </c>
      <c r="F70" s="461"/>
      <c r="G70" s="461"/>
      <c r="H70" s="461"/>
      <c r="I70" s="461"/>
      <c r="J70" s="461">
        <v>0</v>
      </c>
      <c r="K70" s="462" t="s">
        <v>2578</v>
      </c>
      <c r="L70" s="461"/>
      <c r="M70" s="461">
        <v>1</v>
      </c>
    </row>
    <row r="71" spans="1:13" ht="60">
      <c r="A71" s="476" t="s">
        <v>3394</v>
      </c>
      <c r="B71" s="471"/>
      <c r="C71" s="343" t="s">
        <v>3395</v>
      </c>
      <c r="D71" s="343" t="s">
        <v>3396</v>
      </c>
      <c r="E71" s="460">
        <v>1999</v>
      </c>
      <c r="F71" s="461"/>
      <c r="G71" s="461"/>
      <c r="H71" s="461"/>
      <c r="I71" s="461"/>
      <c r="J71" s="461">
        <v>0</v>
      </c>
      <c r="K71" s="462" t="s">
        <v>2578</v>
      </c>
      <c r="L71" s="461"/>
      <c r="M71" s="461">
        <v>1</v>
      </c>
    </row>
    <row r="72" spans="1:13" ht="90">
      <c r="A72" s="476" t="s">
        <v>6793</v>
      </c>
      <c r="B72" s="471" t="s">
        <v>6794</v>
      </c>
      <c r="C72" s="343" t="s">
        <v>6795</v>
      </c>
      <c r="D72" s="343" t="s">
        <v>6796</v>
      </c>
      <c r="E72" s="460">
        <v>2008</v>
      </c>
      <c r="F72" s="461"/>
      <c r="G72" s="461"/>
      <c r="H72" s="461"/>
      <c r="I72" s="461"/>
      <c r="J72" s="461">
        <v>0</v>
      </c>
      <c r="K72" s="462" t="s">
        <v>4379</v>
      </c>
      <c r="L72" s="461">
        <v>1</v>
      </c>
      <c r="M72" s="461">
        <v>1</v>
      </c>
    </row>
    <row r="73" spans="1:13" ht="90">
      <c r="A73" s="476" t="s">
        <v>4722</v>
      </c>
      <c r="B73" s="471" t="s">
        <v>4723</v>
      </c>
      <c r="C73" s="343" t="s">
        <v>4724</v>
      </c>
      <c r="D73" s="343" t="s">
        <v>285</v>
      </c>
      <c r="E73" s="460">
        <v>2011</v>
      </c>
      <c r="F73" s="461"/>
      <c r="G73" s="461"/>
      <c r="H73" s="461"/>
      <c r="I73" s="461"/>
      <c r="J73" s="454"/>
      <c r="K73" s="462"/>
      <c r="L73" s="461"/>
      <c r="M73" s="461"/>
    </row>
    <row r="74" spans="1:13" ht="105">
      <c r="A74" s="476" t="s">
        <v>6459</v>
      </c>
      <c r="B74" s="471" t="s">
        <v>6460</v>
      </c>
      <c r="C74" s="343" t="s">
        <v>6461</v>
      </c>
      <c r="D74" s="343" t="s">
        <v>6462</v>
      </c>
      <c r="E74" s="460">
        <v>2022</v>
      </c>
      <c r="F74" s="461"/>
      <c r="G74" s="461"/>
      <c r="H74" s="461"/>
      <c r="I74" s="461"/>
      <c r="J74" s="461">
        <v>0</v>
      </c>
      <c r="K74" s="462" t="s">
        <v>4379</v>
      </c>
      <c r="L74" s="461">
        <v>0</v>
      </c>
      <c r="M74" s="461">
        <v>1</v>
      </c>
    </row>
    <row r="75" spans="1:13" ht="90">
      <c r="A75" s="476" t="s">
        <v>6085</v>
      </c>
      <c r="B75" s="471" t="s">
        <v>6086</v>
      </c>
      <c r="C75" s="343" t="s">
        <v>6087</v>
      </c>
      <c r="D75" s="343" t="s">
        <v>4813</v>
      </c>
      <c r="E75" s="460">
        <v>2018</v>
      </c>
      <c r="F75" s="461"/>
      <c r="G75" s="461"/>
      <c r="H75" s="461"/>
      <c r="I75" s="461"/>
      <c r="J75" s="461">
        <v>0</v>
      </c>
      <c r="K75" s="462" t="s">
        <v>4379</v>
      </c>
      <c r="L75" s="461">
        <v>0</v>
      </c>
      <c r="M75" s="461">
        <v>1</v>
      </c>
    </row>
    <row r="76" spans="1:13" ht="90">
      <c r="A76" s="476" t="s">
        <v>6797</v>
      </c>
      <c r="B76" s="471" t="s">
        <v>6798</v>
      </c>
      <c r="C76" s="343" t="s">
        <v>6799</v>
      </c>
      <c r="D76" s="343" t="s">
        <v>3203</v>
      </c>
      <c r="E76" s="460">
        <v>2023</v>
      </c>
      <c r="F76" s="461"/>
      <c r="G76" s="461"/>
      <c r="H76" s="461"/>
      <c r="I76" s="461"/>
      <c r="J76" s="461">
        <v>0</v>
      </c>
      <c r="K76" s="462" t="s">
        <v>4379</v>
      </c>
      <c r="L76" s="461">
        <v>1</v>
      </c>
      <c r="M76" s="461">
        <v>1</v>
      </c>
    </row>
    <row r="77" spans="1:13" ht="90">
      <c r="A77" s="476" t="s">
        <v>5979</v>
      </c>
      <c r="B77" s="471" t="s">
        <v>5980</v>
      </c>
      <c r="C77" s="343" t="s">
        <v>5981</v>
      </c>
      <c r="D77" s="343" t="s">
        <v>3223</v>
      </c>
      <c r="E77" s="460">
        <v>2020</v>
      </c>
      <c r="F77" s="461"/>
      <c r="G77" s="461"/>
      <c r="H77" s="461"/>
      <c r="I77" s="461"/>
      <c r="J77" s="463"/>
      <c r="K77" s="462"/>
      <c r="L77" s="461"/>
      <c r="M77" s="461"/>
    </row>
    <row r="78" spans="1:13" ht="120">
      <c r="A78" s="476" t="s">
        <v>3749</v>
      </c>
      <c r="B78" s="471" t="s">
        <v>3750</v>
      </c>
      <c r="C78" s="343" t="s">
        <v>3751</v>
      </c>
      <c r="D78" s="343" t="s">
        <v>3752</v>
      </c>
      <c r="E78" s="460">
        <v>2013</v>
      </c>
      <c r="F78" s="461"/>
      <c r="G78" s="461"/>
      <c r="H78" s="461"/>
      <c r="I78" s="461"/>
      <c r="J78" s="461">
        <v>0</v>
      </c>
      <c r="K78" s="462" t="s">
        <v>2971</v>
      </c>
      <c r="L78" s="461">
        <v>0</v>
      </c>
      <c r="M78" s="461">
        <v>1</v>
      </c>
    </row>
    <row r="79" spans="1:13" ht="60">
      <c r="A79" s="476" t="s">
        <v>6800</v>
      </c>
      <c r="B79" s="471" t="s">
        <v>6801</v>
      </c>
      <c r="C79" s="343" t="s">
        <v>6802</v>
      </c>
      <c r="D79" s="343" t="s">
        <v>6803</v>
      </c>
      <c r="E79" s="460">
        <v>1998</v>
      </c>
      <c r="F79" s="461"/>
      <c r="G79" s="461"/>
      <c r="H79" s="461"/>
      <c r="I79" s="461"/>
      <c r="J79" s="461">
        <v>0</v>
      </c>
      <c r="K79" s="462" t="s">
        <v>2578</v>
      </c>
      <c r="L79" s="461">
        <v>1</v>
      </c>
      <c r="M79" s="461">
        <v>1</v>
      </c>
    </row>
    <row r="80" spans="1:13" ht="75">
      <c r="A80" s="476" t="s">
        <v>4376</v>
      </c>
      <c r="B80" s="471" t="s">
        <v>4377</v>
      </c>
      <c r="C80" s="343" t="s">
        <v>4378</v>
      </c>
      <c r="D80" s="343" t="s">
        <v>3191</v>
      </c>
      <c r="E80" s="460">
        <v>2021</v>
      </c>
      <c r="F80" s="461"/>
      <c r="G80" s="461"/>
      <c r="H80" s="461"/>
      <c r="I80" s="461"/>
      <c r="J80" s="463"/>
      <c r="K80" s="3"/>
      <c r="L80" s="461"/>
      <c r="M80" s="461"/>
    </row>
    <row r="81" spans="1:13" ht="60">
      <c r="A81" s="476" t="s">
        <v>5527</v>
      </c>
      <c r="B81" s="471"/>
      <c r="C81" s="343" t="s">
        <v>5528</v>
      </c>
      <c r="D81" s="343" t="s">
        <v>5529</v>
      </c>
      <c r="E81" s="460">
        <v>2012</v>
      </c>
      <c r="F81" s="461"/>
      <c r="G81" s="461"/>
      <c r="H81" s="461"/>
      <c r="I81" s="461"/>
      <c r="J81" s="461">
        <v>0</v>
      </c>
      <c r="K81" s="471" t="s">
        <v>6804</v>
      </c>
      <c r="L81" s="461">
        <v>0</v>
      </c>
      <c r="M81" s="461">
        <v>1</v>
      </c>
    </row>
    <row r="82" spans="1:13" ht="63.75">
      <c r="A82" s="476" t="s">
        <v>6805</v>
      </c>
      <c r="B82" s="471" t="s">
        <v>6806</v>
      </c>
      <c r="C82" s="343" t="s">
        <v>6807</v>
      </c>
      <c r="D82" s="343" t="s">
        <v>6808</v>
      </c>
      <c r="E82" s="460">
        <v>2000</v>
      </c>
      <c r="F82" s="461"/>
      <c r="G82" s="461"/>
      <c r="H82" s="461"/>
      <c r="I82" s="461"/>
      <c r="J82" s="461">
        <v>0</v>
      </c>
      <c r="K82" s="462" t="s">
        <v>4379</v>
      </c>
      <c r="L82" s="461">
        <v>1</v>
      </c>
      <c r="M82" s="461">
        <v>1</v>
      </c>
    </row>
    <row r="83" spans="1:13" ht="135">
      <c r="A83" s="476" t="s">
        <v>3756</v>
      </c>
      <c r="B83" s="471" t="s">
        <v>3757</v>
      </c>
      <c r="C83" s="343" t="s">
        <v>3758</v>
      </c>
      <c r="D83" s="343" t="s">
        <v>2156</v>
      </c>
      <c r="E83" s="460">
        <v>2018</v>
      </c>
      <c r="F83" s="461" t="s">
        <v>272</v>
      </c>
      <c r="G83" s="461"/>
      <c r="H83" s="461"/>
      <c r="I83" s="461"/>
      <c r="J83" s="461">
        <v>0</v>
      </c>
      <c r="K83" s="462" t="s">
        <v>4379</v>
      </c>
      <c r="L83" s="461">
        <v>0</v>
      </c>
      <c r="M83" s="461">
        <v>1</v>
      </c>
    </row>
    <row r="84" spans="1:13" ht="63.75">
      <c r="A84" s="476" t="s">
        <v>6809</v>
      </c>
      <c r="B84" s="471" t="s">
        <v>6810</v>
      </c>
      <c r="C84" s="343" t="s">
        <v>6811</v>
      </c>
      <c r="D84" s="343" t="s">
        <v>3340</v>
      </c>
      <c r="E84" s="460">
        <v>2000</v>
      </c>
      <c r="F84" s="461"/>
      <c r="G84" s="461"/>
      <c r="H84" s="461"/>
      <c r="I84" s="461"/>
      <c r="J84" s="461">
        <v>0</v>
      </c>
      <c r="K84" s="462" t="s">
        <v>4379</v>
      </c>
      <c r="L84" s="461">
        <v>1</v>
      </c>
      <c r="M84" s="461">
        <v>1</v>
      </c>
    </row>
    <row r="85" spans="1:13" ht="90">
      <c r="A85" s="476" t="s">
        <v>6812</v>
      </c>
      <c r="B85" s="471" t="s">
        <v>6813</v>
      </c>
      <c r="C85" s="343" t="s">
        <v>6814</v>
      </c>
      <c r="D85" s="343" t="s">
        <v>6815</v>
      </c>
      <c r="E85" s="460">
        <v>2004</v>
      </c>
      <c r="F85" s="461"/>
      <c r="G85" s="461"/>
      <c r="H85" s="461"/>
      <c r="I85" s="461"/>
      <c r="J85" s="461">
        <v>0</v>
      </c>
      <c r="K85" s="462" t="s">
        <v>2578</v>
      </c>
      <c r="L85" s="461">
        <v>1</v>
      </c>
      <c r="M85" s="461">
        <v>1</v>
      </c>
    </row>
    <row r="86" spans="1:13" ht="150">
      <c r="A86" s="476" t="s">
        <v>3731</v>
      </c>
      <c r="B86" s="471" t="s">
        <v>3732</v>
      </c>
      <c r="C86" s="343" t="s">
        <v>3733</v>
      </c>
      <c r="D86" s="343" t="s">
        <v>2717</v>
      </c>
      <c r="E86" s="460">
        <v>2014</v>
      </c>
      <c r="F86" s="461"/>
      <c r="G86" s="461"/>
      <c r="H86" s="461"/>
      <c r="I86" s="461"/>
      <c r="J86" s="461">
        <v>0</v>
      </c>
      <c r="K86" s="462" t="s">
        <v>4379</v>
      </c>
      <c r="L86" s="461">
        <v>0</v>
      </c>
      <c r="M86" s="461">
        <v>1</v>
      </c>
    </row>
    <row r="87" spans="1:13" ht="150">
      <c r="A87" s="476" t="s">
        <v>4540</v>
      </c>
      <c r="B87" s="471"/>
      <c r="C87" s="343" t="s">
        <v>4541</v>
      </c>
      <c r="D87" s="343" t="s">
        <v>4542</v>
      </c>
      <c r="E87" s="460">
        <v>2016</v>
      </c>
      <c r="F87" s="461"/>
      <c r="G87" s="461"/>
      <c r="H87" s="461"/>
      <c r="I87" s="461"/>
      <c r="J87" s="461">
        <v>0</v>
      </c>
      <c r="K87" s="462" t="s">
        <v>4379</v>
      </c>
      <c r="L87" s="461">
        <v>0</v>
      </c>
      <c r="M87" s="461">
        <v>1</v>
      </c>
    </row>
    <row r="88" spans="1:13" ht="105">
      <c r="A88" s="476" t="s">
        <v>3827</v>
      </c>
      <c r="B88" s="471" t="s">
        <v>3828</v>
      </c>
      <c r="C88" s="343" t="s">
        <v>3829</v>
      </c>
      <c r="D88" s="343" t="s">
        <v>3830</v>
      </c>
      <c r="E88" s="460">
        <v>2021</v>
      </c>
      <c r="F88" s="461"/>
      <c r="G88" s="461"/>
      <c r="H88" s="461"/>
      <c r="I88" s="461"/>
      <c r="J88" s="461">
        <v>0</v>
      </c>
      <c r="K88" s="462" t="s">
        <v>4379</v>
      </c>
      <c r="L88" s="461">
        <v>0</v>
      </c>
      <c r="M88" s="461">
        <v>1</v>
      </c>
    </row>
    <row r="89" spans="1:13" ht="75">
      <c r="A89" s="476" t="s">
        <v>6816</v>
      </c>
      <c r="B89" s="471" t="s">
        <v>6817</v>
      </c>
      <c r="C89" s="343" t="s">
        <v>6818</v>
      </c>
      <c r="D89" s="343" t="s">
        <v>6819</v>
      </c>
      <c r="E89" s="460">
        <v>2010</v>
      </c>
      <c r="F89" s="461" t="s">
        <v>279</v>
      </c>
      <c r="G89" s="461"/>
      <c r="H89" s="461" t="s">
        <v>2554</v>
      </c>
      <c r="I89" s="461">
        <v>1</v>
      </c>
      <c r="J89" s="463"/>
      <c r="K89" s="462"/>
      <c r="L89" s="461">
        <v>1</v>
      </c>
      <c r="M89" s="461">
        <v>1</v>
      </c>
    </row>
    <row r="90" spans="1:13" ht="60">
      <c r="A90" s="476" t="s">
        <v>6820</v>
      </c>
      <c r="B90" s="471" t="s">
        <v>6821</v>
      </c>
      <c r="C90" s="343" t="s">
        <v>6822</v>
      </c>
      <c r="D90" s="343" t="s">
        <v>6823</v>
      </c>
      <c r="E90" s="460">
        <v>2020</v>
      </c>
      <c r="F90" s="461"/>
      <c r="G90" s="461"/>
      <c r="H90" s="461"/>
      <c r="I90" s="461"/>
      <c r="J90" s="461"/>
      <c r="K90" s="462"/>
      <c r="L90" s="461"/>
      <c r="M90" s="461"/>
    </row>
    <row r="91" spans="1:13" ht="60">
      <c r="A91" s="476" t="s">
        <v>6824</v>
      </c>
      <c r="B91" s="471" t="s">
        <v>6825</v>
      </c>
      <c r="C91" s="343" t="s">
        <v>6826</v>
      </c>
      <c r="D91" s="343" t="s">
        <v>6827</v>
      </c>
      <c r="E91" s="460">
        <v>2016</v>
      </c>
      <c r="F91" s="461"/>
      <c r="G91" s="461"/>
      <c r="H91" s="461"/>
      <c r="I91" s="461"/>
      <c r="J91" s="461"/>
      <c r="K91" s="462"/>
      <c r="L91" s="461"/>
      <c r="M91" s="461"/>
    </row>
    <row r="92" spans="1:13" ht="90">
      <c r="A92" s="476" t="s">
        <v>6828</v>
      </c>
      <c r="B92" s="471" t="s">
        <v>6829</v>
      </c>
      <c r="C92" s="343" t="s">
        <v>6830</v>
      </c>
      <c r="D92" s="343" t="s">
        <v>2275</v>
      </c>
      <c r="E92" s="460">
        <v>1999</v>
      </c>
      <c r="F92" s="461"/>
      <c r="G92" s="461"/>
      <c r="H92" s="461"/>
      <c r="I92" s="461"/>
      <c r="J92" s="461"/>
      <c r="K92" s="462"/>
      <c r="L92" s="461"/>
      <c r="M92" s="461"/>
    </row>
    <row r="93" spans="1:13" ht="75">
      <c r="A93" s="476" t="s">
        <v>6417</v>
      </c>
      <c r="B93" s="471" t="s">
        <v>6418</v>
      </c>
      <c r="C93" s="343" t="s">
        <v>6419</v>
      </c>
      <c r="D93" s="343" t="s">
        <v>6420</v>
      </c>
      <c r="E93" s="460">
        <v>2003</v>
      </c>
      <c r="F93" s="461"/>
      <c r="G93" s="461"/>
      <c r="H93" s="461"/>
      <c r="I93" s="461"/>
      <c r="J93" s="461"/>
      <c r="K93" s="462"/>
      <c r="L93" s="461"/>
      <c r="M93" s="461"/>
    </row>
    <row r="94" spans="1:13" ht="120">
      <c r="A94" s="476" t="s">
        <v>5940</v>
      </c>
      <c r="B94" s="471" t="s">
        <v>5941</v>
      </c>
      <c r="C94" s="343" t="s">
        <v>5942</v>
      </c>
      <c r="D94" s="343" t="s">
        <v>2724</v>
      </c>
      <c r="E94" s="460">
        <v>2023</v>
      </c>
      <c r="F94" s="461"/>
      <c r="G94" s="461"/>
      <c r="H94" s="461"/>
      <c r="I94" s="461"/>
      <c r="J94" s="461"/>
      <c r="K94" s="462"/>
      <c r="L94" s="461"/>
      <c r="M94" s="461"/>
    </row>
    <row r="95" spans="1:13" ht="105">
      <c r="A95" s="476" t="s">
        <v>3135</v>
      </c>
      <c r="B95" s="471" t="s">
        <v>3136</v>
      </c>
      <c r="C95" s="343" t="s">
        <v>3137</v>
      </c>
      <c r="D95" s="343" t="s">
        <v>3138</v>
      </c>
      <c r="E95" s="460">
        <v>2016</v>
      </c>
      <c r="F95" s="461"/>
      <c r="G95" s="461"/>
      <c r="H95" s="461"/>
      <c r="I95" s="461"/>
      <c r="J95" s="461"/>
      <c r="K95" s="462"/>
      <c r="L95" s="461"/>
      <c r="M95" s="461"/>
    </row>
    <row r="96" spans="1:13" ht="90">
      <c r="A96" s="476" t="s">
        <v>6831</v>
      </c>
      <c r="B96" s="471"/>
      <c r="C96" s="343" t="s">
        <v>6832</v>
      </c>
      <c r="D96" s="343"/>
      <c r="E96" s="460">
        <v>2022</v>
      </c>
      <c r="F96" s="461"/>
      <c r="G96" s="461"/>
      <c r="H96" s="461"/>
      <c r="I96" s="461"/>
      <c r="J96" s="461"/>
      <c r="K96" s="462"/>
      <c r="L96" s="461"/>
      <c r="M96" s="461"/>
    </row>
    <row r="97" spans="1:13" ht="90">
      <c r="A97" s="476" t="s">
        <v>4911</v>
      </c>
      <c r="B97" s="471"/>
      <c r="C97" s="343" t="s">
        <v>4912</v>
      </c>
      <c r="D97" s="343"/>
      <c r="E97" s="460">
        <v>2007</v>
      </c>
      <c r="F97" s="461"/>
      <c r="G97" s="461"/>
      <c r="H97" s="461"/>
      <c r="I97" s="461"/>
      <c r="J97" s="461"/>
      <c r="K97" s="462"/>
      <c r="L97" s="461"/>
      <c r="M97" s="461"/>
    </row>
    <row r="98" spans="1:13" ht="90">
      <c r="A98" s="476" t="s">
        <v>2967</v>
      </c>
      <c r="B98" s="471" t="s">
        <v>2968</v>
      </c>
      <c r="C98" s="343" t="s">
        <v>2969</v>
      </c>
      <c r="D98" s="343" t="s">
        <v>2970</v>
      </c>
      <c r="E98" s="460">
        <v>2015</v>
      </c>
      <c r="F98" s="461"/>
      <c r="G98" s="461"/>
      <c r="H98" s="461"/>
      <c r="I98" s="461"/>
      <c r="J98" s="461"/>
      <c r="K98" s="462"/>
      <c r="L98" s="461"/>
      <c r="M98" s="461"/>
    </row>
    <row r="99" spans="1:13" ht="90">
      <c r="A99" s="476" t="s">
        <v>3544</v>
      </c>
      <c r="B99" s="471" t="s">
        <v>3545</v>
      </c>
      <c r="C99" s="343" t="s">
        <v>3546</v>
      </c>
      <c r="D99" s="343" t="s">
        <v>3547</v>
      </c>
      <c r="E99" s="460">
        <v>2008</v>
      </c>
      <c r="F99" s="461"/>
      <c r="G99" s="461"/>
      <c r="H99" s="461"/>
      <c r="I99" s="461"/>
      <c r="J99" s="461"/>
      <c r="K99" s="462"/>
      <c r="L99" s="461"/>
      <c r="M99" s="461"/>
    </row>
    <row r="100" spans="1:13" ht="90">
      <c r="A100" s="476" t="s">
        <v>5174</v>
      </c>
      <c r="B100" s="471" t="s">
        <v>5175</v>
      </c>
      <c r="C100" s="343" t="s">
        <v>5176</v>
      </c>
      <c r="D100" s="343" t="s">
        <v>5177</v>
      </c>
      <c r="E100" s="460">
        <v>2014</v>
      </c>
      <c r="F100" s="461"/>
      <c r="G100" s="461"/>
      <c r="H100" s="461"/>
      <c r="I100" s="461"/>
      <c r="J100" s="461"/>
      <c r="K100" s="462"/>
      <c r="L100" s="461"/>
      <c r="M100" s="461"/>
    </row>
    <row r="101" spans="1:13" ht="75">
      <c r="A101" s="476" t="s">
        <v>1895</v>
      </c>
      <c r="B101" s="471" t="s">
        <v>4799</v>
      </c>
      <c r="C101" s="343" t="s">
        <v>1894</v>
      </c>
      <c r="D101" s="343" t="s">
        <v>1898</v>
      </c>
      <c r="E101" s="460">
        <v>2017</v>
      </c>
      <c r="F101" s="461"/>
      <c r="G101" s="461"/>
      <c r="H101" s="461"/>
      <c r="I101" s="461"/>
      <c r="J101" s="461"/>
      <c r="K101" s="462"/>
      <c r="L101" s="461"/>
      <c r="M101" s="461"/>
    </row>
    <row r="102" spans="1:13" ht="105">
      <c r="A102" s="476" t="s">
        <v>5396</v>
      </c>
      <c r="B102" s="471" t="s">
        <v>5397</v>
      </c>
      <c r="C102" s="343" t="s">
        <v>5398</v>
      </c>
      <c r="D102" s="343" t="s">
        <v>5399</v>
      </c>
      <c r="E102" s="460">
        <v>2019</v>
      </c>
      <c r="F102" s="461"/>
      <c r="G102" s="461"/>
      <c r="H102" s="461"/>
      <c r="I102" s="461"/>
      <c r="J102" s="461"/>
      <c r="K102" s="462"/>
      <c r="L102" s="461"/>
      <c r="M102" s="461"/>
    </row>
    <row r="103" spans="1:13" ht="60">
      <c r="A103" s="476" t="s">
        <v>2875</v>
      </c>
      <c r="B103" s="471" t="s">
        <v>4976</v>
      </c>
      <c r="C103" s="343" t="s">
        <v>2877</v>
      </c>
      <c r="D103" s="343" t="s">
        <v>2878</v>
      </c>
      <c r="E103" s="460">
        <v>2018</v>
      </c>
      <c r="F103" s="461"/>
      <c r="G103" s="461"/>
      <c r="H103" s="461"/>
      <c r="I103" s="461"/>
      <c r="J103" s="461"/>
      <c r="K103" s="462"/>
      <c r="L103" s="461"/>
      <c r="M103" s="461"/>
    </row>
    <row r="104" spans="1:13" ht="75">
      <c r="A104" s="476" t="s">
        <v>6833</v>
      </c>
      <c r="B104" s="471" t="s">
        <v>6834</v>
      </c>
      <c r="C104" s="343" t="s">
        <v>6835</v>
      </c>
      <c r="D104" s="343" t="s">
        <v>6836</v>
      </c>
      <c r="E104" s="460">
        <v>2005</v>
      </c>
      <c r="F104" s="461"/>
      <c r="G104" s="461"/>
      <c r="H104" s="461"/>
      <c r="I104" s="461"/>
      <c r="J104" s="461"/>
      <c r="K104" s="462"/>
      <c r="L104" s="461"/>
      <c r="M104" s="461"/>
    </row>
    <row r="105" spans="1:13" ht="60">
      <c r="A105" s="476" t="s">
        <v>5436</v>
      </c>
      <c r="B105" s="471" t="s">
        <v>5437</v>
      </c>
      <c r="C105" s="343" t="s">
        <v>5438</v>
      </c>
      <c r="D105" s="343" t="s">
        <v>5439</v>
      </c>
      <c r="E105" s="460">
        <v>1999</v>
      </c>
      <c r="F105" s="461"/>
      <c r="G105" s="461"/>
      <c r="H105" s="461"/>
      <c r="I105" s="461"/>
      <c r="J105" s="461"/>
      <c r="K105" s="462"/>
      <c r="L105" s="461"/>
      <c r="M105" s="461"/>
    </row>
    <row r="106" spans="1:13" ht="90">
      <c r="A106" s="476" t="s">
        <v>6837</v>
      </c>
      <c r="B106" s="471" t="s">
        <v>6838</v>
      </c>
      <c r="C106" s="343" t="s">
        <v>6839</v>
      </c>
      <c r="D106" s="343" t="s">
        <v>6840</v>
      </c>
      <c r="E106" s="460">
        <v>1984</v>
      </c>
      <c r="F106" s="461"/>
      <c r="G106" s="461"/>
      <c r="H106" s="461"/>
      <c r="I106" s="461"/>
      <c r="J106" s="461"/>
      <c r="K106" s="462"/>
      <c r="L106" s="461"/>
      <c r="M106" s="461"/>
    </row>
    <row r="107" spans="1:13" ht="60">
      <c r="A107" s="476" t="s">
        <v>4308</v>
      </c>
      <c r="B107" s="471" t="s">
        <v>4309</v>
      </c>
      <c r="C107" s="343" t="s">
        <v>4310</v>
      </c>
      <c r="D107" s="343" t="s">
        <v>533</v>
      </c>
      <c r="E107" s="460">
        <v>2009</v>
      </c>
      <c r="F107" s="461"/>
      <c r="G107" s="461"/>
      <c r="H107" s="461"/>
      <c r="I107" s="461"/>
      <c r="J107" s="461"/>
      <c r="K107" s="462"/>
      <c r="L107" s="461"/>
      <c r="M107" s="461"/>
    </row>
    <row r="108" spans="1:13" ht="60">
      <c r="A108" s="476" t="s">
        <v>4526</v>
      </c>
      <c r="B108" s="471" t="s">
        <v>4527</v>
      </c>
      <c r="C108" s="343" t="s">
        <v>4528</v>
      </c>
      <c r="D108" s="343" t="s">
        <v>4529</v>
      </c>
      <c r="E108" s="460">
        <v>2022</v>
      </c>
      <c r="F108" s="461"/>
      <c r="G108" s="461"/>
      <c r="H108" s="461"/>
      <c r="I108" s="461"/>
      <c r="J108" s="461"/>
      <c r="K108" s="462"/>
      <c r="L108" s="461"/>
      <c r="M108" s="461"/>
    </row>
    <row r="109" spans="1:13" ht="90">
      <c r="A109" s="476" t="s">
        <v>6841</v>
      </c>
      <c r="B109" s="471" t="s">
        <v>6842</v>
      </c>
      <c r="C109" s="343" t="s">
        <v>6843</v>
      </c>
      <c r="D109" s="343" t="s">
        <v>6844</v>
      </c>
      <c r="E109" s="460">
        <v>2006</v>
      </c>
      <c r="F109" s="461"/>
      <c r="G109" s="461"/>
      <c r="H109" s="461"/>
      <c r="I109" s="461"/>
      <c r="J109" s="461"/>
      <c r="K109" s="462"/>
      <c r="L109" s="461"/>
      <c r="M109" s="461"/>
    </row>
    <row r="110" spans="1:13" ht="30">
      <c r="A110" s="476" t="s">
        <v>6845</v>
      </c>
      <c r="B110" s="471" t="s">
        <v>6846</v>
      </c>
      <c r="C110" s="343" t="s">
        <v>6847</v>
      </c>
      <c r="D110" s="343" t="s">
        <v>6848</v>
      </c>
      <c r="E110" s="460">
        <v>2013</v>
      </c>
      <c r="F110" s="461"/>
      <c r="G110" s="461"/>
      <c r="H110" s="461"/>
      <c r="I110" s="461"/>
      <c r="J110" s="461"/>
      <c r="K110" s="462"/>
      <c r="L110" s="461"/>
      <c r="M110" s="461"/>
    </row>
    <row r="111" spans="1:13" ht="105">
      <c r="A111" s="476" t="s">
        <v>6849</v>
      </c>
      <c r="B111" s="471" t="s">
        <v>6850</v>
      </c>
      <c r="C111" s="343" t="s">
        <v>6851</v>
      </c>
      <c r="D111" s="343" t="s">
        <v>6852</v>
      </c>
      <c r="E111" s="460">
        <v>2015</v>
      </c>
      <c r="F111" s="461"/>
      <c r="G111" s="461"/>
      <c r="H111" s="461"/>
      <c r="I111" s="461"/>
      <c r="J111" s="461"/>
      <c r="K111" s="462"/>
      <c r="L111" s="461"/>
      <c r="M111" s="461"/>
    </row>
    <row r="112" spans="1:13" ht="105">
      <c r="A112" s="476" t="s">
        <v>6853</v>
      </c>
      <c r="B112" s="471" t="s">
        <v>6854</v>
      </c>
      <c r="C112" s="343" t="s">
        <v>6855</v>
      </c>
      <c r="D112" s="343" t="s">
        <v>6856</v>
      </c>
      <c r="E112" s="460">
        <v>1998</v>
      </c>
      <c r="F112" s="461"/>
      <c r="G112" s="461"/>
      <c r="H112" s="461"/>
      <c r="I112" s="461"/>
      <c r="J112" s="461"/>
      <c r="K112" s="462"/>
      <c r="L112" s="461"/>
      <c r="M112" s="461"/>
    </row>
    <row r="113" spans="1:13" ht="60">
      <c r="A113" s="476" t="s">
        <v>6857</v>
      </c>
      <c r="B113" s="471" t="s">
        <v>6858</v>
      </c>
      <c r="C113" s="343" t="s">
        <v>6859</v>
      </c>
      <c r="D113" s="343" t="s">
        <v>6860</v>
      </c>
      <c r="E113" s="460">
        <v>2016</v>
      </c>
      <c r="F113" s="461"/>
      <c r="G113" s="461"/>
      <c r="H113" s="461"/>
      <c r="I113" s="461"/>
      <c r="J113" s="461"/>
      <c r="K113" s="462"/>
      <c r="L113" s="461"/>
      <c r="M113" s="461"/>
    </row>
    <row r="114" spans="1:13" ht="60">
      <c r="A114" s="476" t="s">
        <v>6861</v>
      </c>
      <c r="B114" s="471" t="s">
        <v>6862</v>
      </c>
      <c r="C114" s="343" t="s">
        <v>6863</v>
      </c>
      <c r="D114" s="343" t="s">
        <v>6864</v>
      </c>
      <c r="E114" s="460">
        <v>2013</v>
      </c>
      <c r="F114" s="461"/>
      <c r="G114" s="461"/>
      <c r="H114" s="461"/>
      <c r="I114" s="461"/>
      <c r="J114" s="461"/>
      <c r="K114" s="462"/>
      <c r="L114" s="461"/>
      <c r="M114" s="461"/>
    </row>
    <row r="115" spans="1:13" ht="60">
      <c r="A115" s="476" t="s">
        <v>6865</v>
      </c>
      <c r="B115" s="471" t="s">
        <v>6866</v>
      </c>
      <c r="C115" s="343" t="s">
        <v>6867</v>
      </c>
      <c r="D115" s="343" t="s">
        <v>5950</v>
      </c>
      <c r="E115" s="460">
        <v>2012</v>
      </c>
      <c r="F115" s="461"/>
      <c r="G115" s="461"/>
      <c r="H115" s="461"/>
      <c r="I115" s="461"/>
      <c r="J115" s="461"/>
      <c r="K115" s="462"/>
      <c r="L115" s="461"/>
      <c r="M115" s="461"/>
    </row>
    <row r="116" spans="1:13" ht="75">
      <c r="A116" s="476" t="s">
        <v>6146</v>
      </c>
      <c r="B116" s="471" t="s">
        <v>6147</v>
      </c>
      <c r="C116" s="343" t="s">
        <v>6148</v>
      </c>
      <c r="D116" s="343" t="s">
        <v>6149</v>
      </c>
      <c r="E116" s="460">
        <v>2023</v>
      </c>
      <c r="F116" s="461"/>
      <c r="G116" s="461"/>
      <c r="H116" s="461"/>
      <c r="I116" s="461"/>
      <c r="J116" s="461"/>
      <c r="K116" s="462"/>
      <c r="L116" s="461"/>
      <c r="M116" s="461"/>
    </row>
    <row r="117" spans="1:13" ht="90">
      <c r="A117" s="476" t="s">
        <v>6868</v>
      </c>
      <c r="B117" s="471" t="s">
        <v>6869</v>
      </c>
      <c r="C117" s="343" t="s">
        <v>6870</v>
      </c>
      <c r="D117" s="343" t="s">
        <v>6796</v>
      </c>
      <c r="E117" s="460">
        <v>2020</v>
      </c>
      <c r="F117" s="461"/>
      <c r="G117" s="461"/>
      <c r="H117" s="461"/>
      <c r="I117" s="461"/>
      <c r="J117" s="461"/>
      <c r="K117" s="462"/>
      <c r="L117" s="461"/>
      <c r="M117" s="461"/>
    </row>
    <row r="118" spans="1:13" ht="75">
      <c r="A118" s="476" t="s">
        <v>6871</v>
      </c>
      <c r="B118" s="471" t="s">
        <v>6872</v>
      </c>
      <c r="C118" s="343" t="s">
        <v>6873</v>
      </c>
      <c r="D118" s="343" t="s">
        <v>6874</v>
      </c>
      <c r="E118" s="460">
        <v>2022</v>
      </c>
      <c r="F118" s="461"/>
      <c r="G118" s="461"/>
      <c r="H118" s="461"/>
      <c r="I118" s="461"/>
      <c r="J118" s="461"/>
      <c r="K118" s="462"/>
      <c r="L118" s="461"/>
      <c r="M118" s="461"/>
    </row>
    <row r="119" spans="1:13" ht="60">
      <c r="A119" s="476" t="s">
        <v>4033</v>
      </c>
      <c r="B119" s="471" t="s">
        <v>4034</v>
      </c>
      <c r="C119" s="343" t="s">
        <v>4035</v>
      </c>
      <c r="D119" s="343" t="s">
        <v>2767</v>
      </c>
      <c r="E119" s="460">
        <v>2003</v>
      </c>
      <c r="F119" s="461"/>
      <c r="G119" s="461"/>
      <c r="H119" s="461"/>
      <c r="I119" s="461"/>
      <c r="J119" s="461"/>
      <c r="K119" s="462"/>
      <c r="L119" s="461"/>
      <c r="M119" s="461"/>
    </row>
    <row r="120" spans="1:13" ht="75">
      <c r="A120" s="476" t="s">
        <v>1652</v>
      </c>
      <c r="B120" s="471"/>
      <c r="C120" s="343" t="s">
        <v>1651</v>
      </c>
      <c r="D120" s="343" t="s">
        <v>1656</v>
      </c>
      <c r="E120" s="460">
        <v>1995</v>
      </c>
      <c r="F120" s="461"/>
      <c r="G120" s="461"/>
      <c r="H120" s="461"/>
      <c r="I120" s="461"/>
      <c r="J120" s="461"/>
      <c r="K120" s="462"/>
      <c r="L120" s="461"/>
      <c r="M120" s="461"/>
    </row>
    <row r="121" spans="1:13" ht="90">
      <c r="A121" s="476" t="s">
        <v>6875</v>
      </c>
      <c r="B121" s="471" t="s">
        <v>6876</v>
      </c>
      <c r="C121" s="343" t="s">
        <v>6877</v>
      </c>
      <c r="D121" s="343" t="s">
        <v>554</v>
      </c>
      <c r="E121" s="460">
        <v>2011</v>
      </c>
      <c r="F121" s="461"/>
      <c r="G121" s="461"/>
      <c r="H121" s="461"/>
      <c r="I121" s="461"/>
      <c r="J121" s="461"/>
      <c r="K121" s="462"/>
      <c r="L121" s="461"/>
      <c r="M121" s="461"/>
    </row>
    <row r="122" spans="1:13" ht="120">
      <c r="A122" s="476" t="s">
        <v>6878</v>
      </c>
      <c r="B122" s="471" t="s">
        <v>6879</v>
      </c>
      <c r="C122" s="343" t="s">
        <v>6880</v>
      </c>
      <c r="D122" s="343" t="s">
        <v>6881</v>
      </c>
      <c r="E122" s="460">
        <v>2008</v>
      </c>
      <c r="F122" s="461"/>
      <c r="G122" s="461"/>
      <c r="H122" s="461"/>
      <c r="I122" s="461"/>
      <c r="J122" s="461"/>
      <c r="K122" s="462"/>
      <c r="L122" s="461"/>
      <c r="M122" s="461"/>
    </row>
    <row r="123" spans="1:13" ht="60">
      <c r="A123" s="476" t="s">
        <v>6882</v>
      </c>
      <c r="B123" s="471"/>
      <c r="C123" s="343" t="s">
        <v>6883</v>
      </c>
      <c r="D123" s="343" t="s">
        <v>6884</v>
      </c>
      <c r="E123" s="460">
        <v>2019</v>
      </c>
      <c r="F123" s="461"/>
      <c r="G123" s="461"/>
      <c r="H123" s="461"/>
      <c r="I123" s="461"/>
      <c r="J123" s="461"/>
      <c r="K123" s="462"/>
      <c r="L123" s="461"/>
      <c r="M123" s="461"/>
    </row>
    <row r="124" spans="1:13" ht="105">
      <c r="A124" s="476" t="s">
        <v>3656</v>
      </c>
      <c r="B124" s="471" t="s">
        <v>3657</v>
      </c>
      <c r="C124" s="343" t="s">
        <v>3658</v>
      </c>
      <c r="D124" s="343" t="s">
        <v>3659</v>
      </c>
      <c r="E124" s="460">
        <v>2012</v>
      </c>
      <c r="F124" s="461"/>
      <c r="G124" s="461"/>
      <c r="H124" s="461"/>
      <c r="I124" s="461"/>
      <c r="J124" s="461"/>
      <c r="K124" s="462"/>
      <c r="L124" s="461"/>
      <c r="M124" s="461"/>
    </row>
    <row r="125" spans="1:13" ht="90">
      <c r="A125" s="476" t="s">
        <v>5071</v>
      </c>
      <c r="B125" s="471" t="s">
        <v>5072</v>
      </c>
      <c r="C125" s="343" t="s">
        <v>5073</v>
      </c>
      <c r="D125" s="343" t="s">
        <v>382</v>
      </c>
      <c r="E125" s="460">
        <v>2005</v>
      </c>
      <c r="F125" s="461"/>
      <c r="G125" s="461"/>
      <c r="H125" s="461"/>
      <c r="I125" s="461"/>
      <c r="J125" s="461"/>
      <c r="K125" s="462"/>
      <c r="L125" s="461"/>
      <c r="M125" s="461"/>
    </row>
    <row r="126" spans="1:13" ht="45">
      <c r="A126" s="476" t="s">
        <v>6885</v>
      </c>
      <c r="B126" s="471"/>
      <c r="C126" s="343" t="s">
        <v>6886</v>
      </c>
      <c r="D126" s="343" t="s">
        <v>6887</v>
      </c>
      <c r="E126" s="460">
        <v>1981</v>
      </c>
      <c r="F126" s="461"/>
      <c r="G126" s="461"/>
      <c r="H126" s="461"/>
      <c r="I126" s="461"/>
      <c r="J126" s="461"/>
      <c r="K126" s="462"/>
      <c r="L126" s="461"/>
      <c r="M126" s="461"/>
    </row>
    <row r="127" spans="1:13" ht="105">
      <c r="A127" s="476" t="s">
        <v>2690</v>
      </c>
      <c r="B127" s="471" t="s">
        <v>3802</v>
      </c>
      <c r="C127" s="343" t="s">
        <v>2692</v>
      </c>
      <c r="D127" s="343" t="s">
        <v>2693</v>
      </c>
      <c r="E127" s="460">
        <v>1986</v>
      </c>
      <c r="F127" s="461"/>
      <c r="G127" s="461"/>
      <c r="H127" s="461"/>
      <c r="I127" s="461"/>
      <c r="J127" s="461"/>
      <c r="K127" s="462"/>
      <c r="L127" s="461"/>
      <c r="M127" s="461"/>
    </row>
    <row r="128" spans="1:13" ht="45">
      <c r="A128" s="476" t="s">
        <v>5061</v>
      </c>
      <c r="B128" s="471" t="s">
        <v>5062</v>
      </c>
      <c r="C128" s="343" t="s">
        <v>5063</v>
      </c>
      <c r="D128" s="343" t="s">
        <v>5064</v>
      </c>
      <c r="E128" s="460">
        <v>1981</v>
      </c>
      <c r="F128" s="461"/>
      <c r="G128" s="461"/>
      <c r="H128" s="461"/>
      <c r="I128" s="461"/>
      <c r="J128" s="461"/>
      <c r="K128" s="462"/>
      <c r="L128" s="461"/>
      <c r="M128" s="461"/>
    </row>
    <row r="129" spans="1:13" ht="135">
      <c r="A129" s="476" t="s">
        <v>3072</v>
      </c>
      <c r="B129" s="471"/>
      <c r="C129" s="343" t="s">
        <v>3074</v>
      </c>
      <c r="D129" s="343" t="s">
        <v>3075</v>
      </c>
      <c r="E129" s="460">
        <v>2017</v>
      </c>
      <c r="F129" s="461"/>
      <c r="G129" s="461"/>
      <c r="H129" s="461"/>
      <c r="I129" s="461"/>
      <c r="J129" s="461"/>
      <c r="K129" s="462"/>
      <c r="L129" s="461"/>
      <c r="M129" s="461"/>
    </row>
    <row r="130" spans="1:13" ht="60">
      <c r="A130" s="476" t="s">
        <v>6888</v>
      </c>
      <c r="B130" s="471"/>
      <c r="C130" s="343" t="s">
        <v>6889</v>
      </c>
      <c r="D130" s="343" t="s">
        <v>6890</v>
      </c>
      <c r="E130" s="460">
        <v>2014</v>
      </c>
      <c r="F130" s="461"/>
      <c r="G130" s="461"/>
      <c r="H130" s="461"/>
      <c r="I130" s="461"/>
      <c r="J130" s="461"/>
      <c r="K130" s="462"/>
      <c r="L130" s="461"/>
      <c r="M130" s="461"/>
    </row>
    <row r="131" spans="1:13" ht="105">
      <c r="A131" s="476" t="s">
        <v>6891</v>
      </c>
      <c r="B131" s="471" t="s">
        <v>6892</v>
      </c>
      <c r="C131" s="343" t="s">
        <v>6893</v>
      </c>
      <c r="D131" s="343" t="s">
        <v>6894</v>
      </c>
      <c r="E131" s="460">
        <v>2018</v>
      </c>
      <c r="F131" s="461"/>
      <c r="G131" s="461"/>
      <c r="H131" s="461"/>
      <c r="I131" s="461"/>
      <c r="J131" s="461"/>
      <c r="K131" s="462"/>
      <c r="L131" s="461"/>
      <c r="M131" s="461"/>
    </row>
    <row r="132" spans="1:13" ht="105">
      <c r="A132" s="476" t="s">
        <v>2930</v>
      </c>
      <c r="B132" s="471" t="s">
        <v>2931</v>
      </c>
      <c r="C132" s="343" t="s">
        <v>2932</v>
      </c>
      <c r="D132" s="343" t="s">
        <v>2933</v>
      </c>
      <c r="E132" s="460">
        <v>2023</v>
      </c>
      <c r="F132" s="461"/>
      <c r="G132" s="461"/>
      <c r="H132" s="461"/>
      <c r="I132" s="461"/>
      <c r="J132" s="461"/>
      <c r="K132" s="462"/>
      <c r="L132" s="461"/>
      <c r="M132" s="461"/>
    </row>
    <row r="133" spans="1:13" ht="45">
      <c r="A133" s="476" t="s">
        <v>4296</v>
      </c>
      <c r="B133" s="471" t="s">
        <v>4297</v>
      </c>
      <c r="C133" s="343" t="s">
        <v>4298</v>
      </c>
      <c r="D133" s="343" t="s">
        <v>3883</v>
      </c>
      <c r="E133" s="460">
        <v>2017</v>
      </c>
      <c r="F133" s="461"/>
      <c r="G133" s="461"/>
      <c r="H133" s="461"/>
      <c r="I133" s="461"/>
      <c r="J133" s="461"/>
      <c r="K133" s="462"/>
      <c r="L133" s="461"/>
      <c r="M133" s="461"/>
    </row>
    <row r="134" spans="1:13" ht="60">
      <c r="A134" s="476" t="s">
        <v>6684</v>
      </c>
      <c r="B134" s="471" t="s">
        <v>6685</v>
      </c>
      <c r="C134" s="343" t="s">
        <v>6686</v>
      </c>
      <c r="D134" s="343" t="s">
        <v>6687</v>
      </c>
      <c r="E134" s="460">
        <v>2022</v>
      </c>
      <c r="F134" s="461"/>
      <c r="G134" s="461"/>
      <c r="H134" s="461"/>
      <c r="I134" s="461"/>
      <c r="J134" s="461"/>
      <c r="K134" s="462"/>
      <c r="L134" s="461"/>
      <c r="M134" s="461"/>
    </row>
    <row r="135" spans="1:13" ht="75">
      <c r="A135" s="476" t="s">
        <v>6895</v>
      </c>
      <c r="B135" s="471" t="s">
        <v>6896</v>
      </c>
      <c r="C135" s="343" t="s">
        <v>6897</v>
      </c>
      <c r="D135" s="343" t="s">
        <v>6898</v>
      </c>
      <c r="E135" s="460">
        <v>2016</v>
      </c>
      <c r="F135" s="461"/>
      <c r="G135" s="461"/>
      <c r="H135" s="461"/>
      <c r="I135" s="461"/>
      <c r="J135" s="461"/>
      <c r="K135" s="462"/>
      <c r="L135" s="461"/>
      <c r="M135" s="461"/>
    </row>
    <row r="136" spans="1:13" ht="75">
      <c r="A136" s="476" t="s">
        <v>4012</v>
      </c>
      <c r="B136" s="471"/>
      <c r="C136" s="343" t="s">
        <v>4013</v>
      </c>
      <c r="D136" s="343" t="s">
        <v>4014</v>
      </c>
      <c r="E136" s="460">
        <v>2021</v>
      </c>
      <c r="F136" s="461"/>
      <c r="G136" s="461"/>
      <c r="H136" s="461"/>
      <c r="I136" s="461"/>
      <c r="J136" s="461"/>
      <c r="K136" s="462"/>
      <c r="L136" s="461"/>
      <c r="M136" s="461"/>
    </row>
    <row r="137" spans="1:13" ht="90">
      <c r="A137" s="476" t="s">
        <v>2721</v>
      </c>
      <c r="B137" s="471" t="s">
        <v>3940</v>
      </c>
      <c r="C137" s="343" t="s">
        <v>2723</v>
      </c>
      <c r="D137" s="343" t="s">
        <v>2724</v>
      </c>
      <c r="E137" s="460">
        <v>1998</v>
      </c>
      <c r="F137" s="461"/>
      <c r="G137" s="461"/>
      <c r="H137" s="461"/>
      <c r="I137" s="461"/>
      <c r="J137" s="461"/>
      <c r="K137" s="462"/>
      <c r="L137" s="461"/>
      <c r="M137" s="461"/>
    </row>
    <row r="138" spans="1:13" ht="120">
      <c r="A138" s="476" t="s">
        <v>6281</v>
      </c>
      <c r="B138" s="471" t="s">
        <v>6282</v>
      </c>
      <c r="C138" s="343" t="s">
        <v>6283</v>
      </c>
      <c r="D138" s="343" t="s">
        <v>6284</v>
      </c>
      <c r="E138" s="460">
        <v>2000</v>
      </c>
      <c r="F138" s="461"/>
      <c r="G138" s="461"/>
      <c r="H138" s="461"/>
      <c r="I138" s="461"/>
      <c r="J138" s="461"/>
      <c r="K138" s="462"/>
      <c r="L138" s="461"/>
      <c r="M138" s="461"/>
    </row>
    <row r="139" spans="1:13" ht="90">
      <c r="A139" s="476" t="s">
        <v>6899</v>
      </c>
      <c r="B139" s="471" t="s">
        <v>6900</v>
      </c>
      <c r="C139" s="343" t="s">
        <v>6901</v>
      </c>
      <c r="D139" s="343" t="s">
        <v>6902</v>
      </c>
      <c r="E139" s="460">
        <v>2013</v>
      </c>
      <c r="F139" s="461"/>
      <c r="G139" s="461"/>
      <c r="H139" s="461"/>
      <c r="I139" s="461"/>
      <c r="J139" s="461"/>
      <c r="K139" s="462"/>
      <c r="L139" s="461"/>
      <c r="M139" s="461"/>
    </row>
    <row r="140" spans="1:13" ht="90">
      <c r="A140" s="476" t="s">
        <v>6903</v>
      </c>
      <c r="B140" s="471" t="s">
        <v>6904</v>
      </c>
      <c r="C140" s="343" t="s">
        <v>6905</v>
      </c>
      <c r="D140" s="343" t="s">
        <v>6906</v>
      </c>
      <c r="E140" s="460">
        <v>2014</v>
      </c>
      <c r="F140" s="461"/>
      <c r="G140" s="461"/>
      <c r="H140" s="461"/>
      <c r="I140" s="461"/>
      <c r="J140" s="461"/>
      <c r="K140" s="462"/>
      <c r="L140" s="461"/>
      <c r="M140" s="461"/>
    </row>
    <row r="141" spans="1:13" ht="75">
      <c r="A141" s="476" t="s">
        <v>4517</v>
      </c>
      <c r="B141" s="471" t="s">
        <v>4518</v>
      </c>
      <c r="C141" s="343" t="s">
        <v>4519</v>
      </c>
      <c r="D141" s="343" t="s">
        <v>4520</v>
      </c>
      <c r="E141" s="460">
        <v>2022</v>
      </c>
      <c r="F141" s="461"/>
      <c r="G141" s="461"/>
      <c r="H141" s="461"/>
      <c r="I141" s="461"/>
      <c r="J141" s="461"/>
      <c r="K141" s="462"/>
      <c r="L141" s="461"/>
      <c r="M141" s="461"/>
    </row>
    <row r="142" spans="1:13" ht="105">
      <c r="A142" s="476" t="s">
        <v>4173</v>
      </c>
      <c r="B142" s="471"/>
      <c r="C142" s="343" t="s">
        <v>4174</v>
      </c>
      <c r="D142" s="343" t="s">
        <v>285</v>
      </c>
      <c r="E142" s="460">
        <v>2013</v>
      </c>
      <c r="F142" s="461"/>
      <c r="G142" s="461"/>
      <c r="H142" s="461"/>
      <c r="I142" s="461"/>
      <c r="J142" s="461"/>
      <c r="K142" s="462"/>
      <c r="L142" s="461"/>
      <c r="M142" s="461"/>
    </row>
    <row r="143" spans="1:13" ht="75">
      <c r="A143" s="476" t="s">
        <v>6907</v>
      </c>
      <c r="B143" s="471" t="s">
        <v>6908</v>
      </c>
      <c r="C143" s="343" t="s">
        <v>6909</v>
      </c>
      <c r="D143" s="343" t="s">
        <v>6852</v>
      </c>
      <c r="E143" s="460">
        <v>2011</v>
      </c>
      <c r="F143" s="461"/>
      <c r="G143" s="461"/>
      <c r="H143" s="461"/>
      <c r="I143" s="461"/>
      <c r="J143" s="461"/>
      <c r="K143" s="462"/>
      <c r="L143" s="461"/>
      <c r="M143" s="461"/>
    </row>
    <row r="144" spans="1:13" ht="75">
      <c r="A144" s="476" t="s">
        <v>6910</v>
      </c>
      <c r="B144" s="471" t="s">
        <v>6911</v>
      </c>
      <c r="C144" s="343" t="s">
        <v>6912</v>
      </c>
      <c r="D144" s="343" t="s">
        <v>6913</v>
      </c>
      <c r="E144" s="460">
        <v>1992</v>
      </c>
      <c r="F144" s="461"/>
      <c r="G144" s="461"/>
      <c r="H144" s="461"/>
      <c r="I144" s="461"/>
      <c r="J144" s="461"/>
      <c r="K144" s="462"/>
      <c r="L144" s="461"/>
      <c r="M144" s="461"/>
    </row>
    <row r="145" spans="1:13" ht="60">
      <c r="A145" s="476" t="s">
        <v>5864</v>
      </c>
      <c r="B145" s="471"/>
      <c r="C145" s="343" t="s">
        <v>5865</v>
      </c>
      <c r="D145" s="343" t="s">
        <v>5866</v>
      </c>
      <c r="E145" s="460">
        <v>1985</v>
      </c>
      <c r="F145" s="461"/>
      <c r="G145" s="461"/>
      <c r="H145" s="461"/>
      <c r="I145" s="461"/>
      <c r="J145" s="461"/>
      <c r="K145" s="462"/>
      <c r="L145" s="461"/>
      <c r="M145" s="461"/>
    </row>
    <row r="146" spans="1:13" ht="30">
      <c r="A146" s="476" t="s">
        <v>6521</v>
      </c>
      <c r="B146" s="471" t="s">
        <v>6522</v>
      </c>
      <c r="C146" s="343" t="s">
        <v>6523</v>
      </c>
      <c r="D146" s="343" t="s">
        <v>6524</v>
      </c>
      <c r="E146" s="460">
        <v>1977</v>
      </c>
      <c r="F146" s="461"/>
      <c r="G146" s="461"/>
      <c r="H146" s="461"/>
      <c r="I146" s="461"/>
      <c r="J146" s="461"/>
      <c r="K146" s="462"/>
      <c r="L146" s="461"/>
      <c r="M146" s="461"/>
    </row>
    <row r="147" spans="1:13" ht="105">
      <c r="A147" s="476" t="s">
        <v>4864</v>
      </c>
      <c r="B147" s="471" t="s">
        <v>4865</v>
      </c>
      <c r="C147" s="343" t="s">
        <v>4866</v>
      </c>
      <c r="D147" s="343" t="s">
        <v>4867</v>
      </c>
      <c r="E147" s="460">
        <v>1999</v>
      </c>
      <c r="F147" s="461"/>
      <c r="G147" s="461"/>
      <c r="H147" s="461"/>
      <c r="I147" s="461"/>
      <c r="J147" s="461"/>
      <c r="K147" s="462"/>
      <c r="L147" s="461"/>
      <c r="M147" s="461"/>
    </row>
    <row r="148" spans="1:13" ht="60">
      <c r="A148" s="476" t="s">
        <v>5268</v>
      </c>
      <c r="B148" s="471" t="s">
        <v>5269</v>
      </c>
      <c r="C148" s="343" t="s">
        <v>5270</v>
      </c>
      <c r="D148" s="343" t="s">
        <v>1025</v>
      </c>
      <c r="E148" s="460">
        <v>2012</v>
      </c>
      <c r="F148" s="461"/>
      <c r="G148" s="461"/>
      <c r="H148" s="461"/>
      <c r="I148" s="461"/>
      <c r="J148" s="461"/>
      <c r="K148" s="462"/>
      <c r="L148" s="461"/>
      <c r="M148" s="461"/>
    </row>
    <row r="149" spans="1:13" ht="75">
      <c r="A149" s="476" t="s">
        <v>6914</v>
      </c>
      <c r="B149" s="471" t="s">
        <v>6915</v>
      </c>
      <c r="C149" s="343" t="s">
        <v>6916</v>
      </c>
      <c r="D149" s="343" t="s">
        <v>6917</v>
      </c>
      <c r="E149" s="460">
        <v>2019</v>
      </c>
      <c r="F149" s="461"/>
      <c r="G149" s="461"/>
      <c r="H149" s="461"/>
      <c r="I149" s="461"/>
      <c r="J149" s="461"/>
      <c r="K149" s="462"/>
      <c r="L149" s="461"/>
      <c r="M149" s="461"/>
    </row>
    <row r="150" spans="1:13" ht="75">
      <c r="A150" s="476" t="s">
        <v>6918</v>
      </c>
      <c r="B150" s="471"/>
      <c r="C150" s="343" t="s">
        <v>6919</v>
      </c>
      <c r="D150" s="343" t="s">
        <v>5350</v>
      </c>
      <c r="E150" s="460">
        <v>1985</v>
      </c>
      <c r="F150" s="461"/>
      <c r="G150" s="461"/>
      <c r="H150" s="461"/>
      <c r="I150" s="461"/>
      <c r="J150" s="461"/>
      <c r="K150" s="462"/>
      <c r="L150" s="461"/>
      <c r="M150" s="461"/>
    </row>
    <row r="151" spans="1:13" ht="75">
      <c r="A151" s="476" t="s">
        <v>5448</v>
      </c>
      <c r="B151" s="471"/>
      <c r="C151" s="343" t="s">
        <v>5449</v>
      </c>
      <c r="D151" s="343" t="s">
        <v>2997</v>
      </c>
      <c r="E151" s="460">
        <v>2004</v>
      </c>
      <c r="F151" s="461"/>
      <c r="G151" s="461"/>
      <c r="H151" s="461"/>
      <c r="I151" s="461"/>
      <c r="J151" s="461"/>
      <c r="K151" s="462"/>
      <c r="L151" s="461"/>
      <c r="M151" s="461"/>
    </row>
    <row r="152" spans="1:13" ht="90">
      <c r="A152" s="476" t="s">
        <v>5290</v>
      </c>
      <c r="B152" s="471" t="s">
        <v>5291</v>
      </c>
      <c r="C152" s="343" t="s">
        <v>5292</v>
      </c>
      <c r="D152" s="343" t="s">
        <v>2824</v>
      </c>
      <c r="E152" s="460">
        <v>2020</v>
      </c>
      <c r="F152" s="461"/>
      <c r="G152" s="461"/>
      <c r="H152" s="461"/>
      <c r="I152" s="461"/>
      <c r="J152" s="461"/>
      <c r="K152" s="462"/>
      <c r="L152" s="461"/>
      <c r="M152" s="461"/>
    </row>
    <row r="153" spans="1:13" ht="105">
      <c r="A153" s="476" t="s">
        <v>3739</v>
      </c>
      <c r="B153" s="471"/>
      <c r="C153" s="343" t="s">
        <v>3740</v>
      </c>
      <c r="D153" s="343" t="s">
        <v>3741</v>
      </c>
      <c r="E153" s="460">
        <v>2020</v>
      </c>
      <c r="F153" s="461"/>
      <c r="G153" s="461"/>
      <c r="H153" s="461"/>
      <c r="I153" s="461"/>
      <c r="J153" s="461"/>
      <c r="K153" s="462"/>
      <c r="L153" s="461"/>
      <c r="M153" s="461"/>
    </row>
    <row r="154" spans="1:13" ht="30">
      <c r="A154" s="476" t="s">
        <v>4885</v>
      </c>
      <c r="B154" s="471" t="s">
        <v>4886</v>
      </c>
      <c r="C154" s="343" t="s">
        <v>4887</v>
      </c>
      <c r="D154" s="343" t="s">
        <v>4888</v>
      </c>
      <c r="E154" s="460">
        <v>1991</v>
      </c>
      <c r="F154" s="461"/>
      <c r="G154" s="461"/>
      <c r="H154" s="461"/>
      <c r="I154" s="461"/>
      <c r="J154" s="461"/>
      <c r="K154" s="462"/>
      <c r="L154" s="461"/>
      <c r="M154" s="461"/>
    </row>
    <row r="155" spans="1:13" ht="45">
      <c r="A155" s="476" t="s">
        <v>5271</v>
      </c>
      <c r="B155" s="471"/>
      <c r="C155" s="343" t="s">
        <v>5272</v>
      </c>
      <c r="D155" s="343" t="s">
        <v>5214</v>
      </c>
      <c r="E155" s="460">
        <v>1994</v>
      </c>
      <c r="F155" s="461"/>
      <c r="G155" s="461"/>
      <c r="H155" s="461"/>
      <c r="I155" s="461"/>
      <c r="J155" s="461"/>
      <c r="K155" s="462"/>
      <c r="L155" s="461"/>
      <c r="M155" s="461"/>
    </row>
    <row r="156" spans="1:13" ht="30">
      <c r="A156" s="476" t="s">
        <v>5457</v>
      </c>
      <c r="B156" s="471" t="s">
        <v>5458</v>
      </c>
      <c r="C156" s="343" t="s">
        <v>5459</v>
      </c>
      <c r="D156" s="343" t="s">
        <v>3701</v>
      </c>
      <c r="E156" s="460">
        <v>1971</v>
      </c>
      <c r="F156" s="461"/>
      <c r="G156" s="461"/>
      <c r="H156" s="461"/>
      <c r="I156" s="461"/>
      <c r="J156" s="461"/>
      <c r="K156" s="462"/>
      <c r="L156" s="461"/>
      <c r="M156" s="461"/>
    </row>
    <row r="157" spans="1:13" ht="105">
      <c r="A157" s="476" t="s">
        <v>6920</v>
      </c>
      <c r="B157" s="471" t="s">
        <v>6921</v>
      </c>
      <c r="C157" s="343" t="s">
        <v>6922</v>
      </c>
      <c r="D157" s="343" t="s">
        <v>6923</v>
      </c>
      <c r="E157" s="460">
        <v>2022</v>
      </c>
      <c r="F157" s="461"/>
      <c r="G157" s="461"/>
      <c r="H157" s="461"/>
      <c r="I157" s="461"/>
      <c r="J157" s="461"/>
      <c r="K157" s="462"/>
      <c r="L157" s="461"/>
      <c r="M157" s="461"/>
    </row>
    <row r="158" spans="1:13" ht="45">
      <c r="A158" s="476" t="s">
        <v>1548</v>
      </c>
      <c r="B158" s="471" t="s">
        <v>1575</v>
      </c>
      <c r="C158" s="343" t="s">
        <v>1547</v>
      </c>
      <c r="D158" s="343" t="s">
        <v>1552</v>
      </c>
      <c r="E158" s="460">
        <v>2001</v>
      </c>
      <c r="F158" s="461"/>
      <c r="G158" s="461"/>
      <c r="H158" s="461"/>
      <c r="I158" s="461"/>
      <c r="J158" s="461"/>
      <c r="K158" s="462"/>
      <c r="L158" s="461"/>
      <c r="M158" s="461"/>
    </row>
    <row r="159" spans="1:13" ht="75">
      <c r="A159" s="476" t="s">
        <v>6208</v>
      </c>
      <c r="B159" s="471" t="s">
        <v>6209</v>
      </c>
      <c r="C159" s="343" t="s">
        <v>6210</v>
      </c>
      <c r="D159" s="343" t="s">
        <v>6211</v>
      </c>
      <c r="E159" s="460">
        <v>1996</v>
      </c>
      <c r="F159" s="461"/>
      <c r="G159" s="461"/>
      <c r="H159" s="461"/>
      <c r="I159" s="461"/>
      <c r="J159" s="461"/>
      <c r="K159" s="462"/>
      <c r="L159" s="461"/>
      <c r="M159" s="461"/>
    </row>
    <row r="160" spans="1:13" ht="45">
      <c r="A160" s="476" t="s">
        <v>6924</v>
      </c>
      <c r="B160" s="471"/>
      <c r="C160" s="343" t="s">
        <v>6925</v>
      </c>
      <c r="D160" s="343" t="s">
        <v>6898</v>
      </c>
      <c r="E160" s="460">
        <v>2000</v>
      </c>
      <c r="F160" s="461"/>
      <c r="G160" s="461"/>
      <c r="H160" s="461"/>
      <c r="I160" s="461"/>
      <c r="J160" s="461"/>
      <c r="K160" s="462"/>
      <c r="L160" s="461"/>
      <c r="M160" s="461"/>
    </row>
    <row r="161" spans="1:13" ht="60">
      <c r="A161" s="476" t="s">
        <v>6926</v>
      </c>
      <c r="B161" s="471" t="s">
        <v>6927</v>
      </c>
      <c r="C161" s="343" t="s">
        <v>6928</v>
      </c>
      <c r="D161" s="343" t="s">
        <v>1898</v>
      </c>
      <c r="E161" s="460">
        <v>2013</v>
      </c>
      <c r="F161" s="461"/>
      <c r="G161" s="461"/>
      <c r="H161" s="461"/>
      <c r="I161" s="461"/>
      <c r="J161" s="461"/>
      <c r="K161" s="462"/>
      <c r="L161" s="461"/>
      <c r="M161" s="461"/>
    </row>
    <row r="162" spans="1:13" ht="105">
      <c r="A162" s="476" t="s">
        <v>6929</v>
      </c>
      <c r="B162" s="471" t="s">
        <v>6930</v>
      </c>
      <c r="C162" s="343" t="s">
        <v>6931</v>
      </c>
      <c r="D162" s="343" t="s">
        <v>6932</v>
      </c>
      <c r="E162" s="460">
        <v>1991</v>
      </c>
      <c r="F162" s="461"/>
      <c r="G162" s="461"/>
      <c r="H162" s="461"/>
      <c r="I162" s="461"/>
      <c r="J162" s="461"/>
      <c r="K162" s="462"/>
      <c r="L162" s="461"/>
      <c r="M162" s="461"/>
    </row>
    <row r="163" spans="1:13" ht="75">
      <c r="A163" s="476" t="s">
        <v>590</v>
      </c>
      <c r="B163" s="471" t="s">
        <v>5570</v>
      </c>
      <c r="C163" s="343" t="s">
        <v>589</v>
      </c>
      <c r="D163" s="343" t="s">
        <v>348</v>
      </c>
      <c r="E163" s="460">
        <v>2007</v>
      </c>
      <c r="F163" s="461"/>
      <c r="G163" s="461"/>
      <c r="H163" s="461"/>
      <c r="I163" s="461"/>
      <c r="J163" s="461"/>
      <c r="K163" s="462"/>
      <c r="L163" s="461"/>
      <c r="M163" s="461"/>
    </row>
    <row r="164" spans="1:13" ht="45">
      <c r="A164" s="476" t="s">
        <v>5965</v>
      </c>
      <c r="B164" s="471" t="s">
        <v>5966</v>
      </c>
      <c r="C164" s="343" t="s">
        <v>5967</v>
      </c>
      <c r="D164" s="343" t="s">
        <v>382</v>
      </c>
      <c r="E164" s="460">
        <v>2007</v>
      </c>
      <c r="F164" s="461"/>
      <c r="G164" s="461"/>
      <c r="H164" s="461"/>
      <c r="I164" s="461"/>
      <c r="J164" s="461"/>
      <c r="K164" s="462"/>
      <c r="L164" s="461"/>
      <c r="M164" s="461"/>
    </row>
    <row r="165" spans="1:13" ht="75">
      <c r="A165" s="476" t="s">
        <v>6933</v>
      </c>
      <c r="B165" s="471" t="s">
        <v>6934</v>
      </c>
      <c r="C165" s="343" t="s">
        <v>6935</v>
      </c>
      <c r="D165" s="343" t="s">
        <v>6936</v>
      </c>
      <c r="E165" s="460">
        <v>1995</v>
      </c>
      <c r="F165" s="461"/>
      <c r="G165" s="461"/>
      <c r="H165" s="461"/>
      <c r="I165" s="461"/>
      <c r="J165" s="461"/>
      <c r="K165" s="462"/>
      <c r="L165" s="461"/>
      <c r="M165" s="461"/>
    </row>
    <row r="166" spans="1:13" ht="75">
      <c r="A166" s="476" t="s">
        <v>6437</v>
      </c>
      <c r="B166" s="471" t="s">
        <v>6438</v>
      </c>
      <c r="C166" s="343" t="s">
        <v>6439</v>
      </c>
      <c r="D166" s="343" t="s">
        <v>6440</v>
      </c>
      <c r="E166" s="460">
        <v>2011</v>
      </c>
      <c r="F166" s="461"/>
      <c r="G166" s="461"/>
      <c r="H166" s="461"/>
      <c r="I166" s="461"/>
      <c r="J166" s="461"/>
      <c r="K166" s="462"/>
      <c r="L166" s="461"/>
      <c r="M166" s="461"/>
    </row>
    <row r="167" spans="1:13" ht="90">
      <c r="A167" s="476" t="s">
        <v>6937</v>
      </c>
      <c r="B167" s="471" t="s">
        <v>6938</v>
      </c>
      <c r="C167" s="343" t="s">
        <v>6939</v>
      </c>
      <c r="D167" s="343" t="s">
        <v>6940</v>
      </c>
      <c r="E167" s="460">
        <v>2021</v>
      </c>
      <c r="F167" s="461"/>
      <c r="G167" s="461"/>
      <c r="H167" s="461"/>
      <c r="I167" s="461"/>
      <c r="J167" s="461"/>
      <c r="K167" s="462"/>
      <c r="L167" s="461"/>
      <c r="M167" s="461"/>
    </row>
    <row r="168" spans="1:13" ht="90">
      <c r="A168" s="476" t="s">
        <v>3413</v>
      </c>
      <c r="B168" s="471" t="s">
        <v>3414</v>
      </c>
      <c r="C168" s="343" t="s">
        <v>3415</v>
      </c>
      <c r="D168" s="343" t="s">
        <v>3416</v>
      </c>
      <c r="E168" s="460">
        <v>2022</v>
      </c>
      <c r="F168" s="461"/>
      <c r="G168" s="461"/>
      <c r="H168" s="461"/>
      <c r="I168" s="461"/>
      <c r="J168" s="461"/>
      <c r="K168" s="462"/>
      <c r="L168" s="461"/>
      <c r="M168" s="461"/>
    </row>
    <row r="169" spans="1:13" ht="60">
      <c r="A169" s="476" t="s">
        <v>4840</v>
      </c>
      <c r="B169" s="471" t="s">
        <v>4841</v>
      </c>
      <c r="C169" s="343" t="s">
        <v>4842</v>
      </c>
      <c r="D169" s="343" t="s">
        <v>4843</v>
      </c>
      <c r="E169" s="460">
        <v>2013</v>
      </c>
      <c r="F169" s="461"/>
      <c r="G169" s="461"/>
      <c r="H169" s="461"/>
      <c r="I169" s="461"/>
      <c r="J169" s="461"/>
      <c r="K169" s="462"/>
      <c r="L169" s="461"/>
      <c r="M169" s="461"/>
    </row>
    <row r="170" spans="1:13" ht="75">
      <c r="A170" s="476" t="s">
        <v>6941</v>
      </c>
      <c r="B170" s="471" t="s">
        <v>6942</v>
      </c>
      <c r="C170" s="343" t="s">
        <v>6943</v>
      </c>
      <c r="D170" s="343" t="s">
        <v>6836</v>
      </c>
      <c r="E170" s="460">
        <v>2014</v>
      </c>
      <c r="F170" s="461"/>
      <c r="G170" s="461"/>
      <c r="H170" s="461"/>
      <c r="I170" s="461"/>
      <c r="J170" s="461"/>
      <c r="K170" s="462"/>
      <c r="L170" s="461"/>
      <c r="M170" s="461"/>
    </row>
    <row r="171" spans="1:13" ht="60">
      <c r="A171" s="476" t="s">
        <v>6944</v>
      </c>
      <c r="B171" s="471" t="s">
        <v>6945</v>
      </c>
      <c r="C171" s="343" t="s">
        <v>6946</v>
      </c>
      <c r="D171" s="343" t="s">
        <v>6947</v>
      </c>
      <c r="E171" s="460">
        <v>2005</v>
      </c>
      <c r="F171" s="461"/>
      <c r="G171" s="461"/>
      <c r="H171" s="461"/>
      <c r="I171" s="461"/>
      <c r="J171" s="461"/>
      <c r="K171" s="462"/>
      <c r="L171" s="461"/>
      <c r="M171" s="461"/>
    </row>
    <row r="172" spans="1:13" ht="60">
      <c r="A172" s="476" t="s">
        <v>6948</v>
      </c>
      <c r="B172" s="471" t="s">
        <v>6949</v>
      </c>
      <c r="C172" s="343" t="s">
        <v>6950</v>
      </c>
      <c r="D172" s="343" t="s">
        <v>6951</v>
      </c>
      <c r="E172" s="460">
        <v>2002</v>
      </c>
      <c r="F172" s="461"/>
      <c r="G172" s="461"/>
      <c r="H172" s="461"/>
      <c r="I172" s="461"/>
      <c r="J172" s="461"/>
      <c r="K172" s="462"/>
      <c r="L172" s="461"/>
      <c r="M172" s="461"/>
    </row>
    <row r="173" spans="1:13" ht="45">
      <c r="A173" s="476" t="s">
        <v>6952</v>
      </c>
      <c r="B173" s="471" t="s">
        <v>6953</v>
      </c>
      <c r="C173" s="343" t="s">
        <v>6954</v>
      </c>
      <c r="D173" s="343" t="s">
        <v>6955</v>
      </c>
      <c r="E173" s="460">
        <v>2019</v>
      </c>
      <c r="F173" s="461"/>
      <c r="G173" s="461"/>
      <c r="H173" s="461"/>
      <c r="I173" s="461"/>
      <c r="J173" s="461"/>
      <c r="K173" s="462"/>
      <c r="L173" s="461"/>
      <c r="M173" s="461"/>
    </row>
    <row r="174" spans="1:13" ht="60">
      <c r="A174" s="476" t="s">
        <v>931</v>
      </c>
      <c r="B174" s="471" t="s">
        <v>3577</v>
      </c>
      <c r="C174" s="343" t="s">
        <v>930</v>
      </c>
      <c r="D174" s="343" t="s">
        <v>934</v>
      </c>
      <c r="E174" s="460">
        <v>2010</v>
      </c>
      <c r="F174" s="461"/>
      <c r="G174" s="461"/>
      <c r="H174" s="461"/>
      <c r="I174" s="461"/>
      <c r="J174" s="461"/>
      <c r="K174" s="462"/>
      <c r="L174" s="461"/>
      <c r="M174" s="461"/>
    </row>
    <row r="175" spans="1:13" ht="60">
      <c r="A175" s="476" t="s">
        <v>6956</v>
      </c>
      <c r="B175" s="471"/>
      <c r="C175" s="343" t="s">
        <v>6957</v>
      </c>
      <c r="D175" s="343" t="s">
        <v>6887</v>
      </c>
      <c r="E175" s="460">
        <v>2022</v>
      </c>
      <c r="F175" s="461"/>
      <c r="G175" s="461"/>
      <c r="H175" s="461"/>
      <c r="I175" s="461"/>
      <c r="J175" s="461"/>
      <c r="K175" s="462"/>
      <c r="L175" s="461"/>
      <c r="M175" s="461"/>
    </row>
    <row r="176" spans="1:13" ht="75">
      <c r="A176" s="476" t="s">
        <v>6958</v>
      </c>
      <c r="B176" s="471" t="s">
        <v>6959</v>
      </c>
      <c r="C176" s="343" t="s">
        <v>6960</v>
      </c>
      <c r="D176" s="343" t="s">
        <v>6961</v>
      </c>
      <c r="E176" s="460">
        <v>2002</v>
      </c>
      <c r="F176" s="461"/>
      <c r="G176" s="461"/>
      <c r="H176" s="461"/>
      <c r="I176" s="461"/>
      <c r="J176" s="461"/>
      <c r="K176" s="462"/>
      <c r="L176" s="461"/>
      <c r="M176" s="461"/>
    </row>
    <row r="177" spans="1:13" ht="30">
      <c r="A177" s="476" t="s">
        <v>6962</v>
      </c>
      <c r="B177" s="471" t="s">
        <v>6963</v>
      </c>
      <c r="C177" s="343" t="s">
        <v>6964</v>
      </c>
      <c r="D177" s="343" t="s">
        <v>6965</v>
      </c>
      <c r="E177" s="460">
        <v>2016</v>
      </c>
      <c r="F177" s="461"/>
      <c r="G177" s="461"/>
      <c r="H177" s="461"/>
      <c r="I177" s="461"/>
      <c r="J177" s="461"/>
      <c r="K177" s="462"/>
      <c r="L177" s="461"/>
      <c r="M177" s="461"/>
    </row>
    <row r="178" spans="1:13" ht="75">
      <c r="A178" s="476" t="s">
        <v>2575</v>
      </c>
      <c r="B178" s="471" t="s">
        <v>3376</v>
      </c>
      <c r="C178" s="343" t="s">
        <v>2577</v>
      </c>
      <c r="D178" s="343" t="s">
        <v>348</v>
      </c>
      <c r="E178" s="460">
        <v>1996</v>
      </c>
      <c r="F178" s="461"/>
      <c r="G178" s="461"/>
      <c r="H178" s="461"/>
      <c r="I178" s="461"/>
      <c r="J178" s="461"/>
      <c r="K178" s="462"/>
      <c r="L178" s="461"/>
      <c r="M178" s="461"/>
    </row>
    <row r="179" spans="1:13" ht="90">
      <c r="A179" s="476" t="s">
        <v>3031</v>
      </c>
      <c r="B179" s="471" t="s">
        <v>3032</v>
      </c>
      <c r="C179" s="343" t="s">
        <v>3033</v>
      </c>
      <c r="D179" s="343" t="s">
        <v>3034</v>
      </c>
      <c r="E179" s="460">
        <v>1998</v>
      </c>
      <c r="F179" s="461"/>
      <c r="G179" s="461"/>
      <c r="H179" s="461"/>
      <c r="I179" s="461"/>
      <c r="J179" s="461"/>
      <c r="K179" s="462"/>
      <c r="L179" s="461"/>
      <c r="M179" s="461"/>
    </row>
    <row r="180" spans="1:13" ht="75">
      <c r="A180" s="476" t="s">
        <v>6966</v>
      </c>
      <c r="B180" s="471" t="s">
        <v>6967</v>
      </c>
      <c r="C180" s="343" t="s">
        <v>6968</v>
      </c>
      <c r="D180" s="343" t="s">
        <v>6969</v>
      </c>
      <c r="E180" s="460">
        <v>2014</v>
      </c>
      <c r="F180" s="461"/>
      <c r="G180" s="461"/>
      <c r="H180" s="461"/>
      <c r="I180" s="461"/>
      <c r="J180" s="461"/>
      <c r="K180" s="462"/>
      <c r="L180" s="461"/>
      <c r="M180" s="461"/>
    </row>
    <row r="181" spans="1:13" ht="60">
      <c r="A181" s="476" t="s">
        <v>6970</v>
      </c>
      <c r="B181" s="471" t="s">
        <v>6971</v>
      </c>
      <c r="C181" s="343" t="s">
        <v>6972</v>
      </c>
      <c r="D181" s="343" t="s">
        <v>6947</v>
      </c>
      <c r="E181" s="460">
        <v>2000</v>
      </c>
      <c r="F181" s="461"/>
      <c r="G181" s="461"/>
      <c r="H181" s="461"/>
      <c r="I181" s="461"/>
      <c r="J181" s="461"/>
      <c r="K181" s="462"/>
      <c r="L181" s="461"/>
      <c r="M181" s="461"/>
    </row>
    <row r="182" spans="1:13" ht="75">
      <c r="A182" s="476" t="s">
        <v>6973</v>
      </c>
      <c r="B182" s="471" t="s">
        <v>6974</v>
      </c>
      <c r="C182" s="343" t="s">
        <v>6975</v>
      </c>
      <c r="D182" s="343" t="s">
        <v>1898</v>
      </c>
      <c r="E182" s="460">
        <v>2018</v>
      </c>
      <c r="F182" s="461"/>
      <c r="G182" s="461"/>
      <c r="H182" s="461"/>
      <c r="I182" s="461"/>
      <c r="J182" s="461"/>
      <c r="K182" s="462"/>
      <c r="L182" s="461"/>
      <c r="M182" s="461"/>
    </row>
    <row r="183" spans="1:13" ht="90">
      <c r="A183" s="476" t="s">
        <v>6976</v>
      </c>
      <c r="B183" s="471" t="s">
        <v>6977</v>
      </c>
      <c r="C183" s="343" t="s">
        <v>6978</v>
      </c>
      <c r="D183" s="343" t="s">
        <v>6819</v>
      </c>
      <c r="E183" s="460">
        <v>2008</v>
      </c>
      <c r="F183" s="461"/>
      <c r="G183" s="461"/>
      <c r="H183" s="461"/>
      <c r="I183" s="461"/>
      <c r="J183" s="461"/>
      <c r="K183" s="462"/>
      <c r="L183" s="461"/>
      <c r="M183" s="461"/>
    </row>
    <row r="184" spans="1:13" ht="75">
      <c r="A184" s="476" t="s">
        <v>4025</v>
      </c>
      <c r="B184" s="471" t="s">
        <v>4026</v>
      </c>
      <c r="C184" s="343" t="s">
        <v>4027</v>
      </c>
      <c r="D184" s="343" t="s">
        <v>4028</v>
      </c>
      <c r="E184" s="460">
        <v>2019</v>
      </c>
      <c r="F184" s="461"/>
      <c r="G184" s="461"/>
      <c r="H184" s="461"/>
      <c r="I184" s="461"/>
      <c r="J184" s="461"/>
      <c r="K184" s="462"/>
      <c r="L184" s="461"/>
      <c r="M184" s="461"/>
    </row>
    <row r="185" spans="1:13" ht="75">
      <c r="A185" s="476" t="s">
        <v>6979</v>
      </c>
      <c r="B185" s="471" t="s">
        <v>6980</v>
      </c>
      <c r="C185" s="343" t="s">
        <v>6981</v>
      </c>
      <c r="D185" s="343" t="s">
        <v>6982</v>
      </c>
      <c r="E185" s="460">
        <v>2002</v>
      </c>
      <c r="F185" s="461"/>
      <c r="G185" s="461"/>
      <c r="H185" s="461"/>
      <c r="I185" s="461"/>
      <c r="J185" s="461"/>
      <c r="K185" s="462"/>
      <c r="L185" s="461"/>
      <c r="M185" s="461"/>
    </row>
    <row r="186" spans="1:13" ht="45">
      <c r="A186" s="476" t="s">
        <v>3704</v>
      </c>
      <c r="B186" s="471" t="s">
        <v>3705</v>
      </c>
      <c r="C186" s="343" t="s">
        <v>3706</v>
      </c>
      <c r="D186" s="343" t="s">
        <v>3707</v>
      </c>
      <c r="E186" s="460">
        <v>2004</v>
      </c>
      <c r="F186" s="461"/>
      <c r="G186" s="461"/>
      <c r="H186" s="461"/>
      <c r="I186" s="461"/>
      <c r="J186" s="461"/>
      <c r="K186" s="462"/>
      <c r="L186" s="461"/>
      <c r="M186" s="461"/>
    </row>
    <row r="187" spans="1:13" ht="75">
      <c r="A187" s="476" t="s">
        <v>5440</v>
      </c>
      <c r="B187" s="471" t="s">
        <v>5441</v>
      </c>
      <c r="C187" s="343" t="s">
        <v>5442</v>
      </c>
      <c r="D187" s="343" t="s">
        <v>5443</v>
      </c>
      <c r="E187" s="460">
        <v>2008</v>
      </c>
      <c r="F187" s="461"/>
      <c r="G187" s="461"/>
      <c r="H187" s="461"/>
      <c r="I187" s="461"/>
      <c r="J187" s="461"/>
      <c r="K187" s="462"/>
      <c r="L187" s="461"/>
      <c r="M187" s="461"/>
    </row>
    <row r="188" spans="1:13" ht="60">
      <c r="A188" s="476" t="s">
        <v>2706</v>
      </c>
      <c r="B188" s="471" t="s">
        <v>3860</v>
      </c>
      <c r="C188" s="343" t="s">
        <v>2708</v>
      </c>
      <c r="D188" s="343" t="s">
        <v>2601</v>
      </c>
      <c r="E188" s="460">
        <v>1983</v>
      </c>
      <c r="F188" s="461"/>
      <c r="G188" s="461"/>
      <c r="H188" s="461"/>
      <c r="I188" s="461"/>
      <c r="J188" s="461"/>
      <c r="K188" s="462"/>
      <c r="L188" s="461"/>
      <c r="M188" s="461"/>
    </row>
    <row r="189" spans="1:13" ht="90">
      <c r="A189" s="476" t="s">
        <v>6983</v>
      </c>
      <c r="B189" s="471"/>
      <c r="C189" s="343" t="s">
        <v>6984</v>
      </c>
      <c r="D189" s="343" t="s">
        <v>6985</v>
      </c>
      <c r="E189" s="460">
        <v>2017</v>
      </c>
      <c r="F189" s="461"/>
      <c r="G189" s="461"/>
      <c r="H189" s="461"/>
      <c r="I189" s="461"/>
      <c r="J189" s="461"/>
      <c r="K189" s="462"/>
      <c r="L189" s="461"/>
      <c r="M189" s="461"/>
    </row>
    <row r="190" spans="1:13" ht="60">
      <c r="A190" s="476" t="s">
        <v>6986</v>
      </c>
      <c r="B190" s="471" t="s">
        <v>6987</v>
      </c>
      <c r="C190" s="343" t="s">
        <v>6988</v>
      </c>
      <c r="D190" s="343" t="s">
        <v>6923</v>
      </c>
      <c r="E190" s="460">
        <v>2016</v>
      </c>
      <c r="F190" s="461"/>
      <c r="G190" s="461"/>
      <c r="H190" s="461"/>
      <c r="I190" s="461"/>
      <c r="J190" s="461"/>
      <c r="K190" s="462"/>
      <c r="L190" s="461"/>
      <c r="M190" s="461"/>
    </row>
    <row r="191" spans="1:13" ht="60">
      <c r="A191" s="476" t="s">
        <v>3570</v>
      </c>
      <c r="B191" s="471" t="s">
        <v>3571</v>
      </c>
      <c r="C191" s="343" t="s">
        <v>3572</v>
      </c>
      <c r="D191" s="343" t="s">
        <v>2824</v>
      </c>
      <c r="E191" s="460">
        <v>2005</v>
      </c>
      <c r="F191" s="461"/>
      <c r="G191" s="461"/>
      <c r="H191" s="461"/>
      <c r="I191" s="461"/>
      <c r="J191" s="461"/>
      <c r="K191" s="462"/>
      <c r="L191" s="461"/>
      <c r="M191" s="461"/>
    </row>
    <row r="192" spans="1:13" ht="75">
      <c r="A192" s="476" t="s">
        <v>6989</v>
      </c>
      <c r="B192" s="471"/>
      <c r="C192" s="343" t="s">
        <v>6990</v>
      </c>
      <c r="D192" s="343" t="s">
        <v>6991</v>
      </c>
      <c r="E192" s="460">
        <v>1989</v>
      </c>
      <c r="F192" s="461"/>
      <c r="G192" s="461"/>
      <c r="H192" s="461"/>
      <c r="I192" s="461"/>
      <c r="J192" s="461"/>
      <c r="K192" s="462"/>
      <c r="L192" s="461"/>
      <c r="M192" s="461"/>
    </row>
    <row r="193" spans="1:13" ht="60">
      <c r="A193" s="476" t="s">
        <v>4113</v>
      </c>
      <c r="B193" s="471" t="s">
        <v>4114</v>
      </c>
      <c r="C193" s="343" t="s">
        <v>4115</v>
      </c>
      <c r="D193" s="343" t="s">
        <v>4116</v>
      </c>
      <c r="E193" s="460">
        <v>2007</v>
      </c>
      <c r="F193" s="461"/>
      <c r="G193" s="461"/>
      <c r="H193" s="461"/>
      <c r="I193" s="461"/>
      <c r="J193" s="461"/>
      <c r="K193" s="462"/>
      <c r="L193" s="461"/>
      <c r="M193" s="461"/>
    </row>
    <row r="194" spans="1:13" ht="45">
      <c r="A194" s="476" t="s">
        <v>4875</v>
      </c>
      <c r="B194" s="471" t="s">
        <v>4876</v>
      </c>
      <c r="C194" s="343" t="s">
        <v>4877</v>
      </c>
      <c r="D194" s="343" t="s">
        <v>4878</v>
      </c>
      <c r="E194" s="460">
        <v>2018</v>
      </c>
      <c r="F194" s="461"/>
      <c r="G194" s="461"/>
      <c r="H194" s="461"/>
      <c r="I194" s="461"/>
      <c r="J194" s="461"/>
      <c r="K194" s="462"/>
      <c r="L194" s="461"/>
      <c r="M194" s="461"/>
    </row>
    <row r="195" spans="1:13" ht="60">
      <c r="A195" s="476" t="s">
        <v>4220</v>
      </c>
      <c r="B195" s="471" t="s">
        <v>4221</v>
      </c>
      <c r="C195" s="343" t="s">
        <v>4222</v>
      </c>
      <c r="D195" s="343" t="s">
        <v>4223</v>
      </c>
      <c r="E195" s="460">
        <v>2005</v>
      </c>
      <c r="F195" s="461"/>
      <c r="G195" s="461"/>
      <c r="H195" s="461"/>
      <c r="I195" s="461"/>
      <c r="J195" s="461"/>
      <c r="K195" s="462"/>
      <c r="L195" s="461"/>
      <c r="M195" s="461"/>
    </row>
    <row r="196" spans="1:13" ht="75">
      <c r="A196" s="476" t="s">
        <v>5164</v>
      </c>
      <c r="B196" s="471" t="s">
        <v>5165</v>
      </c>
      <c r="C196" s="343" t="s">
        <v>5166</v>
      </c>
      <c r="D196" s="343" t="s">
        <v>5167</v>
      </c>
      <c r="E196" s="460">
        <v>2019</v>
      </c>
      <c r="F196" s="461"/>
      <c r="G196" s="461"/>
      <c r="H196" s="461"/>
      <c r="I196" s="461"/>
      <c r="J196" s="461"/>
      <c r="K196" s="462"/>
      <c r="L196" s="461"/>
      <c r="M196" s="461"/>
    </row>
    <row r="197" spans="1:13" ht="75">
      <c r="A197" s="476" t="s">
        <v>3295</v>
      </c>
      <c r="B197" s="471" t="s">
        <v>3296</v>
      </c>
      <c r="C197" s="343" t="s">
        <v>3297</v>
      </c>
      <c r="D197" s="343" t="s">
        <v>3298</v>
      </c>
      <c r="E197" s="460">
        <v>2019</v>
      </c>
      <c r="F197" s="461"/>
      <c r="G197" s="461"/>
      <c r="H197" s="461"/>
      <c r="I197" s="461"/>
      <c r="J197" s="461"/>
      <c r="K197" s="462"/>
      <c r="L197" s="461"/>
      <c r="M197" s="461"/>
    </row>
    <row r="198" spans="1:13" ht="75">
      <c r="A198" s="476" t="s">
        <v>6992</v>
      </c>
      <c r="B198" s="471"/>
      <c r="C198" s="343" t="s">
        <v>6993</v>
      </c>
      <c r="D198" s="343" t="s">
        <v>6994</v>
      </c>
      <c r="E198" s="460">
        <v>2000</v>
      </c>
      <c r="F198" s="461"/>
      <c r="G198" s="461"/>
      <c r="H198" s="461"/>
      <c r="I198" s="461"/>
      <c r="J198" s="461"/>
      <c r="K198" s="462"/>
      <c r="L198" s="461"/>
      <c r="M198" s="461"/>
    </row>
    <row r="199" spans="1:13" ht="45">
      <c r="A199" s="476" t="s">
        <v>4599</v>
      </c>
      <c r="B199" s="471" t="s">
        <v>4600</v>
      </c>
      <c r="C199" s="343" t="s">
        <v>4601</v>
      </c>
      <c r="D199" s="343" t="s">
        <v>4602</v>
      </c>
      <c r="E199" s="460">
        <v>2000</v>
      </c>
      <c r="F199" s="461"/>
      <c r="G199" s="461"/>
      <c r="H199" s="461"/>
      <c r="I199" s="461"/>
      <c r="J199" s="461"/>
      <c r="K199" s="462"/>
      <c r="L199" s="461"/>
      <c r="M199" s="461"/>
    </row>
    <row r="200" spans="1:13" ht="75">
      <c r="A200" s="476" t="s">
        <v>4127</v>
      </c>
      <c r="B200" s="471" t="s">
        <v>4128</v>
      </c>
      <c r="C200" s="343" t="s">
        <v>4129</v>
      </c>
      <c r="D200" s="343" t="s">
        <v>2942</v>
      </c>
      <c r="E200" s="460">
        <v>2016</v>
      </c>
      <c r="F200" s="461"/>
      <c r="G200" s="461"/>
      <c r="H200" s="461"/>
      <c r="I200" s="461"/>
      <c r="J200" s="461"/>
      <c r="K200" s="462"/>
      <c r="L200" s="461"/>
      <c r="M200" s="461"/>
    </row>
    <row r="201" spans="1:13" ht="120">
      <c r="A201" s="476" t="s">
        <v>4249</v>
      </c>
      <c r="B201" s="471" t="s">
        <v>4250</v>
      </c>
      <c r="C201" s="343" t="s">
        <v>4251</v>
      </c>
      <c r="D201" s="343" t="s">
        <v>4252</v>
      </c>
      <c r="E201" s="460">
        <v>1990</v>
      </c>
      <c r="F201" s="461"/>
      <c r="G201" s="461"/>
      <c r="H201" s="461"/>
      <c r="I201" s="461"/>
      <c r="J201" s="461"/>
      <c r="K201" s="462"/>
      <c r="L201" s="461"/>
      <c r="M201" s="461"/>
    </row>
    <row r="202" spans="1:13" ht="60">
      <c r="A202" s="476" t="s">
        <v>3653</v>
      </c>
      <c r="B202" s="471"/>
      <c r="C202" s="343" t="s">
        <v>3654</v>
      </c>
      <c r="D202" s="343" t="s">
        <v>3655</v>
      </c>
      <c r="E202" s="460">
        <v>1972</v>
      </c>
      <c r="F202" s="461"/>
      <c r="G202" s="461"/>
      <c r="H202" s="461"/>
      <c r="I202" s="461"/>
      <c r="J202" s="461"/>
      <c r="K202" s="462"/>
      <c r="L202" s="461"/>
      <c r="M202" s="461"/>
    </row>
    <row r="203" spans="1:13" ht="45">
      <c r="A203" s="476" t="s">
        <v>3409</v>
      </c>
      <c r="B203" s="471" t="s">
        <v>3410</v>
      </c>
      <c r="C203" s="343" t="s">
        <v>3411</v>
      </c>
      <c r="D203" s="343" t="s">
        <v>3412</v>
      </c>
      <c r="E203" s="460">
        <v>1967</v>
      </c>
      <c r="F203" s="461"/>
      <c r="G203" s="461"/>
      <c r="H203" s="461"/>
      <c r="I203" s="461"/>
      <c r="J203" s="461"/>
      <c r="K203" s="462"/>
      <c r="L203" s="461"/>
      <c r="M203" s="461"/>
    </row>
    <row r="204" spans="1:13" ht="60">
      <c r="A204" s="476" t="s">
        <v>3282</v>
      </c>
      <c r="B204" s="471" t="s">
        <v>3283</v>
      </c>
      <c r="C204" s="343" t="s">
        <v>3284</v>
      </c>
      <c r="D204" s="343" t="s">
        <v>3285</v>
      </c>
      <c r="E204" s="460">
        <v>2010</v>
      </c>
      <c r="F204" s="461"/>
      <c r="G204" s="461"/>
      <c r="H204" s="461"/>
      <c r="I204" s="461"/>
      <c r="J204" s="461"/>
      <c r="K204" s="462"/>
      <c r="L204" s="461"/>
      <c r="M204" s="461"/>
    </row>
    <row r="205" spans="1:13" ht="45">
      <c r="A205" s="476" t="s">
        <v>6995</v>
      </c>
      <c r="B205" s="471" t="s">
        <v>6996</v>
      </c>
      <c r="C205" s="343" t="s">
        <v>6997</v>
      </c>
      <c r="D205" s="343" t="s">
        <v>5561</v>
      </c>
      <c r="E205" s="460">
        <v>2004</v>
      </c>
      <c r="F205" s="461"/>
      <c r="G205" s="461"/>
      <c r="H205" s="461"/>
      <c r="I205" s="461"/>
      <c r="J205" s="461"/>
      <c r="K205" s="462"/>
      <c r="L205" s="461"/>
      <c r="M205" s="461"/>
    </row>
    <row r="206" spans="1:13" ht="45">
      <c r="A206" s="476" t="s">
        <v>6516</v>
      </c>
      <c r="B206" s="471" t="s">
        <v>6517</v>
      </c>
      <c r="C206" s="343" t="s">
        <v>6518</v>
      </c>
      <c r="D206" s="343" t="s">
        <v>3581</v>
      </c>
      <c r="E206" s="460">
        <v>2009</v>
      </c>
      <c r="F206" s="461"/>
      <c r="G206" s="461"/>
      <c r="H206" s="461"/>
      <c r="I206" s="461"/>
      <c r="J206" s="461"/>
      <c r="K206" s="462"/>
      <c r="L206" s="461"/>
      <c r="M206" s="461"/>
    </row>
    <row r="207" spans="1:13" ht="45">
      <c r="A207" s="476" t="s">
        <v>5832</v>
      </c>
      <c r="B207" s="471" t="s">
        <v>5833</v>
      </c>
      <c r="C207" s="343" t="s">
        <v>5834</v>
      </c>
      <c r="D207" s="343" t="s">
        <v>5835</v>
      </c>
      <c r="E207" s="460">
        <v>1976</v>
      </c>
      <c r="F207" s="461"/>
      <c r="G207" s="461"/>
      <c r="H207" s="461"/>
      <c r="I207" s="461"/>
      <c r="J207" s="461"/>
      <c r="K207" s="462"/>
      <c r="L207" s="461"/>
      <c r="M207" s="461"/>
    </row>
    <row r="208" spans="1:13" ht="60">
      <c r="A208" s="476" t="s">
        <v>3311</v>
      </c>
      <c r="B208" s="471" t="s">
        <v>3312</v>
      </c>
      <c r="C208" s="343" t="s">
        <v>3313</v>
      </c>
      <c r="D208" s="343" t="s">
        <v>3314</v>
      </c>
      <c r="E208" s="460">
        <v>2016</v>
      </c>
      <c r="F208" s="461"/>
      <c r="G208" s="461"/>
      <c r="H208" s="461"/>
      <c r="I208" s="461"/>
      <c r="J208" s="461"/>
      <c r="K208" s="462"/>
      <c r="L208" s="461"/>
      <c r="M208" s="461"/>
    </row>
    <row r="209" spans="1:13" ht="75">
      <c r="A209" s="476" t="s">
        <v>6998</v>
      </c>
      <c r="B209" s="471" t="s">
        <v>6999</v>
      </c>
      <c r="C209" s="343" t="s">
        <v>7000</v>
      </c>
      <c r="D209" s="343" t="s">
        <v>7001</v>
      </c>
      <c r="E209" s="460">
        <v>1992</v>
      </c>
      <c r="F209" s="461"/>
      <c r="G209" s="461"/>
      <c r="H209" s="461"/>
      <c r="I209" s="461"/>
      <c r="J209" s="461"/>
      <c r="K209" s="462"/>
      <c r="L209" s="461"/>
      <c r="M209" s="461"/>
    </row>
    <row r="210" spans="1:13" ht="60">
      <c r="A210" s="476" t="s">
        <v>7002</v>
      </c>
      <c r="B210" s="471" t="s">
        <v>7003</v>
      </c>
      <c r="C210" s="343" t="s">
        <v>7004</v>
      </c>
      <c r="D210" s="343" t="s">
        <v>1898</v>
      </c>
      <c r="E210" s="460">
        <v>2009</v>
      </c>
      <c r="F210" s="461"/>
      <c r="G210" s="461"/>
      <c r="H210" s="461"/>
      <c r="I210" s="461"/>
      <c r="J210" s="461"/>
      <c r="K210" s="462"/>
      <c r="L210" s="461"/>
      <c r="M210" s="461"/>
    </row>
    <row r="211" spans="1:13" ht="105">
      <c r="A211" s="476" t="s">
        <v>7005</v>
      </c>
      <c r="B211" s="471" t="s">
        <v>7006</v>
      </c>
      <c r="C211" s="343" t="s">
        <v>7007</v>
      </c>
      <c r="D211" s="343" t="s">
        <v>7008</v>
      </c>
      <c r="E211" s="460">
        <v>1993</v>
      </c>
      <c r="F211" s="461"/>
      <c r="G211" s="461"/>
      <c r="H211" s="461"/>
      <c r="I211" s="461"/>
      <c r="J211" s="461"/>
      <c r="K211" s="462"/>
      <c r="L211" s="461"/>
      <c r="M211" s="461"/>
    </row>
    <row r="212" spans="1:13" ht="30">
      <c r="A212" s="476" t="s">
        <v>6696</v>
      </c>
      <c r="B212" s="471"/>
      <c r="C212" s="343"/>
      <c r="D212" s="343"/>
      <c r="E212" s="460">
        <v>1997</v>
      </c>
      <c r="F212" s="461"/>
      <c r="G212" s="461"/>
      <c r="H212" s="461"/>
      <c r="I212" s="461"/>
      <c r="J212" s="461"/>
      <c r="K212" s="462"/>
      <c r="L212" s="461"/>
      <c r="M212" s="461"/>
    </row>
    <row r="213" spans="1:13" ht="30">
      <c r="A213" s="476" t="s">
        <v>6697</v>
      </c>
      <c r="B213" s="471"/>
      <c r="C213" s="343"/>
      <c r="D213" s="343"/>
      <c r="E213" s="460">
        <v>1997</v>
      </c>
      <c r="F213" s="461"/>
      <c r="G213" s="461"/>
      <c r="H213" s="461"/>
      <c r="I213" s="461"/>
      <c r="J213" s="461"/>
      <c r="K213" s="462"/>
      <c r="L213" s="461"/>
      <c r="M213" s="461"/>
    </row>
    <row r="214" spans="1:13" ht="15">
      <c r="A214" s="476" t="s">
        <v>6698</v>
      </c>
      <c r="B214" s="471"/>
      <c r="C214" s="343"/>
      <c r="D214" s="343"/>
      <c r="E214" s="460">
        <v>1997</v>
      </c>
      <c r="F214" s="461"/>
      <c r="G214" s="461"/>
      <c r="H214" s="461"/>
      <c r="I214" s="461"/>
      <c r="J214" s="461"/>
      <c r="K214" s="462"/>
      <c r="L214" s="461"/>
      <c r="M214" s="461"/>
    </row>
    <row r="215" spans="1:13" ht="45">
      <c r="A215" s="476" t="s">
        <v>2825</v>
      </c>
      <c r="B215" s="471" t="s">
        <v>4692</v>
      </c>
      <c r="C215" s="343" t="s">
        <v>2827</v>
      </c>
      <c r="D215" s="343" t="s">
        <v>2828</v>
      </c>
      <c r="E215" s="460">
        <v>2012</v>
      </c>
      <c r="F215" s="461"/>
      <c r="G215" s="461"/>
      <c r="H215" s="461"/>
      <c r="I215" s="461"/>
      <c r="J215" s="461"/>
      <c r="K215" s="462"/>
      <c r="L215" s="461"/>
      <c r="M215" s="461"/>
    </row>
    <row r="216" spans="1:13" ht="75">
      <c r="A216" s="476" t="s">
        <v>4675</v>
      </c>
      <c r="B216" s="471" t="s">
        <v>4676</v>
      </c>
      <c r="C216" s="343" t="s">
        <v>4677</v>
      </c>
      <c r="D216" s="343" t="s">
        <v>4678</v>
      </c>
      <c r="E216" s="460">
        <v>2008</v>
      </c>
      <c r="F216" s="461"/>
      <c r="G216" s="461"/>
      <c r="H216" s="461"/>
      <c r="I216" s="461"/>
      <c r="J216" s="461"/>
      <c r="K216" s="462"/>
      <c r="L216" s="461"/>
      <c r="M216" s="461"/>
    </row>
    <row r="217" spans="1:13" ht="75">
      <c r="A217" s="476" t="s">
        <v>7009</v>
      </c>
      <c r="B217" s="471" t="s">
        <v>7010</v>
      </c>
      <c r="C217" s="343" t="s">
        <v>7011</v>
      </c>
      <c r="D217" s="343" t="s">
        <v>7012</v>
      </c>
      <c r="E217" s="460">
        <v>2019</v>
      </c>
      <c r="F217" s="461"/>
      <c r="G217" s="461"/>
      <c r="H217" s="461"/>
      <c r="I217" s="461"/>
      <c r="J217" s="461"/>
      <c r="K217" s="462"/>
      <c r="L217" s="461"/>
      <c r="M217" s="461"/>
    </row>
    <row r="218" spans="1:13" ht="60">
      <c r="A218" s="476" t="s">
        <v>7013</v>
      </c>
      <c r="B218" s="471"/>
      <c r="C218" s="343" t="s">
        <v>7014</v>
      </c>
      <c r="D218" s="343" t="s">
        <v>7015</v>
      </c>
      <c r="E218" s="460">
        <v>2005</v>
      </c>
      <c r="F218" s="461"/>
      <c r="G218" s="461"/>
      <c r="H218" s="461"/>
      <c r="I218" s="461"/>
      <c r="J218" s="461"/>
      <c r="K218" s="462"/>
      <c r="L218" s="461"/>
      <c r="M218" s="461"/>
    </row>
    <row r="219" spans="1:13" ht="75">
      <c r="A219" s="476" t="s">
        <v>7016</v>
      </c>
      <c r="B219" s="471" t="s">
        <v>7017</v>
      </c>
      <c r="C219" s="343" t="s">
        <v>7018</v>
      </c>
      <c r="D219" s="343" t="s">
        <v>7019</v>
      </c>
      <c r="E219" s="460">
        <v>2005</v>
      </c>
      <c r="F219" s="461"/>
      <c r="G219" s="461"/>
      <c r="H219" s="461"/>
      <c r="I219" s="461"/>
      <c r="J219" s="461"/>
      <c r="K219" s="462"/>
      <c r="L219" s="461"/>
      <c r="M219" s="461"/>
    </row>
    <row r="220" spans="1:13" ht="60">
      <c r="A220" s="476" t="s">
        <v>6255</v>
      </c>
      <c r="B220" s="471" t="s">
        <v>6256</v>
      </c>
      <c r="C220" s="343" t="s">
        <v>6257</v>
      </c>
      <c r="D220" s="343" t="s">
        <v>6258</v>
      </c>
      <c r="E220" s="460">
        <v>2019</v>
      </c>
      <c r="F220" s="461"/>
      <c r="G220" s="461"/>
      <c r="H220" s="461"/>
      <c r="I220" s="461"/>
      <c r="J220" s="461"/>
      <c r="K220" s="462"/>
      <c r="L220" s="461"/>
      <c r="M220" s="461"/>
    </row>
    <row r="221" spans="1:13" ht="60">
      <c r="A221" s="476" t="s">
        <v>2397</v>
      </c>
      <c r="B221" s="471" t="s">
        <v>6688</v>
      </c>
      <c r="C221" s="343" t="s">
        <v>2396</v>
      </c>
      <c r="D221" s="343" t="s">
        <v>2399</v>
      </c>
      <c r="E221" s="460">
        <v>2007</v>
      </c>
      <c r="F221" s="461"/>
      <c r="G221" s="461"/>
      <c r="H221" s="461"/>
      <c r="I221" s="461"/>
      <c r="J221" s="461"/>
      <c r="K221" s="462"/>
      <c r="L221" s="461"/>
      <c r="M221" s="461"/>
    </row>
    <row r="222" spans="1:13" ht="60">
      <c r="A222" s="476" t="s">
        <v>3451</v>
      </c>
      <c r="B222" s="471" t="s">
        <v>3452</v>
      </c>
      <c r="C222" s="343" t="s">
        <v>3453</v>
      </c>
      <c r="D222" s="343" t="s">
        <v>3454</v>
      </c>
      <c r="E222" s="460">
        <v>2007</v>
      </c>
      <c r="F222" s="461"/>
      <c r="G222" s="461"/>
      <c r="H222" s="461"/>
      <c r="I222" s="461"/>
      <c r="J222" s="461"/>
      <c r="K222" s="462"/>
      <c r="L222" s="461"/>
      <c r="M222" s="461"/>
    </row>
    <row r="223" spans="1:13" ht="60">
      <c r="A223" s="476" t="s">
        <v>6689</v>
      </c>
      <c r="B223" s="471"/>
      <c r="C223" s="343" t="s">
        <v>2396</v>
      </c>
      <c r="D223" s="343" t="s">
        <v>2997</v>
      </c>
      <c r="E223" s="460">
        <v>2006</v>
      </c>
      <c r="F223" s="461"/>
      <c r="G223" s="461"/>
      <c r="H223" s="461"/>
      <c r="I223" s="461"/>
      <c r="J223" s="461"/>
      <c r="K223" s="462"/>
      <c r="L223" s="461"/>
      <c r="M223" s="461"/>
    </row>
    <row r="224" spans="1:13" ht="75">
      <c r="A224" s="476" t="s">
        <v>6014</v>
      </c>
      <c r="B224" s="471"/>
      <c r="C224" s="343" t="s">
        <v>6015</v>
      </c>
      <c r="D224" s="343" t="s">
        <v>6016</v>
      </c>
      <c r="E224" s="460">
        <v>2013</v>
      </c>
      <c r="F224" s="461"/>
      <c r="G224" s="461"/>
      <c r="H224" s="461"/>
      <c r="I224" s="461"/>
      <c r="J224" s="461"/>
      <c r="K224" s="462"/>
      <c r="L224" s="461"/>
      <c r="M224" s="461"/>
    </row>
    <row r="225" spans="1:13" ht="45">
      <c r="A225" s="476" t="s">
        <v>5669</v>
      </c>
      <c r="B225" s="471" t="s">
        <v>5670</v>
      </c>
      <c r="C225" s="343" t="s">
        <v>5671</v>
      </c>
      <c r="D225" s="343" t="s">
        <v>2749</v>
      </c>
      <c r="E225" s="460">
        <v>1986</v>
      </c>
      <c r="F225" s="461"/>
      <c r="G225" s="461"/>
      <c r="H225" s="461"/>
      <c r="I225" s="461"/>
      <c r="J225" s="461"/>
      <c r="K225" s="462"/>
      <c r="L225" s="461"/>
      <c r="M225" s="461"/>
    </row>
    <row r="226" spans="1:13" ht="60">
      <c r="A226" s="476" t="s">
        <v>4344</v>
      </c>
      <c r="B226" s="471" t="s">
        <v>4345</v>
      </c>
      <c r="C226" s="343" t="s">
        <v>4346</v>
      </c>
      <c r="D226" s="343" t="s">
        <v>4284</v>
      </c>
      <c r="E226" s="460">
        <v>2001</v>
      </c>
      <c r="F226" s="461"/>
      <c r="G226" s="461"/>
      <c r="H226" s="461"/>
      <c r="I226" s="461"/>
      <c r="J226" s="461"/>
      <c r="K226" s="462"/>
      <c r="L226" s="461"/>
      <c r="M226" s="461"/>
    </row>
    <row r="227" spans="1:13" ht="45">
      <c r="A227" s="476" t="s">
        <v>6398</v>
      </c>
      <c r="B227" s="471" t="s">
        <v>6399</v>
      </c>
      <c r="C227" s="343" t="s">
        <v>6400</v>
      </c>
      <c r="D227" s="343" t="s">
        <v>6401</v>
      </c>
      <c r="E227" s="460">
        <v>2017</v>
      </c>
      <c r="F227" s="461"/>
      <c r="G227" s="461"/>
      <c r="H227" s="461"/>
      <c r="I227" s="461"/>
      <c r="J227" s="461"/>
      <c r="K227" s="462"/>
      <c r="L227" s="461"/>
      <c r="M227" s="461"/>
    </row>
    <row r="228" spans="1:13" ht="135">
      <c r="A228" s="476" t="s">
        <v>5468</v>
      </c>
      <c r="B228" s="471" t="s">
        <v>5469</v>
      </c>
      <c r="C228" s="343" t="s">
        <v>5470</v>
      </c>
      <c r="D228" s="343" t="s">
        <v>5471</v>
      </c>
      <c r="E228" s="460">
        <v>2017</v>
      </c>
      <c r="F228" s="461"/>
      <c r="G228" s="461"/>
      <c r="H228" s="461"/>
      <c r="I228" s="461"/>
      <c r="J228" s="461"/>
      <c r="K228" s="462"/>
      <c r="L228" s="461"/>
      <c r="M228" s="461"/>
    </row>
    <row r="229" spans="1:13" ht="60">
      <c r="A229" s="476" t="s">
        <v>7020</v>
      </c>
      <c r="B229" s="471"/>
      <c r="C229" s="343" t="s">
        <v>7021</v>
      </c>
      <c r="D229" s="343" t="s">
        <v>7022</v>
      </c>
      <c r="E229" s="460">
        <v>2017</v>
      </c>
      <c r="F229" s="461"/>
      <c r="G229" s="461"/>
      <c r="H229" s="461"/>
      <c r="I229" s="461"/>
      <c r="J229" s="461"/>
      <c r="K229" s="462"/>
      <c r="L229" s="461"/>
      <c r="M229" s="461"/>
    </row>
    <row r="230" spans="1:13" ht="60">
      <c r="A230" s="476" t="s">
        <v>6035</v>
      </c>
      <c r="B230" s="471"/>
      <c r="C230" s="343" t="s">
        <v>6036</v>
      </c>
      <c r="D230" s="343" t="s">
        <v>6034</v>
      </c>
      <c r="E230" s="460">
        <v>1990</v>
      </c>
      <c r="F230" s="461"/>
      <c r="G230" s="461"/>
      <c r="H230" s="461"/>
      <c r="I230" s="461"/>
      <c r="J230" s="461"/>
      <c r="K230" s="462"/>
      <c r="L230" s="461"/>
      <c r="M230" s="461"/>
    </row>
    <row r="231" spans="1:13" ht="60">
      <c r="A231" s="476" t="s">
        <v>7023</v>
      </c>
      <c r="B231" s="471" t="s">
        <v>7024</v>
      </c>
      <c r="C231" s="343" t="s">
        <v>7025</v>
      </c>
      <c r="D231" s="343" t="s">
        <v>6894</v>
      </c>
      <c r="E231" s="460">
        <v>2018</v>
      </c>
      <c r="F231" s="461"/>
      <c r="G231" s="461"/>
      <c r="H231" s="461"/>
      <c r="I231" s="461"/>
      <c r="J231" s="461"/>
      <c r="K231" s="462"/>
      <c r="L231" s="461"/>
      <c r="M231" s="461"/>
    </row>
    <row r="232" spans="1:13" ht="75">
      <c r="A232" s="476" t="s">
        <v>2623</v>
      </c>
      <c r="B232" s="471" t="s">
        <v>3621</v>
      </c>
      <c r="C232" s="343" t="s">
        <v>2625</v>
      </c>
      <c r="D232" s="343" t="s">
        <v>1262</v>
      </c>
      <c r="E232" s="460">
        <v>1991</v>
      </c>
      <c r="F232" s="461"/>
      <c r="G232" s="461"/>
      <c r="H232" s="461"/>
      <c r="I232" s="461"/>
      <c r="J232" s="461"/>
      <c r="K232" s="462"/>
      <c r="L232" s="461"/>
      <c r="M232" s="461"/>
    </row>
    <row r="233" spans="1:13" ht="45">
      <c r="A233" s="476" t="s">
        <v>5744</v>
      </c>
      <c r="B233" s="471" t="s">
        <v>5745</v>
      </c>
      <c r="C233" s="343" t="s">
        <v>5746</v>
      </c>
      <c r="D233" s="343" t="s">
        <v>5747</v>
      </c>
      <c r="E233" s="460">
        <v>2006</v>
      </c>
      <c r="F233" s="461"/>
      <c r="G233" s="461"/>
      <c r="H233" s="461"/>
      <c r="I233" s="461"/>
      <c r="J233" s="461"/>
      <c r="K233" s="462"/>
      <c r="L233" s="461"/>
      <c r="M233" s="461"/>
    </row>
    <row r="234" spans="1:13" ht="105">
      <c r="A234" s="476" t="s">
        <v>7026</v>
      </c>
      <c r="B234" s="471" t="s">
        <v>7027</v>
      </c>
      <c r="C234" s="343" t="s">
        <v>7028</v>
      </c>
      <c r="D234" s="343" t="s">
        <v>7029</v>
      </c>
      <c r="E234" s="460">
        <v>2022</v>
      </c>
      <c r="F234" s="461"/>
      <c r="G234" s="461"/>
      <c r="H234" s="461"/>
      <c r="I234" s="461"/>
      <c r="J234" s="461"/>
      <c r="K234" s="462"/>
      <c r="L234" s="461"/>
      <c r="M234" s="461"/>
    </row>
    <row r="235" spans="1:13" ht="60">
      <c r="A235" s="476" t="s">
        <v>7030</v>
      </c>
      <c r="B235" s="471" t="s">
        <v>7031</v>
      </c>
      <c r="C235" s="343" t="s">
        <v>7032</v>
      </c>
      <c r="D235" s="343" t="s">
        <v>7033</v>
      </c>
      <c r="E235" s="460">
        <v>2022</v>
      </c>
      <c r="F235" s="461"/>
      <c r="G235" s="461"/>
      <c r="H235" s="461"/>
      <c r="I235" s="461"/>
      <c r="J235" s="461"/>
      <c r="K235" s="462"/>
      <c r="L235" s="461"/>
      <c r="M235" s="461"/>
    </row>
    <row r="236" spans="1:13" ht="60">
      <c r="A236" s="476" t="s">
        <v>4980</v>
      </c>
      <c r="B236" s="471" t="s">
        <v>4981</v>
      </c>
      <c r="C236" s="343" t="s">
        <v>4982</v>
      </c>
      <c r="D236" s="343" t="s">
        <v>2933</v>
      </c>
      <c r="E236" s="460">
        <v>2007</v>
      </c>
      <c r="F236" s="461"/>
      <c r="G236" s="461"/>
      <c r="H236" s="461"/>
      <c r="I236" s="461"/>
      <c r="J236" s="461"/>
      <c r="K236" s="462"/>
      <c r="L236" s="461"/>
      <c r="M236" s="461"/>
    </row>
    <row r="237" spans="1:13" ht="60">
      <c r="A237" s="476" t="s">
        <v>7034</v>
      </c>
      <c r="B237" s="471"/>
      <c r="C237" s="343" t="s">
        <v>7035</v>
      </c>
      <c r="D237" s="343" t="s">
        <v>7036</v>
      </c>
      <c r="E237" s="460">
        <v>1989</v>
      </c>
      <c r="F237" s="461"/>
      <c r="G237" s="461"/>
      <c r="H237" s="461"/>
      <c r="I237" s="461"/>
      <c r="J237" s="461"/>
      <c r="K237" s="462"/>
      <c r="L237" s="461"/>
      <c r="M237" s="461"/>
    </row>
    <row r="238" spans="1:13" ht="60">
      <c r="A238" s="476" t="s">
        <v>7037</v>
      </c>
      <c r="B238" s="471" t="s">
        <v>7038</v>
      </c>
      <c r="C238" s="343" t="s">
        <v>7039</v>
      </c>
      <c r="D238" s="343" t="s">
        <v>6923</v>
      </c>
      <c r="E238" s="460">
        <v>1999</v>
      </c>
      <c r="F238" s="461"/>
      <c r="G238" s="461"/>
      <c r="H238" s="461"/>
      <c r="I238" s="461"/>
      <c r="J238" s="461"/>
      <c r="K238" s="462"/>
      <c r="L238" s="461"/>
      <c r="M238" s="461"/>
    </row>
    <row r="239" spans="1:13" ht="75">
      <c r="A239" s="476" t="s">
        <v>5612</v>
      </c>
      <c r="B239" s="471" t="s">
        <v>5613</v>
      </c>
      <c r="C239" s="343" t="s">
        <v>5614</v>
      </c>
      <c r="D239" s="343" t="s">
        <v>5615</v>
      </c>
      <c r="E239" s="460">
        <v>2021</v>
      </c>
      <c r="F239" s="461"/>
      <c r="G239" s="461"/>
      <c r="H239" s="461"/>
      <c r="I239" s="461"/>
      <c r="J239" s="461"/>
      <c r="K239" s="462"/>
      <c r="L239" s="461"/>
      <c r="M239" s="461"/>
    </row>
    <row r="240" spans="1:13" ht="120">
      <c r="A240" s="476" t="s">
        <v>1397</v>
      </c>
      <c r="B240" s="471" t="s">
        <v>4295</v>
      </c>
      <c r="C240" s="343" t="s">
        <v>1396</v>
      </c>
      <c r="D240" s="343" t="s">
        <v>1400</v>
      </c>
      <c r="E240" s="460">
        <v>2020</v>
      </c>
      <c r="F240" s="461"/>
      <c r="G240" s="461"/>
      <c r="H240" s="461"/>
      <c r="I240" s="461"/>
      <c r="J240" s="461"/>
      <c r="K240" s="462"/>
      <c r="L240" s="461"/>
      <c r="M240" s="461"/>
    </row>
    <row r="241" spans="1:13" ht="60">
      <c r="A241" s="476" t="s">
        <v>5763</v>
      </c>
      <c r="B241" s="471" t="s">
        <v>5764</v>
      </c>
      <c r="C241" s="343" t="s">
        <v>5765</v>
      </c>
      <c r="D241" s="343" t="s">
        <v>5766</v>
      </c>
      <c r="E241" s="460">
        <v>2011</v>
      </c>
      <c r="F241" s="461"/>
      <c r="G241" s="461"/>
      <c r="H241" s="461"/>
      <c r="I241" s="461"/>
      <c r="J241" s="461"/>
      <c r="K241" s="462"/>
      <c r="L241" s="461"/>
      <c r="M241" s="461"/>
    </row>
    <row r="242" spans="1:13" ht="60">
      <c r="A242" s="476" t="s">
        <v>4405</v>
      </c>
      <c r="B242" s="471"/>
      <c r="C242" s="343" t="s">
        <v>4406</v>
      </c>
      <c r="D242" s="343" t="s">
        <v>4177</v>
      </c>
      <c r="E242" s="460">
        <v>1993</v>
      </c>
      <c r="F242" s="461"/>
      <c r="G242" s="461"/>
      <c r="H242" s="461"/>
      <c r="I242" s="461"/>
      <c r="J242" s="461"/>
      <c r="K242" s="462"/>
      <c r="L242" s="461"/>
      <c r="M242" s="461"/>
    </row>
    <row r="243" spans="1:13" ht="90">
      <c r="A243" s="476" t="s">
        <v>7040</v>
      </c>
      <c r="B243" s="471" t="s">
        <v>7041</v>
      </c>
      <c r="C243" s="343" t="s">
        <v>7042</v>
      </c>
      <c r="D243" s="343" t="s">
        <v>6864</v>
      </c>
      <c r="E243" s="460">
        <v>2013</v>
      </c>
      <c r="F243" s="461"/>
      <c r="G243" s="461"/>
      <c r="H243" s="461"/>
      <c r="I243" s="461"/>
      <c r="J243" s="461"/>
      <c r="K243" s="462"/>
      <c r="L243" s="461"/>
      <c r="M243" s="461"/>
    </row>
    <row r="244" spans="1:13" ht="90">
      <c r="A244" s="476" t="s">
        <v>7043</v>
      </c>
      <c r="B244" s="471" t="s">
        <v>7044</v>
      </c>
      <c r="C244" s="343" t="s">
        <v>7045</v>
      </c>
      <c r="D244" s="343" t="s">
        <v>7046</v>
      </c>
      <c r="E244" s="460">
        <v>2023</v>
      </c>
      <c r="F244" s="461"/>
      <c r="G244" s="461"/>
      <c r="H244" s="461"/>
      <c r="I244" s="461"/>
      <c r="J244" s="461"/>
      <c r="K244" s="462"/>
      <c r="L244" s="461"/>
      <c r="M244" s="461"/>
    </row>
    <row r="245" spans="1:13" ht="75">
      <c r="A245" s="476" t="s">
        <v>7047</v>
      </c>
      <c r="B245" s="471" t="s">
        <v>7048</v>
      </c>
      <c r="C245" s="343" t="s">
        <v>7049</v>
      </c>
      <c r="D245" s="343" t="s">
        <v>7050</v>
      </c>
      <c r="E245" s="460">
        <v>2023</v>
      </c>
      <c r="F245" s="461"/>
      <c r="G245" s="461"/>
      <c r="H245" s="461"/>
      <c r="I245" s="461"/>
      <c r="J245" s="461"/>
      <c r="K245" s="462"/>
      <c r="L245" s="461"/>
      <c r="M245" s="461"/>
    </row>
    <row r="246" spans="1:13" ht="60">
      <c r="A246" s="476" t="s">
        <v>7051</v>
      </c>
      <c r="B246" s="471" t="s">
        <v>7052</v>
      </c>
      <c r="C246" s="343" t="s">
        <v>7053</v>
      </c>
      <c r="D246" s="343" t="s">
        <v>7054</v>
      </c>
      <c r="E246" s="460">
        <v>2019</v>
      </c>
      <c r="F246" s="461"/>
      <c r="G246" s="461"/>
      <c r="H246" s="461"/>
      <c r="I246" s="461"/>
      <c r="J246" s="461"/>
      <c r="K246" s="462"/>
      <c r="L246" s="461"/>
      <c r="M246" s="461"/>
    </row>
    <row r="247" spans="1:13" ht="75">
      <c r="A247" s="476" t="s">
        <v>5380</v>
      </c>
      <c r="B247" s="471" t="s">
        <v>5381</v>
      </c>
      <c r="C247" s="343" t="s">
        <v>5382</v>
      </c>
      <c r="D247" s="343" t="s">
        <v>348</v>
      </c>
      <c r="E247" s="460">
        <v>2019</v>
      </c>
      <c r="F247" s="461"/>
      <c r="G247" s="461"/>
      <c r="H247" s="461"/>
      <c r="I247" s="461"/>
      <c r="J247" s="461"/>
      <c r="K247" s="462"/>
      <c r="L247" s="461"/>
      <c r="M247" s="461"/>
    </row>
    <row r="248" spans="1:13" ht="75">
      <c r="A248" s="476" t="s">
        <v>2821</v>
      </c>
      <c r="B248" s="471" t="s">
        <v>4691</v>
      </c>
      <c r="C248" s="343" t="s">
        <v>2823</v>
      </c>
      <c r="D248" s="343" t="s">
        <v>2824</v>
      </c>
      <c r="E248" s="460">
        <v>1994</v>
      </c>
      <c r="F248" s="461"/>
      <c r="G248" s="461"/>
      <c r="H248" s="461"/>
      <c r="I248" s="461"/>
      <c r="J248" s="461"/>
      <c r="K248" s="462"/>
      <c r="L248" s="461"/>
      <c r="M248" s="461"/>
    </row>
    <row r="249" spans="1:13" ht="90">
      <c r="A249" s="476" t="s">
        <v>7055</v>
      </c>
      <c r="B249" s="471" t="s">
        <v>7056</v>
      </c>
      <c r="C249" s="343" t="s">
        <v>7057</v>
      </c>
      <c r="D249" s="343" t="s">
        <v>6874</v>
      </c>
      <c r="E249" s="460">
        <v>2018</v>
      </c>
      <c r="F249" s="461"/>
      <c r="G249" s="461"/>
      <c r="H249" s="461"/>
      <c r="I249" s="461"/>
      <c r="J249" s="461"/>
      <c r="K249" s="462"/>
      <c r="L249" s="461"/>
      <c r="M249" s="461"/>
    </row>
    <row r="250" spans="1:13" ht="75">
      <c r="A250" s="476" t="s">
        <v>4160</v>
      </c>
      <c r="B250" s="471" t="s">
        <v>4161</v>
      </c>
      <c r="C250" s="343" t="s">
        <v>4162</v>
      </c>
      <c r="D250" s="343" t="s">
        <v>4163</v>
      </c>
      <c r="E250" s="460">
        <v>2020</v>
      </c>
      <c r="F250" s="461"/>
      <c r="G250" s="461"/>
      <c r="H250" s="461"/>
      <c r="I250" s="461"/>
      <c r="J250" s="461"/>
      <c r="K250" s="462"/>
      <c r="L250" s="461"/>
      <c r="M250" s="461"/>
    </row>
    <row r="251" spans="1:13" ht="45">
      <c r="A251" s="476" t="s">
        <v>7058</v>
      </c>
      <c r="B251" s="471" t="s">
        <v>7059</v>
      </c>
      <c r="C251" s="343" t="s">
        <v>7060</v>
      </c>
      <c r="D251" s="343" t="s">
        <v>5206</v>
      </c>
      <c r="E251" s="460">
        <v>2020</v>
      </c>
      <c r="F251" s="461"/>
      <c r="G251" s="461"/>
      <c r="H251" s="461"/>
      <c r="I251" s="461"/>
      <c r="J251" s="461"/>
      <c r="K251" s="462"/>
      <c r="L251" s="461"/>
      <c r="M251" s="461"/>
    </row>
    <row r="252" spans="1:13" ht="75">
      <c r="A252" s="476" t="s">
        <v>5695</v>
      </c>
      <c r="B252" s="471" t="s">
        <v>5696</v>
      </c>
      <c r="C252" s="343" t="s">
        <v>5697</v>
      </c>
      <c r="D252" s="343" t="s">
        <v>5698</v>
      </c>
      <c r="E252" s="460">
        <v>2004</v>
      </c>
      <c r="F252" s="461"/>
      <c r="G252" s="461"/>
      <c r="H252" s="461"/>
      <c r="I252" s="461"/>
      <c r="J252" s="461"/>
      <c r="K252" s="462"/>
      <c r="L252" s="461"/>
      <c r="M252" s="461"/>
    </row>
    <row r="253" spans="1:13" ht="90">
      <c r="A253" s="476" t="s">
        <v>7061</v>
      </c>
      <c r="B253" s="471" t="s">
        <v>7062</v>
      </c>
      <c r="C253" s="343" t="s">
        <v>7063</v>
      </c>
      <c r="D253" s="343" t="s">
        <v>6947</v>
      </c>
      <c r="E253" s="460">
        <v>2021</v>
      </c>
      <c r="F253" s="461"/>
      <c r="G253" s="461"/>
      <c r="H253" s="461"/>
      <c r="I253" s="461"/>
      <c r="J253" s="461"/>
      <c r="K253" s="462"/>
      <c r="L253" s="461"/>
      <c r="M253" s="461"/>
    </row>
    <row r="254" spans="1:13" ht="60">
      <c r="A254" s="476" t="s">
        <v>7064</v>
      </c>
      <c r="B254" s="471" t="s">
        <v>7065</v>
      </c>
      <c r="C254" s="343" t="s">
        <v>7066</v>
      </c>
      <c r="D254" s="343" t="s">
        <v>6808</v>
      </c>
      <c r="E254" s="460">
        <v>2018</v>
      </c>
      <c r="F254" s="461"/>
      <c r="G254" s="461"/>
      <c r="H254" s="461"/>
      <c r="I254" s="461"/>
      <c r="J254" s="461"/>
      <c r="K254" s="462"/>
      <c r="L254" s="461"/>
      <c r="M254" s="461"/>
    </row>
    <row r="255" spans="1:13" ht="60">
      <c r="A255" s="476" t="s">
        <v>4926</v>
      </c>
      <c r="B255" s="471" t="s">
        <v>4927</v>
      </c>
      <c r="C255" s="343" t="s">
        <v>4928</v>
      </c>
      <c r="D255" s="343" t="s">
        <v>2812</v>
      </c>
      <c r="E255" s="460">
        <v>2019</v>
      </c>
      <c r="F255" s="461"/>
      <c r="G255" s="461"/>
      <c r="H255" s="461"/>
      <c r="I255" s="461"/>
      <c r="J255" s="461"/>
      <c r="K255" s="462"/>
      <c r="L255" s="461"/>
      <c r="M255" s="461"/>
    </row>
    <row r="256" spans="1:13" ht="60">
      <c r="A256" s="476" t="s">
        <v>7067</v>
      </c>
      <c r="B256" s="471"/>
      <c r="C256" s="343" t="s">
        <v>7068</v>
      </c>
      <c r="D256" s="343" t="s">
        <v>7069</v>
      </c>
      <c r="E256" s="460">
        <v>2016</v>
      </c>
      <c r="F256" s="461"/>
      <c r="G256" s="461"/>
      <c r="H256" s="461"/>
      <c r="I256" s="461"/>
      <c r="J256" s="461"/>
      <c r="K256" s="462"/>
      <c r="L256" s="461"/>
      <c r="M256" s="461"/>
    </row>
    <row r="257" spans="1:13" ht="90">
      <c r="A257" s="476" t="s">
        <v>7070</v>
      </c>
      <c r="B257" s="471" t="s">
        <v>7071</v>
      </c>
      <c r="C257" s="343" t="s">
        <v>7072</v>
      </c>
      <c r="D257" s="343" t="s">
        <v>6947</v>
      </c>
      <c r="E257" s="460">
        <v>2019</v>
      </c>
      <c r="F257" s="461"/>
      <c r="G257" s="461"/>
      <c r="H257" s="461"/>
      <c r="I257" s="461"/>
      <c r="J257" s="461"/>
      <c r="K257" s="462"/>
      <c r="L257" s="461"/>
      <c r="M257" s="461"/>
    </row>
    <row r="258" spans="1:13" ht="60">
      <c r="A258" s="476" t="s">
        <v>7073</v>
      </c>
      <c r="B258" s="471" t="s">
        <v>7074</v>
      </c>
      <c r="C258" s="343" t="s">
        <v>7075</v>
      </c>
      <c r="D258" s="343" t="s">
        <v>6894</v>
      </c>
      <c r="E258" s="460">
        <v>2021</v>
      </c>
      <c r="F258" s="461"/>
      <c r="G258" s="461"/>
      <c r="H258" s="461"/>
      <c r="I258" s="461"/>
      <c r="J258" s="461"/>
      <c r="K258" s="462"/>
      <c r="L258" s="461"/>
      <c r="M258" s="461"/>
    </row>
    <row r="259" spans="1:13" ht="75">
      <c r="A259" s="476" t="s">
        <v>7076</v>
      </c>
      <c r="B259" s="471" t="s">
        <v>7077</v>
      </c>
      <c r="C259" s="343" t="s">
        <v>7078</v>
      </c>
      <c r="D259" s="343" t="s">
        <v>6894</v>
      </c>
      <c r="E259" s="460">
        <v>2018</v>
      </c>
      <c r="F259" s="461"/>
      <c r="G259" s="461"/>
      <c r="H259" s="461"/>
      <c r="I259" s="461"/>
      <c r="J259" s="461"/>
      <c r="K259" s="462"/>
      <c r="L259" s="461"/>
      <c r="M259" s="461"/>
    </row>
    <row r="260" spans="1:13" ht="60">
      <c r="A260" s="476" t="s">
        <v>7079</v>
      </c>
      <c r="B260" s="471" t="s">
        <v>7080</v>
      </c>
      <c r="C260" s="343" t="s">
        <v>7081</v>
      </c>
      <c r="D260" s="343" t="s">
        <v>6894</v>
      </c>
      <c r="E260" s="460">
        <v>2008</v>
      </c>
      <c r="F260" s="461"/>
      <c r="G260" s="461"/>
      <c r="H260" s="461"/>
      <c r="I260" s="461"/>
      <c r="J260" s="461"/>
      <c r="K260" s="462"/>
      <c r="L260" s="461"/>
      <c r="M260" s="461"/>
    </row>
    <row r="261" spans="1:13" ht="90">
      <c r="A261" s="476" t="s">
        <v>7082</v>
      </c>
      <c r="B261" s="471" t="s">
        <v>7083</v>
      </c>
      <c r="C261" s="343" t="s">
        <v>7084</v>
      </c>
      <c r="D261" s="343" t="s">
        <v>7085</v>
      </c>
      <c r="E261" s="460">
        <v>2012</v>
      </c>
      <c r="F261" s="461"/>
      <c r="G261" s="461"/>
      <c r="H261" s="461"/>
      <c r="I261" s="461"/>
      <c r="J261" s="461"/>
      <c r="K261" s="462"/>
      <c r="L261" s="461"/>
      <c r="M261" s="461"/>
    </row>
    <row r="262" spans="1:13" ht="75">
      <c r="A262" s="476" t="s">
        <v>7086</v>
      </c>
      <c r="B262" s="471"/>
      <c r="C262" s="343" t="s">
        <v>7087</v>
      </c>
      <c r="D262" s="343" t="s">
        <v>7088</v>
      </c>
      <c r="E262" s="460">
        <v>2017</v>
      </c>
      <c r="F262" s="461"/>
      <c r="G262" s="461"/>
      <c r="H262" s="461"/>
      <c r="I262" s="461"/>
      <c r="J262" s="461"/>
      <c r="K262" s="462"/>
      <c r="L262" s="461"/>
      <c r="M262" s="461"/>
    </row>
    <row r="263" spans="1:13" ht="45">
      <c r="A263" s="476" t="s">
        <v>7089</v>
      </c>
      <c r="B263" s="471" t="s">
        <v>7090</v>
      </c>
      <c r="C263" s="343" t="s">
        <v>7091</v>
      </c>
      <c r="D263" s="343" t="s">
        <v>7092</v>
      </c>
      <c r="E263" s="460">
        <v>2017</v>
      </c>
      <c r="F263" s="461"/>
      <c r="G263" s="461"/>
      <c r="H263" s="461"/>
      <c r="I263" s="461"/>
      <c r="J263" s="461"/>
      <c r="K263" s="462"/>
      <c r="L263" s="461"/>
      <c r="M263" s="461"/>
    </row>
    <row r="264" spans="1:13" ht="45">
      <c r="A264" s="476" t="s">
        <v>7093</v>
      </c>
      <c r="B264" s="471" t="s">
        <v>7094</v>
      </c>
      <c r="C264" s="343" t="s">
        <v>7095</v>
      </c>
      <c r="D264" s="343" t="s">
        <v>6808</v>
      </c>
      <c r="E264" s="460">
        <v>2006</v>
      </c>
      <c r="F264" s="461"/>
      <c r="G264" s="461"/>
      <c r="H264" s="461"/>
      <c r="I264" s="461"/>
      <c r="J264" s="461"/>
      <c r="K264" s="462"/>
      <c r="L264" s="461"/>
      <c r="M264" s="461"/>
    </row>
    <row r="265" spans="1:13" ht="90">
      <c r="A265" s="476" t="s">
        <v>7096</v>
      </c>
      <c r="B265" s="471" t="s">
        <v>7097</v>
      </c>
      <c r="C265" s="343" t="s">
        <v>7098</v>
      </c>
      <c r="D265" s="343" t="s">
        <v>7099</v>
      </c>
      <c r="E265" s="460">
        <v>2016</v>
      </c>
      <c r="F265" s="461"/>
      <c r="G265" s="461"/>
      <c r="H265" s="461"/>
      <c r="I265" s="461"/>
      <c r="J265" s="461"/>
      <c r="K265" s="462"/>
      <c r="L265" s="461"/>
      <c r="M265" s="461"/>
    </row>
    <row r="266" spans="1:13" ht="15">
      <c r="A266" s="476" t="s">
        <v>6699</v>
      </c>
      <c r="B266" s="471"/>
      <c r="C266" s="343"/>
      <c r="D266" s="343"/>
      <c r="E266" s="460">
        <v>2009</v>
      </c>
      <c r="F266" s="461"/>
      <c r="G266" s="461"/>
      <c r="H266" s="461"/>
      <c r="I266" s="461"/>
      <c r="J266" s="461"/>
      <c r="K266" s="462"/>
      <c r="L266" s="461"/>
      <c r="M266" s="461"/>
    </row>
    <row r="267" spans="1:13" ht="90">
      <c r="A267" s="476" t="s">
        <v>7100</v>
      </c>
      <c r="B267" s="471" t="s">
        <v>7101</v>
      </c>
      <c r="C267" s="343" t="s">
        <v>7102</v>
      </c>
      <c r="D267" s="343" t="s">
        <v>7103</v>
      </c>
      <c r="E267" s="460">
        <v>2022</v>
      </c>
      <c r="F267" s="461"/>
      <c r="G267" s="461"/>
      <c r="H267" s="461"/>
      <c r="I267" s="461"/>
      <c r="J267" s="461"/>
      <c r="K267" s="462"/>
      <c r="L267" s="461"/>
      <c r="M267" s="461"/>
    </row>
    <row r="268" spans="1:13" ht="105">
      <c r="A268" s="476" t="s">
        <v>7104</v>
      </c>
      <c r="B268" s="471" t="s">
        <v>7105</v>
      </c>
      <c r="C268" s="343" t="s">
        <v>7106</v>
      </c>
      <c r="D268" s="343" t="s">
        <v>6947</v>
      </c>
      <c r="E268" s="460">
        <v>2021</v>
      </c>
      <c r="F268" s="461"/>
      <c r="G268" s="461"/>
      <c r="H268" s="461"/>
      <c r="I268" s="461"/>
      <c r="J268" s="461"/>
      <c r="K268" s="462"/>
      <c r="L268" s="461"/>
      <c r="M268" s="461"/>
    </row>
    <row r="269" spans="1:13" ht="75">
      <c r="A269" s="476" t="s">
        <v>7107</v>
      </c>
      <c r="B269" s="471" t="s">
        <v>7108</v>
      </c>
      <c r="C269" s="343" t="s">
        <v>7109</v>
      </c>
      <c r="D269" s="343" t="s">
        <v>3872</v>
      </c>
      <c r="E269" s="460">
        <v>2015</v>
      </c>
      <c r="F269" s="461"/>
      <c r="G269" s="461"/>
      <c r="H269" s="461"/>
      <c r="I269" s="461"/>
      <c r="J269" s="461"/>
      <c r="K269" s="462"/>
      <c r="L269" s="461"/>
      <c r="M269" s="461"/>
    </row>
    <row r="270" spans="1:13" ht="45">
      <c r="A270" s="476" t="s">
        <v>7110</v>
      </c>
      <c r="B270" s="471" t="s">
        <v>7111</v>
      </c>
      <c r="C270" s="343" t="s">
        <v>7112</v>
      </c>
      <c r="D270" s="343" t="s">
        <v>6947</v>
      </c>
      <c r="E270" s="460">
        <v>2009</v>
      </c>
      <c r="F270" s="461"/>
      <c r="G270" s="461"/>
      <c r="H270" s="461"/>
      <c r="I270" s="461"/>
      <c r="J270" s="461"/>
      <c r="K270" s="462"/>
      <c r="L270" s="461"/>
      <c r="M270" s="461"/>
    </row>
    <row r="271" spans="1:13" ht="75">
      <c r="A271" s="476" t="s">
        <v>7113</v>
      </c>
      <c r="B271" s="471" t="s">
        <v>7114</v>
      </c>
      <c r="C271" s="343" t="s">
        <v>7115</v>
      </c>
      <c r="D271" s="343" t="s">
        <v>6947</v>
      </c>
      <c r="E271" s="460">
        <v>2022</v>
      </c>
      <c r="F271" s="461"/>
      <c r="G271" s="461"/>
      <c r="H271" s="461"/>
      <c r="I271" s="461"/>
      <c r="J271" s="461"/>
      <c r="K271" s="462"/>
      <c r="L271" s="461"/>
      <c r="M271" s="461"/>
    </row>
    <row r="272" spans="1:13" ht="60">
      <c r="A272" s="476" t="s">
        <v>3869</v>
      </c>
      <c r="B272" s="471" t="s">
        <v>3870</v>
      </c>
      <c r="C272" s="343" t="s">
        <v>3871</v>
      </c>
      <c r="D272" s="343" t="s">
        <v>3872</v>
      </c>
      <c r="E272" s="460">
        <v>2011</v>
      </c>
      <c r="F272" s="461"/>
      <c r="G272" s="461"/>
      <c r="H272" s="461"/>
      <c r="I272" s="461"/>
      <c r="J272" s="461"/>
      <c r="K272" s="462"/>
      <c r="L272" s="461"/>
      <c r="M272" s="461"/>
    </row>
    <row r="273" spans="1:13" ht="60">
      <c r="A273" s="476" t="s">
        <v>7116</v>
      </c>
      <c r="B273" s="471" t="s">
        <v>7117</v>
      </c>
      <c r="C273" s="343" t="s">
        <v>7118</v>
      </c>
      <c r="D273" s="343" t="s">
        <v>7119</v>
      </c>
      <c r="E273" s="460">
        <v>2016</v>
      </c>
      <c r="F273" s="461"/>
      <c r="G273" s="461"/>
      <c r="H273" s="461"/>
      <c r="I273" s="461"/>
      <c r="J273" s="461"/>
      <c r="K273" s="462"/>
      <c r="L273" s="461"/>
      <c r="M273" s="461"/>
    </row>
    <row r="274" spans="1:13" ht="60">
      <c r="A274" s="476" t="s">
        <v>7120</v>
      </c>
      <c r="B274" s="471" t="s">
        <v>7121</v>
      </c>
      <c r="C274" s="343" t="s">
        <v>7122</v>
      </c>
      <c r="D274" s="343" t="s">
        <v>7123</v>
      </c>
      <c r="E274" s="460">
        <v>2017</v>
      </c>
      <c r="F274" s="461"/>
      <c r="G274" s="461"/>
      <c r="H274" s="461"/>
      <c r="I274" s="461"/>
      <c r="J274" s="461"/>
      <c r="K274" s="462"/>
      <c r="L274" s="461"/>
      <c r="M274" s="461"/>
    </row>
    <row r="275" spans="1:13" ht="75">
      <c r="A275" s="476" t="s">
        <v>7124</v>
      </c>
      <c r="B275" s="471" t="s">
        <v>7125</v>
      </c>
      <c r="C275" s="343" t="s">
        <v>7126</v>
      </c>
      <c r="D275" s="343" t="s">
        <v>7046</v>
      </c>
      <c r="E275" s="460">
        <v>2022</v>
      </c>
      <c r="F275" s="461"/>
      <c r="G275" s="461"/>
      <c r="H275" s="461"/>
      <c r="I275" s="461"/>
      <c r="J275" s="461"/>
      <c r="K275" s="462"/>
      <c r="L275" s="461"/>
      <c r="M275" s="461"/>
    </row>
    <row r="276" spans="1:13" ht="75">
      <c r="A276" s="476" t="s">
        <v>3364</v>
      </c>
      <c r="B276" s="471" t="s">
        <v>3365</v>
      </c>
      <c r="C276" s="343" t="s">
        <v>3366</v>
      </c>
      <c r="D276" s="343" t="s">
        <v>3367</v>
      </c>
      <c r="E276" s="460">
        <v>2007</v>
      </c>
      <c r="F276" s="461"/>
      <c r="G276" s="461"/>
      <c r="H276" s="461"/>
      <c r="I276" s="461"/>
      <c r="J276" s="461"/>
      <c r="K276" s="462"/>
      <c r="L276" s="461"/>
      <c r="M276" s="461"/>
    </row>
    <row r="277" spans="1:13" ht="45">
      <c r="A277" s="476" t="s">
        <v>7127</v>
      </c>
      <c r="B277" s="471" t="s">
        <v>7128</v>
      </c>
      <c r="C277" s="343" t="s">
        <v>7129</v>
      </c>
      <c r="D277" s="343" t="s">
        <v>7130</v>
      </c>
      <c r="E277" s="460">
        <v>2019</v>
      </c>
      <c r="F277" s="461"/>
      <c r="G277" s="461"/>
      <c r="H277" s="461"/>
      <c r="I277" s="461"/>
      <c r="J277" s="461"/>
      <c r="K277" s="462"/>
      <c r="L277" s="461"/>
      <c r="M277" s="461"/>
    </row>
    <row r="278" spans="1:13" ht="75">
      <c r="A278" s="476" t="s">
        <v>7131</v>
      </c>
      <c r="B278" s="471" t="s">
        <v>7132</v>
      </c>
      <c r="C278" s="343" t="s">
        <v>7133</v>
      </c>
      <c r="D278" s="343" t="s">
        <v>7134</v>
      </c>
      <c r="E278" s="460">
        <v>2013</v>
      </c>
      <c r="F278" s="461"/>
      <c r="G278" s="461"/>
      <c r="H278" s="461"/>
      <c r="I278" s="461"/>
      <c r="J278" s="461"/>
      <c r="K278" s="462"/>
      <c r="L278" s="461"/>
      <c r="M278" s="461"/>
    </row>
    <row r="279" spans="1:13" ht="75">
      <c r="A279" s="476" t="s">
        <v>5620</v>
      </c>
      <c r="B279" s="471" t="s">
        <v>5621</v>
      </c>
      <c r="C279" s="343" t="s">
        <v>5622</v>
      </c>
      <c r="D279" s="343" t="s">
        <v>5623</v>
      </c>
      <c r="E279" s="460">
        <v>2020</v>
      </c>
      <c r="F279" s="461"/>
      <c r="G279" s="461"/>
      <c r="H279" s="461"/>
      <c r="I279" s="461"/>
      <c r="J279" s="461"/>
      <c r="K279" s="462"/>
      <c r="L279" s="461"/>
      <c r="M279" s="461"/>
    </row>
    <row r="280" spans="1:13" ht="45">
      <c r="A280" s="476" t="s">
        <v>7135</v>
      </c>
      <c r="B280" s="471" t="s">
        <v>7136</v>
      </c>
      <c r="C280" s="343" t="s">
        <v>7137</v>
      </c>
      <c r="D280" s="343" t="s">
        <v>1262</v>
      </c>
      <c r="E280" s="460">
        <v>2004</v>
      </c>
      <c r="F280" s="461"/>
      <c r="G280" s="461"/>
      <c r="H280" s="461"/>
      <c r="I280" s="461"/>
      <c r="J280" s="461"/>
      <c r="K280" s="462"/>
      <c r="L280" s="461"/>
      <c r="M280" s="461"/>
    </row>
    <row r="281" spans="1:13" ht="75">
      <c r="A281" s="476" t="s">
        <v>7138</v>
      </c>
      <c r="B281" s="471"/>
      <c r="C281" s="343" t="s">
        <v>7139</v>
      </c>
      <c r="D281" s="343" t="s">
        <v>7140</v>
      </c>
      <c r="E281" s="460">
        <v>2018</v>
      </c>
      <c r="F281" s="461"/>
      <c r="G281" s="461"/>
      <c r="H281" s="461"/>
      <c r="I281" s="461"/>
      <c r="J281" s="461"/>
      <c r="K281" s="462"/>
      <c r="L281" s="461"/>
      <c r="M281" s="461"/>
    </row>
    <row r="282" spans="1:13" ht="75">
      <c r="A282" s="476" t="s">
        <v>7141</v>
      </c>
      <c r="B282" s="471" t="s">
        <v>7142</v>
      </c>
      <c r="C282" s="343" t="s">
        <v>7143</v>
      </c>
      <c r="D282" s="343" t="s">
        <v>6776</v>
      </c>
      <c r="E282" s="460">
        <v>2018</v>
      </c>
      <c r="F282" s="461"/>
      <c r="G282" s="461"/>
      <c r="H282" s="461"/>
      <c r="I282" s="461"/>
      <c r="J282" s="461"/>
      <c r="K282" s="462"/>
      <c r="L282" s="461"/>
      <c r="M282" s="461"/>
    </row>
    <row r="283" spans="1:13" ht="60">
      <c r="A283" s="476" t="s">
        <v>7144</v>
      </c>
      <c r="B283" s="471" t="s">
        <v>7145</v>
      </c>
      <c r="C283" s="343" t="s">
        <v>7146</v>
      </c>
      <c r="D283" s="343" t="s">
        <v>7147</v>
      </c>
      <c r="E283" s="460">
        <v>2019</v>
      </c>
      <c r="F283" s="461"/>
      <c r="G283" s="461"/>
      <c r="H283" s="461"/>
      <c r="I283" s="461"/>
      <c r="J283" s="461"/>
      <c r="K283" s="462"/>
      <c r="L283" s="461"/>
      <c r="M283" s="461"/>
    </row>
    <row r="284" spans="1:13" ht="90">
      <c r="A284" s="476" t="s">
        <v>5633</v>
      </c>
      <c r="B284" s="471"/>
      <c r="C284" s="343" t="s">
        <v>5634</v>
      </c>
      <c r="D284" s="343"/>
      <c r="E284" s="460">
        <v>2006</v>
      </c>
      <c r="F284" s="461"/>
      <c r="G284" s="461"/>
      <c r="H284" s="461"/>
      <c r="I284" s="461"/>
      <c r="J284" s="461"/>
      <c r="K284" s="462"/>
      <c r="L284" s="461"/>
      <c r="M284" s="461"/>
    </row>
    <row r="285" spans="1:13" ht="75">
      <c r="A285" s="476" t="s">
        <v>7148</v>
      </c>
      <c r="B285" s="471" t="s">
        <v>7149</v>
      </c>
      <c r="C285" s="343" t="s">
        <v>7150</v>
      </c>
      <c r="D285" s="343" t="s">
        <v>7151</v>
      </c>
      <c r="E285" s="460">
        <v>2014</v>
      </c>
      <c r="F285" s="461"/>
      <c r="G285" s="461"/>
      <c r="H285" s="461"/>
      <c r="I285" s="461"/>
      <c r="J285" s="461"/>
      <c r="K285" s="462"/>
      <c r="L285" s="461"/>
      <c r="M285" s="461"/>
    </row>
    <row r="286" spans="1:13" ht="90">
      <c r="A286" s="476" t="s">
        <v>7152</v>
      </c>
      <c r="B286" s="471" t="s">
        <v>7153</v>
      </c>
      <c r="C286" s="343" t="s">
        <v>7154</v>
      </c>
      <c r="D286" s="343" t="s">
        <v>6947</v>
      </c>
      <c r="E286" s="460">
        <v>2022</v>
      </c>
      <c r="F286" s="461"/>
      <c r="G286" s="461"/>
      <c r="H286" s="461"/>
      <c r="I286" s="461"/>
      <c r="J286" s="461"/>
      <c r="K286" s="462"/>
      <c r="L286" s="461"/>
      <c r="M286" s="461"/>
    </row>
    <row r="287" spans="1:13" ht="75">
      <c r="A287" s="476" t="s">
        <v>613</v>
      </c>
      <c r="B287" s="471" t="s">
        <v>5880</v>
      </c>
      <c r="C287" s="343" t="s">
        <v>612</v>
      </c>
      <c r="D287" s="343" t="s">
        <v>616</v>
      </c>
      <c r="E287" s="460">
        <v>2011</v>
      </c>
      <c r="F287" s="461"/>
      <c r="G287" s="461"/>
      <c r="H287" s="461"/>
      <c r="I287" s="461"/>
      <c r="J287" s="461"/>
      <c r="K287" s="462"/>
      <c r="L287" s="461"/>
      <c r="M287" s="461"/>
    </row>
    <row r="288" spans="1:13" ht="75">
      <c r="A288" s="476" t="s">
        <v>7155</v>
      </c>
      <c r="B288" s="471" t="s">
        <v>7156</v>
      </c>
      <c r="C288" s="343" t="s">
        <v>7157</v>
      </c>
      <c r="D288" s="343" t="s">
        <v>6902</v>
      </c>
      <c r="E288" s="460">
        <v>2011</v>
      </c>
      <c r="F288" s="461"/>
      <c r="G288" s="461"/>
      <c r="H288" s="461"/>
      <c r="I288" s="461"/>
      <c r="J288" s="461"/>
      <c r="K288" s="462"/>
      <c r="L288" s="461"/>
      <c r="M288" s="461"/>
    </row>
    <row r="289" spans="1:13" ht="60">
      <c r="A289" s="476" t="s">
        <v>3950</v>
      </c>
      <c r="B289" s="471" t="s">
        <v>3951</v>
      </c>
      <c r="C289" s="343" t="s">
        <v>3952</v>
      </c>
      <c r="D289" s="343" t="s">
        <v>3953</v>
      </c>
      <c r="E289" s="460">
        <v>2020</v>
      </c>
      <c r="F289" s="461"/>
      <c r="G289" s="461"/>
      <c r="H289" s="461"/>
      <c r="I289" s="461"/>
      <c r="J289" s="461"/>
      <c r="K289" s="462"/>
      <c r="L289" s="461"/>
      <c r="M289" s="461"/>
    </row>
    <row r="290" spans="1:13" ht="90">
      <c r="A290" s="476" t="s">
        <v>7158</v>
      </c>
      <c r="B290" s="471" t="s">
        <v>7159</v>
      </c>
      <c r="C290" s="343" t="s">
        <v>7160</v>
      </c>
      <c r="D290" s="343" t="s">
        <v>7161</v>
      </c>
      <c r="E290" s="460">
        <v>2006</v>
      </c>
      <c r="F290" s="461"/>
      <c r="G290" s="461"/>
      <c r="H290" s="461"/>
      <c r="I290" s="461"/>
      <c r="J290" s="461"/>
      <c r="K290" s="462"/>
      <c r="L290" s="461"/>
      <c r="M290" s="461"/>
    </row>
    <row r="291" spans="1:13" ht="75">
      <c r="A291" s="476" t="s">
        <v>7162</v>
      </c>
      <c r="B291" s="471" t="s">
        <v>7163</v>
      </c>
      <c r="C291" s="343" t="s">
        <v>7164</v>
      </c>
      <c r="D291" s="343" t="s">
        <v>7165</v>
      </c>
      <c r="E291" s="460">
        <v>2008</v>
      </c>
      <c r="F291" s="461"/>
      <c r="G291" s="461"/>
      <c r="H291" s="461"/>
      <c r="I291" s="461"/>
      <c r="J291" s="461"/>
      <c r="K291" s="462"/>
      <c r="L291" s="461"/>
      <c r="M291" s="461"/>
    </row>
    <row r="292" spans="1:13" ht="75">
      <c r="A292" s="476" t="s">
        <v>6631</v>
      </c>
      <c r="B292" s="471" t="s">
        <v>6632</v>
      </c>
      <c r="C292" s="343" t="s">
        <v>6633</v>
      </c>
      <c r="D292" s="343" t="s">
        <v>6634</v>
      </c>
      <c r="E292" s="460">
        <v>2022</v>
      </c>
      <c r="F292" s="461"/>
      <c r="G292" s="461"/>
      <c r="H292" s="461"/>
      <c r="I292" s="461"/>
      <c r="J292" s="461"/>
      <c r="K292" s="462"/>
      <c r="L292" s="461"/>
      <c r="M292" s="461"/>
    </row>
    <row r="293" spans="1:13" ht="75">
      <c r="A293" s="476" t="s">
        <v>7166</v>
      </c>
      <c r="B293" s="471" t="s">
        <v>7167</v>
      </c>
      <c r="C293" s="343" t="s">
        <v>7168</v>
      </c>
      <c r="D293" s="343" t="s">
        <v>7169</v>
      </c>
      <c r="E293" s="460">
        <v>2010</v>
      </c>
      <c r="F293" s="461"/>
      <c r="G293" s="461"/>
      <c r="H293" s="461"/>
      <c r="I293" s="461"/>
      <c r="J293" s="461"/>
      <c r="K293" s="462"/>
      <c r="L293" s="461"/>
      <c r="M293" s="461"/>
    </row>
    <row r="294" spans="1:13" ht="90">
      <c r="A294" s="476" t="s">
        <v>7170</v>
      </c>
      <c r="B294" s="471" t="s">
        <v>7171</v>
      </c>
      <c r="C294" s="343" t="s">
        <v>7172</v>
      </c>
      <c r="D294" s="343" t="s">
        <v>6947</v>
      </c>
      <c r="E294" s="460">
        <v>2021</v>
      </c>
      <c r="F294" s="461"/>
      <c r="G294" s="461"/>
      <c r="H294" s="461"/>
      <c r="I294" s="461"/>
      <c r="J294" s="461"/>
      <c r="K294" s="462"/>
      <c r="L294" s="461"/>
      <c r="M294" s="461"/>
    </row>
    <row r="295" spans="1:13" ht="75">
      <c r="A295" s="476" t="s">
        <v>6109</v>
      </c>
      <c r="B295" s="471" t="s">
        <v>6110</v>
      </c>
      <c r="C295" s="343" t="s">
        <v>6111</v>
      </c>
      <c r="D295" s="343" t="s">
        <v>6112</v>
      </c>
      <c r="E295" s="460">
        <v>2017</v>
      </c>
      <c r="F295" s="461"/>
      <c r="G295" s="461"/>
      <c r="H295" s="461"/>
      <c r="I295" s="461"/>
      <c r="J295" s="461"/>
      <c r="K295" s="462"/>
      <c r="L295" s="461"/>
      <c r="M295" s="461"/>
    </row>
    <row r="296" spans="1:13" ht="150">
      <c r="A296" s="476" t="s">
        <v>4370</v>
      </c>
      <c r="B296" s="471" t="s">
        <v>4371</v>
      </c>
      <c r="C296" s="343" t="s">
        <v>4372</v>
      </c>
      <c r="D296" s="343" t="s">
        <v>3450</v>
      </c>
      <c r="E296" s="460">
        <v>2022</v>
      </c>
      <c r="F296" s="461"/>
      <c r="G296" s="461"/>
      <c r="H296" s="461"/>
      <c r="I296" s="461"/>
      <c r="J296" s="461"/>
      <c r="K296" s="462"/>
      <c r="L296" s="461"/>
      <c r="M296" s="461"/>
    </row>
    <row r="297" spans="1:13" ht="75">
      <c r="A297" s="476" t="s">
        <v>7173</v>
      </c>
      <c r="B297" s="471" t="s">
        <v>7174</v>
      </c>
      <c r="C297" s="343" t="s">
        <v>7175</v>
      </c>
      <c r="D297" s="343" t="s">
        <v>7033</v>
      </c>
      <c r="E297" s="460">
        <v>2021</v>
      </c>
      <c r="F297" s="461"/>
      <c r="G297" s="461"/>
      <c r="H297" s="461"/>
      <c r="I297" s="461"/>
      <c r="J297" s="461"/>
      <c r="K297" s="462"/>
      <c r="L297" s="461"/>
      <c r="M297" s="461"/>
    </row>
    <row r="298" spans="1:13" ht="75">
      <c r="A298" s="476" t="s">
        <v>2718</v>
      </c>
      <c r="B298" s="471" t="s">
        <v>3925</v>
      </c>
      <c r="C298" s="343" t="s">
        <v>2720</v>
      </c>
      <c r="D298" s="343" t="s">
        <v>348</v>
      </c>
      <c r="E298" s="460">
        <v>2019</v>
      </c>
      <c r="F298" s="461"/>
      <c r="G298" s="461"/>
      <c r="H298" s="461"/>
      <c r="I298" s="461"/>
      <c r="J298" s="461"/>
      <c r="K298" s="462"/>
      <c r="L298" s="461"/>
      <c r="M298" s="461"/>
    </row>
    <row r="299" spans="1:13" ht="75">
      <c r="A299" s="476" t="s">
        <v>3321</v>
      </c>
      <c r="B299" s="471" t="s">
        <v>3322</v>
      </c>
      <c r="C299" s="343" t="s">
        <v>3323</v>
      </c>
      <c r="D299" s="343" t="s">
        <v>3203</v>
      </c>
      <c r="E299" s="460">
        <v>2021</v>
      </c>
      <c r="F299" s="461"/>
      <c r="G299" s="461"/>
      <c r="H299" s="461"/>
      <c r="I299" s="461"/>
      <c r="J299" s="461"/>
      <c r="K299" s="462"/>
      <c r="L299" s="461"/>
      <c r="M299" s="461"/>
    </row>
    <row r="300" spans="1:13" ht="75">
      <c r="A300" s="476" t="s">
        <v>7176</v>
      </c>
      <c r="B300" s="471" t="s">
        <v>7177</v>
      </c>
      <c r="C300" s="343" t="s">
        <v>7178</v>
      </c>
      <c r="D300" s="343" t="s">
        <v>7179</v>
      </c>
      <c r="E300" s="460">
        <v>2010</v>
      </c>
      <c r="F300" s="461"/>
      <c r="G300" s="461"/>
      <c r="H300" s="461"/>
      <c r="I300" s="461"/>
      <c r="J300" s="461"/>
      <c r="K300" s="462"/>
      <c r="L300" s="461"/>
      <c r="M300" s="461"/>
    </row>
    <row r="301" spans="1:13" ht="75">
      <c r="A301" s="476" t="s">
        <v>5990</v>
      </c>
      <c r="B301" s="471" t="s">
        <v>5991</v>
      </c>
      <c r="C301" s="343" t="s">
        <v>5992</v>
      </c>
      <c r="D301" s="343" t="s">
        <v>5993</v>
      </c>
      <c r="E301" s="460">
        <v>2019</v>
      </c>
      <c r="F301" s="461"/>
      <c r="G301" s="461"/>
      <c r="H301" s="461"/>
      <c r="I301" s="461"/>
      <c r="J301" s="461"/>
      <c r="K301" s="462"/>
      <c r="L301" s="461"/>
      <c r="M301" s="461"/>
    </row>
    <row r="302" spans="1:13" ht="75">
      <c r="A302" s="476" t="s">
        <v>6592</v>
      </c>
      <c r="B302" s="471" t="s">
        <v>6593</v>
      </c>
      <c r="C302" s="343" t="s">
        <v>6594</v>
      </c>
      <c r="D302" s="343" t="s">
        <v>6595</v>
      </c>
      <c r="E302" s="460">
        <v>2012</v>
      </c>
      <c r="F302" s="461"/>
      <c r="G302" s="461"/>
      <c r="H302" s="461"/>
      <c r="I302" s="461"/>
      <c r="J302" s="461"/>
      <c r="K302" s="462"/>
      <c r="L302" s="461"/>
      <c r="M302" s="461"/>
    </row>
    <row r="303" spans="1:13" ht="90">
      <c r="A303" s="476" t="s">
        <v>7180</v>
      </c>
      <c r="B303" s="471" t="s">
        <v>7181</v>
      </c>
      <c r="C303" s="343" t="s">
        <v>7182</v>
      </c>
      <c r="D303" s="343" t="s">
        <v>7012</v>
      </c>
      <c r="E303" s="460">
        <v>2016</v>
      </c>
      <c r="F303" s="461"/>
      <c r="G303" s="461"/>
      <c r="H303" s="461"/>
      <c r="I303" s="461"/>
      <c r="J303" s="461"/>
      <c r="K303" s="462"/>
      <c r="L303" s="461"/>
      <c r="M303" s="461"/>
    </row>
    <row r="304" spans="1:13" ht="75">
      <c r="A304" s="488" t="s">
        <v>2805</v>
      </c>
      <c r="B304" s="471" t="s">
        <v>4634</v>
      </c>
      <c r="C304" s="343" t="s">
        <v>2807</v>
      </c>
      <c r="D304" s="343" t="s">
        <v>2808</v>
      </c>
      <c r="E304" s="460">
        <v>2015</v>
      </c>
      <c r="F304" s="461"/>
      <c r="G304" s="461"/>
      <c r="H304" s="461"/>
      <c r="I304" s="461"/>
      <c r="J304" s="461"/>
      <c r="K304" s="462"/>
      <c r="L304" s="461"/>
      <c r="M304" s="461"/>
    </row>
    <row r="305" spans="1:13" ht="75">
      <c r="A305" s="476" t="s">
        <v>5951</v>
      </c>
      <c r="B305" s="471" t="s">
        <v>5952</v>
      </c>
      <c r="C305" s="343" t="s">
        <v>5953</v>
      </c>
      <c r="D305" s="343" t="s">
        <v>1025</v>
      </c>
      <c r="E305" s="460">
        <v>2016</v>
      </c>
      <c r="F305" s="461"/>
      <c r="G305" s="461"/>
      <c r="H305" s="461"/>
      <c r="I305" s="461"/>
      <c r="J305" s="461"/>
      <c r="K305" s="462"/>
      <c r="L305" s="461"/>
      <c r="M305" s="461"/>
    </row>
    <row r="306" spans="1:13" ht="90">
      <c r="A306" s="476" t="s">
        <v>6371</v>
      </c>
      <c r="B306" s="471" t="s">
        <v>6372</v>
      </c>
      <c r="C306" s="343" t="s">
        <v>6373</v>
      </c>
      <c r="D306" s="343" t="s">
        <v>2601</v>
      </c>
      <c r="E306" s="460">
        <v>2021</v>
      </c>
      <c r="F306" s="461"/>
      <c r="G306" s="461"/>
      <c r="H306" s="461"/>
      <c r="I306" s="461"/>
      <c r="J306" s="461"/>
      <c r="K306" s="462"/>
      <c r="L306" s="461"/>
      <c r="M306" s="461"/>
    </row>
    <row r="307" spans="1:13" ht="105">
      <c r="A307" s="476" t="s">
        <v>3804</v>
      </c>
      <c r="B307" s="471" t="s">
        <v>3805</v>
      </c>
      <c r="C307" s="343" t="s">
        <v>3806</v>
      </c>
      <c r="D307" s="343" t="s">
        <v>3807</v>
      </c>
      <c r="E307" s="460">
        <v>2023</v>
      </c>
      <c r="F307" s="461"/>
      <c r="G307" s="461"/>
      <c r="H307" s="461"/>
      <c r="I307" s="461"/>
      <c r="J307" s="461"/>
      <c r="K307" s="462"/>
      <c r="L307" s="461"/>
      <c r="M307" s="461"/>
    </row>
    <row r="308" spans="1:13" ht="60">
      <c r="A308" s="476" t="s">
        <v>7183</v>
      </c>
      <c r="B308" s="471" t="s">
        <v>7184</v>
      </c>
      <c r="C308" s="343" t="s">
        <v>7185</v>
      </c>
      <c r="D308" s="343" t="s">
        <v>6947</v>
      </c>
      <c r="E308" s="460">
        <v>1998</v>
      </c>
      <c r="F308" s="461"/>
      <c r="G308" s="461"/>
      <c r="H308" s="461"/>
      <c r="I308" s="461"/>
      <c r="J308" s="461"/>
      <c r="K308" s="462"/>
      <c r="L308" s="461"/>
      <c r="M308" s="461"/>
    </row>
    <row r="309" spans="1:13" ht="90">
      <c r="A309" s="476" t="s">
        <v>6531</v>
      </c>
      <c r="B309" s="471" t="s">
        <v>6532</v>
      </c>
      <c r="C309" s="343" t="s">
        <v>6533</v>
      </c>
      <c r="D309" s="343" t="s">
        <v>2824</v>
      </c>
      <c r="E309" s="460">
        <v>1993</v>
      </c>
      <c r="F309" s="461"/>
      <c r="G309" s="461"/>
      <c r="H309" s="461"/>
      <c r="I309" s="461"/>
      <c r="J309" s="461"/>
      <c r="K309" s="462"/>
      <c r="L309" s="461"/>
      <c r="M309" s="461"/>
    </row>
    <row r="310" spans="1:13" ht="60">
      <c r="A310" s="476" t="s">
        <v>7186</v>
      </c>
      <c r="B310" s="471" t="s">
        <v>7187</v>
      </c>
      <c r="C310" s="343" t="s">
        <v>7188</v>
      </c>
      <c r="D310" s="343" t="s">
        <v>7189</v>
      </c>
      <c r="E310" s="460">
        <v>2015</v>
      </c>
      <c r="F310" s="461"/>
      <c r="G310" s="461"/>
      <c r="H310" s="461"/>
      <c r="I310" s="461"/>
      <c r="J310" s="461"/>
      <c r="K310" s="462"/>
      <c r="L310" s="461"/>
      <c r="M310" s="461"/>
    </row>
    <row r="311" spans="1:13" ht="75">
      <c r="A311" s="476" t="s">
        <v>7190</v>
      </c>
      <c r="B311" s="471" t="s">
        <v>7191</v>
      </c>
      <c r="C311" s="343" t="s">
        <v>7192</v>
      </c>
      <c r="D311" s="343" t="s">
        <v>6923</v>
      </c>
      <c r="E311" s="460">
        <v>2002</v>
      </c>
      <c r="F311" s="461"/>
      <c r="G311" s="461"/>
      <c r="H311" s="461"/>
      <c r="I311" s="461"/>
      <c r="J311" s="461"/>
      <c r="K311" s="462"/>
      <c r="L311" s="461"/>
      <c r="M311" s="461"/>
    </row>
    <row r="312" spans="1:13" ht="90">
      <c r="A312" s="476" t="s">
        <v>2570</v>
      </c>
      <c r="B312" s="471"/>
      <c r="C312" s="343" t="s">
        <v>2572</v>
      </c>
      <c r="D312" s="343" t="s">
        <v>2573</v>
      </c>
      <c r="E312" s="460">
        <v>2022</v>
      </c>
      <c r="F312" s="461"/>
      <c r="G312" s="461"/>
      <c r="H312" s="461"/>
      <c r="I312" s="461"/>
      <c r="J312" s="461"/>
      <c r="K312" s="462"/>
      <c r="L312" s="461"/>
      <c r="M312" s="461"/>
    </row>
    <row r="313" spans="1:13" ht="75">
      <c r="A313" s="476" t="s">
        <v>7193</v>
      </c>
      <c r="B313" s="471" t="s">
        <v>7194</v>
      </c>
      <c r="C313" s="343" t="s">
        <v>7195</v>
      </c>
      <c r="D313" s="343" t="s">
        <v>6894</v>
      </c>
      <c r="E313" s="460">
        <v>2022</v>
      </c>
      <c r="F313" s="461"/>
      <c r="G313" s="461"/>
      <c r="H313" s="461"/>
      <c r="I313" s="461"/>
      <c r="J313" s="461"/>
      <c r="K313" s="462"/>
      <c r="L313" s="461"/>
      <c r="M313" s="461"/>
    </row>
    <row r="314" spans="1:13" ht="75">
      <c r="A314" s="476" t="s">
        <v>6223</v>
      </c>
      <c r="B314" s="471" t="s">
        <v>6224</v>
      </c>
      <c r="C314" s="343" t="s">
        <v>6225</v>
      </c>
      <c r="D314" s="343" t="s">
        <v>4938</v>
      </c>
      <c r="E314" s="460">
        <v>2003</v>
      </c>
      <c r="F314" s="461"/>
      <c r="G314" s="461"/>
      <c r="H314" s="461"/>
      <c r="I314" s="461"/>
      <c r="J314" s="461"/>
      <c r="K314" s="462"/>
      <c r="L314" s="461"/>
      <c r="M314" s="461"/>
    </row>
    <row r="315" spans="1:13" ht="120">
      <c r="A315" s="476" t="s">
        <v>3035</v>
      </c>
      <c r="B315" s="471" t="s">
        <v>5628</v>
      </c>
      <c r="C315" s="343" t="s">
        <v>3037</v>
      </c>
      <c r="D315" s="343" t="s">
        <v>348</v>
      </c>
      <c r="E315" s="460">
        <v>2019</v>
      </c>
      <c r="F315" s="461"/>
      <c r="G315" s="461"/>
      <c r="H315" s="461"/>
      <c r="I315" s="461"/>
      <c r="J315" s="461"/>
      <c r="K315" s="462"/>
      <c r="L315" s="461"/>
      <c r="M315" s="461"/>
    </row>
    <row r="316" spans="1:13" ht="90">
      <c r="A316" s="476" t="s">
        <v>5049</v>
      </c>
      <c r="B316" s="471" t="s">
        <v>5050</v>
      </c>
      <c r="C316" s="343" t="s">
        <v>5051</v>
      </c>
      <c r="D316" s="343" t="s">
        <v>348</v>
      </c>
      <c r="E316" s="460">
        <v>2022</v>
      </c>
      <c r="F316" s="461"/>
      <c r="G316" s="461"/>
      <c r="H316" s="461"/>
      <c r="I316" s="461"/>
      <c r="J316" s="461"/>
      <c r="K316" s="462"/>
      <c r="L316" s="461"/>
      <c r="M316" s="461"/>
    </row>
    <row r="317" spans="1:13" ht="60">
      <c r="A317" s="476" t="s">
        <v>7196</v>
      </c>
      <c r="B317" s="471" t="s">
        <v>7197</v>
      </c>
      <c r="C317" s="343" t="s">
        <v>7198</v>
      </c>
      <c r="D317" s="343" t="s">
        <v>6947</v>
      </c>
      <c r="E317" s="460">
        <v>2007</v>
      </c>
      <c r="F317" s="461"/>
      <c r="G317" s="461"/>
      <c r="H317" s="461"/>
      <c r="I317" s="461"/>
      <c r="J317" s="461"/>
      <c r="K317" s="462"/>
      <c r="L317" s="461"/>
      <c r="M317" s="461"/>
    </row>
    <row r="318" spans="1:13" ht="15">
      <c r="A318" s="476" t="s">
        <v>6700</v>
      </c>
      <c r="B318" s="471"/>
      <c r="C318" s="343"/>
      <c r="D318" s="343"/>
      <c r="E318" s="460">
        <v>2001</v>
      </c>
      <c r="F318" s="461"/>
      <c r="G318" s="461"/>
      <c r="H318" s="461"/>
      <c r="I318" s="461"/>
      <c r="J318" s="461"/>
      <c r="K318" s="462"/>
      <c r="L318" s="461"/>
      <c r="M318" s="461"/>
    </row>
    <row r="319" spans="1:13" ht="45">
      <c r="A319" s="476" t="s">
        <v>3865</v>
      </c>
      <c r="B319" s="471"/>
      <c r="C319" s="343"/>
      <c r="D319" s="343"/>
      <c r="E319" s="460">
        <v>2006</v>
      </c>
      <c r="F319" s="461"/>
      <c r="G319" s="461"/>
      <c r="H319" s="461"/>
      <c r="I319" s="461"/>
      <c r="J319" s="461"/>
      <c r="K319" s="462"/>
      <c r="L319" s="461"/>
      <c r="M319" s="461"/>
    </row>
    <row r="320" spans="1:13" ht="60">
      <c r="A320" s="476" t="s">
        <v>4509</v>
      </c>
      <c r="B320" s="471"/>
      <c r="C320" s="343" t="s">
        <v>4510</v>
      </c>
      <c r="D320" s="343" t="s">
        <v>4508</v>
      </c>
      <c r="E320" s="460">
        <v>2007</v>
      </c>
      <c r="F320" s="461"/>
      <c r="G320" s="461"/>
      <c r="H320" s="461"/>
      <c r="I320" s="461"/>
      <c r="J320" s="461"/>
      <c r="K320" s="462"/>
      <c r="L320" s="461"/>
      <c r="M320" s="461"/>
    </row>
    <row r="321" spans="1:13" ht="90">
      <c r="A321" s="476" t="s">
        <v>7199</v>
      </c>
      <c r="B321" s="471" t="s">
        <v>7200</v>
      </c>
      <c r="C321" s="343" t="s">
        <v>7201</v>
      </c>
      <c r="D321" s="343" t="s">
        <v>7202</v>
      </c>
      <c r="E321" s="460">
        <v>2019</v>
      </c>
      <c r="F321" s="461"/>
      <c r="G321" s="461"/>
      <c r="H321" s="461"/>
      <c r="I321" s="461"/>
      <c r="J321" s="461"/>
      <c r="K321" s="462"/>
      <c r="L321" s="461"/>
      <c r="M321" s="461"/>
    </row>
    <row r="322" spans="1:13" ht="45">
      <c r="A322" s="476" t="s">
        <v>7203</v>
      </c>
      <c r="B322" s="471" t="s">
        <v>7204</v>
      </c>
      <c r="C322" s="343" t="s">
        <v>7205</v>
      </c>
      <c r="D322" s="343" t="s">
        <v>7206</v>
      </c>
      <c r="E322" s="460">
        <v>1999</v>
      </c>
      <c r="F322" s="461"/>
      <c r="G322" s="461"/>
      <c r="H322" s="461"/>
      <c r="I322" s="461"/>
      <c r="J322" s="461"/>
      <c r="K322" s="462"/>
      <c r="L322" s="461"/>
      <c r="M322" s="461"/>
    </row>
    <row r="323" spans="1:13" ht="45">
      <c r="A323" s="476" t="s">
        <v>7207</v>
      </c>
      <c r="B323" s="471"/>
      <c r="C323" s="343" t="s">
        <v>7208</v>
      </c>
      <c r="D323" s="343"/>
      <c r="E323" s="471"/>
      <c r="F323" s="461"/>
      <c r="G323" s="461"/>
      <c r="H323" s="461"/>
      <c r="I323" s="461"/>
      <c r="J323" s="461"/>
      <c r="K323" s="462"/>
      <c r="L323" s="461"/>
      <c r="M323" s="461"/>
    </row>
    <row r="324" spans="1:13" ht="45">
      <c r="A324" s="476" t="s">
        <v>7209</v>
      </c>
      <c r="B324" s="471" t="s">
        <v>7210</v>
      </c>
      <c r="C324" s="343" t="s">
        <v>7211</v>
      </c>
      <c r="D324" s="343" t="s">
        <v>7165</v>
      </c>
      <c r="E324" s="460">
        <v>1999</v>
      </c>
      <c r="F324" s="461"/>
      <c r="G324" s="461"/>
      <c r="H324" s="461"/>
      <c r="I324" s="461"/>
      <c r="J324" s="461"/>
      <c r="K324" s="462"/>
      <c r="L324" s="461"/>
      <c r="M324" s="461"/>
    </row>
    <row r="325" spans="1:13" ht="60">
      <c r="A325" s="476" t="s">
        <v>2887</v>
      </c>
      <c r="B325" s="471" t="s">
        <v>5004</v>
      </c>
      <c r="C325" s="343" t="s">
        <v>2889</v>
      </c>
      <c r="D325" s="343" t="s">
        <v>2890</v>
      </c>
      <c r="E325" s="460">
        <v>1992</v>
      </c>
      <c r="F325" s="461"/>
      <c r="G325" s="461"/>
      <c r="H325" s="461"/>
      <c r="I325" s="461"/>
      <c r="J325" s="461"/>
      <c r="K325" s="462"/>
      <c r="L325" s="461"/>
      <c r="M325" s="461"/>
    </row>
    <row r="326" spans="1:13" ht="90">
      <c r="A326" s="476" t="s">
        <v>7212</v>
      </c>
      <c r="B326" s="471" t="s">
        <v>7213</v>
      </c>
      <c r="C326" s="343" t="s">
        <v>7214</v>
      </c>
      <c r="D326" s="343" t="s">
        <v>7215</v>
      </c>
      <c r="E326" s="460">
        <v>2019</v>
      </c>
      <c r="F326" s="461"/>
      <c r="G326" s="461"/>
      <c r="H326" s="461"/>
      <c r="I326" s="461"/>
      <c r="J326" s="461"/>
      <c r="K326" s="462"/>
      <c r="L326" s="461"/>
      <c r="M326" s="461"/>
    </row>
    <row r="327" spans="1:13" ht="90">
      <c r="A327" s="476" t="s">
        <v>7216</v>
      </c>
      <c r="B327" s="471" t="s">
        <v>7217</v>
      </c>
      <c r="C327" s="343" t="s">
        <v>7218</v>
      </c>
      <c r="D327" s="343" t="s">
        <v>7219</v>
      </c>
      <c r="E327" s="460">
        <v>2018</v>
      </c>
      <c r="F327" s="461"/>
      <c r="G327" s="461"/>
      <c r="H327" s="461"/>
      <c r="I327" s="461"/>
      <c r="J327" s="461"/>
      <c r="K327" s="462"/>
      <c r="L327" s="461"/>
      <c r="M327" s="461"/>
    </row>
    <row r="328" spans="1:13" ht="45">
      <c r="A328" s="476" t="s">
        <v>4959</v>
      </c>
      <c r="B328" s="471" t="s">
        <v>4960</v>
      </c>
      <c r="C328" s="343" t="s">
        <v>4961</v>
      </c>
      <c r="D328" s="343" t="s">
        <v>4962</v>
      </c>
      <c r="E328" s="460">
        <v>1996</v>
      </c>
      <c r="F328" s="461"/>
      <c r="G328" s="461"/>
      <c r="H328" s="461"/>
      <c r="I328" s="461"/>
      <c r="J328" s="461"/>
      <c r="K328" s="462"/>
      <c r="L328" s="461"/>
      <c r="M328" s="461"/>
    </row>
    <row r="329" spans="1:13" ht="90">
      <c r="A329" s="476" t="s">
        <v>7220</v>
      </c>
      <c r="B329" s="471" t="s">
        <v>7221</v>
      </c>
      <c r="C329" s="343" t="s">
        <v>7222</v>
      </c>
      <c r="D329" s="343" t="s">
        <v>7223</v>
      </c>
      <c r="E329" s="460">
        <v>2021</v>
      </c>
      <c r="F329" s="461"/>
      <c r="G329" s="461"/>
      <c r="H329" s="461"/>
      <c r="I329" s="461"/>
      <c r="J329" s="461"/>
      <c r="K329" s="462"/>
      <c r="L329" s="461"/>
      <c r="M329" s="461"/>
    </row>
    <row r="330" spans="1:13" ht="15">
      <c r="A330" s="476" t="s">
        <v>4189</v>
      </c>
      <c r="B330" s="471"/>
      <c r="C330" s="343" t="s">
        <v>4190</v>
      </c>
      <c r="D330" s="343"/>
      <c r="E330" s="460">
        <v>2015</v>
      </c>
      <c r="F330" s="461"/>
      <c r="G330" s="461"/>
      <c r="H330" s="461"/>
      <c r="I330" s="461"/>
      <c r="J330" s="461"/>
      <c r="K330" s="462"/>
      <c r="L330" s="461"/>
      <c r="M330" s="461"/>
    </row>
    <row r="331" spans="1:13" ht="60">
      <c r="A331" s="476" t="s">
        <v>4929</v>
      </c>
      <c r="B331" s="471" t="s">
        <v>4930</v>
      </c>
      <c r="C331" s="343" t="s">
        <v>4931</v>
      </c>
      <c r="D331" s="343" t="s">
        <v>3618</v>
      </c>
      <c r="E331" s="460">
        <v>1987</v>
      </c>
      <c r="F331" s="461"/>
      <c r="G331" s="461"/>
      <c r="H331" s="461"/>
      <c r="I331" s="461"/>
      <c r="J331" s="461"/>
      <c r="K331" s="462"/>
      <c r="L331" s="461"/>
      <c r="M331" s="461"/>
    </row>
    <row r="332" spans="1:13" ht="90">
      <c r="A332" s="476" t="s">
        <v>6056</v>
      </c>
      <c r="B332" s="471"/>
      <c r="C332" s="343" t="s">
        <v>6057</v>
      </c>
      <c r="D332" s="343" t="s">
        <v>6058</v>
      </c>
      <c r="E332" s="471"/>
      <c r="F332" s="461"/>
      <c r="G332" s="461"/>
      <c r="H332" s="461"/>
      <c r="I332" s="461"/>
      <c r="J332" s="461"/>
      <c r="K332" s="462"/>
      <c r="L332" s="461"/>
      <c r="M332" s="461"/>
    </row>
    <row r="333" spans="1:13" ht="60">
      <c r="A333" s="476" t="s">
        <v>5012</v>
      </c>
      <c r="B333" s="471"/>
      <c r="C333" s="343" t="s">
        <v>5013</v>
      </c>
      <c r="D333" s="343" t="s">
        <v>5014</v>
      </c>
      <c r="E333" s="460">
        <v>1987</v>
      </c>
      <c r="F333" s="461"/>
      <c r="G333" s="461"/>
      <c r="H333" s="461"/>
      <c r="I333" s="461"/>
      <c r="J333" s="461"/>
      <c r="K333" s="462"/>
      <c r="L333" s="461"/>
      <c r="M333" s="461"/>
    </row>
    <row r="334" spans="1:13" ht="60">
      <c r="A334" s="476" t="s">
        <v>4892</v>
      </c>
      <c r="B334" s="471" t="s">
        <v>4893</v>
      </c>
      <c r="C334" s="343" t="s">
        <v>4894</v>
      </c>
      <c r="D334" s="343" t="s">
        <v>2724</v>
      </c>
      <c r="E334" s="460">
        <v>2011</v>
      </c>
      <c r="F334" s="461"/>
      <c r="G334" s="461"/>
      <c r="H334" s="461"/>
      <c r="I334" s="461"/>
      <c r="J334" s="461"/>
      <c r="K334" s="462"/>
      <c r="L334" s="461"/>
      <c r="M334" s="461"/>
    </row>
    <row r="335" spans="1:13" ht="60">
      <c r="A335" s="476" t="s">
        <v>4426</v>
      </c>
      <c r="B335" s="471" t="s">
        <v>4427</v>
      </c>
      <c r="C335" s="343" t="s">
        <v>4428</v>
      </c>
      <c r="D335" s="343" t="s">
        <v>4429</v>
      </c>
      <c r="E335" s="460">
        <v>1994</v>
      </c>
      <c r="F335" s="461"/>
      <c r="G335" s="461"/>
      <c r="H335" s="461"/>
      <c r="I335" s="461"/>
      <c r="J335" s="461"/>
      <c r="K335" s="462"/>
      <c r="L335" s="461"/>
      <c r="M335" s="461"/>
    </row>
    <row r="336" spans="1:13" ht="105">
      <c r="A336" s="476" t="s">
        <v>7224</v>
      </c>
      <c r="B336" s="471" t="s">
        <v>7225</v>
      </c>
      <c r="C336" s="343" t="s">
        <v>7226</v>
      </c>
      <c r="D336" s="343" t="s">
        <v>7227</v>
      </c>
      <c r="E336" s="460">
        <v>2013</v>
      </c>
      <c r="F336" s="461"/>
      <c r="G336" s="461"/>
      <c r="H336" s="461"/>
      <c r="I336" s="461"/>
      <c r="J336" s="461"/>
      <c r="K336" s="462"/>
      <c r="L336" s="461"/>
      <c r="M336" s="461"/>
    </row>
    <row r="337" spans="1:13" ht="90">
      <c r="A337" s="476" t="s">
        <v>7228</v>
      </c>
      <c r="B337" s="471" t="s">
        <v>7229</v>
      </c>
      <c r="C337" s="343" t="s">
        <v>7230</v>
      </c>
      <c r="D337" s="343" t="s">
        <v>6951</v>
      </c>
      <c r="E337" s="460">
        <v>2020</v>
      </c>
      <c r="F337" s="461"/>
      <c r="G337" s="461"/>
      <c r="H337" s="461"/>
      <c r="I337" s="461"/>
      <c r="J337" s="461"/>
      <c r="K337" s="462"/>
      <c r="L337" s="461"/>
      <c r="M337" s="461"/>
    </row>
    <row r="338" spans="1:13" ht="60">
      <c r="A338" s="476" t="s">
        <v>7231</v>
      </c>
      <c r="B338" s="471" t="s">
        <v>7232</v>
      </c>
      <c r="C338" s="343" t="s">
        <v>7233</v>
      </c>
      <c r="D338" s="343" t="s">
        <v>6776</v>
      </c>
      <c r="E338" s="460">
        <v>2017</v>
      </c>
      <c r="F338" s="461"/>
      <c r="G338" s="461"/>
      <c r="H338" s="461"/>
      <c r="I338" s="461"/>
      <c r="J338" s="461"/>
      <c r="K338" s="462"/>
      <c r="L338" s="461"/>
      <c r="M338" s="461"/>
    </row>
    <row r="339" spans="1:13" ht="75">
      <c r="A339" s="476" t="s">
        <v>3027</v>
      </c>
      <c r="B339" s="471" t="s">
        <v>3028</v>
      </c>
      <c r="C339" s="343" t="s">
        <v>3029</v>
      </c>
      <c r="D339" s="343" t="s">
        <v>3030</v>
      </c>
      <c r="E339" s="460">
        <v>2012</v>
      </c>
      <c r="F339" s="461"/>
      <c r="G339" s="461"/>
      <c r="H339" s="461"/>
      <c r="I339" s="461"/>
      <c r="J339" s="461"/>
      <c r="K339" s="462"/>
      <c r="L339" s="461"/>
      <c r="M339" s="461"/>
    </row>
    <row r="340" spans="1:13" ht="45">
      <c r="A340" s="476" t="s">
        <v>6241</v>
      </c>
      <c r="B340" s="471"/>
      <c r="C340" s="343" t="s">
        <v>6242</v>
      </c>
      <c r="D340" s="343"/>
      <c r="E340" s="460">
        <v>2006</v>
      </c>
      <c r="F340" s="461"/>
      <c r="G340" s="461"/>
      <c r="H340" s="461"/>
      <c r="I340" s="461"/>
      <c r="J340" s="461"/>
      <c r="K340" s="462"/>
      <c r="L340" s="461"/>
      <c r="M340" s="461"/>
    </row>
    <row r="341" spans="1:13" ht="75">
      <c r="A341" s="476" t="s">
        <v>6322</v>
      </c>
      <c r="B341" s="471" t="s">
        <v>6323</v>
      </c>
      <c r="C341" s="343" t="s">
        <v>6324</v>
      </c>
      <c r="D341" s="343" t="s">
        <v>6325</v>
      </c>
      <c r="E341" s="460">
        <v>2022</v>
      </c>
      <c r="F341" s="461"/>
      <c r="G341" s="461"/>
      <c r="H341" s="461"/>
      <c r="I341" s="461"/>
      <c r="J341" s="461"/>
      <c r="K341" s="462"/>
      <c r="L341" s="461"/>
      <c r="M341" s="461"/>
    </row>
    <row r="342" spans="1:13" ht="75">
      <c r="A342" s="476" t="s">
        <v>6445</v>
      </c>
      <c r="B342" s="471" t="s">
        <v>6446</v>
      </c>
      <c r="C342" s="343" t="s">
        <v>6447</v>
      </c>
      <c r="D342" s="343" t="s">
        <v>6448</v>
      </c>
      <c r="E342" s="460">
        <v>2007</v>
      </c>
      <c r="F342" s="461"/>
      <c r="G342" s="461"/>
      <c r="H342" s="461"/>
      <c r="I342" s="461"/>
      <c r="J342" s="461"/>
      <c r="K342" s="462"/>
      <c r="L342" s="461"/>
      <c r="M342" s="461"/>
    </row>
    <row r="343" spans="1:13" ht="75">
      <c r="A343" s="476" t="s">
        <v>7234</v>
      </c>
      <c r="B343" s="471"/>
      <c r="C343" s="343" t="s">
        <v>7235</v>
      </c>
      <c r="D343" s="343" t="s">
        <v>7236</v>
      </c>
      <c r="E343" s="460">
        <v>2021</v>
      </c>
      <c r="F343" s="461"/>
      <c r="G343" s="461"/>
      <c r="H343" s="461"/>
      <c r="I343" s="461"/>
      <c r="J343" s="461"/>
      <c r="K343" s="462"/>
      <c r="L343" s="461"/>
      <c r="M343" s="461"/>
    </row>
    <row r="344" spans="1:13" ht="120">
      <c r="A344" s="476" t="s">
        <v>7237</v>
      </c>
      <c r="B344" s="471" t="s">
        <v>7238</v>
      </c>
      <c r="C344" s="343" t="s">
        <v>7239</v>
      </c>
      <c r="D344" s="343" t="s">
        <v>7240</v>
      </c>
      <c r="E344" s="460">
        <v>2013</v>
      </c>
      <c r="F344" s="461"/>
      <c r="G344" s="461"/>
      <c r="H344" s="461"/>
      <c r="I344" s="461"/>
      <c r="J344" s="461"/>
      <c r="K344" s="462"/>
      <c r="L344" s="461"/>
      <c r="M344" s="461"/>
    </row>
    <row r="345" spans="1:13" ht="60">
      <c r="A345" s="476" t="s">
        <v>7241</v>
      </c>
      <c r="B345" s="471" t="s">
        <v>7242</v>
      </c>
      <c r="C345" s="343" t="s">
        <v>7243</v>
      </c>
      <c r="D345" s="343" t="s">
        <v>6940</v>
      </c>
      <c r="E345" s="460">
        <v>2015</v>
      </c>
      <c r="F345" s="461"/>
      <c r="G345" s="461"/>
      <c r="H345" s="461"/>
      <c r="I345" s="461"/>
      <c r="J345" s="461"/>
      <c r="K345" s="462"/>
      <c r="L345" s="461"/>
      <c r="M345" s="461"/>
    </row>
    <row r="346" spans="1:13" ht="45">
      <c r="A346" s="476" t="s">
        <v>7244</v>
      </c>
      <c r="B346" s="471" t="s">
        <v>7245</v>
      </c>
      <c r="C346" s="343" t="s">
        <v>7246</v>
      </c>
      <c r="D346" s="343" t="s">
        <v>7247</v>
      </c>
      <c r="E346" s="460">
        <v>1986</v>
      </c>
      <c r="F346" s="461"/>
      <c r="G346" s="461"/>
      <c r="H346" s="461"/>
      <c r="I346" s="461"/>
      <c r="J346" s="461"/>
      <c r="K346" s="462"/>
      <c r="L346" s="461"/>
      <c r="M346" s="461"/>
    </row>
    <row r="347" spans="1:13" ht="60">
      <c r="A347" s="476" t="s">
        <v>5500</v>
      </c>
      <c r="B347" s="471" t="s">
        <v>5501</v>
      </c>
      <c r="C347" s="343" t="s">
        <v>5502</v>
      </c>
      <c r="D347" s="343" t="s">
        <v>5503</v>
      </c>
      <c r="E347" s="460">
        <v>2013</v>
      </c>
      <c r="F347" s="461"/>
      <c r="G347" s="461"/>
      <c r="H347" s="461"/>
      <c r="I347" s="461"/>
      <c r="J347" s="461"/>
      <c r="K347" s="462"/>
      <c r="L347" s="461"/>
      <c r="M347" s="461"/>
    </row>
    <row r="348" spans="1:13" ht="60">
      <c r="A348" s="476" t="s">
        <v>7248</v>
      </c>
      <c r="B348" s="471" t="s">
        <v>7249</v>
      </c>
      <c r="C348" s="343" t="s">
        <v>7250</v>
      </c>
      <c r="D348" s="343" t="s">
        <v>7251</v>
      </c>
      <c r="E348" s="460">
        <v>2001</v>
      </c>
      <c r="F348" s="461"/>
      <c r="G348" s="461"/>
      <c r="H348" s="461"/>
      <c r="I348" s="461"/>
      <c r="J348" s="461"/>
      <c r="K348" s="462"/>
      <c r="L348" s="461"/>
      <c r="M348" s="461"/>
    </row>
    <row r="349" spans="1:13" ht="90">
      <c r="A349" s="476" t="s">
        <v>7252</v>
      </c>
      <c r="B349" s="471" t="s">
        <v>7253</v>
      </c>
      <c r="C349" s="343" t="s">
        <v>7254</v>
      </c>
      <c r="D349" s="343" t="s">
        <v>7255</v>
      </c>
      <c r="E349" s="460">
        <v>1980</v>
      </c>
      <c r="F349" s="461"/>
      <c r="G349" s="461"/>
      <c r="H349" s="461"/>
      <c r="I349" s="461"/>
      <c r="J349" s="461"/>
      <c r="K349" s="462"/>
      <c r="L349" s="461"/>
      <c r="M349" s="461"/>
    </row>
    <row r="350" spans="1:13" ht="45">
      <c r="A350" s="476" t="s">
        <v>7256</v>
      </c>
      <c r="B350" s="471"/>
      <c r="C350" s="343" t="s">
        <v>7257</v>
      </c>
      <c r="D350" s="343" t="s">
        <v>7258</v>
      </c>
      <c r="E350" s="460">
        <v>2013</v>
      </c>
      <c r="F350" s="461"/>
      <c r="G350" s="461"/>
      <c r="H350" s="461"/>
      <c r="I350" s="461"/>
      <c r="J350" s="461"/>
      <c r="K350" s="462"/>
      <c r="L350" s="461"/>
      <c r="M350" s="461"/>
    </row>
    <row r="351" spans="1:13" ht="60">
      <c r="A351" s="476" t="s">
        <v>7259</v>
      </c>
      <c r="B351" s="471" t="s">
        <v>7260</v>
      </c>
      <c r="C351" s="343" t="s">
        <v>7261</v>
      </c>
      <c r="D351" s="343" t="s">
        <v>7262</v>
      </c>
      <c r="E351" s="460">
        <v>1981</v>
      </c>
      <c r="F351" s="461"/>
      <c r="G351" s="461"/>
      <c r="H351" s="461"/>
      <c r="I351" s="461"/>
      <c r="J351" s="461"/>
      <c r="K351" s="462"/>
      <c r="L351" s="461"/>
      <c r="M351" s="461"/>
    </row>
    <row r="352" spans="1:13" ht="60">
      <c r="A352" s="476" t="s">
        <v>7263</v>
      </c>
      <c r="B352" s="471" t="s">
        <v>7264</v>
      </c>
      <c r="C352" s="343" t="s">
        <v>7265</v>
      </c>
      <c r="D352" s="343" t="s">
        <v>6923</v>
      </c>
      <c r="E352" s="460">
        <v>2008</v>
      </c>
      <c r="F352" s="461"/>
      <c r="G352" s="461"/>
      <c r="H352" s="461"/>
      <c r="I352" s="461"/>
      <c r="J352" s="461"/>
      <c r="K352" s="462"/>
      <c r="L352" s="461"/>
      <c r="M352" s="461"/>
    </row>
    <row r="353" spans="1:13" ht="15">
      <c r="A353" s="476" t="s">
        <v>6701</v>
      </c>
      <c r="B353" s="471"/>
      <c r="C353" s="343"/>
      <c r="D353" s="343"/>
      <c r="E353" s="460">
        <v>2003</v>
      </c>
      <c r="F353" s="461"/>
      <c r="G353" s="461"/>
      <c r="H353" s="461"/>
      <c r="I353" s="461"/>
      <c r="J353" s="461"/>
      <c r="K353" s="462"/>
      <c r="L353" s="461"/>
      <c r="M353" s="461"/>
    </row>
    <row r="354" spans="1:13" ht="90">
      <c r="A354" s="476" t="s">
        <v>7266</v>
      </c>
      <c r="B354" s="471" t="s">
        <v>7267</v>
      </c>
      <c r="C354" s="343" t="s">
        <v>7268</v>
      </c>
      <c r="D354" s="343" t="s">
        <v>6776</v>
      </c>
      <c r="E354" s="460">
        <v>2019</v>
      </c>
      <c r="F354" s="461"/>
      <c r="G354" s="461"/>
      <c r="H354" s="461"/>
      <c r="I354" s="461"/>
      <c r="J354" s="461"/>
      <c r="K354" s="462"/>
      <c r="L354" s="461"/>
      <c r="M354" s="461"/>
    </row>
    <row r="355" spans="1:13" ht="75">
      <c r="A355" s="476" t="s">
        <v>5665</v>
      </c>
      <c r="B355" s="471" t="s">
        <v>5666</v>
      </c>
      <c r="C355" s="343" t="s">
        <v>5667</v>
      </c>
      <c r="D355" s="343" t="s">
        <v>5668</v>
      </c>
      <c r="E355" s="460">
        <v>2013</v>
      </c>
      <c r="F355" s="461"/>
      <c r="G355" s="461"/>
      <c r="H355" s="461"/>
      <c r="I355" s="461"/>
      <c r="J355" s="461"/>
      <c r="K355" s="462"/>
      <c r="L355" s="461"/>
      <c r="M355" s="461"/>
    </row>
    <row r="356" spans="1:13" ht="30">
      <c r="A356" s="476" t="s">
        <v>4351</v>
      </c>
      <c r="B356" s="471" t="s">
        <v>4352</v>
      </c>
      <c r="C356" s="343" t="s">
        <v>4353</v>
      </c>
      <c r="D356" s="343" t="s">
        <v>4354</v>
      </c>
      <c r="E356" s="460">
        <v>2002</v>
      </c>
      <c r="F356" s="461"/>
      <c r="G356" s="461"/>
      <c r="H356" s="461"/>
      <c r="I356" s="461"/>
      <c r="J356" s="461"/>
      <c r="K356" s="462"/>
      <c r="L356" s="461"/>
      <c r="M356" s="461"/>
    </row>
    <row r="357" spans="1:13" ht="150">
      <c r="A357" s="476" t="s">
        <v>4589</v>
      </c>
      <c r="B357" s="471" t="s">
        <v>4590</v>
      </c>
      <c r="C357" s="343" t="s">
        <v>4591</v>
      </c>
      <c r="D357" s="343" t="s">
        <v>3412</v>
      </c>
      <c r="E357" s="460">
        <v>2023</v>
      </c>
      <c r="F357" s="461"/>
      <c r="G357" s="461"/>
      <c r="H357" s="461"/>
      <c r="I357" s="461"/>
      <c r="J357" s="461"/>
      <c r="K357" s="462"/>
      <c r="L357" s="461"/>
      <c r="M357" s="461"/>
    </row>
    <row r="358" spans="1:13" ht="150">
      <c r="A358" s="476" t="s">
        <v>3567</v>
      </c>
      <c r="B358" s="471" t="s">
        <v>3568</v>
      </c>
      <c r="C358" s="343" t="s">
        <v>3569</v>
      </c>
      <c r="D358" s="343" t="s">
        <v>285</v>
      </c>
      <c r="E358" s="460">
        <v>2017</v>
      </c>
      <c r="F358" s="461"/>
      <c r="G358" s="461"/>
      <c r="H358" s="461"/>
      <c r="I358" s="461"/>
      <c r="J358" s="461"/>
      <c r="K358" s="462"/>
      <c r="L358" s="461"/>
      <c r="M358" s="461"/>
    </row>
    <row r="359" spans="1:13" ht="90">
      <c r="A359" s="476" t="s">
        <v>5225</v>
      </c>
      <c r="B359" s="471" t="s">
        <v>5226</v>
      </c>
      <c r="C359" s="343" t="s">
        <v>5227</v>
      </c>
      <c r="D359" s="343" t="s">
        <v>4339</v>
      </c>
      <c r="E359" s="460">
        <v>2019</v>
      </c>
      <c r="F359" s="461"/>
      <c r="G359" s="461"/>
      <c r="H359" s="461"/>
      <c r="I359" s="461"/>
      <c r="J359" s="461"/>
      <c r="K359" s="462"/>
      <c r="L359" s="461"/>
      <c r="M359" s="461"/>
    </row>
    <row r="360" spans="1:13" ht="90">
      <c r="A360" s="476" t="s">
        <v>7269</v>
      </c>
      <c r="B360" s="471" t="s">
        <v>7270</v>
      </c>
      <c r="C360" s="343" t="s">
        <v>7271</v>
      </c>
      <c r="D360" s="343" t="s">
        <v>7272</v>
      </c>
      <c r="E360" s="460">
        <v>2017</v>
      </c>
      <c r="F360" s="461"/>
      <c r="G360" s="461"/>
      <c r="H360" s="461"/>
      <c r="I360" s="461"/>
      <c r="J360" s="461"/>
      <c r="K360" s="462"/>
      <c r="L360" s="461"/>
      <c r="M360" s="461"/>
    </row>
    <row r="361" spans="1:13" ht="60">
      <c r="A361" s="476" t="s">
        <v>7273</v>
      </c>
      <c r="B361" s="471" t="s">
        <v>7274</v>
      </c>
      <c r="C361" s="343" t="s">
        <v>7275</v>
      </c>
      <c r="D361" s="343" t="s">
        <v>7276</v>
      </c>
      <c r="E361" s="460">
        <v>2010</v>
      </c>
      <c r="F361" s="461"/>
      <c r="G361" s="461"/>
      <c r="H361" s="461"/>
      <c r="I361" s="461"/>
      <c r="J361" s="461"/>
      <c r="K361" s="462"/>
      <c r="L361" s="461"/>
      <c r="M361" s="461"/>
    </row>
    <row r="362" spans="1:13" ht="45">
      <c r="A362" s="476" t="s">
        <v>5504</v>
      </c>
      <c r="B362" s="471"/>
      <c r="C362" s="343"/>
      <c r="D362" s="343"/>
      <c r="E362" s="460">
        <v>1988</v>
      </c>
      <c r="F362" s="461"/>
      <c r="G362" s="461"/>
      <c r="H362" s="461"/>
      <c r="I362" s="461"/>
      <c r="J362" s="461"/>
      <c r="K362" s="462"/>
      <c r="L362" s="461"/>
      <c r="M362" s="461"/>
    </row>
    <row r="363" spans="1:13" ht="90">
      <c r="A363" s="476" t="s">
        <v>7277</v>
      </c>
      <c r="B363" s="471" t="s">
        <v>7278</v>
      </c>
      <c r="C363" s="343" t="s">
        <v>7279</v>
      </c>
      <c r="D363" s="343" t="s">
        <v>6923</v>
      </c>
      <c r="E363" s="460">
        <v>2001</v>
      </c>
      <c r="F363" s="461"/>
      <c r="G363" s="461"/>
      <c r="H363" s="461"/>
      <c r="I363" s="461"/>
      <c r="J363" s="461"/>
      <c r="K363" s="462"/>
      <c r="L363" s="461"/>
      <c r="M363" s="461"/>
    </row>
    <row r="364" spans="1:13" ht="45">
      <c r="A364" s="476" t="s">
        <v>3024</v>
      </c>
      <c r="B364" s="471"/>
      <c r="C364" s="343" t="s">
        <v>3025</v>
      </c>
      <c r="D364" s="343" t="s">
        <v>3026</v>
      </c>
      <c r="E364" s="460">
        <v>2006</v>
      </c>
      <c r="F364" s="461"/>
      <c r="G364" s="461"/>
      <c r="H364" s="461"/>
      <c r="I364" s="461"/>
      <c r="J364" s="461"/>
      <c r="K364" s="462"/>
      <c r="L364" s="461"/>
      <c r="M364" s="461"/>
    </row>
    <row r="365" spans="1:13" ht="60">
      <c r="A365" s="476" t="s">
        <v>7280</v>
      </c>
      <c r="B365" s="471" t="s">
        <v>7281</v>
      </c>
      <c r="C365" s="343" t="s">
        <v>7282</v>
      </c>
      <c r="D365" s="343" t="s">
        <v>1898</v>
      </c>
      <c r="E365" s="460">
        <v>2010</v>
      </c>
      <c r="F365" s="461"/>
      <c r="G365" s="461"/>
      <c r="H365" s="461"/>
      <c r="I365" s="461"/>
      <c r="J365" s="461"/>
      <c r="K365" s="462"/>
      <c r="L365" s="461"/>
      <c r="M365" s="461"/>
    </row>
    <row r="366" spans="1:13" ht="60">
      <c r="A366" s="476" t="s">
        <v>7283</v>
      </c>
      <c r="B366" s="471" t="s">
        <v>7284</v>
      </c>
      <c r="C366" s="343" t="s">
        <v>7285</v>
      </c>
      <c r="D366" s="343" t="s">
        <v>2724</v>
      </c>
      <c r="E366" s="460">
        <v>2008</v>
      </c>
      <c r="F366" s="461"/>
      <c r="G366" s="461"/>
      <c r="H366" s="461"/>
      <c r="I366" s="461"/>
      <c r="J366" s="461"/>
      <c r="K366" s="462"/>
      <c r="L366" s="461"/>
      <c r="M366" s="461"/>
    </row>
    <row r="367" spans="1:13" ht="60">
      <c r="A367" s="476" t="s">
        <v>2896</v>
      </c>
      <c r="B367" s="471"/>
      <c r="C367" s="343" t="s">
        <v>2897</v>
      </c>
      <c r="D367" s="343" t="s">
        <v>2898</v>
      </c>
      <c r="E367" s="460">
        <v>1987</v>
      </c>
      <c r="F367" s="461"/>
      <c r="G367" s="461"/>
      <c r="H367" s="461"/>
      <c r="I367" s="461"/>
      <c r="J367" s="461"/>
      <c r="K367" s="462"/>
      <c r="L367" s="461"/>
      <c r="M367" s="461"/>
    </row>
    <row r="368" spans="1:13" ht="15">
      <c r="A368" s="476" t="s">
        <v>6702</v>
      </c>
      <c r="B368" s="471"/>
      <c r="C368" s="343"/>
      <c r="D368" s="343"/>
      <c r="E368" s="460">
        <v>2006</v>
      </c>
      <c r="F368" s="461"/>
      <c r="G368" s="461"/>
      <c r="H368" s="461"/>
      <c r="I368" s="461"/>
      <c r="J368" s="461"/>
      <c r="K368" s="462"/>
      <c r="L368" s="461"/>
      <c r="M368" s="461"/>
    </row>
    <row r="369" spans="1:13" ht="15">
      <c r="A369" s="476" t="s">
        <v>6703</v>
      </c>
      <c r="B369" s="471"/>
      <c r="C369" s="343"/>
      <c r="D369" s="343"/>
      <c r="E369" s="460">
        <v>2006</v>
      </c>
      <c r="F369" s="461"/>
      <c r="G369" s="461"/>
      <c r="H369" s="461"/>
      <c r="I369" s="461"/>
      <c r="J369" s="461"/>
      <c r="K369" s="462"/>
      <c r="L369" s="461"/>
      <c r="M369" s="461"/>
    </row>
    <row r="370" spans="1:13" ht="90">
      <c r="A370" s="476" t="s">
        <v>7286</v>
      </c>
      <c r="B370" s="471" t="s">
        <v>7287</v>
      </c>
      <c r="C370" s="343" t="s">
        <v>7288</v>
      </c>
      <c r="D370" s="343" t="s">
        <v>7219</v>
      </c>
      <c r="E370" s="460">
        <v>2020</v>
      </c>
      <c r="F370" s="461"/>
      <c r="G370" s="461"/>
      <c r="H370" s="461"/>
      <c r="I370" s="461"/>
      <c r="J370" s="461"/>
      <c r="K370" s="462"/>
      <c r="L370" s="461"/>
      <c r="M370" s="461"/>
    </row>
    <row r="371" spans="1:13" ht="45">
      <c r="A371" s="476" t="s">
        <v>3683</v>
      </c>
      <c r="B371" s="471" t="s">
        <v>3684</v>
      </c>
      <c r="C371" s="343" t="s">
        <v>3685</v>
      </c>
      <c r="D371" s="343" t="s">
        <v>348</v>
      </c>
      <c r="E371" s="460">
        <v>2015</v>
      </c>
      <c r="F371" s="461"/>
      <c r="G371" s="461"/>
      <c r="H371" s="461"/>
      <c r="I371" s="461"/>
      <c r="J371" s="461"/>
      <c r="K371" s="462"/>
      <c r="L371" s="461"/>
      <c r="M371" s="461"/>
    </row>
    <row r="372" spans="1:13" ht="75">
      <c r="A372" s="476" t="s">
        <v>1258</v>
      </c>
      <c r="B372" s="471" t="s">
        <v>3847</v>
      </c>
      <c r="C372" s="343" t="s">
        <v>1257</v>
      </c>
      <c r="D372" s="343" t="s">
        <v>1262</v>
      </c>
      <c r="E372" s="460">
        <v>2016</v>
      </c>
      <c r="F372" s="461"/>
      <c r="G372" s="461"/>
      <c r="H372" s="461"/>
      <c r="I372" s="461"/>
      <c r="J372" s="461"/>
      <c r="K372" s="462"/>
      <c r="L372" s="461"/>
      <c r="M372" s="461"/>
    </row>
    <row r="373" spans="1:13" ht="45">
      <c r="A373" s="476" t="s">
        <v>5045</v>
      </c>
      <c r="B373" s="471" t="s">
        <v>5046</v>
      </c>
      <c r="C373" s="343" t="s">
        <v>5047</v>
      </c>
      <c r="D373" s="343" t="s">
        <v>5048</v>
      </c>
      <c r="E373" s="460">
        <v>2000</v>
      </c>
      <c r="F373" s="461"/>
      <c r="G373" s="461"/>
      <c r="H373" s="461"/>
      <c r="I373" s="461"/>
      <c r="J373" s="461"/>
      <c r="K373" s="462"/>
      <c r="L373" s="461"/>
      <c r="M373" s="461"/>
    </row>
    <row r="374" spans="1:13" ht="75">
      <c r="A374" s="476" t="s">
        <v>7289</v>
      </c>
      <c r="B374" s="471"/>
      <c r="C374" s="343"/>
      <c r="D374" s="343"/>
      <c r="E374" s="460">
        <v>2013</v>
      </c>
      <c r="F374" s="461"/>
      <c r="G374" s="461"/>
      <c r="H374" s="461"/>
      <c r="I374" s="461"/>
      <c r="J374" s="461"/>
      <c r="K374" s="462"/>
      <c r="L374" s="461"/>
      <c r="M374" s="461"/>
    </row>
    <row r="375" spans="1:13" ht="75">
      <c r="A375" s="476" t="s">
        <v>5229</v>
      </c>
      <c r="B375" s="471"/>
      <c r="C375" s="343" t="s">
        <v>5230</v>
      </c>
      <c r="D375" s="343" t="s">
        <v>5231</v>
      </c>
      <c r="E375" s="460">
        <v>1990</v>
      </c>
      <c r="F375" s="461"/>
      <c r="G375" s="461"/>
      <c r="H375" s="461"/>
      <c r="I375" s="461"/>
      <c r="J375" s="461"/>
      <c r="K375" s="462"/>
      <c r="L375" s="461"/>
      <c r="M375" s="461"/>
    </row>
    <row r="376" spans="1:13" ht="30">
      <c r="A376" s="476" t="s">
        <v>5541</v>
      </c>
      <c r="B376" s="471"/>
      <c r="C376" s="343" t="s">
        <v>5542</v>
      </c>
      <c r="D376" s="343"/>
      <c r="E376" s="460">
        <v>2002</v>
      </c>
      <c r="F376" s="461"/>
      <c r="G376" s="461"/>
      <c r="H376" s="461"/>
      <c r="I376" s="461"/>
      <c r="J376" s="461"/>
      <c r="K376" s="462"/>
      <c r="L376" s="461"/>
      <c r="M376" s="461"/>
    </row>
    <row r="377" spans="1:13" ht="45">
      <c r="A377" s="476" t="s">
        <v>6008</v>
      </c>
      <c r="B377" s="471"/>
      <c r="C377" s="343" t="s">
        <v>6009</v>
      </c>
      <c r="D377" s="343" t="s">
        <v>6010</v>
      </c>
      <c r="E377" s="460">
        <v>2002</v>
      </c>
      <c r="F377" s="461"/>
      <c r="G377" s="461"/>
      <c r="H377" s="461"/>
      <c r="I377" s="461"/>
      <c r="J377" s="461"/>
      <c r="K377" s="462"/>
      <c r="L377" s="461"/>
      <c r="M377" s="461"/>
    </row>
    <row r="378" spans="1:13" ht="30">
      <c r="A378" s="476" t="s">
        <v>5742</v>
      </c>
      <c r="B378" s="471"/>
      <c r="C378" s="343"/>
      <c r="D378" s="343"/>
      <c r="E378" s="460">
        <v>2005</v>
      </c>
      <c r="F378" s="461"/>
      <c r="G378" s="461"/>
      <c r="H378" s="461"/>
      <c r="I378" s="461"/>
      <c r="J378" s="461"/>
      <c r="K378" s="462"/>
      <c r="L378" s="461"/>
      <c r="M378" s="461"/>
    </row>
    <row r="379" spans="1:13" ht="60">
      <c r="A379" s="476" t="s">
        <v>7290</v>
      </c>
      <c r="B379" s="471" t="s">
        <v>7291</v>
      </c>
      <c r="C379" s="343" t="s">
        <v>7292</v>
      </c>
      <c r="D379" s="343" t="s">
        <v>1025</v>
      </c>
      <c r="E379" s="460">
        <v>1991</v>
      </c>
      <c r="F379" s="461"/>
      <c r="G379" s="461"/>
      <c r="H379" s="461"/>
      <c r="I379" s="461"/>
      <c r="J379" s="461"/>
      <c r="K379" s="462"/>
      <c r="L379" s="461"/>
      <c r="M379" s="461"/>
    </row>
    <row r="380" spans="1:13" ht="60">
      <c r="A380" s="476" t="s">
        <v>7293</v>
      </c>
      <c r="B380" s="471" t="s">
        <v>7294</v>
      </c>
      <c r="C380" s="343" t="s">
        <v>7295</v>
      </c>
      <c r="D380" s="343" t="s">
        <v>554</v>
      </c>
      <c r="E380" s="460">
        <v>2000</v>
      </c>
      <c r="F380" s="461"/>
      <c r="G380" s="461"/>
      <c r="H380" s="461"/>
      <c r="I380" s="461"/>
      <c r="J380" s="461"/>
      <c r="K380" s="462"/>
      <c r="L380" s="461"/>
      <c r="M380" s="461"/>
    </row>
    <row r="381" spans="1:13" ht="75">
      <c r="A381" s="476" t="s">
        <v>3061</v>
      </c>
      <c r="B381" s="471" t="s">
        <v>3062</v>
      </c>
      <c r="C381" s="343" t="s">
        <v>3063</v>
      </c>
      <c r="D381" s="343" t="s">
        <v>3064</v>
      </c>
      <c r="E381" s="460">
        <v>2016</v>
      </c>
      <c r="F381" s="461"/>
      <c r="G381" s="461"/>
      <c r="H381" s="461"/>
      <c r="I381" s="461"/>
      <c r="J381" s="461"/>
      <c r="K381" s="462"/>
      <c r="L381" s="461"/>
      <c r="M381" s="461"/>
    </row>
    <row r="382" spans="1:13" ht="180">
      <c r="A382" s="476" t="s">
        <v>4048</v>
      </c>
      <c r="B382" s="471"/>
      <c r="C382" s="343" t="s">
        <v>4049</v>
      </c>
      <c r="D382" s="343" t="s">
        <v>4050</v>
      </c>
      <c r="E382" s="460">
        <v>2015</v>
      </c>
      <c r="F382" s="461"/>
      <c r="G382" s="461"/>
      <c r="H382" s="461"/>
      <c r="I382" s="461"/>
      <c r="J382" s="461"/>
      <c r="K382" s="462"/>
      <c r="L382" s="461"/>
      <c r="M382" s="461"/>
    </row>
    <row r="383" spans="1:13" ht="60">
      <c r="A383" s="476" t="s">
        <v>6099</v>
      </c>
      <c r="B383" s="471"/>
      <c r="C383" s="343" t="s">
        <v>6100</v>
      </c>
      <c r="D383" s="343" t="s">
        <v>6101</v>
      </c>
      <c r="E383" s="460">
        <v>1997</v>
      </c>
      <c r="F383" s="461"/>
      <c r="G383" s="461"/>
      <c r="H383" s="461"/>
      <c r="I383" s="461"/>
      <c r="J383" s="461"/>
      <c r="K383" s="462"/>
      <c r="L383" s="461"/>
      <c r="M383" s="461"/>
    </row>
    <row r="384" spans="1:13" ht="90">
      <c r="A384" s="476" t="s">
        <v>2776</v>
      </c>
      <c r="B384" s="471" t="s">
        <v>4311</v>
      </c>
      <c r="C384" s="343" t="s">
        <v>2778</v>
      </c>
      <c r="D384" s="343" t="s">
        <v>2779</v>
      </c>
      <c r="E384" s="460">
        <v>2011</v>
      </c>
      <c r="F384" s="461"/>
      <c r="G384" s="461"/>
      <c r="H384" s="461"/>
      <c r="I384" s="461"/>
      <c r="J384" s="461"/>
      <c r="K384" s="462"/>
      <c r="L384" s="461"/>
      <c r="M384" s="461"/>
    </row>
    <row r="385" spans="1:13" ht="90">
      <c r="A385" s="476" t="s">
        <v>7296</v>
      </c>
      <c r="B385" s="471" t="s">
        <v>7297</v>
      </c>
      <c r="C385" s="343" t="s">
        <v>7298</v>
      </c>
      <c r="D385" s="343" t="s">
        <v>7299</v>
      </c>
      <c r="E385" s="460">
        <v>2013</v>
      </c>
      <c r="F385" s="461"/>
      <c r="G385" s="461"/>
      <c r="H385" s="461"/>
      <c r="I385" s="461"/>
      <c r="J385" s="461"/>
      <c r="K385" s="462"/>
      <c r="L385" s="461"/>
      <c r="M385" s="461"/>
    </row>
    <row r="386" spans="1:13" ht="45">
      <c r="A386" s="476" t="s">
        <v>6011</v>
      </c>
      <c r="B386" s="471" t="s">
        <v>6012</v>
      </c>
      <c r="C386" s="343" t="s">
        <v>6013</v>
      </c>
      <c r="D386" s="343" t="s">
        <v>6010</v>
      </c>
      <c r="E386" s="460">
        <v>2004</v>
      </c>
      <c r="F386" s="461"/>
      <c r="G386" s="461"/>
      <c r="H386" s="461"/>
      <c r="I386" s="461"/>
      <c r="J386" s="461"/>
      <c r="K386" s="462"/>
      <c r="L386" s="461"/>
      <c r="M386" s="461"/>
    </row>
    <row r="387" spans="1:13" ht="60">
      <c r="A387" s="476" t="s">
        <v>7300</v>
      </c>
      <c r="B387" s="471" t="s">
        <v>7301</v>
      </c>
      <c r="C387" s="343" t="s">
        <v>7302</v>
      </c>
      <c r="D387" s="343" t="s">
        <v>7033</v>
      </c>
      <c r="E387" s="460">
        <v>2020</v>
      </c>
      <c r="F387" s="461"/>
      <c r="G387" s="461"/>
      <c r="H387" s="461"/>
      <c r="I387" s="461"/>
      <c r="J387" s="461"/>
      <c r="K387" s="462"/>
      <c r="L387" s="461"/>
      <c r="M387" s="461"/>
    </row>
    <row r="388" spans="1:13" ht="45">
      <c r="A388" s="476" t="s">
        <v>7303</v>
      </c>
      <c r="B388" s="471" t="s">
        <v>7304</v>
      </c>
      <c r="C388" s="343" t="s">
        <v>7305</v>
      </c>
      <c r="D388" s="343" t="s">
        <v>7306</v>
      </c>
      <c r="E388" s="460">
        <v>2018</v>
      </c>
      <c r="F388" s="461"/>
      <c r="G388" s="461"/>
      <c r="H388" s="461"/>
      <c r="I388" s="461"/>
      <c r="J388" s="461"/>
      <c r="K388" s="462"/>
      <c r="L388" s="461"/>
      <c r="M388" s="461"/>
    </row>
    <row r="389" spans="1:13" ht="60">
      <c r="A389" s="476" t="s">
        <v>7307</v>
      </c>
      <c r="B389" s="471" t="s">
        <v>7308</v>
      </c>
      <c r="C389" s="343" t="s">
        <v>7309</v>
      </c>
      <c r="D389" s="343" t="s">
        <v>6923</v>
      </c>
      <c r="E389" s="460">
        <v>1996</v>
      </c>
      <c r="F389" s="461"/>
      <c r="G389" s="461"/>
      <c r="H389" s="461"/>
      <c r="I389" s="461"/>
      <c r="J389" s="461"/>
      <c r="K389" s="462"/>
      <c r="L389" s="461"/>
      <c r="M389" s="461"/>
    </row>
    <row r="390" spans="1:13" ht="60">
      <c r="A390" s="476" t="s">
        <v>7310</v>
      </c>
      <c r="B390" s="471"/>
      <c r="C390" s="343" t="s">
        <v>7311</v>
      </c>
      <c r="D390" s="343"/>
      <c r="E390" s="471"/>
      <c r="F390" s="461"/>
      <c r="G390" s="461"/>
      <c r="H390" s="461"/>
      <c r="I390" s="461"/>
      <c r="J390" s="461"/>
      <c r="K390" s="462"/>
      <c r="L390" s="461"/>
      <c r="M390" s="461"/>
    </row>
    <row r="391" spans="1:13" ht="90">
      <c r="A391" s="476" t="s">
        <v>7312</v>
      </c>
      <c r="B391" s="471"/>
      <c r="C391" s="343" t="s">
        <v>7313</v>
      </c>
      <c r="D391" s="343" t="s">
        <v>7314</v>
      </c>
      <c r="E391" s="460">
        <v>2013</v>
      </c>
      <c r="F391" s="461"/>
      <c r="G391" s="461"/>
      <c r="H391" s="461"/>
      <c r="I391" s="461"/>
      <c r="J391" s="461"/>
      <c r="K391" s="462"/>
      <c r="L391" s="461"/>
      <c r="M391" s="461"/>
    </row>
    <row r="392" spans="1:13" ht="60">
      <c r="A392" s="476" t="s">
        <v>3908</v>
      </c>
      <c r="B392" s="471" t="s">
        <v>3909</v>
      </c>
      <c r="C392" s="343" t="s">
        <v>3910</v>
      </c>
      <c r="D392" s="343" t="s">
        <v>3883</v>
      </c>
      <c r="E392" s="460">
        <v>2016</v>
      </c>
      <c r="F392" s="461"/>
      <c r="G392" s="461"/>
      <c r="H392" s="461"/>
      <c r="I392" s="461"/>
      <c r="J392" s="461"/>
      <c r="K392" s="462"/>
      <c r="L392" s="461"/>
      <c r="M392" s="461"/>
    </row>
    <row r="393" spans="1:13" ht="45">
      <c r="A393" s="476" t="s">
        <v>4333</v>
      </c>
      <c r="B393" s="471"/>
      <c r="C393" s="343" t="s">
        <v>4334</v>
      </c>
      <c r="D393" s="343" t="s">
        <v>4335</v>
      </c>
      <c r="E393" s="460">
        <v>2007</v>
      </c>
      <c r="F393" s="461"/>
      <c r="G393" s="461"/>
      <c r="H393" s="461"/>
      <c r="I393" s="461"/>
      <c r="J393" s="461"/>
      <c r="K393" s="462"/>
      <c r="L393" s="461"/>
      <c r="M393" s="461"/>
    </row>
    <row r="394" spans="1:13" ht="75">
      <c r="A394" s="476" t="s">
        <v>7315</v>
      </c>
      <c r="B394" s="471" t="s">
        <v>7316</v>
      </c>
      <c r="C394" s="343" t="s">
        <v>7317</v>
      </c>
      <c r="D394" s="343" t="s">
        <v>7318</v>
      </c>
      <c r="E394" s="460">
        <v>2015</v>
      </c>
      <c r="F394" s="461"/>
      <c r="G394" s="461"/>
      <c r="H394" s="461"/>
      <c r="I394" s="461"/>
      <c r="J394" s="461"/>
      <c r="K394" s="462"/>
      <c r="L394" s="461"/>
      <c r="M394" s="461"/>
    </row>
    <row r="395" spans="1:13" ht="60">
      <c r="A395" s="476" t="s">
        <v>7319</v>
      </c>
      <c r="B395" s="471" t="s">
        <v>7320</v>
      </c>
      <c r="C395" s="343" t="s">
        <v>7321</v>
      </c>
      <c r="D395" s="343" t="s">
        <v>7322</v>
      </c>
      <c r="E395" s="460">
        <v>1996</v>
      </c>
      <c r="F395" s="461"/>
      <c r="G395" s="461"/>
      <c r="H395" s="461"/>
      <c r="I395" s="461"/>
      <c r="J395" s="461"/>
      <c r="K395" s="462"/>
      <c r="L395" s="461"/>
      <c r="M395" s="461"/>
    </row>
    <row r="396" spans="1:13" ht="60">
      <c r="A396" s="476" t="s">
        <v>5090</v>
      </c>
      <c r="B396" s="471" t="s">
        <v>5091</v>
      </c>
      <c r="C396" s="343" t="s">
        <v>5092</v>
      </c>
      <c r="D396" s="343" t="s">
        <v>5093</v>
      </c>
      <c r="E396" s="460">
        <v>2013</v>
      </c>
      <c r="F396" s="461"/>
      <c r="G396" s="461"/>
      <c r="H396" s="461"/>
      <c r="I396" s="461"/>
      <c r="J396" s="461"/>
      <c r="K396" s="462"/>
      <c r="L396" s="461"/>
      <c r="M396" s="461"/>
    </row>
    <row r="397" spans="1:13" ht="75">
      <c r="A397" s="476" t="s">
        <v>7323</v>
      </c>
      <c r="B397" s="471" t="s">
        <v>7324</v>
      </c>
      <c r="C397" s="343" t="s">
        <v>7325</v>
      </c>
      <c r="D397" s="343" t="s">
        <v>7326</v>
      </c>
      <c r="E397" s="460">
        <v>2007</v>
      </c>
      <c r="F397" s="461"/>
      <c r="G397" s="461"/>
      <c r="H397" s="461"/>
      <c r="I397" s="461"/>
      <c r="J397" s="461"/>
      <c r="K397" s="462"/>
      <c r="L397" s="461"/>
      <c r="M397" s="461"/>
    </row>
    <row r="398" spans="1:13" ht="60">
      <c r="A398" s="476" t="s">
        <v>3170</v>
      </c>
      <c r="B398" s="471" t="s">
        <v>3171</v>
      </c>
      <c r="C398" s="343" t="s">
        <v>3172</v>
      </c>
      <c r="D398" s="343" t="s">
        <v>3173</v>
      </c>
      <c r="E398" s="460">
        <v>1991</v>
      </c>
      <c r="F398" s="461"/>
      <c r="G398" s="461"/>
      <c r="H398" s="461"/>
      <c r="I398" s="461"/>
      <c r="J398" s="461"/>
      <c r="K398" s="462"/>
      <c r="L398" s="461"/>
      <c r="M398" s="461"/>
    </row>
    <row r="399" spans="1:13" ht="60">
      <c r="A399" s="476" t="s">
        <v>5200</v>
      </c>
      <c r="B399" s="471" t="s">
        <v>5201</v>
      </c>
      <c r="C399" s="343" t="s">
        <v>5202</v>
      </c>
      <c r="D399" s="343" t="s">
        <v>616</v>
      </c>
      <c r="E399" s="460">
        <v>2010</v>
      </c>
      <c r="F399" s="461"/>
      <c r="G399" s="461"/>
      <c r="H399" s="461"/>
      <c r="I399" s="461"/>
      <c r="J399" s="461"/>
      <c r="K399" s="462"/>
      <c r="L399" s="461"/>
      <c r="M399" s="461"/>
    </row>
    <row r="400" spans="1:13" ht="45">
      <c r="A400" s="476" t="s">
        <v>5207</v>
      </c>
      <c r="B400" s="471" t="s">
        <v>5208</v>
      </c>
      <c r="C400" s="343" t="s">
        <v>5209</v>
      </c>
      <c r="D400" s="343" t="s">
        <v>5210</v>
      </c>
      <c r="E400" s="460">
        <v>2012</v>
      </c>
      <c r="F400" s="461"/>
      <c r="G400" s="461"/>
      <c r="H400" s="461"/>
      <c r="I400" s="461"/>
      <c r="J400" s="461"/>
      <c r="K400" s="462"/>
      <c r="L400" s="461"/>
      <c r="M400" s="461"/>
    </row>
    <row r="401" spans="1:13" ht="60">
      <c r="A401" s="476" t="s">
        <v>434</v>
      </c>
      <c r="B401" s="471" t="s">
        <v>435</v>
      </c>
      <c r="C401" s="343" t="s">
        <v>433</v>
      </c>
      <c r="D401" s="343" t="s">
        <v>438</v>
      </c>
      <c r="E401" s="460">
        <v>2010</v>
      </c>
      <c r="F401" s="461"/>
      <c r="G401" s="461"/>
      <c r="H401" s="461"/>
      <c r="I401" s="461"/>
      <c r="J401" s="461"/>
      <c r="K401" s="462"/>
      <c r="L401" s="461"/>
      <c r="M401" s="461"/>
    </row>
    <row r="402" spans="1:13" ht="90">
      <c r="A402" s="476" t="s">
        <v>5708</v>
      </c>
      <c r="B402" s="471" t="s">
        <v>5709</v>
      </c>
      <c r="C402" s="343" t="s">
        <v>5710</v>
      </c>
      <c r="D402" s="343" t="s">
        <v>5711</v>
      </c>
      <c r="E402" s="460">
        <v>2022</v>
      </c>
      <c r="F402" s="461"/>
      <c r="G402" s="461"/>
      <c r="H402" s="461"/>
      <c r="I402" s="461"/>
      <c r="J402" s="461"/>
      <c r="K402" s="462"/>
      <c r="L402" s="461"/>
      <c r="M402" s="461"/>
    </row>
    <row r="403" spans="1:13" ht="75">
      <c r="A403" s="476" t="s">
        <v>7327</v>
      </c>
      <c r="B403" s="471" t="s">
        <v>7328</v>
      </c>
      <c r="C403" s="343" t="s">
        <v>7329</v>
      </c>
      <c r="D403" s="343" t="s">
        <v>6852</v>
      </c>
      <c r="E403" s="460">
        <v>2016</v>
      </c>
      <c r="F403" s="461"/>
      <c r="G403" s="461"/>
      <c r="H403" s="461"/>
      <c r="I403" s="461"/>
      <c r="J403" s="461"/>
      <c r="K403" s="462"/>
      <c r="L403" s="461"/>
      <c r="M403" s="461"/>
    </row>
    <row r="404" spans="1:13" ht="75">
      <c r="A404" s="476" t="s">
        <v>5035</v>
      </c>
      <c r="B404" s="471" t="s">
        <v>5036</v>
      </c>
      <c r="C404" s="343" t="s">
        <v>5037</v>
      </c>
      <c r="D404" s="343" t="s">
        <v>5038</v>
      </c>
      <c r="E404" s="460">
        <v>2020</v>
      </c>
      <c r="F404" s="461"/>
      <c r="G404" s="461"/>
      <c r="H404" s="461"/>
      <c r="I404" s="461"/>
      <c r="J404" s="461"/>
      <c r="K404" s="462"/>
      <c r="L404" s="461"/>
      <c r="M404" s="461"/>
    </row>
    <row r="405" spans="1:13" ht="60">
      <c r="A405" s="476" t="s">
        <v>4105</v>
      </c>
      <c r="B405" s="471" t="s">
        <v>4106</v>
      </c>
      <c r="C405" s="343" t="s">
        <v>4107</v>
      </c>
      <c r="D405" s="343" t="s">
        <v>348</v>
      </c>
      <c r="E405" s="460">
        <v>2006</v>
      </c>
      <c r="F405" s="461"/>
      <c r="G405" s="461"/>
      <c r="H405" s="461"/>
      <c r="I405" s="461"/>
      <c r="J405" s="461"/>
      <c r="K405" s="462"/>
      <c r="L405" s="461"/>
      <c r="M405" s="461"/>
    </row>
    <row r="406" spans="1:13" ht="60">
      <c r="A406" s="476" t="s">
        <v>7330</v>
      </c>
      <c r="B406" s="471" t="s">
        <v>7331</v>
      </c>
      <c r="C406" s="343" t="s">
        <v>7332</v>
      </c>
      <c r="D406" s="343" t="s">
        <v>6808</v>
      </c>
      <c r="E406" s="460">
        <v>2012</v>
      </c>
      <c r="F406" s="461"/>
      <c r="G406" s="461"/>
      <c r="H406" s="461"/>
      <c r="I406" s="461"/>
      <c r="J406" s="461"/>
      <c r="K406" s="462"/>
      <c r="L406" s="461"/>
      <c r="M406" s="461"/>
    </row>
    <row r="407" spans="1:13" ht="75">
      <c r="A407" s="476" t="s">
        <v>4196</v>
      </c>
      <c r="B407" s="471"/>
      <c r="C407" s="343" t="s">
        <v>4197</v>
      </c>
      <c r="D407" s="343" t="s">
        <v>4198</v>
      </c>
      <c r="E407" s="460">
        <v>2020</v>
      </c>
      <c r="F407" s="461"/>
      <c r="G407" s="461"/>
      <c r="H407" s="461"/>
      <c r="I407" s="461"/>
      <c r="J407" s="461"/>
      <c r="K407" s="462"/>
      <c r="L407" s="461"/>
      <c r="M407" s="461"/>
    </row>
    <row r="408" spans="1:13" ht="75">
      <c r="A408" s="476" t="s">
        <v>7333</v>
      </c>
      <c r="B408" s="471" t="s">
        <v>7334</v>
      </c>
      <c r="C408" s="343" t="s">
        <v>7335</v>
      </c>
      <c r="D408" s="343" t="s">
        <v>6902</v>
      </c>
      <c r="E408" s="460">
        <v>2016</v>
      </c>
      <c r="F408" s="461"/>
      <c r="G408" s="461"/>
      <c r="H408" s="461"/>
      <c r="I408" s="461"/>
      <c r="J408" s="461"/>
      <c r="K408" s="462"/>
      <c r="L408" s="461"/>
      <c r="M408" s="461"/>
    </row>
    <row r="409" spans="1:13" ht="45">
      <c r="A409" s="476" t="s">
        <v>4800</v>
      </c>
      <c r="B409" s="471" t="s">
        <v>4801</v>
      </c>
      <c r="C409" s="343" t="s">
        <v>4802</v>
      </c>
      <c r="D409" s="343" t="s">
        <v>4803</v>
      </c>
      <c r="E409" s="460">
        <v>2022</v>
      </c>
      <c r="F409" s="461"/>
      <c r="G409" s="461"/>
      <c r="H409" s="461"/>
      <c r="I409" s="461"/>
      <c r="J409" s="461"/>
      <c r="K409" s="462"/>
      <c r="L409" s="461"/>
      <c r="M409" s="461"/>
    </row>
    <row r="410" spans="1:13" ht="45">
      <c r="A410" s="476" t="s">
        <v>7336</v>
      </c>
      <c r="B410" s="471" t="s">
        <v>7337</v>
      </c>
      <c r="C410" s="343" t="s">
        <v>7338</v>
      </c>
      <c r="D410" s="343" t="s">
        <v>7339</v>
      </c>
      <c r="E410" s="460">
        <v>2007</v>
      </c>
      <c r="F410" s="461"/>
      <c r="G410" s="461"/>
      <c r="H410" s="461"/>
      <c r="I410" s="461"/>
      <c r="J410" s="461"/>
      <c r="K410" s="462"/>
      <c r="L410" s="461"/>
      <c r="M410" s="461"/>
    </row>
    <row r="411" spans="1:13" ht="75">
      <c r="A411" s="476" t="s">
        <v>2780</v>
      </c>
      <c r="B411" s="471" t="s">
        <v>4383</v>
      </c>
      <c r="C411" s="343" t="s">
        <v>2782</v>
      </c>
      <c r="D411" s="343" t="s">
        <v>348</v>
      </c>
      <c r="E411" s="460">
        <v>2006</v>
      </c>
      <c r="F411" s="461"/>
      <c r="G411" s="461"/>
      <c r="H411" s="461"/>
      <c r="I411" s="461"/>
      <c r="J411" s="461"/>
      <c r="K411" s="462"/>
      <c r="L411" s="461"/>
      <c r="M411" s="461"/>
    </row>
    <row r="412" spans="1:13" ht="90">
      <c r="A412" s="476" t="s">
        <v>7340</v>
      </c>
      <c r="B412" s="471" t="s">
        <v>7341</v>
      </c>
      <c r="C412" s="343" t="s">
        <v>7342</v>
      </c>
      <c r="D412" s="343" t="s">
        <v>7219</v>
      </c>
      <c r="E412" s="460">
        <v>2007</v>
      </c>
      <c r="F412" s="461"/>
      <c r="G412" s="461"/>
      <c r="H412" s="461"/>
      <c r="I412" s="461"/>
      <c r="J412" s="461"/>
      <c r="K412" s="462"/>
      <c r="L412" s="461"/>
      <c r="M412" s="461"/>
    </row>
    <row r="413" spans="1:13" ht="75">
      <c r="A413" s="476" t="s">
        <v>2902</v>
      </c>
      <c r="B413" s="471" t="s">
        <v>5030</v>
      </c>
      <c r="C413" s="343" t="s">
        <v>2904</v>
      </c>
      <c r="D413" s="343" t="s">
        <v>2905</v>
      </c>
      <c r="E413" s="460">
        <v>2020</v>
      </c>
      <c r="F413" s="461"/>
      <c r="G413" s="461"/>
      <c r="H413" s="461"/>
      <c r="I413" s="461"/>
      <c r="J413" s="461"/>
      <c r="K413" s="462"/>
      <c r="L413" s="461"/>
      <c r="M413" s="461"/>
    </row>
    <row r="414" spans="1:13" ht="45">
      <c r="A414" s="476" t="s">
        <v>5818</v>
      </c>
      <c r="B414" s="471"/>
      <c r="C414" s="343" t="s">
        <v>5819</v>
      </c>
      <c r="D414" s="343" t="s">
        <v>5820</v>
      </c>
      <c r="E414" s="460">
        <v>2019</v>
      </c>
      <c r="F414" s="461"/>
      <c r="G414" s="461"/>
      <c r="H414" s="461"/>
      <c r="I414" s="461"/>
      <c r="J414" s="461"/>
      <c r="K414" s="462"/>
      <c r="L414" s="461"/>
      <c r="M414" s="461"/>
    </row>
    <row r="415" spans="1:13" ht="60">
      <c r="A415" s="476" t="s">
        <v>2864</v>
      </c>
      <c r="B415" s="471" t="s">
        <v>4968</v>
      </c>
      <c r="C415" s="343" t="s">
        <v>2866</v>
      </c>
      <c r="D415" s="343" t="s">
        <v>2867</v>
      </c>
      <c r="E415" s="460">
        <v>2015</v>
      </c>
      <c r="F415" s="461"/>
      <c r="G415" s="461"/>
      <c r="H415" s="461"/>
      <c r="I415" s="461"/>
      <c r="J415" s="461"/>
      <c r="K415" s="462"/>
      <c r="L415" s="461"/>
      <c r="M415" s="461"/>
    </row>
    <row r="416" spans="1:13" ht="75">
      <c r="A416" s="476" t="s">
        <v>3385</v>
      </c>
      <c r="B416" s="471" t="s">
        <v>3386</v>
      </c>
      <c r="C416" s="343" t="s">
        <v>3387</v>
      </c>
      <c r="D416" s="343" t="s">
        <v>3388</v>
      </c>
      <c r="E416" s="460">
        <v>1998</v>
      </c>
      <c r="F416" s="461"/>
      <c r="G416" s="461"/>
      <c r="H416" s="461"/>
      <c r="I416" s="461"/>
      <c r="J416" s="461"/>
      <c r="K416" s="462"/>
      <c r="L416" s="461"/>
      <c r="M416" s="461"/>
    </row>
    <row r="417" spans="1:13" ht="120">
      <c r="A417" s="476" t="s">
        <v>7343</v>
      </c>
      <c r="B417" s="471" t="s">
        <v>7344</v>
      </c>
      <c r="C417" s="343" t="s">
        <v>7345</v>
      </c>
      <c r="D417" s="343" t="s">
        <v>7247</v>
      </c>
      <c r="E417" s="460">
        <v>1981</v>
      </c>
      <c r="F417" s="461"/>
      <c r="G417" s="461"/>
      <c r="H417" s="461"/>
      <c r="I417" s="461"/>
      <c r="J417" s="461"/>
      <c r="K417" s="462"/>
      <c r="L417" s="461"/>
      <c r="M417" s="461"/>
    </row>
    <row r="418" spans="1:13" ht="120">
      <c r="A418" s="476" t="s">
        <v>7346</v>
      </c>
      <c r="B418" s="471" t="s">
        <v>7347</v>
      </c>
      <c r="C418" s="343" t="s">
        <v>7348</v>
      </c>
      <c r="D418" s="343" t="s">
        <v>6936</v>
      </c>
      <c r="E418" s="460">
        <v>2015</v>
      </c>
      <c r="F418" s="461"/>
      <c r="G418" s="461"/>
      <c r="H418" s="461"/>
      <c r="I418" s="461"/>
      <c r="J418" s="461"/>
      <c r="K418" s="462"/>
      <c r="L418" s="461"/>
      <c r="M418" s="461"/>
    </row>
    <row r="419" spans="1:13" ht="75">
      <c r="A419" s="476" t="s">
        <v>4965</v>
      </c>
      <c r="B419" s="471" t="s">
        <v>4966</v>
      </c>
      <c r="C419" s="343" t="s">
        <v>4967</v>
      </c>
      <c r="D419" s="343" t="s">
        <v>1598</v>
      </c>
      <c r="E419" s="460">
        <v>2008</v>
      </c>
      <c r="F419" s="461"/>
      <c r="G419" s="461"/>
      <c r="H419" s="461"/>
      <c r="I419" s="461"/>
      <c r="J419" s="461"/>
      <c r="K419" s="462"/>
      <c r="L419" s="461"/>
      <c r="M419" s="461"/>
    </row>
    <row r="420" spans="1:13" ht="90">
      <c r="A420" s="476" t="s">
        <v>7349</v>
      </c>
      <c r="B420" s="471" t="s">
        <v>7350</v>
      </c>
      <c r="C420" s="343" t="s">
        <v>7351</v>
      </c>
      <c r="D420" s="343" t="s">
        <v>7352</v>
      </c>
      <c r="E420" s="460">
        <v>2008</v>
      </c>
      <c r="F420" s="461"/>
      <c r="G420" s="461"/>
      <c r="H420" s="461"/>
      <c r="I420" s="461"/>
      <c r="J420" s="461"/>
      <c r="K420" s="462"/>
      <c r="L420" s="461"/>
      <c r="M420" s="461"/>
    </row>
    <row r="421" spans="1:13" ht="75">
      <c r="A421" s="476" t="s">
        <v>7353</v>
      </c>
      <c r="B421" s="471" t="s">
        <v>7354</v>
      </c>
      <c r="C421" s="343" t="s">
        <v>7355</v>
      </c>
      <c r="D421" s="343" t="s">
        <v>7356</v>
      </c>
      <c r="E421" s="460">
        <v>2010</v>
      </c>
      <c r="F421" s="461"/>
      <c r="G421" s="461"/>
      <c r="H421" s="461"/>
      <c r="I421" s="461"/>
      <c r="J421" s="461"/>
      <c r="K421" s="462"/>
      <c r="L421" s="461"/>
      <c r="M421" s="461"/>
    </row>
    <row r="422" spans="1:13" ht="60">
      <c r="A422" s="476" t="s">
        <v>7357</v>
      </c>
      <c r="B422" s="471" t="s">
        <v>7358</v>
      </c>
      <c r="C422" s="343" t="s">
        <v>7359</v>
      </c>
      <c r="D422" s="343" t="s">
        <v>7360</v>
      </c>
      <c r="E422" s="460">
        <v>1996</v>
      </c>
      <c r="F422" s="461"/>
      <c r="G422" s="461"/>
      <c r="H422" s="461"/>
      <c r="I422" s="461"/>
      <c r="J422" s="461"/>
      <c r="K422" s="462"/>
      <c r="L422" s="461"/>
      <c r="M422" s="461"/>
    </row>
    <row r="423" spans="1:13" ht="150">
      <c r="A423" s="476" t="s">
        <v>5543</v>
      </c>
      <c r="B423" s="471" t="s">
        <v>5544</v>
      </c>
      <c r="C423" s="343" t="s">
        <v>5545</v>
      </c>
      <c r="D423" s="343" t="s">
        <v>5546</v>
      </c>
      <c r="E423" s="460">
        <v>2021</v>
      </c>
      <c r="F423" s="461"/>
      <c r="G423" s="461"/>
      <c r="H423" s="461"/>
      <c r="I423" s="461"/>
      <c r="J423" s="461"/>
      <c r="K423" s="462"/>
      <c r="L423" s="461"/>
      <c r="M423" s="461"/>
    </row>
    <row r="424" spans="1:13" ht="75">
      <c r="A424" s="476" t="s">
        <v>7361</v>
      </c>
      <c r="B424" s="471" t="s">
        <v>7362</v>
      </c>
      <c r="C424" s="343" t="s">
        <v>7363</v>
      </c>
      <c r="D424" s="343" t="s">
        <v>2744</v>
      </c>
      <c r="E424" s="460">
        <v>1999</v>
      </c>
      <c r="F424" s="461"/>
      <c r="G424" s="461"/>
      <c r="H424" s="461"/>
      <c r="I424" s="461"/>
      <c r="J424" s="461"/>
      <c r="K424" s="462"/>
      <c r="L424" s="461"/>
      <c r="M424" s="461"/>
    </row>
    <row r="425" spans="1:13" ht="75">
      <c r="A425" s="476" t="s">
        <v>7364</v>
      </c>
      <c r="B425" s="471" t="s">
        <v>7365</v>
      </c>
      <c r="C425" s="343" t="s">
        <v>7366</v>
      </c>
      <c r="D425" s="343" t="s">
        <v>7367</v>
      </c>
      <c r="E425" s="460">
        <v>2001</v>
      </c>
      <c r="F425" s="461"/>
      <c r="G425" s="461"/>
      <c r="H425" s="461"/>
      <c r="I425" s="461"/>
      <c r="J425" s="461"/>
      <c r="K425" s="462"/>
      <c r="L425" s="461"/>
      <c r="M425" s="461"/>
    </row>
    <row r="426" spans="1:13" ht="60">
      <c r="A426" s="476" t="s">
        <v>7368</v>
      </c>
      <c r="B426" s="471" t="s">
        <v>7369</v>
      </c>
      <c r="C426" s="343" t="s">
        <v>7370</v>
      </c>
      <c r="D426" s="343" t="s">
        <v>7371</v>
      </c>
      <c r="E426" s="460">
        <v>2016</v>
      </c>
      <c r="F426" s="461"/>
      <c r="G426" s="461"/>
      <c r="H426" s="461"/>
      <c r="I426" s="461"/>
      <c r="J426" s="461"/>
      <c r="K426" s="462"/>
      <c r="L426" s="461"/>
      <c r="M426" s="461"/>
    </row>
    <row r="427" spans="1:13" ht="45">
      <c r="A427" s="476" t="s">
        <v>7372</v>
      </c>
      <c r="B427" s="471" t="s">
        <v>7373</v>
      </c>
      <c r="C427" s="343" t="s">
        <v>7374</v>
      </c>
      <c r="D427" s="343" t="s">
        <v>7375</v>
      </c>
      <c r="E427" s="460">
        <v>2006</v>
      </c>
      <c r="F427" s="461"/>
      <c r="G427" s="461"/>
      <c r="H427" s="461"/>
      <c r="I427" s="461"/>
      <c r="J427" s="461"/>
      <c r="K427" s="462"/>
      <c r="L427" s="461"/>
      <c r="M427" s="461"/>
    </row>
    <row r="428" spans="1:13" ht="90">
      <c r="A428" s="476" t="s">
        <v>7376</v>
      </c>
      <c r="B428" s="471" t="s">
        <v>7377</v>
      </c>
      <c r="C428" s="343" t="s">
        <v>7378</v>
      </c>
      <c r="D428" s="343" t="s">
        <v>7219</v>
      </c>
      <c r="E428" s="460">
        <v>2022</v>
      </c>
      <c r="F428" s="461"/>
      <c r="G428" s="461"/>
      <c r="H428" s="461"/>
      <c r="I428" s="461"/>
      <c r="J428" s="461"/>
      <c r="K428" s="462"/>
      <c r="L428" s="461"/>
      <c r="M428" s="461"/>
    </row>
    <row r="429" spans="1:13" ht="105">
      <c r="A429" s="476" t="s">
        <v>6168</v>
      </c>
      <c r="B429" s="471"/>
      <c r="C429" s="343" t="s">
        <v>6169</v>
      </c>
      <c r="D429" s="343" t="s">
        <v>6170</v>
      </c>
      <c r="E429" s="460">
        <v>2016</v>
      </c>
      <c r="F429" s="461"/>
      <c r="G429" s="461"/>
      <c r="H429" s="461"/>
      <c r="I429" s="461"/>
      <c r="J429" s="461"/>
      <c r="K429" s="462"/>
      <c r="L429" s="461"/>
      <c r="M429" s="461"/>
    </row>
    <row r="430" spans="1:13" ht="75">
      <c r="A430" s="476" t="s">
        <v>7379</v>
      </c>
      <c r="B430" s="471" t="s">
        <v>7380</v>
      </c>
      <c r="C430" s="343" t="s">
        <v>7381</v>
      </c>
      <c r="D430" s="343" t="s">
        <v>7375</v>
      </c>
      <c r="E430" s="460">
        <v>2012</v>
      </c>
      <c r="F430" s="461"/>
      <c r="G430" s="461"/>
      <c r="H430" s="461"/>
      <c r="I430" s="461"/>
      <c r="J430" s="461"/>
      <c r="K430" s="462"/>
      <c r="L430" s="461"/>
      <c r="M430" s="461"/>
    </row>
    <row r="431" spans="1:13" ht="45">
      <c r="A431" s="476" t="s">
        <v>7382</v>
      </c>
      <c r="B431" s="471"/>
      <c r="C431" s="343" t="s">
        <v>7383</v>
      </c>
      <c r="D431" s="343"/>
      <c r="E431" s="460">
        <v>1984</v>
      </c>
      <c r="F431" s="461"/>
      <c r="G431" s="461"/>
      <c r="H431" s="461"/>
      <c r="I431" s="461"/>
      <c r="J431" s="461"/>
      <c r="K431" s="462"/>
      <c r="L431" s="461"/>
      <c r="M431" s="461"/>
    </row>
    <row r="432" spans="1:13" ht="60">
      <c r="A432" s="476" t="s">
        <v>3108</v>
      </c>
      <c r="B432" s="471" t="s">
        <v>3109</v>
      </c>
      <c r="C432" s="343" t="s">
        <v>3110</v>
      </c>
      <c r="D432" s="343" t="s">
        <v>1025</v>
      </c>
      <c r="E432" s="460">
        <v>2009</v>
      </c>
      <c r="F432" s="461"/>
      <c r="G432" s="461"/>
      <c r="H432" s="461"/>
      <c r="I432" s="461"/>
      <c r="J432" s="461"/>
      <c r="K432" s="462"/>
      <c r="L432" s="461"/>
      <c r="M432" s="461"/>
    </row>
    <row r="433" spans="1:13" ht="30">
      <c r="A433" s="476" t="s">
        <v>6288</v>
      </c>
      <c r="B433" s="471" t="s">
        <v>6289</v>
      </c>
      <c r="C433" s="343" t="s">
        <v>6290</v>
      </c>
      <c r="D433" s="343" t="s">
        <v>6291</v>
      </c>
      <c r="E433" s="460">
        <v>2009</v>
      </c>
      <c r="F433" s="461"/>
      <c r="G433" s="461"/>
      <c r="H433" s="461"/>
      <c r="I433" s="461"/>
      <c r="J433" s="461"/>
      <c r="K433" s="462"/>
      <c r="L433" s="461"/>
      <c r="M433" s="461"/>
    </row>
    <row r="434" spans="1:13" ht="90">
      <c r="A434" s="476" t="s">
        <v>6540</v>
      </c>
      <c r="B434" s="471" t="s">
        <v>6541</v>
      </c>
      <c r="C434" s="343" t="s">
        <v>6542</v>
      </c>
      <c r="D434" s="343" t="s">
        <v>6543</v>
      </c>
      <c r="E434" s="460">
        <v>2018</v>
      </c>
      <c r="F434" s="461"/>
      <c r="G434" s="461"/>
      <c r="H434" s="461"/>
      <c r="I434" s="461"/>
      <c r="J434" s="461"/>
      <c r="K434" s="462"/>
      <c r="L434" s="461"/>
      <c r="M434" s="461"/>
    </row>
    <row r="435" spans="1:13" ht="75">
      <c r="A435" s="476" t="s">
        <v>7384</v>
      </c>
      <c r="B435" s="471" t="s">
        <v>7385</v>
      </c>
      <c r="C435" s="343" t="s">
        <v>7386</v>
      </c>
      <c r="D435" s="343" t="s">
        <v>6947</v>
      </c>
      <c r="E435" s="460">
        <v>2014</v>
      </c>
      <c r="F435" s="461"/>
      <c r="G435" s="461"/>
      <c r="H435" s="461"/>
      <c r="I435" s="461"/>
      <c r="J435" s="461"/>
      <c r="K435" s="462"/>
      <c r="L435" s="461"/>
      <c r="M435" s="461"/>
    </row>
    <row r="436" spans="1:13" ht="75">
      <c r="A436" s="476" t="s">
        <v>7387</v>
      </c>
      <c r="B436" s="471" t="s">
        <v>7388</v>
      </c>
      <c r="C436" s="343" t="s">
        <v>7389</v>
      </c>
      <c r="D436" s="343" t="s">
        <v>4437</v>
      </c>
      <c r="E436" s="460">
        <v>2022</v>
      </c>
      <c r="F436" s="461"/>
      <c r="G436" s="461"/>
      <c r="H436" s="461"/>
      <c r="I436" s="461"/>
      <c r="J436" s="461"/>
      <c r="K436" s="462"/>
      <c r="L436" s="461"/>
      <c r="M436" s="461"/>
    </row>
    <row r="437" spans="1:13" ht="90">
      <c r="A437" s="476" t="s">
        <v>3578</v>
      </c>
      <c r="B437" s="471" t="s">
        <v>3579</v>
      </c>
      <c r="C437" s="343" t="s">
        <v>3580</v>
      </c>
      <c r="D437" s="343" t="s">
        <v>3581</v>
      </c>
      <c r="E437" s="460">
        <v>1998</v>
      </c>
      <c r="F437" s="461"/>
      <c r="G437" s="461"/>
      <c r="H437" s="461"/>
      <c r="I437" s="461"/>
      <c r="J437" s="461"/>
      <c r="K437" s="462"/>
      <c r="L437" s="461"/>
      <c r="M437" s="461"/>
    </row>
    <row r="438" spans="1:13" ht="90">
      <c r="A438" s="476" t="s">
        <v>7390</v>
      </c>
      <c r="B438" s="471" t="s">
        <v>7391</v>
      </c>
      <c r="C438" s="343" t="s">
        <v>7392</v>
      </c>
      <c r="D438" s="343" t="s">
        <v>6902</v>
      </c>
      <c r="E438" s="460">
        <v>2023</v>
      </c>
      <c r="F438" s="461"/>
      <c r="G438" s="461"/>
      <c r="H438" s="461"/>
      <c r="I438" s="461"/>
      <c r="J438" s="461"/>
      <c r="K438" s="462"/>
      <c r="L438" s="461"/>
      <c r="M438" s="461"/>
    </row>
    <row r="439" spans="1:13" ht="90">
      <c r="A439" s="476" t="s">
        <v>7393</v>
      </c>
      <c r="B439" s="471" t="s">
        <v>7394</v>
      </c>
      <c r="C439" s="343" t="s">
        <v>7395</v>
      </c>
      <c r="D439" s="343" t="s">
        <v>6881</v>
      </c>
      <c r="E439" s="460">
        <v>2021</v>
      </c>
      <c r="F439" s="461"/>
      <c r="G439" s="461"/>
      <c r="H439" s="461"/>
      <c r="I439" s="461"/>
      <c r="J439" s="461"/>
      <c r="K439" s="462"/>
      <c r="L439" s="461"/>
      <c r="M439" s="461"/>
    </row>
    <row r="440" spans="1:13" ht="75">
      <c r="A440" s="476" t="s">
        <v>7396</v>
      </c>
      <c r="B440" s="471"/>
      <c r="C440" s="343" t="s">
        <v>7397</v>
      </c>
      <c r="D440" s="343" t="s">
        <v>7398</v>
      </c>
      <c r="E440" s="460">
        <v>2018</v>
      </c>
      <c r="F440" s="461"/>
      <c r="G440" s="461"/>
      <c r="H440" s="461"/>
      <c r="I440" s="461"/>
      <c r="J440" s="461"/>
      <c r="K440" s="462"/>
      <c r="L440" s="461"/>
      <c r="M440" s="461"/>
    </row>
    <row r="441" spans="1:13" ht="90">
      <c r="A441" s="476" t="s">
        <v>7399</v>
      </c>
      <c r="B441" s="471" t="s">
        <v>7400</v>
      </c>
      <c r="C441" s="343" t="s">
        <v>7401</v>
      </c>
      <c r="D441" s="343" t="s">
        <v>6947</v>
      </c>
      <c r="E441" s="460">
        <v>2023</v>
      </c>
      <c r="F441" s="461"/>
      <c r="G441" s="461"/>
      <c r="H441" s="461"/>
      <c r="I441" s="461"/>
      <c r="J441" s="461"/>
      <c r="K441" s="462"/>
      <c r="L441" s="461"/>
      <c r="M441" s="461"/>
    </row>
    <row r="442" spans="1:13" ht="105">
      <c r="A442" s="476" t="s">
        <v>7402</v>
      </c>
      <c r="B442" s="471" t="s">
        <v>7403</v>
      </c>
      <c r="C442" s="343" t="s">
        <v>7404</v>
      </c>
      <c r="D442" s="343" t="s">
        <v>7405</v>
      </c>
      <c r="E442" s="460">
        <v>2014</v>
      </c>
      <c r="F442" s="461"/>
      <c r="G442" s="461"/>
      <c r="H442" s="461"/>
      <c r="I442" s="461"/>
      <c r="J442" s="461"/>
      <c r="K442" s="462"/>
      <c r="L442" s="461"/>
      <c r="M442" s="461"/>
    </row>
    <row r="443" spans="1:13" ht="120">
      <c r="A443" s="476" t="s">
        <v>7406</v>
      </c>
      <c r="B443" s="471" t="s">
        <v>7407</v>
      </c>
      <c r="C443" s="343" t="s">
        <v>7408</v>
      </c>
      <c r="D443" s="343" t="s">
        <v>6947</v>
      </c>
      <c r="E443" s="460">
        <v>2010</v>
      </c>
      <c r="F443" s="461"/>
      <c r="G443" s="461"/>
      <c r="H443" s="461"/>
      <c r="I443" s="461"/>
      <c r="J443" s="461"/>
      <c r="K443" s="462"/>
      <c r="L443" s="461"/>
      <c r="M443" s="461"/>
    </row>
    <row r="444" spans="1:13" ht="60">
      <c r="A444" s="476" t="s">
        <v>2582</v>
      </c>
      <c r="B444" s="471" t="s">
        <v>3380</v>
      </c>
      <c r="C444" s="343" t="s">
        <v>2584</v>
      </c>
      <c r="D444" s="343" t="s">
        <v>348</v>
      </c>
      <c r="E444" s="460">
        <v>2014</v>
      </c>
      <c r="F444" s="461"/>
      <c r="G444" s="461"/>
      <c r="H444" s="461"/>
      <c r="I444" s="461"/>
      <c r="J444" s="461"/>
      <c r="K444" s="462"/>
      <c r="L444" s="461"/>
      <c r="M444" s="461"/>
    </row>
    <row r="445" spans="1:13" ht="75">
      <c r="A445" s="476" t="s">
        <v>7409</v>
      </c>
      <c r="B445" s="471" t="s">
        <v>7410</v>
      </c>
      <c r="C445" s="343" t="s">
        <v>7411</v>
      </c>
      <c r="D445" s="343" t="s">
        <v>6819</v>
      </c>
      <c r="E445" s="460">
        <v>2015</v>
      </c>
      <c r="F445" s="461"/>
      <c r="G445" s="461"/>
      <c r="H445" s="461"/>
      <c r="I445" s="461"/>
      <c r="J445" s="461"/>
      <c r="K445" s="462"/>
      <c r="L445" s="461"/>
      <c r="M445" s="461"/>
    </row>
    <row r="446" spans="1:13" ht="60">
      <c r="A446" s="476" t="s">
        <v>3884</v>
      </c>
      <c r="B446" s="471"/>
      <c r="C446" s="343" t="s">
        <v>3885</v>
      </c>
      <c r="D446" s="343"/>
      <c r="E446" s="460">
        <v>2004</v>
      </c>
      <c r="F446" s="461"/>
      <c r="G446" s="461"/>
      <c r="H446" s="461"/>
      <c r="I446" s="461"/>
      <c r="J446" s="461"/>
      <c r="K446" s="462"/>
      <c r="L446" s="461"/>
      <c r="M446" s="461"/>
    </row>
    <row r="447" spans="1:13" ht="90">
      <c r="A447" s="476" t="s">
        <v>7412</v>
      </c>
      <c r="B447" s="471" t="s">
        <v>7413</v>
      </c>
      <c r="C447" s="343" t="s">
        <v>7414</v>
      </c>
      <c r="D447" s="343" t="s">
        <v>1025</v>
      </c>
      <c r="E447" s="460">
        <v>2005</v>
      </c>
      <c r="F447" s="461"/>
      <c r="G447" s="461"/>
      <c r="H447" s="461"/>
      <c r="I447" s="461"/>
      <c r="J447" s="461"/>
      <c r="K447" s="462"/>
      <c r="L447" s="461"/>
      <c r="M447" s="461"/>
    </row>
    <row r="448" spans="1:13" ht="75">
      <c r="A448" s="476" t="s">
        <v>7415</v>
      </c>
      <c r="B448" s="471" t="s">
        <v>7416</v>
      </c>
      <c r="C448" s="343" t="s">
        <v>7417</v>
      </c>
      <c r="D448" s="343" t="s">
        <v>2275</v>
      </c>
      <c r="E448" s="460">
        <v>2019</v>
      </c>
      <c r="F448" s="461"/>
      <c r="G448" s="461"/>
      <c r="H448" s="461"/>
      <c r="I448" s="461"/>
      <c r="J448" s="461"/>
      <c r="K448" s="462"/>
      <c r="L448" s="461"/>
      <c r="M448" s="461"/>
    </row>
    <row r="449" spans="1:13" ht="60">
      <c r="A449" s="476" t="s">
        <v>3466</v>
      </c>
      <c r="B449" s="471" t="s">
        <v>3467</v>
      </c>
      <c r="C449" s="343" t="s">
        <v>3468</v>
      </c>
      <c r="D449" s="343" t="s">
        <v>3146</v>
      </c>
      <c r="E449" s="460">
        <v>2009</v>
      </c>
      <c r="F449" s="461"/>
      <c r="G449" s="461"/>
      <c r="H449" s="461"/>
      <c r="I449" s="461"/>
      <c r="J449" s="461"/>
      <c r="K449" s="462"/>
      <c r="L449" s="461"/>
      <c r="M449" s="461"/>
    </row>
    <row r="450" spans="1:13" ht="75">
      <c r="A450" s="476" t="s">
        <v>2545</v>
      </c>
      <c r="B450" s="471" t="s">
        <v>3230</v>
      </c>
      <c r="C450" s="343" t="s">
        <v>2547</v>
      </c>
      <c r="D450" s="343" t="s">
        <v>2548</v>
      </c>
      <c r="E450" s="460">
        <v>2022</v>
      </c>
      <c r="F450" s="461"/>
      <c r="G450" s="461"/>
      <c r="H450" s="461"/>
      <c r="I450" s="461"/>
      <c r="J450" s="461"/>
      <c r="K450" s="462"/>
      <c r="L450" s="461"/>
      <c r="M450" s="461"/>
    </row>
    <row r="451" spans="1:13" ht="45">
      <c r="A451" s="476" t="s">
        <v>6704</v>
      </c>
      <c r="B451" s="471"/>
      <c r="C451" s="343"/>
      <c r="D451" s="343"/>
      <c r="E451" s="460">
        <v>1990</v>
      </c>
      <c r="F451" s="461"/>
      <c r="G451" s="461"/>
      <c r="H451" s="461"/>
      <c r="I451" s="461"/>
      <c r="J451" s="461"/>
      <c r="K451" s="462"/>
      <c r="L451" s="461"/>
      <c r="M451" s="461"/>
    </row>
    <row r="452" spans="1:13" ht="60">
      <c r="A452" s="476" t="s">
        <v>7418</v>
      </c>
      <c r="B452" s="471" t="s">
        <v>7419</v>
      </c>
      <c r="C452" s="343" t="s">
        <v>7420</v>
      </c>
      <c r="D452" s="343" t="s">
        <v>6776</v>
      </c>
      <c r="E452" s="460">
        <v>2016</v>
      </c>
      <c r="F452" s="461"/>
      <c r="G452" s="461"/>
      <c r="H452" s="461"/>
      <c r="I452" s="461"/>
      <c r="J452" s="461"/>
      <c r="K452" s="462"/>
      <c r="L452" s="461"/>
      <c r="M452" s="461"/>
    </row>
    <row r="453" spans="1:13" ht="60">
      <c r="A453" s="476" t="s">
        <v>2564</v>
      </c>
      <c r="B453" s="471" t="s">
        <v>2565</v>
      </c>
      <c r="C453" s="343" t="s">
        <v>2566</v>
      </c>
      <c r="D453" s="343" t="s">
        <v>2567</v>
      </c>
      <c r="E453" s="460">
        <v>2010</v>
      </c>
      <c r="F453" s="461"/>
      <c r="G453" s="461"/>
      <c r="H453" s="461"/>
      <c r="I453" s="461"/>
      <c r="J453" s="461"/>
      <c r="K453" s="462"/>
      <c r="L453" s="461"/>
      <c r="M453" s="461"/>
    </row>
    <row r="454" spans="1:13" ht="90">
      <c r="A454" s="476" t="s">
        <v>7421</v>
      </c>
      <c r="B454" s="471" t="s">
        <v>7422</v>
      </c>
      <c r="C454" s="343" t="s">
        <v>7423</v>
      </c>
      <c r="D454" s="343" t="s">
        <v>7339</v>
      </c>
      <c r="E454" s="460">
        <v>2021</v>
      </c>
      <c r="F454" s="461"/>
      <c r="G454" s="461"/>
      <c r="H454" s="461"/>
      <c r="I454" s="461"/>
      <c r="J454" s="461"/>
      <c r="K454" s="462"/>
      <c r="L454" s="461"/>
      <c r="M454" s="461"/>
    </row>
    <row r="455" spans="1:13" ht="75">
      <c r="A455" s="476" t="s">
        <v>3159</v>
      </c>
      <c r="B455" s="471" t="s">
        <v>6142</v>
      </c>
      <c r="C455" s="343" t="s">
        <v>3161</v>
      </c>
      <c r="D455" s="343" t="s">
        <v>3162</v>
      </c>
      <c r="E455" s="460">
        <v>1999</v>
      </c>
      <c r="F455" s="461"/>
      <c r="G455" s="461"/>
      <c r="H455" s="461"/>
      <c r="I455" s="461"/>
      <c r="J455" s="461"/>
      <c r="K455" s="462"/>
      <c r="L455" s="461"/>
      <c r="M455" s="461"/>
    </row>
    <row r="456" spans="1:13" ht="120">
      <c r="A456" s="476" t="s">
        <v>6635</v>
      </c>
      <c r="B456" s="471" t="s">
        <v>6636</v>
      </c>
      <c r="C456" s="343" t="s">
        <v>6637</v>
      </c>
      <c r="D456" s="343" t="s">
        <v>6638</v>
      </c>
      <c r="E456" s="460">
        <v>2011</v>
      </c>
      <c r="F456" s="461"/>
      <c r="G456" s="461"/>
      <c r="H456" s="461"/>
      <c r="I456" s="461"/>
      <c r="J456" s="461"/>
      <c r="K456" s="462"/>
      <c r="L456" s="461"/>
      <c r="M456" s="461"/>
    </row>
    <row r="457" spans="1:13" ht="45">
      <c r="A457" s="476" t="s">
        <v>7424</v>
      </c>
      <c r="B457" s="471" t="s">
        <v>7425</v>
      </c>
      <c r="C457" s="343" t="s">
        <v>7426</v>
      </c>
      <c r="D457" s="343" t="s">
        <v>7427</v>
      </c>
      <c r="E457" s="460">
        <v>1995</v>
      </c>
      <c r="F457" s="461"/>
      <c r="G457" s="461"/>
      <c r="H457" s="461"/>
      <c r="I457" s="461"/>
      <c r="J457" s="461"/>
      <c r="K457" s="462"/>
      <c r="L457" s="461"/>
      <c r="M457" s="461"/>
    </row>
    <row r="458" spans="1:13" ht="15">
      <c r="A458" s="476" t="s">
        <v>4191</v>
      </c>
      <c r="B458" s="471"/>
      <c r="C458" s="343" t="s">
        <v>4190</v>
      </c>
      <c r="D458" s="343"/>
      <c r="E458" s="460">
        <v>2010</v>
      </c>
      <c r="F458" s="461"/>
      <c r="G458" s="461"/>
      <c r="H458" s="461"/>
      <c r="I458" s="461"/>
      <c r="J458" s="461"/>
      <c r="K458" s="462"/>
      <c r="L458" s="461"/>
      <c r="M458" s="461"/>
    </row>
    <row r="459" spans="1:13" ht="60">
      <c r="A459" s="476" t="s">
        <v>3405</v>
      </c>
      <c r="B459" s="471" t="s">
        <v>3406</v>
      </c>
      <c r="C459" s="343" t="s">
        <v>3407</v>
      </c>
      <c r="D459" s="343" t="s">
        <v>3408</v>
      </c>
      <c r="E459" s="460">
        <v>2022</v>
      </c>
      <c r="F459" s="461"/>
      <c r="G459" s="461"/>
      <c r="H459" s="461"/>
      <c r="I459" s="461"/>
      <c r="J459" s="461"/>
      <c r="K459" s="462"/>
      <c r="L459" s="461"/>
      <c r="M459" s="461"/>
    </row>
    <row r="460" spans="1:13" ht="90">
      <c r="A460" s="476" t="s">
        <v>5403</v>
      </c>
      <c r="B460" s="471"/>
      <c r="C460" s="343" t="s">
        <v>5404</v>
      </c>
      <c r="D460" s="343" t="s">
        <v>5402</v>
      </c>
      <c r="E460" s="460">
        <v>1994</v>
      </c>
      <c r="F460" s="461"/>
      <c r="G460" s="461"/>
      <c r="H460" s="461"/>
      <c r="I460" s="461"/>
      <c r="J460" s="461"/>
      <c r="K460" s="462"/>
      <c r="L460" s="461"/>
      <c r="M460" s="461"/>
    </row>
    <row r="461" spans="1:13" ht="90">
      <c r="A461" s="476" t="s">
        <v>7428</v>
      </c>
      <c r="B461" s="471" t="s">
        <v>7429</v>
      </c>
      <c r="C461" s="343" t="s">
        <v>7430</v>
      </c>
      <c r="D461" s="343" t="s">
        <v>7431</v>
      </c>
      <c r="E461" s="460">
        <v>2005</v>
      </c>
      <c r="F461" s="461"/>
      <c r="G461" s="461"/>
      <c r="H461" s="461"/>
      <c r="I461" s="461"/>
      <c r="J461" s="461"/>
      <c r="K461" s="462"/>
      <c r="L461" s="461"/>
      <c r="M461" s="461"/>
    </row>
    <row r="462" spans="1:13" ht="60">
      <c r="A462" s="476" t="s">
        <v>3397</v>
      </c>
      <c r="B462" s="471"/>
      <c r="C462" s="343" t="s">
        <v>3398</v>
      </c>
      <c r="D462" s="343" t="s">
        <v>3399</v>
      </c>
      <c r="E462" s="460">
        <v>2013</v>
      </c>
      <c r="F462" s="461"/>
      <c r="G462" s="461"/>
      <c r="H462" s="461"/>
      <c r="I462" s="461"/>
      <c r="J462" s="461"/>
      <c r="K462" s="462"/>
      <c r="L462" s="461"/>
      <c r="M462" s="461"/>
    </row>
    <row r="463" spans="1:13" ht="75">
      <c r="A463" s="476" t="s">
        <v>5107</v>
      </c>
      <c r="B463" s="471"/>
      <c r="C463" s="343" t="s">
        <v>5108</v>
      </c>
      <c r="D463" s="343" t="s">
        <v>5106</v>
      </c>
      <c r="E463" s="460">
        <v>2018</v>
      </c>
      <c r="F463" s="461"/>
      <c r="G463" s="461"/>
      <c r="H463" s="461"/>
      <c r="I463" s="461"/>
      <c r="J463" s="461"/>
      <c r="K463" s="462"/>
      <c r="L463" s="461"/>
      <c r="M463" s="461"/>
    </row>
    <row r="464" spans="1:13" ht="90">
      <c r="A464" s="476" t="s">
        <v>7432</v>
      </c>
      <c r="B464" s="471" t="s">
        <v>7433</v>
      </c>
      <c r="C464" s="343" t="s">
        <v>7434</v>
      </c>
      <c r="D464" s="343" t="s">
        <v>7435</v>
      </c>
      <c r="E464" s="460">
        <v>2023</v>
      </c>
      <c r="F464" s="461"/>
      <c r="G464" s="461"/>
      <c r="H464" s="461"/>
      <c r="I464" s="461"/>
      <c r="J464" s="461"/>
      <c r="K464" s="462"/>
      <c r="L464" s="461"/>
      <c r="M464" s="461"/>
    </row>
    <row r="465" spans="1:13" ht="90">
      <c r="A465" s="476" t="s">
        <v>7436</v>
      </c>
      <c r="B465" s="471" t="s">
        <v>7437</v>
      </c>
      <c r="C465" s="343" t="s">
        <v>7438</v>
      </c>
      <c r="D465" s="343" t="s">
        <v>6881</v>
      </c>
      <c r="E465" s="460">
        <v>2020</v>
      </c>
      <c r="F465" s="461"/>
      <c r="G465" s="461"/>
      <c r="H465" s="461"/>
      <c r="I465" s="461"/>
      <c r="J465" s="461"/>
      <c r="K465" s="462"/>
      <c r="L465" s="461"/>
      <c r="M465" s="461"/>
    </row>
    <row r="466" spans="1:13" ht="60">
      <c r="A466" s="476" t="s">
        <v>7439</v>
      </c>
      <c r="B466" s="471"/>
      <c r="C466" s="343" t="s">
        <v>7440</v>
      </c>
      <c r="D466" s="343" t="s">
        <v>7441</v>
      </c>
      <c r="E466" s="471"/>
      <c r="F466" s="461"/>
      <c r="G466" s="461"/>
      <c r="H466" s="461"/>
      <c r="I466" s="461"/>
      <c r="J466" s="461"/>
      <c r="K466" s="462"/>
      <c r="L466" s="461"/>
      <c r="M466" s="461"/>
    </row>
    <row r="467" spans="1:13" ht="60">
      <c r="A467" s="476" t="s">
        <v>4994</v>
      </c>
      <c r="B467" s="471" t="s">
        <v>4995</v>
      </c>
      <c r="C467" s="343" t="s">
        <v>4996</v>
      </c>
      <c r="D467" s="343" t="s">
        <v>3099</v>
      </c>
      <c r="E467" s="460">
        <v>2008</v>
      </c>
      <c r="F467" s="461"/>
      <c r="G467" s="461"/>
      <c r="H467" s="461"/>
      <c r="I467" s="461"/>
      <c r="J467" s="461"/>
      <c r="K467" s="462"/>
      <c r="L467" s="461"/>
      <c r="M467" s="461"/>
    </row>
    <row r="468" spans="1:13" ht="75">
      <c r="A468" s="476" t="s">
        <v>3876</v>
      </c>
      <c r="B468" s="471" t="s">
        <v>3877</v>
      </c>
      <c r="C468" s="343" t="s">
        <v>3878</v>
      </c>
      <c r="D468" s="343" t="s">
        <v>2724</v>
      </c>
      <c r="E468" s="460">
        <v>1999</v>
      </c>
      <c r="F468" s="461"/>
      <c r="G468" s="461"/>
      <c r="H468" s="461"/>
      <c r="I468" s="461"/>
      <c r="J468" s="461"/>
      <c r="K468" s="462"/>
      <c r="L468" s="461"/>
      <c r="M468" s="461"/>
    </row>
    <row r="469" spans="1:13" ht="135">
      <c r="A469" s="476" t="s">
        <v>6171</v>
      </c>
      <c r="B469" s="471" t="s">
        <v>6172</v>
      </c>
      <c r="C469" s="343" t="s">
        <v>6173</v>
      </c>
      <c r="D469" s="343" t="s">
        <v>2843</v>
      </c>
      <c r="E469" s="460">
        <v>2016</v>
      </c>
      <c r="F469" s="461"/>
      <c r="G469" s="461"/>
      <c r="H469" s="461"/>
      <c r="I469" s="461"/>
      <c r="J469" s="461"/>
      <c r="K469" s="462"/>
      <c r="L469" s="461"/>
      <c r="M469" s="461"/>
    </row>
    <row r="470" spans="1:13" ht="90">
      <c r="A470" s="476" t="s">
        <v>4355</v>
      </c>
      <c r="B470" s="471"/>
      <c r="C470" s="343" t="s">
        <v>4356</v>
      </c>
      <c r="D470" s="343" t="s">
        <v>4357</v>
      </c>
      <c r="E470" s="460">
        <v>2008</v>
      </c>
      <c r="F470" s="461"/>
      <c r="G470" s="461"/>
      <c r="H470" s="461"/>
      <c r="I470" s="461"/>
      <c r="J470" s="461"/>
      <c r="K470" s="462"/>
      <c r="L470" s="461"/>
      <c r="M470" s="461"/>
    </row>
    <row r="471" spans="1:13" ht="90">
      <c r="A471" s="476" t="s">
        <v>7442</v>
      </c>
      <c r="B471" s="471" t="s">
        <v>7443</v>
      </c>
      <c r="C471" s="343" t="s">
        <v>7444</v>
      </c>
      <c r="D471" s="343" t="s">
        <v>7103</v>
      </c>
      <c r="E471" s="460">
        <v>2022</v>
      </c>
      <c r="F471" s="461"/>
      <c r="G471" s="461"/>
      <c r="H471" s="461"/>
      <c r="I471" s="461"/>
      <c r="J471" s="461"/>
      <c r="K471" s="462"/>
      <c r="L471" s="461"/>
      <c r="M471" s="461"/>
    </row>
    <row r="472" spans="1:13" ht="90">
      <c r="A472" s="476" t="s">
        <v>7445</v>
      </c>
      <c r="B472" s="471" t="s">
        <v>7446</v>
      </c>
      <c r="C472" s="343" t="s">
        <v>7447</v>
      </c>
      <c r="D472" s="343" t="s">
        <v>6940</v>
      </c>
      <c r="E472" s="460">
        <v>2020</v>
      </c>
      <c r="F472" s="461"/>
      <c r="G472" s="461"/>
      <c r="H472" s="461"/>
      <c r="I472" s="461"/>
      <c r="J472" s="461"/>
      <c r="K472" s="462"/>
      <c r="L472" s="461"/>
      <c r="M472" s="461"/>
    </row>
    <row r="473" spans="1:13" ht="105">
      <c r="A473" s="476" t="s">
        <v>7448</v>
      </c>
      <c r="B473" s="471" t="s">
        <v>7449</v>
      </c>
      <c r="C473" s="343" t="s">
        <v>7450</v>
      </c>
      <c r="D473" s="343" t="s">
        <v>6894</v>
      </c>
      <c r="E473" s="460">
        <v>2012</v>
      </c>
      <c r="F473" s="461"/>
      <c r="G473" s="461"/>
      <c r="H473" s="461"/>
      <c r="I473" s="461"/>
      <c r="J473" s="461"/>
      <c r="K473" s="462"/>
      <c r="L473" s="461"/>
      <c r="M473" s="461"/>
    </row>
    <row r="474" spans="1:13" ht="60">
      <c r="A474" s="476" t="s">
        <v>7451</v>
      </c>
      <c r="B474" s="471" t="s">
        <v>7452</v>
      </c>
      <c r="C474" s="343" t="s">
        <v>7453</v>
      </c>
      <c r="D474" s="343" t="s">
        <v>7454</v>
      </c>
      <c r="E474" s="460">
        <v>2007</v>
      </c>
      <c r="F474" s="461"/>
      <c r="G474" s="461"/>
      <c r="H474" s="461"/>
      <c r="I474" s="461"/>
      <c r="J474" s="461"/>
      <c r="K474" s="462"/>
      <c r="L474" s="461"/>
      <c r="M474" s="461"/>
    </row>
    <row r="475" spans="1:13" ht="60">
      <c r="A475" s="476" t="s">
        <v>7455</v>
      </c>
      <c r="B475" s="471" t="s">
        <v>7456</v>
      </c>
      <c r="C475" s="343" t="s">
        <v>7457</v>
      </c>
      <c r="D475" s="343" t="s">
        <v>6776</v>
      </c>
      <c r="E475" s="460">
        <v>2018</v>
      </c>
      <c r="F475" s="461"/>
      <c r="G475" s="461"/>
      <c r="H475" s="461"/>
      <c r="I475" s="461"/>
      <c r="J475" s="461"/>
      <c r="K475" s="462"/>
      <c r="L475" s="461"/>
      <c r="M475" s="461"/>
    </row>
    <row r="476" spans="1:13" ht="75">
      <c r="A476" s="476" t="s">
        <v>7458</v>
      </c>
      <c r="B476" s="471" t="s">
        <v>7459</v>
      </c>
      <c r="C476" s="343" t="s">
        <v>7460</v>
      </c>
      <c r="D476" s="343" t="s">
        <v>7461</v>
      </c>
      <c r="E476" s="460">
        <v>1988</v>
      </c>
      <c r="F476" s="461"/>
      <c r="G476" s="461"/>
      <c r="H476" s="461"/>
      <c r="I476" s="461"/>
      <c r="J476" s="461"/>
      <c r="K476" s="462"/>
      <c r="L476" s="461"/>
      <c r="M476" s="461"/>
    </row>
    <row r="477" spans="1:13" ht="60">
      <c r="A477" s="476" t="s">
        <v>7462</v>
      </c>
      <c r="B477" s="471" t="s">
        <v>7463</v>
      </c>
      <c r="C477" s="343" t="s">
        <v>7464</v>
      </c>
      <c r="D477" s="343" t="s">
        <v>7465</v>
      </c>
      <c r="E477" s="460">
        <v>2003</v>
      </c>
      <c r="F477" s="461"/>
      <c r="G477" s="461"/>
      <c r="H477" s="461"/>
      <c r="I477" s="461"/>
      <c r="J477" s="461"/>
      <c r="K477" s="462"/>
      <c r="L477" s="461"/>
      <c r="M477" s="461"/>
    </row>
    <row r="478" spans="1:13" ht="75">
      <c r="A478" s="476" t="s">
        <v>7466</v>
      </c>
      <c r="B478" s="471" t="s">
        <v>7467</v>
      </c>
      <c r="C478" s="343" t="s">
        <v>7468</v>
      </c>
      <c r="D478" s="343" t="s">
        <v>7375</v>
      </c>
      <c r="E478" s="460">
        <v>2018</v>
      </c>
      <c r="F478" s="461"/>
      <c r="G478" s="461"/>
      <c r="H478" s="461"/>
      <c r="I478" s="461"/>
      <c r="J478" s="461"/>
      <c r="K478" s="462"/>
      <c r="L478" s="461"/>
      <c r="M478" s="461"/>
    </row>
    <row r="479" spans="1:13" ht="75">
      <c r="A479" s="476" t="s">
        <v>7469</v>
      </c>
      <c r="B479" s="471" t="s">
        <v>7470</v>
      </c>
      <c r="C479" s="343" t="s">
        <v>7471</v>
      </c>
      <c r="D479" s="343" t="s">
        <v>6894</v>
      </c>
      <c r="E479" s="460">
        <v>2021</v>
      </c>
      <c r="F479" s="461"/>
      <c r="G479" s="461"/>
      <c r="H479" s="461"/>
      <c r="I479" s="461"/>
      <c r="J479" s="461"/>
      <c r="K479" s="462"/>
      <c r="L479" s="461"/>
      <c r="M479" s="461"/>
    </row>
    <row r="480" spans="1:13" ht="60">
      <c r="A480" s="476" t="s">
        <v>7472</v>
      </c>
      <c r="B480" s="471" t="s">
        <v>7473</v>
      </c>
      <c r="C480" s="343" t="s">
        <v>7474</v>
      </c>
      <c r="D480" s="343" t="s">
        <v>6947</v>
      </c>
      <c r="E480" s="460">
        <v>2019</v>
      </c>
      <c r="F480" s="461"/>
      <c r="G480" s="461"/>
      <c r="H480" s="461"/>
      <c r="I480" s="461"/>
      <c r="J480" s="461"/>
      <c r="K480" s="462"/>
      <c r="L480" s="461"/>
      <c r="M480" s="461"/>
    </row>
    <row r="481" spans="1:13" ht="75">
      <c r="A481" s="476" t="s">
        <v>4393</v>
      </c>
      <c r="B481" s="471" t="s">
        <v>4394</v>
      </c>
      <c r="C481" s="343" t="s">
        <v>4395</v>
      </c>
      <c r="D481" s="343" t="s">
        <v>4396</v>
      </c>
      <c r="E481" s="460">
        <v>1993</v>
      </c>
      <c r="F481" s="461"/>
      <c r="G481" s="461"/>
      <c r="H481" s="461"/>
      <c r="I481" s="461"/>
      <c r="J481" s="461"/>
      <c r="K481" s="462"/>
      <c r="L481" s="461"/>
      <c r="M481" s="461"/>
    </row>
    <row r="482" spans="1:13" ht="120">
      <c r="A482" s="476" t="s">
        <v>7475</v>
      </c>
      <c r="B482" s="471"/>
      <c r="C482" s="343" t="s">
        <v>7476</v>
      </c>
      <c r="D482" s="343" t="s">
        <v>7477</v>
      </c>
      <c r="E482" s="460">
        <v>2009</v>
      </c>
      <c r="F482" s="461"/>
      <c r="G482" s="461"/>
      <c r="H482" s="461"/>
      <c r="I482" s="461"/>
      <c r="J482" s="461"/>
      <c r="K482" s="462"/>
      <c r="L482" s="461"/>
      <c r="M482" s="461"/>
    </row>
    <row r="483" spans="1:13" ht="60">
      <c r="A483" s="476" t="s">
        <v>7478</v>
      </c>
      <c r="B483" s="471" t="s">
        <v>7479</v>
      </c>
      <c r="C483" s="343" t="s">
        <v>7480</v>
      </c>
      <c r="D483" s="343" t="s">
        <v>7481</v>
      </c>
      <c r="E483" s="460">
        <v>2018</v>
      </c>
      <c r="F483" s="461"/>
      <c r="G483" s="461"/>
      <c r="H483" s="461"/>
      <c r="I483" s="461"/>
      <c r="J483" s="461"/>
      <c r="K483" s="462"/>
      <c r="L483" s="461"/>
      <c r="M483" s="461"/>
    </row>
    <row r="484" spans="1:13" ht="75">
      <c r="A484" s="476" t="s">
        <v>5482</v>
      </c>
      <c r="B484" s="471" t="s">
        <v>5483</v>
      </c>
      <c r="C484" s="343" t="s">
        <v>5484</v>
      </c>
      <c r="D484" s="343" t="s">
        <v>5485</v>
      </c>
      <c r="E484" s="460">
        <v>2001</v>
      </c>
      <c r="F484" s="461"/>
      <c r="G484" s="461"/>
      <c r="H484" s="461"/>
      <c r="I484" s="461"/>
      <c r="J484" s="461"/>
      <c r="K484" s="462"/>
      <c r="L484" s="461"/>
      <c r="M484" s="461"/>
    </row>
    <row r="485" spans="1:13" ht="60">
      <c r="A485" s="476" t="s">
        <v>5650</v>
      </c>
      <c r="B485" s="471"/>
      <c r="C485" s="343" t="s">
        <v>5651</v>
      </c>
      <c r="D485" s="343" t="s">
        <v>5652</v>
      </c>
      <c r="E485" s="460">
        <v>2014</v>
      </c>
      <c r="F485" s="461"/>
      <c r="G485" s="461"/>
      <c r="H485" s="461"/>
      <c r="I485" s="461"/>
      <c r="J485" s="461"/>
      <c r="K485" s="462"/>
      <c r="L485" s="461"/>
      <c r="M485" s="461"/>
    </row>
    <row r="486" spans="1:13" ht="105">
      <c r="A486" s="476" t="s">
        <v>7482</v>
      </c>
      <c r="B486" s="471" t="s">
        <v>7483</v>
      </c>
      <c r="C486" s="343" t="s">
        <v>7484</v>
      </c>
      <c r="D486" s="343" t="s">
        <v>7485</v>
      </c>
      <c r="E486" s="460">
        <v>2010</v>
      </c>
      <c r="F486" s="461"/>
      <c r="G486" s="461"/>
      <c r="H486" s="461"/>
      <c r="I486" s="461"/>
      <c r="J486" s="461"/>
      <c r="K486" s="462"/>
      <c r="L486" s="461"/>
      <c r="M486" s="461"/>
    </row>
    <row r="487" spans="1:13" ht="60">
      <c r="A487" s="476" t="s">
        <v>7486</v>
      </c>
      <c r="B487" s="471" t="s">
        <v>7487</v>
      </c>
      <c r="C487" s="343" t="s">
        <v>7488</v>
      </c>
      <c r="D487" s="343" t="s">
        <v>7489</v>
      </c>
      <c r="E487" s="460">
        <v>2014</v>
      </c>
      <c r="F487" s="461"/>
      <c r="G487" s="461"/>
      <c r="H487" s="461"/>
      <c r="I487" s="461"/>
      <c r="J487" s="461"/>
      <c r="K487" s="462"/>
      <c r="L487" s="461"/>
      <c r="M487" s="461"/>
    </row>
    <row r="488" spans="1:13" ht="75">
      <c r="A488" s="476" t="s">
        <v>5644</v>
      </c>
      <c r="B488" s="471" t="s">
        <v>5645</v>
      </c>
      <c r="C488" s="343" t="s">
        <v>5646</v>
      </c>
      <c r="D488" s="343" t="s">
        <v>5647</v>
      </c>
      <c r="E488" s="460">
        <v>2016</v>
      </c>
      <c r="F488" s="461"/>
      <c r="G488" s="461"/>
      <c r="H488" s="461"/>
      <c r="I488" s="461"/>
      <c r="J488" s="461"/>
      <c r="K488" s="462"/>
      <c r="L488" s="461"/>
      <c r="M488" s="461"/>
    </row>
    <row r="489" spans="1:13" ht="75">
      <c r="A489" s="476" t="s">
        <v>4685</v>
      </c>
      <c r="B489" s="471" t="s">
        <v>4686</v>
      </c>
      <c r="C489" s="343" t="s">
        <v>4687</v>
      </c>
      <c r="D489" s="343" t="s">
        <v>4688</v>
      </c>
      <c r="E489" s="460">
        <v>2023</v>
      </c>
      <c r="F489" s="461"/>
      <c r="G489" s="461"/>
      <c r="H489" s="461"/>
      <c r="I489" s="461"/>
      <c r="J489" s="461"/>
      <c r="K489" s="462"/>
      <c r="L489" s="461"/>
      <c r="M489" s="461"/>
    </row>
    <row r="490" spans="1:13" ht="60">
      <c r="A490" s="476" t="s">
        <v>2947</v>
      </c>
      <c r="B490" s="471" t="s">
        <v>2948</v>
      </c>
      <c r="C490" s="343" t="s">
        <v>2949</v>
      </c>
      <c r="D490" s="343" t="s">
        <v>285</v>
      </c>
      <c r="E490" s="460">
        <v>2013</v>
      </c>
      <c r="F490" s="461"/>
      <c r="G490" s="461"/>
      <c r="H490" s="461"/>
      <c r="I490" s="461"/>
      <c r="J490" s="461"/>
      <c r="K490" s="462"/>
      <c r="L490" s="461"/>
      <c r="M490" s="461"/>
    </row>
    <row r="491" spans="1:13" ht="135">
      <c r="A491" s="476" t="s">
        <v>4607</v>
      </c>
      <c r="B491" s="471" t="s">
        <v>4608</v>
      </c>
      <c r="C491" s="343" t="s">
        <v>4609</v>
      </c>
      <c r="D491" s="343" t="s">
        <v>4610</v>
      </c>
      <c r="E491" s="460">
        <v>2009</v>
      </c>
      <c r="F491" s="461"/>
      <c r="G491" s="461"/>
      <c r="H491" s="461"/>
      <c r="I491" s="461"/>
      <c r="J491" s="461"/>
      <c r="K491" s="462"/>
      <c r="L491" s="461"/>
      <c r="M491" s="461"/>
    </row>
    <row r="492" spans="1:13" ht="105">
      <c r="A492" s="476" t="s">
        <v>7490</v>
      </c>
      <c r="B492" s="471" t="s">
        <v>7491</v>
      </c>
      <c r="C492" s="343" t="s">
        <v>7492</v>
      </c>
      <c r="D492" s="343" t="s">
        <v>7299</v>
      </c>
      <c r="E492" s="460">
        <v>2009</v>
      </c>
      <c r="F492" s="461"/>
      <c r="G492" s="461"/>
      <c r="H492" s="461"/>
      <c r="I492" s="461"/>
      <c r="J492" s="461"/>
      <c r="K492" s="462"/>
      <c r="L492" s="461"/>
      <c r="M492" s="461"/>
    </row>
    <row r="493" spans="1:13" ht="75">
      <c r="A493" s="476" t="s">
        <v>3299</v>
      </c>
      <c r="B493" s="471" t="s">
        <v>3300</v>
      </c>
      <c r="C493" s="343" t="s">
        <v>3301</v>
      </c>
      <c r="D493" s="343" t="s">
        <v>3235</v>
      </c>
      <c r="E493" s="460">
        <v>2005</v>
      </c>
      <c r="F493" s="461"/>
      <c r="G493" s="461"/>
      <c r="H493" s="461"/>
      <c r="I493" s="461"/>
      <c r="J493" s="461"/>
      <c r="K493" s="462"/>
      <c r="L493" s="461"/>
      <c r="M493" s="461"/>
    </row>
    <row r="494" spans="1:13" ht="105">
      <c r="A494" s="476" t="s">
        <v>6187</v>
      </c>
      <c r="B494" s="471" t="s">
        <v>6188</v>
      </c>
      <c r="C494" s="343" t="s">
        <v>6189</v>
      </c>
      <c r="D494" s="343" t="s">
        <v>6190</v>
      </c>
      <c r="E494" s="460">
        <v>2023</v>
      </c>
      <c r="F494" s="461"/>
      <c r="G494" s="461"/>
      <c r="H494" s="461"/>
      <c r="I494" s="461"/>
      <c r="J494" s="461"/>
      <c r="K494" s="462"/>
      <c r="L494" s="461"/>
      <c r="M494" s="461"/>
    </row>
    <row r="495" spans="1:13" ht="105">
      <c r="A495" s="476" t="s">
        <v>5453</v>
      </c>
      <c r="B495" s="471" t="s">
        <v>5454</v>
      </c>
      <c r="C495" s="343" t="s">
        <v>5455</v>
      </c>
      <c r="D495" s="343" t="s">
        <v>5456</v>
      </c>
      <c r="E495" s="460">
        <v>2016</v>
      </c>
      <c r="F495" s="461"/>
      <c r="G495" s="461"/>
      <c r="H495" s="461"/>
      <c r="I495" s="461"/>
      <c r="J495" s="461"/>
      <c r="K495" s="462"/>
      <c r="L495" s="461"/>
      <c r="M495" s="461"/>
    </row>
    <row r="496" spans="1:13" ht="135">
      <c r="A496" s="476" t="s">
        <v>7493</v>
      </c>
      <c r="B496" s="471" t="s">
        <v>7494</v>
      </c>
      <c r="C496" s="343" t="s">
        <v>7495</v>
      </c>
      <c r="D496" s="343" t="s">
        <v>7496</v>
      </c>
      <c r="E496" s="460">
        <v>2013</v>
      </c>
      <c r="F496" s="461"/>
      <c r="G496" s="461"/>
      <c r="H496" s="461"/>
      <c r="I496" s="461"/>
      <c r="J496" s="461"/>
      <c r="K496" s="462"/>
      <c r="L496" s="461"/>
      <c r="M496" s="461"/>
    </row>
    <row r="497" spans="1:13" ht="60">
      <c r="A497" s="476" t="s">
        <v>7497</v>
      </c>
      <c r="B497" s="471" t="s">
        <v>7498</v>
      </c>
      <c r="C497" s="343" t="s">
        <v>7499</v>
      </c>
      <c r="D497" s="343" t="s">
        <v>6947</v>
      </c>
      <c r="E497" s="460">
        <v>2021</v>
      </c>
      <c r="F497" s="461"/>
      <c r="G497" s="461"/>
      <c r="H497" s="461"/>
      <c r="I497" s="461"/>
      <c r="J497" s="461"/>
      <c r="K497" s="462"/>
      <c r="L497" s="461"/>
      <c r="M497" s="461"/>
    </row>
    <row r="498" spans="1:13" ht="75">
      <c r="A498" s="476" t="s">
        <v>7500</v>
      </c>
      <c r="B498" s="471" t="s">
        <v>7501</v>
      </c>
      <c r="C498" s="343" t="s">
        <v>7502</v>
      </c>
      <c r="D498" s="343" t="s">
        <v>7503</v>
      </c>
      <c r="E498" s="460">
        <v>2009</v>
      </c>
      <c r="F498" s="461"/>
      <c r="G498" s="461"/>
      <c r="H498" s="461"/>
      <c r="I498" s="461"/>
      <c r="J498" s="461"/>
      <c r="K498" s="462"/>
      <c r="L498" s="461"/>
      <c r="M498" s="461"/>
    </row>
    <row r="499" spans="1:13" ht="90">
      <c r="A499" s="476" t="s">
        <v>3167</v>
      </c>
      <c r="B499" s="471" t="s">
        <v>3168</v>
      </c>
      <c r="C499" s="343" t="s">
        <v>3169</v>
      </c>
      <c r="D499" s="343" t="s">
        <v>348</v>
      </c>
      <c r="E499" s="460">
        <v>2021</v>
      </c>
      <c r="F499" s="461"/>
      <c r="G499" s="461"/>
      <c r="H499" s="461"/>
      <c r="I499" s="461"/>
      <c r="J499" s="461"/>
      <c r="K499" s="462"/>
      <c r="L499" s="461"/>
      <c r="M499" s="461"/>
    </row>
    <row r="500" spans="1:13" ht="75">
      <c r="A500" s="476" t="s">
        <v>7504</v>
      </c>
      <c r="B500" s="471"/>
      <c r="C500" s="343" t="s">
        <v>7505</v>
      </c>
      <c r="D500" s="343" t="s">
        <v>7506</v>
      </c>
      <c r="E500" s="460">
        <v>2002</v>
      </c>
      <c r="F500" s="461"/>
      <c r="G500" s="461"/>
      <c r="H500" s="461"/>
      <c r="I500" s="461"/>
      <c r="J500" s="461"/>
      <c r="K500" s="462"/>
      <c r="L500" s="461"/>
      <c r="M500" s="461"/>
    </row>
    <row r="501" spans="1:13" ht="75">
      <c r="A501" s="476" t="s">
        <v>7507</v>
      </c>
      <c r="B501" s="471" t="s">
        <v>7508</v>
      </c>
      <c r="C501" s="343" t="s">
        <v>7509</v>
      </c>
      <c r="D501" s="343" t="s">
        <v>6947</v>
      </c>
      <c r="E501" s="460">
        <v>2018</v>
      </c>
      <c r="F501" s="461"/>
      <c r="G501" s="461"/>
      <c r="H501" s="461"/>
      <c r="I501" s="461"/>
      <c r="J501" s="461"/>
      <c r="K501" s="462"/>
      <c r="L501" s="461"/>
      <c r="M501" s="461"/>
    </row>
    <row r="502" spans="1:13" ht="60">
      <c r="A502" s="476" t="s">
        <v>7510</v>
      </c>
      <c r="B502" s="471"/>
      <c r="C502" s="343" t="s">
        <v>7511</v>
      </c>
      <c r="D502" s="343" t="s">
        <v>7512</v>
      </c>
      <c r="E502" s="460">
        <v>1997</v>
      </c>
      <c r="F502" s="461"/>
      <c r="G502" s="461"/>
      <c r="H502" s="461"/>
      <c r="I502" s="461"/>
      <c r="J502" s="461"/>
      <c r="K502" s="462"/>
      <c r="L502" s="461"/>
      <c r="M502" s="461"/>
    </row>
    <row r="503" spans="1:13" ht="90">
      <c r="A503" s="476" t="s">
        <v>7513</v>
      </c>
      <c r="B503" s="471" t="s">
        <v>7514</v>
      </c>
      <c r="C503" s="343" t="s">
        <v>7515</v>
      </c>
      <c r="D503" s="343" t="s">
        <v>1025</v>
      </c>
      <c r="E503" s="460">
        <v>2019</v>
      </c>
      <c r="F503" s="461"/>
      <c r="G503" s="461"/>
      <c r="H503" s="461"/>
      <c r="I503" s="461"/>
      <c r="J503" s="461"/>
      <c r="K503" s="462"/>
      <c r="L503" s="461"/>
      <c r="M503" s="461"/>
    </row>
    <row r="504" spans="1:13" ht="105">
      <c r="A504" s="476" t="s">
        <v>4462</v>
      </c>
      <c r="B504" s="471" t="s">
        <v>4463</v>
      </c>
      <c r="C504" s="343" t="s">
        <v>4464</v>
      </c>
      <c r="D504" s="343" t="s">
        <v>4396</v>
      </c>
      <c r="E504" s="460">
        <v>1992</v>
      </c>
      <c r="F504" s="461"/>
      <c r="G504" s="461"/>
      <c r="H504" s="461"/>
      <c r="I504" s="461"/>
      <c r="J504" s="461"/>
      <c r="K504" s="462"/>
      <c r="L504" s="461"/>
      <c r="M504" s="461"/>
    </row>
    <row r="505" spans="1:13" ht="90">
      <c r="A505" s="476" t="s">
        <v>7516</v>
      </c>
      <c r="B505" s="471" t="s">
        <v>7517</v>
      </c>
      <c r="C505" s="343" t="s">
        <v>7518</v>
      </c>
      <c r="D505" s="343" t="s">
        <v>6947</v>
      </c>
      <c r="E505" s="460">
        <v>2021</v>
      </c>
      <c r="F505" s="461"/>
      <c r="G505" s="461"/>
      <c r="H505" s="461"/>
      <c r="I505" s="461"/>
      <c r="J505" s="461"/>
      <c r="K505" s="462"/>
      <c r="L505" s="461"/>
      <c r="M505" s="461"/>
    </row>
    <row r="506" spans="1:13" ht="150">
      <c r="A506" s="476" t="s">
        <v>2801</v>
      </c>
      <c r="B506" s="471" t="s">
        <v>2802</v>
      </c>
      <c r="C506" s="343" t="s">
        <v>2803</v>
      </c>
      <c r="D506" s="343" t="s">
        <v>2804</v>
      </c>
      <c r="E506" s="460">
        <v>1993</v>
      </c>
      <c r="F506" s="461"/>
      <c r="G506" s="461"/>
      <c r="H506" s="461"/>
      <c r="I506" s="461"/>
      <c r="J506" s="461"/>
      <c r="K506" s="462"/>
      <c r="L506" s="461"/>
      <c r="M506" s="461"/>
    </row>
    <row r="507" spans="1:13" ht="60">
      <c r="A507" s="476" t="s">
        <v>4020</v>
      </c>
      <c r="B507" s="471" t="s">
        <v>4021</v>
      </c>
      <c r="C507" s="343" t="s">
        <v>4022</v>
      </c>
      <c r="D507" s="343" t="s">
        <v>4023</v>
      </c>
      <c r="E507" s="460">
        <v>2020</v>
      </c>
      <c r="F507" s="461"/>
      <c r="G507" s="461"/>
      <c r="H507" s="461"/>
      <c r="I507" s="461"/>
      <c r="J507" s="461"/>
      <c r="K507" s="462"/>
      <c r="L507" s="461"/>
      <c r="M507" s="461"/>
    </row>
    <row r="508" spans="1:13" ht="105">
      <c r="A508" s="476" t="s">
        <v>4754</v>
      </c>
      <c r="B508" s="471" t="s">
        <v>4755</v>
      </c>
      <c r="C508" s="343" t="s">
        <v>4756</v>
      </c>
      <c r="D508" s="343" t="s">
        <v>4757</v>
      </c>
      <c r="E508" s="460">
        <v>2009</v>
      </c>
      <c r="F508" s="461"/>
      <c r="G508" s="461"/>
      <c r="H508" s="461"/>
      <c r="I508" s="461"/>
      <c r="J508" s="461"/>
      <c r="K508" s="462"/>
      <c r="L508" s="461"/>
      <c r="M508" s="461"/>
    </row>
    <row r="509" spans="1:13" ht="90">
      <c r="A509" s="476" t="s">
        <v>7519</v>
      </c>
      <c r="B509" s="471" t="s">
        <v>7520</v>
      </c>
      <c r="C509" s="343" t="s">
        <v>7521</v>
      </c>
      <c r="D509" s="343" t="s">
        <v>6947</v>
      </c>
      <c r="E509" s="460">
        <v>2011</v>
      </c>
      <c r="F509" s="461"/>
      <c r="G509" s="461"/>
      <c r="H509" s="461"/>
      <c r="I509" s="461"/>
      <c r="J509" s="461"/>
      <c r="K509" s="462"/>
      <c r="L509" s="461"/>
      <c r="M509" s="461"/>
    </row>
    <row r="510" spans="1:13" ht="105">
      <c r="A510" s="476" t="s">
        <v>7522</v>
      </c>
      <c r="B510" s="471" t="s">
        <v>7523</v>
      </c>
      <c r="C510" s="343" t="s">
        <v>7524</v>
      </c>
      <c r="D510" s="343" t="s">
        <v>7525</v>
      </c>
      <c r="E510" s="460">
        <v>1992</v>
      </c>
      <c r="F510" s="461"/>
      <c r="G510" s="461"/>
      <c r="H510" s="461"/>
      <c r="I510" s="461"/>
      <c r="J510" s="461"/>
      <c r="K510" s="462"/>
      <c r="L510" s="461"/>
      <c r="M510" s="461"/>
    </row>
    <row r="511" spans="1:13" ht="45">
      <c r="A511" s="476" t="s">
        <v>4889</v>
      </c>
      <c r="B511" s="471"/>
      <c r="C511" s="343" t="s">
        <v>4890</v>
      </c>
      <c r="D511" s="343" t="s">
        <v>4891</v>
      </c>
      <c r="E511" s="460">
        <v>2010</v>
      </c>
      <c r="F511" s="461"/>
      <c r="G511" s="461"/>
      <c r="H511" s="461"/>
      <c r="I511" s="461"/>
      <c r="J511" s="461"/>
      <c r="K511" s="462"/>
      <c r="L511" s="461"/>
      <c r="M511" s="461"/>
    </row>
    <row r="512" spans="1:13" ht="75">
      <c r="A512" s="476" t="s">
        <v>6154</v>
      </c>
      <c r="B512" s="471" t="s">
        <v>6155</v>
      </c>
      <c r="C512" s="343" t="s">
        <v>6156</v>
      </c>
      <c r="D512" s="343" t="s">
        <v>6157</v>
      </c>
      <c r="E512" s="460">
        <v>2018</v>
      </c>
      <c r="F512" s="461"/>
      <c r="G512" s="461"/>
      <c r="H512" s="461"/>
      <c r="I512" s="461"/>
      <c r="J512" s="461"/>
      <c r="K512" s="462"/>
      <c r="L512" s="461"/>
      <c r="M512" s="461"/>
    </row>
    <row r="513" spans="1:13" ht="75">
      <c r="A513" s="476" t="s">
        <v>7526</v>
      </c>
      <c r="B513" s="471" t="s">
        <v>7527</v>
      </c>
      <c r="C513" s="343" t="s">
        <v>7528</v>
      </c>
      <c r="D513" s="343" t="s">
        <v>6808</v>
      </c>
      <c r="E513" s="460">
        <v>2017</v>
      </c>
      <c r="F513" s="461"/>
      <c r="G513" s="461"/>
      <c r="H513" s="461"/>
      <c r="I513" s="461"/>
      <c r="J513" s="461"/>
      <c r="K513" s="462"/>
      <c r="L513" s="461"/>
      <c r="M513" s="461"/>
    </row>
    <row r="514" spans="1:13" ht="60">
      <c r="A514" s="476" t="s">
        <v>7529</v>
      </c>
      <c r="B514" s="471" t="s">
        <v>7530</v>
      </c>
      <c r="C514" s="343" t="s">
        <v>7531</v>
      </c>
      <c r="D514" s="343" t="s">
        <v>7532</v>
      </c>
      <c r="E514" s="460">
        <v>2021</v>
      </c>
      <c r="F514" s="461"/>
      <c r="G514" s="461"/>
      <c r="H514" s="461"/>
      <c r="I514" s="461"/>
      <c r="J514" s="461"/>
      <c r="K514" s="462"/>
      <c r="L514" s="461"/>
      <c r="M514" s="461"/>
    </row>
    <row r="515" spans="1:13" ht="45">
      <c r="A515" s="476" t="s">
        <v>7533</v>
      </c>
      <c r="B515" s="471"/>
      <c r="C515" s="343" t="s">
        <v>7534</v>
      </c>
      <c r="D515" s="343" t="s">
        <v>7535</v>
      </c>
      <c r="E515" s="460">
        <v>2013</v>
      </c>
      <c r="F515" s="461"/>
      <c r="G515" s="461"/>
      <c r="H515" s="461"/>
      <c r="I515" s="461"/>
      <c r="J515" s="461"/>
      <c r="K515" s="462"/>
      <c r="L515" s="461"/>
      <c r="M515" s="461"/>
    </row>
    <row r="516" spans="1:13" ht="105">
      <c r="A516" s="476" t="s">
        <v>7536</v>
      </c>
      <c r="B516" s="471" t="s">
        <v>7537</v>
      </c>
      <c r="C516" s="343" t="s">
        <v>7538</v>
      </c>
      <c r="D516" s="343" t="s">
        <v>7539</v>
      </c>
      <c r="E516" s="460">
        <v>2023</v>
      </c>
      <c r="F516" s="461"/>
      <c r="G516" s="461"/>
      <c r="H516" s="461"/>
      <c r="I516" s="461"/>
      <c r="J516" s="461"/>
      <c r="K516" s="462"/>
      <c r="L516" s="461"/>
      <c r="M516" s="461"/>
    </row>
    <row r="517" spans="1:13" ht="75">
      <c r="A517" s="476" t="s">
        <v>5087</v>
      </c>
      <c r="B517" s="471"/>
      <c r="C517" s="343" t="s">
        <v>5088</v>
      </c>
      <c r="D517" s="343" t="s">
        <v>5089</v>
      </c>
      <c r="E517" s="460">
        <v>2012</v>
      </c>
      <c r="F517" s="461"/>
      <c r="G517" s="461"/>
      <c r="H517" s="461"/>
      <c r="I517" s="461"/>
      <c r="J517" s="461"/>
      <c r="K517" s="462"/>
      <c r="L517" s="461"/>
      <c r="M517" s="461"/>
    </row>
    <row r="518" spans="1:13" ht="90">
      <c r="A518" s="476" t="s">
        <v>7540</v>
      </c>
      <c r="B518" s="471" t="s">
        <v>7541</v>
      </c>
      <c r="C518" s="343" t="s">
        <v>7542</v>
      </c>
      <c r="D518" s="343" t="s">
        <v>7219</v>
      </c>
      <c r="E518" s="460">
        <v>2015</v>
      </c>
      <c r="F518" s="461"/>
      <c r="G518" s="461"/>
      <c r="H518" s="461"/>
      <c r="I518" s="461"/>
      <c r="J518" s="461"/>
      <c r="K518" s="462"/>
      <c r="L518" s="461"/>
      <c r="M518" s="461"/>
    </row>
    <row r="519" spans="1:13" ht="255">
      <c r="A519" s="476" t="s">
        <v>4748</v>
      </c>
      <c r="B519" s="471" t="s">
        <v>4749</v>
      </c>
      <c r="C519" s="343" t="s">
        <v>4750</v>
      </c>
      <c r="D519" s="343" t="s">
        <v>3244</v>
      </c>
      <c r="E519" s="460">
        <v>2020</v>
      </c>
      <c r="F519" s="461"/>
      <c r="G519" s="461"/>
      <c r="H519" s="461"/>
      <c r="I519" s="461"/>
      <c r="J519" s="461"/>
      <c r="K519" s="462"/>
      <c r="L519" s="461"/>
      <c r="M519" s="461"/>
    </row>
    <row r="520" spans="1:13" ht="75">
      <c r="A520" s="476" t="s">
        <v>7543</v>
      </c>
      <c r="B520" s="471" t="s">
        <v>7544</v>
      </c>
      <c r="C520" s="343" t="s">
        <v>7545</v>
      </c>
      <c r="D520" s="343" t="s">
        <v>6819</v>
      </c>
      <c r="E520" s="460">
        <v>1997</v>
      </c>
      <c r="F520" s="461"/>
      <c r="G520" s="461"/>
      <c r="H520" s="461"/>
      <c r="I520" s="461"/>
      <c r="J520" s="461"/>
      <c r="K520" s="462"/>
      <c r="L520" s="461"/>
      <c r="M520" s="461"/>
    </row>
    <row r="521" spans="1:13" ht="75">
      <c r="A521" s="476" t="s">
        <v>7546</v>
      </c>
      <c r="B521" s="471" t="s">
        <v>7547</v>
      </c>
      <c r="C521" s="343" t="s">
        <v>7548</v>
      </c>
      <c r="D521" s="343" t="s">
        <v>7202</v>
      </c>
      <c r="E521" s="460">
        <v>2006</v>
      </c>
      <c r="F521" s="461"/>
      <c r="G521" s="461"/>
      <c r="H521" s="461"/>
      <c r="I521" s="461"/>
      <c r="J521" s="461"/>
      <c r="K521" s="462"/>
      <c r="L521" s="461"/>
      <c r="M521" s="461"/>
    </row>
    <row r="522" spans="1:13" ht="60">
      <c r="A522" s="476" t="s">
        <v>2861</v>
      </c>
      <c r="B522" s="471" t="s">
        <v>4902</v>
      </c>
      <c r="C522" s="343" t="s">
        <v>2863</v>
      </c>
      <c r="D522" s="343" t="s">
        <v>1262</v>
      </c>
      <c r="E522" s="460">
        <v>2005</v>
      </c>
      <c r="F522" s="461"/>
      <c r="G522" s="461"/>
      <c r="H522" s="461"/>
      <c r="I522" s="461"/>
      <c r="J522" s="461"/>
      <c r="K522" s="462"/>
      <c r="L522" s="461"/>
      <c r="M522" s="461"/>
    </row>
    <row r="523" spans="1:13" ht="75">
      <c r="A523" s="476" t="s">
        <v>4852</v>
      </c>
      <c r="B523" s="471" t="s">
        <v>4853</v>
      </c>
      <c r="C523" s="343" t="s">
        <v>4854</v>
      </c>
      <c r="D523" s="343" t="s">
        <v>348</v>
      </c>
      <c r="E523" s="460">
        <v>2002</v>
      </c>
      <c r="F523" s="461"/>
      <c r="G523" s="461"/>
      <c r="H523" s="461"/>
      <c r="I523" s="461"/>
      <c r="J523" s="461"/>
      <c r="K523" s="462"/>
      <c r="L523" s="461"/>
      <c r="M523" s="461"/>
    </row>
    <row r="524" spans="1:13" ht="60">
      <c r="A524" s="476" t="s">
        <v>6499</v>
      </c>
      <c r="B524" s="471"/>
      <c r="C524" s="343" t="s">
        <v>6500</v>
      </c>
      <c r="D524" s="343" t="s">
        <v>6501</v>
      </c>
      <c r="E524" s="460">
        <v>2013</v>
      </c>
      <c r="F524" s="461"/>
      <c r="G524" s="461"/>
      <c r="H524" s="461"/>
      <c r="I524" s="461"/>
      <c r="J524" s="461"/>
      <c r="K524" s="462"/>
      <c r="L524" s="461"/>
      <c r="M524" s="461"/>
    </row>
    <row r="525" spans="1:13" ht="135">
      <c r="A525" s="476" t="s">
        <v>5276</v>
      </c>
      <c r="B525" s="471"/>
      <c r="C525" s="343" t="s">
        <v>5277</v>
      </c>
      <c r="D525" s="343" t="s">
        <v>5278</v>
      </c>
      <c r="E525" s="460">
        <v>2021</v>
      </c>
      <c r="F525" s="461"/>
      <c r="G525" s="461"/>
      <c r="H525" s="461"/>
      <c r="I525" s="461"/>
      <c r="J525" s="461"/>
      <c r="K525" s="462"/>
      <c r="L525" s="461"/>
      <c r="M525" s="461"/>
    </row>
    <row r="526" spans="1:13" ht="75">
      <c r="A526" s="476" t="s">
        <v>7549</v>
      </c>
      <c r="B526" s="471" t="s">
        <v>7550</v>
      </c>
      <c r="C526" s="343" t="s">
        <v>7551</v>
      </c>
      <c r="D526" s="343" t="s">
        <v>6947</v>
      </c>
      <c r="E526" s="460">
        <v>2021</v>
      </c>
      <c r="F526" s="461"/>
      <c r="G526" s="461"/>
      <c r="H526" s="461"/>
      <c r="I526" s="461"/>
      <c r="J526" s="461"/>
      <c r="K526" s="462"/>
      <c r="L526" s="461"/>
      <c r="M526" s="461"/>
    </row>
    <row r="527" spans="1:13" ht="60">
      <c r="A527" s="476" t="s">
        <v>4699</v>
      </c>
      <c r="B527" s="471" t="s">
        <v>4700</v>
      </c>
      <c r="C527" s="343" t="s">
        <v>4701</v>
      </c>
      <c r="D527" s="343" t="s">
        <v>4702</v>
      </c>
      <c r="E527" s="460">
        <v>2017</v>
      </c>
      <c r="F527" s="461"/>
      <c r="G527" s="461"/>
      <c r="H527" s="461"/>
      <c r="I527" s="461"/>
      <c r="J527" s="461"/>
      <c r="K527" s="462"/>
      <c r="L527" s="461"/>
      <c r="M527" s="461"/>
    </row>
    <row r="528" spans="1:13" ht="60">
      <c r="A528" s="476" t="s">
        <v>2746</v>
      </c>
      <c r="B528" s="471" t="s">
        <v>4103</v>
      </c>
      <c r="C528" s="343" t="s">
        <v>2748</v>
      </c>
      <c r="D528" s="343" t="s">
        <v>2749</v>
      </c>
      <c r="E528" s="460">
        <v>1981</v>
      </c>
      <c r="F528" s="461"/>
      <c r="G528" s="461"/>
      <c r="H528" s="461"/>
      <c r="I528" s="461"/>
      <c r="J528" s="461"/>
      <c r="K528" s="462"/>
      <c r="L528" s="461"/>
      <c r="M528" s="461"/>
    </row>
    <row r="529" spans="1:13" ht="45">
      <c r="A529" s="476" t="s">
        <v>4075</v>
      </c>
      <c r="B529" s="471" t="s">
        <v>4076</v>
      </c>
      <c r="C529" s="343" t="s">
        <v>4077</v>
      </c>
      <c r="D529" s="343" t="s">
        <v>4078</v>
      </c>
      <c r="E529" s="460">
        <v>2001</v>
      </c>
      <c r="F529" s="461"/>
      <c r="G529" s="461"/>
      <c r="H529" s="461"/>
      <c r="I529" s="461"/>
      <c r="J529" s="461"/>
      <c r="K529" s="462"/>
      <c r="L529" s="461"/>
      <c r="M529" s="461"/>
    </row>
    <row r="530" spans="1:13" ht="195">
      <c r="A530" s="476" t="s">
        <v>4814</v>
      </c>
      <c r="B530" s="471" t="s">
        <v>4815</v>
      </c>
      <c r="C530" s="343" t="s">
        <v>4816</v>
      </c>
      <c r="D530" s="343" t="s">
        <v>4817</v>
      </c>
      <c r="E530" s="460">
        <v>2017</v>
      </c>
      <c r="F530" s="461"/>
      <c r="G530" s="461"/>
      <c r="H530" s="461"/>
      <c r="I530" s="461"/>
      <c r="J530" s="461"/>
      <c r="K530" s="462"/>
      <c r="L530" s="461"/>
      <c r="M530" s="461"/>
    </row>
    <row r="531" spans="1:13" ht="105">
      <c r="A531" s="476" t="s">
        <v>3241</v>
      </c>
      <c r="B531" s="471" t="s">
        <v>3242</v>
      </c>
      <c r="C531" s="343" t="s">
        <v>3243</v>
      </c>
      <c r="D531" s="343" t="s">
        <v>3244</v>
      </c>
      <c r="E531" s="460">
        <v>2010</v>
      </c>
      <c r="F531" s="461"/>
      <c r="G531" s="461"/>
      <c r="H531" s="461"/>
      <c r="I531" s="461"/>
      <c r="J531" s="461"/>
      <c r="K531" s="462"/>
      <c r="L531" s="461"/>
      <c r="M531" s="461"/>
    </row>
    <row r="532" spans="1:13" ht="60">
      <c r="A532" s="476" t="s">
        <v>5828</v>
      </c>
      <c r="B532" s="471" t="s">
        <v>5829</v>
      </c>
      <c r="C532" s="343" t="s">
        <v>5830</v>
      </c>
      <c r="D532" s="343" t="s">
        <v>5831</v>
      </c>
      <c r="E532" s="460">
        <v>2004</v>
      </c>
      <c r="F532" s="461"/>
      <c r="G532" s="461"/>
      <c r="H532" s="461"/>
      <c r="I532" s="461"/>
      <c r="J532" s="461"/>
      <c r="K532" s="462"/>
      <c r="L532" s="461"/>
      <c r="M532" s="461"/>
    </row>
    <row r="533" spans="1:13" ht="45">
      <c r="A533" s="476" t="s">
        <v>3926</v>
      </c>
      <c r="B533" s="471"/>
      <c r="C533" s="343" t="s">
        <v>3927</v>
      </c>
      <c r="D533" s="343" t="s">
        <v>3928</v>
      </c>
      <c r="E533" s="460">
        <v>2015</v>
      </c>
      <c r="F533" s="461"/>
      <c r="G533" s="461"/>
      <c r="H533" s="461"/>
      <c r="I533" s="461"/>
      <c r="J533" s="461"/>
      <c r="K533" s="462"/>
      <c r="L533" s="461"/>
      <c r="M533" s="461"/>
    </row>
    <row r="534" spans="1:13" ht="75">
      <c r="A534" s="476" t="s">
        <v>7552</v>
      </c>
      <c r="B534" s="471" t="s">
        <v>7553</v>
      </c>
      <c r="C534" s="343" t="s">
        <v>7554</v>
      </c>
      <c r="D534" s="343" t="s">
        <v>7555</v>
      </c>
      <c r="E534" s="460">
        <v>2015</v>
      </c>
      <c r="F534" s="461"/>
      <c r="G534" s="461"/>
      <c r="H534" s="461"/>
      <c r="I534" s="461"/>
      <c r="J534" s="461"/>
      <c r="K534" s="462"/>
      <c r="L534" s="461"/>
      <c r="M534" s="461"/>
    </row>
    <row r="535" spans="1:13" ht="60">
      <c r="A535" s="476" t="s">
        <v>7556</v>
      </c>
      <c r="B535" s="471" t="s">
        <v>7557</v>
      </c>
      <c r="C535" s="343" t="s">
        <v>7558</v>
      </c>
      <c r="D535" s="343" t="s">
        <v>5248</v>
      </c>
      <c r="E535" s="460">
        <v>2021</v>
      </c>
      <c r="F535" s="461"/>
      <c r="G535" s="461"/>
      <c r="H535" s="461"/>
      <c r="I535" s="461"/>
      <c r="J535" s="461"/>
      <c r="K535" s="462"/>
      <c r="L535" s="461"/>
      <c r="M535" s="461"/>
    </row>
    <row r="536" spans="1:13" ht="75">
      <c r="A536" s="476" t="s">
        <v>7559</v>
      </c>
      <c r="B536" s="471" t="s">
        <v>7560</v>
      </c>
      <c r="C536" s="343" t="s">
        <v>7561</v>
      </c>
      <c r="D536" s="343" t="s">
        <v>6776</v>
      </c>
      <c r="E536" s="460">
        <v>2022</v>
      </c>
      <c r="F536" s="461"/>
      <c r="G536" s="461"/>
      <c r="H536" s="461"/>
      <c r="I536" s="461"/>
      <c r="J536" s="461"/>
      <c r="K536" s="462"/>
      <c r="L536" s="461"/>
      <c r="M536" s="461"/>
    </row>
    <row r="537" spans="1:13" ht="60">
      <c r="A537" s="476" t="s">
        <v>7562</v>
      </c>
      <c r="B537" s="471" t="s">
        <v>7563</v>
      </c>
      <c r="C537" s="343" t="s">
        <v>7564</v>
      </c>
      <c r="D537" s="343" t="s">
        <v>6951</v>
      </c>
      <c r="E537" s="460">
        <v>2019</v>
      </c>
      <c r="F537" s="461"/>
      <c r="G537" s="461"/>
      <c r="H537" s="461"/>
      <c r="I537" s="461"/>
      <c r="J537" s="461"/>
      <c r="K537" s="462"/>
      <c r="L537" s="461"/>
      <c r="M537" s="461"/>
    </row>
    <row r="538" spans="1:13" ht="75">
      <c r="A538" s="476" t="s">
        <v>7565</v>
      </c>
      <c r="B538" s="471" t="s">
        <v>7566</v>
      </c>
      <c r="C538" s="343" t="s">
        <v>7567</v>
      </c>
      <c r="D538" s="343" t="s">
        <v>7161</v>
      </c>
      <c r="E538" s="460">
        <v>2009</v>
      </c>
      <c r="F538" s="461"/>
      <c r="G538" s="461"/>
      <c r="H538" s="461"/>
      <c r="I538" s="461"/>
      <c r="J538" s="461"/>
      <c r="K538" s="462"/>
      <c r="L538" s="461"/>
      <c r="M538" s="461"/>
    </row>
    <row r="539" spans="1:13" ht="75">
      <c r="A539" s="476" t="s">
        <v>7568</v>
      </c>
      <c r="B539" s="471" t="s">
        <v>7569</v>
      </c>
      <c r="C539" s="343" t="s">
        <v>7570</v>
      </c>
      <c r="D539" s="343" t="s">
        <v>6776</v>
      </c>
      <c r="E539" s="460">
        <v>2008</v>
      </c>
      <c r="F539" s="461"/>
      <c r="G539" s="461"/>
      <c r="H539" s="461"/>
      <c r="I539" s="461"/>
      <c r="J539" s="461"/>
      <c r="K539" s="462"/>
      <c r="L539" s="461"/>
      <c r="M539" s="461"/>
    </row>
    <row r="540" spans="1:13" ht="105">
      <c r="A540" s="476" t="s">
        <v>5658</v>
      </c>
      <c r="B540" s="471" t="s">
        <v>5659</v>
      </c>
      <c r="C540" s="343" t="s">
        <v>5660</v>
      </c>
      <c r="D540" s="343" t="s">
        <v>5661</v>
      </c>
      <c r="E540" s="460">
        <v>2016</v>
      </c>
      <c r="F540" s="461"/>
      <c r="G540" s="461"/>
      <c r="H540" s="461"/>
      <c r="I540" s="461"/>
      <c r="J540" s="461"/>
      <c r="K540" s="462"/>
      <c r="L540" s="461"/>
      <c r="M540" s="461"/>
    </row>
    <row r="541" spans="1:13" ht="60">
      <c r="A541" s="476" t="s">
        <v>5676</v>
      </c>
      <c r="B541" s="471" t="s">
        <v>5677</v>
      </c>
      <c r="C541" s="343" t="s">
        <v>5678</v>
      </c>
      <c r="D541" s="343" t="s">
        <v>2824</v>
      </c>
      <c r="E541" s="460">
        <v>2009</v>
      </c>
      <c r="F541" s="461"/>
      <c r="G541" s="461"/>
      <c r="H541" s="461"/>
      <c r="I541" s="461"/>
      <c r="J541" s="461"/>
      <c r="K541" s="462"/>
      <c r="L541" s="461"/>
      <c r="M541" s="461"/>
    </row>
    <row r="542" spans="1:13" ht="75">
      <c r="A542" s="476" t="s">
        <v>2664</v>
      </c>
      <c r="B542" s="471" t="s">
        <v>3745</v>
      </c>
      <c r="C542" s="343" t="s">
        <v>2666</v>
      </c>
      <c r="D542" s="343" t="s">
        <v>2667</v>
      </c>
      <c r="E542" s="460">
        <v>2010</v>
      </c>
      <c r="F542" s="461"/>
      <c r="G542" s="461"/>
      <c r="H542" s="461"/>
      <c r="I542" s="461"/>
      <c r="J542" s="461"/>
      <c r="K542" s="462"/>
      <c r="L542" s="461"/>
      <c r="M542" s="461"/>
    </row>
    <row r="543" spans="1:13" ht="105">
      <c r="A543" s="476" t="s">
        <v>7571</v>
      </c>
      <c r="B543" s="471" t="s">
        <v>7572</v>
      </c>
      <c r="C543" s="343" t="s">
        <v>7573</v>
      </c>
      <c r="D543" s="343" t="s">
        <v>6902</v>
      </c>
      <c r="E543" s="460">
        <v>2012</v>
      </c>
      <c r="F543" s="461"/>
      <c r="G543" s="461"/>
      <c r="H543" s="461"/>
      <c r="I543" s="461"/>
      <c r="J543" s="461"/>
      <c r="K543" s="462"/>
      <c r="L543" s="461"/>
      <c r="M543" s="461"/>
    </row>
    <row r="544" spans="1:13" ht="75">
      <c r="A544" s="476" t="s">
        <v>2634</v>
      </c>
      <c r="B544" s="471" t="s">
        <v>3641</v>
      </c>
      <c r="C544" s="343" t="s">
        <v>2636</v>
      </c>
      <c r="D544" s="343" t="s">
        <v>2637</v>
      </c>
      <c r="E544" s="460">
        <v>2012</v>
      </c>
      <c r="F544" s="461"/>
      <c r="G544" s="461"/>
      <c r="H544" s="461"/>
      <c r="I544" s="461"/>
      <c r="J544" s="461"/>
      <c r="K544" s="462"/>
      <c r="L544" s="461"/>
      <c r="M544" s="461"/>
    </row>
    <row r="545" spans="1:13" ht="60">
      <c r="A545" s="476" t="s">
        <v>2783</v>
      </c>
      <c r="B545" s="471" t="s">
        <v>4461</v>
      </c>
      <c r="C545" s="343" t="s">
        <v>2785</v>
      </c>
      <c r="D545" s="343" t="s">
        <v>533</v>
      </c>
      <c r="E545" s="460">
        <v>2012</v>
      </c>
      <c r="F545" s="461"/>
      <c r="G545" s="461"/>
      <c r="H545" s="461"/>
      <c r="I545" s="461"/>
      <c r="J545" s="461"/>
      <c r="K545" s="462"/>
      <c r="L545" s="461"/>
      <c r="M545" s="461"/>
    </row>
    <row r="546" spans="1:13" ht="120">
      <c r="A546" s="476" t="s">
        <v>4136</v>
      </c>
      <c r="B546" s="471"/>
      <c r="C546" s="343" t="s">
        <v>4137</v>
      </c>
      <c r="D546" s="343" t="s">
        <v>4138</v>
      </c>
      <c r="E546" s="460">
        <v>2006</v>
      </c>
      <c r="F546" s="461"/>
      <c r="G546" s="461"/>
      <c r="H546" s="461"/>
      <c r="I546" s="461"/>
      <c r="J546" s="461"/>
      <c r="K546" s="462"/>
      <c r="L546" s="461"/>
      <c r="M546" s="461"/>
    </row>
    <row r="547" spans="1:13" ht="75">
      <c r="A547" s="476" t="s">
        <v>2912</v>
      </c>
      <c r="B547" s="471" t="s">
        <v>5044</v>
      </c>
      <c r="C547" s="343" t="s">
        <v>2914</v>
      </c>
      <c r="D547" s="343" t="s">
        <v>602</v>
      </c>
      <c r="E547" s="460">
        <v>2019</v>
      </c>
      <c r="F547" s="461"/>
      <c r="G547" s="461"/>
      <c r="H547" s="461"/>
      <c r="I547" s="461"/>
      <c r="J547" s="461"/>
      <c r="K547" s="462"/>
      <c r="L547" s="461"/>
      <c r="M547" s="461"/>
    </row>
    <row r="548" spans="1:13" ht="90">
      <c r="A548" s="476" t="s">
        <v>1471</v>
      </c>
      <c r="B548" s="471"/>
      <c r="C548" s="343" t="s">
        <v>1470</v>
      </c>
      <c r="D548" s="343" t="s">
        <v>1475</v>
      </c>
      <c r="E548" s="460">
        <v>2004</v>
      </c>
      <c r="F548" s="461"/>
      <c r="G548" s="461"/>
      <c r="H548" s="461"/>
      <c r="I548" s="461"/>
      <c r="J548" s="461"/>
      <c r="K548" s="462"/>
      <c r="L548" s="461"/>
      <c r="M548" s="461"/>
    </row>
    <row r="549" spans="1:13" ht="15">
      <c r="A549" s="476" t="s">
        <v>5715</v>
      </c>
      <c r="B549" s="471"/>
      <c r="C549" s="343" t="s">
        <v>5716</v>
      </c>
      <c r="D549" s="343"/>
      <c r="E549" s="460">
        <v>2001</v>
      </c>
      <c r="F549" s="461"/>
      <c r="G549" s="461"/>
      <c r="H549" s="461"/>
      <c r="I549" s="461"/>
      <c r="J549" s="461"/>
      <c r="K549" s="462"/>
      <c r="L549" s="461"/>
      <c r="M549" s="461"/>
    </row>
    <row r="550" spans="1:13" ht="45">
      <c r="A550" s="476" t="s">
        <v>2550</v>
      </c>
      <c r="B550" s="471" t="s">
        <v>3231</v>
      </c>
      <c r="C550" s="343" t="s">
        <v>2552</v>
      </c>
      <c r="D550" s="343" t="s">
        <v>2553</v>
      </c>
      <c r="E550" s="460">
        <v>2003</v>
      </c>
      <c r="F550" s="461"/>
      <c r="G550" s="461"/>
      <c r="H550" s="461"/>
      <c r="I550" s="461"/>
      <c r="J550" s="461"/>
      <c r="K550" s="462"/>
      <c r="L550" s="461"/>
      <c r="M550" s="461"/>
    </row>
    <row r="551" spans="1:13" ht="75">
      <c r="A551" s="476" t="s">
        <v>3068</v>
      </c>
      <c r="B551" s="471" t="s">
        <v>3069</v>
      </c>
      <c r="C551" s="343" t="s">
        <v>3070</v>
      </c>
      <c r="D551" s="343" t="s">
        <v>3071</v>
      </c>
      <c r="E551" s="460">
        <v>2010</v>
      </c>
      <c r="F551" s="461"/>
      <c r="G551" s="461"/>
      <c r="H551" s="461"/>
      <c r="I551" s="461"/>
      <c r="J551" s="461"/>
      <c r="K551" s="462"/>
      <c r="L551" s="461"/>
      <c r="M551" s="461"/>
    </row>
    <row r="552" spans="1:13" ht="90">
      <c r="A552" s="476" t="s">
        <v>7574</v>
      </c>
      <c r="B552" s="471"/>
      <c r="C552" s="343" t="s">
        <v>7575</v>
      </c>
      <c r="D552" s="343" t="s">
        <v>7405</v>
      </c>
      <c r="E552" s="460">
        <v>2013</v>
      </c>
      <c r="F552" s="461"/>
      <c r="G552" s="461"/>
      <c r="H552" s="461"/>
      <c r="I552" s="461"/>
      <c r="J552" s="461"/>
      <c r="K552" s="462"/>
      <c r="L552" s="461"/>
      <c r="M552" s="461"/>
    </row>
    <row r="553" spans="1:13" ht="105">
      <c r="A553" s="476" t="s">
        <v>7576</v>
      </c>
      <c r="B553" s="471" t="s">
        <v>7577</v>
      </c>
      <c r="C553" s="343" t="s">
        <v>7578</v>
      </c>
      <c r="D553" s="343" t="s">
        <v>6951</v>
      </c>
      <c r="E553" s="460">
        <v>1994</v>
      </c>
      <c r="F553" s="461"/>
      <c r="G553" s="461"/>
      <c r="H553" s="461"/>
      <c r="I553" s="461"/>
      <c r="J553" s="461"/>
      <c r="K553" s="462"/>
      <c r="L553" s="461"/>
      <c r="M553" s="461"/>
    </row>
    <row r="554" spans="1:13" ht="60">
      <c r="A554" s="476" t="s">
        <v>1437</v>
      </c>
      <c r="B554" s="471" t="s">
        <v>1463</v>
      </c>
      <c r="C554" s="343" t="s">
        <v>1436</v>
      </c>
      <c r="D554" s="343" t="s">
        <v>1441</v>
      </c>
      <c r="E554" s="460">
        <v>2004</v>
      </c>
      <c r="F554" s="461"/>
      <c r="G554" s="461"/>
      <c r="H554" s="461"/>
      <c r="I554" s="461"/>
      <c r="J554" s="461"/>
      <c r="K554" s="462"/>
      <c r="L554" s="461"/>
      <c r="M554" s="461"/>
    </row>
    <row r="555" spans="1:13" ht="45">
      <c r="A555" s="476" t="s">
        <v>7579</v>
      </c>
      <c r="B555" s="471" t="s">
        <v>7580</v>
      </c>
      <c r="C555" s="343" t="s">
        <v>7581</v>
      </c>
      <c r="D555" s="343" t="s">
        <v>7582</v>
      </c>
      <c r="E555" s="460">
        <v>1995</v>
      </c>
      <c r="F555" s="461"/>
      <c r="G555" s="461"/>
      <c r="H555" s="461"/>
      <c r="I555" s="461"/>
      <c r="J555" s="461"/>
      <c r="K555" s="462"/>
      <c r="L555" s="461"/>
      <c r="M555" s="461"/>
    </row>
    <row r="556" spans="1:13" ht="15">
      <c r="A556" s="476" t="s">
        <v>6705</v>
      </c>
      <c r="B556" s="471"/>
      <c r="C556" s="343"/>
      <c r="D556" s="343"/>
      <c r="E556" s="460">
        <v>2002</v>
      </c>
      <c r="F556" s="461"/>
      <c r="G556" s="461"/>
      <c r="H556" s="461"/>
      <c r="I556" s="461"/>
      <c r="J556" s="461"/>
      <c r="K556" s="462"/>
      <c r="L556" s="461"/>
      <c r="M556" s="461"/>
    </row>
    <row r="557" spans="1:13" ht="75">
      <c r="A557" s="476" t="s">
        <v>7583</v>
      </c>
      <c r="B557" s="471" t="s">
        <v>7584</v>
      </c>
      <c r="C557" s="343" t="s">
        <v>7585</v>
      </c>
      <c r="D557" s="343" t="s">
        <v>7586</v>
      </c>
      <c r="E557" s="460">
        <v>2016</v>
      </c>
      <c r="F557" s="461"/>
      <c r="G557" s="461"/>
      <c r="H557" s="461"/>
      <c r="I557" s="461"/>
      <c r="J557" s="461"/>
      <c r="K557" s="462"/>
      <c r="L557" s="461"/>
      <c r="M557" s="461"/>
    </row>
    <row r="558" spans="1:13" ht="75">
      <c r="A558" s="476" t="s">
        <v>3971</v>
      </c>
      <c r="B558" s="471"/>
      <c r="C558" s="343" t="s">
        <v>3972</v>
      </c>
      <c r="D558" s="343" t="s">
        <v>3494</v>
      </c>
      <c r="E558" s="460">
        <v>1993</v>
      </c>
      <c r="F558" s="461"/>
      <c r="G558" s="461"/>
      <c r="H558" s="461"/>
      <c r="I558" s="461"/>
      <c r="J558" s="461"/>
      <c r="K558" s="462"/>
      <c r="L558" s="461"/>
      <c r="M558" s="461"/>
    </row>
    <row r="559" spans="1:13" ht="75">
      <c r="A559" s="476" t="s">
        <v>7587</v>
      </c>
      <c r="B559" s="471" t="s">
        <v>7588</v>
      </c>
      <c r="C559" s="343" t="s">
        <v>7589</v>
      </c>
      <c r="D559" s="343" t="s">
        <v>4437</v>
      </c>
      <c r="E559" s="460">
        <v>2006</v>
      </c>
      <c r="F559" s="461"/>
      <c r="G559" s="461"/>
      <c r="H559" s="461"/>
      <c r="I559" s="461"/>
      <c r="J559" s="461"/>
      <c r="K559" s="462"/>
      <c r="L559" s="461"/>
      <c r="M559" s="461"/>
    </row>
    <row r="560" spans="1:13" ht="60">
      <c r="A560" s="476" t="s">
        <v>7590</v>
      </c>
      <c r="B560" s="471"/>
      <c r="C560" s="343" t="s">
        <v>7591</v>
      </c>
      <c r="D560" s="343" t="s">
        <v>6197</v>
      </c>
      <c r="E560" s="460">
        <v>2013</v>
      </c>
      <c r="F560" s="461"/>
      <c r="G560" s="461"/>
      <c r="H560" s="461"/>
      <c r="I560" s="461"/>
      <c r="J560" s="461"/>
      <c r="K560" s="462"/>
      <c r="L560" s="461"/>
      <c r="M560" s="461"/>
    </row>
    <row r="561" spans="1:13" ht="15">
      <c r="A561" s="476" t="s">
        <v>6706</v>
      </c>
      <c r="B561" s="471"/>
      <c r="C561" s="343"/>
      <c r="D561" s="343"/>
      <c r="E561" s="460">
        <v>2015</v>
      </c>
      <c r="F561" s="461"/>
      <c r="G561" s="461"/>
      <c r="H561" s="461"/>
      <c r="I561" s="461"/>
      <c r="J561" s="461"/>
      <c r="K561" s="462"/>
      <c r="L561" s="461"/>
      <c r="M561" s="461"/>
    </row>
    <row r="562" spans="1:13" ht="90">
      <c r="A562" s="476" t="s">
        <v>3489</v>
      </c>
      <c r="B562" s="471"/>
      <c r="C562" s="343" t="s">
        <v>3490</v>
      </c>
      <c r="D562" s="343" t="s">
        <v>3424</v>
      </c>
      <c r="E562" s="460">
        <v>2005</v>
      </c>
      <c r="F562" s="461"/>
      <c r="G562" s="461"/>
      <c r="H562" s="461"/>
      <c r="I562" s="461"/>
      <c r="J562" s="461"/>
      <c r="K562" s="462"/>
      <c r="L562" s="461"/>
      <c r="M562" s="461"/>
    </row>
    <row r="563" spans="1:13" ht="75">
      <c r="A563" s="476" t="s">
        <v>7592</v>
      </c>
      <c r="B563" s="471" t="s">
        <v>7593</v>
      </c>
      <c r="C563" s="343" t="s">
        <v>7594</v>
      </c>
      <c r="D563" s="343" t="s">
        <v>7595</v>
      </c>
      <c r="E563" s="460">
        <v>2022</v>
      </c>
      <c r="F563" s="461"/>
      <c r="G563" s="461"/>
      <c r="H563" s="461"/>
      <c r="I563" s="461"/>
      <c r="J563" s="461"/>
      <c r="K563" s="462"/>
      <c r="L563" s="461"/>
      <c r="M563" s="461"/>
    </row>
    <row r="564" spans="1:13" ht="60">
      <c r="A564" s="476" t="s">
        <v>5315</v>
      </c>
      <c r="B564" s="471" t="s">
        <v>5316</v>
      </c>
      <c r="C564" s="343" t="s">
        <v>5317</v>
      </c>
      <c r="D564" s="343" t="s">
        <v>5318</v>
      </c>
      <c r="E564" s="460">
        <v>2003</v>
      </c>
      <c r="F564" s="461"/>
      <c r="G564" s="461"/>
      <c r="H564" s="461"/>
      <c r="I564" s="461"/>
      <c r="J564" s="461"/>
      <c r="K564" s="462"/>
      <c r="L564" s="461"/>
      <c r="M564" s="461"/>
    </row>
    <row r="565" spans="1:13" ht="75">
      <c r="A565" s="476" t="s">
        <v>7596</v>
      </c>
      <c r="B565" s="471" t="s">
        <v>7597</v>
      </c>
      <c r="C565" s="343" t="s">
        <v>7598</v>
      </c>
      <c r="D565" s="343" t="s">
        <v>7276</v>
      </c>
      <c r="E565" s="460">
        <v>2007</v>
      </c>
      <c r="F565" s="461"/>
      <c r="G565" s="461"/>
      <c r="H565" s="461"/>
      <c r="I565" s="461"/>
      <c r="J565" s="461"/>
      <c r="K565" s="462"/>
      <c r="L565" s="461"/>
      <c r="M565" s="461"/>
    </row>
    <row r="566" spans="1:13" ht="60">
      <c r="A566" s="476" t="s">
        <v>3712</v>
      </c>
      <c r="B566" s="471" t="s">
        <v>3713</v>
      </c>
      <c r="C566" s="343" t="s">
        <v>3714</v>
      </c>
      <c r="D566" s="343" t="s">
        <v>2816</v>
      </c>
      <c r="E566" s="460">
        <v>1996</v>
      </c>
      <c r="F566" s="461"/>
      <c r="G566" s="461"/>
      <c r="H566" s="461"/>
      <c r="I566" s="461"/>
      <c r="J566" s="461"/>
      <c r="K566" s="462"/>
      <c r="L566" s="461"/>
      <c r="M566" s="461"/>
    </row>
    <row r="567" spans="1:13" ht="75">
      <c r="A567" s="476" t="s">
        <v>7599</v>
      </c>
      <c r="B567" s="471" t="s">
        <v>7600</v>
      </c>
      <c r="C567" s="343" t="s">
        <v>7601</v>
      </c>
      <c r="D567" s="343" t="s">
        <v>6969</v>
      </c>
      <c r="E567" s="460">
        <v>2013</v>
      </c>
      <c r="F567" s="461"/>
      <c r="G567" s="461"/>
      <c r="H567" s="461"/>
      <c r="I567" s="461"/>
      <c r="J567" s="461"/>
      <c r="K567" s="462"/>
      <c r="L567" s="461"/>
      <c r="M567" s="461"/>
    </row>
    <row r="568" spans="1:13" ht="105">
      <c r="A568" s="476" t="s">
        <v>7602</v>
      </c>
      <c r="B568" s="471" t="s">
        <v>7603</v>
      </c>
      <c r="C568" s="343" t="s">
        <v>7604</v>
      </c>
      <c r="D568" s="343" t="s">
        <v>6894</v>
      </c>
      <c r="E568" s="460">
        <v>2019</v>
      </c>
      <c r="F568" s="461"/>
      <c r="G568" s="461"/>
      <c r="H568" s="461"/>
      <c r="I568" s="461"/>
      <c r="J568" s="461"/>
      <c r="K568" s="462"/>
      <c r="L568" s="461"/>
      <c r="M568" s="461"/>
    </row>
    <row r="569" spans="1:13" ht="105">
      <c r="A569" s="476" t="s">
        <v>5878</v>
      </c>
      <c r="B569" s="471"/>
      <c r="C569" s="343" t="s">
        <v>5879</v>
      </c>
      <c r="D569" s="343"/>
      <c r="E569" s="460">
        <v>2002</v>
      </c>
      <c r="F569" s="461"/>
      <c r="G569" s="461"/>
      <c r="H569" s="461"/>
      <c r="I569" s="461"/>
      <c r="J569" s="461"/>
      <c r="K569" s="462"/>
      <c r="L569" s="461"/>
      <c r="M569" s="461"/>
    </row>
    <row r="570" spans="1:13" ht="75">
      <c r="A570" s="476" t="s">
        <v>4585</v>
      </c>
      <c r="B570" s="471" t="s">
        <v>4586</v>
      </c>
      <c r="C570" s="343" t="s">
        <v>4587</v>
      </c>
      <c r="D570" s="343" t="s">
        <v>4588</v>
      </c>
      <c r="E570" s="460">
        <v>2017</v>
      </c>
      <c r="F570" s="461"/>
      <c r="G570" s="461"/>
      <c r="H570" s="461"/>
      <c r="I570" s="461"/>
      <c r="J570" s="461"/>
      <c r="K570" s="462"/>
      <c r="L570" s="461"/>
      <c r="M570" s="461"/>
    </row>
    <row r="571" spans="1:13" ht="120">
      <c r="A571" s="476" t="s">
        <v>5343</v>
      </c>
      <c r="B571" s="471" t="s">
        <v>5344</v>
      </c>
      <c r="C571" s="343" t="s">
        <v>5345</v>
      </c>
      <c r="D571" s="343" t="s">
        <v>5346</v>
      </c>
      <c r="E571" s="460">
        <v>1994</v>
      </c>
      <c r="F571" s="461"/>
      <c r="G571" s="461"/>
      <c r="H571" s="461"/>
      <c r="I571" s="461"/>
      <c r="J571" s="461"/>
      <c r="K571" s="462"/>
      <c r="L571" s="461"/>
      <c r="M571" s="461"/>
    </row>
    <row r="572" spans="1:13" ht="60">
      <c r="A572" s="476" t="s">
        <v>6467</v>
      </c>
      <c r="B572" s="471" t="s">
        <v>6468</v>
      </c>
      <c r="C572" s="343" t="s">
        <v>6469</v>
      </c>
      <c r="D572" s="343" t="s">
        <v>2676</v>
      </c>
      <c r="E572" s="460">
        <v>2009</v>
      </c>
      <c r="F572" s="461"/>
      <c r="G572" s="461"/>
      <c r="H572" s="461"/>
      <c r="I572" s="461"/>
      <c r="J572" s="461"/>
      <c r="K572" s="462"/>
      <c r="L572" s="461"/>
      <c r="M572" s="461"/>
    </row>
    <row r="573" spans="1:13" ht="75">
      <c r="A573" s="476" t="s">
        <v>7605</v>
      </c>
      <c r="B573" s="471" t="s">
        <v>7606</v>
      </c>
      <c r="C573" s="343" t="s">
        <v>7607</v>
      </c>
      <c r="D573" s="343" t="s">
        <v>6936</v>
      </c>
      <c r="E573" s="460">
        <v>2020</v>
      </c>
      <c r="F573" s="461"/>
      <c r="G573" s="461"/>
      <c r="H573" s="461"/>
      <c r="I573" s="461"/>
      <c r="J573" s="461"/>
      <c r="K573" s="462"/>
      <c r="L573" s="461"/>
      <c r="M573" s="461"/>
    </row>
    <row r="574" spans="1:13" ht="90">
      <c r="A574" s="476" t="s">
        <v>6510</v>
      </c>
      <c r="B574" s="471"/>
      <c r="C574" s="343" t="s">
        <v>6511</v>
      </c>
      <c r="D574" s="343" t="s">
        <v>3247</v>
      </c>
      <c r="E574" s="460">
        <v>1991</v>
      </c>
      <c r="F574" s="461"/>
      <c r="G574" s="461"/>
      <c r="H574" s="461"/>
      <c r="I574" s="461"/>
      <c r="J574" s="461"/>
      <c r="K574" s="462"/>
      <c r="L574" s="461"/>
      <c r="M574" s="461"/>
    </row>
    <row r="575" spans="1:13" ht="60">
      <c r="A575" s="476" t="s">
        <v>3254</v>
      </c>
      <c r="B575" s="471"/>
      <c r="C575" s="343" t="s">
        <v>3255</v>
      </c>
      <c r="D575" s="343" t="s">
        <v>3247</v>
      </c>
      <c r="E575" s="460">
        <v>1988</v>
      </c>
      <c r="F575" s="461"/>
      <c r="G575" s="461"/>
      <c r="H575" s="461"/>
      <c r="I575" s="461"/>
      <c r="J575" s="461"/>
      <c r="K575" s="462"/>
      <c r="L575" s="461"/>
      <c r="M575" s="461"/>
    </row>
    <row r="576" spans="1:13" ht="60">
      <c r="A576" s="476" t="s">
        <v>3263</v>
      </c>
      <c r="B576" s="471"/>
      <c r="C576" s="343" t="s">
        <v>3264</v>
      </c>
      <c r="D576" s="343" t="s">
        <v>3265</v>
      </c>
      <c r="E576" s="460">
        <v>1993</v>
      </c>
      <c r="F576" s="461"/>
      <c r="G576" s="461"/>
      <c r="H576" s="461"/>
      <c r="I576" s="461"/>
      <c r="J576" s="461"/>
      <c r="K576" s="462"/>
      <c r="L576" s="461"/>
      <c r="M576" s="461"/>
    </row>
    <row r="577" spans="1:13" ht="45">
      <c r="A577" s="476" t="s">
        <v>4524</v>
      </c>
      <c r="B577" s="471"/>
      <c r="C577" s="343" t="s">
        <v>4525</v>
      </c>
      <c r="D577" s="343"/>
      <c r="E577" s="460">
        <v>2000</v>
      </c>
      <c r="F577" s="461"/>
      <c r="G577" s="461"/>
      <c r="H577" s="461"/>
      <c r="I577" s="461"/>
      <c r="J577" s="461"/>
      <c r="K577" s="462"/>
      <c r="L577" s="461"/>
      <c r="M577" s="461"/>
    </row>
    <row r="578" spans="1:13" ht="45">
      <c r="A578" s="476" t="s">
        <v>5098</v>
      </c>
      <c r="B578" s="471"/>
      <c r="C578" s="343" t="s">
        <v>5099</v>
      </c>
      <c r="D578" s="343" t="s">
        <v>5100</v>
      </c>
      <c r="E578" s="460">
        <v>2013</v>
      </c>
      <c r="F578" s="461"/>
      <c r="G578" s="461"/>
      <c r="H578" s="461"/>
      <c r="I578" s="461"/>
      <c r="J578" s="461"/>
      <c r="K578" s="462"/>
      <c r="L578" s="461"/>
      <c r="M578" s="461"/>
    </row>
    <row r="579" spans="1:13" ht="90">
      <c r="A579" s="476" t="s">
        <v>7608</v>
      </c>
      <c r="B579" s="471" t="s">
        <v>7609</v>
      </c>
      <c r="C579" s="343" t="s">
        <v>7610</v>
      </c>
      <c r="D579" s="343" t="s">
        <v>7165</v>
      </c>
      <c r="E579" s="460">
        <v>2019</v>
      </c>
      <c r="F579" s="461"/>
      <c r="G579" s="461"/>
      <c r="H579" s="461"/>
      <c r="I579" s="461"/>
      <c r="J579" s="461"/>
      <c r="K579" s="462"/>
      <c r="L579" s="461"/>
      <c r="M579" s="461"/>
    </row>
    <row r="580" spans="1:13" ht="75">
      <c r="A580" s="476" t="s">
        <v>5464</v>
      </c>
      <c r="B580" s="471" t="s">
        <v>5465</v>
      </c>
      <c r="C580" s="343" t="s">
        <v>5466</v>
      </c>
      <c r="D580" s="343" t="s">
        <v>5467</v>
      </c>
      <c r="E580" s="460">
        <v>1986</v>
      </c>
      <c r="F580" s="461"/>
      <c r="G580" s="461"/>
      <c r="H580" s="461"/>
      <c r="I580" s="461"/>
      <c r="J580" s="461"/>
      <c r="K580" s="462"/>
      <c r="L580" s="461"/>
      <c r="M580" s="461"/>
    </row>
    <row r="581" spans="1:13" ht="45">
      <c r="A581" s="476" t="s">
        <v>7611</v>
      </c>
      <c r="B581" s="471" t="s">
        <v>7612</v>
      </c>
      <c r="C581" s="343" t="s">
        <v>7613</v>
      </c>
      <c r="D581" s="343" t="s">
        <v>7033</v>
      </c>
      <c r="E581" s="460">
        <v>2019</v>
      </c>
      <c r="F581" s="461"/>
      <c r="G581" s="461"/>
      <c r="H581" s="461"/>
      <c r="I581" s="461"/>
      <c r="J581" s="461"/>
      <c r="K581" s="462"/>
      <c r="L581" s="461"/>
      <c r="M581" s="461"/>
    </row>
    <row r="582" spans="1:13" ht="60">
      <c r="A582" s="476" t="s">
        <v>7614</v>
      </c>
      <c r="B582" s="471" t="s">
        <v>7615</v>
      </c>
      <c r="C582" s="343" t="s">
        <v>7616</v>
      </c>
      <c r="D582" s="343" t="s">
        <v>7617</v>
      </c>
      <c r="E582" s="460">
        <v>2019</v>
      </c>
      <c r="F582" s="461"/>
      <c r="G582" s="461"/>
      <c r="H582" s="461"/>
      <c r="I582" s="461"/>
      <c r="J582" s="461"/>
      <c r="K582" s="462"/>
      <c r="L582" s="461"/>
      <c r="M582" s="461"/>
    </row>
    <row r="583" spans="1:13" ht="90">
      <c r="A583" s="476" t="s">
        <v>7618</v>
      </c>
      <c r="B583" s="471" t="s">
        <v>7619</v>
      </c>
      <c r="C583" s="343" t="s">
        <v>7620</v>
      </c>
      <c r="D583" s="343" t="s">
        <v>7621</v>
      </c>
      <c r="E583" s="460">
        <v>2013</v>
      </c>
      <c r="F583" s="461"/>
      <c r="G583" s="461"/>
      <c r="H583" s="461"/>
      <c r="I583" s="461"/>
      <c r="J583" s="461"/>
      <c r="K583" s="462"/>
      <c r="L583" s="461"/>
      <c r="M583" s="461"/>
    </row>
    <row r="584" spans="1:13" ht="75">
      <c r="A584" s="476" t="s">
        <v>2673</v>
      </c>
      <c r="B584" s="471" t="s">
        <v>3754</v>
      </c>
      <c r="C584" s="343" t="s">
        <v>2675</v>
      </c>
      <c r="D584" s="343" t="s">
        <v>2676</v>
      </c>
      <c r="E584" s="460">
        <v>2019</v>
      </c>
      <c r="F584" s="461"/>
      <c r="G584" s="461"/>
      <c r="H584" s="461"/>
      <c r="I584" s="461"/>
      <c r="J584" s="461"/>
      <c r="K584" s="462"/>
      <c r="L584" s="461"/>
      <c r="M584" s="461"/>
    </row>
    <row r="585" spans="1:13" ht="75">
      <c r="A585" s="476" t="s">
        <v>2272</v>
      </c>
      <c r="B585" s="471" t="s">
        <v>2273</v>
      </c>
      <c r="C585" s="343" t="s">
        <v>2271</v>
      </c>
      <c r="D585" s="343" t="s">
        <v>2275</v>
      </c>
      <c r="E585" s="460">
        <v>2019</v>
      </c>
      <c r="F585" s="461"/>
      <c r="G585" s="461"/>
      <c r="H585" s="461"/>
      <c r="I585" s="461"/>
      <c r="J585" s="461"/>
      <c r="K585" s="462"/>
      <c r="L585" s="461"/>
      <c r="M585" s="461"/>
    </row>
    <row r="586" spans="1:13" ht="90">
      <c r="A586" s="476" t="s">
        <v>7622</v>
      </c>
      <c r="B586" s="471" t="s">
        <v>7623</v>
      </c>
      <c r="C586" s="343" t="s">
        <v>7624</v>
      </c>
      <c r="D586" s="343" t="s">
        <v>6947</v>
      </c>
      <c r="E586" s="460">
        <v>2006</v>
      </c>
      <c r="F586" s="461"/>
      <c r="G586" s="461"/>
      <c r="H586" s="461"/>
      <c r="I586" s="461"/>
      <c r="J586" s="461"/>
      <c r="K586" s="462"/>
      <c r="L586" s="461"/>
      <c r="M586" s="461"/>
    </row>
    <row r="587" spans="1:13" ht="90">
      <c r="A587" s="476" t="s">
        <v>7625</v>
      </c>
      <c r="B587" s="471" t="s">
        <v>7626</v>
      </c>
      <c r="C587" s="343" t="s">
        <v>7627</v>
      </c>
      <c r="D587" s="343" t="s">
        <v>6808</v>
      </c>
      <c r="E587" s="460">
        <v>2004</v>
      </c>
      <c r="F587" s="461"/>
      <c r="G587" s="461"/>
      <c r="H587" s="461"/>
      <c r="I587" s="461"/>
      <c r="J587" s="461"/>
      <c r="K587" s="462"/>
      <c r="L587" s="461"/>
      <c r="M587" s="461"/>
    </row>
    <row r="588" spans="1:13" ht="90">
      <c r="A588" s="476" t="s">
        <v>7628</v>
      </c>
      <c r="B588" s="471" t="s">
        <v>7629</v>
      </c>
      <c r="C588" s="343" t="s">
        <v>7630</v>
      </c>
      <c r="D588" s="343" t="s">
        <v>6819</v>
      </c>
      <c r="E588" s="460">
        <v>2006</v>
      </c>
      <c r="F588" s="461"/>
      <c r="G588" s="461"/>
      <c r="H588" s="461"/>
      <c r="I588" s="461"/>
      <c r="J588" s="461"/>
      <c r="K588" s="462"/>
      <c r="L588" s="461"/>
      <c r="M588" s="461"/>
    </row>
    <row r="589" spans="1:13" ht="105">
      <c r="A589" s="476" t="s">
        <v>3856</v>
      </c>
      <c r="B589" s="471" t="s">
        <v>3857</v>
      </c>
      <c r="C589" s="343" t="s">
        <v>3858</v>
      </c>
      <c r="D589" s="343" t="s">
        <v>3859</v>
      </c>
      <c r="E589" s="460">
        <v>2019</v>
      </c>
      <c r="F589" s="461"/>
      <c r="G589" s="461"/>
      <c r="H589" s="461"/>
      <c r="I589" s="461"/>
      <c r="J589" s="461"/>
      <c r="K589" s="462"/>
      <c r="L589" s="461"/>
      <c r="M589" s="461"/>
    </row>
    <row r="590" spans="1:13" ht="90">
      <c r="A590" s="476" t="s">
        <v>4124</v>
      </c>
      <c r="B590" s="471" t="s">
        <v>4125</v>
      </c>
      <c r="C590" s="343" t="s">
        <v>4126</v>
      </c>
      <c r="D590" s="343" t="s">
        <v>3852</v>
      </c>
      <c r="E590" s="460">
        <v>2018</v>
      </c>
      <c r="F590" s="461"/>
      <c r="G590" s="461"/>
      <c r="H590" s="461"/>
      <c r="I590" s="461"/>
      <c r="J590" s="461"/>
      <c r="K590" s="462"/>
      <c r="L590" s="461"/>
      <c r="M590" s="461"/>
    </row>
    <row r="591" spans="1:13" ht="75">
      <c r="A591" s="476" t="s">
        <v>6337</v>
      </c>
      <c r="B591" s="471" t="s">
        <v>6338</v>
      </c>
      <c r="C591" s="343" t="s">
        <v>6339</v>
      </c>
      <c r="D591" s="343" t="s">
        <v>6340</v>
      </c>
      <c r="E591" s="460">
        <v>2008</v>
      </c>
      <c r="F591" s="461"/>
      <c r="G591" s="461"/>
      <c r="H591" s="461"/>
      <c r="I591" s="461"/>
      <c r="J591" s="461"/>
      <c r="K591" s="462"/>
      <c r="L591" s="461"/>
      <c r="M591" s="461"/>
    </row>
    <row r="592" spans="1:13" ht="105">
      <c r="A592" s="476" t="s">
        <v>3649</v>
      </c>
      <c r="B592" s="471" t="s">
        <v>3650</v>
      </c>
      <c r="C592" s="343" t="s">
        <v>3651</v>
      </c>
      <c r="D592" s="343" t="s">
        <v>3652</v>
      </c>
      <c r="E592" s="460">
        <v>2016</v>
      </c>
      <c r="F592" s="461"/>
      <c r="G592" s="461"/>
      <c r="H592" s="461"/>
      <c r="I592" s="461"/>
      <c r="J592" s="461"/>
      <c r="K592" s="462"/>
      <c r="L592" s="461"/>
      <c r="M592" s="461"/>
    </row>
    <row r="593" spans="1:13" ht="75">
      <c r="A593" s="476" t="s">
        <v>4401</v>
      </c>
      <c r="B593" s="471" t="s">
        <v>4402</v>
      </c>
      <c r="C593" s="343" t="s">
        <v>4403</v>
      </c>
      <c r="D593" s="343" t="s">
        <v>4404</v>
      </c>
      <c r="E593" s="460">
        <v>2022</v>
      </c>
      <c r="F593" s="461"/>
      <c r="G593" s="461"/>
      <c r="H593" s="461"/>
      <c r="I593" s="461"/>
      <c r="J593" s="461"/>
      <c r="K593" s="462"/>
      <c r="L593" s="461"/>
      <c r="M593" s="461"/>
    </row>
    <row r="594" spans="1:13" ht="75">
      <c r="A594" s="476" t="s">
        <v>3819</v>
      </c>
      <c r="B594" s="471" t="s">
        <v>3820</v>
      </c>
      <c r="C594" s="343" t="s">
        <v>3821</v>
      </c>
      <c r="D594" s="343" t="s">
        <v>3822</v>
      </c>
      <c r="E594" s="460">
        <v>2015</v>
      </c>
      <c r="F594" s="461"/>
      <c r="G594" s="461"/>
      <c r="H594" s="461"/>
      <c r="I594" s="461"/>
      <c r="J594" s="461"/>
      <c r="K594" s="462"/>
      <c r="L594" s="461"/>
      <c r="M594" s="461"/>
    </row>
    <row r="595" spans="1:13" ht="75">
      <c r="A595" s="476" t="s">
        <v>4741</v>
      </c>
      <c r="B595" s="471" t="s">
        <v>4742</v>
      </c>
      <c r="C595" s="343" t="s">
        <v>4743</v>
      </c>
      <c r="D595" s="343" t="s">
        <v>4744</v>
      </c>
      <c r="E595" s="460">
        <v>2022</v>
      </c>
      <c r="F595" s="461"/>
      <c r="G595" s="461"/>
      <c r="H595" s="461"/>
      <c r="I595" s="461"/>
      <c r="J595" s="461"/>
      <c r="K595" s="462"/>
      <c r="L595" s="461"/>
      <c r="M595" s="461"/>
    </row>
    <row r="596" spans="1:13" ht="45">
      <c r="A596" s="476" t="s">
        <v>5727</v>
      </c>
      <c r="B596" s="471" t="s">
        <v>5728</v>
      </c>
      <c r="C596" s="343" t="s">
        <v>5729</v>
      </c>
      <c r="D596" s="343" t="s">
        <v>5730</v>
      </c>
      <c r="E596" s="460">
        <v>2011</v>
      </c>
      <c r="F596" s="461"/>
      <c r="G596" s="461"/>
      <c r="H596" s="461"/>
      <c r="I596" s="461"/>
      <c r="J596" s="461"/>
      <c r="K596" s="462"/>
      <c r="L596" s="461"/>
      <c r="M596" s="461"/>
    </row>
    <row r="597" spans="1:13" ht="45">
      <c r="A597" s="476" t="s">
        <v>6333</v>
      </c>
      <c r="B597" s="471" t="s">
        <v>6334</v>
      </c>
      <c r="C597" s="343" t="s">
        <v>6335</v>
      </c>
      <c r="D597" s="343" t="s">
        <v>6336</v>
      </c>
      <c r="E597" s="460">
        <v>2003</v>
      </c>
      <c r="F597" s="461"/>
      <c r="G597" s="461"/>
      <c r="H597" s="461"/>
      <c r="I597" s="461"/>
      <c r="J597" s="461"/>
      <c r="K597" s="462"/>
      <c r="L597" s="461"/>
      <c r="M597" s="461"/>
    </row>
    <row r="598" spans="1:13" ht="90">
      <c r="A598" s="476" t="s">
        <v>3582</v>
      </c>
      <c r="B598" s="471" t="s">
        <v>3583</v>
      </c>
      <c r="C598" s="343" t="s">
        <v>3584</v>
      </c>
      <c r="D598" s="343" t="s">
        <v>533</v>
      </c>
      <c r="E598" s="460">
        <v>2016</v>
      </c>
      <c r="F598" s="461"/>
      <c r="G598" s="461"/>
      <c r="H598" s="461"/>
      <c r="I598" s="461"/>
      <c r="J598" s="461"/>
      <c r="K598" s="462"/>
      <c r="L598" s="461"/>
      <c r="M598" s="461"/>
    </row>
    <row r="599" spans="1:13" ht="120">
      <c r="A599" s="476" t="s">
        <v>7631</v>
      </c>
      <c r="B599" s="471" t="s">
        <v>7632</v>
      </c>
      <c r="C599" s="343" t="s">
        <v>7633</v>
      </c>
      <c r="D599" s="343" t="s">
        <v>6638</v>
      </c>
      <c r="E599" s="460">
        <v>2014</v>
      </c>
      <c r="F599" s="461"/>
      <c r="G599" s="461"/>
      <c r="H599" s="461"/>
      <c r="I599" s="461"/>
      <c r="J599" s="461"/>
      <c r="K599" s="462"/>
      <c r="L599" s="461"/>
      <c r="M599" s="461"/>
    </row>
    <row r="600" spans="1:13" ht="60">
      <c r="A600" s="476" t="s">
        <v>7634</v>
      </c>
      <c r="B600" s="471" t="s">
        <v>7635</v>
      </c>
      <c r="C600" s="343" t="s">
        <v>7636</v>
      </c>
      <c r="D600" s="343" t="s">
        <v>6947</v>
      </c>
      <c r="E600" s="460">
        <v>2022</v>
      </c>
      <c r="F600" s="461"/>
      <c r="G600" s="461"/>
      <c r="H600" s="461"/>
      <c r="I600" s="461"/>
      <c r="J600" s="461"/>
      <c r="K600" s="462"/>
      <c r="L600" s="461"/>
      <c r="M600" s="461"/>
    </row>
    <row r="601" spans="1:13" ht="105">
      <c r="A601" s="476" t="s">
        <v>7637</v>
      </c>
      <c r="B601" s="471" t="s">
        <v>7638</v>
      </c>
      <c r="C601" s="343" t="s">
        <v>7639</v>
      </c>
      <c r="D601" s="343" t="s">
        <v>6947</v>
      </c>
      <c r="E601" s="460">
        <v>2021</v>
      </c>
      <c r="F601" s="461"/>
      <c r="G601" s="461"/>
      <c r="H601" s="461"/>
      <c r="I601" s="461"/>
      <c r="J601" s="461"/>
      <c r="K601" s="462"/>
      <c r="L601" s="461"/>
      <c r="M601" s="461"/>
    </row>
    <row r="602" spans="1:13" ht="105">
      <c r="A602" s="476" t="s">
        <v>7640</v>
      </c>
      <c r="B602" s="471"/>
      <c r="C602" s="343" t="s">
        <v>7641</v>
      </c>
      <c r="D602" s="343" t="s">
        <v>7642</v>
      </c>
      <c r="E602" s="460">
        <v>2019</v>
      </c>
      <c r="F602" s="461"/>
      <c r="G602" s="461"/>
      <c r="H602" s="461"/>
      <c r="I602" s="461"/>
      <c r="J602" s="461"/>
      <c r="K602" s="462"/>
      <c r="L602" s="461"/>
      <c r="M602" s="461"/>
    </row>
    <row r="603" spans="1:13" ht="75">
      <c r="A603" s="476" t="s">
        <v>7643</v>
      </c>
      <c r="B603" s="471" t="s">
        <v>7644</v>
      </c>
      <c r="C603" s="343" t="s">
        <v>7645</v>
      </c>
      <c r="D603" s="343" t="s">
        <v>6808</v>
      </c>
      <c r="E603" s="460">
        <v>2004</v>
      </c>
      <c r="F603" s="461"/>
      <c r="G603" s="461"/>
      <c r="H603" s="461"/>
      <c r="I603" s="461"/>
      <c r="J603" s="461"/>
      <c r="K603" s="462"/>
      <c r="L603" s="461"/>
      <c r="M603" s="461"/>
    </row>
    <row r="604" spans="1:13" ht="75">
      <c r="A604" s="476" t="s">
        <v>7646</v>
      </c>
      <c r="B604" s="471" t="s">
        <v>7647</v>
      </c>
      <c r="C604" s="343" t="s">
        <v>7648</v>
      </c>
      <c r="D604" s="343" t="s">
        <v>6894</v>
      </c>
      <c r="E604" s="460">
        <v>2022</v>
      </c>
      <c r="F604" s="461"/>
      <c r="G604" s="461"/>
      <c r="H604" s="461"/>
      <c r="I604" s="461"/>
      <c r="J604" s="461"/>
      <c r="K604" s="462"/>
      <c r="L604" s="461"/>
      <c r="M604" s="461"/>
    </row>
    <row r="605" spans="1:13" ht="60">
      <c r="A605" s="476" t="s">
        <v>7649</v>
      </c>
      <c r="B605" s="471" t="s">
        <v>7650</v>
      </c>
      <c r="C605" s="343" t="s">
        <v>7651</v>
      </c>
      <c r="D605" s="343" t="s">
        <v>6776</v>
      </c>
      <c r="E605" s="460">
        <v>2017</v>
      </c>
      <c r="F605" s="461"/>
      <c r="G605" s="461"/>
      <c r="H605" s="461"/>
      <c r="I605" s="461"/>
      <c r="J605" s="461"/>
      <c r="K605" s="462"/>
      <c r="L605" s="461"/>
      <c r="M605" s="461"/>
    </row>
    <row r="606" spans="1:13" ht="90">
      <c r="A606" s="476" t="s">
        <v>7652</v>
      </c>
      <c r="B606" s="471" t="s">
        <v>7653</v>
      </c>
      <c r="C606" s="343" t="s">
        <v>7654</v>
      </c>
      <c r="D606" s="343" t="s">
        <v>7655</v>
      </c>
      <c r="E606" s="460">
        <v>2009</v>
      </c>
      <c r="F606" s="461"/>
      <c r="G606" s="461"/>
      <c r="H606" s="461"/>
      <c r="I606" s="461"/>
      <c r="J606" s="461"/>
      <c r="K606" s="462"/>
      <c r="L606" s="461"/>
      <c r="M606" s="461"/>
    </row>
    <row r="607" spans="1:13" ht="60">
      <c r="A607" s="476" t="s">
        <v>5373</v>
      </c>
      <c r="B607" s="471" t="s">
        <v>5374</v>
      </c>
      <c r="C607" s="343" t="s">
        <v>5375</v>
      </c>
      <c r="D607" s="343" t="s">
        <v>5376</v>
      </c>
      <c r="E607" s="460">
        <v>2019</v>
      </c>
      <c r="F607" s="461"/>
      <c r="G607" s="461"/>
      <c r="H607" s="461"/>
      <c r="I607" s="461"/>
      <c r="J607" s="461"/>
      <c r="K607" s="462"/>
      <c r="L607" s="461"/>
      <c r="M607" s="461"/>
    </row>
    <row r="608" spans="1:13" ht="75">
      <c r="A608" s="476" t="s">
        <v>2652</v>
      </c>
      <c r="B608" s="471" t="s">
        <v>3682</v>
      </c>
      <c r="C608" s="343" t="s">
        <v>2654</v>
      </c>
      <c r="D608" s="343" t="s">
        <v>2655</v>
      </c>
      <c r="E608" s="460">
        <v>2017</v>
      </c>
      <c r="F608" s="461"/>
      <c r="G608" s="461"/>
      <c r="H608" s="461"/>
      <c r="I608" s="461"/>
      <c r="J608" s="461"/>
      <c r="K608" s="462"/>
      <c r="L608" s="461"/>
      <c r="M608" s="461"/>
    </row>
    <row r="609" spans="1:13" ht="75">
      <c r="A609" s="476" t="s">
        <v>7656</v>
      </c>
      <c r="B609" s="471" t="s">
        <v>7657</v>
      </c>
      <c r="C609" s="343" t="s">
        <v>7658</v>
      </c>
      <c r="D609" s="343" t="s">
        <v>6864</v>
      </c>
      <c r="E609" s="460">
        <v>2018</v>
      </c>
      <c r="F609" s="461"/>
      <c r="G609" s="461"/>
      <c r="H609" s="461"/>
      <c r="I609" s="461"/>
      <c r="J609" s="461"/>
      <c r="K609" s="462"/>
      <c r="L609" s="461"/>
      <c r="M609" s="461"/>
    </row>
    <row r="610" spans="1:13" ht="90">
      <c r="A610" s="476" t="s">
        <v>7659</v>
      </c>
      <c r="B610" s="471" t="s">
        <v>7660</v>
      </c>
      <c r="C610" s="343" t="s">
        <v>7661</v>
      </c>
      <c r="D610" s="343" t="s">
        <v>6808</v>
      </c>
      <c r="E610" s="460">
        <v>2019</v>
      </c>
      <c r="F610" s="461"/>
      <c r="G610" s="461"/>
      <c r="H610" s="461"/>
      <c r="I610" s="461"/>
      <c r="J610" s="461"/>
      <c r="K610" s="462"/>
      <c r="L610" s="461"/>
      <c r="M610" s="461"/>
    </row>
    <row r="611" spans="1:13" ht="45">
      <c r="A611" s="476" t="s">
        <v>6095</v>
      </c>
      <c r="B611" s="471" t="s">
        <v>6096</v>
      </c>
      <c r="C611" s="343" t="s">
        <v>6097</v>
      </c>
      <c r="D611" s="343" t="s">
        <v>6098</v>
      </c>
      <c r="E611" s="460">
        <v>2004</v>
      </c>
      <c r="F611" s="461"/>
      <c r="G611" s="461"/>
      <c r="H611" s="461"/>
      <c r="I611" s="461"/>
      <c r="J611" s="461"/>
      <c r="K611" s="462"/>
      <c r="L611" s="461"/>
      <c r="M611" s="461"/>
    </row>
    <row r="612" spans="1:13" ht="75">
      <c r="A612" s="476" t="s">
        <v>6351</v>
      </c>
      <c r="B612" s="471" t="s">
        <v>6352</v>
      </c>
      <c r="C612" s="343" t="s">
        <v>6353</v>
      </c>
      <c r="D612" s="343" t="s">
        <v>533</v>
      </c>
      <c r="E612" s="460">
        <v>2006</v>
      </c>
      <c r="F612" s="461"/>
      <c r="G612" s="461"/>
      <c r="H612" s="461"/>
      <c r="I612" s="461"/>
      <c r="J612" s="461"/>
      <c r="K612" s="462"/>
      <c r="L612" s="461"/>
      <c r="M612" s="461"/>
    </row>
    <row r="613" spans="1:13" ht="60">
      <c r="A613" s="476" t="s">
        <v>7662</v>
      </c>
      <c r="B613" s="471" t="s">
        <v>7663</v>
      </c>
      <c r="C613" s="343" t="s">
        <v>7664</v>
      </c>
      <c r="D613" s="343" t="s">
        <v>6894</v>
      </c>
      <c r="E613" s="460">
        <v>2022</v>
      </c>
      <c r="F613" s="461"/>
      <c r="G613" s="461"/>
      <c r="H613" s="461"/>
      <c r="I613" s="461"/>
      <c r="J613" s="461"/>
      <c r="K613" s="462"/>
      <c r="L613" s="461"/>
      <c r="M613" s="461"/>
    </row>
    <row r="614" spans="1:13" ht="90">
      <c r="A614" s="476" t="s">
        <v>4039</v>
      </c>
      <c r="B614" s="471"/>
      <c r="C614" s="343" t="s">
        <v>4040</v>
      </c>
      <c r="D614" s="343" t="s">
        <v>4041</v>
      </c>
      <c r="E614" s="460">
        <v>1998</v>
      </c>
      <c r="F614" s="461"/>
      <c r="G614" s="461"/>
      <c r="H614" s="461"/>
      <c r="I614" s="461"/>
      <c r="J614" s="461"/>
      <c r="K614" s="462"/>
      <c r="L614" s="461"/>
      <c r="M614" s="461"/>
    </row>
    <row r="615" spans="1:13" ht="90">
      <c r="A615" s="476" t="s">
        <v>7665</v>
      </c>
      <c r="B615" s="471" t="s">
        <v>7666</v>
      </c>
      <c r="C615" s="343" t="s">
        <v>7667</v>
      </c>
      <c r="D615" s="343" t="s">
        <v>7219</v>
      </c>
      <c r="E615" s="460">
        <v>2013</v>
      </c>
      <c r="F615" s="461"/>
      <c r="G615" s="461"/>
      <c r="H615" s="461"/>
      <c r="I615" s="461"/>
      <c r="J615" s="461"/>
      <c r="K615" s="462"/>
      <c r="L615" s="461"/>
      <c r="M615" s="461"/>
    </row>
    <row r="616" spans="1:13" ht="45">
      <c r="A616" s="476" t="s">
        <v>7668</v>
      </c>
      <c r="B616" s="471" t="s">
        <v>7669</v>
      </c>
      <c r="C616" s="343" t="s">
        <v>7670</v>
      </c>
      <c r="D616" s="343" t="s">
        <v>7671</v>
      </c>
      <c r="E616" s="460">
        <v>1994</v>
      </c>
      <c r="F616" s="461"/>
      <c r="G616" s="461"/>
      <c r="H616" s="461"/>
      <c r="I616" s="461"/>
      <c r="J616" s="461"/>
      <c r="K616" s="462"/>
      <c r="L616" s="461"/>
      <c r="M616" s="461"/>
    </row>
    <row r="617" spans="1:13" ht="90">
      <c r="A617" s="476" t="s">
        <v>7672</v>
      </c>
      <c r="B617" s="471"/>
      <c r="C617" s="343" t="s">
        <v>7673</v>
      </c>
      <c r="D617" s="343" t="s">
        <v>7674</v>
      </c>
      <c r="E617" s="460">
        <v>2007</v>
      </c>
      <c r="F617" s="461"/>
      <c r="G617" s="461"/>
      <c r="H617" s="461"/>
      <c r="I617" s="461"/>
      <c r="J617" s="461"/>
      <c r="K617" s="462"/>
      <c r="L617" s="461"/>
      <c r="M617" s="461"/>
    </row>
    <row r="618" spans="1:13" ht="90">
      <c r="A618" s="476" t="s">
        <v>7675</v>
      </c>
      <c r="B618" s="471" t="s">
        <v>7676</v>
      </c>
      <c r="C618" s="343" t="s">
        <v>7677</v>
      </c>
      <c r="D618" s="343" t="s">
        <v>7678</v>
      </c>
      <c r="E618" s="460">
        <v>2016</v>
      </c>
      <c r="F618" s="461"/>
      <c r="G618" s="461"/>
      <c r="H618" s="461"/>
      <c r="I618" s="461"/>
      <c r="J618" s="461"/>
      <c r="K618" s="462"/>
      <c r="L618" s="461"/>
      <c r="M618" s="461"/>
    </row>
    <row r="619" spans="1:13" ht="75">
      <c r="A619" s="476" t="s">
        <v>5111</v>
      </c>
      <c r="B619" s="471" t="s">
        <v>5112</v>
      </c>
      <c r="C619" s="343" t="s">
        <v>5113</v>
      </c>
      <c r="D619" s="343" t="s">
        <v>5114</v>
      </c>
      <c r="E619" s="460">
        <v>2007</v>
      </c>
      <c r="F619" s="461"/>
      <c r="G619" s="461"/>
      <c r="H619" s="461"/>
      <c r="I619" s="461"/>
      <c r="J619" s="461"/>
      <c r="K619" s="462"/>
      <c r="L619" s="461"/>
      <c r="M619" s="461"/>
    </row>
    <row r="620" spans="1:13" ht="90">
      <c r="A620" s="476" t="s">
        <v>6024</v>
      </c>
      <c r="B620" s="471"/>
      <c r="C620" s="343" t="s">
        <v>6025</v>
      </c>
      <c r="D620" s="343" t="s">
        <v>6026</v>
      </c>
      <c r="E620" s="460">
        <v>1988</v>
      </c>
      <c r="F620" s="461"/>
      <c r="G620" s="461"/>
      <c r="H620" s="461"/>
      <c r="I620" s="461"/>
      <c r="J620" s="461"/>
      <c r="K620" s="462"/>
      <c r="L620" s="461"/>
      <c r="M620" s="461"/>
    </row>
    <row r="621" spans="1:13" ht="75">
      <c r="A621" s="476" t="s">
        <v>6039</v>
      </c>
      <c r="B621" s="471"/>
      <c r="C621" s="343" t="s">
        <v>6040</v>
      </c>
      <c r="D621" s="343" t="s">
        <v>5957</v>
      </c>
      <c r="E621" s="460">
        <v>1983</v>
      </c>
      <c r="F621" s="461"/>
      <c r="G621" s="461"/>
      <c r="H621" s="461"/>
      <c r="I621" s="461"/>
      <c r="J621" s="461"/>
      <c r="K621" s="462"/>
      <c r="L621" s="461"/>
      <c r="M621" s="461"/>
    </row>
    <row r="622" spans="1:13" ht="90">
      <c r="A622" s="476" t="s">
        <v>6119</v>
      </c>
      <c r="B622" s="471" t="s">
        <v>6120</v>
      </c>
      <c r="C622" s="343" t="s">
        <v>6121</v>
      </c>
      <c r="D622" s="343" t="s">
        <v>5241</v>
      </c>
      <c r="E622" s="460">
        <v>2014</v>
      </c>
      <c r="F622" s="461"/>
      <c r="G622" s="461"/>
      <c r="H622" s="461"/>
      <c r="I622" s="461"/>
      <c r="J622" s="461"/>
      <c r="K622" s="462"/>
      <c r="L622" s="461"/>
      <c r="M622" s="461"/>
    </row>
    <row r="623" spans="1:13" ht="60">
      <c r="A623" s="476" t="s">
        <v>5109</v>
      </c>
      <c r="B623" s="471"/>
      <c r="C623" s="343" t="s">
        <v>5110</v>
      </c>
      <c r="D623" s="343" t="s">
        <v>285</v>
      </c>
      <c r="E623" s="460">
        <v>2018</v>
      </c>
      <c r="F623" s="461"/>
      <c r="G623" s="461"/>
      <c r="H623" s="461"/>
      <c r="I623" s="461"/>
      <c r="J623" s="461"/>
      <c r="K623" s="462"/>
      <c r="L623" s="461"/>
      <c r="M623" s="461"/>
    </row>
    <row r="624" spans="1:13" ht="75">
      <c r="A624" s="476" t="s">
        <v>7679</v>
      </c>
      <c r="B624" s="471" t="s">
        <v>7680</v>
      </c>
      <c r="C624" s="343" t="s">
        <v>7681</v>
      </c>
      <c r="D624" s="343" t="s">
        <v>6776</v>
      </c>
      <c r="E624" s="460">
        <v>2018</v>
      </c>
      <c r="F624" s="461"/>
      <c r="G624" s="461"/>
      <c r="H624" s="461"/>
      <c r="I624" s="461"/>
      <c r="J624" s="461"/>
      <c r="K624" s="462"/>
      <c r="L624" s="461"/>
      <c r="M624" s="461"/>
    </row>
    <row r="625" spans="1:13" ht="75">
      <c r="A625" s="476" t="s">
        <v>7682</v>
      </c>
      <c r="B625" s="471" t="s">
        <v>7683</v>
      </c>
      <c r="C625" s="343" t="s">
        <v>7684</v>
      </c>
      <c r="D625" s="343" t="s">
        <v>7671</v>
      </c>
      <c r="E625" s="460">
        <v>1991</v>
      </c>
      <c r="F625" s="461"/>
      <c r="G625" s="461"/>
      <c r="H625" s="461"/>
      <c r="I625" s="461"/>
      <c r="J625" s="461"/>
      <c r="K625" s="462"/>
      <c r="L625" s="461"/>
      <c r="M625" s="461"/>
    </row>
    <row r="626" spans="1:13" ht="60">
      <c r="A626" s="476" t="s">
        <v>3481</v>
      </c>
      <c r="B626" s="471" t="s">
        <v>3482</v>
      </c>
      <c r="C626" s="343" t="s">
        <v>3483</v>
      </c>
      <c r="D626" s="343" t="s">
        <v>348</v>
      </c>
      <c r="E626" s="460">
        <v>2009</v>
      </c>
      <c r="F626" s="461"/>
      <c r="G626" s="461"/>
      <c r="H626" s="461"/>
      <c r="I626" s="461"/>
      <c r="J626" s="461"/>
      <c r="K626" s="462"/>
      <c r="L626" s="461"/>
      <c r="M626" s="461"/>
    </row>
    <row r="627" spans="1:13" ht="60">
      <c r="A627" s="476" t="s">
        <v>7685</v>
      </c>
      <c r="B627" s="471" t="s">
        <v>7686</v>
      </c>
      <c r="C627" s="343" t="s">
        <v>7687</v>
      </c>
      <c r="D627" s="343" t="s">
        <v>7688</v>
      </c>
      <c r="E627" s="460">
        <v>1995</v>
      </c>
      <c r="F627" s="461"/>
      <c r="G627" s="461"/>
      <c r="H627" s="461"/>
      <c r="I627" s="461"/>
      <c r="J627" s="461"/>
      <c r="K627" s="462"/>
      <c r="L627" s="461"/>
      <c r="M627" s="461"/>
    </row>
    <row r="628" spans="1:13" ht="45">
      <c r="A628" s="476" t="s">
        <v>3861</v>
      </c>
      <c r="B628" s="471" t="s">
        <v>3862</v>
      </c>
      <c r="C628" s="343" t="s">
        <v>3863</v>
      </c>
      <c r="D628" s="343" t="s">
        <v>3864</v>
      </c>
      <c r="E628" s="460">
        <v>1971</v>
      </c>
      <c r="F628" s="461"/>
      <c r="G628" s="461"/>
      <c r="H628" s="461"/>
      <c r="I628" s="461"/>
      <c r="J628" s="461"/>
      <c r="K628" s="462"/>
      <c r="L628" s="461"/>
      <c r="M628" s="461"/>
    </row>
    <row r="629" spans="1:13" ht="60">
      <c r="A629" s="476" t="s">
        <v>6357</v>
      </c>
      <c r="B629" s="471" t="s">
        <v>6358</v>
      </c>
      <c r="C629" s="343" t="s">
        <v>6359</v>
      </c>
      <c r="D629" s="343" t="s">
        <v>6360</v>
      </c>
      <c r="E629" s="460">
        <v>2015</v>
      </c>
      <c r="F629" s="461"/>
      <c r="G629" s="461"/>
      <c r="H629" s="461"/>
      <c r="I629" s="461"/>
      <c r="J629" s="461"/>
      <c r="K629" s="462"/>
      <c r="L629" s="461"/>
      <c r="M629" s="461"/>
    </row>
    <row r="630" spans="1:13" ht="75">
      <c r="A630" s="476" t="s">
        <v>3042</v>
      </c>
      <c r="B630" s="471" t="s">
        <v>3043</v>
      </c>
      <c r="C630" s="343" t="s">
        <v>3044</v>
      </c>
      <c r="D630" s="343" t="s">
        <v>1262</v>
      </c>
      <c r="E630" s="460">
        <v>2023</v>
      </c>
      <c r="F630" s="461"/>
      <c r="G630" s="461"/>
      <c r="H630" s="461"/>
      <c r="I630" s="461"/>
      <c r="J630" s="461"/>
      <c r="K630" s="462"/>
      <c r="L630" s="461"/>
      <c r="M630" s="461"/>
    </row>
    <row r="631" spans="1:13" ht="90">
      <c r="A631" s="476" t="s">
        <v>7689</v>
      </c>
      <c r="B631" s="471" t="s">
        <v>7690</v>
      </c>
      <c r="C631" s="343" t="s">
        <v>7691</v>
      </c>
      <c r="D631" s="343" t="s">
        <v>7219</v>
      </c>
      <c r="E631" s="460">
        <v>2017</v>
      </c>
      <c r="F631" s="461"/>
      <c r="G631" s="461"/>
      <c r="H631" s="461"/>
      <c r="I631" s="461"/>
      <c r="J631" s="461"/>
      <c r="K631" s="462"/>
      <c r="L631" s="461"/>
      <c r="M631" s="461"/>
    </row>
    <row r="632" spans="1:13" ht="75">
      <c r="A632" s="476" t="s">
        <v>4139</v>
      </c>
      <c r="B632" s="471" t="s">
        <v>4140</v>
      </c>
      <c r="C632" s="343" t="s">
        <v>4141</v>
      </c>
      <c r="D632" s="343" t="s">
        <v>533</v>
      </c>
      <c r="E632" s="460">
        <v>2002</v>
      </c>
      <c r="F632" s="461"/>
      <c r="G632" s="461"/>
      <c r="H632" s="461"/>
      <c r="I632" s="461"/>
      <c r="J632" s="461"/>
      <c r="K632" s="462"/>
      <c r="L632" s="461"/>
      <c r="M632" s="461"/>
    </row>
    <row r="633" spans="1:13" ht="90">
      <c r="A633" s="476" t="s">
        <v>7692</v>
      </c>
      <c r="B633" s="471" t="s">
        <v>7693</v>
      </c>
      <c r="C633" s="343" t="s">
        <v>7694</v>
      </c>
      <c r="D633" s="343" t="s">
        <v>7161</v>
      </c>
      <c r="E633" s="460">
        <v>2007</v>
      </c>
      <c r="F633" s="461"/>
      <c r="G633" s="461"/>
      <c r="H633" s="461"/>
      <c r="I633" s="461"/>
      <c r="J633" s="461"/>
      <c r="K633" s="462"/>
      <c r="L633" s="461"/>
      <c r="M633" s="461"/>
    </row>
    <row r="634" spans="1:13" ht="60">
      <c r="A634" s="476" t="s">
        <v>7695</v>
      </c>
      <c r="B634" s="471" t="s">
        <v>7696</v>
      </c>
      <c r="C634" s="343" t="s">
        <v>7697</v>
      </c>
      <c r="D634" s="343" t="s">
        <v>7161</v>
      </c>
      <c r="E634" s="460">
        <v>2004</v>
      </c>
      <c r="F634" s="461"/>
      <c r="G634" s="461"/>
      <c r="H634" s="461"/>
      <c r="I634" s="461"/>
      <c r="J634" s="461"/>
      <c r="K634" s="462"/>
      <c r="L634" s="461"/>
      <c r="M634" s="461"/>
    </row>
    <row r="635" spans="1:13" ht="90">
      <c r="A635" s="476" t="s">
        <v>7698</v>
      </c>
      <c r="B635" s="471" t="s">
        <v>7699</v>
      </c>
      <c r="C635" s="343" t="s">
        <v>7700</v>
      </c>
      <c r="D635" s="343" t="s">
        <v>7219</v>
      </c>
      <c r="E635" s="460">
        <v>2011</v>
      </c>
      <c r="F635" s="461"/>
      <c r="G635" s="461"/>
      <c r="H635" s="461"/>
      <c r="I635" s="461"/>
      <c r="J635" s="461"/>
      <c r="K635" s="462"/>
      <c r="L635" s="461"/>
      <c r="M635" s="461"/>
    </row>
    <row r="636" spans="1:13" ht="60">
      <c r="A636" s="476" t="s">
        <v>6297</v>
      </c>
      <c r="B636" s="471"/>
      <c r="C636" s="343" t="s">
        <v>6298</v>
      </c>
      <c r="D636" s="343"/>
      <c r="E636" s="460">
        <v>2003</v>
      </c>
      <c r="F636" s="461"/>
      <c r="G636" s="461"/>
      <c r="H636" s="461"/>
      <c r="I636" s="461"/>
      <c r="J636" s="461"/>
      <c r="K636" s="462"/>
      <c r="L636" s="461"/>
      <c r="M636" s="461"/>
    </row>
    <row r="637" spans="1:13" ht="75">
      <c r="A637" s="476" t="s">
        <v>3975</v>
      </c>
      <c r="B637" s="471" t="s">
        <v>3976</v>
      </c>
      <c r="C637" s="343" t="s">
        <v>3977</v>
      </c>
      <c r="D637" s="343" t="s">
        <v>3978</v>
      </c>
      <c r="E637" s="460">
        <v>2017</v>
      </c>
      <c r="F637" s="461"/>
      <c r="G637" s="461"/>
      <c r="H637" s="461"/>
      <c r="I637" s="461"/>
      <c r="J637" s="461"/>
      <c r="K637" s="462"/>
      <c r="L637" s="461"/>
      <c r="M637" s="461"/>
    </row>
    <row r="638" spans="1:13" ht="60">
      <c r="A638" s="476" t="s">
        <v>7701</v>
      </c>
      <c r="B638" s="471" t="s">
        <v>7702</v>
      </c>
      <c r="C638" s="343" t="s">
        <v>7703</v>
      </c>
      <c r="D638" s="343" t="s">
        <v>7247</v>
      </c>
      <c r="E638" s="460">
        <v>1995</v>
      </c>
      <c r="F638" s="461"/>
      <c r="G638" s="461"/>
      <c r="H638" s="461"/>
      <c r="I638" s="461"/>
      <c r="J638" s="461"/>
      <c r="K638" s="462"/>
      <c r="L638" s="461"/>
      <c r="M638" s="461"/>
    </row>
    <row r="639" spans="1:13" ht="105">
      <c r="A639" s="476" t="s">
        <v>2773</v>
      </c>
      <c r="B639" s="471" t="s">
        <v>4262</v>
      </c>
      <c r="C639" s="343" t="s">
        <v>2775</v>
      </c>
      <c r="D639" s="343" t="s">
        <v>348</v>
      </c>
      <c r="E639" s="460">
        <v>2019</v>
      </c>
      <c r="F639" s="461"/>
      <c r="G639" s="461"/>
      <c r="H639" s="461"/>
      <c r="I639" s="461"/>
      <c r="J639" s="461"/>
      <c r="K639" s="462"/>
      <c r="L639" s="461"/>
      <c r="M639" s="461"/>
    </row>
    <row r="640" spans="1:13" ht="75">
      <c r="A640" s="476" t="s">
        <v>7704</v>
      </c>
      <c r="B640" s="471"/>
      <c r="C640" s="343" t="s">
        <v>7705</v>
      </c>
      <c r="D640" s="343" t="s">
        <v>7706</v>
      </c>
      <c r="E640" s="460">
        <v>2004</v>
      </c>
      <c r="F640" s="461"/>
      <c r="G640" s="461"/>
      <c r="H640" s="461"/>
      <c r="I640" s="461"/>
      <c r="J640" s="461"/>
      <c r="K640" s="462"/>
      <c r="L640" s="461"/>
      <c r="M640" s="461"/>
    </row>
    <row r="641" spans="1:13" ht="105">
      <c r="A641" s="476" t="s">
        <v>6384</v>
      </c>
      <c r="B641" s="471"/>
      <c r="C641" s="343" t="s">
        <v>6385</v>
      </c>
      <c r="D641" s="343" t="s">
        <v>6386</v>
      </c>
      <c r="E641" s="460">
        <v>2011</v>
      </c>
      <c r="F641" s="461"/>
      <c r="G641" s="461"/>
      <c r="H641" s="461"/>
      <c r="I641" s="461"/>
      <c r="J641" s="461"/>
      <c r="K641" s="462"/>
      <c r="L641" s="461"/>
      <c r="M641" s="461"/>
    </row>
    <row r="642" spans="1:13" ht="75">
      <c r="A642" s="476" t="s">
        <v>5754</v>
      </c>
      <c r="B642" s="471"/>
      <c r="C642" s="343" t="s">
        <v>5755</v>
      </c>
      <c r="D642" s="343"/>
      <c r="E642" s="460">
        <v>2003</v>
      </c>
      <c r="F642" s="461"/>
      <c r="G642" s="461"/>
      <c r="H642" s="461"/>
      <c r="I642" s="461"/>
      <c r="J642" s="461"/>
      <c r="K642" s="462"/>
      <c r="L642" s="461"/>
      <c r="M642" s="461"/>
    </row>
    <row r="643" spans="1:13" ht="60">
      <c r="A643" s="476" t="s">
        <v>5400</v>
      </c>
      <c r="B643" s="471"/>
      <c r="C643" s="343" t="s">
        <v>5401</v>
      </c>
      <c r="D643" s="343" t="s">
        <v>5402</v>
      </c>
      <c r="E643" s="460">
        <v>1998</v>
      </c>
      <c r="F643" s="461"/>
      <c r="G643" s="461"/>
      <c r="H643" s="461"/>
      <c r="I643" s="461"/>
      <c r="J643" s="461"/>
      <c r="K643" s="462"/>
      <c r="L643" s="461"/>
      <c r="M643" s="461"/>
    </row>
    <row r="644" spans="1:13" ht="105">
      <c r="A644" s="476" t="s">
        <v>7707</v>
      </c>
      <c r="B644" s="471" t="s">
        <v>7708</v>
      </c>
      <c r="C644" s="343" t="s">
        <v>7709</v>
      </c>
      <c r="D644" s="343" t="s">
        <v>7219</v>
      </c>
      <c r="E644" s="460">
        <v>2009</v>
      </c>
      <c r="F644" s="461"/>
      <c r="G644" s="461"/>
      <c r="H644" s="461"/>
      <c r="I644" s="461"/>
      <c r="J644" s="461"/>
      <c r="K644" s="462"/>
      <c r="L644" s="461"/>
      <c r="M644" s="461"/>
    </row>
    <row r="645" spans="1:13" ht="60">
      <c r="A645" s="476" t="s">
        <v>7710</v>
      </c>
      <c r="B645" s="471" t="s">
        <v>7711</v>
      </c>
      <c r="C645" s="343" t="s">
        <v>7712</v>
      </c>
      <c r="D645" s="343" t="s">
        <v>7713</v>
      </c>
      <c r="E645" s="460">
        <v>2010</v>
      </c>
      <c r="F645" s="461"/>
      <c r="G645" s="461"/>
      <c r="H645" s="461"/>
      <c r="I645" s="461"/>
      <c r="J645" s="461"/>
      <c r="K645" s="462"/>
      <c r="L645" s="461"/>
      <c r="M645" s="461"/>
    </row>
    <row r="646" spans="1:13" ht="105">
      <c r="A646" s="476" t="s">
        <v>4069</v>
      </c>
      <c r="B646" s="471"/>
      <c r="C646" s="343" t="s">
        <v>4070</v>
      </c>
      <c r="D646" s="343" t="s">
        <v>4071</v>
      </c>
      <c r="E646" s="460">
        <v>2020</v>
      </c>
      <c r="F646" s="461"/>
      <c r="G646" s="461"/>
      <c r="H646" s="461"/>
      <c r="I646" s="461"/>
      <c r="J646" s="461"/>
      <c r="K646" s="462"/>
      <c r="L646" s="461"/>
      <c r="M646" s="461"/>
    </row>
    <row r="647" spans="1:13" ht="45">
      <c r="A647" s="476" t="s">
        <v>2750</v>
      </c>
      <c r="B647" s="471" t="s">
        <v>4104</v>
      </c>
      <c r="C647" s="343" t="s">
        <v>2752</v>
      </c>
      <c r="D647" s="343" t="s">
        <v>2275</v>
      </c>
      <c r="E647" s="460">
        <v>2010</v>
      </c>
      <c r="F647" s="461"/>
      <c r="G647" s="461"/>
      <c r="H647" s="461"/>
      <c r="I647" s="461"/>
      <c r="J647" s="461"/>
      <c r="K647" s="462"/>
      <c r="L647" s="461"/>
      <c r="M647" s="461"/>
    </row>
    <row r="648" spans="1:13" ht="90">
      <c r="A648" s="476" t="s">
        <v>7714</v>
      </c>
      <c r="B648" s="471" t="s">
        <v>7715</v>
      </c>
      <c r="C648" s="343" t="s">
        <v>7716</v>
      </c>
      <c r="D648" s="343" t="s">
        <v>7717</v>
      </c>
      <c r="E648" s="460">
        <v>1996</v>
      </c>
      <c r="F648" s="461"/>
      <c r="G648" s="461"/>
      <c r="H648" s="461"/>
      <c r="I648" s="461"/>
      <c r="J648" s="461"/>
      <c r="K648" s="462"/>
      <c r="L648" s="461"/>
      <c r="M648" s="461"/>
    </row>
    <row r="649" spans="1:13" ht="30">
      <c r="A649" s="476" t="s">
        <v>6537</v>
      </c>
      <c r="B649" s="471" t="s">
        <v>6538</v>
      </c>
      <c r="C649" s="343" t="s">
        <v>6539</v>
      </c>
      <c r="D649" s="343" t="s">
        <v>348</v>
      </c>
      <c r="E649" s="460">
        <v>2016</v>
      </c>
      <c r="F649" s="461"/>
      <c r="G649" s="461"/>
      <c r="H649" s="461"/>
      <c r="I649" s="461"/>
      <c r="J649" s="461"/>
      <c r="K649" s="462"/>
      <c r="L649" s="461"/>
      <c r="M649" s="461"/>
    </row>
    <row r="650" spans="1:13" ht="90">
      <c r="A650" s="476" t="s">
        <v>7718</v>
      </c>
      <c r="B650" s="471" t="s">
        <v>7719</v>
      </c>
      <c r="C650" s="343" t="s">
        <v>7720</v>
      </c>
      <c r="D650" s="343" t="s">
        <v>6672</v>
      </c>
      <c r="E650" s="460">
        <v>2012</v>
      </c>
      <c r="F650" s="461"/>
      <c r="G650" s="461"/>
      <c r="H650" s="461"/>
      <c r="I650" s="461"/>
      <c r="J650" s="461"/>
      <c r="K650" s="462"/>
      <c r="L650" s="461"/>
      <c r="M650" s="461"/>
    </row>
    <row r="651" spans="1:13" ht="60">
      <c r="A651" s="476" t="s">
        <v>4858</v>
      </c>
      <c r="B651" s="471"/>
      <c r="C651" s="343" t="s">
        <v>4859</v>
      </c>
      <c r="D651" s="343" t="s">
        <v>4860</v>
      </c>
      <c r="E651" s="460">
        <v>2002</v>
      </c>
      <c r="F651" s="461"/>
      <c r="G651" s="461"/>
      <c r="H651" s="461"/>
      <c r="I651" s="461"/>
      <c r="J651" s="461"/>
      <c r="K651" s="462"/>
      <c r="L651" s="461"/>
      <c r="M651" s="461"/>
    </row>
    <row r="652" spans="1:13" ht="90">
      <c r="A652" s="476" t="s">
        <v>7721</v>
      </c>
      <c r="B652" s="471" t="s">
        <v>7722</v>
      </c>
      <c r="C652" s="343" t="s">
        <v>7723</v>
      </c>
      <c r="D652" s="343" t="s">
        <v>7724</v>
      </c>
      <c r="E652" s="460">
        <v>2019</v>
      </c>
      <c r="F652" s="461"/>
      <c r="G652" s="461"/>
      <c r="H652" s="461"/>
      <c r="I652" s="461"/>
      <c r="J652" s="461"/>
      <c r="K652" s="462"/>
      <c r="L652" s="461"/>
      <c r="M652" s="461"/>
    </row>
    <row r="653" spans="1:13" ht="75">
      <c r="A653" s="476" t="s">
        <v>5115</v>
      </c>
      <c r="B653" s="471" t="s">
        <v>5116</v>
      </c>
      <c r="C653" s="343" t="s">
        <v>5117</v>
      </c>
      <c r="D653" s="343" t="s">
        <v>3103</v>
      </c>
      <c r="E653" s="460">
        <v>2015</v>
      </c>
      <c r="F653" s="461"/>
      <c r="G653" s="461"/>
      <c r="H653" s="461"/>
      <c r="I653" s="461"/>
      <c r="J653" s="461"/>
      <c r="K653" s="462"/>
      <c r="L653" s="461"/>
      <c r="M653" s="461"/>
    </row>
    <row r="654" spans="1:13" ht="45">
      <c r="A654" s="476" t="s">
        <v>5947</v>
      </c>
      <c r="B654" s="471" t="s">
        <v>5948</v>
      </c>
      <c r="C654" s="343" t="s">
        <v>5949</v>
      </c>
      <c r="D654" s="343" t="s">
        <v>5950</v>
      </c>
      <c r="E654" s="460">
        <v>2002</v>
      </c>
      <c r="F654" s="461"/>
      <c r="G654" s="461"/>
      <c r="H654" s="461"/>
      <c r="I654" s="461"/>
      <c r="J654" s="461"/>
      <c r="K654" s="462"/>
      <c r="L654" s="461"/>
      <c r="M654" s="461"/>
    </row>
    <row r="655" spans="1:13" ht="60">
      <c r="A655" s="476" t="s">
        <v>7725</v>
      </c>
      <c r="B655" s="471" t="s">
        <v>7726</v>
      </c>
      <c r="C655" s="343" t="s">
        <v>7727</v>
      </c>
      <c r="D655" s="343" t="s">
        <v>7728</v>
      </c>
      <c r="E655" s="460">
        <v>2022</v>
      </c>
      <c r="F655" s="461"/>
      <c r="G655" s="461"/>
      <c r="H655" s="461"/>
      <c r="I655" s="461"/>
      <c r="J655" s="461"/>
      <c r="K655" s="462"/>
      <c r="L655" s="461"/>
      <c r="M655" s="461"/>
    </row>
    <row r="656" spans="1:13" ht="60">
      <c r="A656" s="476" t="s">
        <v>4919</v>
      </c>
      <c r="B656" s="471"/>
      <c r="C656" s="343" t="s">
        <v>4920</v>
      </c>
      <c r="D656" s="343" t="s">
        <v>4921</v>
      </c>
      <c r="E656" s="460">
        <v>2008</v>
      </c>
      <c r="F656" s="461"/>
      <c r="G656" s="461"/>
      <c r="H656" s="461"/>
      <c r="I656" s="461"/>
      <c r="J656" s="461"/>
      <c r="K656" s="462"/>
      <c r="L656" s="461"/>
      <c r="M656" s="461"/>
    </row>
    <row r="657" spans="1:13" ht="75">
      <c r="A657" s="476" t="s">
        <v>3469</v>
      </c>
      <c r="B657" s="471" t="s">
        <v>3470</v>
      </c>
      <c r="C657" s="343" t="s">
        <v>3471</v>
      </c>
      <c r="D657" s="343" t="s">
        <v>3472</v>
      </c>
      <c r="E657" s="460">
        <v>2021</v>
      </c>
      <c r="F657" s="461"/>
      <c r="G657" s="461"/>
      <c r="H657" s="461"/>
      <c r="I657" s="461"/>
      <c r="J657" s="461"/>
      <c r="K657" s="462"/>
      <c r="L657" s="461"/>
      <c r="M657" s="461"/>
    </row>
    <row r="658" spans="1:13" ht="30">
      <c r="A658" s="476" t="s">
        <v>3150</v>
      </c>
      <c r="B658" s="471" t="s">
        <v>3151</v>
      </c>
      <c r="C658" s="343" t="s">
        <v>3152</v>
      </c>
      <c r="D658" s="343" t="s">
        <v>2740</v>
      </c>
      <c r="E658" s="460">
        <v>2014</v>
      </c>
      <c r="F658" s="461"/>
      <c r="G658" s="461"/>
      <c r="H658" s="461"/>
      <c r="I658" s="461"/>
      <c r="J658" s="461"/>
      <c r="K658" s="462"/>
      <c r="L658" s="461"/>
      <c r="M658" s="461"/>
    </row>
    <row r="659" spans="1:13" ht="75">
      <c r="A659" s="476" t="s">
        <v>7729</v>
      </c>
      <c r="B659" s="471" t="s">
        <v>7730</v>
      </c>
      <c r="C659" s="343" t="s">
        <v>7731</v>
      </c>
      <c r="D659" s="343" t="s">
        <v>7732</v>
      </c>
      <c r="E659" s="460">
        <v>2007</v>
      </c>
      <c r="F659" s="461"/>
      <c r="G659" s="461"/>
      <c r="H659" s="461"/>
      <c r="I659" s="461"/>
      <c r="J659" s="461"/>
      <c r="K659" s="462"/>
      <c r="L659" s="461"/>
      <c r="M659" s="461"/>
    </row>
    <row r="660" spans="1:13" ht="120">
      <c r="A660" s="476" t="s">
        <v>7733</v>
      </c>
      <c r="B660" s="471"/>
      <c r="C660" s="343" t="s">
        <v>7734</v>
      </c>
      <c r="D660" s="343" t="s">
        <v>7735</v>
      </c>
      <c r="E660" s="460">
        <v>2010</v>
      </c>
      <c r="F660" s="461"/>
      <c r="G660" s="461"/>
      <c r="H660" s="461"/>
      <c r="I660" s="461"/>
      <c r="J660" s="461"/>
      <c r="K660" s="462"/>
      <c r="L660" s="461"/>
      <c r="M660" s="461"/>
    </row>
    <row r="661" spans="1:13" ht="180">
      <c r="A661" s="476" t="s">
        <v>4977</v>
      </c>
      <c r="B661" s="471"/>
      <c r="C661" s="343" t="s">
        <v>4978</v>
      </c>
      <c r="D661" s="343" t="s">
        <v>4979</v>
      </c>
      <c r="E661" s="460">
        <v>2001</v>
      </c>
      <c r="F661" s="461"/>
      <c r="G661" s="461"/>
      <c r="H661" s="461"/>
      <c r="I661" s="461"/>
      <c r="J661" s="461"/>
      <c r="K661" s="462"/>
      <c r="L661" s="461"/>
      <c r="M661" s="461"/>
    </row>
    <row r="662" spans="1:13" ht="75">
      <c r="A662" s="476" t="s">
        <v>3473</v>
      </c>
      <c r="B662" s="471"/>
      <c r="C662" s="343" t="s">
        <v>3474</v>
      </c>
      <c r="D662" s="343" t="s">
        <v>3475</v>
      </c>
      <c r="E662" s="460">
        <v>2020</v>
      </c>
      <c r="F662" s="461"/>
      <c r="G662" s="461"/>
      <c r="H662" s="461"/>
      <c r="I662" s="461"/>
      <c r="J662" s="461"/>
      <c r="K662" s="462"/>
      <c r="L662" s="461"/>
      <c r="M662" s="461"/>
    </row>
    <row r="663" spans="1:13" ht="45">
      <c r="A663" s="476" t="s">
        <v>7736</v>
      </c>
      <c r="B663" s="471" t="s">
        <v>7737</v>
      </c>
      <c r="C663" s="343" t="s">
        <v>7738</v>
      </c>
      <c r="D663" s="343" t="s">
        <v>7739</v>
      </c>
      <c r="E663" s="460">
        <v>2002</v>
      </c>
      <c r="F663" s="461"/>
      <c r="G663" s="461"/>
      <c r="H663" s="461"/>
      <c r="I663" s="461"/>
      <c r="J663" s="461"/>
      <c r="K663" s="462"/>
      <c r="L663" s="461"/>
      <c r="M663" s="461"/>
    </row>
    <row r="664" spans="1:13" ht="60">
      <c r="A664" s="476" t="s">
        <v>1497</v>
      </c>
      <c r="B664" s="471" t="s">
        <v>4388</v>
      </c>
      <c r="C664" s="343" t="s">
        <v>1496</v>
      </c>
      <c r="D664" s="343" t="s">
        <v>1501</v>
      </c>
      <c r="E664" s="460">
        <v>2013</v>
      </c>
      <c r="F664" s="461"/>
      <c r="G664" s="461"/>
      <c r="H664" s="461"/>
      <c r="I664" s="461"/>
      <c r="J664" s="461"/>
      <c r="K664" s="462"/>
      <c r="L664" s="461"/>
      <c r="M664" s="461"/>
    </row>
    <row r="665" spans="1:13" ht="75">
      <c r="A665" s="476" t="s">
        <v>3459</v>
      </c>
      <c r="B665" s="471" t="s">
        <v>3460</v>
      </c>
      <c r="C665" s="343" t="s">
        <v>3461</v>
      </c>
      <c r="D665" s="343" t="s">
        <v>3462</v>
      </c>
      <c r="E665" s="460">
        <v>2017</v>
      </c>
      <c r="F665" s="461"/>
      <c r="G665" s="461"/>
      <c r="H665" s="461"/>
      <c r="I665" s="461"/>
      <c r="J665" s="461"/>
      <c r="K665" s="462"/>
      <c r="L665" s="461"/>
      <c r="M665" s="461"/>
    </row>
    <row r="666" spans="1:13" ht="75">
      <c r="A666" s="476" t="s">
        <v>7740</v>
      </c>
      <c r="B666" s="471" t="s">
        <v>7741</v>
      </c>
      <c r="C666" s="343" t="s">
        <v>7742</v>
      </c>
      <c r="D666" s="343" t="s">
        <v>7743</v>
      </c>
      <c r="E666" s="460">
        <v>2010</v>
      </c>
      <c r="F666" s="461"/>
      <c r="G666" s="461"/>
      <c r="H666" s="461"/>
      <c r="I666" s="461"/>
      <c r="J666" s="461"/>
      <c r="K666" s="462"/>
      <c r="L666" s="461"/>
      <c r="M666" s="461"/>
    </row>
    <row r="667" spans="1:13" ht="90">
      <c r="A667" s="476" t="s">
        <v>7744</v>
      </c>
      <c r="B667" s="471" t="s">
        <v>7745</v>
      </c>
      <c r="C667" s="343" t="s">
        <v>7746</v>
      </c>
      <c r="D667" s="343" t="s">
        <v>6894</v>
      </c>
      <c r="E667" s="460">
        <v>2006</v>
      </c>
      <c r="F667" s="461"/>
      <c r="G667" s="461"/>
      <c r="H667" s="461"/>
      <c r="I667" s="461"/>
      <c r="J667" s="461"/>
      <c r="K667" s="462"/>
      <c r="L667" s="461"/>
      <c r="M667" s="461"/>
    </row>
    <row r="668" spans="1:13" ht="60">
      <c r="A668" s="476" t="s">
        <v>7747</v>
      </c>
      <c r="B668" s="471" t="s">
        <v>7748</v>
      </c>
      <c r="C668" s="343" t="s">
        <v>7749</v>
      </c>
      <c r="D668" s="343" t="s">
        <v>7750</v>
      </c>
      <c r="E668" s="460">
        <v>2000</v>
      </c>
      <c r="F668" s="461"/>
      <c r="G668" s="461"/>
      <c r="H668" s="461"/>
      <c r="I668" s="461"/>
      <c r="J668" s="461"/>
      <c r="K668" s="462"/>
      <c r="L668" s="461"/>
      <c r="M668" s="461"/>
    </row>
    <row r="669" spans="1:13" ht="75">
      <c r="A669" s="476" t="s">
        <v>7751</v>
      </c>
      <c r="B669" s="471" t="s">
        <v>7752</v>
      </c>
      <c r="C669" s="343" t="s">
        <v>7753</v>
      </c>
      <c r="D669" s="343" t="s">
        <v>6923</v>
      </c>
      <c r="E669" s="460">
        <v>2020</v>
      </c>
      <c r="F669" s="461"/>
      <c r="G669" s="461"/>
      <c r="H669" s="461"/>
      <c r="I669" s="461"/>
      <c r="J669" s="461"/>
      <c r="K669" s="462"/>
      <c r="L669" s="461"/>
      <c r="M669" s="461"/>
    </row>
    <row r="670" spans="1:13" ht="105">
      <c r="A670" s="476" t="s">
        <v>7754</v>
      </c>
      <c r="B670" s="471" t="s">
        <v>7755</v>
      </c>
      <c r="C670" s="343" t="s">
        <v>7756</v>
      </c>
      <c r="D670" s="343" t="s">
        <v>7033</v>
      </c>
      <c r="E670" s="460">
        <v>2023</v>
      </c>
      <c r="F670" s="461"/>
      <c r="G670" s="461"/>
      <c r="H670" s="461"/>
      <c r="I670" s="461"/>
      <c r="J670" s="461"/>
      <c r="K670" s="462"/>
      <c r="L670" s="461"/>
      <c r="M670" s="461"/>
    </row>
    <row r="671" spans="1:13" ht="60">
      <c r="A671" s="476" t="s">
        <v>4087</v>
      </c>
      <c r="B671" s="471" t="s">
        <v>4088</v>
      </c>
      <c r="C671" s="343" t="s">
        <v>4089</v>
      </c>
      <c r="D671" s="343" t="s">
        <v>4090</v>
      </c>
      <c r="E671" s="460">
        <v>1998</v>
      </c>
      <c r="F671" s="461"/>
      <c r="G671" s="461"/>
      <c r="H671" s="461"/>
      <c r="I671" s="461"/>
      <c r="J671" s="461"/>
      <c r="K671" s="462"/>
      <c r="L671" s="461"/>
      <c r="M671" s="461"/>
    </row>
    <row r="672" spans="1:13" ht="60">
      <c r="A672" s="476" t="s">
        <v>5972</v>
      </c>
      <c r="B672" s="471" t="s">
        <v>5973</v>
      </c>
      <c r="C672" s="343" t="s">
        <v>5974</v>
      </c>
      <c r="D672" s="343" t="s">
        <v>5975</v>
      </c>
      <c r="E672" s="460">
        <v>2011</v>
      </c>
      <c r="F672" s="461"/>
      <c r="G672" s="461"/>
      <c r="H672" s="461"/>
      <c r="I672" s="461"/>
      <c r="J672" s="461"/>
      <c r="K672" s="462"/>
      <c r="L672" s="461"/>
      <c r="M672" s="461"/>
    </row>
    <row r="673" spans="1:13" ht="45">
      <c r="A673" s="476" t="s">
        <v>7757</v>
      </c>
      <c r="B673" s="471" t="s">
        <v>7758</v>
      </c>
      <c r="C673" s="343" t="s">
        <v>7759</v>
      </c>
      <c r="D673" s="343" t="s">
        <v>7760</v>
      </c>
      <c r="E673" s="460">
        <v>2013</v>
      </c>
      <c r="F673" s="461"/>
      <c r="G673" s="461"/>
      <c r="H673" s="461"/>
      <c r="I673" s="461"/>
      <c r="J673" s="461"/>
      <c r="K673" s="462"/>
      <c r="L673" s="461"/>
      <c r="M673" s="461"/>
    </row>
    <row r="674" spans="1:13" ht="75">
      <c r="A674" s="476" t="s">
        <v>7761</v>
      </c>
      <c r="B674" s="471" t="s">
        <v>7762</v>
      </c>
      <c r="C674" s="343" t="s">
        <v>7763</v>
      </c>
      <c r="D674" s="343" t="s">
        <v>7764</v>
      </c>
      <c r="E674" s="460">
        <v>1997</v>
      </c>
      <c r="F674" s="461"/>
      <c r="G674" s="461"/>
      <c r="H674" s="461"/>
      <c r="I674" s="461"/>
      <c r="J674" s="461"/>
      <c r="K674" s="462"/>
      <c r="L674" s="461"/>
      <c r="M674" s="461"/>
    </row>
    <row r="675" spans="1:13" ht="60">
      <c r="A675" s="476" t="s">
        <v>7765</v>
      </c>
      <c r="B675" s="471"/>
      <c r="C675" s="343" t="s">
        <v>7766</v>
      </c>
      <c r="D675" s="343" t="s">
        <v>7767</v>
      </c>
      <c r="E675" s="460">
        <v>1996</v>
      </c>
      <c r="F675" s="461"/>
      <c r="G675" s="461"/>
      <c r="H675" s="461"/>
      <c r="I675" s="461"/>
      <c r="J675" s="461"/>
      <c r="K675" s="462"/>
      <c r="L675" s="461"/>
      <c r="M675" s="461"/>
    </row>
    <row r="676" spans="1:13" ht="60">
      <c r="A676" s="476" t="s">
        <v>2792</v>
      </c>
      <c r="B676" s="471" t="s">
        <v>4611</v>
      </c>
      <c r="C676" s="343" t="s">
        <v>2794</v>
      </c>
      <c r="D676" s="343" t="s">
        <v>2795</v>
      </c>
      <c r="E676" s="460">
        <v>2013</v>
      </c>
      <c r="F676" s="461"/>
      <c r="G676" s="461"/>
      <c r="H676" s="461"/>
      <c r="I676" s="461"/>
      <c r="J676" s="461"/>
      <c r="K676" s="462"/>
      <c r="L676" s="461"/>
      <c r="M676" s="461"/>
    </row>
    <row r="677" spans="1:13" ht="105">
      <c r="A677" s="476" t="s">
        <v>7768</v>
      </c>
      <c r="B677" s="471"/>
      <c r="C677" s="343" t="s">
        <v>7769</v>
      </c>
      <c r="D677" s="343" t="s">
        <v>7655</v>
      </c>
      <c r="E677" s="460">
        <v>2018</v>
      </c>
      <c r="F677" s="461"/>
      <c r="G677" s="461"/>
      <c r="H677" s="461"/>
      <c r="I677" s="461"/>
      <c r="J677" s="461"/>
      <c r="K677" s="462"/>
      <c r="L677" s="461"/>
      <c r="M677" s="461"/>
    </row>
    <row r="678" spans="1:13" ht="75">
      <c r="A678" s="476" t="s">
        <v>7770</v>
      </c>
      <c r="B678" s="471" t="s">
        <v>7771</v>
      </c>
      <c r="C678" s="343" t="s">
        <v>7772</v>
      </c>
      <c r="D678" s="343" t="s">
        <v>6940</v>
      </c>
      <c r="E678" s="460">
        <v>1996</v>
      </c>
      <c r="F678" s="461"/>
      <c r="G678" s="461"/>
      <c r="H678" s="461"/>
      <c r="I678" s="461"/>
      <c r="J678" s="461"/>
      <c r="K678" s="462"/>
      <c r="L678" s="461"/>
      <c r="M678" s="461"/>
    </row>
    <row r="679" spans="1:13" ht="75">
      <c r="A679" s="476" t="s">
        <v>7773</v>
      </c>
      <c r="B679" s="471"/>
      <c r="C679" s="343" t="s">
        <v>7774</v>
      </c>
      <c r="D679" s="343" t="s">
        <v>7775</v>
      </c>
      <c r="E679" s="460">
        <v>2021</v>
      </c>
      <c r="F679" s="461"/>
      <c r="G679" s="461"/>
      <c r="H679" s="461"/>
      <c r="I679" s="461"/>
      <c r="J679" s="461"/>
      <c r="K679" s="462"/>
      <c r="L679" s="461"/>
      <c r="M679" s="461"/>
    </row>
    <row r="680" spans="1:13" ht="60">
      <c r="A680" s="476" t="s">
        <v>7776</v>
      </c>
      <c r="B680" s="471"/>
      <c r="C680" s="343" t="s">
        <v>7777</v>
      </c>
      <c r="D680" s="343" t="s">
        <v>7778</v>
      </c>
      <c r="E680" s="460">
        <v>2004</v>
      </c>
      <c r="F680" s="461"/>
      <c r="G680" s="461"/>
      <c r="H680" s="461"/>
      <c r="I680" s="461"/>
      <c r="J680" s="461"/>
      <c r="K680" s="462"/>
      <c r="L680" s="461"/>
      <c r="M680" s="461"/>
    </row>
    <row r="681" spans="1:13" ht="45">
      <c r="A681" s="476" t="s">
        <v>5577</v>
      </c>
      <c r="B681" s="471" t="s">
        <v>5578</v>
      </c>
      <c r="C681" s="343" t="s">
        <v>5579</v>
      </c>
      <c r="D681" s="343" t="s">
        <v>3636</v>
      </c>
      <c r="E681" s="460">
        <v>2004</v>
      </c>
      <c r="F681" s="461"/>
      <c r="G681" s="461"/>
      <c r="H681" s="461"/>
      <c r="I681" s="461"/>
      <c r="J681" s="461"/>
      <c r="K681" s="462"/>
      <c r="L681" s="461"/>
      <c r="M681" s="461"/>
    </row>
    <row r="682" spans="1:13" ht="75">
      <c r="A682" s="476" t="s">
        <v>7779</v>
      </c>
      <c r="B682" s="471" t="s">
        <v>7780</v>
      </c>
      <c r="C682" s="343" t="s">
        <v>7781</v>
      </c>
      <c r="D682" s="343" t="s">
        <v>7782</v>
      </c>
      <c r="E682" s="460">
        <v>2008</v>
      </c>
      <c r="F682" s="461"/>
      <c r="G682" s="461"/>
      <c r="H682" s="461"/>
      <c r="I682" s="461"/>
      <c r="J682" s="461"/>
      <c r="K682" s="462"/>
      <c r="L682" s="461"/>
      <c r="M682" s="461"/>
    </row>
    <row r="683" spans="1:13" ht="60">
      <c r="A683" s="476" t="s">
        <v>7783</v>
      </c>
      <c r="B683" s="471" t="s">
        <v>7784</v>
      </c>
      <c r="C683" s="343" t="s">
        <v>7785</v>
      </c>
      <c r="D683" s="343" t="s">
        <v>7092</v>
      </c>
      <c r="E683" s="460">
        <v>2014</v>
      </c>
      <c r="F683" s="461"/>
      <c r="G683" s="461"/>
      <c r="H683" s="461"/>
      <c r="I683" s="461"/>
      <c r="J683" s="461"/>
      <c r="K683" s="462"/>
      <c r="L683" s="461"/>
      <c r="M683" s="461"/>
    </row>
    <row r="684" spans="1:13" ht="45">
      <c r="A684" s="476" t="s">
        <v>7786</v>
      </c>
      <c r="B684" s="471" t="s">
        <v>7787</v>
      </c>
      <c r="C684" s="343" t="s">
        <v>7788</v>
      </c>
      <c r="D684" s="343" t="s">
        <v>6951</v>
      </c>
      <c r="E684" s="460">
        <v>2017</v>
      </c>
      <c r="F684" s="461"/>
      <c r="G684" s="461"/>
      <c r="H684" s="461"/>
      <c r="I684" s="461"/>
      <c r="J684" s="461"/>
      <c r="K684" s="462"/>
      <c r="L684" s="461"/>
      <c r="M684" s="461"/>
    </row>
    <row r="685" spans="1:13" ht="45">
      <c r="A685" s="476" t="s">
        <v>6311</v>
      </c>
      <c r="B685" s="471" t="s">
        <v>6312</v>
      </c>
      <c r="C685" s="343" t="s">
        <v>6313</v>
      </c>
      <c r="D685" s="343" t="s">
        <v>4116</v>
      </c>
      <c r="E685" s="460">
        <v>2004</v>
      </c>
      <c r="F685" s="461"/>
      <c r="G685" s="461"/>
      <c r="H685" s="461"/>
      <c r="I685" s="461"/>
      <c r="J685" s="461"/>
      <c r="K685" s="462"/>
      <c r="L685" s="461"/>
      <c r="M685" s="461"/>
    </row>
    <row r="686" spans="1:13" ht="60">
      <c r="A686" s="476" t="s">
        <v>4855</v>
      </c>
      <c r="B686" s="471" t="s">
        <v>4856</v>
      </c>
      <c r="C686" s="343" t="s">
        <v>4857</v>
      </c>
      <c r="D686" s="343" t="s">
        <v>4086</v>
      </c>
      <c r="E686" s="460">
        <v>2015</v>
      </c>
      <c r="F686" s="461"/>
      <c r="G686" s="461"/>
      <c r="H686" s="461"/>
      <c r="I686" s="461"/>
      <c r="J686" s="461"/>
      <c r="K686" s="462"/>
      <c r="L686" s="461"/>
      <c r="M686" s="461"/>
    </row>
    <row r="687" spans="1:13" ht="60">
      <c r="A687" s="476" t="s">
        <v>7789</v>
      </c>
      <c r="B687" s="471" t="s">
        <v>7790</v>
      </c>
      <c r="C687" s="343" t="s">
        <v>7791</v>
      </c>
      <c r="D687" s="343" t="s">
        <v>7792</v>
      </c>
      <c r="E687" s="460">
        <v>2019</v>
      </c>
      <c r="F687" s="461"/>
      <c r="G687" s="461"/>
      <c r="H687" s="461"/>
      <c r="I687" s="461"/>
      <c r="J687" s="461"/>
      <c r="K687" s="462"/>
      <c r="L687" s="461"/>
      <c r="M687" s="461"/>
    </row>
    <row r="688" spans="1:13" ht="105">
      <c r="A688" s="476" t="s">
        <v>7793</v>
      </c>
      <c r="B688" s="471" t="s">
        <v>7794</v>
      </c>
      <c r="C688" s="343" t="s">
        <v>7795</v>
      </c>
      <c r="D688" s="343" t="s">
        <v>7161</v>
      </c>
      <c r="E688" s="460">
        <v>1992</v>
      </c>
      <c r="F688" s="461"/>
      <c r="G688" s="461"/>
      <c r="H688" s="461"/>
      <c r="I688" s="461"/>
      <c r="J688" s="461"/>
      <c r="K688" s="462"/>
      <c r="L688" s="461"/>
      <c r="M688" s="461"/>
    </row>
    <row r="689" spans="1:13" ht="105">
      <c r="A689" s="476" t="s">
        <v>7796</v>
      </c>
      <c r="B689" s="471" t="s">
        <v>7797</v>
      </c>
      <c r="C689" s="343" t="s">
        <v>7798</v>
      </c>
      <c r="D689" s="343" t="s">
        <v>7161</v>
      </c>
      <c r="E689" s="460">
        <v>1992</v>
      </c>
      <c r="F689" s="461"/>
      <c r="G689" s="461"/>
      <c r="H689" s="461"/>
      <c r="I689" s="461"/>
      <c r="J689" s="461"/>
      <c r="K689" s="462"/>
      <c r="L689" s="461"/>
      <c r="M689" s="461"/>
    </row>
    <row r="690" spans="1:13" ht="105">
      <c r="A690" s="476" t="s">
        <v>2714</v>
      </c>
      <c r="B690" s="471" t="s">
        <v>3915</v>
      </c>
      <c r="C690" s="343" t="s">
        <v>2716</v>
      </c>
      <c r="D690" s="343" t="s">
        <v>2717</v>
      </c>
      <c r="E690" s="460">
        <v>2019</v>
      </c>
      <c r="F690" s="461"/>
      <c r="G690" s="461"/>
      <c r="H690" s="461"/>
      <c r="I690" s="461"/>
      <c r="J690" s="461"/>
      <c r="K690" s="462"/>
      <c r="L690" s="461"/>
      <c r="M690" s="461"/>
    </row>
    <row r="691" spans="1:13" ht="75">
      <c r="A691" s="476" t="s">
        <v>7799</v>
      </c>
      <c r="B691" s="471" t="s">
        <v>7800</v>
      </c>
      <c r="C691" s="343" t="s">
        <v>7801</v>
      </c>
      <c r="D691" s="343" t="s">
        <v>6852</v>
      </c>
      <c r="E691" s="460">
        <v>2004</v>
      </c>
      <c r="F691" s="461"/>
      <c r="G691" s="461"/>
      <c r="H691" s="461"/>
      <c r="I691" s="461"/>
      <c r="J691" s="461"/>
      <c r="K691" s="462"/>
      <c r="L691" s="461"/>
      <c r="M691" s="461"/>
    </row>
    <row r="692" spans="1:13" ht="60">
      <c r="A692" s="476" t="s">
        <v>6431</v>
      </c>
      <c r="B692" s="471" t="s">
        <v>6432</v>
      </c>
      <c r="C692" s="343" t="s">
        <v>6433</v>
      </c>
      <c r="D692" s="343" t="s">
        <v>533</v>
      </c>
      <c r="E692" s="460">
        <v>2003</v>
      </c>
      <c r="F692" s="461"/>
      <c r="G692" s="461"/>
      <c r="H692" s="461"/>
      <c r="I692" s="461"/>
      <c r="J692" s="461"/>
      <c r="K692" s="462"/>
      <c r="L692" s="461"/>
      <c r="M692" s="461"/>
    </row>
    <row r="693" spans="1:13" ht="60">
      <c r="A693" s="476" t="s">
        <v>6578</v>
      </c>
      <c r="B693" s="471"/>
      <c r="C693" s="343" t="s">
        <v>6579</v>
      </c>
      <c r="D693" s="343" t="s">
        <v>6580</v>
      </c>
      <c r="E693" s="460">
        <v>2019</v>
      </c>
      <c r="F693" s="461"/>
      <c r="G693" s="461"/>
      <c r="H693" s="461"/>
      <c r="I693" s="461"/>
      <c r="J693" s="461"/>
      <c r="K693" s="462"/>
      <c r="L693" s="461"/>
      <c r="M693" s="461"/>
    </row>
    <row r="694" spans="1:13" ht="75">
      <c r="A694" s="476" t="s">
        <v>7802</v>
      </c>
      <c r="B694" s="471" t="s">
        <v>7803</v>
      </c>
      <c r="C694" s="343" t="s">
        <v>7804</v>
      </c>
      <c r="D694" s="343" t="s">
        <v>7805</v>
      </c>
      <c r="E694" s="460">
        <v>2020</v>
      </c>
      <c r="F694" s="461"/>
      <c r="G694" s="461"/>
      <c r="H694" s="461"/>
      <c r="I694" s="461"/>
      <c r="J694" s="461"/>
      <c r="K694" s="462"/>
      <c r="L694" s="461"/>
      <c r="M694" s="461"/>
    </row>
    <row r="695" spans="1:13" ht="60">
      <c r="A695" s="476" t="s">
        <v>7806</v>
      </c>
      <c r="B695" s="471" t="s">
        <v>7807</v>
      </c>
      <c r="C695" s="343" t="s">
        <v>7808</v>
      </c>
      <c r="D695" s="343" t="s">
        <v>6819</v>
      </c>
      <c r="E695" s="460">
        <v>2004</v>
      </c>
      <c r="F695" s="461"/>
      <c r="G695" s="461"/>
      <c r="H695" s="461"/>
      <c r="I695" s="461"/>
      <c r="J695" s="461"/>
      <c r="K695" s="462"/>
      <c r="L695" s="461"/>
      <c r="M695" s="461"/>
    </row>
    <row r="696" spans="1:13" ht="105">
      <c r="A696" s="476" t="s">
        <v>3081</v>
      </c>
      <c r="B696" s="471" t="s">
        <v>3082</v>
      </c>
      <c r="C696" s="343" t="s">
        <v>3083</v>
      </c>
      <c r="D696" s="343" t="s">
        <v>3084</v>
      </c>
      <c r="E696" s="460">
        <v>2008</v>
      </c>
      <c r="F696" s="461"/>
      <c r="G696" s="461"/>
      <c r="H696" s="461"/>
      <c r="I696" s="461"/>
      <c r="J696" s="461"/>
      <c r="K696" s="462"/>
      <c r="L696" s="461"/>
      <c r="M696" s="461"/>
    </row>
    <row r="697" spans="1:13" ht="60">
      <c r="A697" s="476" t="s">
        <v>7809</v>
      </c>
      <c r="B697" s="471" t="s">
        <v>7810</v>
      </c>
      <c r="C697" s="343" t="s">
        <v>7811</v>
      </c>
      <c r="D697" s="343" t="s">
        <v>7812</v>
      </c>
      <c r="E697" s="460">
        <v>2022</v>
      </c>
      <c r="F697" s="461"/>
      <c r="G697" s="461"/>
      <c r="H697" s="461"/>
      <c r="I697" s="461"/>
      <c r="J697" s="461"/>
      <c r="K697" s="462"/>
      <c r="L697" s="461"/>
      <c r="M697" s="461"/>
    </row>
    <row r="698" spans="1:13" ht="60">
      <c r="A698" s="476" t="s">
        <v>7813</v>
      </c>
      <c r="B698" s="471" t="s">
        <v>7814</v>
      </c>
      <c r="C698" s="343" t="s">
        <v>7815</v>
      </c>
      <c r="D698" s="343" t="s">
        <v>7816</v>
      </c>
      <c r="E698" s="460">
        <v>2012</v>
      </c>
      <c r="F698" s="461"/>
      <c r="G698" s="461"/>
      <c r="H698" s="461"/>
      <c r="I698" s="461"/>
      <c r="J698" s="461"/>
      <c r="K698" s="462"/>
      <c r="L698" s="461"/>
      <c r="M698" s="461"/>
    </row>
    <row r="699" spans="1:13" ht="90">
      <c r="A699" s="476" t="s">
        <v>7817</v>
      </c>
      <c r="B699" s="471" t="s">
        <v>7818</v>
      </c>
      <c r="C699" s="343" t="s">
        <v>7819</v>
      </c>
      <c r="D699" s="343" t="s">
        <v>7820</v>
      </c>
      <c r="E699" s="460">
        <v>2018</v>
      </c>
      <c r="F699" s="461"/>
      <c r="G699" s="461"/>
      <c r="H699" s="461"/>
      <c r="I699" s="461"/>
      <c r="J699" s="461"/>
      <c r="K699" s="462"/>
      <c r="L699" s="461"/>
      <c r="M699" s="461"/>
    </row>
    <row r="700" spans="1:13" ht="60">
      <c r="A700" s="476" t="s">
        <v>6581</v>
      </c>
      <c r="B700" s="471"/>
      <c r="C700" s="343" t="s">
        <v>6582</v>
      </c>
      <c r="D700" s="343" t="s">
        <v>6583</v>
      </c>
      <c r="E700" s="460">
        <v>2016</v>
      </c>
      <c r="F700" s="461"/>
      <c r="G700" s="461"/>
      <c r="H700" s="461"/>
      <c r="I700" s="461"/>
      <c r="J700" s="461"/>
      <c r="K700" s="462"/>
      <c r="L700" s="461"/>
      <c r="M700" s="461"/>
    </row>
    <row r="701" spans="1:13" ht="75">
      <c r="A701" s="476" t="s">
        <v>7821</v>
      </c>
      <c r="B701" s="471" t="s">
        <v>7822</v>
      </c>
      <c r="C701" s="343" t="s">
        <v>7823</v>
      </c>
      <c r="D701" s="343" t="s">
        <v>6947</v>
      </c>
      <c r="E701" s="460">
        <v>2004</v>
      </c>
      <c r="F701" s="461"/>
      <c r="G701" s="461"/>
      <c r="H701" s="461"/>
      <c r="I701" s="461"/>
      <c r="J701" s="461"/>
      <c r="K701" s="462"/>
      <c r="L701" s="461"/>
      <c r="M701" s="461"/>
    </row>
    <row r="702" spans="1:13" ht="75">
      <c r="A702" s="476" t="s">
        <v>7824</v>
      </c>
      <c r="B702" s="471" t="s">
        <v>7825</v>
      </c>
      <c r="C702" s="343" t="s">
        <v>7826</v>
      </c>
      <c r="D702" s="343" t="s">
        <v>7827</v>
      </c>
      <c r="E702" s="460">
        <v>2009</v>
      </c>
      <c r="F702" s="461"/>
      <c r="G702" s="461"/>
      <c r="H702" s="461"/>
      <c r="I702" s="461"/>
      <c r="J702" s="461"/>
      <c r="K702" s="462"/>
      <c r="L702" s="461"/>
      <c r="M702" s="461"/>
    </row>
    <row r="703" spans="1:13" ht="60">
      <c r="A703" s="476" t="s">
        <v>5017</v>
      </c>
      <c r="B703" s="471"/>
      <c r="C703" s="343" t="s">
        <v>5018</v>
      </c>
      <c r="D703" s="343" t="s">
        <v>5019</v>
      </c>
      <c r="E703" s="460">
        <v>1999</v>
      </c>
      <c r="F703" s="461"/>
      <c r="G703" s="461"/>
      <c r="H703" s="461"/>
      <c r="I703" s="461"/>
      <c r="J703" s="461"/>
      <c r="K703" s="462"/>
      <c r="L703" s="461"/>
      <c r="M703" s="461"/>
    </row>
    <row r="704" spans="1:13" ht="60">
      <c r="A704" s="476" t="s">
        <v>3615</v>
      </c>
      <c r="B704" s="471" t="s">
        <v>3616</v>
      </c>
      <c r="C704" s="343" t="s">
        <v>3617</v>
      </c>
      <c r="D704" s="343" t="s">
        <v>3618</v>
      </c>
      <c r="E704" s="460">
        <v>1976</v>
      </c>
      <c r="F704" s="461"/>
      <c r="G704" s="461"/>
      <c r="H704" s="461"/>
      <c r="I704" s="461"/>
      <c r="J704" s="461"/>
      <c r="K704" s="462"/>
      <c r="L704" s="461"/>
      <c r="M704" s="461"/>
    </row>
    <row r="705" spans="1:13" ht="135">
      <c r="A705" s="476" t="s">
        <v>4766</v>
      </c>
      <c r="B705" s="471" t="s">
        <v>4767</v>
      </c>
      <c r="C705" s="343" t="s">
        <v>4768</v>
      </c>
      <c r="D705" s="343" t="s">
        <v>4769</v>
      </c>
      <c r="E705" s="460">
        <v>2015</v>
      </c>
      <c r="F705" s="461"/>
      <c r="G705" s="461"/>
      <c r="H705" s="461"/>
      <c r="I705" s="461"/>
      <c r="J705" s="461"/>
      <c r="K705" s="462"/>
      <c r="L705" s="461"/>
      <c r="M705" s="461"/>
    </row>
    <row r="706" spans="1:13" ht="60">
      <c r="A706" s="476" t="s">
        <v>7828</v>
      </c>
      <c r="B706" s="471" t="s">
        <v>7829</v>
      </c>
      <c r="C706" s="343" t="s">
        <v>7830</v>
      </c>
      <c r="D706" s="343" t="s">
        <v>6848</v>
      </c>
      <c r="E706" s="460">
        <v>2019</v>
      </c>
      <c r="F706" s="461"/>
      <c r="G706" s="461"/>
      <c r="H706" s="461"/>
      <c r="I706" s="461"/>
      <c r="J706" s="461"/>
      <c r="K706" s="462"/>
      <c r="L706" s="461"/>
      <c r="M706" s="461"/>
    </row>
    <row r="707" spans="1:13" ht="90">
      <c r="A707" s="476" t="s">
        <v>7831</v>
      </c>
      <c r="B707" s="471"/>
      <c r="C707" s="343" t="s">
        <v>7832</v>
      </c>
      <c r="D707" s="343" t="s">
        <v>7739</v>
      </c>
      <c r="E707" s="460">
        <v>1999</v>
      </c>
      <c r="F707" s="461"/>
      <c r="G707" s="461"/>
      <c r="H707" s="461"/>
      <c r="I707" s="461"/>
      <c r="J707" s="461"/>
      <c r="K707" s="462"/>
      <c r="L707" s="461"/>
      <c r="M707" s="461"/>
    </row>
    <row r="708" spans="1:13" ht="75">
      <c r="A708" s="476" t="s">
        <v>7833</v>
      </c>
      <c r="B708" s="471" t="s">
        <v>7834</v>
      </c>
      <c r="C708" s="343" t="s">
        <v>7835</v>
      </c>
      <c r="D708" s="343" t="s">
        <v>7595</v>
      </c>
      <c r="E708" s="460">
        <v>2022</v>
      </c>
      <c r="F708" s="461"/>
      <c r="G708" s="461"/>
      <c r="H708" s="461"/>
      <c r="I708" s="461"/>
      <c r="J708" s="461"/>
      <c r="K708" s="462"/>
      <c r="L708" s="461"/>
      <c r="M708" s="461"/>
    </row>
    <row r="709" spans="1:13" ht="105">
      <c r="A709" s="476" t="s">
        <v>7836</v>
      </c>
      <c r="B709" s="471"/>
      <c r="C709" s="343" t="s">
        <v>7837</v>
      </c>
      <c r="D709" s="343" t="s">
        <v>7838</v>
      </c>
      <c r="E709" s="460">
        <v>2010</v>
      </c>
      <c r="F709" s="461"/>
      <c r="G709" s="461"/>
      <c r="H709" s="461"/>
      <c r="I709" s="461"/>
      <c r="J709" s="461"/>
      <c r="K709" s="462"/>
      <c r="L709" s="461"/>
      <c r="M709" s="461"/>
    </row>
    <row r="710" spans="1:13" ht="75">
      <c r="A710" s="476" t="s">
        <v>1776</v>
      </c>
      <c r="B710" s="471" t="s">
        <v>4706</v>
      </c>
      <c r="C710" s="343" t="s">
        <v>1775</v>
      </c>
      <c r="D710" s="343" t="s">
        <v>1779</v>
      </c>
      <c r="E710" s="460">
        <v>2008</v>
      </c>
      <c r="F710" s="461"/>
      <c r="G710" s="461"/>
      <c r="H710" s="461"/>
      <c r="I710" s="461"/>
      <c r="J710" s="461"/>
      <c r="K710" s="462"/>
      <c r="L710" s="461"/>
      <c r="M710" s="461"/>
    </row>
    <row r="711" spans="1:13" ht="90">
      <c r="A711" s="476" t="s">
        <v>6656</v>
      </c>
      <c r="B711" s="471" t="s">
        <v>6657</v>
      </c>
      <c r="C711" s="343" t="s">
        <v>6658</v>
      </c>
      <c r="D711" s="343" t="s">
        <v>5028</v>
      </c>
      <c r="E711" s="460">
        <v>2017</v>
      </c>
      <c r="F711" s="461"/>
      <c r="G711" s="461"/>
      <c r="H711" s="461"/>
      <c r="I711" s="461"/>
      <c r="J711" s="461"/>
      <c r="K711" s="462"/>
      <c r="L711" s="461"/>
      <c r="M711" s="461"/>
    </row>
    <row r="712" spans="1:13" ht="135">
      <c r="A712" s="476" t="s">
        <v>3096</v>
      </c>
      <c r="B712" s="471" t="s">
        <v>3097</v>
      </c>
      <c r="C712" s="343" t="s">
        <v>3098</v>
      </c>
      <c r="D712" s="343" t="s">
        <v>3099</v>
      </c>
      <c r="E712" s="460">
        <v>2016</v>
      </c>
      <c r="F712" s="461"/>
      <c r="G712" s="461"/>
      <c r="H712" s="461"/>
      <c r="I712" s="461"/>
      <c r="J712" s="461"/>
      <c r="K712" s="462"/>
      <c r="L712" s="461"/>
      <c r="M712" s="461"/>
    </row>
    <row r="713" spans="1:13" ht="75">
      <c r="A713" s="476" t="s">
        <v>4732</v>
      </c>
      <c r="B713" s="471" t="s">
        <v>4733</v>
      </c>
      <c r="C713" s="343" t="s">
        <v>4734</v>
      </c>
      <c r="D713" s="343" t="s">
        <v>4735</v>
      </c>
      <c r="E713" s="460">
        <v>2006</v>
      </c>
      <c r="F713" s="461"/>
      <c r="G713" s="461"/>
      <c r="H713" s="461"/>
      <c r="I713" s="461"/>
      <c r="J713" s="461"/>
      <c r="K713" s="462"/>
      <c r="L713" s="461"/>
      <c r="M713" s="461"/>
    </row>
    <row r="714" spans="1:13" ht="60">
      <c r="A714" s="476" t="s">
        <v>4458</v>
      </c>
      <c r="B714" s="471"/>
      <c r="C714" s="343" t="s">
        <v>4459</v>
      </c>
      <c r="D714" s="343" t="s">
        <v>4460</v>
      </c>
      <c r="E714" s="460">
        <v>2018</v>
      </c>
      <c r="F714" s="461"/>
      <c r="G714" s="461"/>
      <c r="H714" s="461"/>
      <c r="I714" s="461"/>
      <c r="J714" s="461"/>
      <c r="K714" s="462"/>
      <c r="L714" s="461"/>
      <c r="M714" s="461"/>
    </row>
    <row r="715" spans="1:13" ht="75">
      <c r="A715" s="476" t="s">
        <v>7839</v>
      </c>
      <c r="B715" s="471" t="s">
        <v>7840</v>
      </c>
      <c r="C715" s="343" t="s">
        <v>7808</v>
      </c>
      <c r="D715" s="343" t="s">
        <v>6947</v>
      </c>
      <c r="E715" s="460">
        <v>2004</v>
      </c>
      <c r="F715" s="461"/>
      <c r="G715" s="461"/>
      <c r="H715" s="461"/>
      <c r="I715" s="461"/>
      <c r="J715" s="461"/>
      <c r="K715" s="462"/>
      <c r="L715" s="461"/>
      <c r="M715" s="461"/>
    </row>
    <row r="716" spans="1:13" ht="105">
      <c r="A716" s="476" t="s">
        <v>7841</v>
      </c>
      <c r="B716" s="471" t="s">
        <v>7842</v>
      </c>
      <c r="C716" s="343" t="s">
        <v>7843</v>
      </c>
      <c r="D716" s="343" t="s">
        <v>6894</v>
      </c>
      <c r="E716" s="460">
        <v>2018</v>
      </c>
      <c r="F716" s="461"/>
      <c r="G716" s="461"/>
      <c r="H716" s="461"/>
      <c r="I716" s="461"/>
      <c r="J716" s="461"/>
      <c r="K716" s="462"/>
      <c r="L716" s="461"/>
      <c r="M716" s="461"/>
    </row>
    <row r="717" spans="1:13" ht="105">
      <c r="A717" s="476" t="s">
        <v>7844</v>
      </c>
      <c r="B717" s="471"/>
      <c r="C717" s="343" t="s">
        <v>7845</v>
      </c>
      <c r="D717" s="343" t="s">
        <v>7846</v>
      </c>
      <c r="E717" s="460">
        <v>2018</v>
      </c>
      <c r="F717" s="461"/>
      <c r="G717" s="461"/>
      <c r="H717" s="461"/>
      <c r="I717" s="461"/>
      <c r="J717" s="461"/>
      <c r="K717" s="462"/>
      <c r="L717" s="461"/>
      <c r="M717" s="461"/>
    </row>
    <row r="718" spans="1:13" ht="90">
      <c r="A718" s="476" t="s">
        <v>3341</v>
      </c>
      <c r="B718" s="471" t="s">
        <v>3342</v>
      </c>
      <c r="C718" s="343" t="s">
        <v>3343</v>
      </c>
      <c r="D718" s="343" t="s">
        <v>3223</v>
      </c>
      <c r="E718" s="460">
        <v>2019</v>
      </c>
      <c r="F718" s="461"/>
      <c r="G718" s="461"/>
      <c r="H718" s="461"/>
      <c r="I718" s="461"/>
      <c r="J718" s="461"/>
      <c r="K718" s="462"/>
      <c r="L718" s="461"/>
      <c r="M718" s="461"/>
    </row>
    <row r="719" spans="1:13" ht="75">
      <c r="A719" s="476" t="s">
        <v>5486</v>
      </c>
      <c r="B719" s="471"/>
      <c r="C719" s="343" t="s">
        <v>5487</v>
      </c>
      <c r="D719" s="343"/>
      <c r="E719" s="460">
        <v>2022</v>
      </c>
      <c r="F719" s="461"/>
      <c r="G719" s="461"/>
      <c r="H719" s="461"/>
      <c r="I719" s="461"/>
      <c r="J719" s="461"/>
      <c r="K719" s="462"/>
      <c r="L719" s="461"/>
      <c r="M719" s="461"/>
    </row>
    <row r="720" spans="1:13" ht="45">
      <c r="A720" s="476" t="s">
        <v>5843</v>
      </c>
      <c r="B720" s="471" t="s">
        <v>5844</v>
      </c>
      <c r="C720" s="343" t="s">
        <v>5845</v>
      </c>
      <c r="D720" s="343" t="s">
        <v>5846</v>
      </c>
      <c r="E720" s="460">
        <v>2019</v>
      </c>
      <c r="F720" s="461"/>
      <c r="G720" s="461"/>
      <c r="H720" s="461"/>
      <c r="I720" s="461"/>
      <c r="J720" s="461"/>
      <c r="K720" s="462"/>
      <c r="L720" s="461"/>
      <c r="M720" s="461"/>
    </row>
    <row r="721" spans="1:13" ht="90">
      <c r="A721" s="476" t="s">
        <v>3961</v>
      </c>
      <c r="B721" s="471"/>
      <c r="C721" s="343" t="s">
        <v>3962</v>
      </c>
      <c r="D721" s="343" t="s">
        <v>3963</v>
      </c>
      <c r="E721" s="460">
        <v>1987</v>
      </c>
      <c r="F721" s="461"/>
      <c r="G721" s="461"/>
      <c r="H721" s="461"/>
      <c r="I721" s="461"/>
      <c r="J721" s="461"/>
      <c r="K721" s="462"/>
      <c r="L721" s="461"/>
      <c r="M721" s="461"/>
    </row>
    <row r="722" spans="1:13" ht="75">
      <c r="A722" s="476" t="s">
        <v>7847</v>
      </c>
      <c r="B722" s="471"/>
      <c r="C722" s="343" t="s">
        <v>7848</v>
      </c>
      <c r="D722" s="343" t="s">
        <v>7849</v>
      </c>
      <c r="E722" s="460">
        <v>2008</v>
      </c>
      <c r="F722" s="461"/>
      <c r="G722" s="461"/>
      <c r="H722" s="461"/>
      <c r="I722" s="461"/>
      <c r="J722" s="461"/>
      <c r="K722" s="462"/>
      <c r="L722" s="461"/>
      <c r="M722" s="461"/>
    </row>
    <row r="723" spans="1:13" ht="75">
      <c r="A723" s="476" t="s">
        <v>7850</v>
      </c>
      <c r="B723" s="471" t="s">
        <v>7851</v>
      </c>
      <c r="C723" s="343" t="s">
        <v>7852</v>
      </c>
      <c r="D723" s="343" t="s">
        <v>6951</v>
      </c>
      <c r="E723" s="460">
        <v>2012</v>
      </c>
      <c r="F723" s="461"/>
      <c r="G723" s="461"/>
      <c r="H723" s="461"/>
      <c r="I723" s="461"/>
      <c r="J723" s="461"/>
      <c r="K723" s="462"/>
      <c r="L723" s="461"/>
      <c r="M723" s="461"/>
    </row>
    <row r="724" spans="1:13" ht="90">
      <c r="A724" s="476" t="s">
        <v>6139</v>
      </c>
      <c r="B724" s="471"/>
      <c r="C724" s="343" t="s">
        <v>6140</v>
      </c>
      <c r="D724" s="343" t="s">
        <v>6141</v>
      </c>
      <c r="E724" s="460">
        <v>1996</v>
      </c>
      <c r="F724" s="461"/>
      <c r="G724" s="461"/>
      <c r="H724" s="461"/>
      <c r="I724" s="461"/>
      <c r="J724" s="461"/>
      <c r="K724" s="462"/>
      <c r="L724" s="461"/>
      <c r="M724" s="461"/>
    </row>
    <row r="725" spans="1:13" ht="105">
      <c r="A725" s="476" t="s">
        <v>6463</v>
      </c>
      <c r="B725" s="471" t="s">
        <v>6464</v>
      </c>
      <c r="C725" s="343" t="s">
        <v>6465</v>
      </c>
      <c r="D725" s="343" t="s">
        <v>6466</v>
      </c>
      <c r="E725" s="460">
        <v>2021</v>
      </c>
      <c r="F725" s="461"/>
      <c r="G725" s="461"/>
      <c r="H725" s="461"/>
      <c r="I725" s="461"/>
      <c r="J725" s="461"/>
      <c r="K725" s="462"/>
      <c r="L725" s="461"/>
      <c r="M725" s="461"/>
    </row>
    <row r="726" spans="1:13" ht="60">
      <c r="A726" s="476" t="s">
        <v>7853</v>
      </c>
      <c r="B726" s="471" t="s">
        <v>7854</v>
      </c>
      <c r="C726" s="343" t="s">
        <v>7855</v>
      </c>
      <c r="D726" s="343" t="s">
        <v>7299</v>
      </c>
      <c r="E726" s="460">
        <v>2020</v>
      </c>
      <c r="F726" s="461"/>
      <c r="G726" s="461"/>
      <c r="H726" s="461"/>
      <c r="I726" s="461"/>
      <c r="J726" s="461"/>
      <c r="K726" s="462"/>
      <c r="L726" s="461"/>
      <c r="M726" s="461"/>
    </row>
    <row r="727" spans="1:13" ht="75">
      <c r="A727" s="476" t="s">
        <v>7856</v>
      </c>
      <c r="B727" s="471" t="s">
        <v>7857</v>
      </c>
      <c r="C727" s="343" t="s">
        <v>7858</v>
      </c>
      <c r="D727" s="343" t="s">
        <v>7859</v>
      </c>
      <c r="E727" s="460">
        <v>2015</v>
      </c>
      <c r="F727" s="461"/>
      <c r="G727" s="461"/>
      <c r="H727" s="461"/>
      <c r="I727" s="461"/>
      <c r="J727" s="461"/>
      <c r="K727" s="462"/>
      <c r="L727" s="461"/>
      <c r="M727" s="461"/>
    </row>
    <row r="728" spans="1:13" ht="60">
      <c r="A728" s="476" t="s">
        <v>3344</v>
      </c>
      <c r="B728" s="471" t="s">
        <v>3345</v>
      </c>
      <c r="C728" s="343" t="s">
        <v>3346</v>
      </c>
      <c r="D728" s="343" t="s">
        <v>3347</v>
      </c>
      <c r="E728" s="460">
        <v>2010</v>
      </c>
      <c r="F728" s="461"/>
      <c r="G728" s="461"/>
      <c r="H728" s="461"/>
      <c r="I728" s="461"/>
      <c r="J728" s="461"/>
      <c r="K728" s="462"/>
      <c r="L728" s="461"/>
      <c r="M728" s="461"/>
    </row>
    <row r="729" spans="1:13" ht="105">
      <c r="A729" s="476" t="s">
        <v>7860</v>
      </c>
      <c r="B729" s="471" t="s">
        <v>7861</v>
      </c>
      <c r="C729" s="343" t="s">
        <v>7862</v>
      </c>
      <c r="D729" s="343" t="s">
        <v>7863</v>
      </c>
      <c r="E729" s="460">
        <v>2021</v>
      </c>
      <c r="F729" s="461"/>
      <c r="G729" s="461"/>
      <c r="H729" s="461"/>
      <c r="I729" s="461"/>
      <c r="J729" s="461"/>
      <c r="K729" s="462"/>
      <c r="L729" s="461"/>
      <c r="M729" s="461"/>
    </row>
    <row r="730" spans="1:13" ht="90">
      <c r="A730" s="476" t="s">
        <v>7864</v>
      </c>
      <c r="B730" s="471" t="s">
        <v>7865</v>
      </c>
      <c r="C730" s="343" t="s">
        <v>7866</v>
      </c>
      <c r="D730" s="343" t="s">
        <v>6991</v>
      </c>
      <c r="E730" s="460">
        <v>1985</v>
      </c>
      <c r="F730" s="461"/>
      <c r="G730" s="461"/>
      <c r="H730" s="461"/>
      <c r="I730" s="461"/>
      <c r="J730" s="461"/>
      <c r="K730" s="462"/>
      <c r="L730" s="461"/>
      <c r="M730" s="461"/>
    </row>
    <row r="731" spans="1:13" ht="45">
      <c r="A731" s="476" t="s">
        <v>4156</v>
      </c>
      <c r="B731" s="471" t="s">
        <v>4157</v>
      </c>
      <c r="C731" s="343" t="s">
        <v>4158</v>
      </c>
      <c r="D731" s="343" t="s">
        <v>4159</v>
      </c>
      <c r="E731" s="460">
        <v>2012</v>
      </c>
      <c r="F731" s="461"/>
      <c r="G731" s="461"/>
      <c r="H731" s="461"/>
      <c r="I731" s="461"/>
      <c r="J731" s="461"/>
      <c r="K731" s="462"/>
      <c r="L731" s="461"/>
      <c r="M731" s="461"/>
    </row>
    <row r="732" spans="1:13" ht="105">
      <c r="A732" s="476" t="s">
        <v>6575</v>
      </c>
      <c r="B732" s="471"/>
      <c r="C732" s="343" t="s">
        <v>6576</v>
      </c>
      <c r="D732" s="343" t="s">
        <v>6577</v>
      </c>
      <c r="E732" s="460">
        <v>2016</v>
      </c>
      <c r="F732" s="461"/>
      <c r="G732" s="461"/>
      <c r="H732" s="461"/>
      <c r="I732" s="461"/>
      <c r="J732" s="461"/>
      <c r="K732" s="462"/>
      <c r="L732" s="461"/>
      <c r="M732" s="461"/>
    </row>
    <row r="733" spans="1:13" ht="105">
      <c r="A733" s="476" t="s">
        <v>7867</v>
      </c>
      <c r="B733" s="471" t="s">
        <v>7868</v>
      </c>
      <c r="C733" s="343" t="s">
        <v>7869</v>
      </c>
      <c r="D733" s="343" t="s">
        <v>6874</v>
      </c>
      <c r="E733" s="460">
        <v>2016</v>
      </c>
      <c r="F733" s="461"/>
      <c r="G733" s="461"/>
      <c r="H733" s="461"/>
      <c r="I733" s="461"/>
      <c r="J733" s="461"/>
      <c r="K733" s="462"/>
      <c r="L733" s="461"/>
      <c r="M733" s="461"/>
    </row>
    <row r="734" spans="1:13" ht="60">
      <c r="A734" s="476" t="s">
        <v>6487</v>
      </c>
      <c r="B734" s="471" t="s">
        <v>6488</v>
      </c>
      <c r="C734" s="343" t="s">
        <v>6489</v>
      </c>
      <c r="D734" s="343" t="s">
        <v>3432</v>
      </c>
      <c r="E734" s="460">
        <v>2004</v>
      </c>
      <c r="F734" s="461"/>
      <c r="G734" s="461"/>
      <c r="H734" s="461"/>
      <c r="I734" s="461"/>
      <c r="J734" s="461"/>
      <c r="K734" s="462"/>
      <c r="L734" s="461"/>
      <c r="M734" s="461"/>
    </row>
    <row r="735" spans="1:13" ht="75">
      <c r="A735" s="476" t="s">
        <v>7870</v>
      </c>
      <c r="B735" s="471"/>
      <c r="C735" s="343" t="s">
        <v>7871</v>
      </c>
      <c r="D735" s="343" t="s">
        <v>6898</v>
      </c>
      <c r="E735" s="460">
        <v>2005</v>
      </c>
      <c r="F735" s="461"/>
      <c r="G735" s="461"/>
      <c r="H735" s="461"/>
      <c r="I735" s="461"/>
      <c r="J735" s="461"/>
      <c r="K735" s="462"/>
      <c r="L735" s="461"/>
      <c r="M735" s="461"/>
    </row>
    <row r="736" spans="1:13" ht="105">
      <c r="A736" s="476" t="s">
        <v>7872</v>
      </c>
      <c r="B736" s="471" t="s">
        <v>7873</v>
      </c>
      <c r="C736" s="343" t="s">
        <v>7874</v>
      </c>
      <c r="D736" s="343" t="s">
        <v>7503</v>
      </c>
      <c r="E736" s="460">
        <v>2011</v>
      </c>
      <c r="F736" s="461"/>
      <c r="G736" s="461"/>
      <c r="H736" s="461"/>
      <c r="I736" s="461"/>
      <c r="J736" s="461"/>
      <c r="K736" s="462"/>
      <c r="L736" s="461"/>
      <c r="M736" s="461"/>
    </row>
    <row r="737" spans="1:13" ht="60">
      <c r="A737" s="476" t="s">
        <v>7875</v>
      </c>
      <c r="B737" s="471" t="s">
        <v>7876</v>
      </c>
      <c r="C737" s="343" t="s">
        <v>7877</v>
      </c>
      <c r="D737" s="343" t="s">
        <v>7878</v>
      </c>
      <c r="E737" s="460">
        <v>2014</v>
      </c>
      <c r="F737" s="461"/>
      <c r="G737" s="461"/>
      <c r="H737" s="461"/>
      <c r="I737" s="461"/>
      <c r="J737" s="461"/>
      <c r="K737" s="462"/>
      <c r="L737" s="461"/>
      <c r="M737" s="461"/>
    </row>
    <row r="738" spans="1:13" ht="75">
      <c r="A738" s="476" t="s">
        <v>7879</v>
      </c>
      <c r="B738" s="471"/>
      <c r="C738" s="343" t="s">
        <v>7880</v>
      </c>
      <c r="D738" s="343" t="s">
        <v>6034</v>
      </c>
      <c r="E738" s="460">
        <v>1986</v>
      </c>
      <c r="F738" s="461"/>
      <c r="G738" s="461"/>
      <c r="H738" s="461"/>
      <c r="I738" s="461"/>
      <c r="J738" s="461"/>
      <c r="K738" s="462"/>
      <c r="L738" s="461"/>
      <c r="M738" s="461"/>
    </row>
    <row r="739" spans="1:13" ht="120">
      <c r="A739" s="476" t="s">
        <v>7881</v>
      </c>
      <c r="B739" s="471" t="s">
        <v>7882</v>
      </c>
      <c r="C739" s="343" t="s">
        <v>7883</v>
      </c>
      <c r="D739" s="343" t="s">
        <v>7728</v>
      </c>
      <c r="E739" s="460">
        <v>2022</v>
      </c>
      <c r="F739" s="461"/>
      <c r="G739" s="461"/>
      <c r="H739" s="461"/>
      <c r="I739" s="461"/>
      <c r="J739" s="461"/>
      <c r="K739" s="462"/>
      <c r="L739" s="461"/>
      <c r="M739" s="461"/>
    </row>
    <row r="740" spans="1:13" ht="75">
      <c r="A740" s="476" t="s">
        <v>7884</v>
      </c>
      <c r="B740" s="471" t="s">
        <v>7885</v>
      </c>
      <c r="C740" s="343" t="s">
        <v>7886</v>
      </c>
      <c r="D740" s="343" t="s">
        <v>6947</v>
      </c>
      <c r="E740" s="460">
        <v>2010</v>
      </c>
      <c r="F740" s="461"/>
      <c r="G740" s="461"/>
      <c r="H740" s="461"/>
      <c r="I740" s="461"/>
      <c r="J740" s="461"/>
      <c r="K740" s="462"/>
      <c r="L740" s="461"/>
      <c r="M740" s="461"/>
    </row>
    <row r="741" spans="1:13" ht="60">
      <c r="A741" s="476" t="s">
        <v>7887</v>
      </c>
      <c r="B741" s="471" t="s">
        <v>7888</v>
      </c>
      <c r="C741" s="343" t="s">
        <v>7889</v>
      </c>
      <c r="D741" s="343" t="s">
        <v>7890</v>
      </c>
      <c r="E741" s="460">
        <v>2020</v>
      </c>
      <c r="F741" s="461"/>
      <c r="G741" s="461"/>
      <c r="H741" s="461"/>
      <c r="I741" s="461"/>
      <c r="J741" s="461"/>
      <c r="K741" s="462"/>
      <c r="L741" s="461"/>
      <c r="M741" s="461"/>
    </row>
    <row r="742" spans="1:13" ht="75">
      <c r="A742" s="476" t="s">
        <v>7891</v>
      </c>
      <c r="B742" s="471" t="s">
        <v>6449</v>
      </c>
      <c r="C742" s="343" t="s">
        <v>7892</v>
      </c>
      <c r="D742" s="343" t="s">
        <v>3050</v>
      </c>
      <c r="E742" s="460">
        <v>1987</v>
      </c>
      <c r="F742" s="461"/>
      <c r="G742" s="461"/>
      <c r="H742" s="461"/>
      <c r="I742" s="461"/>
      <c r="J742" s="461"/>
      <c r="K742" s="462"/>
      <c r="L742" s="461"/>
      <c r="M742" s="461"/>
    </row>
    <row r="743" spans="1:13" ht="90">
      <c r="A743" s="476" t="s">
        <v>7893</v>
      </c>
      <c r="B743" s="471" t="s">
        <v>7894</v>
      </c>
      <c r="C743" s="343" t="s">
        <v>7895</v>
      </c>
      <c r="D743" s="343" t="s">
        <v>7896</v>
      </c>
      <c r="E743" s="460">
        <v>2013</v>
      </c>
      <c r="F743" s="461"/>
      <c r="G743" s="461"/>
      <c r="H743" s="461"/>
      <c r="I743" s="461"/>
      <c r="J743" s="461"/>
      <c r="K743" s="462"/>
      <c r="L743" s="461"/>
      <c r="M743" s="461"/>
    </row>
    <row r="744" spans="1:13" ht="45">
      <c r="A744" s="476" t="s">
        <v>3197</v>
      </c>
      <c r="B744" s="471" t="s">
        <v>3198</v>
      </c>
      <c r="C744" s="343" t="s">
        <v>3199</v>
      </c>
      <c r="D744" s="343" t="s">
        <v>348</v>
      </c>
      <c r="E744" s="460">
        <v>2020</v>
      </c>
      <c r="F744" s="461"/>
      <c r="G744" s="461"/>
      <c r="H744" s="461"/>
      <c r="I744" s="461"/>
      <c r="J744" s="461"/>
      <c r="K744" s="462"/>
      <c r="L744" s="461"/>
      <c r="M744" s="461"/>
    </row>
    <row r="745" spans="1:13" ht="90">
      <c r="A745" s="476" t="s">
        <v>5357</v>
      </c>
      <c r="B745" s="471"/>
      <c r="C745" s="343" t="s">
        <v>5358</v>
      </c>
      <c r="D745" s="343" t="s">
        <v>5359</v>
      </c>
      <c r="E745" s="460">
        <v>2016</v>
      </c>
      <c r="F745" s="461"/>
      <c r="G745" s="461"/>
      <c r="H745" s="461"/>
      <c r="I745" s="461"/>
      <c r="J745" s="461"/>
      <c r="K745" s="462"/>
      <c r="L745" s="461"/>
      <c r="M745" s="461"/>
    </row>
    <row r="746" spans="1:13" ht="60">
      <c r="A746" s="476" t="s">
        <v>7897</v>
      </c>
      <c r="B746" s="471" t="s">
        <v>7898</v>
      </c>
      <c r="C746" s="343" t="s">
        <v>7899</v>
      </c>
      <c r="D746" s="343" t="s">
        <v>7900</v>
      </c>
      <c r="E746" s="460">
        <v>2001</v>
      </c>
      <c r="F746" s="461"/>
      <c r="G746" s="461"/>
      <c r="H746" s="461"/>
      <c r="I746" s="461"/>
      <c r="J746" s="461"/>
      <c r="K746" s="462"/>
      <c r="L746" s="461"/>
      <c r="M746" s="461"/>
    </row>
    <row r="747" spans="1:13" ht="105">
      <c r="A747" s="476" t="s">
        <v>7901</v>
      </c>
      <c r="B747" s="471" t="s">
        <v>7902</v>
      </c>
      <c r="C747" s="343" t="s">
        <v>7903</v>
      </c>
      <c r="D747" s="343" t="s">
        <v>6894</v>
      </c>
      <c r="E747" s="460">
        <v>2018</v>
      </c>
      <c r="F747" s="461"/>
      <c r="G747" s="461"/>
      <c r="H747" s="461"/>
      <c r="I747" s="461"/>
      <c r="J747" s="461"/>
      <c r="K747" s="462"/>
      <c r="L747" s="461"/>
      <c r="M747" s="461"/>
    </row>
    <row r="748" spans="1:13" ht="90">
      <c r="A748" s="476" t="s">
        <v>7904</v>
      </c>
      <c r="B748" s="471" t="s">
        <v>7905</v>
      </c>
      <c r="C748" s="343" t="s">
        <v>7906</v>
      </c>
      <c r="D748" s="343" t="s">
        <v>7782</v>
      </c>
      <c r="E748" s="460">
        <v>2009</v>
      </c>
      <c r="F748" s="461"/>
      <c r="G748" s="461"/>
      <c r="H748" s="461"/>
      <c r="I748" s="461"/>
      <c r="J748" s="461"/>
      <c r="K748" s="462"/>
      <c r="L748" s="461"/>
      <c r="M748" s="461"/>
    </row>
    <row r="749" spans="1:13" ht="75">
      <c r="A749" s="476" t="s">
        <v>7907</v>
      </c>
      <c r="B749" s="471" t="s">
        <v>7908</v>
      </c>
      <c r="C749" s="343" t="s">
        <v>7909</v>
      </c>
      <c r="D749" s="343" t="s">
        <v>7910</v>
      </c>
      <c r="E749" s="460">
        <v>2003</v>
      </c>
      <c r="F749" s="461"/>
      <c r="G749" s="461"/>
      <c r="H749" s="461"/>
      <c r="I749" s="461"/>
      <c r="J749" s="461"/>
      <c r="K749" s="462"/>
      <c r="L749" s="461"/>
      <c r="M749" s="461"/>
    </row>
    <row r="750" spans="1:13" ht="105">
      <c r="A750" s="476" t="s">
        <v>7911</v>
      </c>
      <c r="B750" s="471" t="s">
        <v>7912</v>
      </c>
      <c r="C750" s="343" t="s">
        <v>7913</v>
      </c>
      <c r="D750" s="343" t="s">
        <v>6874</v>
      </c>
      <c r="E750" s="460">
        <v>2013</v>
      </c>
      <c r="F750" s="461"/>
      <c r="G750" s="461"/>
      <c r="H750" s="461"/>
      <c r="I750" s="461"/>
      <c r="J750" s="461"/>
      <c r="K750" s="462"/>
      <c r="L750" s="461"/>
      <c r="M750" s="461"/>
    </row>
    <row r="751" spans="1:13" ht="75">
      <c r="A751" s="476" t="s">
        <v>7914</v>
      </c>
      <c r="B751" s="471" t="s">
        <v>7915</v>
      </c>
      <c r="C751" s="343" t="s">
        <v>7916</v>
      </c>
      <c r="D751" s="343" t="s">
        <v>7917</v>
      </c>
      <c r="E751" s="460">
        <v>2021</v>
      </c>
      <c r="F751" s="461"/>
      <c r="G751" s="461"/>
      <c r="H751" s="461"/>
      <c r="I751" s="461"/>
      <c r="J751" s="461"/>
      <c r="K751" s="462"/>
      <c r="L751" s="461"/>
      <c r="M751" s="461"/>
    </row>
    <row r="752" spans="1:13" ht="90">
      <c r="A752" s="476" t="s">
        <v>5409</v>
      </c>
      <c r="B752" s="471" t="s">
        <v>5410</v>
      </c>
      <c r="C752" s="343" t="s">
        <v>5411</v>
      </c>
      <c r="D752" s="343" t="s">
        <v>2749</v>
      </c>
      <c r="E752" s="460">
        <v>1988</v>
      </c>
      <c r="F752" s="461"/>
      <c r="G752" s="461"/>
      <c r="H752" s="461"/>
      <c r="I752" s="461"/>
      <c r="J752" s="461"/>
      <c r="K752" s="462"/>
      <c r="L752" s="461"/>
      <c r="M752" s="461"/>
    </row>
    <row r="753" spans="1:13" ht="90">
      <c r="A753" s="476" t="s">
        <v>7918</v>
      </c>
      <c r="B753" s="471"/>
      <c r="C753" s="343" t="s">
        <v>7919</v>
      </c>
      <c r="D753" s="343" t="s">
        <v>7920</v>
      </c>
      <c r="E753" s="460">
        <v>1982</v>
      </c>
      <c r="F753" s="461"/>
      <c r="G753" s="461"/>
      <c r="H753" s="461"/>
      <c r="I753" s="461"/>
      <c r="J753" s="461"/>
      <c r="K753" s="462"/>
      <c r="L753" s="461"/>
      <c r="M753" s="461"/>
    </row>
    <row r="754" spans="1:13" ht="60">
      <c r="A754" s="476" t="s">
        <v>7921</v>
      </c>
      <c r="B754" s="471"/>
      <c r="C754" s="343" t="s">
        <v>7922</v>
      </c>
      <c r="D754" s="343" t="s">
        <v>7923</v>
      </c>
      <c r="E754" s="460">
        <v>2008</v>
      </c>
      <c r="F754" s="461"/>
      <c r="G754" s="461"/>
      <c r="H754" s="461"/>
      <c r="I754" s="461"/>
      <c r="J754" s="461"/>
      <c r="K754" s="462"/>
      <c r="L754" s="461"/>
      <c r="M754" s="461"/>
    </row>
    <row r="755" spans="1:13" ht="60">
      <c r="A755" s="476" t="s">
        <v>4236</v>
      </c>
      <c r="B755" s="471"/>
      <c r="C755" s="343" t="s">
        <v>4237</v>
      </c>
      <c r="D755" s="343" t="s">
        <v>4238</v>
      </c>
      <c r="E755" s="460">
        <v>1979</v>
      </c>
      <c r="F755" s="461"/>
      <c r="G755" s="461"/>
      <c r="H755" s="461"/>
      <c r="I755" s="461"/>
      <c r="J755" s="461"/>
      <c r="K755" s="462"/>
      <c r="L755" s="461"/>
      <c r="M755" s="461"/>
    </row>
    <row r="756" spans="1:13" ht="90">
      <c r="A756" s="476" t="s">
        <v>7924</v>
      </c>
      <c r="B756" s="471" t="s">
        <v>7925</v>
      </c>
      <c r="C756" s="343" t="s">
        <v>7926</v>
      </c>
      <c r="D756" s="343" t="s">
        <v>6947</v>
      </c>
      <c r="E756" s="460">
        <v>2022</v>
      </c>
      <c r="F756" s="461"/>
      <c r="G756" s="461"/>
      <c r="H756" s="461"/>
      <c r="I756" s="461"/>
      <c r="J756" s="461"/>
      <c r="K756" s="462"/>
      <c r="L756" s="461"/>
      <c r="M756" s="461"/>
    </row>
    <row r="757" spans="1:13" ht="60">
      <c r="A757" s="476" t="s">
        <v>6673</v>
      </c>
      <c r="B757" s="471" t="s">
        <v>6674</v>
      </c>
      <c r="C757" s="343" t="s">
        <v>6675</v>
      </c>
      <c r="D757" s="343" t="s">
        <v>6676</v>
      </c>
      <c r="E757" s="460">
        <v>2021</v>
      </c>
      <c r="F757" s="461"/>
      <c r="G757" s="461"/>
      <c r="H757" s="461"/>
      <c r="I757" s="461"/>
      <c r="J757" s="461"/>
      <c r="K757" s="462"/>
      <c r="L757" s="461"/>
      <c r="M757" s="461"/>
    </row>
    <row r="758" spans="1:13" ht="45">
      <c r="A758" s="476" t="s">
        <v>7927</v>
      </c>
      <c r="B758" s="471" t="s">
        <v>7928</v>
      </c>
      <c r="C758" s="343" t="s">
        <v>7929</v>
      </c>
      <c r="D758" s="343" t="s">
        <v>7189</v>
      </c>
      <c r="E758" s="460">
        <v>2017</v>
      </c>
      <c r="F758" s="461"/>
      <c r="G758" s="461"/>
      <c r="H758" s="461"/>
      <c r="I758" s="461"/>
      <c r="J758" s="461"/>
      <c r="K758" s="462"/>
      <c r="L758" s="461"/>
      <c r="M758" s="461"/>
    </row>
    <row r="759" spans="1:13" ht="75">
      <c r="A759" s="476" t="s">
        <v>3606</v>
      </c>
      <c r="B759" s="471" t="s">
        <v>3607</v>
      </c>
      <c r="C759" s="343" t="s">
        <v>3608</v>
      </c>
      <c r="D759" s="343" t="s">
        <v>3235</v>
      </c>
      <c r="E759" s="460">
        <v>2004</v>
      </c>
      <c r="F759" s="461"/>
      <c r="G759" s="461"/>
      <c r="H759" s="461"/>
      <c r="I759" s="461"/>
      <c r="J759" s="461"/>
      <c r="K759" s="462"/>
      <c r="L759" s="461"/>
      <c r="M759" s="461"/>
    </row>
    <row r="760" spans="1:13" ht="75">
      <c r="A760" s="476" t="s">
        <v>7930</v>
      </c>
      <c r="B760" s="471"/>
      <c r="C760" s="343" t="s">
        <v>7931</v>
      </c>
      <c r="D760" s="343" t="s">
        <v>7029</v>
      </c>
      <c r="E760" s="460">
        <v>2018</v>
      </c>
      <c r="F760" s="461"/>
      <c r="G760" s="461"/>
      <c r="H760" s="461"/>
      <c r="I760" s="461"/>
      <c r="J760" s="461"/>
      <c r="K760" s="462"/>
      <c r="L760" s="461"/>
      <c r="M760" s="461"/>
    </row>
    <row r="761" spans="1:13" ht="60">
      <c r="A761" s="476" t="s">
        <v>2935</v>
      </c>
      <c r="B761" s="471" t="s">
        <v>5146</v>
      </c>
      <c r="C761" s="343" t="s">
        <v>2937</v>
      </c>
      <c r="D761" s="343" t="s">
        <v>2938</v>
      </c>
      <c r="E761" s="460">
        <v>2013</v>
      </c>
      <c r="F761" s="461"/>
      <c r="G761" s="461"/>
      <c r="H761" s="461"/>
      <c r="I761" s="461"/>
      <c r="J761" s="461"/>
      <c r="K761" s="462"/>
      <c r="L761" s="461"/>
      <c r="M761" s="461"/>
    </row>
    <row r="762" spans="1:13" ht="75">
      <c r="A762" s="476" t="s">
        <v>7932</v>
      </c>
      <c r="B762" s="471" t="s">
        <v>7933</v>
      </c>
      <c r="C762" s="343" t="s">
        <v>7934</v>
      </c>
      <c r="D762" s="343" t="s">
        <v>7935</v>
      </c>
      <c r="E762" s="460">
        <v>2012</v>
      </c>
      <c r="F762" s="461"/>
      <c r="G762" s="461"/>
      <c r="H762" s="461"/>
      <c r="I762" s="461"/>
      <c r="J762" s="461"/>
      <c r="K762" s="462"/>
      <c r="L762" s="461"/>
      <c r="M762" s="461"/>
    </row>
    <row r="763" spans="1:13" ht="75">
      <c r="A763" s="476" t="s">
        <v>7936</v>
      </c>
      <c r="B763" s="471" t="s">
        <v>7937</v>
      </c>
      <c r="C763" s="343" t="s">
        <v>7938</v>
      </c>
      <c r="D763" s="343" t="s">
        <v>7939</v>
      </c>
      <c r="E763" s="460">
        <v>2010</v>
      </c>
      <c r="F763" s="461"/>
      <c r="G763" s="461"/>
      <c r="H763" s="461"/>
      <c r="I763" s="461"/>
      <c r="J763" s="461"/>
      <c r="K763" s="462"/>
      <c r="L763" s="461"/>
      <c r="M763" s="461"/>
    </row>
    <row r="764" spans="1:13" ht="90">
      <c r="A764" s="476" t="s">
        <v>7940</v>
      </c>
      <c r="B764" s="471" t="s">
        <v>7941</v>
      </c>
      <c r="C764" s="343" t="s">
        <v>7942</v>
      </c>
      <c r="D764" s="343" t="s">
        <v>7943</v>
      </c>
      <c r="E764" s="460">
        <v>2007</v>
      </c>
      <c r="F764" s="461"/>
      <c r="G764" s="461"/>
      <c r="H764" s="461"/>
      <c r="I764" s="461"/>
      <c r="J764" s="461"/>
      <c r="K764" s="462"/>
      <c r="L764" s="461"/>
      <c r="M764" s="461"/>
    </row>
    <row r="765" spans="1:13" ht="75">
      <c r="A765" s="476" t="s">
        <v>7944</v>
      </c>
      <c r="B765" s="471"/>
      <c r="C765" s="343" t="s">
        <v>7945</v>
      </c>
      <c r="D765" s="343" t="s">
        <v>7946</v>
      </c>
      <c r="E765" s="460">
        <v>2010</v>
      </c>
      <c r="F765" s="461"/>
      <c r="G765" s="461"/>
      <c r="H765" s="461"/>
      <c r="I765" s="461"/>
      <c r="J765" s="461"/>
      <c r="K765" s="462"/>
      <c r="L765" s="461"/>
      <c r="M765" s="461"/>
    </row>
    <row r="766" spans="1:13" ht="105">
      <c r="A766" s="476" t="s">
        <v>7947</v>
      </c>
      <c r="B766" s="471" t="s">
        <v>7948</v>
      </c>
      <c r="C766" s="343" t="s">
        <v>7949</v>
      </c>
      <c r="D766" s="343" t="s">
        <v>6856</v>
      </c>
      <c r="E766" s="460">
        <v>2003</v>
      </c>
      <c r="F766" s="461"/>
      <c r="G766" s="461"/>
      <c r="H766" s="461"/>
      <c r="I766" s="461"/>
      <c r="J766" s="461"/>
      <c r="K766" s="462"/>
      <c r="L766" s="461"/>
      <c r="M766" s="461"/>
    </row>
    <row r="767" spans="1:13" ht="105">
      <c r="A767" s="476" t="s">
        <v>7950</v>
      </c>
      <c r="B767" s="471" t="s">
        <v>7951</v>
      </c>
      <c r="C767" s="343" t="s">
        <v>7952</v>
      </c>
      <c r="D767" s="343" t="s">
        <v>6947</v>
      </c>
      <c r="E767" s="460">
        <v>2019</v>
      </c>
      <c r="F767" s="461"/>
      <c r="G767" s="461"/>
      <c r="H767" s="461"/>
      <c r="I767" s="461"/>
      <c r="J767" s="461"/>
      <c r="K767" s="462"/>
      <c r="L767" s="461"/>
      <c r="M767" s="461"/>
    </row>
    <row r="768" spans="1:13" ht="105">
      <c r="A768" s="476" t="s">
        <v>7953</v>
      </c>
      <c r="B768" s="471" t="s">
        <v>7954</v>
      </c>
      <c r="C768" s="343" t="s">
        <v>7955</v>
      </c>
      <c r="D768" s="343" t="s">
        <v>6881</v>
      </c>
      <c r="E768" s="460">
        <v>2021</v>
      </c>
      <c r="F768" s="461"/>
      <c r="G768" s="461"/>
      <c r="H768" s="461"/>
      <c r="I768" s="461"/>
      <c r="J768" s="461"/>
      <c r="K768" s="462"/>
      <c r="L768" s="461"/>
      <c r="M768" s="461"/>
    </row>
    <row r="769" spans="1:13" ht="60">
      <c r="A769" s="476" t="s">
        <v>7956</v>
      </c>
      <c r="B769" s="471" t="s">
        <v>7957</v>
      </c>
      <c r="C769" s="343" t="s">
        <v>7958</v>
      </c>
      <c r="D769" s="343" t="s">
        <v>7959</v>
      </c>
      <c r="E769" s="460">
        <v>2018</v>
      </c>
      <c r="F769" s="461"/>
      <c r="G769" s="461"/>
      <c r="H769" s="461"/>
      <c r="I769" s="461"/>
      <c r="J769" s="461"/>
      <c r="K769" s="462"/>
      <c r="L769" s="461"/>
      <c r="M769" s="461"/>
    </row>
    <row r="770" spans="1:13" ht="90">
      <c r="A770" s="476" t="s">
        <v>7960</v>
      </c>
      <c r="B770" s="471" t="s">
        <v>7961</v>
      </c>
      <c r="C770" s="343" t="s">
        <v>7962</v>
      </c>
      <c r="D770" s="343" t="s">
        <v>2843</v>
      </c>
      <c r="E770" s="460">
        <v>1992</v>
      </c>
      <c r="F770" s="461"/>
      <c r="G770" s="461"/>
      <c r="H770" s="461"/>
      <c r="I770" s="461"/>
      <c r="J770" s="461"/>
      <c r="K770" s="462"/>
      <c r="L770" s="461"/>
      <c r="M770" s="461"/>
    </row>
    <row r="771" spans="1:13" ht="90">
      <c r="A771" s="476" t="s">
        <v>7963</v>
      </c>
      <c r="B771" s="471" t="s">
        <v>7964</v>
      </c>
      <c r="C771" s="343" t="s">
        <v>7965</v>
      </c>
      <c r="D771" s="343" t="s">
        <v>7966</v>
      </c>
      <c r="E771" s="460">
        <v>2014</v>
      </c>
      <c r="F771" s="461"/>
      <c r="G771" s="461"/>
      <c r="H771" s="461"/>
      <c r="I771" s="461"/>
      <c r="J771" s="461"/>
      <c r="K771" s="462"/>
      <c r="L771" s="461"/>
      <c r="M771" s="461"/>
    </row>
    <row r="772" spans="1:13" ht="75">
      <c r="A772" s="476" t="s">
        <v>7967</v>
      </c>
      <c r="B772" s="471" t="s">
        <v>7968</v>
      </c>
      <c r="C772" s="343" t="s">
        <v>7969</v>
      </c>
      <c r="D772" s="343" t="s">
        <v>6881</v>
      </c>
      <c r="E772" s="460">
        <v>1996</v>
      </c>
      <c r="F772" s="461"/>
      <c r="G772" s="461"/>
      <c r="H772" s="461"/>
      <c r="I772" s="461"/>
      <c r="J772" s="461"/>
      <c r="K772" s="462"/>
      <c r="L772" s="461"/>
      <c r="M772" s="461"/>
    </row>
    <row r="773" spans="1:13" ht="90">
      <c r="A773" s="476" t="s">
        <v>7970</v>
      </c>
      <c r="B773" s="471" t="s">
        <v>7971</v>
      </c>
      <c r="C773" s="343" t="s">
        <v>7972</v>
      </c>
      <c r="D773" s="343" t="s">
        <v>6881</v>
      </c>
      <c r="E773" s="460">
        <v>2007</v>
      </c>
      <c r="F773" s="461"/>
      <c r="G773" s="461"/>
      <c r="H773" s="461"/>
      <c r="I773" s="461"/>
      <c r="J773" s="461"/>
      <c r="K773" s="462"/>
      <c r="L773" s="461"/>
      <c r="M773" s="461"/>
    </row>
    <row r="774" spans="1:13" ht="120">
      <c r="A774" s="476" t="s">
        <v>3337</v>
      </c>
      <c r="B774" s="471" t="s">
        <v>3338</v>
      </c>
      <c r="C774" s="343" t="s">
        <v>3339</v>
      </c>
      <c r="D774" s="343" t="s">
        <v>3340</v>
      </c>
      <c r="E774" s="460">
        <v>1986</v>
      </c>
      <c r="F774" s="461"/>
      <c r="G774" s="461"/>
      <c r="H774" s="461"/>
      <c r="I774" s="461"/>
      <c r="J774" s="461"/>
      <c r="K774" s="462"/>
      <c r="L774" s="461"/>
      <c r="M774" s="461"/>
    </row>
    <row r="775" spans="1:13" ht="60">
      <c r="A775" s="476" t="s">
        <v>3933</v>
      </c>
      <c r="B775" s="471" t="s">
        <v>3934</v>
      </c>
      <c r="C775" s="343" t="s">
        <v>3935</v>
      </c>
      <c r="D775" s="343" t="s">
        <v>2933</v>
      </c>
      <c r="E775" s="460">
        <v>2007</v>
      </c>
      <c r="F775" s="461"/>
      <c r="G775" s="461"/>
      <c r="H775" s="461"/>
      <c r="I775" s="461"/>
      <c r="J775" s="461"/>
      <c r="K775" s="462"/>
      <c r="L775" s="461"/>
      <c r="M775" s="461"/>
    </row>
    <row r="776" spans="1:13" ht="60">
      <c r="A776" s="476" t="s">
        <v>5702</v>
      </c>
      <c r="B776" s="471" t="s">
        <v>5703</v>
      </c>
      <c r="C776" s="343" t="s">
        <v>5704</v>
      </c>
      <c r="D776" s="343" t="s">
        <v>3320</v>
      </c>
      <c r="E776" s="460">
        <v>1977</v>
      </c>
      <c r="F776" s="461"/>
      <c r="G776" s="461"/>
      <c r="H776" s="461"/>
      <c r="I776" s="461"/>
      <c r="J776" s="461"/>
      <c r="K776" s="462"/>
      <c r="L776" s="461"/>
      <c r="M776" s="461"/>
    </row>
    <row r="777" spans="1:13" ht="75">
      <c r="A777" s="476" t="s">
        <v>7973</v>
      </c>
      <c r="B777" s="471"/>
      <c r="C777" s="343" t="s">
        <v>7974</v>
      </c>
      <c r="D777" s="343" t="s">
        <v>7975</v>
      </c>
      <c r="E777" s="460">
        <v>1997</v>
      </c>
      <c r="F777" s="461"/>
      <c r="G777" s="461"/>
      <c r="H777" s="461"/>
      <c r="I777" s="461"/>
      <c r="J777" s="461"/>
      <c r="K777" s="462"/>
      <c r="L777" s="461"/>
      <c r="M777" s="461"/>
    </row>
    <row r="778" spans="1:13" ht="60">
      <c r="A778" s="476" t="s">
        <v>7976</v>
      </c>
      <c r="B778" s="471" t="s">
        <v>7977</v>
      </c>
      <c r="C778" s="343" t="s">
        <v>7978</v>
      </c>
      <c r="D778" s="343" t="s">
        <v>6894</v>
      </c>
      <c r="E778" s="460">
        <v>2020</v>
      </c>
      <c r="F778" s="461"/>
      <c r="G778" s="461"/>
      <c r="H778" s="461"/>
      <c r="I778" s="461"/>
      <c r="J778" s="461"/>
      <c r="K778" s="462"/>
      <c r="L778" s="461"/>
      <c r="M778" s="461"/>
    </row>
    <row r="779" spans="1:13" ht="90">
      <c r="A779" s="476" t="s">
        <v>7979</v>
      </c>
      <c r="B779" s="471" t="s">
        <v>7980</v>
      </c>
      <c r="C779" s="343" t="s">
        <v>7981</v>
      </c>
      <c r="D779" s="343" t="s">
        <v>6947</v>
      </c>
      <c r="E779" s="460">
        <v>2011</v>
      </c>
      <c r="F779" s="461"/>
      <c r="G779" s="461"/>
      <c r="H779" s="461"/>
      <c r="I779" s="461"/>
      <c r="J779" s="461"/>
      <c r="K779" s="462"/>
      <c r="L779" s="461"/>
      <c r="M779" s="461"/>
    </row>
    <row r="780" spans="1:13" ht="75">
      <c r="A780" s="476" t="s">
        <v>7982</v>
      </c>
      <c r="B780" s="471" t="s">
        <v>7983</v>
      </c>
      <c r="C780" s="343" t="s">
        <v>7984</v>
      </c>
      <c r="D780" s="343" t="s">
        <v>6940</v>
      </c>
      <c r="E780" s="460">
        <v>2016</v>
      </c>
      <c r="F780" s="461"/>
      <c r="G780" s="461"/>
      <c r="H780" s="461"/>
      <c r="I780" s="461"/>
      <c r="J780" s="461"/>
      <c r="K780" s="462"/>
      <c r="L780" s="461"/>
      <c r="M780" s="461"/>
    </row>
    <row r="781" spans="1:13" ht="60">
      <c r="A781" s="476" t="s">
        <v>7985</v>
      </c>
      <c r="B781" s="471" t="s">
        <v>7986</v>
      </c>
      <c r="C781" s="343" t="s">
        <v>7987</v>
      </c>
      <c r="D781" s="343" t="s">
        <v>7299</v>
      </c>
      <c r="E781" s="460">
        <v>2017</v>
      </c>
      <c r="F781" s="461"/>
      <c r="G781" s="461"/>
      <c r="H781" s="461"/>
      <c r="I781" s="461"/>
      <c r="J781" s="461"/>
      <c r="K781" s="462"/>
      <c r="L781" s="461"/>
      <c r="M781" s="461"/>
    </row>
    <row r="782" spans="1:13" ht="75">
      <c r="A782" s="476" t="s">
        <v>7988</v>
      </c>
      <c r="B782" s="471" t="s">
        <v>7989</v>
      </c>
      <c r="C782" s="343" t="s">
        <v>7990</v>
      </c>
      <c r="D782" s="343" t="s">
        <v>6951</v>
      </c>
      <c r="E782" s="460">
        <v>2018</v>
      </c>
      <c r="F782" s="461"/>
      <c r="G782" s="461"/>
      <c r="H782" s="461"/>
      <c r="I782" s="461"/>
      <c r="J782" s="461"/>
      <c r="K782" s="462"/>
      <c r="L782" s="461"/>
      <c r="M782" s="461"/>
    </row>
    <row r="783" spans="1:13" ht="90">
      <c r="A783" s="476" t="s">
        <v>7991</v>
      </c>
      <c r="B783" s="471" t="s">
        <v>7992</v>
      </c>
      <c r="C783" s="343" t="s">
        <v>7993</v>
      </c>
      <c r="D783" s="343" t="s">
        <v>7994</v>
      </c>
      <c r="E783" s="460">
        <v>2001</v>
      </c>
      <c r="F783" s="461"/>
      <c r="G783" s="461"/>
      <c r="H783" s="461"/>
      <c r="I783" s="461"/>
      <c r="J783" s="461"/>
      <c r="K783" s="462"/>
      <c r="L783" s="461"/>
      <c r="M783" s="461"/>
    </row>
    <row r="784" spans="1:13" ht="105">
      <c r="A784" s="476" t="s">
        <v>7995</v>
      </c>
      <c r="B784" s="471" t="s">
        <v>7996</v>
      </c>
      <c r="C784" s="343" t="s">
        <v>7997</v>
      </c>
      <c r="D784" s="343" t="s">
        <v>7001</v>
      </c>
      <c r="E784" s="460">
        <v>2023</v>
      </c>
      <c r="F784" s="461"/>
      <c r="G784" s="461"/>
      <c r="H784" s="461"/>
      <c r="I784" s="461"/>
      <c r="J784" s="461"/>
      <c r="K784" s="462"/>
      <c r="L784" s="461"/>
      <c r="M784" s="461"/>
    </row>
    <row r="785" spans="1:13" ht="105">
      <c r="A785" s="476" t="s">
        <v>7998</v>
      </c>
      <c r="B785" s="471" t="s">
        <v>7999</v>
      </c>
      <c r="C785" s="343" t="s">
        <v>8000</v>
      </c>
      <c r="D785" s="343" t="s">
        <v>7202</v>
      </c>
      <c r="E785" s="460">
        <v>2021</v>
      </c>
      <c r="F785" s="461"/>
      <c r="G785" s="461"/>
      <c r="H785" s="461"/>
      <c r="I785" s="461"/>
      <c r="J785" s="461"/>
      <c r="K785" s="462"/>
      <c r="L785" s="461"/>
      <c r="M785" s="461"/>
    </row>
    <row r="786" spans="1:13" ht="105">
      <c r="A786" s="476" t="s">
        <v>8001</v>
      </c>
      <c r="B786" s="471" t="s">
        <v>8002</v>
      </c>
      <c r="C786" s="343" t="s">
        <v>8003</v>
      </c>
      <c r="D786" s="343" t="s">
        <v>8004</v>
      </c>
      <c r="E786" s="460">
        <v>2019</v>
      </c>
      <c r="F786" s="461"/>
      <c r="G786" s="461"/>
      <c r="H786" s="461"/>
      <c r="I786" s="461"/>
      <c r="J786" s="461"/>
      <c r="K786" s="462"/>
      <c r="L786" s="461"/>
      <c r="M786" s="461"/>
    </row>
    <row r="787" spans="1:13" ht="75">
      <c r="A787" s="476" t="s">
        <v>8005</v>
      </c>
      <c r="B787" s="471" t="s">
        <v>8006</v>
      </c>
      <c r="C787" s="343" t="s">
        <v>8007</v>
      </c>
      <c r="D787" s="343" t="s">
        <v>3060</v>
      </c>
      <c r="E787" s="460">
        <v>2022</v>
      </c>
      <c r="F787" s="461"/>
      <c r="G787" s="461"/>
      <c r="H787" s="461"/>
      <c r="I787" s="461"/>
      <c r="J787" s="461"/>
      <c r="K787" s="462"/>
      <c r="L787" s="461"/>
      <c r="M787" s="461"/>
    </row>
    <row r="788" spans="1:13" ht="45">
      <c r="A788" s="476" t="s">
        <v>2909</v>
      </c>
      <c r="B788" s="471" t="s">
        <v>5040</v>
      </c>
      <c r="C788" s="343" t="s">
        <v>2911</v>
      </c>
      <c r="D788" s="343" t="s">
        <v>1779</v>
      </c>
      <c r="E788" s="460">
        <v>2009</v>
      </c>
      <c r="F788" s="461"/>
      <c r="G788" s="461"/>
      <c r="H788" s="461"/>
      <c r="I788" s="461"/>
      <c r="J788" s="461"/>
      <c r="K788" s="462"/>
      <c r="L788" s="461"/>
      <c r="M788" s="461"/>
    </row>
    <row r="789" spans="1:13" ht="90">
      <c r="A789" s="476" t="s">
        <v>8008</v>
      </c>
      <c r="B789" s="471" t="s">
        <v>8009</v>
      </c>
      <c r="C789" s="343" t="s">
        <v>8010</v>
      </c>
      <c r="D789" s="343" t="s">
        <v>6936</v>
      </c>
      <c r="E789" s="460">
        <v>2021</v>
      </c>
      <c r="F789" s="461"/>
      <c r="G789" s="461"/>
      <c r="H789" s="461"/>
      <c r="I789" s="461"/>
      <c r="J789" s="461"/>
      <c r="K789" s="462"/>
      <c r="L789" s="461"/>
      <c r="M789" s="461"/>
    </row>
    <row r="790" spans="1:13" ht="75">
      <c r="A790" s="476" t="s">
        <v>2741</v>
      </c>
      <c r="B790" s="471" t="s">
        <v>4091</v>
      </c>
      <c r="C790" s="343" t="s">
        <v>2743</v>
      </c>
      <c r="D790" s="343" t="s">
        <v>2744</v>
      </c>
      <c r="E790" s="460">
        <v>1997</v>
      </c>
      <c r="F790" s="461"/>
      <c r="G790" s="461"/>
      <c r="H790" s="461"/>
      <c r="I790" s="461"/>
      <c r="J790" s="461"/>
      <c r="K790" s="462"/>
      <c r="L790" s="461"/>
      <c r="M790" s="461"/>
    </row>
    <row r="791" spans="1:13" ht="105">
      <c r="A791" s="476" t="s">
        <v>5261</v>
      </c>
      <c r="B791" s="471" t="s">
        <v>5262</v>
      </c>
      <c r="C791" s="343" t="s">
        <v>5263</v>
      </c>
      <c r="D791" s="343" t="s">
        <v>5264</v>
      </c>
      <c r="E791" s="460">
        <v>2004</v>
      </c>
      <c r="F791" s="461"/>
      <c r="G791" s="461"/>
      <c r="H791" s="461"/>
      <c r="I791" s="461"/>
      <c r="J791" s="461"/>
      <c r="K791" s="462"/>
      <c r="L791" s="461"/>
      <c r="M791" s="461"/>
    </row>
    <row r="792" spans="1:13" ht="60">
      <c r="A792" s="476" t="s">
        <v>2681</v>
      </c>
      <c r="B792" s="471" t="s">
        <v>3773</v>
      </c>
      <c r="C792" s="343" t="s">
        <v>2683</v>
      </c>
      <c r="D792" s="343" t="s">
        <v>2655</v>
      </c>
      <c r="E792" s="460">
        <v>2010</v>
      </c>
      <c r="F792" s="461"/>
      <c r="G792" s="461"/>
      <c r="H792" s="461"/>
      <c r="I792" s="461"/>
      <c r="J792" s="461"/>
      <c r="K792" s="462"/>
      <c r="L792" s="461"/>
      <c r="M792" s="461"/>
    </row>
    <row r="793" spans="1:13" ht="75">
      <c r="A793" s="476" t="s">
        <v>1625</v>
      </c>
      <c r="B793" s="471" t="s">
        <v>4523</v>
      </c>
      <c r="C793" s="343" t="s">
        <v>1624</v>
      </c>
      <c r="D793" s="343" t="s">
        <v>1262</v>
      </c>
      <c r="E793" s="460">
        <v>2003</v>
      </c>
      <c r="F793" s="461"/>
      <c r="G793" s="461"/>
      <c r="H793" s="461"/>
      <c r="I793" s="461"/>
      <c r="J793" s="461"/>
      <c r="K793" s="462"/>
      <c r="L793" s="461"/>
      <c r="M793" s="461"/>
    </row>
    <row r="794" spans="1:13" ht="75">
      <c r="A794" s="476" t="s">
        <v>5423</v>
      </c>
      <c r="B794" s="471" t="s">
        <v>5424</v>
      </c>
      <c r="C794" s="343" t="s">
        <v>5425</v>
      </c>
      <c r="D794" s="343" t="s">
        <v>5426</v>
      </c>
      <c r="E794" s="460">
        <v>2010</v>
      </c>
      <c r="F794" s="461"/>
      <c r="G794" s="461"/>
      <c r="H794" s="461"/>
      <c r="I794" s="461"/>
      <c r="J794" s="461"/>
      <c r="K794" s="462"/>
      <c r="L794" s="461"/>
      <c r="M794" s="461"/>
    </row>
    <row r="795" spans="1:13" ht="90">
      <c r="A795" s="476" t="s">
        <v>8011</v>
      </c>
      <c r="B795" s="471"/>
      <c r="C795" s="343" t="s">
        <v>8012</v>
      </c>
      <c r="D795" s="343"/>
      <c r="E795" s="471"/>
      <c r="F795" s="461"/>
      <c r="G795" s="461"/>
      <c r="H795" s="461"/>
      <c r="I795" s="461"/>
      <c r="J795" s="461"/>
      <c r="K795" s="462"/>
      <c r="L795" s="461"/>
      <c r="M795" s="461"/>
    </row>
    <row r="796" spans="1:13" ht="75">
      <c r="A796" s="476" t="s">
        <v>8013</v>
      </c>
      <c r="B796" s="471"/>
      <c r="C796" s="343" t="s">
        <v>8014</v>
      </c>
      <c r="D796" s="343"/>
      <c r="E796" s="471"/>
      <c r="F796" s="461"/>
      <c r="G796" s="461"/>
      <c r="H796" s="461"/>
      <c r="I796" s="461"/>
      <c r="J796" s="461"/>
      <c r="K796" s="462"/>
      <c r="L796" s="461"/>
      <c r="M796" s="461"/>
    </row>
    <row r="797" spans="1:13" ht="75">
      <c r="A797" s="476" t="s">
        <v>958</v>
      </c>
      <c r="B797" s="471" t="s">
        <v>992</v>
      </c>
      <c r="C797" s="343" t="s">
        <v>957</v>
      </c>
      <c r="D797" s="343" t="s">
        <v>961</v>
      </c>
      <c r="E797" s="460">
        <v>2016</v>
      </c>
      <c r="F797" s="461"/>
      <c r="G797" s="461"/>
      <c r="H797" s="461"/>
      <c r="I797" s="461"/>
      <c r="J797" s="461"/>
      <c r="K797" s="462"/>
      <c r="L797" s="461"/>
      <c r="M797" s="461"/>
    </row>
    <row r="798" spans="1:13" ht="90">
      <c r="A798" s="476" t="s">
        <v>8015</v>
      </c>
      <c r="B798" s="471" t="s">
        <v>8016</v>
      </c>
      <c r="C798" s="343" t="s">
        <v>8017</v>
      </c>
      <c r="D798" s="343" t="s">
        <v>6808</v>
      </c>
      <c r="E798" s="460">
        <v>2006</v>
      </c>
      <c r="F798" s="461"/>
      <c r="G798" s="461"/>
      <c r="H798" s="461"/>
      <c r="I798" s="461"/>
      <c r="J798" s="461"/>
      <c r="K798" s="462"/>
      <c r="L798" s="461"/>
      <c r="M798" s="461"/>
    </row>
    <row r="799" spans="1:13" ht="90">
      <c r="A799" s="488" t="s">
        <v>8018</v>
      </c>
      <c r="B799" s="471"/>
      <c r="C799" s="343" t="s">
        <v>8019</v>
      </c>
      <c r="D799" s="343" t="s">
        <v>8020</v>
      </c>
      <c r="E799" s="460">
        <v>1999</v>
      </c>
      <c r="F799" s="461"/>
      <c r="G799" s="461"/>
      <c r="H799" s="461"/>
      <c r="I799" s="461"/>
      <c r="J799" s="461"/>
      <c r="K799" s="462"/>
      <c r="L799" s="461"/>
      <c r="M799" s="461"/>
    </row>
    <row r="800" spans="1:13" ht="90">
      <c r="A800" s="488" t="s">
        <v>8018</v>
      </c>
      <c r="B800" s="471" t="s">
        <v>8021</v>
      </c>
      <c r="C800" s="343" t="s">
        <v>8022</v>
      </c>
      <c r="D800" s="343" t="s">
        <v>6947</v>
      </c>
      <c r="E800" s="460">
        <v>1999</v>
      </c>
      <c r="F800" s="461"/>
      <c r="G800" s="461"/>
      <c r="H800" s="461"/>
      <c r="I800" s="461"/>
      <c r="J800" s="461"/>
      <c r="K800" s="462"/>
      <c r="L800" s="461"/>
      <c r="M800" s="461"/>
    </row>
    <row r="801" spans="1:13" ht="60">
      <c r="A801" s="476" t="s">
        <v>8023</v>
      </c>
      <c r="B801" s="471" t="s">
        <v>8024</v>
      </c>
      <c r="C801" s="343" t="s">
        <v>8025</v>
      </c>
      <c r="D801" s="343" t="s">
        <v>6197</v>
      </c>
      <c r="E801" s="460">
        <v>1988</v>
      </c>
      <c r="F801" s="461"/>
      <c r="G801" s="461"/>
      <c r="H801" s="461"/>
      <c r="I801" s="461"/>
      <c r="J801" s="461"/>
      <c r="K801" s="462"/>
      <c r="L801" s="461"/>
      <c r="M801" s="461"/>
    </row>
    <row r="802" spans="1:13" ht="90">
      <c r="A802" s="476" t="s">
        <v>8026</v>
      </c>
      <c r="B802" s="471" t="s">
        <v>8027</v>
      </c>
      <c r="C802" s="343" t="s">
        <v>8028</v>
      </c>
      <c r="D802" s="343" t="s">
        <v>6894</v>
      </c>
      <c r="E802" s="460">
        <v>2019</v>
      </c>
      <c r="F802" s="461"/>
      <c r="G802" s="461"/>
      <c r="H802" s="461"/>
      <c r="I802" s="461"/>
      <c r="J802" s="461"/>
      <c r="K802" s="462"/>
      <c r="L802" s="461"/>
      <c r="M802" s="461"/>
    </row>
    <row r="803" spans="1:13" ht="60">
      <c r="A803" s="476" t="s">
        <v>8029</v>
      </c>
      <c r="B803" s="471"/>
      <c r="C803" s="343" t="s">
        <v>8030</v>
      </c>
      <c r="D803" s="343" t="s">
        <v>8031</v>
      </c>
      <c r="E803" s="460">
        <v>2002</v>
      </c>
      <c r="F803" s="461"/>
      <c r="G803" s="461"/>
      <c r="H803" s="461"/>
      <c r="I803" s="461"/>
      <c r="J803" s="461"/>
      <c r="K803" s="462"/>
      <c r="L803" s="461"/>
      <c r="M803" s="461"/>
    </row>
    <row r="804" spans="1:13" ht="60">
      <c r="A804" s="476" t="s">
        <v>6484</v>
      </c>
      <c r="B804" s="471" t="s">
        <v>6485</v>
      </c>
      <c r="C804" s="343" t="s">
        <v>6486</v>
      </c>
      <c r="D804" s="343" t="s">
        <v>2816</v>
      </c>
      <c r="E804" s="460">
        <v>1990</v>
      </c>
      <c r="F804" s="461"/>
      <c r="G804" s="461"/>
      <c r="H804" s="461"/>
      <c r="I804" s="461"/>
      <c r="J804" s="461"/>
      <c r="K804" s="462"/>
      <c r="L804" s="461"/>
      <c r="M804" s="461"/>
    </row>
    <row r="805" spans="1:13" ht="75">
      <c r="A805" s="476" t="s">
        <v>8032</v>
      </c>
      <c r="B805" s="471" t="s">
        <v>8033</v>
      </c>
      <c r="C805" s="343" t="s">
        <v>8034</v>
      </c>
      <c r="D805" s="343" t="s">
        <v>8035</v>
      </c>
      <c r="E805" s="460">
        <v>2018</v>
      </c>
      <c r="F805" s="461"/>
      <c r="G805" s="461"/>
      <c r="H805" s="461"/>
      <c r="I805" s="461"/>
      <c r="J805" s="461"/>
      <c r="K805" s="462"/>
      <c r="L805" s="461"/>
      <c r="M805" s="461"/>
    </row>
    <row r="806" spans="1:13" ht="60">
      <c r="A806" s="476" t="s">
        <v>8036</v>
      </c>
      <c r="B806" s="471" t="s">
        <v>8037</v>
      </c>
      <c r="C806" s="343" t="s">
        <v>8038</v>
      </c>
      <c r="D806" s="343" t="s">
        <v>8039</v>
      </c>
      <c r="E806" s="460">
        <v>2017</v>
      </c>
      <c r="F806" s="461"/>
      <c r="G806" s="461"/>
      <c r="H806" s="461"/>
      <c r="I806" s="461"/>
      <c r="J806" s="461"/>
      <c r="K806" s="462"/>
      <c r="L806" s="461"/>
      <c r="M806" s="461"/>
    </row>
    <row r="807" spans="1:13" ht="60">
      <c r="A807" s="476" t="s">
        <v>8040</v>
      </c>
      <c r="B807" s="471"/>
      <c r="C807" s="343" t="s">
        <v>8041</v>
      </c>
      <c r="D807" s="343" t="s">
        <v>4497</v>
      </c>
      <c r="E807" s="460">
        <v>2014</v>
      </c>
      <c r="F807" s="461"/>
      <c r="G807" s="461"/>
      <c r="H807" s="461"/>
      <c r="I807" s="461"/>
      <c r="J807" s="461"/>
      <c r="K807" s="462"/>
      <c r="L807" s="461"/>
      <c r="M807" s="461"/>
    </row>
    <row r="808" spans="1:13" ht="75">
      <c r="A808" s="476" t="s">
        <v>8042</v>
      </c>
      <c r="B808" s="471" t="s">
        <v>8043</v>
      </c>
      <c r="C808" s="343" t="s">
        <v>8044</v>
      </c>
      <c r="D808" s="343" t="s">
        <v>6894</v>
      </c>
      <c r="E808" s="460">
        <v>2022</v>
      </c>
      <c r="F808" s="461"/>
      <c r="G808" s="461"/>
      <c r="H808" s="461"/>
      <c r="I808" s="461"/>
      <c r="J808" s="461"/>
      <c r="K808" s="462"/>
      <c r="L808" s="461"/>
      <c r="M808" s="461"/>
    </row>
    <row r="809" spans="1:13" ht="60">
      <c r="A809" s="476" t="s">
        <v>8045</v>
      </c>
      <c r="B809" s="471" t="s">
        <v>8046</v>
      </c>
      <c r="C809" s="343" t="s">
        <v>8047</v>
      </c>
      <c r="D809" s="343" t="s">
        <v>7750</v>
      </c>
      <c r="E809" s="460">
        <v>2021</v>
      </c>
      <c r="F809" s="461"/>
      <c r="G809" s="461"/>
      <c r="H809" s="461"/>
      <c r="I809" s="461"/>
      <c r="J809" s="461"/>
      <c r="K809" s="462"/>
      <c r="L809" s="461"/>
      <c r="M809" s="461"/>
    </row>
    <row r="810" spans="1:13" ht="75">
      <c r="A810" s="476" t="s">
        <v>8048</v>
      </c>
      <c r="B810" s="471" t="s">
        <v>8049</v>
      </c>
      <c r="C810" s="343" t="s">
        <v>8050</v>
      </c>
      <c r="D810" s="343" t="s">
        <v>8004</v>
      </c>
      <c r="E810" s="460">
        <v>2009</v>
      </c>
      <c r="F810" s="461"/>
      <c r="G810" s="461"/>
      <c r="H810" s="461"/>
      <c r="I810" s="461"/>
      <c r="J810" s="461"/>
      <c r="K810" s="462"/>
      <c r="L810" s="461"/>
      <c r="M810" s="461"/>
    </row>
    <row r="811" spans="1:13" ht="75">
      <c r="A811" s="476" t="s">
        <v>8051</v>
      </c>
      <c r="B811" s="471" t="s">
        <v>8052</v>
      </c>
      <c r="C811" s="343" t="s">
        <v>8053</v>
      </c>
      <c r="D811" s="343" t="s">
        <v>6776</v>
      </c>
      <c r="E811" s="460">
        <v>2016</v>
      </c>
      <c r="F811" s="461"/>
      <c r="G811" s="461"/>
      <c r="H811" s="461"/>
      <c r="I811" s="461"/>
      <c r="J811" s="461"/>
      <c r="K811" s="462"/>
      <c r="L811" s="461"/>
      <c r="M811" s="461"/>
    </row>
    <row r="812" spans="1:13" ht="75">
      <c r="A812" s="476" t="s">
        <v>8054</v>
      </c>
      <c r="B812" s="471" t="s">
        <v>8055</v>
      </c>
      <c r="C812" s="343" t="s">
        <v>8056</v>
      </c>
      <c r="D812" s="343" t="s">
        <v>8057</v>
      </c>
      <c r="E812" s="460">
        <v>2000</v>
      </c>
      <c r="F812" s="461"/>
      <c r="G812" s="461"/>
      <c r="H812" s="461"/>
      <c r="I812" s="461"/>
      <c r="J812" s="461"/>
      <c r="K812" s="462"/>
      <c r="L812" s="461"/>
      <c r="M812" s="461"/>
    </row>
    <row r="813" spans="1:13" ht="60">
      <c r="A813" s="476" t="s">
        <v>4277</v>
      </c>
      <c r="B813" s="471" t="s">
        <v>4278</v>
      </c>
      <c r="C813" s="343" t="s">
        <v>4279</v>
      </c>
      <c r="D813" s="343" t="s">
        <v>4280</v>
      </c>
      <c r="E813" s="460">
        <v>2016</v>
      </c>
      <c r="F813" s="461"/>
      <c r="G813" s="461"/>
      <c r="H813" s="461"/>
      <c r="I813" s="461"/>
      <c r="J813" s="461"/>
      <c r="K813" s="462"/>
      <c r="L813" s="461"/>
      <c r="M813" s="461"/>
    </row>
    <row r="814" spans="1:13" ht="75">
      <c r="A814" s="476" t="s">
        <v>8058</v>
      </c>
      <c r="B814" s="471" t="s">
        <v>8059</v>
      </c>
      <c r="C814" s="343" t="s">
        <v>8060</v>
      </c>
      <c r="D814" s="343" t="s">
        <v>7247</v>
      </c>
      <c r="E814" s="460">
        <v>1994</v>
      </c>
      <c r="F814" s="461"/>
      <c r="G814" s="461"/>
      <c r="H814" s="461"/>
      <c r="I814" s="461"/>
      <c r="J814" s="461"/>
      <c r="K814" s="462"/>
      <c r="L814" s="461"/>
      <c r="M814" s="461"/>
    </row>
    <row r="815" spans="1:13" ht="90">
      <c r="A815" s="476" t="s">
        <v>8061</v>
      </c>
      <c r="B815" s="471"/>
      <c r="C815" s="343" t="s">
        <v>8062</v>
      </c>
      <c r="D815" s="343" t="s">
        <v>7496</v>
      </c>
      <c r="E815" s="460">
        <v>1990</v>
      </c>
      <c r="F815" s="461"/>
      <c r="G815" s="461"/>
      <c r="H815" s="461"/>
      <c r="I815" s="461"/>
      <c r="J815" s="461"/>
      <c r="K815" s="462"/>
      <c r="L815" s="461"/>
      <c r="M815" s="461"/>
    </row>
    <row r="816" spans="1:13" ht="135">
      <c r="A816" s="476" t="s">
        <v>3929</v>
      </c>
      <c r="B816" s="471" t="s">
        <v>3930</v>
      </c>
      <c r="C816" s="343" t="s">
        <v>3931</v>
      </c>
      <c r="D816" s="343" t="s">
        <v>3932</v>
      </c>
      <c r="E816" s="460">
        <v>2010</v>
      </c>
      <c r="F816" s="461"/>
      <c r="G816" s="461"/>
      <c r="H816" s="461"/>
      <c r="I816" s="461"/>
      <c r="J816" s="461"/>
      <c r="K816" s="462"/>
      <c r="L816" s="461"/>
      <c r="M816" s="461"/>
    </row>
    <row r="817" spans="1:13" ht="45">
      <c r="A817" s="476" t="s">
        <v>5118</v>
      </c>
      <c r="B817" s="471" t="s">
        <v>5119</v>
      </c>
      <c r="C817" s="343" t="s">
        <v>5120</v>
      </c>
      <c r="D817" s="343" t="s">
        <v>2212</v>
      </c>
      <c r="E817" s="460">
        <v>2007</v>
      </c>
      <c r="F817" s="461"/>
      <c r="G817" s="461"/>
      <c r="H817" s="461"/>
      <c r="I817" s="461"/>
      <c r="J817" s="461"/>
      <c r="K817" s="462"/>
      <c r="L817" s="461"/>
      <c r="M817" s="461"/>
    </row>
    <row r="818" spans="1:13" ht="45">
      <c r="A818" s="476" t="s">
        <v>3476</v>
      </c>
      <c r="B818" s="471" t="s">
        <v>3477</v>
      </c>
      <c r="C818" s="343" t="s">
        <v>3478</v>
      </c>
      <c r="D818" s="343" t="s">
        <v>3479</v>
      </c>
      <c r="E818" s="460">
        <v>2020</v>
      </c>
      <c r="F818" s="461"/>
      <c r="G818" s="461"/>
      <c r="H818" s="461"/>
      <c r="I818" s="461"/>
      <c r="J818" s="461"/>
      <c r="K818" s="462"/>
      <c r="L818" s="461"/>
      <c r="M818" s="461"/>
    </row>
    <row r="819" spans="1:13" ht="75">
      <c r="A819" s="476" t="s">
        <v>8063</v>
      </c>
      <c r="B819" s="471"/>
      <c r="C819" s="343" t="s">
        <v>8064</v>
      </c>
      <c r="D819" s="343" t="s">
        <v>8065</v>
      </c>
      <c r="E819" s="460">
        <v>2021</v>
      </c>
      <c r="F819" s="461"/>
      <c r="G819" s="461"/>
      <c r="H819" s="461"/>
      <c r="I819" s="461"/>
      <c r="J819" s="461"/>
      <c r="K819" s="462"/>
      <c r="L819" s="461"/>
      <c r="M819" s="461"/>
    </row>
    <row r="820" spans="1:13" ht="75">
      <c r="A820" s="476" t="s">
        <v>8066</v>
      </c>
      <c r="B820" s="471" t="s">
        <v>8067</v>
      </c>
      <c r="C820" s="343" t="s">
        <v>8068</v>
      </c>
      <c r="D820" s="343" t="s">
        <v>6894</v>
      </c>
      <c r="E820" s="460">
        <v>2005</v>
      </c>
      <c r="F820" s="461"/>
      <c r="G820" s="461"/>
      <c r="H820" s="461"/>
      <c r="I820" s="461"/>
      <c r="J820" s="461"/>
      <c r="K820" s="462"/>
      <c r="L820" s="461"/>
      <c r="M820" s="461"/>
    </row>
    <row r="821" spans="1:13" ht="90">
      <c r="A821" s="476" t="s">
        <v>8069</v>
      </c>
      <c r="B821" s="471"/>
      <c r="C821" s="343" t="s">
        <v>8070</v>
      </c>
      <c r="D821" s="343" t="s">
        <v>8071</v>
      </c>
      <c r="E821" s="460">
        <v>1987</v>
      </c>
      <c r="F821" s="461"/>
      <c r="G821" s="461"/>
      <c r="H821" s="461"/>
      <c r="I821" s="461"/>
      <c r="J821" s="461"/>
      <c r="K821" s="462"/>
      <c r="L821" s="461"/>
      <c r="M821" s="461"/>
    </row>
    <row r="822" spans="1:13" ht="90">
      <c r="A822" s="476" t="s">
        <v>8072</v>
      </c>
      <c r="B822" s="471" t="s">
        <v>8073</v>
      </c>
      <c r="C822" s="343" t="s">
        <v>8074</v>
      </c>
      <c r="D822" s="343" t="s">
        <v>6881</v>
      </c>
      <c r="E822" s="460">
        <v>2017</v>
      </c>
      <c r="F822" s="461"/>
      <c r="G822" s="461"/>
      <c r="H822" s="461"/>
      <c r="I822" s="461"/>
      <c r="J822" s="461"/>
      <c r="K822" s="462"/>
      <c r="L822" s="461"/>
      <c r="M822" s="461"/>
    </row>
    <row r="823" spans="1:13" ht="90">
      <c r="A823" s="476" t="s">
        <v>8075</v>
      </c>
      <c r="B823" s="471" t="s">
        <v>8076</v>
      </c>
      <c r="C823" s="343" t="s">
        <v>8077</v>
      </c>
      <c r="D823" s="343" t="s">
        <v>8078</v>
      </c>
      <c r="E823" s="460">
        <v>2014</v>
      </c>
      <c r="F823" s="461"/>
      <c r="G823" s="461"/>
      <c r="H823" s="461"/>
      <c r="I823" s="461"/>
      <c r="J823" s="461"/>
      <c r="K823" s="462"/>
      <c r="L823" s="461"/>
      <c r="M823" s="461"/>
    </row>
    <row r="824" spans="1:13" ht="75">
      <c r="A824" s="476" t="s">
        <v>8079</v>
      </c>
      <c r="B824" s="471" t="s">
        <v>8080</v>
      </c>
      <c r="C824" s="343" t="s">
        <v>8081</v>
      </c>
      <c r="D824" s="343" t="s">
        <v>6947</v>
      </c>
      <c r="E824" s="460">
        <v>2016</v>
      </c>
      <c r="F824" s="461"/>
      <c r="G824" s="461"/>
      <c r="H824" s="461"/>
      <c r="I824" s="461"/>
      <c r="J824" s="461"/>
      <c r="K824" s="462"/>
      <c r="L824" s="461"/>
      <c r="M824" s="461"/>
    </row>
    <row r="825" spans="1:13" ht="75">
      <c r="A825" s="476" t="s">
        <v>8082</v>
      </c>
      <c r="B825" s="471" t="s">
        <v>8083</v>
      </c>
      <c r="C825" s="343" t="s">
        <v>8084</v>
      </c>
      <c r="D825" s="343" t="s">
        <v>6902</v>
      </c>
      <c r="E825" s="460">
        <v>2012</v>
      </c>
      <c r="F825" s="461"/>
      <c r="G825" s="461"/>
      <c r="H825" s="461"/>
      <c r="I825" s="461"/>
      <c r="J825" s="461"/>
      <c r="K825" s="462"/>
      <c r="L825" s="461"/>
      <c r="M825" s="461"/>
    </row>
    <row r="826" spans="1:13" ht="75">
      <c r="A826" s="476" t="s">
        <v>8085</v>
      </c>
      <c r="B826" s="471" t="s">
        <v>8086</v>
      </c>
      <c r="C826" s="343" t="s">
        <v>8087</v>
      </c>
      <c r="D826" s="343" t="s">
        <v>6776</v>
      </c>
      <c r="E826" s="460">
        <v>2018</v>
      </c>
      <c r="F826" s="461"/>
      <c r="G826" s="461"/>
      <c r="H826" s="461"/>
      <c r="I826" s="461"/>
      <c r="J826" s="461"/>
      <c r="K826" s="462"/>
      <c r="L826" s="461"/>
      <c r="M826" s="461"/>
    </row>
    <row r="827" spans="1:13" ht="45">
      <c r="A827" s="476" t="s">
        <v>4217</v>
      </c>
      <c r="B827" s="471"/>
      <c r="C827" s="343" t="s">
        <v>4218</v>
      </c>
      <c r="D827" s="343" t="s">
        <v>4219</v>
      </c>
      <c r="E827" s="460">
        <v>1999</v>
      </c>
      <c r="F827" s="461"/>
      <c r="G827" s="461"/>
      <c r="H827" s="461"/>
      <c r="I827" s="461"/>
      <c r="J827" s="461"/>
      <c r="K827" s="462"/>
      <c r="L827" s="461"/>
      <c r="M827" s="461"/>
    </row>
    <row r="828" spans="1:13" ht="90">
      <c r="A828" s="476" t="s">
        <v>3078</v>
      </c>
      <c r="B828" s="471"/>
      <c r="C828" s="343" t="s">
        <v>3080</v>
      </c>
      <c r="D828" s="343" t="s">
        <v>3023</v>
      </c>
      <c r="E828" s="460">
        <v>2009</v>
      </c>
      <c r="F828" s="461"/>
      <c r="G828" s="461"/>
      <c r="H828" s="461"/>
      <c r="I828" s="461"/>
      <c r="J828" s="461"/>
      <c r="K828" s="462"/>
      <c r="L828" s="461"/>
      <c r="M828" s="461"/>
    </row>
    <row r="829" spans="1:13" ht="60">
      <c r="A829" s="476" t="s">
        <v>8088</v>
      </c>
      <c r="B829" s="471" t="s">
        <v>8089</v>
      </c>
      <c r="C829" s="343" t="s">
        <v>8090</v>
      </c>
      <c r="D829" s="343" t="s">
        <v>7760</v>
      </c>
      <c r="E829" s="460">
        <v>2013</v>
      </c>
      <c r="F829" s="461"/>
      <c r="G829" s="461"/>
      <c r="H829" s="461"/>
      <c r="I829" s="461"/>
      <c r="J829" s="461"/>
      <c r="K829" s="462"/>
      <c r="L829" s="461"/>
      <c r="M829" s="461"/>
    </row>
    <row r="830" spans="1:13" ht="90">
      <c r="A830" s="476" t="s">
        <v>8091</v>
      </c>
      <c r="B830" s="471"/>
      <c r="C830" s="343" t="s">
        <v>8092</v>
      </c>
      <c r="D830" s="343" t="s">
        <v>8093</v>
      </c>
      <c r="E830" s="460">
        <v>2020</v>
      </c>
      <c r="F830" s="461"/>
      <c r="G830" s="461"/>
      <c r="H830" s="461"/>
      <c r="I830" s="461"/>
      <c r="J830" s="461"/>
      <c r="K830" s="462"/>
      <c r="L830" s="461"/>
      <c r="M830" s="461"/>
    </row>
    <row r="831" spans="1:13" ht="45">
      <c r="A831" s="476" t="s">
        <v>6158</v>
      </c>
      <c r="B831" s="471" t="s">
        <v>6159</v>
      </c>
      <c r="C831" s="343" t="s">
        <v>6160</v>
      </c>
      <c r="D831" s="343" t="s">
        <v>6161</v>
      </c>
      <c r="E831" s="460">
        <v>2017</v>
      </c>
      <c r="F831" s="461"/>
      <c r="G831" s="461"/>
      <c r="H831" s="461"/>
      <c r="I831" s="461"/>
      <c r="J831" s="461"/>
      <c r="K831" s="462"/>
      <c r="L831" s="461"/>
      <c r="M831" s="461"/>
    </row>
    <row r="832" spans="1:13" ht="75">
      <c r="A832" s="476" t="s">
        <v>6470</v>
      </c>
      <c r="B832" s="471" t="s">
        <v>6471</v>
      </c>
      <c r="C832" s="343" t="s">
        <v>6472</v>
      </c>
      <c r="D832" s="343" t="s">
        <v>6473</v>
      </c>
      <c r="E832" s="460">
        <v>2019</v>
      </c>
      <c r="F832" s="461"/>
      <c r="G832" s="461"/>
      <c r="H832" s="461"/>
      <c r="I832" s="461"/>
      <c r="J832" s="461"/>
      <c r="K832" s="462"/>
      <c r="L832" s="461"/>
      <c r="M832" s="461"/>
    </row>
    <row r="833" spans="1:13" ht="105">
      <c r="A833" s="476" t="s">
        <v>8094</v>
      </c>
      <c r="B833" s="471" t="s">
        <v>8095</v>
      </c>
      <c r="C833" s="343" t="s">
        <v>8096</v>
      </c>
      <c r="D833" s="343" t="s">
        <v>6913</v>
      </c>
      <c r="E833" s="460">
        <v>1996</v>
      </c>
      <c r="F833" s="461"/>
      <c r="G833" s="461"/>
      <c r="H833" s="461"/>
      <c r="I833" s="461"/>
      <c r="J833" s="461"/>
      <c r="K833" s="462"/>
      <c r="L833" s="461"/>
      <c r="M833" s="461"/>
    </row>
    <row r="834" spans="1:13" ht="90">
      <c r="A834" s="476" t="s">
        <v>8097</v>
      </c>
      <c r="B834" s="471" t="s">
        <v>8098</v>
      </c>
      <c r="C834" s="343" t="s">
        <v>8099</v>
      </c>
      <c r="D834" s="343" t="s">
        <v>6947</v>
      </c>
      <c r="E834" s="460">
        <v>2019</v>
      </c>
      <c r="F834" s="461"/>
      <c r="G834" s="461"/>
      <c r="H834" s="461"/>
      <c r="I834" s="461"/>
      <c r="J834" s="461"/>
      <c r="K834" s="462"/>
      <c r="L834" s="461"/>
      <c r="M834" s="461"/>
    </row>
    <row r="835" spans="1:13" ht="105">
      <c r="A835" s="476" t="s">
        <v>8100</v>
      </c>
      <c r="B835" s="471" t="s">
        <v>8101</v>
      </c>
      <c r="C835" s="343" t="s">
        <v>8102</v>
      </c>
      <c r="D835" s="343" t="s">
        <v>7219</v>
      </c>
      <c r="E835" s="460">
        <v>2012</v>
      </c>
      <c r="F835" s="461"/>
      <c r="G835" s="461"/>
      <c r="H835" s="461"/>
      <c r="I835" s="461"/>
      <c r="J835" s="461"/>
      <c r="K835" s="462"/>
      <c r="L835" s="461"/>
      <c r="M835" s="461"/>
    </row>
    <row r="836" spans="1:13" ht="60">
      <c r="A836" s="476" t="s">
        <v>8103</v>
      </c>
      <c r="B836" s="471" t="s">
        <v>8104</v>
      </c>
      <c r="C836" s="343" t="s">
        <v>8105</v>
      </c>
      <c r="D836" s="343" t="s">
        <v>6947</v>
      </c>
      <c r="E836" s="460">
        <v>2019</v>
      </c>
      <c r="F836" s="461"/>
      <c r="G836" s="461"/>
      <c r="H836" s="461"/>
      <c r="I836" s="461"/>
      <c r="J836" s="461"/>
      <c r="K836" s="462"/>
      <c r="L836" s="461"/>
      <c r="M836" s="461"/>
    </row>
    <row r="837" spans="1:13" ht="75">
      <c r="A837" s="476" t="s">
        <v>8106</v>
      </c>
      <c r="B837" s="471" t="s">
        <v>8107</v>
      </c>
      <c r="C837" s="343" t="s">
        <v>8108</v>
      </c>
      <c r="D837" s="343" t="s">
        <v>6894</v>
      </c>
      <c r="E837" s="460">
        <v>2022</v>
      </c>
      <c r="F837" s="461"/>
      <c r="G837" s="461"/>
      <c r="H837" s="461"/>
      <c r="I837" s="461"/>
      <c r="J837" s="461"/>
      <c r="K837" s="462"/>
      <c r="L837" s="461"/>
      <c r="M837" s="461"/>
    </row>
    <row r="838" spans="1:13" ht="75">
      <c r="A838" s="476" t="s">
        <v>8109</v>
      </c>
      <c r="B838" s="471" t="s">
        <v>8110</v>
      </c>
      <c r="C838" s="343" t="s">
        <v>8111</v>
      </c>
      <c r="D838" s="343" t="s">
        <v>6894</v>
      </c>
      <c r="E838" s="460">
        <v>2017</v>
      </c>
      <c r="F838" s="461"/>
      <c r="G838" s="461"/>
      <c r="H838" s="461"/>
      <c r="I838" s="461"/>
      <c r="J838" s="461"/>
      <c r="K838" s="462"/>
      <c r="L838" s="461"/>
      <c r="M838" s="461"/>
    </row>
    <row r="839" spans="1:13" ht="75">
      <c r="A839" s="476" t="s">
        <v>8112</v>
      </c>
      <c r="B839" s="471" t="s">
        <v>8113</v>
      </c>
      <c r="C839" s="343" t="s">
        <v>8105</v>
      </c>
      <c r="D839" s="343" t="s">
        <v>6951</v>
      </c>
      <c r="E839" s="460">
        <v>2018</v>
      </c>
      <c r="F839" s="461"/>
      <c r="G839" s="461"/>
      <c r="H839" s="461"/>
      <c r="I839" s="461"/>
      <c r="J839" s="461"/>
      <c r="K839" s="462"/>
      <c r="L839" s="461"/>
      <c r="M839" s="461"/>
    </row>
    <row r="840" spans="1:13" ht="90">
      <c r="A840" s="476" t="s">
        <v>8114</v>
      </c>
      <c r="B840" s="471" t="s">
        <v>8115</v>
      </c>
      <c r="C840" s="343" t="s">
        <v>8116</v>
      </c>
      <c r="D840" s="343" t="s">
        <v>7219</v>
      </c>
      <c r="E840" s="460">
        <v>2013</v>
      </c>
      <c r="F840" s="461"/>
      <c r="G840" s="461"/>
      <c r="H840" s="461"/>
      <c r="I840" s="461"/>
      <c r="J840" s="461"/>
      <c r="K840" s="462"/>
      <c r="L840" s="461"/>
      <c r="M840" s="461"/>
    </row>
    <row r="841" spans="1:13" ht="90">
      <c r="A841" s="476" t="s">
        <v>8117</v>
      </c>
      <c r="B841" s="471" t="s">
        <v>8118</v>
      </c>
      <c r="C841" s="343" t="s">
        <v>8119</v>
      </c>
      <c r="D841" s="343" t="s">
        <v>6894</v>
      </c>
      <c r="E841" s="460">
        <v>2020</v>
      </c>
      <c r="F841" s="461"/>
      <c r="G841" s="461"/>
      <c r="H841" s="461"/>
      <c r="I841" s="461"/>
      <c r="J841" s="461"/>
      <c r="K841" s="462"/>
      <c r="L841" s="461"/>
      <c r="M841" s="461"/>
    </row>
    <row r="842" spans="1:13" ht="75">
      <c r="A842" s="476" t="s">
        <v>8120</v>
      </c>
      <c r="B842" s="471" t="s">
        <v>8121</v>
      </c>
      <c r="C842" s="343" t="s">
        <v>8122</v>
      </c>
      <c r="D842" s="343" t="s">
        <v>6951</v>
      </c>
      <c r="E842" s="460">
        <v>2012</v>
      </c>
      <c r="F842" s="461"/>
      <c r="G842" s="461"/>
      <c r="H842" s="461"/>
      <c r="I842" s="461"/>
      <c r="J842" s="461"/>
      <c r="K842" s="462"/>
      <c r="L842" s="461"/>
      <c r="M842" s="461"/>
    </row>
    <row r="843" spans="1:13" ht="90">
      <c r="A843" s="476" t="s">
        <v>8123</v>
      </c>
      <c r="B843" s="471" t="s">
        <v>8124</v>
      </c>
      <c r="C843" s="343" t="s">
        <v>8125</v>
      </c>
      <c r="D843" s="343" t="s">
        <v>7046</v>
      </c>
      <c r="E843" s="460">
        <v>2023</v>
      </c>
      <c r="F843" s="461"/>
      <c r="G843" s="461"/>
      <c r="H843" s="461"/>
      <c r="I843" s="461"/>
      <c r="J843" s="461"/>
      <c r="K843" s="462"/>
      <c r="L843" s="461"/>
      <c r="M843" s="461"/>
    </row>
    <row r="844" spans="1:13" ht="105">
      <c r="A844" s="476" t="s">
        <v>8126</v>
      </c>
      <c r="B844" s="471" t="s">
        <v>8127</v>
      </c>
      <c r="C844" s="343" t="s">
        <v>8128</v>
      </c>
      <c r="D844" s="343" t="s">
        <v>6947</v>
      </c>
      <c r="E844" s="460">
        <v>2017</v>
      </c>
      <c r="F844" s="461"/>
      <c r="G844" s="461"/>
      <c r="H844" s="461"/>
      <c r="I844" s="461"/>
      <c r="J844" s="461"/>
      <c r="K844" s="462"/>
      <c r="L844" s="461"/>
      <c r="M844" s="461"/>
    </row>
    <row r="845" spans="1:13" ht="75">
      <c r="A845" s="476" t="s">
        <v>8129</v>
      </c>
      <c r="B845" s="471" t="s">
        <v>8130</v>
      </c>
      <c r="C845" s="343" t="s">
        <v>8131</v>
      </c>
      <c r="D845" s="343" t="s">
        <v>6951</v>
      </c>
      <c r="E845" s="460">
        <v>2017</v>
      </c>
      <c r="F845" s="461"/>
      <c r="G845" s="461"/>
      <c r="H845" s="461"/>
      <c r="I845" s="461"/>
      <c r="J845" s="461"/>
      <c r="K845" s="462"/>
      <c r="L845" s="461"/>
      <c r="M845" s="461"/>
    </row>
    <row r="846" spans="1:13" ht="90">
      <c r="A846" s="476" t="s">
        <v>8132</v>
      </c>
      <c r="B846" s="471" t="s">
        <v>8133</v>
      </c>
      <c r="C846" s="343" t="s">
        <v>8134</v>
      </c>
      <c r="D846" s="343" t="s">
        <v>8004</v>
      </c>
      <c r="E846" s="460">
        <v>2013</v>
      </c>
      <c r="F846" s="461"/>
      <c r="G846" s="461"/>
      <c r="H846" s="461"/>
      <c r="I846" s="461"/>
      <c r="J846" s="461"/>
      <c r="K846" s="462"/>
      <c r="L846" s="461"/>
      <c r="M846" s="461"/>
    </row>
    <row r="847" spans="1:13" ht="90">
      <c r="A847" s="476" t="s">
        <v>8135</v>
      </c>
      <c r="B847" s="471"/>
      <c r="C847" s="343" t="s">
        <v>8136</v>
      </c>
      <c r="D847" s="343" t="s">
        <v>8137</v>
      </c>
      <c r="E847" s="471"/>
      <c r="F847" s="461"/>
      <c r="G847" s="461"/>
      <c r="H847" s="461"/>
      <c r="I847" s="461"/>
      <c r="J847" s="461"/>
      <c r="K847" s="462"/>
      <c r="L847" s="461"/>
      <c r="M847" s="461"/>
    </row>
    <row r="848" spans="1:13" ht="90">
      <c r="A848" s="476" t="s">
        <v>5927</v>
      </c>
      <c r="B848" s="471" t="s">
        <v>5928</v>
      </c>
      <c r="C848" s="343" t="s">
        <v>5929</v>
      </c>
      <c r="D848" s="343" t="s">
        <v>3479</v>
      </c>
      <c r="E848" s="460">
        <v>2017</v>
      </c>
      <c r="F848" s="461"/>
      <c r="G848" s="461"/>
      <c r="H848" s="461"/>
      <c r="I848" s="461"/>
      <c r="J848" s="461"/>
      <c r="K848" s="462"/>
      <c r="L848" s="461"/>
      <c r="M848" s="461"/>
    </row>
    <row r="849" spans="1:13" ht="90">
      <c r="A849" s="476" t="s">
        <v>8138</v>
      </c>
      <c r="B849" s="471" t="s">
        <v>8139</v>
      </c>
      <c r="C849" s="343" t="s">
        <v>8140</v>
      </c>
      <c r="D849" s="343" t="s">
        <v>6951</v>
      </c>
      <c r="E849" s="460">
        <v>2015</v>
      </c>
      <c r="F849" s="461"/>
      <c r="G849" s="461"/>
      <c r="H849" s="461"/>
      <c r="I849" s="461"/>
      <c r="J849" s="461"/>
      <c r="K849" s="462"/>
      <c r="L849" s="461"/>
      <c r="M849" s="461"/>
    </row>
    <row r="850" spans="1:13" ht="75">
      <c r="A850" s="476" t="s">
        <v>8141</v>
      </c>
      <c r="B850" s="471" t="s">
        <v>8142</v>
      </c>
      <c r="C850" s="343" t="s">
        <v>8143</v>
      </c>
      <c r="D850" s="343" t="s">
        <v>6894</v>
      </c>
      <c r="E850" s="460">
        <v>2013</v>
      </c>
      <c r="F850" s="461"/>
      <c r="G850" s="461"/>
      <c r="H850" s="461"/>
      <c r="I850" s="461"/>
      <c r="J850" s="461"/>
      <c r="K850" s="462"/>
      <c r="L850" s="461"/>
      <c r="M850" s="461"/>
    </row>
    <row r="851" spans="1:13" ht="90">
      <c r="A851" s="476" t="s">
        <v>8144</v>
      </c>
      <c r="B851" s="471"/>
      <c r="C851" s="343" t="s">
        <v>8145</v>
      </c>
      <c r="D851" s="343" t="s">
        <v>8146</v>
      </c>
      <c r="E851" s="460">
        <v>2022</v>
      </c>
      <c r="F851" s="461"/>
      <c r="G851" s="461"/>
      <c r="H851" s="461"/>
      <c r="I851" s="461"/>
      <c r="J851" s="461"/>
      <c r="K851" s="462"/>
      <c r="L851" s="461"/>
      <c r="M851" s="461"/>
    </row>
    <row r="852" spans="1:13" ht="90">
      <c r="A852" s="476" t="s">
        <v>8147</v>
      </c>
      <c r="B852" s="471" t="s">
        <v>8148</v>
      </c>
      <c r="C852" s="343" t="s">
        <v>8149</v>
      </c>
      <c r="D852" s="343" t="s">
        <v>6951</v>
      </c>
      <c r="E852" s="460">
        <v>2020</v>
      </c>
      <c r="F852" s="461"/>
      <c r="G852" s="461"/>
      <c r="H852" s="461"/>
      <c r="I852" s="461"/>
      <c r="J852" s="461"/>
      <c r="K852" s="462"/>
      <c r="L852" s="461"/>
      <c r="M852" s="461"/>
    </row>
    <row r="853" spans="1:13" ht="105">
      <c r="A853" s="476" t="s">
        <v>8150</v>
      </c>
      <c r="B853" s="471"/>
      <c r="C853" s="343" t="s">
        <v>8151</v>
      </c>
      <c r="D853" s="343" t="s">
        <v>8152</v>
      </c>
      <c r="E853" s="460">
        <v>1984</v>
      </c>
      <c r="F853" s="461"/>
      <c r="G853" s="461"/>
      <c r="H853" s="461"/>
      <c r="I853" s="461"/>
      <c r="J853" s="461"/>
      <c r="K853" s="462"/>
      <c r="L853" s="461"/>
      <c r="M853" s="461"/>
    </row>
    <row r="854" spans="1:13" ht="75">
      <c r="A854" s="476" t="s">
        <v>8153</v>
      </c>
      <c r="B854" s="471" t="s">
        <v>8154</v>
      </c>
      <c r="C854" s="343" t="s">
        <v>8155</v>
      </c>
      <c r="D854" s="343" t="s">
        <v>285</v>
      </c>
      <c r="E854" s="460">
        <v>2009</v>
      </c>
      <c r="F854" s="461"/>
      <c r="G854" s="461"/>
      <c r="H854" s="461"/>
      <c r="I854" s="461"/>
      <c r="J854" s="461"/>
      <c r="K854" s="462"/>
      <c r="L854" s="461"/>
      <c r="M854" s="461"/>
    </row>
    <row r="855" spans="1:13" ht="60">
      <c r="A855" s="476" t="s">
        <v>8156</v>
      </c>
      <c r="B855" s="471" t="s">
        <v>8157</v>
      </c>
      <c r="C855" s="343" t="s">
        <v>8158</v>
      </c>
      <c r="D855" s="343" t="s">
        <v>7655</v>
      </c>
      <c r="E855" s="460">
        <v>1976</v>
      </c>
      <c r="F855" s="461"/>
      <c r="G855" s="461"/>
      <c r="H855" s="461"/>
      <c r="I855" s="461"/>
      <c r="J855" s="461"/>
      <c r="K855" s="462"/>
      <c r="L855" s="461"/>
      <c r="M855" s="461"/>
    </row>
    <row r="856" spans="1:13" ht="105">
      <c r="A856" s="476" t="s">
        <v>3440</v>
      </c>
      <c r="B856" s="471" t="s">
        <v>3441</v>
      </c>
      <c r="C856" s="343" t="s">
        <v>3442</v>
      </c>
      <c r="D856" s="343" t="s">
        <v>3443</v>
      </c>
      <c r="E856" s="460">
        <v>2018</v>
      </c>
      <c r="F856" s="461"/>
      <c r="G856" s="461"/>
      <c r="H856" s="461"/>
      <c r="I856" s="461"/>
      <c r="J856" s="461"/>
      <c r="K856" s="462"/>
      <c r="L856" s="461"/>
      <c r="M856" s="461"/>
    </row>
    <row r="857" spans="1:13" ht="75">
      <c r="A857" s="476" t="s">
        <v>6603</v>
      </c>
      <c r="B857" s="471"/>
      <c r="C857" s="343" t="s">
        <v>6604</v>
      </c>
      <c r="D857" s="343"/>
      <c r="E857" s="460">
        <v>2015</v>
      </c>
      <c r="F857" s="461"/>
      <c r="G857" s="461"/>
      <c r="H857" s="461"/>
      <c r="I857" s="461"/>
      <c r="J857" s="461"/>
      <c r="K857" s="462"/>
      <c r="L857" s="461"/>
      <c r="M857" s="461"/>
    </row>
    <row r="858" spans="1:13" ht="75">
      <c r="A858" s="476" t="s">
        <v>8159</v>
      </c>
      <c r="B858" s="471" t="s">
        <v>8160</v>
      </c>
      <c r="C858" s="343" t="s">
        <v>8161</v>
      </c>
      <c r="D858" s="343" t="s">
        <v>4437</v>
      </c>
      <c r="E858" s="460">
        <v>1998</v>
      </c>
      <c r="F858" s="461"/>
      <c r="G858" s="461"/>
      <c r="H858" s="461"/>
      <c r="I858" s="461"/>
      <c r="J858" s="461"/>
      <c r="K858" s="462"/>
      <c r="L858" s="461"/>
      <c r="M858" s="461"/>
    </row>
    <row r="859" spans="1:13" ht="60">
      <c r="A859" s="476" t="s">
        <v>3163</v>
      </c>
      <c r="B859" s="471" t="s">
        <v>3164</v>
      </c>
      <c r="C859" s="343" t="s">
        <v>3165</v>
      </c>
      <c r="D859" s="343" t="s">
        <v>3166</v>
      </c>
      <c r="E859" s="460">
        <v>2012</v>
      </c>
      <c r="F859" s="461"/>
      <c r="G859" s="461"/>
      <c r="H859" s="461"/>
      <c r="I859" s="461"/>
      <c r="J859" s="461"/>
      <c r="K859" s="462"/>
      <c r="L859" s="461"/>
      <c r="M859" s="461"/>
    </row>
    <row r="860" spans="1:13" ht="75">
      <c r="A860" s="476" t="s">
        <v>8162</v>
      </c>
      <c r="B860" s="471"/>
      <c r="C860" s="343" t="s">
        <v>8163</v>
      </c>
      <c r="D860" s="343" t="s">
        <v>8164</v>
      </c>
      <c r="E860" s="471"/>
      <c r="F860" s="461"/>
      <c r="G860" s="461"/>
      <c r="H860" s="461"/>
      <c r="I860" s="461"/>
      <c r="J860" s="461"/>
      <c r="K860" s="462"/>
      <c r="L860" s="461"/>
      <c r="M860" s="461"/>
    </row>
    <row r="861" spans="1:13" ht="60">
      <c r="A861" s="476" t="s">
        <v>8165</v>
      </c>
      <c r="B861" s="471" t="s">
        <v>8166</v>
      </c>
      <c r="C861" s="343" t="s">
        <v>8167</v>
      </c>
      <c r="D861" s="343" t="s">
        <v>6940</v>
      </c>
      <c r="E861" s="460">
        <v>2013</v>
      </c>
      <c r="F861" s="461"/>
      <c r="G861" s="461"/>
      <c r="H861" s="461"/>
      <c r="I861" s="461"/>
      <c r="J861" s="461"/>
      <c r="K861" s="462"/>
      <c r="L861" s="461"/>
      <c r="M861" s="461"/>
    </row>
    <row r="862" spans="1:13" ht="75">
      <c r="A862" s="476" t="s">
        <v>3746</v>
      </c>
      <c r="B862" s="471"/>
      <c r="C862" s="343" t="s">
        <v>3747</v>
      </c>
      <c r="D862" s="343" t="s">
        <v>3748</v>
      </c>
      <c r="E862" s="460">
        <v>2022</v>
      </c>
      <c r="F862" s="461"/>
      <c r="G862" s="461"/>
      <c r="H862" s="461"/>
      <c r="I862" s="461"/>
      <c r="J862" s="461"/>
      <c r="K862" s="462"/>
      <c r="L862" s="461"/>
      <c r="M862" s="461"/>
    </row>
    <row r="863" spans="1:13" ht="60">
      <c r="A863" s="476" t="s">
        <v>529</v>
      </c>
      <c r="B863" s="471" t="s">
        <v>4828</v>
      </c>
      <c r="C863" s="343" t="s">
        <v>528</v>
      </c>
      <c r="D863" s="343" t="s">
        <v>533</v>
      </c>
      <c r="E863" s="460">
        <v>1997</v>
      </c>
      <c r="F863" s="461"/>
      <c r="G863" s="461"/>
      <c r="H863" s="461"/>
      <c r="I863" s="461"/>
      <c r="J863" s="461"/>
      <c r="K863" s="462"/>
      <c r="L863" s="461"/>
      <c r="M863" s="461"/>
    </row>
    <row r="864" spans="1:13" ht="60">
      <c r="A864" s="476" t="s">
        <v>8168</v>
      </c>
      <c r="B864" s="471" t="s">
        <v>8169</v>
      </c>
      <c r="C864" s="343" t="s">
        <v>8170</v>
      </c>
      <c r="D864" s="343" t="s">
        <v>6894</v>
      </c>
      <c r="E864" s="460">
        <v>2019</v>
      </c>
      <c r="F864" s="461"/>
      <c r="G864" s="461"/>
      <c r="H864" s="461"/>
      <c r="I864" s="461"/>
      <c r="J864" s="461"/>
      <c r="K864" s="462"/>
      <c r="L864" s="461"/>
      <c r="M864" s="461"/>
    </row>
    <row r="865" spans="1:13" ht="105">
      <c r="A865" s="476" t="s">
        <v>8171</v>
      </c>
      <c r="B865" s="471" t="s">
        <v>8172</v>
      </c>
      <c r="C865" s="343" t="s">
        <v>8173</v>
      </c>
      <c r="D865" s="343" t="s">
        <v>6808</v>
      </c>
      <c r="E865" s="460">
        <v>1995</v>
      </c>
      <c r="F865" s="461"/>
      <c r="G865" s="461"/>
      <c r="H865" s="461"/>
      <c r="I865" s="461"/>
      <c r="J865" s="461"/>
      <c r="K865" s="462"/>
      <c r="L865" s="461"/>
      <c r="M865" s="461"/>
    </row>
    <row r="866" spans="1:13" ht="75">
      <c r="A866" s="476" t="s">
        <v>8174</v>
      </c>
      <c r="B866" s="471" t="s">
        <v>8175</v>
      </c>
      <c r="C866" s="343" t="s">
        <v>8176</v>
      </c>
      <c r="D866" s="343" t="s">
        <v>7750</v>
      </c>
      <c r="E866" s="460">
        <v>2021</v>
      </c>
      <c r="F866" s="461"/>
      <c r="G866" s="461"/>
      <c r="H866" s="461"/>
      <c r="I866" s="461"/>
      <c r="J866" s="461"/>
      <c r="K866" s="462"/>
      <c r="L866" s="461"/>
      <c r="M866" s="461"/>
    </row>
    <row r="867" spans="1:13" ht="60">
      <c r="A867" s="476" t="s">
        <v>5222</v>
      </c>
      <c r="B867" s="471" t="s">
        <v>5223</v>
      </c>
      <c r="C867" s="343" t="s">
        <v>5224</v>
      </c>
      <c r="D867" s="343" t="s">
        <v>3181</v>
      </c>
      <c r="E867" s="460">
        <v>2007</v>
      </c>
      <c r="F867" s="461"/>
      <c r="G867" s="461"/>
      <c r="H867" s="461"/>
      <c r="I867" s="461"/>
      <c r="J867" s="461"/>
      <c r="K867" s="462"/>
      <c r="L867" s="461"/>
      <c r="M867" s="461"/>
    </row>
    <row r="868" spans="1:13" ht="90">
      <c r="A868" s="476" t="s">
        <v>4970</v>
      </c>
      <c r="B868" s="471" t="s">
        <v>4971</v>
      </c>
      <c r="C868" s="343" t="s">
        <v>4972</v>
      </c>
      <c r="D868" s="343" t="s">
        <v>2824</v>
      </c>
      <c r="E868" s="460">
        <v>2013</v>
      </c>
      <c r="F868" s="461"/>
      <c r="G868" s="461"/>
      <c r="H868" s="461"/>
      <c r="I868" s="461"/>
      <c r="J868" s="461"/>
      <c r="K868" s="462"/>
      <c r="L868" s="461"/>
      <c r="M868" s="461"/>
    </row>
    <row r="869" spans="1:13" ht="75">
      <c r="A869" s="476" t="s">
        <v>5184</v>
      </c>
      <c r="B869" s="471"/>
      <c r="C869" s="343" t="s">
        <v>5185</v>
      </c>
      <c r="D869" s="343" t="s">
        <v>5186</v>
      </c>
      <c r="E869" s="460">
        <v>2005</v>
      </c>
      <c r="F869" s="461"/>
      <c r="G869" s="461"/>
      <c r="H869" s="461"/>
      <c r="I869" s="461"/>
      <c r="J869" s="461"/>
      <c r="K869" s="462"/>
      <c r="L869" s="461"/>
      <c r="M869" s="461"/>
    </row>
    <row r="870" spans="1:13" ht="90">
      <c r="A870" s="476" t="s">
        <v>8177</v>
      </c>
      <c r="B870" s="471" t="s">
        <v>8178</v>
      </c>
      <c r="C870" s="343" t="s">
        <v>6897</v>
      </c>
      <c r="D870" s="343" t="s">
        <v>6898</v>
      </c>
      <c r="E870" s="460">
        <v>2016</v>
      </c>
      <c r="F870" s="461"/>
      <c r="G870" s="461"/>
      <c r="H870" s="461"/>
      <c r="I870" s="461"/>
      <c r="J870" s="461"/>
      <c r="K870" s="462"/>
      <c r="L870" s="461"/>
      <c r="M870" s="461"/>
    </row>
    <row r="871" spans="1:13" ht="75">
      <c r="A871" s="476" t="s">
        <v>3702</v>
      </c>
      <c r="B871" s="471"/>
      <c r="C871" s="343" t="s">
        <v>3703</v>
      </c>
      <c r="D871" s="343" t="s">
        <v>2511</v>
      </c>
      <c r="E871" s="460">
        <v>2021</v>
      </c>
      <c r="F871" s="461"/>
      <c r="G871" s="461"/>
      <c r="H871" s="461"/>
      <c r="I871" s="461"/>
      <c r="J871" s="461"/>
      <c r="K871" s="462"/>
      <c r="L871" s="461"/>
      <c r="M871" s="461"/>
    </row>
    <row r="872" spans="1:13" ht="75">
      <c r="A872" s="476" t="s">
        <v>8179</v>
      </c>
      <c r="B872" s="471" t="s">
        <v>8180</v>
      </c>
      <c r="C872" s="343" t="s">
        <v>8181</v>
      </c>
      <c r="D872" s="343" t="s">
        <v>8182</v>
      </c>
      <c r="E872" s="460">
        <v>1982</v>
      </c>
      <c r="F872" s="461"/>
      <c r="G872" s="461"/>
      <c r="H872" s="461"/>
      <c r="I872" s="461"/>
      <c r="J872" s="461"/>
      <c r="K872" s="462"/>
      <c r="L872" s="461"/>
      <c r="M872" s="461"/>
    </row>
    <row r="873" spans="1:13" ht="45">
      <c r="A873" s="476" t="s">
        <v>653</v>
      </c>
      <c r="B873" s="471" t="s">
        <v>6427</v>
      </c>
      <c r="C873" s="343" t="s">
        <v>652</v>
      </c>
      <c r="D873" s="343" t="s">
        <v>348</v>
      </c>
      <c r="E873" s="460">
        <v>2021</v>
      </c>
      <c r="F873" s="461"/>
      <c r="G873" s="461"/>
      <c r="H873" s="461"/>
      <c r="I873" s="461"/>
      <c r="J873" s="461"/>
      <c r="K873" s="462"/>
      <c r="L873" s="461"/>
      <c r="M873" s="461"/>
    </row>
    <row r="874" spans="1:13" ht="105">
      <c r="A874" s="476" t="s">
        <v>8183</v>
      </c>
      <c r="B874" s="471" t="s">
        <v>8184</v>
      </c>
      <c r="C874" s="343" t="s">
        <v>8185</v>
      </c>
      <c r="D874" s="343" t="s">
        <v>7219</v>
      </c>
      <c r="E874" s="460">
        <v>2021</v>
      </c>
      <c r="F874" s="461"/>
      <c r="G874" s="461"/>
      <c r="H874" s="461"/>
      <c r="I874" s="461"/>
      <c r="J874" s="461"/>
      <c r="K874" s="462"/>
      <c r="L874" s="461"/>
      <c r="M874" s="461"/>
    </row>
    <row r="875" spans="1:13" ht="75">
      <c r="A875" s="476" t="s">
        <v>8186</v>
      </c>
      <c r="B875" s="471" t="s">
        <v>8187</v>
      </c>
      <c r="C875" s="343" t="s">
        <v>8188</v>
      </c>
      <c r="D875" s="343" t="s">
        <v>6947</v>
      </c>
      <c r="E875" s="460">
        <v>2013</v>
      </c>
      <c r="F875" s="461"/>
      <c r="G875" s="461"/>
      <c r="H875" s="461"/>
      <c r="I875" s="461"/>
      <c r="J875" s="461"/>
      <c r="K875" s="462"/>
      <c r="L875" s="461"/>
      <c r="M875" s="461"/>
    </row>
    <row r="876" spans="1:13" ht="75">
      <c r="A876" s="476" t="s">
        <v>8189</v>
      </c>
      <c r="B876" s="471"/>
      <c r="C876" s="343" t="s">
        <v>8190</v>
      </c>
      <c r="D876" s="343" t="s">
        <v>7900</v>
      </c>
      <c r="E876" s="460">
        <v>1997</v>
      </c>
      <c r="F876" s="461"/>
      <c r="G876" s="461"/>
      <c r="H876" s="461"/>
      <c r="I876" s="461"/>
      <c r="J876" s="461"/>
      <c r="K876" s="462"/>
      <c r="L876" s="461"/>
      <c r="M876" s="461"/>
    </row>
    <row r="877" spans="1:13" ht="75">
      <c r="A877" s="476" t="s">
        <v>8191</v>
      </c>
      <c r="B877" s="471"/>
      <c r="C877" s="343" t="s">
        <v>8192</v>
      </c>
      <c r="D877" s="343" t="s">
        <v>8193</v>
      </c>
      <c r="E877" s="460">
        <v>1988</v>
      </c>
      <c r="F877" s="461"/>
      <c r="G877" s="461"/>
      <c r="H877" s="461"/>
      <c r="I877" s="461"/>
      <c r="J877" s="461"/>
      <c r="K877" s="462"/>
      <c r="L877" s="461"/>
      <c r="M877" s="461"/>
    </row>
    <row r="878" spans="1:13" ht="60">
      <c r="A878" s="476" t="s">
        <v>8194</v>
      </c>
      <c r="B878" s="471" t="s">
        <v>8195</v>
      </c>
      <c r="C878" s="343" t="s">
        <v>8196</v>
      </c>
      <c r="D878" s="343" t="s">
        <v>7189</v>
      </c>
      <c r="E878" s="460">
        <v>1999</v>
      </c>
      <c r="F878" s="461"/>
      <c r="G878" s="461"/>
      <c r="H878" s="461"/>
      <c r="I878" s="461"/>
      <c r="J878" s="461"/>
      <c r="K878" s="462"/>
      <c r="L878" s="461"/>
      <c r="M878" s="461"/>
    </row>
    <row r="879" spans="1:13" ht="75">
      <c r="A879" s="476" t="s">
        <v>8197</v>
      </c>
      <c r="B879" s="471" t="s">
        <v>8198</v>
      </c>
      <c r="C879" s="343" t="s">
        <v>8199</v>
      </c>
      <c r="D879" s="343" t="s">
        <v>7202</v>
      </c>
      <c r="E879" s="460">
        <v>2014</v>
      </c>
      <c r="F879" s="461"/>
      <c r="G879" s="461"/>
      <c r="H879" s="461"/>
      <c r="I879" s="461"/>
      <c r="J879" s="461"/>
      <c r="K879" s="462"/>
      <c r="L879" s="461"/>
      <c r="M879" s="461"/>
    </row>
    <row r="880" spans="1:13" ht="60">
      <c r="A880" s="476" t="s">
        <v>8200</v>
      </c>
      <c r="B880" s="471" t="s">
        <v>8201</v>
      </c>
      <c r="C880" s="343" t="s">
        <v>8202</v>
      </c>
      <c r="D880" s="343" t="s">
        <v>6874</v>
      </c>
      <c r="E880" s="460">
        <v>2005</v>
      </c>
      <c r="F880" s="461"/>
      <c r="G880" s="461"/>
      <c r="H880" s="461"/>
      <c r="I880" s="461"/>
      <c r="J880" s="461"/>
      <c r="K880" s="462"/>
      <c r="L880" s="461"/>
      <c r="M880" s="461"/>
    </row>
    <row r="881" spans="1:13" ht="75">
      <c r="A881" s="476" t="s">
        <v>8203</v>
      </c>
      <c r="B881" s="471" t="s">
        <v>8204</v>
      </c>
      <c r="C881" s="343" t="s">
        <v>8205</v>
      </c>
      <c r="D881" s="343" t="s">
        <v>6947</v>
      </c>
      <c r="E881" s="460">
        <v>2018</v>
      </c>
      <c r="F881" s="461"/>
      <c r="G881" s="461"/>
      <c r="H881" s="461"/>
      <c r="I881" s="461"/>
      <c r="J881" s="461"/>
      <c r="K881" s="462"/>
      <c r="L881" s="461"/>
      <c r="M881" s="461"/>
    </row>
    <row r="882" spans="1:13" ht="120">
      <c r="A882" s="476" t="s">
        <v>5655</v>
      </c>
      <c r="B882" s="471" t="s">
        <v>5656</v>
      </c>
      <c r="C882" s="343" t="s">
        <v>5657</v>
      </c>
      <c r="D882" s="343" t="s">
        <v>4396</v>
      </c>
      <c r="E882" s="460">
        <v>1991</v>
      </c>
      <c r="F882" s="461"/>
      <c r="G882" s="461"/>
      <c r="H882" s="461"/>
      <c r="I882" s="461"/>
      <c r="J882" s="461"/>
      <c r="K882" s="462"/>
      <c r="L882" s="461"/>
      <c r="M882" s="461"/>
    </row>
    <row r="883" spans="1:13" ht="45">
      <c r="A883" s="476" t="s">
        <v>6528</v>
      </c>
      <c r="B883" s="471" t="s">
        <v>6529</v>
      </c>
      <c r="C883" s="343" t="s">
        <v>6530</v>
      </c>
      <c r="D883" s="343" t="s">
        <v>4288</v>
      </c>
      <c r="E883" s="460">
        <v>2015</v>
      </c>
      <c r="F883" s="461"/>
      <c r="G883" s="461"/>
      <c r="H883" s="461"/>
      <c r="I883" s="461"/>
      <c r="J883" s="461"/>
      <c r="K883" s="462"/>
      <c r="L883" s="461"/>
      <c r="M883" s="461"/>
    </row>
    <row r="884" spans="1:13" ht="75">
      <c r="A884" s="476" t="s">
        <v>3708</v>
      </c>
      <c r="B884" s="471" t="s">
        <v>3709</v>
      </c>
      <c r="C884" s="343" t="s">
        <v>3710</v>
      </c>
      <c r="D884" s="343" t="s">
        <v>3711</v>
      </c>
      <c r="E884" s="460">
        <v>1999</v>
      </c>
      <c r="F884" s="461"/>
      <c r="G884" s="461"/>
      <c r="H884" s="461"/>
      <c r="I884" s="461"/>
      <c r="J884" s="461"/>
      <c r="K884" s="462"/>
      <c r="L884" s="461"/>
      <c r="M884" s="461"/>
    </row>
    <row r="885" spans="1:13" ht="90">
      <c r="A885" s="476" t="s">
        <v>8206</v>
      </c>
      <c r="B885" s="471" t="s">
        <v>8207</v>
      </c>
      <c r="C885" s="343" t="s">
        <v>8208</v>
      </c>
      <c r="D885" s="343" t="s">
        <v>8209</v>
      </c>
      <c r="E885" s="460">
        <v>2003</v>
      </c>
      <c r="F885" s="461"/>
      <c r="G885" s="461"/>
      <c r="H885" s="461"/>
      <c r="I885" s="461"/>
      <c r="J885" s="461"/>
      <c r="K885" s="462"/>
      <c r="L885" s="461"/>
      <c r="M885" s="461"/>
    </row>
    <row r="886" spans="1:13" ht="90">
      <c r="A886" s="476" t="s">
        <v>8210</v>
      </c>
      <c r="B886" s="471"/>
      <c r="C886" s="343" t="s">
        <v>8211</v>
      </c>
      <c r="D886" s="343" t="s">
        <v>8212</v>
      </c>
      <c r="E886" s="460">
        <v>2022</v>
      </c>
      <c r="F886" s="461"/>
      <c r="G886" s="461"/>
      <c r="H886" s="461"/>
      <c r="I886" s="461"/>
      <c r="J886" s="461"/>
      <c r="K886" s="462"/>
      <c r="L886" s="461"/>
      <c r="M886" s="461"/>
    </row>
    <row r="887" spans="1:13" ht="105">
      <c r="A887" s="476" t="s">
        <v>8213</v>
      </c>
      <c r="B887" s="471" t="s">
        <v>8214</v>
      </c>
      <c r="C887" s="343" t="s">
        <v>8215</v>
      </c>
      <c r="D887" s="343" t="s">
        <v>6898</v>
      </c>
      <c r="E887" s="460">
        <v>2013</v>
      </c>
      <c r="F887" s="461"/>
      <c r="G887" s="461"/>
      <c r="H887" s="461"/>
      <c r="I887" s="461"/>
      <c r="J887" s="461"/>
      <c r="K887" s="462"/>
      <c r="L887" s="461"/>
      <c r="M887" s="461"/>
    </row>
    <row r="888" spans="1:13" ht="75">
      <c r="A888" s="476" t="s">
        <v>6348</v>
      </c>
      <c r="B888" s="471" t="s">
        <v>6349</v>
      </c>
      <c r="C888" s="343" t="s">
        <v>6350</v>
      </c>
      <c r="D888" s="343" t="s">
        <v>5989</v>
      </c>
      <c r="E888" s="460">
        <v>2017</v>
      </c>
      <c r="F888" s="461"/>
      <c r="G888" s="461"/>
      <c r="H888" s="461"/>
      <c r="I888" s="461"/>
      <c r="J888" s="461"/>
      <c r="K888" s="462"/>
      <c r="L888" s="461"/>
      <c r="M888" s="461"/>
    </row>
    <row r="889" spans="1:13" ht="45">
      <c r="A889" s="476" t="s">
        <v>5234</v>
      </c>
      <c r="B889" s="471" t="s">
        <v>5235</v>
      </c>
      <c r="C889" s="343" t="s">
        <v>5236</v>
      </c>
      <c r="D889" s="343" t="s">
        <v>5237</v>
      </c>
      <c r="E889" s="460">
        <v>2022</v>
      </c>
      <c r="F889" s="461"/>
      <c r="G889" s="461"/>
      <c r="H889" s="461"/>
      <c r="I889" s="461"/>
      <c r="J889" s="461"/>
      <c r="K889" s="462"/>
      <c r="L889" s="461"/>
      <c r="M889" s="461"/>
    </row>
    <row r="890" spans="1:13" ht="75">
      <c r="A890" s="476" t="s">
        <v>8216</v>
      </c>
      <c r="B890" s="471"/>
      <c r="C890" s="343" t="s">
        <v>8217</v>
      </c>
      <c r="D890" s="343" t="s">
        <v>8218</v>
      </c>
      <c r="E890" s="460">
        <v>2019</v>
      </c>
      <c r="F890" s="461"/>
      <c r="G890" s="461"/>
      <c r="H890" s="461"/>
      <c r="I890" s="461"/>
      <c r="J890" s="461"/>
      <c r="K890" s="462"/>
      <c r="L890" s="461"/>
      <c r="M890" s="461"/>
    </row>
    <row r="891" spans="1:13" ht="90">
      <c r="A891" s="476" t="s">
        <v>3967</v>
      </c>
      <c r="B891" s="471"/>
      <c r="C891" s="343" t="s">
        <v>3968</v>
      </c>
      <c r="D891" s="343" t="s">
        <v>285</v>
      </c>
      <c r="E891" s="460">
        <v>2017</v>
      </c>
      <c r="F891" s="461"/>
      <c r="G891" s="461"/>
      <c r="H891" s="461"/>
      <c r="I891" s="461"/>
      <c r="J891" s="461"/>
      <c r="K891" s="462"/>
      <c r="L891" s="461"/>
      <c r="M891" s="461"/>
    </row>
    <row r="892" spans="1:13" ht="75">
      <c r="A892" s="476" t="s">
        <v>8219</v>
      </c>
      <c r="B892" s="471" t="s">
        <v>8220</v>
      </c>
      <c r="C892" s="343" t="s">
        <v>8221</v>
      </c>
      <c r="D892" s="343" t="s">
        <v>6947</v>
      </c>
      <c r="E892" s="460">
        <v>2007</v>
      </c>
      <c r="F892" s="461"/>
      <c r="G892" s="461"/>
      <c r="H892" s="461"/>
      <c r="I892" s="461"/>
      <c r="J892" s="461"/>
      <c r="K892" s="462"/>
      <c r="L892" s="461"/>
      <c r="M892" s="461"/>
    </row>
    <row r="893" spans="1:13" ht="75">
      <c r="A893" s="476" t="s">
        <v>8222</v>
      </c>
      <c r="B893" s="471" t="s">
        <v>8223</v>
      </c>
      <c r="C893" s="343" t="s">
        <v>8224</v>
      </c>
      <c r="D893" s="343" t="s">
        <v>1898</v>
      </c>
      <c r="E893" s="460">
        <v>2015</v>
      </c>
      <c r="F893" s="461"/>
      <c r="G893" s="461"/>
      <c r="H893" s="461"/>
      <c r="I893" s="461"/>
      <c r="J893" s="461"/>
      <c r="K893" s="462"/>
      <c r="L893" s="461"/>
      <c r="M893" s="461"/>
    </row>
    <row r="894" spans="1:13" ht="75">
      <c r="A894" s="476" t="s">
        <v>8225</v>
      </c>
      <c r="B894" s="471" t="s">
        <v>8226</v>
      </c>
      <c r="C894" s="343" t="s">
        <v>8227</v>
      </c>
      <c r="D894" s="343" t="s">
        <v>7375</v>
      </c>
      <c r="E894" s="460">
        <v>1994</v>
      </c>
      <c r="F894" s="461"/>
      <c r="G894" s="461"/>
      <c r="H894" s="461"/>
      <c r="I894" s="461"/>
      <c r="J894" s="461"/>
      <c r="K894" s="462"/>
      <c r="L894" s="461"/>
      <c r="M894" s="461"/>
    </row>
    <row r="895" spans="1:13" ht="75">
      <c r="A895" s="476" t="s">
        <v>8228</v>
      </c>
      <c r="B895" s="471" t="s">
        <v>8229</v>
      </c>
      <c r="C895" s="343" t="s">
        <v>8230</v>
      </c>
      <c r="D895" s="343" t="s">
        <v>6881</v>
      </c>
      <c r="E895" s="460">
        <v>2015</v>
      </c>
      <c r="F895" s="461"/>
      <c r="G895" s="461"/>
      <c r="H895" s="461"/>
      <c r="I895" s="461"/>
      <c r="J895" s="461"/>
      <c r="K895" s="462"/>
      <c r="L895" s="461"/>
      <c r="M895" s="461"/>
    </row>
    <row r="896" spans="1:13" ht="90">
      <c r="A896" s="476" t="s">
        <v>8231</v>
      </c>
      <c r="B896" s="471" t="s">
        <v>8232</v>
      </c>
      <c r="C896" s="343" t="s">
        <v>7788</v>
      </c>
      <c r="D896" s="343" t="s">
        <v>6844</v>
      </c>
      <c r="E896" s="460">
        <v>2017</v>
      </c>
      <c r="F896" s="461"/>
      <c r="G896" s="461"/>
      <c r="H896" s="461"/>
      <c r="I896" s="461"/>
      <c r="J896" s="461"/>
      <c r="K896" s="462"/>
      <c r="L896" s="461"/>
      <c r="M896" s="461"/>
    </row>
    <row r="897" spans="1:13" ht="75">
      <c r="A897" s="476" t="s">
        <v>2594</v>
      </c>
      <c r="B897" s="471" t="s">
        <v>3484</v>
      </c>
      <c r="C897" s="343" t="s">
        <v>2596</v>
      </c>
      <c r="D897" s="343" t="s">
        <v>348</v>
      </c>
      <c r="E897" s="460">
        <v>2009</v>
      </c>
      <c r="F897" s="461"/>
      <c r="G897" s="461"/>
      <c r="H897" s="461"/>
      <c r="I897" s="461"/>
      <c r="J897" s="461"/>
      <c r="K897" s="462"/>
      <c r="L897" s="461"/>
      <c r="M897" s="461"/>
    </row>
    <row r="898" spans="1:13" ht="45">
      <c r="A898" s="476" t="s">
        <v>5861</v>
      </c>
      <c r="B898" s="471"/>
      <c r="C898" s="343" t="s">
        <v>5862</v>
      </c>
      <c r="D898" s="343" t="s">
        <v>5863</v>
      </c>
      <c r="E898" s="460">
        <v>2021</v>
      </c>
      <c r="F898" s="461"/>
      <c r="G898" s="461"/>
      <c r="H898" s="461"/>
      <c r="I898" s="461"/>
      <c r="J898" s="461"/>
      <c r="K898" s="462"/>
      <c r="L898" s="461"/>
      <c r="M898" s="461"/>
    </row>
    <row r="899" spans="1:13" ht="60">
      <c r="A899" s="476" t="s">
        <v>6001</v>
      </c>
      <c r="B899" s="471" t="s">
        <v>6002</v>
      </c>
      <c r="C899" s="343" t="s">
        <v>6003</v>
      </c>
      <c r="D899" s="343" t="s">
        <v>6004</v>
      </c>
      <c r="E899" s="460">
        <v>2019</v>
      </c>
      <c r="F899" s="461"/>
      <c r="G899" s="461"/>
      <c r="H899" s="461"/>
      <c r="I899" s="461"/>
      <c r="J899" s="461"/>
      <c r="K899" s="462"/>
      <c r="L899" s="461"/>
      <c r="M899" s="461"/>
    </row>
    <row r="900" spans="1:13" ht="90">
      <c r="A900" s="476" t="s">
        <v>8233</v>
      </c>
      <c r="B900" s="471" t="s">
        <v>8234</v>
      </c>
      <c r="C900" s="343" t="s">
        <v>8235</v>
      </c>
      <c r="D900" s="343" t="s">
        <v>8236</v>
      </c>
      <c r="E900" s="460">
        <v>1999</v>
      </c>
      <c r="F900" s="461"/>
      <c r="G900" s="461"/>
      <c r="H900" s="461"/>
      <c r="I900" s="461"/>
      <c r="J900" s="461"/>
      <c r="K900" s="462"/>
      <c r="L900" s="461"/>
      <c r="M900" s="461"/>
    </row>
    <row r="901" spans="1:13" ht="90">
      <c r="A901" s="476" t="s">
        <v>2758</v>
      </c>
      <c r="B901" s="471" t="s">
        <v>4232</v>
      </c>
      <c r="C901" s="343" t="s">
        <v>2760</v>
      </c>
      <c r="D901" s="343" t="s">
        <v>285</v>
      </c>
      <c r="E901" s="460">
        <v>2004</v>
      </c>
      <c r="F901" s="461"/>
      <c r="G901" s="461"/>
      <c r="H901" s="461"/>
      <c r="I901" s="461"/>
      <c r="J901" s="461"/>
      <c r="K901" s="462"/>
      <c r="L901" s="461"/>
      <c r="M901" s="461"/>
    </row>
    <row r="902" spans="1:13" ht="75">
      <c r="A902" s="476" t="s">
        <v>8237</v>
      </c>
      <c r="B902" s="471" t="s">
        <v>8238</v>
      </c>
      <c r="C902" s="343" t="s">
        <v>8239</v>
      </c>
      <c r="D902" s="343" t="s">
        <v>8240</v>
      </c>
      <c r="E902" s="460">
        <v>2010</v>
      </c>
      <c r="F902" s="461"/>
      <c r="G902" s="461"/>
      <c r="H902" s="461"/>
      <c r="I902" s="461"/>
      <c r="J902" s="461"/>
      <c r="K902" s="462"/>
      <c r="L902" s="461"/>
      <c r="M902" s="461"/>
    </row>
    <row r="903" spans="1:13" ht="90">
      <c r="A903" s="476" t="s">
        <v>8241</v>
      </c>
      <c r="B903" s="471" t="s">
        <v>8242</v>
      </c>
      <c r="C903" s="343" t="s">
        <v>8243</v>
      </c>
      <c r="D903" s="343" t="s">
        <v>6852</v>
      </c>
      <c r="E903" s="460">
        <v>2020</v>
      </c>
      <c r="F903" s="461"/>
      <c r="G903" s="461"/>
      <c r="H903" s="461"/>
      <c r="I903" s="461"/>
      <c r="J903" s="461"/>
      <c r="K903" s="462"/>
      <c r="L903" s="461"/>
      <c r="M903" s="461"/>
    </row>
    <row r="904" spans="1:13" ht="75">
      <c r="A904" s="476" t="s">
        <v>3880</v>
      </c>
      <c r="B904" s="471" t="s">
        <v>3881</v>
      </c>
      <c r="C904" s="343" t="s">
        <v>3882</v>
      </c>
      <c r="D904" s="343" t="s">
        <v>3883</v>
      </c>
      <c r="E904" s="460">
        <v>2013</v>
      </c>
      <c r="F904" s="461"/>
      <c r="G904" s="461"/>
      <c r="H904" s="461"/>
      <c r="I904" s="461"/>
      <c r="J904" s="461"/>
      <c r="K904" s="462"/>
      <c r="L904" s="461"/>
      <c r="M904" s="461"/>
    </row>
    <row r="905" spans="1:13" ht="90">
      <c r="A905" s="476" t="s">
        <v>8244</v>
      </c>
      <c r="B905" s="471" t="s">
        <v>8245</v>
      </c>
      <c r="C905" s="343" t="s">
        <v>8246</v>
      </c>
      <c r="D905" s="343" t="s">
        <v>7247</v>
      </c>
      <c r="E905" s="460">
        <v>2019</v>
      </c>
      <c r="F905" s="461"/>
      <c r="G905" s="461"/>
      <c r="H905" s="461"/>
      <c r="I905" s="461"/>
      <c r="J905" s="461"/>
      <c r="K905" s="462"/>
      <c r="L905" s="461"/>
      <c r="M905" s="461"/>
    </row>
    <row r="906" spans="1:13" ht="75">
      <c r="A906" s="476" t="s">
        <v>6474</v>
      </c>
      <c r="B906" s="471" t="s">
        <v>6475</v>
      </c>
      <c r="C906" s="343" t="s">
        <v>6476</v>
      </c>
      <c r="D906" s="343" t="s">
        <v>6477</v>
      </c>
      <c r="E906" s="460">
        <v>2015</v>
      </c>
      <c r="F906" s="461"/>
      <c r="G906" s="461"/>
      <c r="H906" s="461"/>
      <c r="I906" s="461"/>
      <c r="J906" s="461"/>
      <c r="K906" s="462"/>
      <c r="L906" s="461"/>
      <c r="M906" s="461"/>
    </row>
    <row r="907" spans="1:13" ht="75">
      <c r="A907" s="476" t="s">
        <v>8247</v>
      </c>
      <c r="B907" s="471" t="s">
        <v>8248</v>
      </c>
      <c r="C907" s="343" t="s">
        <v>8249</v>
      </c>
      <c r="D907" s="343" t="s">
        <v>7503</v>
      </c>
      <c r="E907" s="460">
        <v>2018</v>
      </c>
      <c r="F907" s="461"/>
      <c r="G907" s="461"/>
      <c r="H907" s="461"/>
      <c r="I907" s="461"/>
      <c r="J907" s="461"/>
      <c r="K907" s="462"/>
      <c r="L907" s="461"/>
      <c r="M907" s="461"/>
    </row>
    <row r="908" spans="1:13" ht="75">
      <c r="A908" s="476" t="s">
        <v>8250</v>
      </c>
      <c r="B908" s="471" t="s">
        <v>8251</v>
      </c>
      <c r="C908" s="343" t="s">
        <v>8252</v>
      </c>
      <c r="D908" s="343" t="s">
        <v>7165</v>
      </c>
      <c r="E908" s="460">
        <v>1998</v>
      </c>
      <c r="F908" s="461"/>
      <c r="G908" s="461"/>
      <c r="H908" s="461"/>
      <c r="I908" s="461"/>
      <c r="J908" s="461"/>
      <c r="K908" s="462"/>
      <c r="L908" s="461"/>
      <c r="M908" s="461"/>
    </row>
    <row r="909" spans="1:13" ht="90">
      <c r="A909" s="476" t="s">
        <v>3842</v>
      </c>
      <c r="B909" s="471" t="s">
        <v>3843</v>
      </c>
      <c r="C909" s="343" t="s">
        <v>3844</v>
      </c>
      <c r="D909" s="343" t="s">
        <v>285</v>
      </c>
      <c r="E909" s="460">
        <v>2021</v>
      </c>
      <c r="F909" s="461"/>
      <c r="G909" s="461"/>
      <c r="H909" s="461"/>
      <c r="I909" s="461"/>
      <c r="J909" s="461"/>
      <c r="K909" s="462"/>
      <c r="L909" s="461"/>
      <c r="M909" s="461"/>
    </row>
    <row r="910" spans="1:13" ht="75">
      <c r="A910" s="476" t="s">
        <v>4029</v>
      </c>
      <c r="B910" s="471" t="s">
        <v>4030</v>
      </c>
      <c r="C910" s="343" t="s">
        <v>4031</v>
      </c>
      <c r="D910" s="343" t="s">
        <v>4032</v>
      </c>
      <c r="E910" s="460">
        <v>2011</v>
      </c>
      <c r="F910" s="461"/>
      <c r="G910" s="461"/>
      <c r="H910" s="461"/>
      <c r="I910" s="461"/>
      <c r="J910" s="461"/>
      <c r="K910" s="462"/>
      <c r="L910" s="461"/>
      <c r="M910" s="461"/>
    </row>
    <row r="911" spans="1:13" ht="90">
      <c r="A911" s="476" t="s">
        <v>6387</v>
      </c>
      <c r="B911" s="471" t="s">
        <v>6388</v>
      </c>
      <c r="C911" s="343" t="s">
        <v>6389</v>
      </c>
      <c r="D911" s="343" t="s">
        <v>6211</v>
      </c>
      <c r="E911" s="460">
        <v>2012</v>
      </c>
      <c r="F911" s="461"/>
      <c r="G911" s="461"/>
      <c r="H911" s="461"/>
      <c r="I911" s="461"/>
      <c r="J911" s="461"/>
      <c r="K911" s="462"/>
      <c r="L911" s="461"/>
      <c r="M911" s="461"/>
    </row>
    <row r="912" spans="1:13" ht="90">
      <c r="A912" s="476" t="s">
        <v>5930</v>
      </c>
      <c r="B912" s="471" t="s">
        <v>5931</v>
      </c>
      <c r="C912" s="343" t="s">
        <v>5932</v>
      </c>
      <c r="D912" s="343" t="s">
        <v>5926</v>
      </c>
      <c r="E912" s="460">
        <v>2016</v>
      </c>
      <c r="F912" s="461"/>
      <c r="G912" s="461"/>
      <c r="H912" s="461"/>
      <c r="I912" s="461"/>
      <c r="J912" s="461"/>
      <c r="K912" s="462"/>
      <c r="L912" s="461"/>
      <c r="M912" s="461"/>
    </row>
    <row r="913" spans="1:13" ht="75">
      <c r="A913" s="476" t="s">
        <v>5923</v>
      </c>
      <c r="B913" s="471" t="s">
        <v>5924</v>
      </c>
      <c r="C913" s="343" t="s">
        <v>5925</v>
      </c>
      <c r="D913" s="343" t="s">
        <v>5926</v>
      </c>
      <c r="E913" s="460">
        <v>2016</v>
      </c>
      <c r="F913" s="461"/>
      <c r="G913" s="461"/>
      <c r="H913" s="461"/>
      <c r="I913" s="461"/>
      <c r="J913" s="461"/>
      <c r="K913" s="462"/>
      <c r="L913" s="461"/>
      <c r="M913" s="461"/>
    </row>
    <row r="914" spans="1:13" ht="75">
      <c r="A914" s="476" t="s">
        <v>5242</v>
      </c>
      <c r="B914" s="471" t="s">
        <v>5243</v>
      </c>
      <c r="C914" s="343" t="s">
        <v>5244</v>
      </c>
      <c r="D914" s="343" t="s">
        <v>348</v>
      </c>
      <c r="E914" s="460">
        <v>2016</v>
      </c>
      <c r="F914" s="461"/>
      <c r="G914" s="461"/>
      <c r="H914" s="461"/>
      <c r="I914" s="461"/>
      <c r="J914" s="461"/>
      <c r="K914" s="462"/>
      <c r="L914" s="461"/>
      <c r="M914" s="461"/>
    </row>
    <row r="915" spans="1:13" ht="90">
      <c r="A915" s="476" t="s">
        <v>8253</v>
      </c>
      <c r="B915" s="471" t="s">
        <v>8254</v>
      </c>
      <c r="C915" s="343" t="s">
        <v>8255</v>
      </c>
      <c r="D915" s="343" t="s">
        <v>7728</v>
      </c>
      <c r="E915" s="460">
        <v>2013</v>
      </c>
      <c r="F915" s="461"/>
      <c r="G915" s="461"/>
      <c r="H915" s="461"/>
      <c r="I915" s="461"/>
      <c r="J915" s="461"/>
      <c r="K915" s="462"/>
      <c r="L915" s="461"/>
      <c r="M915" s="461"/>
    </row>
    <row r="916" spans="1:13" ht="75">
      <c r="A916" s="476" t="s">
        <v>574</v>
      </c>
      <c r="B916" s="471" t="s">
        <v>5178</v>
      </c>
      <c r="C916" s="343" t="s">
        <v>573</v>
      </c>
      <c r="D916" s="343" t="s">
        <v>348</v>
      </c>
      <c r="E916" s="460">
        <v>2021</v>
      </c>
      <c r="F916" s="461"/>
      <c r="G916" s="461"/>
      <c r="H916" s="461"/>
      <c r="I916" s="461"/>
      <c r="J916" s="461"/>
      <c r="K916" s="462"/>
      <c r="L916" s="461"/>
      <c r="M916" s="461"/>
    </row>
    <row r="917" spans="1:13" ht="150">
      <c r="A917" s="476" t="s">
        <v>8256</v>
      </c>
      <c r="B917" s="471" t="s">
        <v>8257</v>
      </c>
      <c r="C917" s="343" t="s">
        <v>8258</v>
      </c>
      <c r="D917" s="343" t="s">
        <v>8259</v>
      </c>
      <c r="E917" s="460">
        <v>2013</v>
      </c>
      <c r="F917" s="461"/>
      <c r="G917" s="461"/>
      <c r="H917" s="461"/>
      <c r="I917" s="461"/>
      <c r="J917" s="461"/>
      <c r="K917" s="462"/>
      <c r="L917" s="461"/>
      <c r="M917" s="461"/>
    </row>
    <row r="918" spans="1:13" ht="60">
      <c r="A918" s="476" t="s">
        <v>8260</v>
      </c>
      <c r="B918" s="471"/>
      <c r="C918" s="343" t="s">
        <v>8261</v>
      </c>
      <c r="D918" s="343" t="s">
        <v>7994</v>
      </c>
      <c r="E918" s="460">
        <v>1996</v>
      </c>
      <c r="F918" s="461"/>
      <c r="G918" s="461"/>
      <c r="H918" s="461"/>
      <c r="I918" s="461"/>
      <c r="J918" s="461"/>
      <c r="K918" s="462"/>
      <c r="L918" s="461"/>
      <c r="M918" s="461"/>
    </row>
    <row r="919" spans="1:13" ht="75">
      <c r="A919" s="476" t="s">
        <v>8262</v>
      </c>
      <c r="B919" s="471" t="s">
        <v>8263</v>
      </c>
      <c r="C919" s="343" t="s">
        <v>8264</v>
      </c>
      <c r="D919" s="343" t="s">
        <v>7165</v>
      </c>
      <c r="E919" s="460">
        <v>2017</v>
      </c>
      <c r="F919" s="461"/>
      <c r="G919" s="461"/>
      <c r="H919" s="461"/>
      <c r="I919" s="461"/>
      <c r="J919" s="461"/>
      <c r="K919" s="462"/>
      <c r="L919" s="461"/>
      <c r="M919" s="461"/>
    </row>
    <row r="920" spans="1:13" ht="75">
      <c r="A920" s="476" t="s">
        <v>5534</v>
      </c>
      <c r="B920" s="471" t="s">
        <v>5535</v>
      </c>
      <c r="C920" s="343" t="s">
        <v>5536</v>
      </c>
      <c r="D920" s="343" t="s">
        <v>4437</v>
      </c>
      <c r="E920" s="460">
        <v>2013</v>
      </c>
      <c r="F920" s="461"/>
      <c r="G920" s="461"/>
      <c r="H920" s="461"/>
      <c r="I920" s="461"/>
      <c r="J920" s="461"/>
      <c r="K920" s="462"/>
      <c r="L920" s="461"/>
      <c r="M920" s="461"/>
    </row>
    <row r="921" spans="1:13" ht="60">
      <c r="A921" s="476" t="s">
        <v>8265</v>
      </c>
      <c r="B921" s="471" t="s">
        <v>8266</v>
      </c>
      <c r="C921" s="343" t="s">
        <v>8267</v>
      </c>
      <c r="D921" s="343" t="s">
        <v>8268</v>
      </c>
      <c r="E921" s="460">
        <v>1997</v>
      </c>
      <c r="F921" s="461"/>
      <c r="G921" s="461"/>
      <c r="H921" s="461"/>
      <c r="I921" s="461"/>
      <c r="J921" s="461"/>
      <c r="K921" s="462"/>
      <c r="L921" s="461"/>
      <c r="M921" s="461"/>
    </row>
    <row r="922" spans="1:13" ht="90">
      <c r="A922" s="476" t="s">
        <v>8269</v>
      </c>
      <c r="B922" s="471" t="s">
        <v>8270</v>
      </c>
      <c r="C922" s="343" t="s">
        <v>8271</v>
      </c>
      <c r="D922" s="343" t="s">
        <v>6947</v>
      </c>
      <c r="E922" s="460">
        <v>2017</v>
      </c>
      <c r="F922" s="461"/>
      <c r="G922" s="461"/>
      <c r="H922" s="461"/>
      <c r="I922" s="461"/>
      <c r="J922" s="461"/>
      <c r="K922" s="462"/>
      <c r="L922" s="461"/>
      <c r="M922" s="461"/>
    </row>
    <row r="923" spans="1:13" ht="75">
      <c r="A923" s="476" t="s">
        <v>8272</v>
      </c>
      <c r="B923" s="471" t="s">
        <v>8273</v>
      </c>
      <c r="C923" s="343" t="s">
        <v>8274</v>
      </c>
      <c r="D923" s="343" t="s">
        <v>6874</v>
      </c>
      <c r="E923" s="460">
        <v>2017</v>
      </c>
      <c r="F923" s="461"/>
      <c r="G923" s="461"/>
      <c r="H923" s="461"/>
      <c r="I923" s="461"/>
      <c r="J923" s="461"/>
      <c r="K923" s="462"/>
      <c r="L923" s="461"/>
      <c r="M923" s="461"/>
    </row>
    <row r="924" spans="1:13" ht="90">
      <c r="A924" s="476" t="s">
        <v>8275</v>
      </c>
      <c r="B924" s="471" t="s">
        <v>8276</v>
      </c>
      <c r="C924" s="343" t="s">
        <v>8277</v>
      </c>
      <c r="D924" s="343" t="s">
        <v>6819</v>
      </c>
      <c r="E924" s="460">
        <v>2009</v>
      </c>
      <c r="F924" s="461"/>
      <c r="G924" s="461"/>
      <c r="H924" s="461"/>
      <c r="I924" s="461"/>
      <c r="J924" s="461"/>
      <c r="K924" s="462"/>
      <c r="L924" s="461"/>
      <c r="M924" s="461"/>
    </row>
    <row r="925" spans="1:13" ht="75">
      <c r="A925" s="476" t="s">
        <v>4263</v>
      </c>
      <c r="B925" s="471"/>
      <c r="C925" s="343" t="s">
        <v>4264</v>
      </c>
      <c r="D925" s="343" t="s">
        <v>4265</v>
      </c>
      <c r="E925" s="460">
        <v>2007</v>
      </c>
      <c r="F925" s="461"/>
      <c r="G925" s="461"/>
      <c r="H925" s="461"/>
      <c r="I925" s="461"/>
      <c r="J925" s="461"/>
      <c r="K925" s="462"/>
      <c r="L925" s="461"/>
      <c r="M925" s="461"/>
    </row>
    <row r="926" spans="1:13" ht="105">
      <c r="A926" s="476" t="s">
        <v>5712</v>
      </c>
      <c r="B926" s="471"/>
      <c r="C926" s="343" t="s">
        <v>5713</v>
      </c>
      <c r="D926" s="343" t="s">
        <v>5714</v>
      </c>
      <c r="E926" s="460">
        <v>2018</v>
      </c>
      <c r="F926" s="461"/>
      <c r="G926" s="461"/>
      <c r="H926" s="461"/>
      <c r="I926" s="461"/>
      <c r="J926" s="461"/>
      <c r="K926" s="462"/>
      <c r="L926" s="461"/>
      <c r="M926" s="461"/>
    </row>
    <row r="927" spans="1:13" ht="75">
      <c r="A927" s="476" t="s">
        <v>8278</v>
      </c>
      <c r="B927" s="471" t="s">
        <v>8279</v>
      </c>
      <c r="C927" s="343" t="s">
        <v>8280</v>
      </c>
      <c r="D927" s="343" t="s">
        <v>1025</v>
      </c>
      <c r="E927" s="460">
        <v>2010</v>
      </c>
      <c r="F927" s="461"/>
      <c r="G927" s="461"/>
      <c r="H927" s="461"/>
      <c r="I927" s="461"/>
      <c r="J927" s="461"/>
      <c r="K927" s="462"/>
      <c r="L927" s="461"/>
      <c r="M927" s="461"/>
    </row>
    <row r="928" spans="1:13" ht="90">
      <c r="A928" s="476" t="s">
        <v>8281</v>
      </c>
      <c r="B928" s="471"/>
      <c r="C928" s="343" t="s">
        <v>8282</v>
      </c>
      <c r="D928" s="343" t="s">
        <v>8283</v>
      </c>
      <c r="E928" s="460">
        <v>2022</v>
      </c>
      <c r="F928" s="461"/>
      <c r="G928" s="461"/>
      <c r="H928" s="461"/>
      <c r="I928" s="461"/>
      <c r="J928" s="461"/>
      <c r="K928" s="462"/>
      <c r="L928" s="461"/>
      <c r="M928" s="461"/>
    </row>
    <row r="929" spans="1:13" ht="60">
      <c r="A929" s="476" t="s">
        <v>8284</v>
      </c>
      <c r="B929" s="471"/>
      <c r="C929" s="343" t="s">
        <v>8285</v>
      </c>
      <c r="D929" s="343" t="s">
        <v>8286</v>
      </c>
      <c r="E929" s="460">
        <v>2004</v>
      </c>
      <c r="F929" s="461"/>
      <c r="G929" s="461"/>
      <c r="H929" s="461"/>
      <c r="I929" s="461"/>
      <c r="J929" s="461"/>
      <c r="K929" s="462"/>
      <c r="L929" s="461"/>
      <c r="M929" s="461"/>
    </row>
    <row r="930" spans="1:13" ht="75">
      <c r="A930" s="476" t="s">
        <v>8287</v>
      </c>
      <c r="B930" s="471"/>
      <c r="C930" s="343" t="s">
        <v>7766</v>
      </c>
      <c r="D930" s="343" t="s">
        <v>7767</v>
      </c>
      <c r="E930" s="460">
        <v>1996</v>
      </c>
      <c r="F930" s="461"/>
      <c r="G930" s="461"/>
      <c r="H930" s="461"/>
      <c r="I930" s="461"/>
      <c r="J930" s="461"/>
      <c r="K930" s="462"/>
      <c r="L930" s="461"/>
      <c r="M930" s="461"/>
    </row>
    <row r="931" spans="1:13" ht="60">
      <c r="A931" s="476" t="s">
        <v>8288</v>
      </c>
      <c r="B931" s="471" t="s">
        <v>8289</v>
      </c>
      <c r="C931" s="343" t="s">
        <v>8290</v>
      </c>
      <c r="D931" s="343" t="s">
        <v>348</v>
      </c>
      <c r="E931" s="460">
        <v>2023</v>
      </c>
      <c r="F931" s="461"/>
      <c r="G931" s="461"/>
      <c r="H931" s="461"/>
      <c r="I931" s="461"/>
      <c r="J931" s="461"/>
      <c r="K931" s="462"/>
      <c r="L931" s="461"/>
      <c r="M931" s="461"/>
    </row>
    <row r="932" spans="1:13" ht="45">
      <c r="A932" s="476" t="s">
        <v>8291</v>
      </c>
      <c r="B932" s="471" t="s">
        <v>8292</v>
      </c>
      <c r="C932" s="343" t="s">
        <v>8293</v>
      </c>
      <c r="D932" s="343" t="s">
        <v>1025</v>
      </c>
      <c r="E932" s="460">
        <v>1998</v>
      </c>
      <c r="F932" s="461"/>
      <c r="G932" s="461"/>
      <c r="H932" s="461"/>
      <c r="I932" s="461"/>
      <c r="J932" s="461"/>
      <c r="K932" s="462"/>
      <c r="L932" s="461"/>
      <c r="M932" s="461"/>
    </row>
    <row r="933" spans="1:13" ht="60">
      <c r="A933" s="476" t="s">
        <v>6547</v>
      </c>
      <c r="B933" s="471"/>
      <c r="C933" s="343" t="s">
        <v>6548</v>
      </c>
      <c r="D933" s="343" t="s">
        <v>6549</v>
      </c>
      <c r="E933" s="460">
        <v>2011</v>
      </c>
      <c r="F933" s="461"/>
      <c r="G933" s="461"/>
      <c r="H933" s="461"/>
      <c r="I933" s="461"/>
      <c r="J933" s="461"/>
      <c r="K933" s="462"/>
      <c r="L933" s="461"/>
      <c r="M933" s="461"/>
    </row>
    <row r="934" spans="1:13" ht="45">
      <c r="A934" s="476" t="s">
        <v>5498</v>
      </c>
      <c r="B934" s="471"/>
      <c r="C934" s="343" t="s">
        <v>5499</v>
      </c>
      <c r="D934" s="343"/>
      <c r="E934" s="460">
        <v>2014</v>
      </c>
      <c r="F934" s="461"/>
      <c r="G934" s="461"/>
      <c r="H934" s="461"/>
      <c r="I934" s="461"/>
      <c r="J934" s="461"/>
      <c r="K934" s="462"/>
      <c r="L934" s="461"/>
      <c r="M934" s="461"/>
    </row>
    <row r="935" spans="1:13" ht="60">
      <c r="A935" s="476" t="s">
        <v>1309</v>
      </c>
      <c r="B935" s="471" t="s">
        <v>3983</v>
      </c>
      <c r="C935" s="343" t="s">
        <v>1308</v>
      </c>
      <c r="D935" s="343" t="s">
        <v>285</v>
      </c>
      <c r="E935" s="460">
        <v>2017</v>
      </c>
      <c r="F935" s="461"/>
      <c r="G935" s="461"/>
      <c r="H935" s="461"/>
      <c r="I935" s="461"/>
      <c r="J935" s="461"/>
      <c r="K935" s="462"/>
      <c r="L935" s="461"/>
      <c r="M935" s="461"/>
    </row>
    <row r="936" spans="1:13" ht="75">
      <c r="A936" s="476" t="s">
        <v>3686</v>
      </c>
      <c r="B936" s="471"/>
      <c r="C936" s="343" t="s">
        <v>3687</v>
      </c>
      <c r="D936" s="343" t="s">
        <v>3688</v>
      </c>
      <c r="E936" s="460">
        <v>2001</v>
      </c>
      <c r="F936" s="461"/>
      <c r="G936" s="461"/>
      <c r="H936" s="461"/>
      <c r="I936" s="461"/>
      <c r="J936" s="461"/>
      <c r="K936" s="462"/>
      <c r="L936" s="461"/>
      <c r="M936" s="461"/>
    </row>
    <row r="937" spans="1:13" ht="60">
      <c r="A937" s="476" t="s">
        <v>8294</v>
      </c>
      <c r="B937" s="471" t="s">
        <v>8295</v>
      </c>
      <c r="C937" s="343" t="s">
        <v>8296</v>
      </c>
      <c r="D937" s="343" t="s">
        <v>8297</v>
      </c>
      <c r="E937" s="460">
        <v>1998</v>
      </c>
      <c r="F937" s="461"/>
      <c r="G937" s="461"/>
      <c r="H937" s="461"/>
      <c r="I937" s="461"/>
      <c r="J937" s="461"/>
      <c r="K937" s="462"/>
      <c r="L937" s="461"/>
      <c r="M937" s="461"/>
    </row>
    <row r="938" spans="1:13" ht="60">
      <c r="A938" s="476" t="s">
        <v>3609</v>
      </c>
      <c r="B938" s="471" t="s">
        <v>3610</v>
      </c>
      <c r="C938" s="343" t="s">
        <v>3611</v>
      </c>
      <c r="D938" s="343" t="s">
        <v>3601</v>
      </c>
      <c r="E938" s="460">
        <v>2003</v>
      </c>
      <c r="F938" s="461"/>
      <c r="G938" s="461"/>
      <c r="H938" s="461"/>
      <c r="I938" s="461"/>
      <c r="J938" s="461"/>
      <c r="K938" s="462"/>
      <c r="L938" s="461"/>
      <c r="M938" s="461"/>
    </row>
    <row r="939" spans="1:13" ht="90">
      <c r="A939" s="476" t="s">
        <v>8298</v>
      </c>
      <c r="B939" s="471"/>
      <c r="C939" s="343" t="s">
        <v>8299</v>
      </c>
      <c r="D939" s="343" t="s">
        <v>8300</v>
      </c>
      <c r="E939" s="460">
        <v>2021</v>
      </c>
      <c r="F939" s="461"/>
      <c r="G939" s="461"/>
      <c r="H939" s="461"/>
      <c r="I939" s="461"/>
      <c r="J939" s="461"/>
      <c r="K939" s="462"/>
      <c r="L939" s="461"/>
      <c r="M939" s="461"/>
    </row>
    <row r="940" spans="1:13" ht="120">
      <c r="A940" s="476" t="s">
        <v>8301</v>
      </c>
      <c r="B940" s="471" t="s">
        <v>8302</v>
      </c>
      <c r="C940" s="343" t="s">
        <v>8303</v>
      </c>
      <c r="D940" s="343" t="s">
        <v>6894</v>
      </c>
      <c r="E940" s="460">
        <v>2022</v>
      </c>
      <c r="F940" s="461"/>
      <c r="G940" s="461"/>
      <c r="H940" s="461"/>
      <c r="I940" s="461"/>
      <c r="J940" s="461"/>
      <c r="K940" s="462"/>
      <c r="L940" s="461"/>
      <c r="M940" s="461"/>
    </row>
    <row r="941" spans="1:13" ht="90">
      <c r="A941" s="476" t="s">
        <v>3324</v>
      </c>
      <c r="B941" s="471" t="s">
        <v>3325</v>
      </c>
      <c r="C941" s="343" t="s">
        <v>3326</v>
      </c>
      <c r="D941" s="343" t="s">
        <v>3327</v>
      </c>
      <c r="E941" s="460">
        <v>2017</v>
      </c>
      <c r="F941" s="461"/>
      <c r="G941" s="461"/>
      <c r="H941" s="461"/>
      <c r="I941" s="461"/>
      <c r="J941" s="461"/>
      <c r="K941" s="462"/>
      <c r="L941" s="461"/>
      <c r="M941" s="461"/>
    </row>
    <row r="942" spans="1:13" ht="75">
      <c r="A942" s="476" t="s">
        <v>8304</v>
      </c>
      <c r="B942" s="471"/>
      <c r="C942" s="343" t="s">
        <v>8305</v>
      </c>
      <c r="D942" s="343" t="s">
        <v>8306</v>
      </c>
      <c r="E942" s="460">
        <v>2022</v>
      </c>
      <c r="F942" s="461"/>
      <c r="G942" s="461"/>
      <c r="H942" s="461"/>
      <c r="I942" s="461"/>
      <c r="J942" s="461"/>
      <c r="K942" s="462"/>
      <c r="L942" s="461"/>
      <c r="M942" s="461"/>
    </row>
    <row r="943" spans="1:13" ht="45">
      <c r="A943" s="476" t="s">
        <v>8307</v>
      </c>
      <c r="B943" s="471"/>
      <c r="C943" s="343" t="s">
        <v>8308</v>
      </c>
      <c r="D943" s="343" t="s">
        <v>6887</v>
      </c>
      <c r="E943" s="460">
        <v>1990</v>
      </c>
      <c r="F943" s="461"/>
      <c r="G943" s="461"/>
      <c r="H943" s="461"/>
      <c r="I943" s="461"/>
      <c r="J943" s="461"/>
      <c r="K943" s="462"/>
      <c r="L943" s="461"/>
      <c r="M943" s="461"/>
    </row>
    <row r="944" spans="1:13" ht="90">
      <c r="A944" s="476" t="s">
        <v>8309</v>
      </c>
      <c r="B944" s="471" t="s">
        <v>8310</v>
      </c>
      <c r="C944" s="343" t="s">
        <v>8311</v>
      </c>
      <c r="D944" s="343" t="s">
        <v>6947</v>
      </c>
      <c r="E944" s="460">
        <v>2022</v>
      </c>
      <c r="F944" s="461"/>
      <c r="G944" s="461"/>
      <c r="H944" s="461"/>
      <c r="I944" s="461"/>
      <c r="J944" s="461"/>
      <c r="K944" s="462"/>
      <c r="L944" s="461"/>
      <c r="M944" s="461"/>
    </row>
    <row r="945" spans="1:13" ht="105">
      <c r="A945" s="476" t="s">
        <v>8312</v>
      </c>
      <c r="B945" s="471" t="s">
        <v>8313</v>
      </c>
      <c r="C945" s="343" t="s">
        <v>8314</v>
      </c>
      <c r="D945" s="343" t="s">
        <v>8315</v>
      </c>
      <c r="E945" s="460">
        <v>2023</v>
      </c>
      <c r="F945" s="461"/>
      <c r="G945" s="461"/>
      <c r="H945" s="461"/>
      <c r="I945" s="461"/>
      <c r="J945" s="461"/>
      <c r="K945" s="462"/>
      <c r="L945" s="461"/>
      <c r="M945" s="461"/>
    </row>
    <row r="946" spans="1:13" ht="75">
      <c r="A946" s="476" t="s">
        <v>8316</v>
      </c>
      <c r="B946" s="471" t="s">
        <v>8317</v>
      </c>
      <c r="C946" s="343" t="s">
        <v>8318</v>
      </c>
      <c r="D946" s="343" t="s">
        <v>8319</v>
      </c>
      <c r="E946" s="460">
        <v>2012</v>
      </c>
      <c r="F946" s="461"/>
      <c r="G946" s="461"/>
      <c r="H946" s="461"/>
      <c r="I946" s="461"/>
      <c r="J946" s="461"/>
      <c r="K946" s="462"/>
      <c r="L946" s="461"/>
      <c r="M946" s="461"/>
    </row>
    <row r="947" spans="1:13" ht="75">
      <c r="A947" s="476" t="s">
        <v>8320</v>
      </c>
      <c r="B947" s="471" t="s">
        <v>8321</v>
      </c>
      <c r="C947" s="343" t="s">
        <v>8322</v>
      </c>
      <c r="D947" s="343" t="s">
        <v>6923</v>
      </c>
      <c r="E947" s="460">
        <v>2005</v>
      </c>
      <c r="F947" s="461"/>
      <c r="G947" s="461"/>
      <c r="H947" s="461"/>
      <c r="I947" s="461"/>
      <c r="J947" s="461"/>
      <c r="K947" s="462"/>
      <c r="L947" s="461"/>
      <c r="M947" s="461"/>
    </row>
    <row r="948" spans="1:13" ht="90">
      <c r="A948" s="476" t="s">
        <v>8323</v>
      </c>
      <c r="B948" s="471" t="s">
        <v>8324</v>
      </c>
      <c r="C948" s="343" t="s">
        <v>8325</v>
      </c>
      <c r="D948" s="343" t="s">
        <v>7276</v>
      </c>
      <c r="E948" s="460">
        <v>2018</v>
      </c>
      <c r="F948" s="461"/>
      <c r="G948" s="461"/>
      <c r="H948" s="461"/>
      <c r="I948" s="461"/>
      <c r="J948" s="461"/>
      <c r="K948" s="462"/>
      <c r="L948" s="461"/>
      <c r="M948" s="461"/>
    </row>
    <row r="949" spans="1:13" ht="60">
      <c r="A949" s="476" t="s">
        <v>8326</v>
      </c>
      <c r="B949" s="471" t="s">
        <v>8327</v>
      </c>
      <c r="C949" s="343" t="s">
        <v>8328</v>
      </c>
      <c r="D949" s="343" t="s">
        <v>8329</v>
      </c>
      <c r="E949" s="460">
        <v>2015</v>
      </c>
      <c r="F949" s="461"/>
      <c r="G949" s="461"/>
      <c r="H949" s="461"/>
      <c r="I949" s="461"/>
      <c r="J949" s="461"/>
      <c r="K949" s="462"/>
      <c r="L949" s="461"/>
      <c r="M949" s="461"/>
    </row>
    <row r="950" spans="1:13" ht="60">
      <c r="A950" s="476" t="s">
        <v>8330</v>
      </c>
      <c r="B950" s="471"/>
      <c r="C950" s="343" t="s">
        <v>8331</v>
      </c>
      <c r="D950" s="343" t="s">
        <v>8332</v>
      </c>
      <c r="E950" s="460">
        <v>1994</v>
      </c>
      <c r="F950" s="461"/>
      <c r="G950" s="461"/>
      <c r="H950" s="461"/>
      <c r="I950" s="461"/>
      <c r="J950" s="461"/>
      <c r="K950" s="462"/>
      <c r="L950" s="461"/>
      <c r="M950" s="461"/>
    </row>
    <row r="951" spans="1:13" ht="60">
      <c r="A951" s="476" t="s">
        <v>8333</v>
      </c>
      <c r="B951" s="471" t="s">
        <v>8334</v>
      </c>
      <c r="C951" s="343" t="s">
        <v>8335</v>
      </c>
      <c r="D951" s="343" t="s">
        <v>6894</v>
      </c>
      <c r="E951" s="460">
        <v>2019</v>
      </c>
      <c r="F951" s="461"/>
      <c r="G951" s="461"/>
      <c r="H951" s="461"/>
      <c r="I951" s="461"/>
      <c r="J951" s="461"/>
      <c r="K951" s="462"/>
      <c r="L951" s="461"/>
      <c r="M951" s="461"/>
    </row>
    <row r="952" spans="1:13" ht="60">
      <c r="A952" s="476" t="s">
        <v>8336</v>
      </c>
      <c r="B952" s="471" t="s">
        <v>8337</v>
      </c>
      <c r="C952" s="343" t="s">
        <v>8338</v>
      </c>
      <c r="D952" s="343" t="s">
        <v>7189</v>
      </c>
      <c r="E952" s="460">
        <v>2018</v>
      </c>
      <c r="F952" s="461"/>
      <c r="G952" s="461"/>
      <c r="H952" s="461"/>
      <c r="I952" s="461"/>
      <c r="J952" s="461"/>
      <c r="K952" s="462"/>
      <c r="L952" s="461"/>
      <c r="M952" s="461"/>
    </row>
    <row r="953" spans="1:13" ht="90">
      <c r="A953" s="476" t="s">
        <v>8339</v>
      </c>
      <c r="B953" s="471" t="s">
        <v>8340</v>
      </c>
      <c r="C953" s="343" t="s">
        <v>8341</v>
      </c>
      <c r="D953" s="343" t="s">
        <v>7189</v>
      </c>
      <c r="E953" s="460">
        <v>2012</v>
      </c>
      <c r="F953" s="461"/>
      <c r="G953" s="461"/>
      <c r="H953" s="461"/>
      <c r="I953" s="461"/>
      <c r="J953" s="461"/>
      <c r="K953" s="462"/>
      <c r="L953" s="461"/>
      <c r="M953" s="461"/>
    </row>
    <row r="954" spans="1:13" ht="45">
      <c r="A954" s="476" t="s">
        <v>8342</v>
      </c>
      <c r="B954" s="471" t="s">
        <v>8343</v>
      </c>
      <c r="C954" s="343" t="s">
        <v>8344</v>
      </c>
      <c r="D954" s="343" t="s">
        <v>7582</v>
      </c>
      <c r="E954" s="460">
        <v>1990</v>
      </c>
      <c r="F954" s="461"/>
      <c r="G954" s="461"/>
      <c r="H954" s="461"/>
      <c r="I954" s="461"/>
      <c r="J954" s="461"/>
      <c r="K954" s="462"/>
      <c r="L954" s="461"/>
      <c r="M954" s="461"/>
    </row>
    <row r="955" spans="1:13" ht="45">
      <c r="A955" s="476" t="s">
        <v>8345</v>
      </c>
      <c r="B955" s="471" t="s">
        <v>8346</v>
      </c>
      <c r="C955" s="343" t="s">
        <v>8347</v>
      </c>
      <c r="D955" s="343" t="s">
        <v>8348</v>
      </c>
      <c r="E955" s="460">
        <v>2010</v>
      </c>
      <c r="F955" s="461"/>
      <c r="G955" s="461"/>
      <c r="H955" s="461"/>
      <c r="I955" s="461"/>
      <c r="J955" s="461"/>
      <c r="K955" s="462"/>
      <c r="L955" s="461"/>
      <c r="M955" s="461"/>
    </row>
    <row r="956" spans="1:13" ht="90">
      <c r="A956" s="476" t="s">
        <v>6150</v>
      </c>
      <c r="B956" s="471" t="s">
        <v>6151</v>
      </c>
      <c r="C956" s="343" t="s">
        <v>6152</v>
      </c>
      <c r="D956" s="343" t="s">
        <v>6153</v>
      </c>
      <c r="E956" s="460">
        <v>2021</v>
      </c>
      <c r="F956" s="461"/>
      <c r="G956" s="461"/>
      <c r="H956" s="461"/>
      <c r="I956" s="461"/>
      <c r="J956" s="461"/>
      <c r="K956" s="462"/>
      <c r="L956" s="461"/>
      <c r="M956" s="461"/>
    </row>
    <row r="957" spans="1:13" ht="60">
      <c r="A957" s="476" t="s">
        <v>8349</v>
      </c>
      <c r="B957" s="471" t="s">
        <v>8350</v>
      </c>
      <c r="C957" s="343" t="s">
        <v>8351</v>
      </c>
      <c r="D957" s="343" t="s">
        <v>6894</v>
      </c>
      <c r="E957" s="460">
        <v>2009</v>
      </c>
      <c r="F957" s="461"/>
      <c r="G957" s="461"/>
      <c r="H957" s="461"/>
      <c r="I957" s="461"/>
      <c r="J957" s="461"/>
      <c r="K957" s="462"/>
      <c r="L957" s="461"/>
      <c r="M957" s="461"/>
    </row>
    <row r="958" spans="1:13" ht="105">
      <c r="A958" s="476" t="s">
        <v>8352</v>
      </c>
      <c r="B958" s="471" t="s">
        <v>8353</v>
      </c>
      <c r="C958" s="343" t="s">
        <v>8354</v>
      </c>
      <c r="D958" s="343" t="s">
        <v>8004</v>
      </c>
      <c r="E958" s="460">
        <v>2011</v>
      </c>
      <c r="F958" s="461"/>
      <c r="G958" s="461"/>
      <c r="H958" s="461"/>
      <c r="I958" s="461"/>
      <c r="J958" s="461"/>
      <c r="K958" s="462"/>
      <c r="L958" s="461"/>
      <c r="M958" s="461"/>
    </row>
    <row r="959" spans="1:13" ht="90">
      <c r="A959" s="476" t="s">
        <v>8355</v>
      </c>
      <c r="B959" s="471"/>
      <c r="C959" s="343" t="s">
        <v>8356</v>
      </c>
      <c r="D959" s="343" t="s">
        <v>6747</v>
      </c>
      <c r="E959" s="460">
        <v>1996</v>
      </c>
      <c r="F959" s="461"/>
      <c r="G959" s="461"/>
      <c r="H959" s="461"/>
      <c r="I959" s="461"/>
      <c r="J959" s="461"/>
      <c r="K959" s="462"/>
      <c r="L959" s="461"/>
      <c r="M959" s="461"/>
    </row>
    <row r="960" spans="1:13" ht="120">
      <c r="A960" s="476" t="s">
        <v>8357</v>
      </c>
      <c r="B960" s="471"/>
      <c r="C960" s="343" t="s">
        <v>8356</v>
      </c>
      <c r="D960" s="343" t="s">
        <v>6747</v>
      </c>
      <c r="E960" s="460">
        <v>1996</v>
      </c>
      <c r="F960" s="461"/>
      <c r="G960" s="461"/>
      <c r="H960" s="461"/>
      <c r="I960" s="461"/>
      <c r="J960" s="461"/>
      <c r="K960" s="462"/>
      <c r="L960" s="461"/>
      <c r="M960" s="461"/>
    </row>
    <row r="961" spans="1:13" ht="105">
      <c r="A961" s="476" t="s">
        <v>8358</v>
      </c>
      <c r="B961" s="471"/>
      <c r="C961" s="343" t="s">
        <v>4512</v>
      </c>
      <c r="D961" s="343" t="s">
        <v>4508</v>
      </c>
      <c r="E961" s="460">
        <v>2005</v>
      </c>
      <c r="F961" s="461"/>
      <c r="G961" s="461"/>
      <c r="H961" s="461"/>
      <c r="I961" s="461"/>
      <c r="J961" s="461"/>
      <c r="K961" s="462"/>
      <c r="L961" s="461"/>
      <c r="M961" s="461"/>
    </row>
    <row r="962" spans="1:13" ht="45">
      <c r="A962" s="476" t="s">
        <v>5289</v>
      </c>
      <c r="B962" s="471"/>
      <c r="C962" s="343" t="s">
        <v>5287</v>
      </c>
      <c r="D962" s="343" t="s">
        <v>5288</v>
      </c>
      <c r="E962" s="460">
        <v>2014</v>
      </c>
      <c r="F962" s="461"/>
      <c r="G962" s="461"/>
      <c r="H962" s="461"/>
      <c r="I962" s="461"/>
      <c r="J962" s="461"/>
      <c r="K962" s="462"/>
      <c r="L962" s="461"/>
      <c r="M962" s="461"/>
    </row>
    <row r="963" spans="1:13" ht="60">
      <c r="A963" s="476" t="s">
        <v>8359</v>
      </c>
      <c r="B963" s="471" t="s">
        <v>8360</v>
      </c>
      <c r="C963" s="343" t="s">
        <v>8361</v>
      </c>
      <c r="D963" s="343" t="s">
        <v>8362</v>
      </c>
      <c r="E963" s="460">
        <v>2019</v>
      </c>
      <c r="F963" s="461"/>
      <c r="G963" s="461"/>
      <c r="H963" s="461"/>
      <c r="I963" s="461"/>
      <c r="J963" s="461"/>
      <c r="K963" s="462"/>
      <c r="L963" s="461"/>
      <c r="M963" s="461"/>
    </row>
    <row r="964" spans="1:13" ht="75">
      <c r="A964" s="476" t="s">
        <v>8363</v>
      </c>
      <c r="B964" s="471" t="s">
        <v>8364</v>
      </c>
      <c r="C964" s="343" t="s">
        <v>8365</v>
      </c>
      <c r="D964" s="343" t="s">
        <v>7503</v>
      </c>
      <c r="E964" s="460">
        <v>2012</v>
      </c>
      <c r="F964" s="461"/>
      <c r="G964" s="461"/>
      <c r="H964" s="461"/>
      <c r="I964" s="461"/>
      <c r="J964" s="461"/>
      <c r="K964" s="462"/>
      <c r="L964" s="461"/>
      <c r="M964" s="461"/>
    </row>
    <row r="965" spans="1:13" ht="45">
      <c r="A965" s="476" t="s">
        <v>3224</v>
      </c>
      <c r="B965" s="471"/>
      <c r="C965" s="343" t="s">
        <v>3225</v>
      </c>
      <c r="D965" s="343" t="s">
        <v>3226</v>
      </c>
      <c r="E965" s="460">
        <v>1982</v>
      </c>
      <c r="F965" s="461"/>
      <c r="G965" s="461"/>
      <c r="H965" s="461"/>
      <c r="I965" s="461"/>
      <c r="J965" s="461"/>
      <c r="K965" s="462"/>
      <c r="L965" s="461"/>
      <c r="M965" s="461"/>
    </row>
    <row r="966" spans="1:13" ht="75">
      <c r="A966" s="476" t="s">
        <v>4719</v>
      </c>
      <c r="B966" s="471" t="s">
        <v>4720</v>
      </c>
      <c r="C966" s="343" t="s">
        <v>4721</v>
      </c>
      <c r="D966" s="343" t="s">
        <v>4418</v>
      </c>
      <c r="E966" s="460">
        <v>2018</v>
      </c>
      <c r="F966" s="461"/>
      <c r="G966" s="461"/>
      <c r="H966" s="461"/>
      <c r="I966" s="461"/>
      <c r="J966" s="461"/>
      <c r="K966" s="462"/>
      <c r="L966" s="461"/>
      <c r="M966" s="461"/>
    </row>
    <row r="967" spans="1:13" ht="105">
      <c r="A967" s="476" t="s">
        <v>8366</v>
      </c>
      <c r="B967" s="471" t="s">
        <v>8367</v>
      </c>
      <c r="C967" s="343" t="s">
        <v>8368</v>
      </c>
      <c r="D967" s="343" t="s">
        <v>6856</v>
      </c>
      <c r="E967" s="460">
        <v>2014</v>
      </c>
      <c r="F967" s="461"/>
      <c r="G967" s="461"/>
      <c r="H967" s="461"/>
      <c r="I967" s="461"/>
      <c r="J967" s="461"/>
      <c r="K967" s="462"/>
      <c r="L967" s="461"/>
      <c r="M967" s="461"/>
    </row>
    <row r="968" spans="1:13" ht="60">
      <c r="A968" s="476" t="s">
        <v>8369</v>
      </c>
      <c r="B968" s="471"/>
      <c r="C968" s="343" t="s">
        <v>8370</v>
      </c>
      <c r="D968" s="343" t="s">
        <v>8371</v>
      </c>
      <c r="E968" s="460">
        <v>1994</v>
      </c>
      <c r="F968" s="461"/>
      <c r="G968" s="461"/>
      <c r="H968" s="461"/>
      <c r="I968" s="461"/>
      <c r="J968" s="461"/>
      <c r="K968" s="462"/>
      <c r="L968" s="461"/>
      <c r="M968" s="461"/>
    </row>
    <row r="969" spans="1:13" ht="75">
      <c r="A969" s="476" t="s">
        <v>5605</v>
      </c>
      <c r="B969" s="471" t="s">
        <v>5606</v>
      </c>
      <c r="C969" s="343" t="s">
        <v>5607</v>
      </c>
      <c r="D969" s="343" t="s">
        <v>5608</v>
      </c>
      <c r="E969" s="460">
        <v>2012</v>
      </c>
      <c r="F969" s="461"/>
      <c r="G969" s="461"/>
      <c r="H969" s="461"/>
      <c r="I969" s="461"/>
      <c r="J969" s="461"/>
      <c r="K969" s="462"/>
      <c r="L969" s="461"/>
      <c r="M969" s="461"/>
    </row>
    <row r="970" spans="1:13" ht="45">
      <c r="A970" s="476" t="s">
        <v>5551</v>
      </c>
      <c r="B970" s="471" t="s">
        <v>5552</v>
      </c>
      <c r="C970" s="343" t="s">
        <v>5553</v>
      </c>
      <c r="D970" s="343" t="s">
        <v>5554</v>
      </c>
      <c r="E970" s="460">
        <v>2020</v>
      </c>
      <c r="F970" s="461"/>
      <c r="G970" s="461"/>
      <c r="H970" s="461"/>
      <c r="I970" s="461"/>
      <c r="J970" s="461"/>
      <c r="K970" s="462"/>
      <c r="L970" s="461"/>
      <c r="M970" s="461"/>
    </row>
    <row r="971" spans="1:13" ht="45">
      <c r="A971" s="476" t="s">
        <v>6453</v>
      </c>
      <c r="B971" s="471" t="s">
        <v>6454</v>
      </c>
      <c r="C971" s="343" t="s">
        <v>6455</v>
      </c>
      <c r="D971" s="343" t="s">
        <v>2740</v>
      </c>
      <c r="E971" s="460">
        <v>2017</v>
      </c>
      <c r="F971" s="461"/>
      <c r="G971" s="461"/>
      <c r="H971" s="461"/>
      <c r="I971" s="461"/>
      <c r="J971" s="461"/>
      <c r="K971" s="462"/>
      <c r="L971" s="461"/>
      <c r="M971" s="461"/>
    </row>
    <row r="972" spans="1:13" ht="15">
      <c r="A972" s="476" t="s">
        <v>6707</v>
      </c>
      <c r="B972" s="471"/>
      <c r="C972" s="343"/>
      <c r="D972" s="343"/>
      <c r="E972" s="460">
        <v>2000</v>
      </c>
      <c r="F972" s="461"/>
      <c r="G972" s="461"/>
      <c r="H972" s="461"/>
      <c r="I972" s="461"/>
      <c r="J972" s="461"/>
      <c r="K972" s="462"/>
      <c r="L972" s="461"/>
      <c r="M972" s="461"/>
    </row>
    <row r="973" spans="1:13" ht="15">
      <c r="A973" s="476" t="s">
        <v>6708</v>
      </c>
      <c r="B973" s="471"/>
      <c r="C973" s="343"/>
      <c r="D973" s="343"/>
      <c r="E973" s="460">
        <v>2000</v>
      </c>
      <c r="F973" s="461"/>
      <c r="G973" s="461"/>
      <c r="H973" s="461"/>
      <c r="I973" s="461"/>
      <c r="J973" s="461"/>
      <c r="K973" s="462"/>
      <c r="L973" s="461"/>
      <c r="M973" s="461"/>
    </row>
    <row r="974" spans="1:13" ht="30">
      <c r="A974" s="476" t="s">
        <v>6709</v>
      </c>
      <c r="B974" s="471"/>
      <c r="C974" s="343"/>
      <c r="D974" s="343"/>
      <c r="E974" s="460">
        <v>2000</v>
      </c>
      <c r="F974" s="461"/>
      <c r="G974" s="461"/>
      <c r="H974" s="461"/>
      <c r="I974" s="461"/>
      <c r="J974" s="461"/>
      <c r="K974" s="462"/>
      <c r="L974" s="461"/>
      <c r="M974" s="461"/>
    </row>
    <row r="975" spans="1:13" ht="90">
      <c r="A975" s="476" t="s">
        <v>5479</v>
      </c>
      <c r="B975" s="471" t="s">
        <v>5480</v>
      </c>
      <c r="C975" s="343" t="s">
        <v>5481</v>
      </c>
      <c r="D975" s="343" t="s">
        <v>2593</v>
      </c>
      <c r="E975" s="460">
        <v>2017</v>
      </c>
      <c r="F975" s="461"/>
      <c r="G975" s="461"/>
      <c r="H975" s="461"/>
      <c r="I975" s="461"/>
      <c r="J975" s="461"/>
      <c r="K975" s="462"/>
      <c r="L975" s="461"/>
      <c r="M975" s="461"/>
    </row>
    <row r="976" spans="1:13" ht="30">
      <c r="A976" s="476" t="s">
        <v>3491</v>
      </c>
      <c r="B976" s="471" t="s">
        <v>3492</v>
      </c>
      <c r="C976" s="343" t="s">
        <v>3493</v>
      </c>
      <c r="D976" s="343" t="s">
        <v>3494</v>
      </c>
      <c r="E976" s="460">
        <v>2001</v>
      </c>
      <c r="F976" s="461"/>
      <c r="G976" s="461"/>
      <c r="H976" s="461"/>
      <c r="I976" s="461"/>
      <c r="J976" s="461"/>
      <c r="K976" s="462"/>
      <c r="L976" s="461"/>
      <c r="M976" s="461"/>
    </row>
    <row r="977" spans="1:13" ht="45">
      <c r="A977" s="476" t="s">
        <v>4619</v>
      </c>
      <c r="B977" s="471" t="s">
        <v>4620</v>
      </c>
      <c r="C977" s="343" t="s">
        <v>4621</v>
      </c>
      <c r="D977" s="343" t="s">
        <v>4622</v>
      </c>
      <c r="E977" s="460">
        <v>2018</v>
      </c>
      <c r="F977" s="461"/>
      <c r="G977" s="461"/>
      <c r="H977" s="461"/>
      <c r="I977" s="461"/>
      <c r="J977" s="461"/>
      <c r="K977" s="462"/>
      <c r="L977" s="461"/>
      <c r="M977" s="461"/>
    </row>
    <row r="978" spans="1:13" ht="30">
      <c r="A978" s="476" t="s">
        <v>4007</v>
      </c>
      <c r="B978" s="471"/>
      <c r="C978" s="343" t="s">
        <v>4008</v>
      </c>
      <c r="D978" s="343"/>
      <c r="E978" s="460">
        <v>2009</v>
      </c>
      <c r="F978" s="461"/>
      <c r="G978" s="461"/>
      <c r="H978" s="461"/>
      <c r="I978" s="461"/>
      <c r="J978" s="461"/>
      <c r="K978" s="462"/>
      <c r="L978" s="461"/>
      <c r="M978" s="461"/>
    </row>
    <row r="979" spans="1:13" ht="75">
      <c r="A979" s="476" t="s">
        <v>4693</v>
      </c>
      <c r="B979" s="471" t="s">
        <v>4694</v>
      </c>
      <c r="C979" s="343" t="s">
        <v>4695</v>
      </c>
      <c r="D979" s="343" t="s">
        <v>2601</v>
      </c>
      <c r="E979" s="460">
        <v>2000</v>
      </c>
      <c r="F979" s="461"/>
      <c r="G979" s="461"/>
      <c r="H979" s="461"/>
      <c r="I979" s="461"/>
      <c r="J979" s="461"/>
      <c r="K979" s="462"/>
      <c r="L979" s="461"/>
      <c r="M979" s="461"/>
    </row>
    <row r="980" spans="1:13" ht="75">
      <c r="A980" s="476" t="s">
        <v>8372</v>
      </c>
      <c r="B980" s="471" t="s">
        <v>8373</v>
      </c>
      <c r="C980" s="343" t="s">
        <v>8374</v>
      </c>
      <c r="D980" s="343" t="s">
        <v>6819</v>
      </c>
      <c r="E980" s="460">
        <v>2004</v>
      </c>
      <c r="F980" s="461"/>
      <c r="G980" s="461"/>
      <c r="H980" s="461"/>
      <c r="I980" s="461"/>
      <c r="J980" s="461"/>
      <c r="K980" s="462"/>
      <c r="L980" s="461"/>
      <c r="M980" s="461"/>
    </row>
    <row r="981" spans="1:13" ht="30">
      <c r="A981" s="476" t="s">
        <v>4312</v>
      </c>
      <c r="B981" s="471"/>
      <c r="C981" s="343"/>
      <c r="D981" s="343"/>
      <c r="E981" s="460">
        <v>2013</v>
      </c>
      <c r="F981" s="461"/>
      <c r="G981" s="461"/>
      <c r="H981" s="461"/>
      <c r="I981" s="461"/>
      <c r="J981" s="461"/>
      <c r="K981" s="462"/>
      <c r="L981" s="461"/>
      <c r="M981" s="461"/>
    </row>
    <row r="982" spans="1:13" ht="30">
      <c r="A982" s="476" t="s">
        <v>3991</v>
      </c>
      <c r="B982" s="471" t="s">
        <v>3992</v>
      </c>
      <c r="C982" s="343" t="s">
        <v>3993</v>
      </c>
      <c r="D982" s="343" t="s">
        <v>3994</v>
      </c>
      <c r="E982" s="460">
        <v>1989</v>
      </c>
      <c r="F982" s="461"/>
      <c r="G982" s="461"/>
      <c r="H982" s="461"/>
      <c r="I982" s="461"/>
      <c r="J982" s="461"/>
      <c r="K982" s="462"/>
      <c r="L982" s="461"/>
      <c r="M982" s="461"/>
    </row>
    <row r="983" spans="1:13" ht="45">
      <c r="A983" s="476" t="s">
        <v>3248</v>
      </c>
      <c r="B983" s="471"/>
      <c r="C983" s="343" t="s">
        <v>3249</v>
      </c>
      <c r="D983" s="343" t="s">
        <v>3247</v>
      </c>
      <c r="E983" s="460">
        <v>1990</v>
      </c>
      <c r="F983" s="461"/>
      <c r="G983" s="461"/>
      <c r="H983" s="461"/>
      <c r="I983" s="461"/>
      <c r="J983" s="461"/>
      <c r="K983" s="462"/>
      <c r="L983" s="461"/>
      <c r="M983" s="461"/>
    </row>
    <row r="984" spans="1:13" ht="45">
      <c r="A984" s="476" t="s">
        <v>3673</v>
      </c>
      <c r="B984" s="471" t="s">
        <v>3674</v>
      </c>
      <c r="C984" s="343" t="s">
        <v>3675</v>
      </c>
      <c r="D984" s="343" t="s">
        <v>3676</v>
      </c>
      <c r="E984" s="460">
        <v>2019</v>
      </c>
      <c r="F984" s="461"/>
      <c r="G984" s="461"/>
      <c r="H984" s="461"/>
      <c r="I984" s="461"/>
      <c r="J984" s="461"/>
      <c r="K984" s="462"/>
      <c r="L984" s="461"/>
      <c r="M984" s="461"/>
    </row>
    <row r="985" spans="1:13" ht="120">
      <c r="A985" s="476" t="s">
        <v>8375</v>
      </c>
      <c r="B985" s="471" t="s">
        <v>8376</v>
      </c>
      <c r="C985" s="343" t="s">
        <v>8377</v>
      </c>
      <c r="D985" s="343" t="s">
        <v>8378</v>
      </c>
      <c r="E985" s="460">
        <v>2021</v>
      </c>
      <c r="F985" s="461"/>
      <c r="G985" s="461"/>
      <c r="H985" s="461"/>
      <c r="I985" s="461"/>
      <c r="J985" s="461"/>
      <c r="K985" s="462"/>
      <c r="L985" s="461"/>
      <c r="M985" s="461"/>
    </row>
    <row r="986" spans="1:13" ht="45">
      <c r="A986" s="476" t="s">
        <v>5847</v>
      </c>
      <c r="B986" s="471" t="s">
        <v>5848</v>
      </c>
      <c r="C986" s="343" t="s">
        <v>5849</v>
      </c>
      <c r="D986" s="343" t="s">
        <v>5850</v>
      </c>
      <c r="E986" s="460">
        <v>2004</v>
      </c>
      <c r="F986" s="461"/>
      <c r="G986" s="461"/>
      <c r="H986" s="461"/>
      <c r="I986" s="461"/>
      <c r="J986" s="461"/>
      <c r="K986" s="462"/>
      <c r="L986" s="461"/>
      <c r="M986" s="461"/>
    </row>
    <row r="987" spans="1:13" ht="105">
      <c r="A987" s="476" t="s">
        <v>8379</v>
      </c>
      <c r="B987" s="471" t="s">
        <v>8380</v>
      </c>
      <c r="C987" s="343" t="s">
        <v>8381</v>
      </c>
      <c r="D987" s="343" t="s">
        <v>3581</v>
      </c>
      <c r="E987" s="460">
        <v>1973</v>
      </c>
      <c r="F987" s="461"/>
      <c r="G987" s="461"/>
      <c r="H987" s="461"/>
      <c r="I987" s="461"/>
      <c r="J987" s="461"/>
      <c r="K987" s="462"/>
      <c r="L987" s="461"/>
      <c r="M987" s="461"/>
    </row>
    <row r="988" spans="1:13" ht="60">
      <c r="A988" s="476" t="s">
        <v>6600</v>
      </c>
      <c r="B988" s="471"/>
      <c r="C988" s="343" t="s">
        <v>6601</v>
      </c>
      <c r="D988" s="343" t="s">
        <v>6602</v>
      </c>
      <c r="E988" s="460">
        <v>1984</v>
      </c>
      <c r="F988" s="461"/>
      <c r="G988" s="461"/>
      <c r="H988" s="461"/>
      <c r="I988" s="461"/>
      <c r="J988" s="461"/>
      <c r="K988" s="462"/>
      <c r="L988" s="461"/>
      <c r="M988" s="461"/>
    </row>
    <row r="989" spans="1:13" ht="45">
      <c r="A989" s="476" t="s">
        <v>4079</v>
      </c>
      <c r="B989" s="471" t="s">
        <v>4080</v>
      </c>
      <c r="C989" s="343" t="s">
        <v>4081</v>
      </c>
      <c r="D989" s="343" t="s">
        <v>4082</v>
      </c>
      <c r="E989" s="460">
        <v>2005</v>
      </c>
      <c r="F989" s="461"/>
      <c r="G989" s="461"/>
      <c r="H989" s="461"/>
      <c r="I989" s="461"/>
      <c r="J989" s="461"/>
      <c r="K989" s="462"/>
      <c r="L989" s="461"/>
      <c r="M989" s="461"/>
    </row>
    <row r="990" spans="1:13" ht="30">
      <c r="A990" s="476" t="s">
        <v>5884</v>
      </c>
      <c r="B990" s="471"/>
      <c r="C990" s="343"/>
      <c r="D990" s="343"/>
      <c r="E990" s="460">
        <v>2002</v>
      </c>
      <c r="F990" s="461"/>
      <c r="G990" s="461"/>
      <c r="H990" s="461"/>
      <c r="I990" s="461"/>
      <c r="J990" s="461"/>
      <c r="K990" s="462"/>
      <c r="L990" s="461"/>
      <c r="M990" s="461"/>
    </row>
    <row r="991" spans="1:13" ht="60">
      <c r="A991" s="476" t="s">
        <v>2764</v>
      </c>
      <c r="B991" s="471" t="s">
        <v>4243</v>
      </c>
      <c r="C991" s="343" t="s">
        <v>2766</v>
      </c>
      <c r="D991" s="343" t="s">
        <v>2767</v>
      </c>
      <c r="E991" s="460">
        <v>2000</v>
      </c>
      <c r="F991" s="461"/>
      <c r="G991" s="461"/>
      <c r="H991" s="461"/>
      <c r="I991" s="461"/>
      <c r="J991" s="461"/>
      <c r="K991" s="462"/>
      <c r="L991" s="461"/>
      <c r="M991" s="461"/>
    </row>
    <row r="992" spans="1:13" ht="75">
      <c r="A992" s="476" t="s">
        <v>2847</v>
      </c>
      <c r="B992" s="471"/>
      <c r="C992" s="343" t="s">
        <v>2849</v>
      </c>
      <c r="D992" s="343" t="s">
        <v>2850</v>
      </c>
      <c r="E992" s="460">
        <v>2002</v>
      </c>
      <c r="F992" s="461"/>
      <c r="G992" s="461"/>
      <c r="H992" s="461"/>
      <c r="I992" s="461"/>
      <c r="J992" s="461"/>
      <c r="K992" s="462"/>
      <c r="L992" s="461"/>
      <c r="M992" s="461"/>
    </row>
    <row r="993" spans="1:13" ht="60">
      <c r="A993" s="476" t="s">
        <v>8382</v>
      </c>
      <c r="B993" s="471" t="s">
        <v>8383</v>
      </c>
      <c r="C993" s="343" t="s">
        <v>8384</v>
      </c>
      <c r="D993" s="343" t="s">
        <v>1025</v>
      </c>
      <c r="E993" s="460">
        <v>2011</v>
      </c>
      <c r="F993" s="461"/>
      <c r="G993" s="461"/>
      <c r="H993" s="461"/>
      <c r="I993" s="461"/>
      <c r="J993" s="461"/>
      <c r="K993" s="462"/>
      <c r="L993" s="461"/>
      <c r="M993" s="461"/>
    </row>
    <row r="994" spans="1:13" ht="60">
      <c r="A994" s="476" t="s">
        <v>3964</v>
      </c>
      <c r="B994" s="471" t="s">
        <v>3965</v>
      </c>
      <c r="C994" s="343" t="s">
        <v>3966</v>
      </c>
      <c r="D994" s="343" t="s">
        <v>2601</v>
      </c>
      <c r="E994" s="460">
        <v>2000</v>
      </c>
      <c r="F994" s="461"/>
      <c r="G994" s="461"/>
      <c r="H994" s="461"/>
      <c r="I994" s="461"/>
      <c r="J994" s="461"/>
      <c r="K994" s="462"/>
      <c r="L994" s="461"/>
      <c r="M994" s="461"/>
    </row>
    <row r="995" spans="1:13" ht="45">
      <c r="A995" s="476" t="s">
        <v>8385</v>
      </c>
      <c r="B995" s="471" t="s">
        <v>8386</v>
      </c>
      <c r="C995" s="343" t="s">
        <v>8387</v>
      </c>
      <c r="D995" s="343" t="s">
        <v>7189</v>
      </c>
      <c r="E995" s="460">
        <v>2008</v>
      </c>
      <c r="F995" s="461"/>
      <c r="G995" s="461"/>
      <c r="H995" s="461"/>
      <c r="I995" s="461"/>
      <c r="J995" s="461"/>
      <c r="K995" s="462"/>
      <c r="L995" s="461"/>
      <c r="M995" s="461"/>
    </row>
    <row r="996" spans="1:13" ht="45">
      <c r="A996" s="476" t="s">
        <v>4269</v>
      </c>
      <c r="B996" s="471" t="s">
        <v>4270</v>
      </c>
      <c r="C996" s="343" t="s">
        <v>4268</v>
      </c>
      <c r="D996" s="343"/>
      <c r="E996" s="460">
        <v>2002</v>
      </c>
      <c r="F996" s="461"/>
      <c r="G996" s="461"/>
      <c r="H996" s="461"/>
      <c r="I996" s="461"/>
      <c r="J996" s="461"/>
      <c r="K996" s="462"/>
      <c r="L996" s="461"/>
      <c r="M996" s="461"/>
    </row>
    <row r="997" spans="1:13" ht="60">
      <c r="A997" s="476" t="s">
        <v>8388</v>
      </c>
      <c r="B997" s="471" t="s">
        <v>8389</v>
      </c>
      <c r="C997" s="343" t="s">
        <v>8390</v>
      </c>
      <c r="D997" s="343" t="s">
        <v>8391</v>
      </c>
      <c r="E997" s="460">
        <v>2001</v>
      </c>
      <c r="F997" s="461"/>
      <c r="G997" s="461"/>
      <c r="H997" s="461"/>
      <c r="I997" s="461"/>
      <c r="J997" s="461"/>
      <c r="K997" s="462"/>
      <c r="L997" s="461"/>
      <c r="M997" s="461"/>
    </row>
    <row r="998" spans="1:13" ht="45">
      <c r="A998" s="476" t="s">
        <v>3091</v>
      </c>
      <c r="B998" s="471" t="s">
        <v>3092</v>
      </c>
      <c r="C998" s="343" t="s">
        <v>3093</v>
      </c>
      <c r="D998" s="343" t="s">
        <v>3094</v>
      </c>
      <c r="E998" s="460">
        <v>2012</v>
      </c>
      <c r="F998" s="461"/>
      <c r="G998" s="461"/>
      <c r="H998" s="461"/>
      <c r="I998" s="461"/>
      <c r="J998" s="461"/>
      <c r="K998" s="462"/>
      <c r="L998" s="461"/>
      <c r="M998" s="461"/>
    </row>
    <row r="999" spans="1:13" ht="30">
      <c r="A999" s="476" t="s">
        <v>5083</v>
      </c>
      <c r="B999" s="471" t="s">
        <v>5084</v>
      </c>
      <c r="C999" s="343" t="s">
        <v>5085</v>
      </c>
      <c r="D999" s="343" t="s">
        <v>5086</v>
      </c>
      <c r="E999" s="460">
        <v>2007</v>
      </c>
      <c r="F999" s="461"/>
      <c r="G999" s="461"/>
      <c r="H999" s="461"/>
      <c r="I999" s="461"/>
      <c r="J999" s="461"/>
      <c r="K999" s="462"/>
      <c r="L999" s="461"/>
      <c r="M999" s="461"/>
    </row>
    <row r="1000" spans="1:13" ht="90">
      <c r="A1000" s="476" t="s">
        <v>8392</v>
      </c>
      <c r="B1000" s="471"/>
      <c r="C1000" s="343" t="s">
        <v>8393</v>
      </c>
      <c r="D1000" s="343"/>
      <c r="E1000" s="460">
        <v>2016</v>
      </c>
      <c r="F1000" s="461"/>
      <c r="G1000" s="461"/>
      <c r="H1000" s="461"/>
      <c r="I1000" s="461"/>
      <c r="J1000" s="461"/>
      <c r="K1000" s="462"/>
      <c r="L1000" s="461"/>
      <c r="M1000" s="461"/>
    </row>
    <row r="1001" spans="1:13" ht="45">
      <c r="A1001" s="476" t="s">
        <v>3257</v>
      </c>
      <c r="B1001" s="471"/>
      <c r="C1001" s="343" t="s">
        <v>3258</v>
      </c>
      <c r="D1001" s="343" t="s">
        <v>3247</v>
      </c>
      <c r="E1001" s="460">
        <v>1990</v>
      </c>
      <c r="F1001" s="461"/>
      <c r="G1001" s="461"/>
      <c r="H1001" s="461"/>
      <c r="I1001" s="461"/>
      <c r="J1001" s="461"/>
      <c r="K1001" s="462"/>
      <c r="L1001" s="461"/>
      <c r="M1001" s="461"/>
    </row>
    <row r="1002" spans="1:13" ht="60">
      <c r="A1002" s="476" t="s">
        <v>5906</v>
      </c>
      <c r="B1002" s="471"/>
      <c r="C1002" s="343" t="s">
        <v>5907</v>
      </c>
      <c r="D1002" s="343" t="s">
        <v>3247</v>
      </c>
      <c r="E1002" s="460">
        <v>1985</v>
      </c>
      <c r="F1002" s="461"/>
      <c r="G1002" s="461"/>
      <c r="H1002" s="461"/>
      <c r="I1002" s="461"/>
      <c r="J1002" s="461"/>
      <c r="K1002" s="462"/>
      <c r="L1002" s="461"/>
      <c r="M1002" s="461"/>
    </row>
    <row r="1003" spans="1:13" ht="60">
      <c r="A1003" s="476" t="s">
        <v>5908</v>
      </c>
      <c r="B1003" s="471"/>
      <c r="C1003" s="343" t="s">
        <v>5909</v>
      </c>
      <c r="D1003" s="343" t="s">
        <v>5910</v>
      </c>
      <c r="E1003" s="460">
        <v>1982</v>
      </c>
      <c r="F1003" s="461"/>
      <c r="G1003" s="461"/>
      <c r="H1003" s="461"/>
      <c r="I1003" s="461"/>
      <c r="J1003" s="461"/>
      <c r="K1003" s="462"/>
      <c r="L1003" s="461"/>
      <c r="M1003" s="461"/>
    </row>
    <row r="1004" spans="1:13" ht="60">
      <c r="A1004" s="476" t="s">
        <v>5913</v>
      </c>
      <c r="B1004" s="471"/>
      <c r="C1004" s="343" t="s">
        <v>5914</v>
      </c>
      <c r="D1004" s="343" t="s">
        <v>5910</v>
      </c>
      <c r="E1004" s="460">
        <v>1988</v>
      </c>
      <c r="F1004" s="461"/>
      <c r="G1004" s="461"/>
      <c r="H1004" s="461"/>
      <c r="I1004" s="461"/>
      <c r="J1004" s="461"/>
      <c r="K1004" s="462"/>
      <c r="L1004" s="461"/>
      <c r="M1004" s="461"/>
    </row>
    <row r="1005" spans="1:13" ht="60">
      <c r="A1005" s="476" t="s">
        <v>3266</v>
      </c>
      <c r="B1005" s="471"/>
      <c r="C1005" s="343" t="s">
        <v>3264</v>
      </c>
      <c r="D1005" s="343" t="s">
        <v>3265</v>
      </c>
      <c r="E1005" s="460">
        <v>1993</v>
      </c>
      <c r="F1005" s="461"/>
      <c r="G1005" s="461"/>
      <c r="H1005" s="461"/>
      <c r="I1005" s="461"/>
      <c r="J1005" s="461"/>
      <c r="K1005" s="462"/>
      <c r="L1005" s="461"/>
      <c r="M1005" s="461"/>
    </row>
    <row r="1006" spans="1:13" ht="120">
      <c r="A1006" s="476" t="s">
        <v>8394</v>
      </c>
      <c r="B1006" s="471" t="s">
        <v>8395</v>
      </c>
      <c r="C1006" s="343" t="s">
        <v>8396</v>
      </c>
      <c r="D1006" s="343" t="s">
        <v>8397</v>
      </c>
      <c r="E1006" s="460">
        <v>2021</v>
      </c>
      <c r="F1006" s="461"/>
      <c r="G1006" s="461"/>
      <c r="H1006" s="461"/>
      <c r="I1006" s="461"/>
      <c r="J1006" s="461"/>
      <c r="K1006" s="462"/>
      <c r="L1006" s="461"/>
      <c r="M1006" s="461"/>
    </row>
    <row r="1007" spans="1:13" ht="90">
      <c r="A1007" s="476" t="s">
        <v>8398</v>
      </c>
      <c r="B1007" s="471"/>
      <c r="C1007" s="343" t="s">
        <v>8399</v>
      </c>
      <c r="D1007" s="343" t="s">
        <v>8400</v>
      </c>
      <c r="E1007" s="460">
        <v>2013</v>
      </c>
      <c r="F1007" s="461"/>
      <c r="G1007" s="461"/>
      <c r="H1007" s="461"/>
      <c r="I1007" s="461"/>
      <c r="J1007" s="461"/>
      <c r="K1007" s="462"/>
      <c r="L1007" s="461"/>
      <c r="M1007" s="461"/>
    </row>
    <row r="1008" spans="1:13" ht="30">
      <c r="A1008" s="476" t="s">
        <v>4521</v>
      </c>
      <c r="B1008" s="471"/>
      <c r="C1008" s="343"/>
      <c r="D1008" s="343"/>
      <c r="E1008" s="460">
        <v>1994</v>
      </c>
      <c r="F1008" s="461"/>
      <c r="G1008" s="461"/>
      <c r="H1008" s="461"/>
      <c r="I1008" s="461"/>
      <c r="J1008" s="461"/>
      <c r="K1008" s="462"/>
      <c r="L1008" s="461"/>
      <c r="M1008" s="461"/>
    </row>
    <row r="1009" spans="1:13" ht="105">
      <c r="A1009" s="476" t="s">
        <v>4092</v>
      </c>
      <c r="B1009" s="471" t="s">
        <v>4093</v>
      </c>
      <c r="C1009" s="343" t="s">
        <v>4094</v>
      </c>
      <c r="D1009" s="343" t="s">
        <v>4095</v>
      </c>
      <c r="E1009" s="460">
        <v>1995</v>
      </c>
      <c r="F1009" s="461"/>
      <c r="G1009" s="461"/>
      <c r="H1009" s="461"/>
      <c r="I1009" s="461"/>
      <c r="J1009" s="461"/>
      <c r="K1009" s="462"/>
      <c r="L1009" s="461"/>
      <c r="M1009" s="461"/>
    </row>
    <row r="1010" spans="1:13" ht="75">
      <c r="A1010" s="476" t="s">
        <v>3220</v>
      </c>
      <c r="B1010" s="471" t="s">
        <v>3221</v>
      </c>
      <c r="C1010" s="343" t="s">
        <v>3222</v>
      </c>
      <c r="D1010" s="343" t="s">
        <v>3223</v>
      </c>
      <c r="E1010" s="460">
        <v>2019</v>
      </c>
      <c r="F1010" s="461"/>
      <c r="G1010" s="461"/>
      <c r="H1010" s="461"/>
      <c r="I1010" s="461"/>
      <c r="J1010" s="461"/>
      <c r="K1010" s="462"/>
      <c r="L1010" s="461"/>
      <c r="M1010" s="461"/>
    </row>
    <row r="1011" spans="1:13" ht="75">
      <c r="A1011" s="476" t="s">
        <v>2638</v>
      </c>
      <c r="B1011" s="471"/>
      <c r="C1011" s="343" t="s">
        <v>2640</v>
      </c>
      <c r="D1011" s="343" t="s">
        <v>2641</v>
      </c>
      <c r="E1011" s="460">
        <v>1984</v>
      </c>
      <c r="F1011" s="461"/>
      <c r="G1011" s="461"/>
      <c r="H1011" s="461"/>
      <c r="I1011" s="461"/>
      <c r="J1011" s="461"/>
      <c r="K1011" s="462"/>
      <c r="L1011" s="461"/>
      <c r="M1011" s="461"/>
    </row>
    <row r="1012" spans="1:13" ht="75">
      <c r="A1012" s="476" t="s">
        <v>4476</v>
      </c>
      <c r="B1012" s="471" t="s">
        <v>4477</v>
      </c>
      <c r="C1012" s="343" t="s">
        <v>4478</v>
      </c>
      <c r="D1012" s="343" t="s">
        <v>1025</v>
      </c>
      <c r="E1012" s="460">
        <v>2023</v>
      </c>
      <c r="F1012" s="461"/>
      <c r="G1012" s="461"/>
      <c r="H1012" s="461"/>
      <c r="I1012" s="461"/>
      <c r="J1012" s="461"/>
      <c r="K1012" s="462"/>
      <c r="L1012" s="461"/>
      <c r="M1012" s="461"/>
    </row>
    <row r="1013" spans="1:13" ht="60">
      <c r="A1013" s="476" t="s">
        <v>3153</v>
      </c>
      <c r="B1013" s="471" t="s">
        <v>3154</v>
      </c>
      <c r="C1013" s="343" t="s">
        <v>3155</v>
      </c>
      <c r="D1013" s="343" t="s">
        <v>438</v>
      </c>
      <c r="E1013" s="460">
        <v>2014</v>
      </c>
      <c r="F1013" s="461"/>
      <c r="G1013" s="461"/>
      <c r="H1013" s="461"/>
      <c r="I1013" s="461"/>
      <c r="J1013" s="461"/>
      <c r="K1013" s="462"/>
      <c r="L1013" s="461"/>
      <c r="M1013" s="461"/>
    </row>
    <row r="1014" spans="1:13" ht="105">
      <c r="A1014" s="476" t="s">
        <v>8401</v>
      </c>
      <c r="B1014" s="471" t="s">
        <v>8402</v>
      </c>
      <c r="C1014" s="343" t="s">
        <v>8403</v>
      </c>
      <c r="D1014" s="343" t="s">
        <v>6936</v>
      </c>
      <c r="E1014" s="460">
        <v>2022</v>
      </c>
      <c r="F1014" s="461"/>
      <c r="G1014" s="461"/>
      <c r="H1014" s="461"/>
      <c r="I1014" s="461"/>
      <c r="J1014" s="461"/>
      <c r="K1014" s="462"/>
      <c r="L1014" s="461"/>
      <c r="M1014" s="461"/>
    </row>
    <row r="1015" spans="1:13" ht="60">
      <c r="A1015" s="476" t="s">
        <v>8404</v>
      </c>
      <c r="B1015" s="471" t="s">
        <v>8405</v>
      </c>
      <c r="C1015" s="343" t="s">
        <v>8406</v>
      </c>
      <c r="D1015" s="343" t="s">
        <v>8407</v>
      </c>
      <c r="E1015" s="460">
        <v>1995</v>
      </c>
      <c r="F1015" s="461"/>
      <c r="G1015" s="461"/>
      <c r="H1015" s="461"/>
      <c r="I1015" s="461"/>
      <c r="J1015" s="461"/>
      <c r="K1015" s="462"/>
      <c r="L1015" s="461"/>
      <c r="M1015" s="461"/>
    </row>
    <row r="1016" spans="1:13" ht="75">
      <c r="A1016" s="476" t="s">
        <v>8408</v>
      </c>
      <c r="B1016" s="471" t="s">
        <v>8409</v>
      </c>
      <c r="C1016" s="343" t="s">
        <v>8410</v>
      </c>
      <c r="D1016" s="343" t="s">
        <v>602</v>
      </c>
      <c r="E1016" s="460">
        <v>2020</v>
      </c>
      <c r="F1016" s="461"/>
      <c r="G1016" s="461"/>
      <c r="H1016" s="461"/>
      <c r="I1016" s="461"/>
      <c r="J1016" s="461"/>
      <c r="K1016" s="462"/>
      <c r="L1016" s="461"/>
      <c r="M1016" s="461"/>
    </row>
    <row r="1017" spans="1:13" ht="60">
      <c r="A1017" s="476" t="s">
        <v>6374</v>
      </c>
      <c r="B1017" s="471" t="s">
        <v>6375</v>
      </c>
      <c r="C1017" s="343" t="s">
        <v>6376</v>
      </c>
      <c r="D1017" s="343" t="s">
        <v>6377</v>
      </c>
      <c r="E1017" s="460">
        <v>2007</v>
      </c>
      <c r="F1017" s="461"/>
      <c r="G1017" s="461"/>
      <c r="H1017" s="461"/>
      <c r="I1017" s="461"/>
      <c r="J1017" s="461"/>
      <c r="K1017" s="462"/>
      <c r="L1017" s="461"/>
      <c r="M1017" s="461"/>
    </row>
    <row r="1018" spans="1:13" ht="90">
      <c r="A1018" s="476" t="s">
        <v>8411</v>
      </c>
      <c r="B1018" s="471" t="s">
        <v>8412</v>
      </c>
      <c r="C1018" s="343" t="s">
        <v>8413</v>
      </c>
      <c r="D1018" s="343" t="s">
        <v>7219</v>
      </c>
      <c r="E1018" s="460">
        <v>2003</v>
      </c>
      <c r="F1018" s="461"/>
      <c r="G1018" s="461"/>
      <c r="H1018" s="461"/>
      <c r="I1018" s="461"/>
      <c r="J1018" s="461"/>
      <c r="K1018" s="462"/>
      <c r="L1018" s="461"/>
      <c r="M1018" s="461"/>
    </row>
    <row r="1019" spans="1:13" ht="60">
      <c r="A1019" s="476" t="s">
        <v>8414</v>
      </c>
      <c r="B1019" s="471" t="s">
        <v>8415</v>
      </c>
      <c r="C1019" s="343" t="s">
        <v>8416</v>
      </c>
      <c r="D1019" s="343" t="s">
        <v>3363</v>
      </c>
      <c r="E1019" s="460">
        <v>2019</v>
      </c>
      <c r="F1019" s="461"/>
      <c r="G1019" s="461"/>
      <c r="H1019" s="461"/>
      <c r="I1019" s="461"/>
      <c r="J1019" s="461"/>
      <c r="K1019" s="462"/>
      <c r="L1019" s="461"/>
      <c r="M1019" s="461"/>
    </row>
    <row r="1020" spans="1:13" ht="90">
      <c r="A1020" s="476" t="s">
        <v>8417</v>
      </c>
      <c r="B1020" s="471" t="s">
        <v>8418</v>
      </c>
      <c r="C1020" s="343" t="s">
        <v>8419</v>
      </c>
      <c r="D1020" s="343" t="s">
        <v>4326</v>
      </c>
      <c r="E1020" s="460">
        <v>2020</v>
      </c>
      <c r="F1020" s="461"/>
      <c r="G1020" s="461"/>
      <c r="H1020" s="461"/>
      <c r="I1020" s="461"/>
      <c r="J1020" s="461"/>
      <c r="K1020" s="462"/>
      <c r="L1020" s="461"/>
      <c r="M1020" s="461"/>
    </row>
    <row r="1021" spans="1:13" ht="60">
      <c r="A1021" s="476" t="s">
        <v>8420</v>
      </c>
      <c r="B1021" s="471" t="s">
        <v>8421</v>
      </c>
      <c r="C1021" s="343" t="s">
        <v>8422</v>
      </c>
      <c r="D1021" s="343" t="s">
        <v>6881</v>
      </c>
      <c r="E1021" s="460">
        <v>2014</v>
      </c>
      <c r="F1021" s="461"/>
      <c r="G1021" s="461"/>
      <c r="H1021" s="461"/>
      <c r="I1021" s="461"/>
      <c r="J1021" s="461"/>
      <c r="K1021" s="462"/>
      <c r="L1021" s="461"/>
      <c r="M1021" s="461"/>
    </row>
    <row r="1022" spans="1:13" ht="105">
      <c r="A1022" s="476" t="s">
        <v>2709</v>
      </c>
      <c r="B1022" s="471" t="s">
        <v>3879</v>
      </c>
      <c r="C1022" s="343" t="s">
        <v>2711</v>
      </c>
      <c r="D1022" s="343" t="s">
        <v>2712</v>
      </c>
      <c r="E1022" s="460">
        <v>2019</v>
      </c>
      <c r="F1022" s="461"/>
      <c r="G1022" s="461"/>
      <c r="H1022" s="461"/>
      <c r="I1022" s="461"/>
      <c r="J1022" s="461"/>
      <c r="K1022" s="462"/>
      <c r="L1022" s="461"/>
      <c r="M1022" s="461"/>
    </row>
    <row r="1023" spans="1:13" ht="120">
      <c r="A1023" s="476" t="s">
        <v>8423</v>
      </c>
      <c r="B1023" s="471" t="s">
        <v>8424</v>
      </c>
      <c r="C1023" s="343" t="s">
        <v>8425</v>
      </c>
      <c r="D1023" s="343" t="s">
        <v>8426</v>
      </c>
      <c r="E1023" s="460">
        <v>2002</v>
      </c>
      <c r="F1023" s="461"/>
      <c r="G1023" s="461"/>
      <c r="H1023" s="461"/>
      <c r="I1023" s="461"/>
      <c r="J1023" s="461"/>
      <c r="K1023" s="462"/>
      <c r="L1023" s="461"/>
      <c r="M1023" s="461"/>
    </row>
    <row r="1024" spans="1:13" ht="60">
      <c r="A1024" s="476" t="s">
        <v>3530</v>
      </c>
      <c r="B1024" s="471" t="s">
        <v>3531</v>
      </c>
      <c r="C1024" s="343" t="s">
        <v>3532</v>
      </c>
      <c r="D1024" s="343" t="s">
        <v>3533</v>
      </c>
      <c r="E1024" s="460">
        <v>2000</v>
      </c>
      <c r="F1024" s="461"/>
      <c r="G1024" s="461"/>
      <c r="H1024" s="461"/>
      <c r="I1024" s="461"/>
      <c r="J1024" s="461"/>
      <c r="K1024" s="462"/>
      <c r="L1024" s="461"/>
      <c r="M1024" s="461"/>
    </row>
    <row r="1025" spans="1:13" ht="165">
      <c r="A1025" s="476" t="s">
        <v>6070</v>
      </c>
      <c r="B1025" s="471"/>
      <c r="C1025" s="343" t="s">
        <v>6071</v>
      </c>
      <c r="D1025" s="343" t="s">
        <v>4132</v>
      </c>
      <c r="E1025" s="460">
        <v>2000</v>
      </c>
      <c r="F1025" s="461"/>
      <c r="G1025" s="461"/>
      <c r="H1025" s="461"/>
      <c r="I1025" s="461"/>
      <c r="J1025" s="461"/>
      <c r="K1025" s="462"/>
      <c r="L1025" s="461"/>
      <c r="M1025" s="461"/>
    </row>
    <row r="1026" spans="1:13" ht="45">
      <c r="A1026" s="476" t="s">
        <v>4544</v>
      </c>
      <c r="B1026" s="471"/>
      <c r="C1026" s="343" t="s">
        <v>4545</v>
      </c>
      <c r="D1026" s="343" t="s">
        <v>4546</v>
      </c>
      <c r="E1026" s="460">
        <v>2009</v>
      </c>
      <c r="F1026" s="461"/>
      <c r="G1026" s="461"/>
      <c r="H1026" s="461"/>
      <c r="I1026" s="461"/>
      <c r="J1026" s="461"/>
      <c r="K1026" s="462"/>
      <c r="L1026" s="461"/>
      <c r="M1026" s="461"/>
    </row>
    <row r="1027" spans="1:13" ht="90">
      <c r="A1027" s="476" t="s">
        <v>8427</v>
      </c>
      <c r="B1027" s="471" t="s">
        <v>8428</v>
      </c>
      <c r="C1027" s="343" t="s">
        <v>8429</v>
      </c>
      <c r="D1027" s="343" t="s">
        <v>6947</v>
      </c>
      <c r="E1027" s="460">
        <v>2016</v>
      </c>
      <c r="F1027" s="461"/>
      <c r="G1027" s="461"/>
      <c r="H1027" s="461"/>
      <c r="I1027" s="461"/>
      <c r="J1027" s="461"/>
      <c r="K1027" s="462"/>
      <c r="L1027" s="461"/>
      <c r="M1027" s="461"/>
    </row>
    <row r="1028" spans="1:13" ht="60">
      <c r="A1028" s="476" t="s">
        <v>8430</v>
      </c>
      <c r="B1028" s="471" t="s">
        <v>8431</v>
      </c>
      <c r="C1028" s="343" t="s">
        <v>8432</v>
      </c>
      <c r="D1028" s="343" t="s">
        <v>6894</v>
      </c>
      <c r="E1028" s="460">
        <v>2017</v>
      </c>
      <c r="F1028" s="461"/>
      <c r="G1028" s="461"/>
      <c r="H1028" s="461"/>
      <c r="I1028" s="461"/>
      <c r="J1028" s="461"/>
      <c r="K1028" s="462"/>
      <c r="L1028" s="461"/>
      <c r="M1028" s="461"/>
    </row>
    <row r="1029" spans="1:13" ht="105">
      <c r="A1029" s="476" t="s">
        <v>8433</v>
      </c>
      <c r="B1029" s="471" t="s">
        <v>8434</v>
      </c>
      <c r="C1029" s="343" t="s">
        <v>8435</v>
      </c>
      <c r="D1029" s="343" t="s">
        <v>6951</v>
      </c>
      <c r="E1029" s="460">
        <v>2022</v>
      </c>
      <c r="F1029" s="461"/>
      <c r="G1029" s="461"/>
      <c r="H1029" s="461"/>
      <c r="I1029" s="461"/>
      <c r="J1029" s="461"/>
      <c r="K1029" s="462"/>
      <c r="L1029" s="461"/>
      <c r="M1029" s="461"/>
    </row>
    <row r="1030" spans="1:13" ht="90">
      <c r="A1030" s="476" t="s">
        <v>8436</v>
      </c>
      <c r="B1030" s="471" t="s">
        <v>8437</v>
      </c>
      <c r="C1030" s="343" t="s">
        <v>8438</v>
      </c>
      <c r="D1030" s="343" t="s">
        <v>6947</v>
      </c>
      <c r="E1030" s="460">
        <v>2020</v>
      </c>
      <c r="F1030" s="461"/>
      <c r="G1030" s="461"/>
      <c r="H1030" s="461"/>
      <c r="I1030" s="461"/>
      <c r="J1030" s="461"/>
      <c r="K1030" s="462"/>
      <c r="L1030" s="461"/>
      <c r="M1030" s="461"/>
    </row>
    <row r="1031" spans="1:13" ht="135">
      <c r="A1031" s="476" t="s">
        <v>8439</v>
      </c>
      <c r="B1031" s="471" t="s">
        <v>8440</v>
      </c>
      <c r="C1031" s="343" t="s">
        <v>8441</v>
      </c>
      <c r="D1031" s="343" t="s">
        <v>6947</v>
      </c>
      <c r="E1031" s="460">
        <v>2020</v>
      </c>
      <c r="F1031" s="461"/>
      <c r="G1031" s="461"/>
      <c r="H1031" s="461"/>
      <c r="I1031" s="461"/>
      <c r="J1031" s="461"/>
      <c r="K1031" s="462"/>
      <c r="L1031" s="461"/>
      <c r="M1031" s="461"/>
    </row>
    <row r="1032" spans="1:13" ht="105">
      <c r="A1032" s="476" t="s">
        <v>4009</v>
      </c>
      <c r="B1032" s="471"/>
      <c r="C1032" s="343" t="s">
        <v>4010</v>
      </c>
      <c r="D1032" s="343" t="s">
        <v>4011</v>
      </c>
      <c r="E1032" s="460">
        <v>1995</v>
      </c>
      <c r="F1032" s="461"/>
      <c r="G1032" s="461"/>
      <c r="H1032" s="461"/>
      <c r="I1032" s="461"/>
      <c r="J1032" s="461"/>
      <c r="K1032" s="462"/>
      <c r="L1032" s="461"/>
      <c r="M1032" s="461"/>
    </row>
    <row r="1033" spans="1:13" ht="60">
      <c r="A1033" s="476" t="s">
        <v>2761</v>
      </c>
      <c r="B1033" s="471" t="s">
        <v>4239</v>
      </c>
      <c r="C1033" s="343" t="s">
        <v>2763</v>
      </c>
      <c r="D1033" s="343" t="s">
        <v>348</v>
      </c>
      <c r="E1033" s="460">
        <v>2022</v>
      </c>
      <c r="F1033" s="461"/>
      <c r="G1033" s="461"/>
      <c r="H1033" s="461"/>
      <c r="I1033" s="461"/>
      <c r="J1033" s="461"/>
      <c r="K1033" s="462"/>
      <c r="L1033" s="461"/>
      <c r="M1033" s="461"/>
    </row>
    <row r="1034" spans="1:13" ht="60">
      <c r="A1034" s="476" t="s">
        <v>728</v>
      </c>
      <c r="B1034" s="471" t="s">
        <v>729</v>
      </c>
      <c r="C1034" s="343" t="s">
        <v>2518</v>
      </c>
      <c r="D1034" s="343" t="s">
        <v>285</v>
      </c>
      <c r="E1034" s="460">
        <v>2015</v>
      </c>
      <c r="F1034" s="461"/>
      <c r="G1034" s="461"/>
      <c r="H1034" s="461"/>
      <c r="I1034" s="461"/>
      <c r="J1034" s="461"/>
      <c r="K1034" s="462"/>
      <c r="L1034" s="461"/>
      <c r="M1034" s="461"/>
    </row>
    <row r="1035" spans="1:13" ht="60">
      <c r="A1035" s="476" t="s">
        <v>2789</v>
      </c>
      <c r="B1035" s="471" t="s">
        <v>4543</v>
      </c>
      <c r="C1035" s="343" t="s">
        <v>2791</v>
      </c>
      <c r="D1035" s="343" t="s">
        <v>533</v>
      </c>
      <c r="E1035" s="460">
        <v>2017</v>
      </c>
      <c r="F1035" s="461"/>
      <c r="G1035" s="461"/>
      <c r="H1035" s="461"/>
      <c r="I1035" s="461"/>
      <c r="J1035" s="461"/>
      <c r="K1035" s="462"/>
      <c r="L1035" s="461"/>
      <c r="M1035" s="461"/>
    </row>
    <row r="1036" spans="1:13" ht="75">
      <c r="A1036" s="476" t="s">
        <v>3192</v>
      </c>
      <c r="B1036" s="471"/>
      <c r="C1036" s="343" t="s">
        <v>3193</v>
      </c>
      <c r="D1036" s="343" t="s">
        <v>2621</v>
      </c>
      <c r="E1036" s="460">
        <v>2013</v>
      </c>
      <c r="F1036" s="461"/>
      <c r="G1036" s="461"/>
      <c r="H1036" s="461"/>
      <c r="I1036" s="461"/>
      <c r="J1036" s="461"/>
      <c r="K1036" s="462"/>
      <c r="L1036" s="461"/>
      <c r="M1036" s="461"/>
    </row>
    <row r="1037" spans="1:13" ht="90">
      <c r="A1037" s="476" t="s">
        <v>2979</v>
      </c>
      <c r="B1037" s="471"/>
      <c r="C1037" s="343" t="s">
        <v>2981</v>
      </c>
      <c r="D1037" s="343" t="s">
        <v>2982</v>
      </c>
      <c r="E1037" s="460">
        <v>2010</v>
      </c>
      <c r="F1037" s="461"/>
      <c r="G1037" s="461"/>
      <c r="H1037" s="461"/>
      <c r="I1037" s="461"/>
      <c r="J1037" s="461"/>
      <c r="K1037" s="462"/>
      <c r="L1037" s="461"/>
      <c r="M1037" s="461"/>
    </row>
    <row r="1038" spans="1:13" ht="60">
      <c r="A1038" s="476" t="s">
        <v>8442</v>
      </c>
      <c r="B1038" s="471" t="s">
        <v>8443</v>
      </c>
      <c r="C1038" s="343" t="s">
        <v>8444</v>
      </c>
      <c r="D1038" s="343" t="s">
        <v>1688</v>
      </c>
      <c r="E1038" s="460">
        <v>2002</v>
      </c>
      <c r="F1038" s="461"/>
      <c r="G1038" s="461"/>
      <c r="H1038" s="461"/>
      <c r="I1038" s="461"/>
      <c r="J1038" s="461"/>
      <c r="K1038" s="462"/>
      <c r="L1038" s="461"/>
      <c r="M1038" s="461"/>
    </row>
    <row r="1039" spans="1:13" ht="60">
      <c r="A1039" s="476" t="s">
        <v>8445</v>
      </c>
      <c r="B1039" s="471" t="s">
        <v>8446</v>
      </c>
      <c r="C1039" s="343" t="s">
        <v>8447</v>
      </c>
      <c r="D1039" s="343" t="s">
        <v>1025</v>
      </c>
      <c r="E1039" s="460">
        <v>2012</v>
      </c>
      <c r="F1039" s="461"/>
      <c r="G1039" s="461"/>
      <c r="H1039" s="461"/>
      <c r="I1039" s="461"/>
      <c r="J1039" s="461"/>
      <c r="K1039" s="462"/>
      <c r="L1039" s="461"/>
      <c r="M1039" s="461"/>
    </row>
    <row r="1040" spans="1:13" ht="45">
      <c r="A1040" s="476" t="s">
        <v>4762</v>
      </c>
      <c r="B1040" s="471"/>
      <c r="C1040" s="343" t="s">
        <v>4763</v>
      </c>
      <c r="D1040" s="343" t="s">
        <v>4764</v>
      </c>
      <c r="E1040" s="460">
        <v>1985</v>
      </c>
      <c r="F1040" s="461"/>
      <c r="G1040" s="461"/>
      <c r="H1040" s="461"/>
      <c r="I1040" s="461"/>
      <c r="J1040" s="461"/>
      <c r="K1040" s="462"/>
      <c r="L1040" s="461"/>
      <c r="M1040" s="461"/>
    </row>
    <row r="1041" spans="1:13" ht="60">
      <c r="A1041" s="476" t="s">
        <v>8448</v>
      </c>
      <c r="B1041" s="471" t="s">
        <v>8449</v>
      </c>
      <c r="C1041" s="343" t="s">
        <v>8450</v>
      </c>
      <c r="D1041" s="343" t="s">
        <v>7202</v>
      </c>
      <c r="E1041" s="460">
        <v>2019</v>
      </c>
      <c r="F1041" s="461"/>
      <c r="G1041" s="461"/>
      <c r="H1041" s="461"/>
      <c r="I1041" s="461"/>
      <c r="J1041" s="461"/>
      <c r="K1041" s="462"/>
      <c r="L1041" s="461"/>
      <c r="M1041" s="461"/>
    </row>
    <row r="1042" spans="1:13" ht="60">
      <c r="A1042" s="476" t="s">
        <v>8451</v>
      </c>
      <c r="B1042" s="471" t="s">
        <v>8452</v>
      </c>
      <c r="C1042" s="343" t="s">
        <v>8453</v>
      </c>
      <c r="D1042" s="343" t="s">
        <v>6923</v>
      </c>
      <c r="E1042" s="460">
        <v>2008</v>
      </c>
      <c r="F1042" s="461"/>
      <c r="G1042" s="461"/>
      <c r="H1042" s="461"/>
      <c r="I1042" s="461"/>
      <c r="J1042" s="461"/>
      <c r="K1042" s="462"/>
      <c r="L1042" s="461"/>
      <c r="M1042" s="461"/>
    </row>
    <row r="1043" spans="1:13" ht="60">
      <c r="A1043" s="476" t="s">
        <v>8454</v>
      </c>
      <c r="B1043" s="471" t="s">
        <v>8455</v>
      </c>
      <c r="C1043" s="343" t="s">
        <v>8456</v>
      </c>
      <c r="D1043" s="343" t="s">
        <v>8457</v>
      </c>
      <c r="E1043" s="460">
        <v>2009</v>
      </c>
      <c r="F1043" s="461"/>
      <c r="G1043" s="461"/>
      <c r="H1043" s="461"/>
      <c r="I1043" s="461"/>
      <c r="J1043" s="461"/>
      <c r="K1043" s="462"/>
      <c r="L1043" s="461"/>
      <c r="M1043" s="461"/>
    </row>
    <row r="1044" spans="1:13" ht="90">
      <c r="A1044" s="476" t="s">
        <v>3612</v>
      </c>
      <c r="B1044" s="471" t="s">
        <v>3613</v>
      </c>
      <c r="C1044" s="343" t="s">
        <v>3614</v>
      </c>
      <c r="D1044" s="343" t="s">
        <v>2767</v>
      </c>
      <c r="E1044" s="460">
        <v>2021</v>
      </c>
      <c r="F1044" s="461"/>
      <c r="G1044" s="461"/>
      <c r="H1044" s="461"/>
      <c r="I1044" s="461"/>
      <c r="J1044" s="461"/>
      <c r="K1044" s="462"/>
      <c r="L1044" s="461"/>
      <c r="M1044" s="461"/>
    </row>
    <row r="1045" spans="1:13" ht="60">
      <c r="A1045" s="476" t="s">
        <v>8458</v>
      </c>
      <c r="B1045" s="471"/>
      <c r="C1045" s="343" t="s">
        <v>8459</v>
      </c>
      <c r="D1045" s="343" t="s">
        <v>7975</v>
      </c>
      <c r="E1045" s="460">
        <v>1999</v>
      </c>
      <c r="F1045" s="461"/>
      <c r="G1045" s="461"/>
      <c r="H1045" s="461"/>
      <c r="I1045" s="461"/>
      <c r="J1045" s="461"/>
      <c r="K1045" s="462"/>
      <c r="L1045" s="461"/>
      <c r="M1045" s="461"/>
    </row>
    <row r="1046" spans="1:13" ht="45">
      <c r="A1046" s="476" t="s">
        <v>8460</v>
      </c>
      <c r="B1046" s="471" t="s">
        <v>8461</v>
      </c>
      <c r="C1046" s="343" t="s">
        <v>8462</v>
      </c>
      <c r="D1046" s="343" t="s">
        <v>7033</v>
      </c>
      <c r="E1046" s="460">
        <v>2020</v>
      </c>
      <c r="F1046" s="461"/>
      <c r="G1046" s="461"/>
      <c r="H1046" s="461"/>
      <c r="I1046" s="461"/>
      <c r="J1046" s="461"/>
      <c r="K1046" s="462"/>
      <c r="L1046" s="461"/>
      <c r="M1046" s="461"/>
    </row>
    <row r="1047" spans="1:13" ht="45">
      <c r="A1047" s="476" t="s">
        <v>4939</v>
      </c>
      <c r="B1047" s="471"/>
      <c r="C1047" s="343" t="s">
        <v>4940</v>
      </c>
      <c r="D1047" s="343" t="s">
        <v>4941</v>
      </c>
      <c r="E1047" s="460">
        <v>1977</v>
      </c>
      <c r="F1047" s="461"/>
      <c r="G1047" s="461"/>
      <c r="H1047" s="461"/>
      <c r="I1047" s="461"/>
      <c r="J1047" s="461"/>
      <c r="K1047" s="462"/>
      <c r="L1047" s="461"/>
      <c r="M1047" s="461"/>
    </row>
    <row r="1048" spans="1:13" ht="90">
      <c r="A1048" s="476" t="s">
        <v>8463</v>
      </c>
      <c r="B1048" s="471" t="s">
        <v>8464</v>
      </c>
      <c r="C1048" s="343" t="s">
        <v>8465</v>
      </c>
      <c r="D1048" s="343" t="s">
        <v>8466</v>
      </c>
      <c r="E1048" s="460">
        <v>2023</v>
      </c>
      <c r="F1048" s="461"/>
      <c r="G1048" s="461"/>
      <c r="H1048" s="461"/>
      <c r="I1048" s="461"/>
      <c r="J1048" s="461"/>
      <c r="K1048" s="462"/>
      <c r="L1048" s="461"/>
      <c r="M1048" s="461"/>
    </row>
    <row r="1049" spans="1:13" ht="75">
      <c r="A1049" s="476" t="s">
        <v>8467</v>
      </c>
      <c r="B1049" s="471" t="s">
        <v>8468</v>
      </c>
      <c r="C1049" s="343" t="s">
        <v>8469</v>
      </c>
      <c r="D1049" s="343" t="s">
        <v>6902</v>
      </c>
      <c r="E1049" s="460">
        <v>2023</v>
      </c>
      <c r="F1049" s="461"/>
      <c r="G1049" s="461"/>
      <c r="H1049" s="461"/>
      <c r="I1049" s="461"/>
      <c r="J1049" s="461"/>
      <c r="K1049" s="462"/>
      <c r="L1049" s="461"/>
      <c r="M1049" s="461"/>
    </row>
    <row r="1050" spans="1:13" ht="90">
      <c r="A1050" s="476" t="s">
        <v>5574</v>
      </c>
      <c r="B1050" s="471"/>
      <c r="C1050" s="343" t="s">
        <v>5575</v>
      </c>
      <c r="D1050" s="343" t="s">
        <v>5576</v>
      </c>
      <c r="E1050" s="460">
        <v>2018</v>
      </c>
      <c r="F1050" s="461"/>
      <c r="G1050" s="461"/>
      <c r="H1050" s="461"/>
      <c r="I1050" s="461"/>
      <c r="J1050" s="461"/>
      <c r="K1050" s="462"/>
      <c r="L1050" s="461"/>
      <c r="M1050" s="461"/>
    </row>
    <row r="1051" spans="1:13" ht="75">
      <c r="A1051" s="476" t="s">
        <v>8470</v>
      </c>
      <c r="B1051" s="471" t="s">
        <v>8471</v>
      </c>
      <c r="C1051" s="343" t="s">
        <v>8472</v>
      </c>
      <c r="D1051" s="343" t="s">
        <v>8473</v>
      </c>
      <c r="E1051" s="460">
        <v>2008</v>
      </c>
      <c r="F1051" s="461"/>
      <c r="G1051" s="461"/>
      <c r="H1051" s="461"/>
      <c r="I1051" s="461"/>
      <c r="J1051" s="461"/>
      <c r="K1051" s="462"/>
      <c r="L1051" s="461"/>
      <c r="M1051" s="461"/>
    </row>
    <row r="1052" spans="1:13" ht="90">
      <c r="A1052" s="476" t="s">
        <v>8474</v>
      </c>
      <c r="B1052" s="471" t="s">
        <v>8475</v>
      </c>
      <c r="C1052" s="343" t="s">
        <v>8476</v>
      </c>
      <c r="D1052" s="343" t="s">
        <v>8477</v>
      </c>
      <c r="E1052" s="460">
        <v>2005</v>
      </c>
      <c r="F1052" s="461"/>
      <c r="G1052" s="461"/>
      <c r="H1052" s="461"/>
      <c r="I1052" s="461"/>
      <c r="J1052" s="461"/>
      <c r="K1052" s="462"/>
      <c r="L1052" s="461"/>
      <c r="M1052" s="461"/>
    </row>
    <row r="1053" spans="1:13" ht="60">
      <c r="A1053" s="476" t="s">
        <v>6191</v>
      </c>
      <c r="B1053" s="471" t="s">
        <v>6192</v>
      </c>
      <c r="C1053" s="343" t="s">
        <v>6193</v>
      </c>
      <c r="D1053" s="343" t="s">
        <v>533</v>
      </c>
      <c r="E1053" s="460">
        <v>2023</v>
      </c>
      <c r="F1053" s="461"/>
      <c r="G1053" s="461"/>
      <c r="H1053" s="461"/>
      <c r="I1053" s="461"/>
      <c r="J1053" s="461"/>
      <c r="K1053" s="462"/>
      <c r="L1053" s="461"/>
      <c r="M1053" s="461"/>
    </row>
    <row r="1054" spans="1:13" ht="60">
      <c r="A1054" s="476" t="s">
        <v>5609</v>
      </c>
      <c r="B1054" s="471"/>
      <c r="C1054" s="343" t="s">
        <v>5610</v>
      </c>
      <c r="D1054" s="343" t="s">
        <v>5611</v>
      </c>
      <c r="E1054" s="460">
        <v>1995</v>
      </c>
      <c r="F1054" s="461"/>
      <c r="G1054" s="461"/>
      <c r="H1054" s="461"/>
      <c r="I1054" s="461"/>
      <c r="J1054" s="461"/>
      <c r="K1054" s="462"/>
      <c r="L1054" s="461"/>
      <c r="M1054" s="461"/>
    </row>
    <row r="1055" spans="1:13" ht="75">
      <c r="A1055" s="476" t="s">
        <v>2988</v>
      </c>
      <c r="B1055" s="471" t="s">
        <v>2989</v>
      </c>
      <c r="C1055" s="343" t="s">
        <v>2990</v>
      </c>
      <c r="D1055" s="343" t="s">
        <v>2991</v>
      </c>
      <c r="E1055" s="460">
        <v>2003</v>
      </c>
      <c r="F1055" s="461"/>
      <c r="G1055" s="461"/>
      <c r="H1055" s="461"/>
      <c r="I1055" s="461"/>
      <c r="J1055" s="461"/>
      <c r="K1055" s="462"/>
      <c r="L1055" s="461"/>
      <c r="M1055" s="461"/>
    </row>
    <row r="1056" spans="1:13" ht="90">
      <c r="A1056" s="476" t="s">
        <v>8478</v>
      </c>
      <c r="B1056" s="471" t="s">
        <v>8479</v>
      </c>
      <c r="C1056" s="343" t="s">
        <v>8480</v>
      </c>
      <c r="D1056" s="343" t="s">
        <v>8481</v>
      </c>
      <c r="E1056" s="460">
        <v>2020</v>
      </c>
      <c r="F1056" s="461"/>
      <c r="G1056" s="461"/>
      <c r="H1056" s="461"/>
      <c r="I1056" s="461"/>
      <c r="J1056" s="461"/>
      <c r="K1056" s="462"/>
      <c r="L1056" s="461"/>
      <c r="M1056" s="461"/>
    </row>
    <row r="1057" spans="1:13" ht="60">
      <c r="A1057" s="476" t="s">
        <v>3979</v>
      </c>
      <c r="B1057" s="471" t="s">
        <v>3980</v>
      </c>
      <c r="C1057" s="343" t="s">
        <v>3981</v>
      </c>
      <c r="D1057" s="343" t="s">
        <v>3982</v>
      </c>
      <c r="E1057" s="460">
        <v>2016</v>
      </c>
      <c r="F1057" s="461"/>
      <c r="G1057" s="461"/>
      <c r="H1057" s="461"/>
      <c r="I1057" s="461"/>
      <c r="J1057" s="461"/>
      <c r="K1057" s="462"/>
      <c r="L1057" s="461"/>
      <c r="M1057" s="461"/>
    </row>
    <row r="1058" spans="1:13" ht="45">
      <c r="A1058" s="476" t="s">
        <v>4271</v>
      </c>
      <c r="B1058" s="471"/>
      <c r="C1058" s="343" t="s">
        <v>4272</v>
      </c>
      <c r="D1058" s="343"/>
      <c r="E1058" s="460">
        <v>2001</v>
      </c>
      <c r="F1058" s="461"/>
      <c r="G1058" s="461"/>
      <c r="H1058" s="461"/>
      <c r="I1058" s="461"/>
      <c r="J1058" s="461"/>
      <c r="K1058" s="462"/>
      <c r="L1058" s="461"/>
      <c r="M1058" s="461"/>
    </row>
    <row r="1059" spans="1:13" ht="60">
      <c r="A1059" s="476" t="s">
        <v>8482</v>
      </c>
      <c r="B1059" s="471"/>
      <c r="C1059" s="343" t="s">
        <v>8483</v>
      </c>
      <c r="D1059" s="343" t="s">
        <v>8484</v>
      </c>
      <c r="E1059" s="460">
        <v>2017</v>
      </c>
      <c r="F1059" s="461"/>
      <c r="G1059" s="461"/>
      <c r="H1059" s="461"/>
      <c r="I1059" s="461"/>
      <c r="J1059" s="461"/>
      <c r="K1059" s="462"/>
      <c r="L1059" s="461"/>
      <c r="M1059" s="461"/>
    </row>
    <row r="1060" spans="1:13" ht="75">
      <c r="A1060" s="476" t="s">
        <v>8485</v>
      </c>
      <c r="B1060" s="471" t="s">
        <v>8486</v>
      </c>
      <c r="C1060" s="343" t="s">
        <v>8487</v>
      </c>
      <c r="D1060" s="343" t="s">
        <v>7029</v>
      </c>
      <c r="E1060" s="460">
        <v>2020</v>
      </c>
      <c r="F1060" s="461"/>
      <c r="G1060" s="461"/>
      <c r="H1060" s="461"/>
      <c r="I1060" s="461"/>
      <c r="J1060" s="461"/>
      <c r="K1060" s="462"/>
      <c r="L1060" s="461"/>
      <c r="M1060" s="461"/>
    </row>
    <row r="1061" spans="1:13" ht="135">
      <c r="A1061" s="476" t="s">
        <v>4169</v>
      </c>
      <c r="B1061" s="471" t="s">
        <v>4170</v>
      </c>
      <c r="C1061" s="343" t="s">
        <v>4171</v>
      </c>
      <c r="D1061" s="343" t="s">
        <v>4172</v>
      </c>
      <c r="E1061" s="460">
        <v>2020</v>
      </c>
      <c r="F1061" s="461"/>
      <c r="G1061" s="461"/>
      <c r="H1061" s="461"/>
      <c r="I1061" s="461"/>
      <c r="J1061" s="461"/>
      <c r="K1061" s="462"/>
      <c r="L1061" s="461"/>
      <c r="M1061" s="461"/>
    </row>
    <row r="1062" spans="1:13" ht="90">
      <c r="A1062" s="476" t="s">
        <v>4314</v>
      </c>
      <c r="B1062" s="471"/>
      <c r="C1062" s="343" t="s">
        <v>4315</v>
      </c>
      <c r="D1062" s="343" t="s">
        <v>285</v>
      </c>
      <c r="E1062" s="460">
        <v>2012</v>
      </c>
      <c r="F1062" s="461"/>
      <c r="G1062" s="461"/>
      <c r="H1062" s="461"/>
      <c r="I1062" s="461"/>
      <c r="J1062" s="461"/>
      <c r="K1062" s="462"/>
      <c r="L1062" s="461"/>
      <c r="M1062" s="461"/>
    </row>
    <row r="1063" spans="1:13" ht="105">
      <c r="A1063" s="476" t="s">
        <v>8488</v>
      </c>
      <c r="B1063" s="471" t="s">
        <v>8489</v>
      </c>
      <c r="C1063" s="343" t="s">
        <v>6855</v>
      </c>
      <c r="D1063" s="343" t="s">
        <v>6856</v>
      </c>
      <c r="E1063" s="460">
        <v>1998</v>
      </c>
      <c r="F1063" s="461"/>
      <c r="G1063" s="461"/>
      <c r="H1063" s="461"/>
      <c r="I1063" s="461"/>
      <c r="J1063" s="461"/>
      <c r="K1063" s="462"/>
      <c r="L1063" s="461"/>
      <c r="M1063" s="461"/>
    </row>
    <row r="1064" spans="1:13" ht="75">
      <c r="A1064" s="476" t="s">
        <v>3417</v>
      </c>
      <c r="B1064" s="471" t="s">
        <v>3418</v>
      </c>
      <c r="C1064" s="343" t="s">
        <v>3419</v>
      </c>
      <c r="D1064" s="343" t="s">
        <v>3420</v>
      </c>
      <c r="E1064" s="460">
        <v>2017</v>
      </c>
      <c r="F1064" s="461"/>
      <c r="G1064" s="461"/>
      <c r="H1064" s="461"/>
      <c r="I1064" s="461"/>
      <c r="J1064" s="461"/>
      <c r="K1064" s="462"/>
      <c r="L1064" s="461"/>
      <c r="M1064" s="461"/>
    </row>
    <row r="1065" spans="1:13" ht="60">
      <c r="A1065" s="476" t="s">
        <v>8490</v>
      </c>
      <c r="B1065" s="471" t="s">
        <v>8491</v>
      </c>
      <c r="C1065" s="343" t="s">
        <v>8492</v>
      </c>
      <c r="D1065" s="343" t="s">
        <v>6808</v>
      </c>
      <c r="E1065" s="460">
        <v>2000</v>
      </c>
      <c r="F1065" s="461"/>
      <c r="G1065" s="461"/>
      <c r="H1065" s="461"/>
      <c r="I1065" s="461"/>
      <c r="J1065" s="461"/>
      <c r="K1065" s="462"/>
      <c r="L1065" s="461"/>
      <c r="M1065" s="461"/>
    </row>
    <row r="1066" spans="1:13" ht="75">
      <c r="A1066" s="476" t="s">
        <v>8493</v>
      </c>
      <c r="B1066" s="471" t="s">
        <v>8494</v>
      </c>
      <c r="C1066" s="343" t="s">
        <v>8495</v>
      </c>
      <c r="D1066" s="343" t="s">
        <v>8496</v>
      </c>
      <c r="E1066" s="460">
        <v>2002</v>
      </c>
      <c r="F1066" s="461"/>
      <c r="G1066" s="461"/>
      <c r="H1066" s="461"/>
      <c r="I1066" s="461"/>
      <c r="J1066" s="461"/>
      <c r="K1066" s="462"/>
      <c r="L1066" s="461"/>
      <c r="M1066" s="461"/>
    </row>
    <row r="1067" spans="1:13" ht="90">
      <c r="A1067" s="476" t="s">
        <v>6219</v>
      </c>
      <c r="B1067" s="471" t="s">
        <v>6220</v>
      </c>
      <c r="C1067" s="343" t="s">
        <v>6221</v>
      </c>
      <c r="D1067" s="343" t="s">
        <v>6222</v>
      </c>
      <c r="E1067" s="460">
        <v>2010</v>
      </c>
      <c r="F1067" s="461"/>
      <c r="G1067" s="461"/>
      <c r="H1067" s="461"/>
      <c r="I1067" s="461"/>
      <c r="J1067" s="461"/>
      <c r="K1067" s="462"/>
      <c r="L1067" s="461"/>
      <c r="M1067" s="461"/>
    </row>
    <row r="1068" spans="1:13" ht="60">
      <c r="A1068" s="476" t="s">
        <v>5777</v>
      </c>
      <c r="B1068" s="471"/>
      <c r="C1068" s="343" t="s">
        <v>5778</v>
      </c>
      <c r="D1068" s="343" t="s">
        <v>4219</v>
      </c>
      <c r="E1068" s="460">
        <v>2020</v>
      </c>
      <c r="F1068" s="461"/>
      <c r="G1068" s="461"/>
      <c r="H1068" s="461"/>
      <c r="I1068" s="461"/>
      <c r="J1068" s="461"/>
      <c r="K1068" s="462"/>
      <c r="L1068" s="461"/>
      <c r="M1068" s="461"/>
    </row>
    <row r="1069" spans="1:13" ht="30">
      <c r="A1069" s="476" t="s">
        <v>5393</v>
      </c>
      <c r="B1069" s="471" t="s">
        <v>5394</v>
      </c>
      <c r="C1069" s="343" t="s">
        <v>5395</v>
      </c>
      <c r="D1069" s="343" t="s">
        <v>2854</v>
      </c>
      <c r="E1069" s="460">
        <v>1999</v>
      </c>
      <c r="F1069" s="461"/>
      <c r="G1069" s="461"/>
      <c r="H1069" s="461"/>
      <c r="I1069" s="461"/>
      <c r="J1069" s="461"/>
      <c r="K1069" s="462"/>
      <c r="L1069" s="461"/>
      <c r="M1069" s="461"/>
    </row>
    <row r="1070" spans="1:13" ht="60">
      <c r="A1070" s="476" t="s">
        <v>8497</v>
      </c>
      <c r="B1070" s="471" t="s">
        <v>8498</v>
      </c>
      <c r="C1070" s="343" t="s">
        <v>8499</v>
      </c>
      <c r="D1070" s="343" t="s">
        <v>3547</v>
      </c>
      <c r="E1070" s="460">
        <v>2008</v>
      </c>
      <c r="F1070" s="461"/>
      <c r="G1070" s="461"/>
      <c r="H1070" s="461"/>
      <c r="I1070" s="461"/>
      <c r="J1070" s="461"/>
      <c r="K1070" s="462"/>
      <c r="L1070" s="461"/>
      <c r="M1070" s="461"/>
    </row>
    <row r="1071" spans="1:13" ht="60">
      <c r="A1071" s="476" t="s">
        <v>2939</v>
      </c>
      <c r="B1071" s="471" t="s">
        <v>2940</v>
      </c>
      <c r="C1071" s="343" t="s">
        <v>2941</v>
      </c>
      <c r="D1071" s="343" t="s">
        <v>2942</v>
      </c>
      <c r="E1071" s="460">
        <v>2016</v>
      </c>
      <c r="F1071" s="461"/>
      <c r="G1071" s="461"/>
      <c r="H1071" s="461"/>
      <c r="I1071" s="461"/>
      <c r="J1071" s="461"/>
      <c r="K1071" s="462"/>
      <c r="L1071" s="461"/>
      <c r="M1071" s="461"/>
    </row>
    <row r="1072" spans="1:13" ht="90">
      <c r="A1072" s="476" t="s">
        <v>3057</v>
      </c>
      <c r="B1072" s="471" t="s">
        <v>3058</v>
      </c>
      <c r="C1072" s="343" t="s">
        <v>3059</v>
      </c>
      <c r="D1072" s="343" t="s">
        <v>3060</v>
      </c>
      <c r="E1072" s="460">
        <v>2016</v>
      </c>
      <c r="F1072" s="461"/>
      <c r="G1072" s="461"/>
      <c r="H1072" s="461"/>
      <c r="I1072" s="461"/>
      <c r="J1072" s="461"/>
      <c r="K1072" s="462"/>
      <c r="L1072" s="461"/>
      <c r="M1072" s="461"/>
    </row>
    <row r="1073" spans="1:13" ht="60">
      <c r="A1073" s="476" t="s">
        <v>2844</v>
      </c>
      <c r="B1073" s="471" t="s">
        <v>4847</v>
      </c>
      <c r="C1073" s="343" t="s">
        <v>2846</v>
      </c>
      <c r="D1073" s="343" t="s">
        <v>348</v>
      </c>
      <c r="E1073" s="460">
        <v>2017</v>
      </c>
      <c r="F1073" s="461"/>
      <c r="G1073" s="461"/>
      <c r="H1073" s="461"/>
      <c r="I1073" s="461"/>
      <c r="J1073" s="461"/>
      <c r="K1073" s="462"/>
      <c r="L1073" s="461"/>
      <c r="M1073" s="461"/>
    </row>
    <row r="1074" spans="1:13" ht="60">
      <c r="A1074" s="476" t="s">
        <v>3795</v>
      </c>
      <c r="B1074" s="471" t="s">
        <v>3796</v>
      </c>
      <c r="C1074" s="343" t="s">
        <v>3797</v>
      </c>
      <c r="D1074" s="343" t="s">
        <v>616</v>
      </c>
      <c r="E1074" s="460">
        <v>2016</v>
      </c>
      <c r="F1074" s="461"/>
      <c r="G1074" s="461"/>
      <c r="H1074" s="461"/>
      <c r="I1074" s="461"/>
      <c r="J1074" s="461"/>
      <c r="K1074" s="462"/>
      <c r="L1074" s="461"/>
      <c r="M1074" s="461"/>
    </row>
    <row r="1075" spans="1:13" ht="30">
      <c r="A1075" s="476" t="s">
        <v>4547</v>
      </c>
      <c r="B1075" s="471"/>
      <c r="C1075" s="343" t="s">
        <v>4548</v>
      </c>
      <c r="D1075" s="343" t="s">
        <v>4549</v>
      </c>
      <c r="E1075" s="460">
        <v>1958</v>
      </c>
      <c r="F1075" s="461"/>
      <c r="G1075" s="461"/>
      <c r="H1075" s="461"/>
      <c r="I1075" s="461"/>
      <c r="J1075" s="461"/>
      <c r="K1075" s="462"/>
      <c r="L1075" s="461"/>
      <c r="M1075" s="461"/>
    </row>
    <row r="1076" spans="1:13" ht="90">
      <c r="A1076" s="476" t="s">
        <v>8500</v>
      </c>
      <c r="B1076" s="471" t="s">
        <v>8501</v>
      </c>
      <c r="C1076" s="343" t="s">
        <v>8502</v>
      </c>
      <c r="D1076" s="343" t="s">
        <v>5241</v>
      </c>
      <c r="E1076" s="460">
        <v>2000</v>
      </c>
      <c r="F1076" s="461"/>
      <c r="G1076" s="461"/>
      <c r="H1076" s="461"/>
      <c r="I1076" s="461"/>
      <c r="J1076" s="461"/>
      <c r="K1076" s="462"/>
      <c r="L1076" s="461"/>
      <c r="M1076" s="461"/>
    </row>
    <row r="1077" spans="1:13" ht="120">
      <c r="A1077" s="476" t="s">
        <v>8503</v>
      </c>
      <c r="B1077" s="471" t="s">
        <v>8504</v>
      </c>
      <c r="C1077" s="343" t="s">
        <v>8505</v>
      </c>
      <c r="D1077" s="343" t="s">
        <v>6776</v>
      </c>
      <c r="E1077" s="460">
        <v>2000</v>
      </c>
      <c r="F1077" s="461"/>
      <c r="G1077" s="461"/>
      <c r="H1077" s="461"/>
      <c r="I1077" s="461"/>
      <c r="J1077" s="461"/>
      <c r="K1077" s="462"/>
      <c r="L1077" s="461"/>
      <c r="M1077" s="461"/>
    </row>
    <row r="1078" spans="1:13" ht="90">
      <c r="A1078" s="476" t="s">
        <v>8506</v>
      </c>
      <c r="B1078" s="471" t="s">
        <v>8507</v>
      </c>
      <c r="C1078" s="343" t="s">
        <v>8508</v>
      </c>
      <c r="D1078" s="343" t="s">
        <v>8509</v>
      </c>
      <c r="E1078" s="460">
        <v>2020</v>
      </c>
      <c r="F1078" s="461"/>
      <c r="G1078" s="461"/>
      <c r="H1078" s="461"/>
      <c r="I1078" s="461"/>
      <c r="J1078" s="461"/>
      <c r="K1078" s="462"/>
      <c r="L1078" s="461"/>
      <c r="M1078" s="461"/>
    </row>
    <row r="1079" spans="1:13" ht="60">
      <c r="A1079" s="476" t="s">
        <v>6441</v>
      </c>
      <c r="B1079" s="471" t="s">
        <v>6442</v>
      </c>
      <c r="C1079" s="343" t="s">
        <v>6443</v>
      </c>
      <c r="D1079" s="343" t="s">
        <v>6444</v>
      </c>
      <c r="E1079" s="460">
        <v>2015</v>
      </c>
      <c r="F1079" s="461"/>
      <c r="G1079" s="461"/>
      <c r="H1079" s="461"/>
      <c r="I1079" s="461"/>
      <c r="J1079" s="461"/>
      <c r="K1079" s="462"/>
      <c r="L1079" s="461"/>
      <c r="M1079" s="461"/>
    </row>
    <row r="1080" spans="1:13" ht="105">
      <c r="A1080" s="476" t="s">
        <v>8510</v>
      </c>
      <c r="B1080" s="471" t="s">
        <v>8511</v>
      </c>
      <c r="C1080" s="343" t="s">
        <v>8512</v>
      </c>
      <c r="D1080" s="343" t="s">
        <v>6881</v>
      </c>
      <c r="E1080" s="460">
        <v>2014</v>
      </c>
      <c r="F1080" s="461"/>
      <c r="G1080" s="461"/>
      <c r="H1080" s="461"/>
      <c r="I1080" s="461"/>
      <c r="J1080" s="461"/>
      <c r="K1080" s="462"/>
      <c r="L1080" s="461"/>
      <c r="M1080" s="461"/>
    </row>
    <row r="1081" spans="1:13" ht="75">
      <c r="A1081" s="476" t="s">
        <v>4882</v>
      </c>
      <c r="B1081" s="471" t="s">
        <v>4883</v>
      </c>
      <c r="C1081" s="343" t="s">
        <v>4884</v>
      </c>
      <c r="D1081" s="343" t="s">
        <v>533</v>
      </c>
      <c r="E1081" s="460">
        <v>2015</v>
      </c>
      <c r="F1081" s="461"/>
      <c r="G1081" s="461"/>
      <c r="H1081" s="461"/>
      <c r="I1081" s="461"/>
      <c r="J1081" s="461"/>
      <c r="K1081" s="462"/>
      <c r="L1081" s="461"/>
      <c r="M1081" s="461"/>
    </row>
    <row r="1082" spans="1:13" ht="60">
      <c r="A1082" s="476" t="s">
        <v>8513</v>
      </c>
      <c r="B1082" s="471" t="s">
        <v>8514</v>
      </c>
      <c r="C1082" s="343" t="s">
        <v>8515</v>
      </c>
      <c r="D1082" s="343" t="s">
        <v>6881</v>
      </c>
      <c r="E1082" s="460">
        <v>2011</v>
      </c>
      <c r="F1082" s="461"/>
      <c r="G1082" s="461"/>
      <c r="H1082" s="461"/>
      <c r="I1082" s="461"/>
      <c r="J1082" s="461"/>
      <c r="K1082" s="462"/>
      <c r="L1082" s="461"/>
      <c r="M1082" s="461"/>
    </row>
    <row r="1083" spans="1:13" ht="60">
      <c r="A1083" s="476" t="s">
        <v>8516</v>
      </c>
      <c r="B1083" s="471" t="s">
        <v>8517</v>
      </c>
      <c r="C1083" s="343" t="s">
        <v>8518</v>
      </c>
      <c r="D1083" s="343" t="s">
        <v>7994</v>
      </c>
      <c r="E1083" s="460">
        <v>2003</v>
      </c>
      <c r="F1083" s="461"/>
      <c r="G1083" s="461"/>
      <c r="H1083" s="461"/>
      <c r="I1083" s="461"/>
      <c r="J1083" s="461"/>
      <c r="K1083" s="462"/>
      <c r="L1083" s="461"/>
      <c r="M1083" s="461"/>
    </row>
    <row r="1084" spans="1:13" ht="60">
      <c r="A1084" s="476" t="s">
        <v>6691</v>
      </c>
      <c r="B1084" s="471" t="s">
        <v>6692</v>
      </c>
      <c r="C1084" s="343" t="s">
        <v>6693</v>
      </c>
      <c r="D1084" s="343" t="s">
        <v>4095</v>
      </c>
      <c r="E1084" s="460">
        <v>2007</v>
      </c>
      <c r="F1084" s="461"/>
      <c r="G1084" s="461"/>
      <c r="H1084" s="461"/>
      <c r="I1084" s="461"/>
      <c r="J1084" s="461"/>
      <c r="K1084" s="462"/>
      <c r="L1084" s="461"/>
      <c r="M1084" s="461"/>
    </row>
    <row r="1085" spans="1:13" ht="105">
      <c r="A1085" s="476" t="s">
        <v>8519</v>
      </c>
      <c r="B1085" s="471" t="s">
        <v>8520</v>
      </c>
      <c r="C1085" s="343" t="s">
        <v>8521</v>
      </c>
      <c r="D1085" s="343" t="s">
        <v>7103</v>
      </c>
      <c r="E1085" s="460">
        <v>2008</v>
      </c>
      <c r="F1085" s="461"/>
      <c r="G1085" s="461"/>
      <c r="H1085" s="461"/>
      <c r="I1085" s="461"/>
      <c r="J1085" s="461"/>
      <c r="K1085" s="462"/>
      <c r="L1085" s="461"/>
      <c r="M1085" s="461"/>
    </row>
    <row r="1086" spans="1:13" ht="90">
      <c r="A1086" s="476" t="s">
        <v>8522</v>
      </c>
      <c r="B1086" s="471" t="s">
        <v>8523</v>
      </c>
      <c r="C1086" s="343" t="s">
        <v>8524</v>
      </c>
      <c r="D1086" s="343" t="s">
        <v>8525</v>
      </c>
      <c r="E1086" s="460">
        <v>1995</v>
      </c>
      <c r="F1086" s="461"/>
      <c r="G1086" s="461"/>
      <c r="H1086" s="461"/>
      <c r="I1086" s="461"/>
      <c r="J1086" s="461"/>
      <c r="K1086" s="462"/>
      <c r="L1086" s="461"/>
      <c r="M1086" s="461"/>
    </row>
    <row r="1087" spans="1:13" ht="75">
      <c r="A1087" s="476" t="s">
        <v>8526</v>
      </c>
      <c r="B1087" s="471" t="s">
        <v>8527</v>
      </c>
      <c r="C1087" s="343" t="s">
        <v>8528</v>
      </c>
      <c r="D1087" s="343" t="s">
        <v>4667</v>
      </c>
      <c r="E1087" s="460">
        <v>1983</v>
      </c>
      <c r="F1087" s="461"/>
      <c r="G1087" s="461"/>
      <c r="H1087" s="461"/>
      <c r="I1087" s="461"/>
      <c r="J1087" s="461"/>
      <c r="K1087" s="462"/>
      <c r="L1087" s="461"/>
      <c r="M1087" s="461"/>
    </row>
    <row r="1088" spans="1:13" ht="45">
      <c r="A1088" s="476" t="s">
        <v>3437</v>
      </c>
      <c r="B1088" s="471"/>
      <c r="C1088" s="343" t="s">
        <v>3438</v>
      </c>
      <c r="D1088" s="343" t="s">
        <v>3439</v>
      </c>
      <c r="E1088" s="460">
        <v>1998</v>
      </c>
      <c r="F1088" s="461"/>
      <c r="G1088" s="461"/>
      <c r="H1088" s="461"/>
      <c r="I1088" s="461"/>
      <c r="J1088" s="461"/>
      <c r="K1088" s="462"/>
      <c r="L1088" s="461"/>
      <c r="M1088" s="461"/>
    </row>
    <row r="1089" spans="1:13" ht="60">
      <c r="A1089" s="476" t="s">
        <v>8529</v>
      </c>
      <c r="B1089" s="471" t="s">
        <v>8530</v>
      </c>
      <c r="C1089" s="343" t="s">
        <v>8531</v>
      </c>
      <c r="D1089" s="343" t="s">
        <v>6969</v>
      </c>
      <c r="E1089" s="460">
        <v>1998</v>
      </c>
      <c r="F1089" s="461"/>
      <c r="G1089" s="461"/>
      <c r="H1089" s="461"/>
      <c r="I1089" s="461"/>
      <c r="J1089" s="461"/>
      <c r="K1089" s="462"/>
      <c r="L1089" s="461"/>
      <c r="M1089" s="461"/>
    </row>
    <row r="1090" spans="1:13" ht="30">
      <c r="A1090" s="476" t="s">
        <v>6259</v>
      </c>
      <c r="B1090" s="471" t="s">
        <v>6260</v>
      </c>
      <c r="C1090" s="343" t="s">
        <v>6261</v>
      </c>
      <c r="D1090" s="343" t="s">
        <v>6262</v>
      </c>
      <c r="E1090" s="460">
        <v>2006</v>
      </c>
      <c r="F1090" s="461"/>
      <c r="G1090" s="461"/>
      <c r="H1090" s="461"/>
      <c r="I1090" s="461"/>
      <c r="J1090" s="461"/>
      <c r="K1090" s="462"/>
      <c r="L1090" s="461"/>
      <c r="M1090" s="461"/>
    </row>
    <row r="1091" spans="1:13" ht="75">
      <c r="A1091" s="476" t="s">
        <v>4389</v>
      </c>
      <c r="B1091" s="471" t="s">
        <v>4390</v>
      </c>
      <c r="C1091" s="343" t="s">
        <v>4391</v>
      </c>
      <c r="D1091" s="343" t="s">
        <v>4392</v>
      </c>
      <c r="E1091" s="460">
        <v>2022</v>
      </c>
      <c r="F1091" s="461"/>
      <c r="G1091" s="461"/>
      <c r="H1091" s="461"/>
      <c r="I1091" s="461"/>
      <c r="J1091" s="461"/>
      <c r="K1091" s="462"/>
      <c r="L1091" s="461"/>
      <c r="M1091" s="461"/>
    </row>
    <row r="1092" spans="1:13" ht="75">
      <c r="A1092" s="476" t="s">
        <v>4051</v>
      </c>
      <c r="B1092" s="471"/>
      <c r="C1092" s="343" t="s">
        <v>4052</v>
      </c>
      <c r="D1092" s="343" t="s">
        <v>4053</v>
      </c>
      <c r="E1092" s="460">
        <v>2017</v>
      </c>
      <c r="F1092" s="461"/>
      <c r="G1092" s="461"/>
      <c r="H1092" s="461"/>
      <c r="I1092" s="461"/>
      <c r="J1092" s="461"/>
      <c r="K1092" s="462"/>
      <c r="L1092" s="461"/>
      <c r="M1092" s="461"/>
    </row>
    <row r="1093" spans="1:13" ht="75">
      <c r="A1093" s="476" t="s">
        <v>8532</v>
      </c>
      <c r="B1093" s="471"/>
      <c r="C1093" s="343" t="s">
        <v>8533</v>
      </c>
      <c r="D1093" s="343" t="s">
        <v>7496</v>
      </c>
      <c r="E1093" s="460">
        <v>1999</v>
      </c>
      <c r="F1093" s="461"/>
      <c r="G1093" s="461"/>
      <c r="H1093" s="461"/>
      <c r="I1093" s="461"/>
      <c r="J1093" s="461"/>
      <c r="K1093" s="462"/>
      <c r="L1093" s="461"/>
      <c r="M1093" s="461"/>
    </row>
    <row r="1094" spans="1:13" ht="45">
      <c r="A1094" s="476" t="s">
        <v>8534</v>
      </c>
      <c r="B1094" s="471" t="s">
        <v>8535</v>
      </c>
      <c r="C1094" s="343" t="s">
        <v>8536</v>
      </c>
      <c r="D1094" s="343" t="s">
        <v>6808</v>
      </c>
      <c r="E1094" s="460">
        <v>2002</v>
      </c>
      <c r="F1094" s="461"/>
      <c r="G1094" s="461"/>
      <c r="H1094" s="461"/>
      <c r="I1094" s="461"/>
      <c r="J1094" s="461"/>
      <c r="K1094" s="462"/>
      <c r="L1094" s="461"/>
      <c r="M1094" s="461"/>
    </row>
    <row r="1095" spans="1:13" ht="75">
      <c r="A1095" s="476" t="s">
        <v>5899</v>
      </c>
      <c r="B1095" s="471" t="s">
        <v>5900</v>
      </c>
      <c r="C1095" s="343" t="s">
        <v>5901</v>
      </c>
      <c r="D1095" s="343" t="s">
        <v>5902</v>
      </c>
      <c r="E1095" s="460">
        <v>2015</v>
      </c>
      <c r="F1095" s="461"/>
      <c r="G1095" s="461"/>
      <c r="H1095" s="461"/>
      <c r="I1095" s="461"/>
      <c r="J1095" s="461"/>
      <c r="K1095" s="462"/>
      <c r="L1095" s="461"/>
      <c r="M1095" s="461"/>
    </row>
    <row r="1096" spans="1:13" ht="75">
      <c r="A1096" s="476" t="s">
        <v>6308</v>
      </c>
      <c r="B1096" s="471" t="s">
        <v>6309</v>
      </c>
      <c r="C1096" s="343" t="s">
        <v>6310</v>
      </c>
      <c r="D1096" s="343" t="s">
        <v>602</v>
      </c>
      <c r="E1096" s="460">
        <v>2005</v>
      </c>
      <c r="F1096" s="461"/>
      <c r="G1096" s="461"/>
      <c r="H1096" s="461"/>
      <c r="I1096" s="461"/>
      <c r="J1096" s="461"/>
      <c r="K1096" s="462"/>
      <c r="L1096" s="461"/>
      <c r="M1096" s="461"/>
    </row>
    <row r="1097" spans="1:13" ht="60">
      <c r="A1097" s="476" t="s">
        <v>4568</v>
      </c>
      <c r="B1097" s="471" t="s">
        <v>4569</v>
      </c>
      <c r="C1097" s="343" t="s">
        <v>4570</v>
      </c>
      <c r="D1097" s="343" t="s">
        <v>4571</v>
      </c>
      <c r="E1097" s="460">
        <v>2022</v>
      </c>
      <c r="F1097" s="461"/>
      <c r="G1097" s="461"/>
      <c r="H1097" s="461"/>
      <c r="I1097" s="461"/>
      <c r="J1097" s="461"/>
      <c r="K1097" s="462"/>
      <c r="L1097" s="461"/>
      <c r="M1097" s="461"/>
    </row>
    <row r="1098" spans="1:13" ht="45">
      <c r="A1098" s="476" t="s">
        <v>6177</v>
      </c>
      <c r="B1098" s="471"/>
      <c r="C1098" s="343" t="s">
        <v>6178</v>
      </c>
      <c r="D1098" s="343" t="s">
        <v>6179</v>
      </c>
      <c r="E1098" s="460">
        <v>2022</v>
      </c>
      <c r="F1098" s="461"/>
      <c r="G1098" s="461"/>
      <c r="H1098" s="461"/>
      <c r="I1098" s="461"/>
      <c r="J1098" s="461"/>
      <c r="K1098" s="462"/>
      <c r="L1098" s="461"/>
      <c r="M1098" s="461"/>
    </row>
    <row r="1099" spans="1:13" ht="75">
      <c r="A1099" s="476" t="s">
        <v>8537</v>
      </c>
      <c r="B1099" s="471" t="s">
        <v>8538</v>
      </c>
      <c r="C1099" s="343" t="s">
        <v>8539</v>
      </c>
      <c r="D1099" s="343" t="s">
        <v>8540</v>
      </c>
      <c r="E1099" s="460">
        <v>2020</v>
      </c>
      <c r="F1099" s="461"/>
      <c r="G1099" s="461"/>
      <c r="H1099" s="461"/>
      <c r="I1099" s="461"/>
      <c r="J1099" s="461"/>
      <c r="K1099" s="462"/>
      <c r="L1099" s="461"/>
      <c r="M1099" s="461"/>
    </row>
    <row r="1100" spans="1:13" ht="45">
      <c r="A1100" s="476" t="s">
        <v>6611</v>
      </c>
      <c r="B1100" s="471"/>
      <c r="C1100" s="343" t="s">
        <v>6612</v>
      </c>
      <c r="D1100" s="343" t="s">
        <v>6613</v>
      </c>
      <c r="E1100" s="460">
        <v>2020</v>
      </c>
      <c r="F1100" s="461"/>
      <c r="G1100" s="461"/>
      <c r="H1100" s="461"/>
      <c r="I1100" s="461"/>
      <c r="J1100" s="461"/>
      <c r="K1100" s="462"/>
      <c r="L1100" s="461"/>
      <c r="M1100" s="461"/>
    </row>
    <row r="1101" spans="1:13" ht="75">
      <c r="A1101" s="476" t="s">
        <v>5558</v>
      </c>
      <c r="B1101" s="471" t="s">
        <v>5559</v>
      </c>
      <c r="C1101" s="343" t="s">
        <v>5560</v>
      </c>
      <c r="D1101" s="343" t="s">
        <v>5561</v>
      </c>
      <c r="E1101" s="460">
        <v>2006</v>
      </c>
      <c r="F1101" s="461"/>
      <c r="G1101" s="461"/>
      <c r="H1101" s="461"/>
      <c r="I1101" s="461"/>
      <c r="J1101" s="461"/>
      <c r="K1101" s="462"/>
      <c r="L1101" s="461"/>
      <c r="M1101" s="461"/>
    </row>
    <row r="1102" spans="1:13" ht="45">
      <c r="A1102" s="476" t="s">
        <v>8541</v>
      </c>
      <c r="B1102" s="471" t="s">
        <v>8542</v>
      </c>
      <c r="C1102" s="343" t="s">
        <v>8543</v>
      </c>
      <c r="D1102" s="343" t="s">
        <v>8544</v>
      </c>
      <c r="E1102" s="460">
        <v>1989</v>
      </c>
      <c r="F1102" s="461"/>
      <c r="G1102" s="461"/>
      <c r="H1102" s="461"/>
      <c r="I1102" s="461"/>
      <c r="J1102" s="461"/>
      <c r="K1102" s="462"/>
      <c r="L1102" s="461"/>
      <c r="M1102" s="461"/>
    </row>
    <row r="1103" spans="1:13" ht="75">
      <c r="A1103" s="476" t="s">
        <v>6565</v>
      </c>
      <c r="B1103" s="471"/>
      <c r="C1103" s="343" t="s">
        <v>6566</v>
      </c>
      <c r="D1103" s="343" t="s">
        <v>6567</v>
      </c>
      <c r="E1103" s="460">
        <v>2009</v>
      </c>
      <c r="F1103" s="461"/>
      <c r="G1103" s="461"/>
      <c r="H1103" s="461"/>
      <c r="I1103" s="461"/>
      <c r="J1103" s="461"/>
      <c r="K1103" s="462"/>
      <c r="L1103" s="461"/>
      <c r="M1103" s="461"/>
    </row>
    <row r="1104" spans="1:13" ht="60">
      <c r="A1104" s="476" t="s">
        <v>8545</v>
      </c>
      <c r="B1104" s="471" t="s">
        <v>8546</v>
      </c>
      <c r="C1104" s="343" t="s">
        <v>8547</v>
      </c>
      <c r="D1104" s="343" t="s">
        <v>7033</v>
      </c>
      <c r="E1104" s="460">
        <v>2023</v>
      </c>
      <c r="F1104" s="461"/>
      <c r="G1104" s="461"/>
      <c r="H1104" s="461"/>
      <c r="I1104" s="461"/>
      <c r="J1104" s="461"/>
      <c r="K1104" s="462"/>
      <c r="L1104" s="461"/>
      <c r="M1104" s="461"/>
    </row>
    <row r="1105" spans="1:13" ht="75">
      <c r="A1105" s="476" t="s">
        <v>6248</v>
      </c>
      <c r="B1105" s="471" t="s">
        <v>6249</v>
      </c>
      <c r="C1105" s="343" t="s">
        <v>6250</v>
      </c>
      <c r="D1105" s="343" t="s">
        <v>6251</v>
      </c>
      <c r="E1105" s="460">
        <v>2022</v>
      </c>
      <c r="F1105" s="461"/>
      <c r="G1105" s="461"/>
      <c r="H1105" s="461"/>
      <c r="I1105" s="461"/>
      <c r="J1105" s="461"/>
      <c r="K1105" s="462"/>
      <c r="L1105" s="461"/>
      <c r="M1105" s="461"/>
    </row>
    <row r="1106" spans="1:13" ht="60">
      <c r="A1106" s="476" t="s">
        <v>2998</v>
      </c>
      <c r="B1106" s="471" t="s">
        <v>2999</v>
      </c>
      <c r="C1106" s="343" t="s">
        <v>3000</v>
      </c>
      <c r="D1106" s="343" t="s">
        <v>1025</v>
      </c>
      <c r="E1106" s="460">
        <v>2011</v>
      </c>
      <c r="F1106" s="461"/>
      <c r="G1106" s="461"/>
      <c r="H1106" s="461"/>
      <c r="I1106" s="461"/>
      <c r="J1106" s="461"/>
      <c r="K1106" s="462"/>
      <c r="L1106" s="461"/>
      <c r="M1106" s="461"/>
    </row>
    <row r="1107" spans="1:13" ht="75">
      <c r="A1107" s="476" t="s">
        <v>5790</v>
      </c>
      <c r="B1107" s="471" t="s">
        <v>5791</v>
      </c>
      <c r="C1107" s="343" t="s">
        <v>5792</v>
      </c>
      <c r="D1107" s="343" t="s">
        <v>5793</v>
      </c>
      <c r="E1107" s="460">
        <v>2007</v>
      </c>
      <c r="F1107" s="461"/>
      <c r="G1107" s="461"/>
      <c r="H1107" s="461"/>
      <c r="I1107" s="461"/>
      <c r="J1107" s="461"/>
      <c r="K1107" s="462"/>
      <c r="L1107" s="461"/>
      <c r="M1107" s="461"/>
    </row>
    <row r="1108" spans="1:13" ht="45">
      <c r="A1108" s="476" t="s">
        <v>5377</v>
      </c>
      <c r="B1108" s="471" t="s">
        <v>5378</v>
      </c>
      <c r="C1108" s="343" t="s">
        <v>5379</v>
      </c>
      <c r="D1108" s="343" t="s">
        <v>4962</v>
      </c>
      <c r="E1108" s="460">
        <v>2001</v>
      </c>
      <c r="F1108" s="461"/>
      <c r="G1108" s="461"/>
      <c r="H1108" s="461"/>
      <c r="I1108" s="461"/>
      <c r="J1108" s="461"/>
      <c r="K1108" s="462"/>
      <c r="L1108" s="461"/>
      <c r="M1108" s="461"/>
    </row>
    <row r="1109" spans="1:13" ht="45">
      <c r="A1109" s="476" t="s">
        <v>4711</v>
      </c>
      <c r="B1109" s="471"/>
      <c r="C1109" s="343" t="s">
        <v>4712</v>
      </c>
      <c r="D1109" s="343"/>
      <c r="E1109" s="460">
        <v>2018</v>
      </c>
      <c r="F1109" s="461"/>
      <c r="G1109" s="461"/>
      <c r="H1109" s="461"/>
      <c r="I1109" s="461"/>
      <c r="J1109" s="461"/>
      <c r="K1109" s="462"/>
      <c r="L1109" s="461"/>
      <c r="M1109" s="461"/>
    </row>
    <row r="1110" spans="1:13" ht="75">
      <c r="A1110" s="476" t="s">
        <v>8548</v>
      </c>
      <c r="B1110" s="471" t="s">
        <v>8549</v>
      </c>
      <c r="C1110" s="343" t="s">
        <v>8550</v>
      </c>
      <c r="D1110" s="343" t="s">
        <v>6898</v>
      </c>
      <c r="E1110" s="460">
        <v>2016</v>
      </c>
      <c r="F1110" s="461"/>
      <c r="G1110" s="461"/>
      <c r="H1110" s="461"/>
      <c r="I1110" s="461"/>
      <c r="J1110" s="461"/>
      <c r="K1110" s="462"/>
      <c r="L1110" s="461"/>
      <c r="M1110" s="461"/>
    </row>
    <row r="1111" spans="1:13" ht="105">
      <c r="A1111" s="476" t="s">
        <v>4323</v>
      </c>
      <c r="B1111" s="471" t="s">
        <v>4324</v>
      </c>
      <c r="C1111" s="343" t="s">
        <v>4325</v>
      </c>
      <c r="D1111" s="343" t="s">
        <v>4326</v>
      </c>
      <c r="E1111" s="460">
        <v>2015</v>
      </c>
      <c r="F1111" s="461"/>
      <c r="G1111" s="461"/>
      <c r="H1111" s="461"/>
      <c r="I1111" s="461"/>
      <c r="J1111" s="461"/>
      <c r="K1111" s="462"/>
      <c r="L1111" s="461"/>
      <c r="M1111" s="461"/>
    </row>
    <row r="1112" spans="1:13" ht="105">
      <c r="A1112" s="476" t="s">
        <v>2660</v>
      </c>
      <c r="B1112" s="471" t="s">
        <v>3738</v>
      </c>
      <c r="C1112" s="343" t="s">
        <v>2662</v>
      </c>
      <c r="D1112" s="343" t="s">
        <v>2663</v>
      </c>
      <c r="E1112" s="460">
        <v>2023</v>
      </c>
      <c r="F1112" s="461"/>
      <c r="G1112" s="461"/>
      <c r="H1112" s="461"/>
      <c r="I1112" s="461"/>
      <c r="J1112" s="461"/>
      <c r="K1112" s="462"/>
      <c r="L1112" s="461"/>
      <c r="M1112" s="461"/>
    </row>
    <row r="1113" spans="1:13" ht="75">
      <c r="A1113" s="476" t="s">
        <v>6625</v>
      </c>
      <c r="B1113" s="471"/>
      <c r="C1113" s="343" t="s">
        <v>6626</v>
      </c>
      <c r="D1113" s="343"/>
      <c r="E1113" s="460">
        <v>2022</v>
      </c>
      <c r="F1113" s="461"/>
      <c r="G1113" s="461"/>
      <c r="H1113" s="461"/>
      <c r="I1113" s="461"/>
      <c r="J1113" s="461"/>
      <c r="K1113" s="462"/>
      <c r="L1113" s="461"/>
      <c r="M1113" s="461"/>
    </row>
    <row r="1114" spans="1:13" ht="90">
      <c r="A1114" s="476" t="s">
        <v>8551</v>
      </c>
      <c r="B1114" s="471" t="s">
        <v>8552</v>
      </c>
      <c r="C1114" s="343" t="s">
        <v>8553</v>
      </c>
      <c r="D1114" s="343" t="s">
        <v>7760</v>
      </c>
      <c r="E1114" s="460">
        <v>2019</v>
      </c>
      <c r="F1114" s="461"/>
      <c r="G1114" s="461"/>
      <c r="H1114" s="461"/>
      <c r="I1114" s="461"/>
      <c r="J1114" s="461"/>
      <c r="K1114" s="462"/>
      <c r="L1114" s="461"/>
      <c r="M1114" s="461"/>
    </row>
    <row r="1115" spans="1:13" ht="60">
      <c r="A1115" s="476" t="s">
        <v>4561</v>
      </c>
      <c r="B1115" s="471"/>
      <c r="C1115" s="343" t="s">
        <v>4562</v>
      </c>
      <c r="D1115" s="343" t="s">
        <v>4563</v>
      </c>
      <c r="E1115" s="460">
        <v>1987</v>
      </c>
      <c r="F1115" s="461"/>
      <c r="G1115" s="461"/>
      <c r="H1115" s="461"/>
      <c r="I1115" s="461"/>
      <c r="J1115" s="461"/>
      <c r="K1115" s="462"/>
      <c r="L1115" s="461"/>
      <c r="M1115" s="461"/>
    </row>
    <row r="1116" spans="1:13" ht="15">
      <c r="A1116" s="476" t="s">
        <v>6126</v>
      </c>
      <c r="B1116" s="471"/>
      <c r="C1116" s="343"/>
      <c r="D1116" s="343"/>
      <c r="E1116" s="460">
        <v>2004</v>
      </c>
      <c r="F1116" s="461"/>
      <c r="G1116" s="461"/>
      <c r="H1116" s="461"/>
      <c r="I1116" s="461"/>
      <c r="J1116" s="461"/>
      <c r="K1116" s="462"/>
      <c r="L1116" s="461"/>
      <c r="M1116" s="461"/>
    </row>
    <row r="1117" spans="1:13" ht="30">
      <c r="A1117" s="476" t="s">
        <v>4559</v>
      </c>
      <c r="B1117" s="471"/>
      <c r="C1117" s="343"/>
      <c r="D1117" s="343"/>
      <c r="E1117" s="460">
        <v>2001</v>
      </c>
      <c r="F1117" s="461"/>
      <c r="G1117" s="461"/>
      <c r="H1117" s="461"/>
      <c r="I1117" s="461"/>
      <c r="J1117" s="461"/>
      <c r="K1117" s="462"/>
      <c r="L1117" s="461"/>
      <c r="M1117" s="461"/>
    </row>
    <row r="1118" spans="1:13" ht="45">
      <c r="A1118" s="476" t="s">
        <v>8554</v>
      </c>
      <c r="B1118" s="471" t="s">
        <v>8555</v>
      </c>
      <c r="C1118" s="343" t="s">
        <v>8556</v>
      </c>
      <c r="D1118" s="343" t="s">
        <v>8557</v>
      </c>
      <c r="E1118" s="460">
        <v>2000</v>
      </c>
      <c r="F1118" s="461"/>
      <c r="G1118" s="461"/>
      <c r="H1118" s="461"/>
      <c r="I1118" s="461"/>
      <c r="J1118" s="461"/>
      <c r="K1118" s="462"/>
      <c r="L1118" s="461"/>
      <c r="M1118" s="461"/>
    </row>
    <row r="1119" spans="1:13" ht="75">
      <c r="A1119" s="476" t="s">
        <v>3774</v>
      </c>
      <c r="B1119" s="471" t="s">
        <v>3775</v>
      </c>
      <c r="C1119" s="343" t="s">
        <v>3776</v>
      </c>
      <c r="D1119" s="343" t="s">
        <v>3581</v>
      </c>
      <c r="E1119" s="460">
        <v>2022</v>
      </c>
      <c r="F1119" s="461"/>
      <c r="G1119" s="461"/>
      <c r="H1119" s="461"/>
      <c r="I1119" s="461"/>
      <c r="J1119" s="461"/>
      <c r="K1119" s="462"/>
      <c r="L1119" s="461"/>
      <c r="M1119" s="461"/>
    </row>
    <row r="1120" spans="1:13" ht="75">
      <c r="A1120" s="476" t="s">
        <v>3585</v>
      </c>
      <c r="B1120" s="471" t="s">
        <v>3586</v>
      </c>
      <c r="C1120" s="343" t="s">
        <v>3587</v>
      </c>
      <c r="D1120" s="343" t="s">
        <v>348</v>
      </c>
      <c r="E1120" s="460">
        <v>2015</v>
      </c>
      <c r="F1120" s="461"/>
      <c r="G1120" s="461"/>
      <c r="H1120" s="461"/>
      <c r="I1120" s="461"/>
      <c r="J1120" s="461"/>
      <c r="K1120" s="462"/>
      <c r="L1120" s="461"/>
      <c r="M1120" s="461"/>
    </row>
    <row r="1121" spans="1:13" ht="90">
      <c r="A1121" s="476" t="s">
        <v>3290</v>
      </c>
      <c r="B1121" s="471" t="s">
        <v>3291</v>
      </c>
      <c r="C1121" s="343" t="s">
        <v>3292</v>
      </c>
      <c r="D1121" s="343" t="s">
        <v>3293</v>
      </c>
      <c r="E1121" s="460">
        <v>2023</v>
      </c>
      <c r="F1121" s="461"/>
      <c r="G1121" s="461"/>
      <c r="H1121" s="461"/>
      <c r="I1121" s="461"/>
      <c r="J1121" s="461"/>
      <c r="K1121" s="462"/>
      <c r="L1121" s="461"/>
      <c r="M1121" s="461"/>
    </row>
    <row r="1122" spans="1:13" ht="30">
      <c r="A1122" s="476" t="s">
        <v>6553</v>
      </c>
      <c r="B1122" s="471"/>
      <c r="C1122" s="343" t="s">
        <v>6554</v>
      </c>
      <c r="D1122" s="343" t="s">
        <v>6555</v>
      </c>
      <c r="E1122" s="460">
        <v>2006</v>
      </c>
      <c r="F1122" s="461"/>
      <c r="G1122" s="461"/>
      <c r="H1122" s="461"/>
      <c r="I1122" s="461"/>
      <c r="J1122" s="461"/>
      <c r="K1122" s="462"/>
      <c r="L1122" s="461"/>
      <c r="M1122" s="461"/>
    </row>
    <row r="1123" spans="1:13" ht="45">
      <c r="A1123" s="476" t="s">
        <v>5903</v>
      </c>
      <c r="B1123" s="471" t="s">
        <v>5904</v>
      </c>
      <c r="C1123" s="343" t="s">
        <v>5905</v>
      </c>
      <c r="D1123" s="343" t="s">
        <v>348</v>
      </c>
      <c r="E1123" s="460">
        <v>2001</v>
      </c>
      <c r="F1123" s="461"/>
      <c r="G1123" s="461"/>
      <c r="H1123" s="461"/>
      <c r="I1123" s="461"/>
      <c r="J1123" s="461"/>
      <c r="K1123" s="462"/>
      <c r="L1123" s="461"/>
      <c r="M1123" s="461"/>
    </row>
    <row r="1124" spans="1:13" ht="30">
      <c r="A1124" s="476" t="s">
        <v>3719</v>
      </c>
      <c r="B1124" s="471" t="s">
        <v>3720</v>
      </c>
      <c r="C1124" s="343" t="s">
        <v>3721</v>
      </c>
      <c r="D1124" s="343" t="s">
        <v>3722</v>
      </c>
      <c r="E1124" s="460">
        <v>2002</v>
      </c>
      <c r="F1124" s="461"/>
      <c r="G1124" s="461"/>
      <c r="H1124" s="461"/>
      <c r="I1124" s="461"/>
      <c r="J1124" s="461"/>
      <c r="K1124" s="462"/>
      <c r="L1124" s="461"/>
      <c r="M1124" s="461"/>
    </row>
    <row r="1125" spans="1:13" ht="75">
      <c r="A1125" s="476" t="s">
        <v>8558</v>
      </c>
      <c r="B1125" s="471" t="s">
        <v>8559</v>
      </c>
      <c r="C1125" s="343" t="s">
        <v>8560</v>
      </c>
      <c r="D1125" s="343" t="s">
        <v>6796</v>
      </c>
      <c r="E1125" s="460">
        <v>2007</v>
      </c>
      <c r="F1125" s="461"/>
      <c r="G1125" s="461"/>
      <c r="H1125" s="461"/>
      <c r="I1125" s="461"/>
      <c r="J1125" s="461"/>
      <c r="K1125" s="462"/>
      <c r="L1125" s="461"/>
      <c r="M1125" s="461"/>
    </row>
    <row r="1126" spans="1:13" ht="60">
      <c r="A1126" s="476" t="s">
        <v>8561</v>
      </c>
      <c r="B1126" s="471" t="s">
        <v>8562</v>
      </c>
      <c r="C1126" s="343" t="s">
        <v>8563</v>
      </c>
      <c r="D1126" s="343" t="s">
        <v>8564</v>
      </c>
      <c r="E1126" s="460">
        <v>2011</v>
      </c>
      <c r="F1126" s="461"/>
      <c r="G1126" s="461"/>
      <c r="H1126" s="461"/>
      <c r="I1126" s="461"/>
      <c r="J1126" s="461"/>
      <c r="K1126" s="462"/>
      <c r="L1126" s="461"/>
      <c r="M1126" s="461"/>
    </row>
    <row r="1127" spans="1:13" ht="45">
      <c r="A1127" s="476" t="s">
        <v>5523</v>
      </c>
      <c r="B1127" s="471" t="s">
        <v>5524</v>
      </c>
      <c r="C1127" s="343" t="s">
        <v>5525</v>
      </c>
      <c r="D1127" s="343" t="s">
        <v>5526</v>
      </c>
      <c r="E1127" s="460">
        <v>2012</v>
      </c>
      <c r="F1127" s="461"/>
      <c r="G1127" s="461"/>
      <c r="H1127" s="461"/>
      <c r="I1127" s="461"/>
      <c r="J1127" s="461"/>
      <c r="K1127" s="462"/>
      <c r="L1127" s="461"/>
      <c r="M1127" s="461"/>
    </row>
    <row r="1128" spans="1:13" ht="75">
      <c r="A1128" s="476" t="s">
        <v>8565</v>
      </c>
      <c r="B1128" s="471"/>
      <c r="C1128" s="343" t="s">
        <v>8566</v>
      </c>
      <c r="D1128" s="343" t="s">
        <v>6898</v>
      </c>
      <c r="E1128" s="460">
        <v>2002</v>
      </c>
      <c r="F1128" s="461"/>
      <c r="G1128" s="461"/>
      <c r="H1128" s="461"/>
      <c r="I1128" s="461"/>
      <c r="J1128" s="461"/>
      <c r="K1128" s="462"/>
      <c r="L1128" s="461"/>
      <c r="M1128" s="461"/>
    </row>
    <row r="1129" spans="1:13" ht="60">
      <c r="A1129" s="476" t="s">
        <v>8567</v>
      </c>
      <c r="B1129" s="471" t="s">
        <v>8568</v>
      </c>
      <c r="C1129" s="343" t="s">
        <v>8569</v>
      </c>
      <c r="D1129" s="343" t="s">
        <v>2559</v>
      </c>
      <c r="E1129" s="460">
        <v>1997</v>
      </c>
      <c r="F1129" s="461"/>
      <c r="G1129" s="461"/>
      <c r="H1129" s="461"/>
      <c r="I1129" s="461"/>
      <c r="J1129" s="461"/>
      <c r="K1129" s="462"/>
      <c r="L1129" s="461"/>
      <c r="M1129" s="461"/>
    </row>
    <row r="1130" spans="1:13" ht="45">
      <c r="A1130" s="476" t="s">
        <v>6415</v>
      </c>
      <c r="B1130" s="471"/>
      <c r="C1130" s="343" t="s">
        <v>6416</v>
      </c>
      <c r="D1130" s="343" t="s">
        <v>3103</v>
      </c>
      <c r="E1130" s="460">
        <v>2020</v>
      </c>
      <c r="F1130" s="461"/>
      <c r="G1130" s="461"/>
      <c r="H1130" s="461"/>
      <c r="I1130" s="461"/>
      <c r="J1130" s="461"/>
      <c r="K1130" s="462"/>
      <c r="L1130" s="461"/>
      <c r="M1130" s="461"/>
    </row>
    <row r="1131" spans="1:13" ht="135">
      <c r="A1131" s="476" t="s">
        <v>8570</v>
      </c>
      <c r="B1131" s="471" t="s">
        <v>8571</v>
      </c>
      <c r="C1131" s="343" t="s">
        <v>8572</v>
      </c>
      <c r="D1131" s="343" t="s">
        <v>8573</v>
      </c>
      <c r="E1131" s="460">
        <v>2023</v>
      </c>
      <c r="F1131" s="461"/>
      <c r="G1131" s="461"/>
      <c r="H1131" s="461"/>
      <c r="I1131" s="461"/>
      <c r="J1131" s="461"/>
      <c r="K1131" s="462"/>
      <c r="L1131" s="461"/>
      <c r="M1131" s="461"/>
    </row>
    <row r="1132" spans="1:13" ht="105">
      <c r="A1132" s="476" t="s">
        <v>8574</v>
      </c>
      <c r="B1132" s="471" t="s">
        <v>8575</v>
      </c>
      <c r="C1132" s="343" t="s">
        <v>8576</v>
      </c>
      <c r="D1132" s="343" t="s">
        <v>6923</v>
      </c>
      <c r="E1132" s="460">
        <v>2022</v>
      </c>
      <c r="F1132" s="461"/>
      <c r="G1132" s="461"/>
      <c r="H1132" s="461"/>
      <c r="I1132" s="461"/>
      <c r="J1132" s="461"/>
      <c r="K1132" s="462"/>
      <c r="L1132" s="461"/>
      <c r="M1132" s="461"/>
    </row>
    <row r="1133" spans="1:13" ht="45">
      <c r="A1133" s="476" t="s">
        <v>8577</v>
      </c>
      <c r="B1133" s="471" t="s">
        <v>8578</v>
      </c>
      <c r="C1133" s="343" t="s">
        <v>8579</v>
      </c>
      <c r="D1133" s="343" t="s">
        <v>7165</v>
      </c>
      <c r="E1133" s="460">
        <v>2012</v>
      </c>
      <c r="F1133" s="461"/>
      <c r="G1133" s="461"/>
      <c r="H1133" s="461"/>
      <c r="I1133" s="461"/>
      <c r="J1133" s="461"/>
      <c r="K1133" s="462"/>
      <c r="L1133" s="461"/>
      <c r="M1133" s="461"/>
    </row>
    <row r="1134" spans="1:13" ht="90">
      <c r="A1134" s="476" t="s">
        <v>3526</v>
      </c>
      <c r="B1134" s="471" t="s">
        <v>3527</v>
      </c>
      <c r="C1134" s="343" t="s">
        <v>3528</v>
      </c>
      <c r="D1134" s="343" t="s">
        <v>3529</v>
      </c>
      <c r="E1134" s="460">
        <v>2015</v>
      </c>
      <c r="F1134" s="461"/>
      <c r="G1134" s="461"/>
      <c r="H1134" s="461"/>
      <c r="I1134" s="461"/>
      <c r="J1134" s="461"/>
      <c r="K1134" s="462"/>
      <c r="L1134" s="461"/>
      <c r="M1134" s="461"/>
    </row>
    <row r="1135" spans="1:13" ht="90">
      <c r="A1135" s="476" t="s">
        <v>5735</v>
      </c>
      <c r="B1135" s="471" t="s">
        <v>5736</v>
      </c>
      <c r="C1135" s="343" t="s">
        <v>5737</v>
      </c>
      <c r="D1135" s="343" t="s">
        <v>5738</v>
      </c>
      <c r="E1135" s="460">
        <v>2018</v>
      </c>
      <c r="F1135" s="461"/>
      <c r="G1135" s="461"/>
      <c r="H1135" s="461"/>
      <c r="I1135" s="461"/>
      <c r="J1135" s="461"/>
      <c r="K1135" s="462"/>
      <c r="L1135" s="461"/>
      <c r="M1135" s="461"/>
    </row>
    <row r="1136" spans="1:13" ht="30">
      <c r="A1136" s="476" t="s">
        <v>4486</v>
      </c>
      <c r="B1136" s="471" t="s">
        <v>4487</v>
      </c>
      <c r="C1136" s="343" t="s">
        <v>4488</v>
      </c>
      <c r="D1136" s="343" t="s">
        <v>4489</v>
      </c>
      <c r="E1136" s="460">
        <v>2016</v>
      </c>
      <c r="F1136" s="461"/>
      <c r="G1136" s="461"/>
      <c r="H1136" s="461"/>
      <c r="I1136" s="461"/>
      <c r="J1136" s="461"/>
      <c r="K1136" s="462"/>
      <c r="L1136" s="461"/>
      <c r="M1136" s="461"/>
    </row>
    <row r="1137" spans="1:13" ht="90">
      <c r="A1137" s="476" t="s">
        <v>8580</v>
      </c>
      <c r="B1137" s="471"/>
      <c r="C1137" s="343" t="s">
        <v>8581</v>
      </c>
      <c r="D1137" s="343" t="s">
        <v>7405</v>
      </c>
      <c r="E1137" s="460">
        <v>2019</v>
      </c>
      <c r="F1137" s="461"/>
      <c r="G1137" s="461"/>
      <c r="H1137" s="461"/>
      <c r="I1137" s="461"/>
      <c r="J1137" s="461"/>
      <c r="K1137" s="462"/>
      <c r="L1137" s="461"/>
      <c r="M1137" s="461"/>
    </row>
    <row r="1138" spans="1:13" ht="75">
      <c r="A1138" s="476" t="s">
        <v>4630</v>
      </c>
      <c r="B1138" s="471" t="s">
        <v>4631</v>
      </c>
      <c r="C1138" s="343" t="s">
        <v>4632</v>
      </c>
      <c r="D1138" s="343" t="s">
        <v>4633</v>
      </c>
      <c r="E1138" s="460">
        <v>2023</v>
      </c>
      <c r="F1138" s="461"/>
      <c r="G1138" s="461"/>
      <c r="H1138" s="461"/>
      <c r="I1138" s="461"/>
      <c r="J1138" s="461"/>
      <c r="K1138" s="462"/>
      <c r="L1138" s="461"/>
      <c r="M1138" s="461"/>
    </row>
    <row r="1139" spans="1:13" ht="60">
      <c r="A1139" s="476" t="s">
        <v>8582</v>
      </c>
      <c r="B1139" s="471" t="s">
        <v>8583</v>
      </c>
      <c r="C1139" s="343" t="s">
        <v>8584</v>
      </c>
      <c r="D1139" s="343" t="s">
        <v>7161</v>
      </c>
      <c r="E1139" s="460">
        <v>2022</v>
      </c>
      <c r="F1139" s="461"/>
      <c r="G1139" s="461"/>
      <c r="H1139" s="461"/>
      <c r="I1139" s="461"/>
      <c r="J1139" s="461"/>
      <c r="K1139" s="462"/>
      <c r="L1139" s="461"/>
      <c r="M1139" s="461"/>
    </row>
    <row r="1140" spans="1:13" ht="105">
      <c r="A1140" s="476" t="s">
        <v>3316</v>
      </c>
      <c r="B1140" s="471"/>
      <c r="C1140" s="343" t="s">
        <v>3317</v>
      </c>
      <c r="D1140" s="343" t="s">
        <v>285</v>
      </c>
      <c r="E1140" s="460">
        <v>2018</v>
      </c>
      <c r="F1140" s="461"/>
      <c r="G1140" s="461"/>
      <c r="H1140" s="461"/>
      <c r="I1140" s="461"/>
      <c r="J1140" s="461"/>
      <c r="K1140" s="462"/>
      <c r="L1140" s="461"/>
      <c r="M1140" s="461"/>
    </row>
    <row r="1141" spans="1:13" ht="75">
      <c r="A1141" s="476" t="s">
        <v>5961</v>
      </c>
      <c r="B1141" s="471" t="s">
        <v>5962</v>
      </c>
      <c r="C1141" s="343" t="s">
        <v>5963</v>
      </c>
      <c r="D1141" s="343" t="s">
        <v>5964</v>
      </c>
      <c r="E1141" s="460">
        <v>2012</v>
      </c>
      <c r="F1141" s="461"/>
      <c r="G1141" s="461"/>
      <c r="H1141" s="461"/>
      <c r="I1141" s="461"/>
      <c r="J1141" s="461"/>
      <c r="K1141" s="462"/>
      <c r="L1141" s="461"/>
      <c r="M1141" s="461"/>
    </row>
    <row r="1142" spans="1:13" ht="60">
      <c r="A1142" s="476" t="s">
        <v>3076</v>
      </c>
      <c r="B1142" s="471"/>
      <c r="C1142" s="343" t="s">
        <v>3077</v>
      </c>
      <c r="D1142" s="343" t="s">
        <v>2511</v>
      </c>
      <c r="E1142" s="460">
        <v>2003</v>
      </c>
      <c r="F1142" s="461"/>
      <c r="G1142" s="461"/>
      <c r="H1142" s="461"/>
      <c r="I1142" s="461"/>
      <c r="J1142" s="461"/>
      <c r="K1142" s="462"/>
      <c r="L1142" s="461"/>
      <c r="M1142" s="461"/>
    </row>
    <row r="1143" spans="1:13" ht="90">
      <c r="A1143" s="476" t="s">
        <v>8585</v>
      </c>
      <c r="B1143" s="471"/>
      <c r="C1143" s="343" t="s">
        <v>8399</v>
      </c>
      <c r="D1143" s="343" t="s">
        <v>8400</v>
      </c>
      <c r="E1143" s="460">
        <v>2014</v>
      </c>
      <c r="F1143" s="461"/>
      <c r="G1143" s="461"/>
      <c r="H1143" s="461"/>
      <c r="I1143" s="461"/>
      <c r="J1143" s="461"/>
      <c r="K1143" s="462"/>
      <c r="L1143" s="461"/>
      <c r="M1143" s="461"/>
    </row>
    <row r="1144" spans="1:13" ht="90">
      <c r="A1144" s="476" t="s">
        <v>8586</v>
      </c>
      <c r="B1144" s="471" t="s">
        <v>8587</v>
      </c>
      <c r="C1144" s="343" t="s">
        <v>8588</v>
      </c>
      <c r="D1144" s="343" t="s">
        <v>4437</v>
      </c>
      <c r="E1144" s="460">
        <v>2006</v>
      </c>
      <c r="F1144" s="461"/>
      <c r="G1144" s="461"/>
      <c r="H1144" s="461"/>
      <c r="I1144" s="461"/>
      <c r="J1144" s="461"/>
      <c r="K1144" s="462"/>
      <c r="L1144" s="461"/>
      <c r="M1144" s="461"/>
    </row>
    <row r="1145" spans="1:13" ht="45">
      <c r="A1145" s="476" t="s">
        <v>6275</v>
      </c>
      <c r="B1145" s="471"/>
      <c r="C1145" s="343" t="s">
        <v>6276</v>
      </c>
      <c r="D1145" s="343" t="s">
        <v>6277</v>
      </c>
      <c r="E1145" s="460">
        <v>2012</v>
      </c>
      <c r="F1145" s="461"/>
      <c r="G1145" s="461"/>
      <c r="H1145" s="461"/>
      <c r="I1145" s="461"/>
      <c r="J1145" s="461"/>
      <c r="K1145" s="462"/>
      <c r="L1145" s="461"/>
      <c r="M1145" s="461"/>
    </row>
    <row r="1146" spans="1:13" ht="45">
      <c r="A1146" s="476" t="s">
        <v>8589</v>
      </c>
      <c r="B1146" s="471" t="s">
        <v>8590</v>
      </c>
      <c r="C1146" s="343" t="s">
        <v>8591</v>
      </c>
      <c r="D1146" s="343" t="s">
        <v>6197</v>
      </c>
      <c r="E1146" s="460">
        <v>1988</v>
      </c>
      <c r="F1146" s="461"/>
      <c r="G1146" s="461"/>
      <c r="H1146" s="461"/>
      <c r="I1146" s="461"/>
      <c r="J1146" s="461"/>
      <c r="K1146" s="462"/>
      <c r="L1146" s="461"/>
      <c r="M1146" s="461"/>
    </row>
    <row r="1147" spans="1:13" ht="60">
      <c r="A1147" s="476" t="s">
        <v>2809</v>
      </c>
      <c r="B1147" s="471" t="s">
        <v>4660</v>
      </c>
      <c r="C1147" s="343" t="s">
        <v>2811</v>
      </c>
      <c r="D1147" s="343" t="s">
        <v>2812</v>
      </c>
      <c r="E1147" s="460">
        <v>2021</v>
      </c>
      <c r="F1147" s="461"/>
      <c r="G1147" s="461"/>
      <c r="H1147" s="461"/>
      <c r="I1147" s="461"/>
      <c r="J1147" s="461"/>
      <c r="K1147" s="462"/>
      <c r="L1147" s="461"/>
      <c r="M1147" s="461"/>
    </row>
    <row r="1148" spans="1:13" ht="75">
      <c r="A1148" s="476" t="s">
        <v>6650</v>
      </c>
      <c r="B1148" s="471"/>
      <c r="C1148" s="343" t="s">
        <v>6651</v>
      </c>
      <c r="D1148" s="343" t="s">
        <v>6652</v>
      </c>
      <c r="E1148" s="460">
        <v>2019</v>
      </c>
      <c r="F1148" s="461"/>
      <c r="G1148" s="461"/>
      <c r="H1148" s="461"/>
      <c r="I1148" s="461"/>
      <c r="J1148" s="461"/>
      <c r="K1148" s="462"/>
      <c r="L1148" s="461"/>
      <c r="M1148" s="461"/>
    </row>
    <row r="1149" spans="1:13" ht="75">
      <c r="A1149" s="476" t="s">
        <v>8592</v>
      </c>
      <c r="B1149" s="471"/>
      <c r="C1149" s="343" t="s">
        <v>8593</v>
      </c>
      <c r="D1149" s="343" t="s">
        <v>8594</v>
      </c>
      <c r="E1149" s="460">
        <v>2011</v>
      </c>
      <c r="F1149" s="461"/>
      <c r="G1149" s="461"/>
      <c r="H1149" s="461"/>
      <c r="I1149" s="461"/>
      <c r="J1149" s="461"/>
      <c r="K1149" s="462"/>
      <c r="L1149" s="461"/>
      <c r="M1149" s="461"/>
    </row>
    <row r="1150" spans="1:13" ht="60">
      <c r="A1150" s="476" t="s">
        <v>3117</v>
      </c>
      <c r="B1150" s="471" t="s">
        <v>3118</v>
      </c>
      <c r="C1150" s="343" t="s">
        <v>3119</v>
      </c>
      <c r="D1150" s="343" t="s">
        <v>3120</v>
      </c>
      <c r="E1150" s="460">
        <v>1998</v>
      </c>
      <c r="F1150" s="461"/>
      <c r="G1150" s="461"/>
      <c r="H1150" s="461"/>
      <c r="I1150" s="461"/>
      <c r="J1150" s="461"/>
      <c r="K1150" s="462"/>
      <c r="L1150" s="461"/>
      <c r="M1150" s="461"/>
    </row>
    <row r="1151" spans="1:13" ht="60">
      <c r="A1151" s="476" t="s">
        <v>6299</v>
      </c>
      <c r="B1151" s="471" t="s">
        <v>6300</v>
      </c>
      <c r="C1151" s="343" t="s">
        <v>6301</v>
      </c>
      <c r="D1151" s="343" t="s">
        <v>4643</v>
      </c>
      <c r="E1151" s="460">
        <v>2013</v>
      </c>
      <c r="F1151" s="461"/>
      <c r="G1151" s="461"/>
      <c r="H1151" s="461"/>
      <c r="I1151" s="461"/>
      <c r="J1151" s="461"/>
      <c r="K1151" s="462"/>
      <c r="L1151" s="461"/>
      <c r="M1151" s="461"/>
    </row>
    <row r="1152" spans="1:13" ht="30">
      <c r="A1152" s="476" t="s">
        <v>3522</v>
      </c>
      <c r="B1152" s="471" t="s">
        <v>3523</v>
      </c>
      <c r="C1152" s="343" t="s">
        <v>3524</v>
      </c>
      <c r="D1152" s="343" t="s">
        <v>3525</v>
      </c>
      <c r="E1152" s="460">
        <v>2019</v>
      </c>
      <c r="F1152" s="461"/>
      <c r="G1152" s="461"/>
      <c r="H1152" s="461"/>
      <c r="I1152" s="461"/>
      <c r="J1152" s="461"/>
      <c r="K1152" s="462"/>
      <c r="L1152" s="461"/>
      <c r="M1152" s="461"/>
    </row>
    <row r="1153" spans="1:13" ht="60">
      <c r="A1153" s="476" t="s">
        <v>6059</v>
      </c>
      <c r="B1153" s="471" t="s">
        <v>6060</v>
      </c>
      <c r="C1153" s="343" t="s">
        <v>6061</v>
      </c>
      <c r="D1153" s="343" t="s">
        <v>6062</v>
      </c>
      <c r="E1153" s="460">
        <v>2011</v>
      </c>
      <c r="F1153" s="461"/>
      <c r="G1153" s="461"/>
      <c r="H1153" s="461"/>
      <c r="I1153" s="461"/>
      <c r="J1153" s="461"/>
      <c r="K1153" s="462"/>
      <c r="L1153" s="461"/>
      <c r="M1153" s="461"/>
    </row>
    <row r="1154" spans="1:13" ht="75">
      <c r="A1154" s="476" t="s">
        <v>6105</v>
      </c>
      <c r="B1154" s="471" t="s">
        <v>6106</v>
      </c>
      <c r="C1154" s="343" t="s">
        <v>6107</v>
      </c>
      <c r="D1154" s="343" t="s">
        <v>6108</v>
      </c>
      <c r="E1154" s="460">
        <v>2019</v>
      </c>
      <c r="F1154" s="461"/>
      <c r="G1154" s="461"/>
      <c r="H1154" s="461"/>
      <c r="I1154" s="461"/>
      <c r="J1154" s="461"/>
      <c r="K1154" s="462"/>
      <c r="L1154" s="461"/>
      <c r="M1154" s="461"/>
    </row>
    <row r="1155" spans="1:13" ht="75">
      <c r="A1155" s="476" t="s">
        <v>2837</v>
      </c>
      <c r="B1155" s="471" t="s">
        <v>4795</v>
      </c>
      <c r="C1155" s="343" t="s">
        <v>2839</v>
      </c>
      <c r="D1155" s="343" t="s">
        <v>348</v>
      </c>
      <c r="E1155" s="460">
        <v>2008</v>
      </c>
      <c r="F1155" s="461"/>
      <c r="G1155" s="461"/>
      <c r="H1155" s="461"/>
      <c r="I1155" s="461"/>
      <c r="J1155" s="461"/>
      <c r="K1155" s="462"/>
      <c r="L1155" s="461"/>
      <c r="M1155" s="461"/>
    </row>
    <row r="1156" spans="1:13" ht="60">
      <c r="A1156" s="476" t="s">
        <v>3328</v>
      </c>
      <c r="B1156" s="471"/>
      <c r="C1156" s="343" t="s">
        <v>3329</v>
      </c>
      <c r="D1156" s="343" t="s">
        <v>3330</v>
      </c>
      <c r="E1156" s="460">
        <v>2012</v>
      </c>
      <c r="F1156" s="461"/>
      <c r="G1156" s="461"/>
      <c r="H1156" s="461"/>
      <c r="I1156" s="461"/>
      <c r="J1156" s="461"/>
      <c r="K1156" s="462"/>
      <c r="L1156" s="461"/>
      <c r="M1156" s="461"/>
    </row>
    <row r="1157" spans="1:13" ht="60">
      <c r="A1157" s="476" t="s">
        <v>3808</v>
      </c>
      <c r="B1157" s="471"/>
      <c r="C1157" s="343" t="s">
        <v>3809</v>
      </c>
      <c r="D1157" s="343" t="s">
        <v>3810</v>
      </c>
      <c r="E1157" s="460">
        <v>2011</v>
      </c>
      <c r="F1157" s="461"/>
      <c r="G1157" s="461"/>
      <c r="H1157" s="461"/>
      <c r="I1157" s="461"/>
      <c r="J1157" s="461"/>
      <c r="K1157" s="462"/>
      <c r="L1157" s="461"/>
      <c r="M1157" s="461"/>
    </row>
    <row r="1158" spans="1:13" ht="90">
      <c r="A1158" s="476" t="s">
        <v>4575</v>
      </c>
      <c r="B1158" s="471" t="s">
        <v>4576</v>
      </c>
      <c r="C1158" s="343" t="s">
        <v>4577</v>
      </c>
      <c r="D1158" s="343" t="s">
        <v>4578</v>
      </c>
      <c r="E1158" s="460">
        <v>1999</v>
      </c>
      <c r="F1158" s="461"/>
      <c r="G1158" s="461"/>
      <c r="H1158" s="461"/>
      <c r="I1158" s="461"/>
      <c r="J1158" s="461"/>
      <c r="K1158" s="462"/>
      <c r="L1158" s="461"/>
      <c r="M1158" s="461"/>
    </row>
    <row r="1159" spans="1:13" ht="45">
      <c r="A1159" s="476" t="s">
        <v>6643</v>
      </c>
      <c r="B1159" s="471" t="s">
        <v>6644</v>
      </c>
      <c r="C1159" s="343" t="s">
        <v>6645</v>
      </c>
      <c r="D1159" s="343" t="s">
        <v>6646</v>
      </c>
      <c r="E1159" s="460">
        <v>2006</v>
      </c>
      <c r="F1159" s="461"/>
      <c r="G1159" s="461"/>
      <c r="H1159" s="461"/>
      <c r="I1159" s="461"/>
      <c r="J1159" s="461"/>
      <c r="K1159" s="462"/>
      <c r="L1159" s="461"/>
      <c r="M1159" s="461"/>
    </row>
    <row r="1160" spans="1:13" ht="60">
      <c r="A1160" s="476" t="s">
        <v>3723</v>
      </c>
      <c r="B1160" s="471" t="s">
        <v>3724</v>
      </c>
      <c r="C1160" s="343" t="s">
        <v>3725</v>
      </c>
      <c r="D1160" s="343" t="s">
        <v>1441</v>
      </c>
      <c r="E1160" s="460">
        <v>2008</v>
      </c>
      <c r="F1160" s="461"/>
      <c r="G1160" s="461"/>
      <c r="H1160" s="461"/>
      <c r="I1160" s="461"/>
      <c r="J1160" s="461"/>
      <c r="K1160" s="462"/>
      <c r="L1160" s="461"/>
      <c r="M1160" s="461"/>
    </row>
    <row r="1161" spans="1:13" ht="60">
      <c r="A1161" s="476" t="s">
        <v>8595</v>
      </c>
      <c r="B1161" s="471"/>
      <c r="C1161" s="343" t="s">
        <v>8596</v>
      </c>
      <c r="D1161" s="343" t="s">
        <v>934</v>
      </c>
      <c r="E1161" s="460">
        <v>1994</v>
      </c>
      <c r="F1161" s="461"/>
      <c r="G1161" s="461"/>
      <c r="H1161" s="461"/>
      <c r="I1161" s="461"/>
      <c r="J1161" s="461"/>
      <c r="K1161" s="462"/>
      <c r="L1161" s="461"/>
      <c r="M1161" s="461"/>
    </row>
    <row r="1162" spans="1:13" ht="60">
      <c r="A1162" s="476" t="s">
        <v>314</v>
      </c>
      <c r="B1162" s="471" t="s">
        <v>2589</v>
      </c>
      <c r="C1162" s="343" t="s">
        <v>313</v>
      </c>
      <c r="D1162" s="343" t="s">
        <v>317</v>
      </c>
      <c r="E1162" s="460">
        <v>2018</v>
      </c>
      <c r="F1162" s="461"/>
      <c r="G1162" s="461"/>
      <c r="H1162" s="461"/>
      <c r="I1162" s="461"/>
      <c r="J1162" s="461"/>
      <c r="K1162" s="462"/>
      <c r="L1162" s="461"/>
      <c r="M1162" s="461"/>
    </row>
    <row r="1163" spans="1:13" ht="75">
      <c r="A1163" s="476" t="s">
        <v>8597</v>
      </c>
      <c r="B1163" s="471"/>
      <c r="C1163" s="343" t="s">
        <v>8598</v>
      </c>
      <c r="D1163" s="343" t="s">
        <v>7917</v>
      </c>
      <c r="E1163" s="460">
        <v>2004</v>
      </c>
      <c r="F1163" s="461"/>
      <c r="G1163" s="461"/>
      <c r="H1163" s="461"/>
      <c r="I1163" s="461"/>
      <c r="J1163" s="461"/>
      <c r="K1163" s="462"/>
      <c r="L1163" s="461"/>
      <c r="M1163" s="461"/>
    </row>
    <row r="1164" spans="1:13" ht="75">
      <c r="A1164" s="476" t="s">
        <v>1813</v>
      </c>
      <c r="B1164" s="471" t="s">
        <v>4725</v>
      </c>
      <c r="C1164" s="343" t="s">
        <v>1812</v>
      </c>
      <c r="D1164" s="343" t="s">
        <v>348</v>
      </c>
      <c r="E1164" s="460">
        <v>2016</v>
      </c>
      <c r="F1164" s="461"/>
      <c r="G1164" s="461"/>
      <c r="H1164" s="461"/>
      <c r="I1164" s="461"/>
      <c r="J1164" s="461"/>
      <c r="K1164" s="462"/>
      <c r="L1164" s="461"/>
      <c r="M1164" s="461"/>
    </row>
    <row r="1165" spans="1:13" ht="75">
      <c r="A1165" s="476" t="s">
        <v>5331</v>
      </c>
      <c r="B1165" s="471"/>
      <c r="C1165" s="343" t="s">
        <v>5332</v>
      </c>
      <c r="D1165" s="343" t="s">
        <v>5333</v>
      </c>
      <c r="E1165" s="460">
        <v>1989</v>
      </c>
      <c r="F1165" s="461"/>
      <c r="G1165" s="461"/>
      <c r="H1165" s="461"/>
      <c r="I1165" s="461"/>
      <c r="J1165" s="461"/>
      <c r="K1165" s="462"/>
      <c r="L1165" s="461"/>
      <c r="M1165" s="461"/>
    </row>
    <row r="1166" spans="1:13" ht="60">
      <c r="A1166" s="476" t="s">
        <v>6267</v>
      </c>
      <c r="B1166" s="471"/>
      <c r="C1166" s="343" t="s">
        <v>6268</v>
      </c>
      <c r="D1166" s="343" t="s">
        <v>6269</v>
      </c>
      <c r="E1166" s="460">
        <v>1987</v>
      </c>
      <c r="F1166" s="461"/>
      <c r="G1166" s="461"/>
      <c r="H1166" s="461"/>
      <c r="I1166" s="461"/>
      <c r="J1166" s="461"/>
      <c r="K1166" s="462"/>
      <c r="L1166" s="461"/>
      <c r="M1166" s="461"/>
    </row>
    <row r="1167" spans="1:13" ht="90">
      <c r="A1167" s="476" t="s">
        <v>8599</v>
      </c>
      <c r="B1167" s="471" t="s">
        <v>8600</v>
      </c>
      <c r="C1167" s="343" t="s">
        <v>8601</v>
      </c>
      <c r="D1167" s="343" t="s">
        <v>5311</v>
      </c>
      <c r="E1167" s="460">
        <v>2015</v>
      </c>
      <c r="F1167" s="461"/>
      <c r="G1167" s="461"/>
      <c r="H1167" s="461"/>
      <c r="I1167" s="461"/>
      <c r="J1167" s="461"/>
      <c r="K1167" s="462"/>
      <c r="L1167" s="461"/>
      <c r="M1167" s="461"/>
    </row>
    <row r="1168" spans="1:13" ht="60">
      <c r="A1168" s="476" t="s">
        <v>3665</v>
      </c>
      <c r="B1168" s="471" t="s">
        <v>3666</v>
      </c>
      <c r="C1168" s="343" t="s">
        <v>3667</v>
      </c>
      <c r="D1168" s="343" t="s">
        <v>3668</v>
      </c>
      <c r="E1168" s="460">
        <v>2022</v>
      </c>
      <c r="F1168" s="461"/>
      <c r="G1168" s="461"/>
      <c r="H1168" s="461"/>
      <c r="I1168" s="461"/>
      <c r="J1168" s="461"/>
      <c r="K1168" s="462"/>
      <c r="L1168" s="461"/>
      <c r="M1168" s="461"/>
    </row>
    <row r="1169" spans="1:13" ht="75">
      <c r="A1169" s="476" t="s">
        <v>5391</v>
      </c>
      <c r="B1169" s="471"/>
      <c r="C1169" s="343" t="s">
        <v>5392</v>
      </c>
      <c r="D1169" s="343" t="s">
        <v>4497</v>
      </c>
      <c r="E1169" s="460">
        <v>2014</v>
      </c>
      <c r="F1169" s="461"/>
      <c r="G1169" s="461"/>
      <c r="H1169" s="461"/>
      <c r="I1169" s="461"/>
      <c r="J1169" s="461"/>
      <c r="K1169" s="462"/>
      <c r="L1169" s="461"/>
      <c r="M1169" s="461"/>
    </row>
    <row r="1170" spans="1:13" ht="75">
      <c r="A1170" s="476" t="s">
        <v>3814</v>
      </c>
      <c r="B1170" s="471" t="s">
        <v>3815</v>
      </c>
      <c r="C1170" s="343" t="s">
        <v>3816</v>
      </c>
      <c r="D1170" s="343" t="s">
        <v>3817</v>
      </c>
      <c r="E1170" s="460">
        <v>2007</v>
      </c>
      <c r="F1170" s="461"/>
      <c r="G1170" s="461"/>
      <c r="H1170" s="461"/>
      <c r="I1170" s="461"/>
      <c r="J1170" s="461"/>
      <c r="K1170" s="462"/>
      <c r="L1170" s="461"/>
      <c r="M1170" s="461"/>
    </row>
    <row r="1171" spans="1:13" ht="30">
      <c r="A1171" s="476" t="s">
        <v>4303</v>
      </c>
      <c r="B1171" s="471"/>
      <c r="C1171" s="343"/>
      <c r="D1171" s="343"/>
      <c r="E1171" s="460">
        <v>2011</v>
      </c>
      <c r="F1171" s="461"/>
      <c r="G1171" s="461"/>
      <c r="H1171" s="461"/>
      <c r="I1171" s="461"/>
      <c r="J1171" s="461"/>
      <c r="K1171" s="462"/>
      <c r="L1171" s="461"/>
      <c r="M1171" s="461"/>
    </row>
    <row r="1172" spans="1:13" ht="90">
      <c r="A1172" s="476" t="s">
        <v>8602</v>
      </c>
      <c r="B1172" s="471" t="s">
        <v>8603</v>
      </c>
      <c r="C1172" s="343" t="s">
        <v>8604</v>
      </c>
      <c r="D1172" s="343" t="s">
        <v>6894</v>
      </c>
      <c r="E1172" s="460">
        <v>2017</v>
      </c>
      <c r="F1172" s="461"/>
      <c r="G1172" s="461"/>
      <c r="H1172" s="461"/>
      <c r="I1172" s="461"/>
      <c r="J1172" s="461"/>
      <c r="K1172" s="462"/>
      <c r="L1172" s="461"/>
      <c r="M1172" s="461"/>
    </row>
    <row r="1173" spans="1:13" ht="60">
      <c r="A1173" s="476" t="s">
        <v>5265</v>
      </c>
      <c r="B1173" s="471" t="s">
        <v>5266</v>
      </c>
      <c r="C1173" s="343" t="s">
        <v>5267</v>
      </c>
      <c r="D1173" s="343" t="s">
        <v>2601</v>
      </c>
      <c r="E1173" s="460">
        <v>1976</v>
      </c>
      <c r="F1173" s="461"/>
      <c r="G1173" s="461"/>
      <c r="H1173" s="461"/>
      <c r="I1173" s="461"/>
      <c r="J1173" s="461"/>
      <c r="K1173" s="462"/>
      <c r="L1173" s="461"/>
      <c r="M1173" s="461"/>
    </row>
    <row r="1174" spans="1:13" ht="60">
      <c r="A1174" s="476" t="s">
        <v>4682</v>
      </c>
      <c r="B1174" s="471" t="s">
        <v>4683</v>
      </c>
      <c r="C1174" s="343" t="s">
        <v>4684</v>
      </c>
      <c r="D1174" s="343" t="s">
        <v>602</v>
      </c>
      <c r="E1174" s="460">
        <v>2007</v>
      </c>
      <c r="F1174" s="461"/>
      <c r="G1174" s="461"/>
      <c r="H1174" s="461"/>
      <c r="I1174" s="461"/>
      <c r="J1174" s="461"/>
      <c r="K1174" s="462"/>
      <c r="L1174" s="461"/>
      <c r="M1174" s="461"/>
    </row>
    <row r="1175" spans="1:13" ht="45">
      <c r="A1175" s="476" t="s">
        <v>3421</v>
      </c>
      <c r="B1175" s="471" t="s">
        <v>3422</v>
      </c>
      <c r="C1175" s="343" t="s">
        <v>3423</v>
      </c>
      <c r="D1175" s="343" t="s">
        <v>3424</v>
      </c>
      <c r="E1175" s="460">
        <v>2001</v>
      </c>
      <c r="F1175" s="461"/>
      <c r="G1175" s="461"/>
      <c r="H1175" s="461"/>
      <c r="I1175" s="461"/>
      <c r="J1175" s="461"/>
      <c r="K1175" s="462"/>
      <c r="L1175" s="461"/>
      <c r="M1175" s="461"/>
    </row>
    <row r="1176" spans="1:13" ht="75">
      <c r="A1176" s="476" t="s">
        <v>8605</v>
      </c>
      <c r="B1176" s="471" t="s">
        <v>8606</v>
      </c>
      <c r="C1176" s="343" t="s">
        <v>8607</v>
      </c>
      <c r="D1176" s="343" t="s">
        <v>6947</v>
      </c>
      <c r="E1176" s="460">
        <v>2008</v>
      </c>
      <c r="F1176" s="461"/>
      <c r="G1176" s="461"/>
      <c r="H1176" s="461"/>
      <c r="I1176" s="461"/>
      <c r="J1176" s="461"/>
      <c r="K1176" s="462"/>
      <c r="L1176" s="461"/>
      <c r="M1176" s="461"/>
    </row>
    <row r="1177" spans="1:13" ht="105">
      <c r="A1177" s="476" t="s">
        <v>8608</v>
      </c>
      <c r="B1177" s="471" t="s">
        <v>8609</v>
      </c>
      <c r="C1177" s="343" t="s">
        <v>8610</v>
      </c>
      <c r="D1177" s="343" t="s">
        <v>8004</v>
      </c>
      <c r="E1177" s="460">
        <v>2017</v>
      </c>
      <c r="F1177" s="461"/>
      <c r="G1177" s="461"/>
      <c r="H1177" s="461"/>
      <c r="I1177" s="461"/>
      <c r="J1177" s="461"/>
      <c r="K1177" s="462"/>
      <c r="L1177" s="461"/>
      <c r="M1177" s="461"/>
    </row>
    <row r="1178" spans="1:13" ht="30">
      <c r="A1178" s="476" t="s">
        <v>4579</v>
      </c>
      <c r="B1178" s="471"/>
      <c r="C1178" s="343" t="s">
        <v>4580</v>
      </c>
      <c r="D1178" s="343"/>
      <c r="E1178" s="460">
        <v>2004</v>
      </c>
      <c r="F1178" s="461"/>
      <c r="G1178" s="461"/>
      <c r="H1178" s="461"/>
      <c r="I1178" s="461"/>
      <c r="J1178" s="461"/>
      <c r="K1178" s="462"/>
      <c r="L1178" s="461"/>
      <c r="M1178" s="461"/>
    </row>
    <row r="1179" spans="1:13" ht="90">
      <c r="A1179" s="476" t="s">
        <v>8611</v>
      </c>
      <c r="B1179" s="471" t="s">
        <v>8612</v>
      </c>
      <c r="C1179" s="343" t="s">
        <v>8613</v>
      </c>
      <c r="D1179" s="343" t="s">
        <v>8614</v>
      </c>
      <c r="E1179" s="460">
        <v>2009</v>
      </c>
      <c r="F1179" s="461"/>
      <c r="G1179" s="461"/>
      <c r="H1179" s="461"/>
      <c r="I1179" s="461"/>
      <c r="J1179" s="461"/>
      <c r="K1179" s="462"/>
      <c r="L1179" s="461"/>
      <c r="M1179" s="461"/>
    </row>
    <row r="1180" spans="1:13" ht="75">
      <c r="A1180" s="476" t="s">
        <v>8615</v>
      </c>
      <c r="B1180" s="471"/>
      <c r="C1180" s="343" t="s">
        <v>8616</v>
      </c>
      <c r="D1180" s="343" t="s">
        <v>8617</v>
      </c>
      <c r="E1180" s="460">
        <v>2009</v>
      </c>
      <c r="F1180" s="461"/>
      <c r="G1180" s="461"/>
      <c r="H1180" s="461"/>
      <c r="I1180" s="461"/>
      <c r="J1180" s="461"/>
      <c r="K1180" s="462"/>
      <c r="L1180" s="461"/>
      <c r="M1180" s="461"/>
    </row>
    <row r="1181" spans="1:13" ht="60">
      <c r="A1181" s="476" t="s">
        <v>8618</v>
      </c>
      <c r="B1181" s="471"/>
      <c r="C1181" s="343" t="s">
        <v>8619</v>
      </c>
      <c r="D1181" s="343" t="s">
        <v>8620</v>
      </c>
      <c r="E1181" s="460">
        <v>2015</v>
      </c>
      <c r="F1181" s="461"/>
      <c r="G1181" s="461"/>
      <c r="H1181" s="461"/>
      <c r="I1181" s="461"/>
      <c r="J1181" s="461"/>
      <c r="K1181" s="462"/>
      <c r="L1181" s="461"/>
      <c r="M1181" s="461"/>
    </row>
    <row r="1182" spans="1:13" ht="150">
      <c r="A1182" s="476" t="s">
        <v>8621</v>
      </c>
      <c r="B1182" s="471"/>
      <c r="C1182" s="343" t="s">
        <v>8622</v>
      </c>
      <c r="D1182" s="343" t="s">
        <v>8623</v>
      </c>
      <c r="E1182" s="460">
        <v>2003</v>
      </c>
      <c r="F1182" s="461"/>
      <c r="G1182" s="461"/>
      <c r="H1182" s="461"/>
      <c r="I1182" s="461"/>
      <c r="J1182" s="461"/>
      <c r="K1182" s="462"/>
      <c r="L1182" s="461"/>
      <c r="M1182" s="461"/>
    </row>
    <row r="1183" spans="1:13" ht="60">
      <c r="A1183" s="476" t="s">
        <v>8624</v>
      </c>
      <c r="B1183" s="471" t="s">
        <v>8625</v>
      </c>
      <c r="C1183" s="343" t="s">
        <v>8626</v>
      </c>
      <c r="D1183" s="343" t="s">
        <v>8509</v>
      </c>
      <c r="E1183" s="460">
        <v>2017</v>
      </c>
      <c r="F1183" s="461"/>
      <c r="G1183" s="461"/>
      <c r="H1183" s="461"/>
      <c r="I1183" s="461"/>
      <c r="J1183" s="461"/>
      <c r="K1183" s="462"/>
      <c r="L1183" s="461"/>
      <c r="M1183" s="461"/>
    </row>
    <row r="1184" spans="1:13" ht="75">
      <c r="A1184" s="476" t="s">
        <v>4793</v>
      </c>
      <c r="B1184" s="471"/>
      <c r="C1184" s="343" t="s">
        <v>4794</v>
      </c>
      <c r="D1184" s="343" t="s">
        <v>4618</v>
      </c>
      <c r="E1184" s="460">
        <v>2020</v>
      </c>
      <c r="F1184" s="461"/>
      <c r="G1184" s="461"/>
      <c r="H1184" s="461"/>
      <c r="I1184" s="461"/>
      <c r="J1184" s="461"/>
      <c r="K1184" s="462"/>
      <c r="L1184" s="461"/>
      <c r="M1184" s="461"/>
    </row>
    <row r="1185" spans="1:13" ht="45">
      <c r="A1185" s="476" t="s">
        <v>4848</v>
      </c>
      <c r="B1185" s="471" t="s">
        <v>4849</v>
      </c>
      <c r="C1185" s="343" t="s">
        <v>4850</v>
      </c>
      <c r="D1185" s="343" t="s">
        <v>4851</v>
      </c>
      <c r="E1185" s="460">
        <v>2019</v>
      </c>
      <c r="F1185" s="461"/>
      <c r="G1185" s="461"/>
      <c r="H1185" s="461"/>
      <c r="I1185" s="461"/>
      <c r="J1185" s="461"/>
      <c r="K1185" s="462"/>
      <c r="L1185" s="461"/>
      <c r="M1185" s="461"/>
    </row>
    <row r="1186" spans="1:13" ht="30">
      <c r="A1186" s="476" t="s">
        <v>8627</v>
      </c>
      <c r="B1186" s="471"/>
      <c r="C1186" s="343"/>
      <c r="D1186" s="343"/>
      <c r="E1186" s="460">
        <v>2015</v>
      </c>
      <c r="F1186" s="461"/>
      <c r="G1186" s="461"/>
      <c r="H1186" s="461"/>
      <c r="I1186" s="461"/>
      <c r="J1186" s="461"/>
      <c r="K1186" s="462"/>
      <c r="L1186" s="461"/>
      <c r="M1186" s="461"/>
    </row>
    <row r="1187" spans="1:13" ht="90">
      <c r="A1187" s="476" t="s">
        <v>8628</v>
      </c>
      <c r="B1187" s="471" t="s">
        <v>8629</v>
      </c>
      <c r="C1187" s="343" t="s">
        <v>8630</v>
      </c>
      <c r="D1187" s="343" t="s">
        <v>2744</v>
      </c>
      <c r="E1187" s="460">
        <v>1997</v>
      </c>
      <c r="F1187" s="461"/>
      <c r="G1187" s="461"/>
      <c r="H1187" s="461"/>
      <c r="I1187" s="461"/>
      <c r="J1187" s="461"/>
      <c r="K1187" s="462"/>
      <c r="L1187" s="461"/>
      <c r="M1187" s="461"/>
    </row>
    <row r="1188" spans="1:13" ht="45">
      <c r="A1188" s="476" t="s">
        <v>5815</v>
      </c>
      <c r="B1188" s="471"/>
      <c r="C1188" s="343" t="s">
        <v>5816</v>
      </c>
      <c r="D1188" s="343" t="s">
        <v>5817</v>
      </c>
      <c r="E1188" s="460">
        <v>1995</v>
      </c>
      <c r="F1188" s="461"/>
      <c r="G1188" s="461"/>
      <c r="H1188" s="461"/>
      <c r="I1188" s="461"/>
      <c r="J1188" s="461"/>
      <c r="K1188" s="462"/>
      <c r="L1188" s="461"/>
      <c r="M1188" s="461"/>
    </row>
    <row r="1189" spans="1:13" ht="45">
      <c r="A1189" s="476" t="s">
        <v>6710</v>
      </c>
      <c r="B1189" s="471"/>
      <c r="C1189" s="343"/>
      <c r="D1189" s="343"/>
      <c r="E1189" s="460">
        <v>2009</v>
      </c>
      <c r="F1189" s="461"/>
      <c r="G1189" s="461"/>
      <c r="H1189" s="461"/>
      <c r="I1189" s="461"/>
      <c r="J1189" s="461"/>
      <c r="K1189" s="462"/>
      <c r="L1189" s="461"/>
      <c r="M1189" s="461"/>
    </row>
    <row r="1190" spans="1:13" ht="15">
      <c r="A1190" s="476" t="s">
        <v>3556</v>
      </c>
      <c r="B1190" s="471"/>
      <c r="C1190" s="343"/>
      <c r="D1190" s="343"/>
      <c r="E1190" s="460">
        <v>1996</v>
      </c>
      <c r="F1190" s="461"/>
      <c r="G1190" s="461"/>
      <c r="H1190" s="461"/>
      <c r="I1190" s="461"/>
      <c r="J1190" s="461"/>
      <c r="K1190" s="462"/>
      <c r="L1190" s="461"/>
      <c r="M1190" s="461"/>
    </row>
    <row r="1191" spans="1:13" ht="30">
      <c r="A1191" s="476" t="s">
        <v>6711</v>
      </c>
      <c r="B1191" s="471"/>
      <c r="C1191" s="343"/>
      <c r="D1191" s="343"/>
      <c r="E1191" s="460">
        <v>2002</v>
      </c>
      <c r="F1191" s="461"/>
      <c r="G1191" s="461"/>
      <c r="H1191" s="461"/>
      <c r="I1191" s="461"/>
      <c r="J1191" s="461"/>
      <c r="K1191" s="462"/>
      <c r="L1191" s="461"/>
      <c r="M1191" s="461"/>
    </row>
    <row r="1192" spans="1:13" ht="75">
      <c r="A1192" s="476" t="s">
        <v>8631</v>
      </c>
      <c r="B1192" s="471" t="s">
        <v>8632</v>
      </c>
      <c r="C1192" s="343" t="s">
        <v>8633</v>
      </c>
      <c r="D1192" s="343" t="s">
        <v>8634</v>
      </c>
      <c r="E1192" s="460">
        <v>2017</v>
      </c>
      <c r="F1192" s="461"/>
      <c r="G1192" s="461"/>
      <c r="H1192" s="461"/>
      <c r="I1192" s="461"/>
      <c r="J1192" s="461"/>
      <c r="K1192" s="462"/>
      <c r="L1192" s="461"/>
      <c r="M1192" s="461"/>
    </row>
    <row r="1193" spans="1:13" ht="30">
      <c r="A1193" s="476" t="s">
        <v>8635</v>
      </c>
      <c r="B1193" s="471"/>
      <c r="C1193" s="343" t="s">
        <v>8636</v>
      </c>
      <c r="D1193" s="343"/>
      <c r="E1193" s="460">
        <v>2013</v>
      </c>
      <c r="F1193" s="461"/>
      <c r="G1193" s="461"/>
      <c r="H1193" s="461"/>
      <c r="I1193" s="461"/>
      <c r="J1193" s="461"/>
      <c r="K1193" s="462"/>
      <c r="L1193" s="461"/>
      <c r="M1193" s="461"/>
    </row>
    <row r="1194" spans="1:13" ht="75">
      <c r="A1194" s="476" t="s">
        <v>8637</v>
      </c>
      <c r="B1194" s="471" t="s">
        <v>8638</v>
      </c>
      <c r="C1194" s="343" t="s">
        <v>8639</v>
      </c>
      <c r="D1194" s="343" t="s">
        <v>8640</v>
      </c>
      <c r="E1194" s="460">
        <v>2015</v>
      </c>
      <c r="F1194" s="461"/>
      <c r="G1194" s="461"/>
      <c r="H1194" s="461"/>
      <c r="I1194" s="461"/>
      <c r="J1194" s="461"/>
      <c r="K1194" s="462"/>
      <c r="L1194" s="461"/>
      <c r="M1194" s="461"/>
    </row>
    <row r="1195" spans="1:13" ht="75">
      <c r="A1195" s="476" t="s">
        <v>8641</v>
      </c>
      <c r="B1195" s="471" t="s">
        <v>8642</v>
      </c>
      <c r="C1195" s="343" t="s">
        <v>8643</v>
      </c>
      <c r="D1195" s="343" t="s">
        <v>8644</v>
      </c>
      <c r="E1195" s="460">
        <v>2021</v>
      </c>
      <c r="F1195" s="461"/>
      <c r="G1195" s="461"/>
      <c r="H1195" s="461"/>
      <c r="I1195" s="461"/>
      <c r="J1195" s="461"/>
      <c r="K1195" s="462"/>
      <c r="L1195" s="461"/>
      <c r="M1195" s="461"/>
    </row>
    <row r="1196" spans="1:13" ht="60">
      <c r="A1196" s="476" t="s">
        <v>5836</v>
      </c>
      <c r="B1196" s="471" t="s">
        <v>5837</v>
      </c>
      <c r="C1196" s="343" t="s">
        <v>5838</v>
      </c>
      <c r="D1196" s="343" t="s">
        <v>2890</v>
      </c>
      <c r="E1196" s="460">
        <v>2018</v>
      </c>
      <c r="F1196" s="461"/>
      <c r="G1196" s="461"/>
      <c r="H1196" s="461"/>
      <c r="I1196" s="461"/>
      <c r="J1196" s="461"/>
      <c r="K1196" s="462"/>
      <c r="L1196" s="461"/>
      <c r="M1196" s="461"/>
    </row>
    <row r="1197" spans="1:13" ht="90">
      <c r="A1197" s="476" t="s">
        <v>2677</v>
      </c>
      <c r="B1197" s="471" t="s">
        <v>3755</v>
      </c>
      <c r="C1197" s="343" t="s">
        <v>2679</v>
      </c>
      <c r="D1197" s="343" t="s">
        <v>2680</v>
      </c>
      <c r="E1197" s="460">
        <v>2016</v>
      </c>
      <c r="F1197" s="461"/>
      <c r="G1197" s="461"/>
      <c r="H1197" s="461"/>
      <c r="I1197" s="461"/>
      <c r="J1197" s="461"/>
      <c r="K1197" s="462"/>
      <c r="L1197" s="461"/>
      <c r="M1197" s="461"/>
    </row>
    <row r="1198" spans="1:13" ht="60">
      <c r="A1198" s="476" t="s">
        <v>8645</v>
      </c>
      <c r="B1198" s="471" t="s">
        <v>8646</v>
      </c>
      <c r="C1198" s="343" t="s">
        <v>8647</v>
      </c>
      <c r="D1198" s="343" t="s">
        <v>6951</v>
      </c>
      <c r="E1198" s="460">
        <v>2005</v>
      </c>
      <c r="F1198" s="461"/>
      <c r="G1198" s="461"/>
      <c r="H1198" s="461"/>
      <c r="I1198" s="461"/>
      <c r="J1198" s="461"/>
      <c r="K1198" s="462"/>
      <c r="L1198" s="461"/>
      <c r="M1198" s="461"/>
    </row>
    <row r="1199" spans="1:13" ht="45">
      <c r="A1199" s="476" t="s">
        <v>5771</v>
      </c>
      <c r="B1199" s="471" t="s">
        <v>5772</v>
      </c>
      <c r="C1199" s="343" t="s">
        <v>5773</v>
      </c>
      <c r="D1199" s="343" t="s">
        <v>1552</v>
      </c>
      <c r="E1199" s="460">
        <v>1994</v>
      </c>
      <c r="F1199" s="461"/>
      <c r="G1199" s="461"/>
      <c r="H1199" s="461"/>
      <c r="I1199" s="461"/>
      <c r="J1199" s="461"/>
      <c r="K1199" s="462"/>
      <c r="L1199" s="461"/>
      <c r="M1199" s="461"/>
    </row>
    <row r="1200" spans="1:13" ht="60">
      <c r="A1200" s="476" t="s">
        <v>4340</v>
      </c>
      <c r="B1200" s="471" t="s">
        <v>4341</v>
      </c>
      <c r="C1200" s="343" t="s">
        <v>4342</v>
      </c>
      <c r="D1200" s="343" t="s">
        <v>4343</v>
      </c>
      <c r="E1200" s="460">
        <v>1988</v>
      </c>
      <c r="F1200" s="461"/>
      <c r="G1200" s="461"/>
      <c r="H1200" s="461"/>
      <c r="I1200" s="461"/>
      <c r="J1200" s="461"/>
      <c r="K1200" s="462"/>
      <c r="L1200" s="461"/>
      <c r="M1200" s="461"/>
    </row>
    <row r="1201" spans="1:13" ht="90">
      <c r="A1201" s="476" t="s">
        <v>6562</v>
      </c>
      <c r="B1201" s="471" t="s">
        <v>6563</v>
      </c>
      <c r="C1201" s="343" t="s">
        <v>6564</v>
      </c>
      <c r="D1201" s="343" t="s">
        <v>2824</v>
      </c>
      <c r="E1201" s="460">
        <v>2010</v>
      </c>
      <c r="F1201" s="461"/>
      <c r="G1201" s="461"/>
      <c r="H1201" s="461"/>
      <c r="I1201" s="461"/>
      <c r="J1201" s="461"/>
      <c r="K1201" s="462"/>
      <c r="L1201" s="461"/>
      <c r="M1201" s="461"/>
    </row>
    <row r="1202" spans="1:13" ht="60">
      <c r="A1202" s="476" t="s">
        <v>8648</v>
      </c>
      <c r="B1202" s="471" t="s">
        <v>8649</v>
      </c>
      <c r="C1202" s="343" t="s">
        <v>8650</v>
      </c>
      <c r="D1202" s="343" t="s">
        <v>8651</v>
      </c>
      <c r="E1202" s="460">
        <v>2014</v>
      </c>
      <c r="F1202" s="461"/>
      <c r="G1202" s="461"/>
      <c r="H1202" s="461"/>
      <c r="I1202" s="461"/>
      <c r="J1202" s="461"/>
      <c r="K1202" s="462"/>
      <c r="L1202" s="461"/>
      <c r="M1202" s="461"/>
    </row>
    <row r="1203" spans="1:13" ht="60">
      <c r="A1203" s="476" t="s">
        <v>2626</v>
      </c>
      <c r="B1203" s="471" t="s">
        <v>3637</v>
      </c>
      <c r="C1203" s="343" t="s">
        <v>2628</v>
      </c>
      <c r="D1203" s="343" t="s">
        <v>2629</v>
      </c>
      <c r="E1203" s="460">
        <v>1992</v>
      </c>
      <c r="F1203" s="461"/>
      <c r="G1203" s="461"/>
      <c r="H1203" s="461"/>
      <c r="I1203" s="461"/>
      <c r="J1203" s="461"/>
      <c r="K1203" s="462"/>
      <c r="L1203" s="461"/>
      <c r="M1203" s="461"/>
    </row>
    <row r="1204" spans="1:13" ht="75">
      <c r="A1204" s="476" t="s">
        <v>6354</v>
      </c>
      <c r="B1204" s="471" t="s">
        <v>6355</v>
      </c>
      <c r="C1204" s="343" t="s">
        <v>6356</v>
      </c>
      <c r="D1204" s="343" t="s">
        <v>533</v>
      </c>
      <c r="E1204" s="460">
        <v>2008</v>
      </c>
      <c r="F1204" s="461"/>
      <c r="G1204" s="461"/>
      <c r="H1204" s="461"/>
      <c r="I1204" s="461"/>
      <c r="J1204" s="461"/>
      <c r="K1204" s="462"/>
      <c r="L1204" s="461"/>
      <c r="M1204" s="461"/>
    </row>
    <row r="1205" spans="1:13" ht="75">
      <c r="A1205" s="476" t="s">
        <v>8652</v>
      </c>
      <c r="B1205" s="471" t="s">
        <v>8653</v>
      </c>
      <c r="C1205" s="343" t="s">
        <v>8654</v>
      </c>
      <c r="D1205" s="343" t="s">
        <v>7033</v>
      </c>
      <c r="E1205" s="460">
        <v>2021</v>
      </c>
      <c r="F1205" s="461"/>
      <c r="G1205" s="461"/>
      <c r="H1205" s="461"/>
      <c r="I1205" s="461"/>
      <c r="J1205" s="461"/>
      <c r="K1205" s="462"/>
      <c r="L1205" s="461"/>
      <c r="M1205" s="461"/>
    </row>
    <row r="1206" spans="1:13" ht="90">
      <c r="A1206" s="476" t="s">
        <v>4837</v>
      </c>
      <c r="B1206" s="471" t="s">
        <v>4838</v>
      </c>
      <c r="C1206" s="343" t="s">
        <v>4839</v>
      </c>
      <c r="D1206" s="343" t="s">
        <v>2601</v>
      </c>
      <c r="E1206" s="460">
        <v>2010</v>
      </c>
      <c r="F1206" s="461"/>
      <c r="G1206" s="461"/>
      <c r="H1206" s="461"/>
      <c r="I1206" s="461"/>
      <c r="J1206" s="461"/>
      <c r="K1206" s="462"/>
      <c r="L1206" s="461"/>
      <c r="M1206" s="461"/>
    </row>
    <row r="1207" spans="1:13" ht="90">
      <c r="A1207" s="476" t="s">
        <v>5142</v>
      </c>
      <c r="B1207" s="471" t="s">
        <v>5143</v>
      </c>
      <c r="C1207" s="343" t="s">
        <v>5144</v>
      </c>
      <c r="D1207" s="343" t="s">
        <v>5145</v>
      </c>
      <c r="E1207" s="460">
        <v>2022</v>
      </c>
      <c r="F1207" s="461"/>
      <c r="G1207" s="461"/>
      <c r="H1207" s="461"/>
      <c r="I1207" s="461"/>
      <c r="J1207" s="461"/>
      <c r="K1207" s="462"/>
      <c r="L1207" s="461"/>
      <c r="M1207" s="461"/>
    </row>
    <row r="1208" spans="1:13" ht="75">
      <c r="A1208" s="476" t="s">
        <v>3302</v>
      </c>
      <c r="B1208" s="471" t="s">
        <v>3303</v>
      </c>
      <c r="C1208" s="343" t="s">
        <v>3304</v>
      </c>
      <c r="D1208" s="343" t="s">
        <v>1898</v>
      </c>
      <c r="E1208" s="460">
        <v>2016</v>
      </c>
      <c r="F1208" s="461"/>
      <c r="G1208" s="461"/>
      <c r="H1208" s="461"/>
      <c r="I1208" s="461"/>
      <c r="J1208" s="461"/>
      <c r="K1208" s="462"/>
      <c r="L1208" s="461"/>
      <c r="M1208" s="461"/>
    </row>
    <row r="1209" spans="1:13" ht="75">
      <c r="A1209" s="476" t="s">
        <v>4824</v>
      </c>
      <c r="B1209" s="471" t="s">
        <v>4825</v>
      </c>
      <c r="C1209" s="343" t="s">
        <v>4826</v>
      </c>
      <c r="D1209" s="343" t="s">
        <v>4827</v>
      </c>
      <c r="E1209" s="460">
        <v>2017</v>
      </c>
      <c r="F1209" s="461"/>
      <c r="G1209" s="461"/>
      <c r="H1209" s="461"/>
      <c r="I1209" s="461"/>
      <c r="J1209" s="461"/>
      <c r="K1209" s="462"/>
      <c r="L1209" s="461"/>
      <c r="M1209" s="461"/>
    </row>
    <row r="1210" spans="1:13" ht="60">
      <c r="A1210" s="476" t="s">
        <v>6402</v>
      </c>
      <c r="B1210" s="471"/>
      <c r="C1210" s="343" t="s">
        <v>6403</v>
      </c>
      <c r="D1210" s="343" t="s">
        <v>6404</v>
      </c>
      <c r="E1210" s="460">
        <v>1980</v>
      </c>
      <c r="F1210" s="461"/>
      <c r="G1210" s="461"/>
      <c r="H1210" s="461"/>
      <c r="I1210" s="461"/>
      <c r="J1210" s="461"/>
      <c r="K1210" s="462"/>
      <c r="L1210" s="461"/>
      <c r="M1210" s="461"/>
    </row>
    <row r="1211" spans="1:13" ht="60">
      <c r="A1211" s="476" t="s">
        <v>4834</v>
      </c>
      <c r="B1211" s="471" t="s">
        <v>4835</v>
      </c>
      <c r="C1211" s="343" t="s">
        <v>4836</v>
      </c>
      <c r="D1211" s="343" t="s">
        <v>2637</v>
      </c>
      <c r="E1211" s="460">
        <v>2010</v>
      </c>
      <c r="F1211" s="461"/>
      <c r="G1211" s="461"/>
      <c r="H1211" s="461"/>
      <c r="I1211" s="461"/>
      <c r="J1211" s="461"/>
      <c r="K1211" s="462"/>
      <c r="L1211" s="461"/>
      <c r="M1211" s="461"/>
    </row>
    <row r="1212" spans="1:13" ht="60">
      <c r="A1212" s="476" t="s">
        <v>6588</v>
      </c>
      <c r="B1212" s="471" t="s">
        <v>6589</v>
      </c>
      <c r="C1212" s="343" t="s">
        <v>6590</v>
      </c>
      <c r="D1212" s="343" t="s">
        <v>6591</v>
      </c>
      <c r="E1212" s="460">
        <v>2014</v>
      </c>
      <c r="F1212" s="461"/>
      <c r="G1212" s="461"/>
      <c r="H1212" s="461"/>
      <c r="I1212" s="461"/>
      <c r="J1212" s="461"/>
      <c r="K1212" s="462"/>
      <c r="L1212" s="461"/>
      <c r="M1212" s="461"/>
    </row>
    <row r="1213" spans="1:13" ht="30">
      <c r="A1213" s="476" t="s">
        <v>4347</v>
      </c>
      <c r="B1213" s="471" t="s">
        <v>4348</v>
      </c>
      <c r="C1213" s="343" t="s">
        <v>4349</v>
      </c>
      <c r="D1213" s="343" t="s">
        <v>4350</v>
      </c>
      <c r="E1213" s="460">
        <v>2023</v>
      </c>
      <c r="F1213" s="461"/>
      <c r="G1213" s="461"/>
      <c r="H1213" s="461"/>
      <c r="I1213" s="461"/>
      <c r="J1213" s="461"/>
      <c r="K1213" s="462"/>
      <c r="L1213" s="461"/>
      <c r="M1213" s="461"/>
    </row>
    <row r="1214" spans="1:13" ht="45">
      <c r="A1214" s="476" t="s">
        <v>8655</v>
      </c>
      <c r="B1214" s="471" t="s">
        <v>8656</v>
      </c>
      <c r="C1214" s="343" t="s">
        <v>8657</v>
      </c>
      <c r="D1214" s="343" t="s">
        <v>8218</v>
      </c>
      <c r="E1214" s="460">
        <v>1988</v>
      </c>
      <c r="F1214" s="461"/>
      <c r="G1214" s="461"/>
      <c r="H1214" s="461"/>
      <c r="I1214" s="461"/>
      <c r="J1214" s="461"/>
      <c r="K1214" s="462"/>
      <c r="L1214" s="461"/>
      <c r="M1214" s="461"/>
    </row>
    <row r="1215" spans="1:13" ht="60">
      <c r="A1215" s="476" t="s">
        <v>5055</v>
      </c>
      <c r="B1215" s="471" t="s">
        <v>5056</v>
      </c>
      <c r="C1215" s="343" t="s">
        <v>5057</v>
      </c>
      <c r="D1215" s="343" t="s">
        <v>5058</v>
      </c>
      <c r="E1215" s="460">
        <v>2023</v>
      </c>
      <c r="F1215" s="461"/>
      <c r="G1215" s="461"/>
      <c r="H1215" s="461"/>
      <c r="I1215" s="461"/>
      <c r="J1215" s="461"/>
      <c r="K1215" s="462"/>
      <c r="L1215" s="461"/>
      <c r="M1215" s="461"/>
    </row>
    <row r="1216" spans="1:13" ht="75">
      <c r="A1216" s="476" t="s">
        <v>3639</v>
      </c>
      <c r="B1216" s="471"/>
      <c r="C1216" s="343" t="s">
        <v>3640</v>
      </c>
      <c r="D1216" s="343"/>
      <c r="E1216" s="460">
        <v>1977</v>
      </c>
      <c r="F1216" s="461"/>
      <c r="G1216" s="461"/>
      <c r="H1216" s="461"/>
      <c r="I1216" s="461"/>
      <c r="J1216" s="461"/>
      <c r="K1216" s="462"/>
      <c r="L1216" s="461"/>
      <c r="M1216" s="461"/>
    </row>
    <row r="1217" spans="1:13" ht="30">
      <c r="A1217" s="476" t="s">
        <v>5069</v>
      </c>
      <c r="B1217" s="471"/>
      <c r="C1217" s="343" t="s">
        <v>5070</v>
      </c>
      <c r="D1217" s="343"/>
      <c r="E1217" s="460">
        <v>2011</v>
      </c>
      <c r="F1217" s="461"/>
      <c r="G1217" s="461"/>
      <c r="H1217" s="461"/>
      <c r="I1217" s="461"/>
      <c r="J1217" s="461"/>
      <c r="K1217" s="462"/>
      <c r="L1217" s="461"/>
      <c r="M1217" s="461"/>
    </row>
    <row r="1218" spans="1:13" ht="75">
      <c r="A1218" s="476" t="s">
        <v>8658</v>
      </c>
      <c r="B1218" s="471" t="s">
        <v>8659</v>
      </c>
      <c r="C1218" s="343" t="s">
        <v>8660</v>
      </c>
      <c r="D1218" s="343" t="s">
        <v>6852</v>
      </c>
      <c r="E1218" s="460">
        <v>1991</v>
      </c>
      <c r="F1218" s="461"/>
      <c r="G1218" s="461"/>
      <c r="H1218" s="461"/>
      <c r="I1218" s="461"/>
      <c r="J1218" s="461"/>
      <c r="K1218" s="462"/>
      <c r="L1218" s="461"/>
      <c r="M1218" s="461"/>
    </row>
    <row r="1219" spans="1:13" ht="45">
      <c r="A1219" s="476" t="s">
        <v>4096</v>
      </c>
      <c r="B1219" s="471" t="s">
        <v>4097</v>
      </c>
      <c r="C1219" s="343" t="s">
        <v>4098</v>
      </c>
      <c r="D1219" s="343" t="s">
        <v>4099</v>
      </c>
      <c r="E1219" s="460">
        <v>1990</v>
      </c>
      <c r="F1219" s="461"/>
      <c r="G1219" s="461"/>
      <c r="H1219" s="461"/>
      <c r="I1219" s="461"/>
      <c r="J1219" s="461"/>
      <c r="K1219" s="462"/>
      <c r="L1219" s="461"/>
      <c r="M1219" s="461"/>
    </row>
    <row r="1220" spans="1:13" ht="45">
      <c r="A1220" s="476" t="s">
        <v>8661</v>
      </c>
      <c r="B1220" s="471"/>
      <c r="C1220" s="343" t="s">
        <v>8662</v>
      </c>
      <c r="D1220" s="343"/>
      <c r="E1220" s="460">
        <v>2002</v>
      </c>
      <c r="F1220" s="461"/>
      <c r="G1220" s="461"/>
      <c r="H1220" s="461"/>
      <c r="I1220" s="461"/>
      <c r="J1220" s="461"/>
      <c r="K1220" s="462"/>
      <c r="L1220" s="461"/>
      <c r="M1220" s="461"/>
    </row>
    <row r="1221" spans="1:13" ht="285">
      <c r="A1221" s="476" t="s">
        <v>6133</v>
      </c>
      <c r="B1221" s="471"/>
      <c r="C1221" s="343" t="s">
        <v>6134</v>
      </c>
      <c r="D1221" s="343" t="s">
        <v>6135</v>
      </c>
      <c r="E1221" s="460">
        <v>1979</v>
      </c>
      <c r="F1221" s="461"/>
      <c r="G1221" s="461"/>
      <c r="H1221" s="461"/>
      <c r="I1221" s="461"/>
      <c r="J1221" s="461"/>
      <c r="K1221" s="462"/>
      <c r="L1221" s="461"/>
      <c r="M1221" s="461"/>
    </row>
    <row r="1222" spans="1:13" ht="45">
      <c r="A1222" s="476" t="s">
        <v>6608</v>
      </c>
      <c r="B1222" s="471" t="s">
        <v>6609</v>
      </c>
      <c r="C1222" s="343" t="s">
        <v>6610</v>
      </c>
      <c r="D1222" s="343" t="s">
        <v>5698</v>
      </c>
      <c r="E1222" s="460">
        <v>2000</v>
      </c>
      <c r="F1222" s="461"/>
      <c r="G1222" s="461"/>
      <c r="H1222" s="461"/>
      <c r="I1222" s="461"/>
      <c r="J1222" s="461"/>
      <c r="K1222" s="462"/>
      <c r="L1222" s="461"/>
      <c r="M1222" s="461"/>
    </row>
    <row r="1223" spans="1:13" ht="30">
      <c r="A1223" s="476" t="s">
        <v>6081</v>
      </c>
      <c r="B1223" s="471" t="s">
        <v>6082</v>
      </c>
      <c r="C1223" s="343" t="s">
        <v>6083</v>
      </c>
      <c r="D1223" s="343" t="s">
        <v>6084</v>
      </c>
      <c r="E1223" s="460">
        <v>2000</v>
      </c>
      <c r="F1223" s="461"/>
      <c r="G1223" s="461"/>
      <c r="H1223" s="461"/>
      <c r="I1223" s="461"/>
      <c r="J1223" s="461"/>
      <c r="K1223" s="462"/>
      <c r="L1223" s="461"/>
      <c r="M1223" s="461"/>
    </row>
    <row r="1224" spans="1:13" ht="60">
      <c r="A1224" s="476" t="s">
        <v>4907</v>
      </c>
      <c r="B1224" s="471" t="s">
        <v>4908</v>
      </c>
      <c r="C1224" s="343" t="s">
        <v>4909</v>
      </c>
      <c r="D1224" s="343" t="s">
        <v>4910</v>
      </c>
      <c r="E1224" s="460">
        <v>1996</v>
      </c>
      <c r="F1224" s="461"/>
      <c r="G1224" s="461"/>
      <c r="H1224" s="461"/>
      <c r="I1224" s="461"/>
      <c r="J1224" s="461"/>
      <c r="K1224" s="462"/>
      <c r="L1224" s="461"/>
      <c r="M1224" s="461"/>
    </row>
    <row r="1225" spans="1:13" ht="60">
      <c r="A1225" s="476" t="s">
        <v>6272</v>
      </c>
      <c r="B1225" s="471"/>
      <c r="C1225" s="343" t="s">
        <v>6273</v>
      </c>
      <c r="D1225" s="343" t="s">
        <v>6274</v>
      </c>
      <c r="E1225" s="460">
        <v>1987</v>
      </c>
      <c r="F1225" s="461"/>
      <c r="G1225" s="461"/>
      <c r="H1225" s="461"/>
      <c r="I1225" s="461"/>
      <c r="J1225" s="461"/>
      <c r="K1225" s="462"/>
      <c r="L1225" s="461"/>
      <c r="M1225" s="461"/>
    </row>
    <row r="1226" spans="1:13" ht="60">
      <c r="A1226" s="476" t="s">
        <v>6067</v>
      </c>
      <c r="B1226" s="471"/>
      <c r="C1226" s="343" t="s">
        <v>6068</v>
      </c>
      <c r="D1226" s="343" t="s">
        <v>6069</v>
      </c>
      <c r="E1226" s="460">
        <v>1985</v>
      </c>
      <c r="F1226" s="461"/>
      <c r="G1226" s="461"/>
      <c r="H1226" s="461"/>
      <c r="I1226" s="461"/>
      <c r="J1226" s="461"/>
      <c r="K1226" s="462"/>
      <c r="L1226" s="461"/>
      <c r="M1226" s="461"/>
    </row>
    <row r="1227" spans="1:13" ht="45">
      <c r="A1227" s="476" t="s">
        <v>4045</v>
      </c>
      <c r="B1227" s="471" t="s">
        <v>4046</v>
      </c>
      <c r="C1227" s="343" t="s">
        <v>4047</v>
      </c>
      <c r="D1227" s="343" t="s">
        <v>348</v>
      </c>
      <c r="E1227" s="460">
        <v>1996</v>
      </c>
      <c r="F1227" s="461"/>
      <c r="G1227" s="461"/>
      <c r="H1227" s="461"/>
      <c r="I1227" s="461"/>
      <c r="J1227" s="461"/>
      <c r="K1227" s="462"/>
      <c r="L1227" s="461"/>
      <c r="M1227" s="461"/>
    </row>
    <row r="1228" spans="1:13" ht="45">
      <c r="A1228" s="476" t="s">
        <v>3873</v>
      </c>
      <c r="B1228" s="471"/>
      <c r="C1228" s="343" t="s">
        <v>3874</v>
      </c>
      <c r="D1228" s="343" t="s">
        <v>3875</v>
      </c>
      <c r="E1228" s="460">
        <v>1989</v>
      </c>
      <c r="F1228" s="461"/>
      <c r="G1228" s="461"/>
      <c r="H1228" s="461"/>
      <c r="I1228" s="461"/>
      <c r="J1228" s="461"/>
      <c r="K1228" s="462"/>
      <c r="L1228" s="461"/>
      <c r="M1228" s="461"/>
    </row>
    <row r="1229" spans="1:13" ht="45">
      <c r="A1229" s="476" t="s">
        <v>2851</v>
      </c>
      <c r="B1229" s="471" t="s">
        <v>4868</v>
      </c>
      <c r="C1229" s="343" t="s">
        <v>2853</v>
      </c>
      <c r="D1229" s="343" t="s">
        <v>2854</v>
      </c>
      <c r="E1229" s="460">
        <v>2005</v>
      </c>
      <c r="F1229" s="461"/>
      <c r="G1229" s="461"/>
      <c r="H1229" s="461"/>
      <c r="I1229" s="461"/>
      <c r="J1229" s="461"/>
      <c r="K1229" s="462"/>
      <c r="L1229" s="461"/>
      <c r="M1229" s="461"/>
    </row>
    <row r="1230" spans="1:13" ht="75">
      <c r="A1230" s="476" t="s">
        <v>3016</v>
      </c>
      <c r="B1230" s="471" t="s">
        <v>3017</v>
      </c>
      <c r="C1230" s="343" t="s">
        <v>3018</v>
      </c>
      <c r="D1230" s="343" t="s">
        <v>3019</v>
      </c>
      <c r="E1230" s="460">
        <v>2017</v>
      </c>
      <c r="F1230" s="461"/>
      <c r="G1230" s="461"/>
      <c r="H1230" s="461"/>
      <c r="I1230" s="461"/>
      <c r="J1230" s="461"/>
      <c r="K1230" s="462"/>
      <c r="L1230" s="461"/>
      <c r="M1230" s="461"/>
    </row>
    <row r="1231" spans="1:13" ht="45">
      <c r="A1231" s="476" t="s">
        <v>2648</v>
      </c>
      <c r="B1231" s="471" t="s">
        <v>3681</v>
      </c>
      <c r="C1231" s="343" t="s">
        <v>2650</v>
      </c>
      <c r="D1231" s="343" t="s">
        <v>2651</v>
      </c>
      <c r="E1231" s="460">
        <v>2010</v>
      </c>
      <c r="F1231" s="461"/>
      <c r="G1231" s="461"/>
      <c r="H1231" s="461"/>
      <c r="I1231" s="461"/>
      <c r="J1231" s="461"/>
      <c r="K1231" s="462"/>
      <c r="L1231" s="461"/>
      <c r="M1231" s="461"/>
    </row>
    <row r="1232" spans="1:13" ht="60">
      <c r="A1232" s="476" t="s">
        <v>8663</v>
      </c>
      <c r="B1232" s="471" t="s">
        <v>8664</v>
      </c>
      <c r="C1232" s="343" t="s">
        <v>8665</v>
      </c>
      <c r="D1232" s="343" t="s">
        <v>8666</v>
      </c>
      <c r="E1232" s="460">
        <v>2007</v>
      </c>
      <c r="F1232" s="461"/>
      <c r="G1232" s="461"/>
      <c r="H1232" s="461"/>
      <c r="I1232" s="461"/>
      <c r="J1232" s="461"/>
      <c r="K1232" s="462"/>
      <c r="L1232" s="461"/>
      <c r="M1232" s="461"/>
    </row>
    <row r="1233" spans="1:13" ht="75">
      <c r="A1233" s="476" t="s">
        <v>8667</v>
      </c>
      <c r="B1233" s="471" t="s">
        <v>8668</v>
      </c>
      <c r="C1233" s="343" t="s">
        <v>8669</v>
      </c>
      <c r="D1233" s="343" t="s">
        <v>554</v>
      </c>
      <c r="E1233" s="460">
        <v>1996</v>
      </c>
      <c r="F1233" s="461"/>
      <c r="G1233" s="461"/>
      <c r="H1233" s="461"/>
      <c r="I1233" s="461"/>
      <c r="J1233" s="461"/>
      <c r="K1233" s="462"/>
      <c r="L1233" s="461"/>
      <c r="M1233" s="461"/>
    </row>
    <row r="1234" spans="1:13" ht="45">
      <c r="A1234" s="476" t="s">
        <v>5808</v>
      </c>
      <c r="B1234" s="471" t="s">
        <v>5809</v>
      </c>
      <c r="C1234" s="343" t="s">
        <v>5810</v>
      </c>
      <c r="D1234" s="343" t="s">
        <v>5811</v>
      </c>
      <c r="E1234" s="460">
        <v>2023</v>
      </c>
      <c r="F1234" s="461"/>
      <c r="G1234" s="461"/>
      <c r="H1234" s="461"/>
      <c r="I1234" s="461"/>
      <c r="J1234" s="461"/>
      <c r="K1234" s="462"/>
      <c r="L1234" s="461"/>
      <c r="M1234" s="461"/>
    </row>
    <row r="1235" spans="1:13" ht="90">
      <c r="A1235" s="476" t="s">
        <v>1594</v>
      </c>
      <c r="B1235" s="471" t="s">
        <v>4498</v>
      </c>
      <c r="C1235" s="343" t="s">
        <v>1593</v>
      </c>
      <c r="D1235" s="343" t="s">
        <v>1598</v>
      </c>
      <c r="E1235" s="460">
        <v>2021</v>
      </c>
      <c r="F1235" s="461"/>
      <c r="G1235" s="461"/>
      <c r="H1235" s="461"/>
      <c r="I1235" s="461"/>
      <c r="J1235" s="461"/>
      <c r="K1235" s="462"/>
      <c r="L1235" s="461"/>
      <c r="M1235" s="461"/>
    </row>
    <row r="1236" spans="1:13" ht="90">
      <c r="A1236" s="476" t="s">
        <v>8670</v>
      </c>
      <c r="B1236" s="471" t="s">
        <v>8671</v>
      </c>
      <c r="C1236" s="343" t="s">
        <v>8672</v>
      </c>
      <c r="D1236" s="343" t="s">
        <v>8673</v>
      </c>
      <c r="E1236" s="460">
        <v>1994</v>
      </c>
      <c r="F1236" s="461"/>
      <c r="G1236" s="461"/>
      <c r="H1236" s="461"/>
      <c r="I1236" s="461"/>
      <c r="J1236" s="461"/>
      <c r="K1236" s="462"/>
      <c r="L1236" s="461"/>
      <c r="M1236" s="461"/>
    </row>
    <row r="1237" spans="1:13" ht="45">
      <c r="A1237" s="476" t="s">
        <v>3770</v>
      </c>
      <c r="B1237" s="471" t="s">
        <v>3771</v>
      </c>
      <c r="C1237" s="343" t="s">
        <v>3772</v>
      </c>
      <c r="D1237" s="343" t="s">
        <v>1262</v>
      </c>
      <c r="E1237" s="460">
        <v>2009</v>
      </c>
      <c r="F1237" s="461"/>
      <c r="G1237" s="461"/>
      <c r="H1237" s="461"/>
      <c r="I1237" s="461"/>
      <c r="J1237" s="461"/>
      <c r="K1237" s="462"/>
      <c r="L1237" s="461"/>
      <c r="M1237" s="461"/>
    </row>
    <row r="1238" spans="1:13" ht="45">
      <c r="A1238" s="476" t="s">
        <v>6215</v>
      </c>
      <c r="B1238" s="471" t="s">
        <v>6216</v>
      </c>
      <c r="C1238" s="343" t="s">
        <v>6217</v>
      </c>
      <c r="D1238" s="343" t="s">
        <v>6218</v>
      </c>
      <c r="E1238" s="460">
        <v>1988</v>
      </c>
      <c r="F1238" s="461"/>
      <c r="G1238" s="461"/>
      <c r="H1238" s="461"/>
      <c r="I1238" s="461"/>
      <c r="J1238" s="461"/>
      <c r="K1238" s="462"/>
      <c r="L1238" s="461"/>
      <c r="M1238" s="461"/>
    </row>
    <row r="1239" spans="1:13" ht="45">
      <c r="A1239" s="476" t="s">
        <v>8674</v>
      </c>
      <c r="B1239" s="471" t="s">
        <v>8675</v>
      </c>
      <c r="C1239" s="343" t="s">
        <v>8676</v>
      </c>
      <c r="D1239" s="343" t="s">
        <v>285</v>
      </c>
      <c r="E1239" s="460">
        <v>2016</v>
      </c>
      <c r="F1239" s="461"/>
      <c r="G1239" s="461"/>
      <c r="H1239" s="461"/>
      <c r="I1239" s="461"/>
      <c r="J1239" s="461"/>
      <c r="K1239" s="462"/>
      <c r="L1239" s="461"/>
      <c r="M1239" s="461"/>
    </row>
    <row r="1240" spans="1:13" ht="30">
      <c r="A1240" s="476" t="s">
        <v>5794</v>
      </c>
      <c r="B1240" s="471"/>
      <c r="C1240" s="343"/>
      <c r="D1240" s="343"/>
      <c r="E1240" s="460">
        <v>2009</v>
      </c>
      <c r="F1240" s="461"/>
      <c r="G1240" s="461"/>
      <c r="H1240" s="461"/>
      <c r="I1240" s="461"/>
      <c r="J1240" s="461"/>
      <c r="K1240" s="462"/>
      <c r="L1240" s="461"/>
      <c r="M1240" s="461"/>
    </row>
    <row r="1241" spans="1:13" ht="45">
      <c r="A1241" s="476" t="s">
        <v>6525</v>
      </c>
      <c r="B1241" s="471"/>
      <c r="C1241" s="343" t="s">
        <v>6526</v>
      </c>
      <c r="D1241" s="343" t="s">
        <v>6527</v>
      </c>
      <c r="E1241" s="460">
        <v>2013</v>
      </c>
      <c r="F1241" s="461"/>
      <c r="G1241" s="461"/>
      <c r="H1241" s="461"/>
      <c r="I1241" s="461"/>
      <c r="J1241" s="461"/>
      <c r="K1241" s="462"/>
      <c r="L1241" s="461"/>
      <c r="M1241" s="461"/>
    </row>
    <row r="1242" spans="1:13" ht="30">
      <c r="A1242" s="476" t="s">
        <v>6712</v>
      </c>
      <c r="B1242" s="471"/>
      <c r="C1242" s="343"/>
      <c r="D1242" s="343"/>
      <c r="E1242" s="460">
        <v>2002</v>
      </c>
      <c r="F1242" s="461"/>
      <c r="G1242" s="461"/>
      <c r="H1242" s="461"/>
      <c r="I1242" s="461"/>
      <c r="J1242" s="461"/>
      <c r="K1242" s="462"/>
      <c r="L1242" s="461"/>
      <c r="M1242" s="461"/>
    </row>
    <row r="1243" spans="1:13" ht="45">
      <c r="A1243" s="476" t="s">
        <v>4449</v>
      </c>
      <c r="B1243" s="471" t="s">
        <v>4450</v>
      </c>
      <c r="C1243" s="343" t="s">
        <v>4451</v>
      </c>
      <c r="D1243" s="343" t="s">
        <v>1441</v>
      </c>
      <c r="E1243" s="460">
        <v>2015</v>
      </c>
      <c r="F1243" s="461"/>
      <c r="G1243" s="461"/>
      <c r="H1243" s="461"/>
      <c r="I1243" s="461"/>
      <c r="J1243" s="461"/>
      <c r="K1243" s="462"/>
      <c r="L1243" s="461"/>
      <c r="M1243" s="461"/>
    </row>
    <row r="1244" spans="1:13" ht="75">
      <c r="A1244" s="476" t="s">
        <v>8677</v>
      </c>
      <c r="B1244" s="471" t="s">
        <v>8678</v>
      </c>
      <c r="C1244" s="343" t="s">
        <v>8679</v>
      </c>
      <c r="D1244" s="343" t="s">
        <v>6881</v>
      </c>
      <c r="E1244" s="460">
        <v>2009</v>
      </c>
      <c r="F1244" s="461"/>
      <c r="G1244" s="461"/>
      <c r="H1244" s="461"/>
      <c r="I1244" s="461"/>
      <c r="J1244" s="461"/>
      <c r="K1244" s="462"/>
      <c r="L1244" s="461"/>
      <c r="M1244" s="461"/>
    </row>
    <row r="1245" spans="1:13" ht="105">
      <c r="A1245" s="476" t="s">
        <v>8680</v>
      </c>
      <c r="B1245" s="471" t="s">
        <v>8681</v>
      </c>
      <c r="C1245" s="343" t="s">
        <v>8682</v>
      </c>
      <c r="D1245" s="343" t="s">
        <v>6947</v>
      </c>
      <c r="E1245" s="460">
        <v>2023</v>
      </c>
      <c r="F1245" s="461"/>
      <c r="G1245" s="461"/>
      <c r="H1245" s="461"/>
      <c r="I1245" s="461"/>
      <c r="J1245" s="461"/>
      <c r="K1245" s="462"/>
      <c r="L1245" s="461"/>
      <c r="M1245" s="461"/>
    </row>
    <row r="1246" spans="1:13" ht="60">
      <c r="A1246" s="476" t="s">
        <v>5521</v>
      </c>
      <c r="B1246" s="471"/>
      <c r="C1246" s="343" t="s">
        <v>5522</v>
      </c>
      <c r="D1246" s="343"/>
      <c r="E1246" s="460">
        <v>1982</v>
      </c>
      <c r="F1246" s="461"/>
      <c r="G1246" s="461"/>
      <c r="H1246" s="461"/>
      <c r="I1246" s="461"/>
      <c r="J1246" s="461"/>
      <c r="K1246" s="462"/>
      <c r="L1246" s="461"/>
      <c r="M1246" s="461"/>
    </row>
    <row r="1247" spans="1:13" ht="45">
      <c r="A1247" s="476" t="s">
        <v>3308</v>
      </c>
      <c r="B1247" s="471"/>
      <c r="C1247" s="343" t="s">
        <v>3309</v>
      </c>
      <c r="D1247" s="343" t="s">
        <v>3310</v>
      </c>
      <c r="E1247" s="460">
        <v>1994</v>
      </c>
      <c r="F1247" s="461"/>
      <c r="G1247" s="461"/>
      <c r="H1247" s="461"/>
      <c r="I1247" s="461"/>
      <c r="J1247" s="461"/>
      <c r="K1247" s="462"/>
      <c r="L1247" s="461"/>
      <c r="M1247" s="461"/>
    </row>
    <row r="1248" spans="1:13" ht="45">
      <c r="A1248" s="476" t="s">
        <v>8683</v>
      </c>
      <c r="B1248" s="471" t="s">
        <v>8684</v>
      </c>
      <c r="C1248" s="343" t="s">
        <v>8685</v>
      </c>
      <c r="D1248" s="343" t="s">
        <v>8686</v>
      </c>
      <c r="E1248" s="460">
        <v>2007</v>
      </c>
      <c r="F1248" s="461"/>
      <c r="G1248" s="461"/>
      <c r="H1248" s="461"/>
      <c r="I1248" s="461"/>
      <c r="J1248" s="461"/>
      <c r="K1248" s="462"/>
      <c r="L1248" s="461"/>
      <c r="M1248" s="461"/>
    </row>
    <row r="1249" spans="1:13" ht="75">
      <c r="A1249" s="476" t="s">
        <v>8687</v>
      </c>
      <c r="B1249" s="471" t="s">
        <v>8688</v>
      </c>
      <c r="C1249" s="343" t="s">
        <v>8689</v>
      </c>
      <c r="D1249" s="343" t="s">
        <v>4900</v>
      </c>
      <c r="E1249" s="460">
        <v>2010</v>
      </c>
      <c r="F1249" s="461"/>
      <c r="G1249" s="461"/>
      <c r="H1249" s="461"/>
      <c r="I1249" s="461"/>
      <c r="J1249" s="461"/>
      <c r="K1249" s="462"/>
      <c r="L1249" s="461"/>
      <c r="M1249" s="461"/>
    </row>
    <row r="1250" spans="1:13" ht="45">
      <c r="A1250" s="476" t="s">
        <v>4903</v>
      </c>
      <c r="B1250" s="471" t="s">
        <v>4904</v>
      </c>
      <c r="C1250" s="343" t="s">
        <v>4905</v>
      </c>
      <c r="D1250" s="343" t="s">
        <v>4906</v>
      </c>
      <c r="E1250" s="460">
        <v>2014</v>
      </c>
      <c r="F1250" s="461"/>
      <c r="G1250" s="461"/>
      <c r="H1250" s="461"/>
      <c r="I1250" s="461"/>
      <c r="J1250" s="461"/>
      <c r="K1250" s="462"/>
      <c r="L1250" s="461"/>
      <c r="M1250" s="461"/>
    </row>
    <row r="1251" spans="1:13" ht="75">
      <c r="A1251" s="476" t="s">
        <v>6519</v>
      </c>
      <c r="B1251" s="471"/>
      <c r="C1251" s="343" t="s">
        <v>6520</v>
      </c>
      <c r="D1251" s="343" t="s">
        <v>2699</v>
      </c>
      <c r="E1251" s="460">
        <v>2008</v>
      </c>
      <c r="F1251" s="461"/>
      <c r="G1251" s="461"/>
      <c r="H1251" s="461"/>
      <c r="I1251" s="461"/>
      <c r="J1251" s="461"/>
      <c r="K1251" s="462"/>
      <c r="L1251" s="461"/>
      <c r="M1251" s="461"/>
    </row>
    <row r="1252" spans="1:13" ht="30">
      <c r="A1252" s="476" t="s">
        <v>5020</v>
      </c>
      <c r="B1252" s="471"/>
      <c r="C1252" s="343" t="s">
        <v>5021</v>
      </c>
      <c r="D1252" s="343"/>
      <c r="E1252" s="460">
        <v>2008</v>
      </c>
      <c r="F1252" s="461"/>
      <c r="G1252" s="461"/>
      <c r="H1252" s="461"/>
      <c r="I1252" s="461"/>
      <c r="J1252" s="461"/>
      <c r="K1252" s="462"/>
      <c r="L1252" s="461"/>
      <c r="M1252" s="461"/>
    </row>
    <row r="1253" spans="1:13" ht="60">
      <c r="A1253" s="476" t="s">
        <v>5305</v>
      </c>
      <c r="B1253" s="471"/>
      <c r="C1253" s="343" t="s">
        <v>5306</v>
      </c>
      <c r="D1253" s="343" t="s">
        <v>5307</v>
      </c>
      <c r="E1253" s="460">
        <v>1978</v>
      </c>
      <c r="F1253" s="461"/>
      <c r="G1253" s="461"/>
      <c r="H1253" s="461"/>
      <c r="I1253" s="461"/>
      <c r="J1253" s="461"/>
      <c r="K1253" s="462"/>
      <c r="L1253" s="461"/>
      <c r="M1253" s="461"/>
    </row>
    <row r="1254" spans="1:13" ht="75">
      <c r="A1254" s="476" t="s">
        <v>8690</v>
      </c>
      <c r="B1254" s="471" t="s">
        <v>8691</v>
      </c>
      <c r="C1254" s="343" t="s">
        <v>8692</v>
      </c>
      <c r="D1254" s="343" t="s">
        <v>6776</v>
      </c>
      <c r="E1254" s="460">
        <v>2006</v>
      </c>
      <c r="F1254" s="461"/>
      <c r="G1254" s="461"/>
      <c r="H1254" s="461"/>
      <c r="I1254" s="461"/>
      <c r="J1254" s="461"/>
      <c r="K1254" s="462"/>
      <c r="L1254" s="461"/>
      <c r="M1254" s="461"/>
    </row>
    <row r="1255" spans="1:13" ht="60">
      <c r="A1255" s="476" t="s">
        <v>6434</v>
      </c>
      <c r="B1255" s="471" t="s">
        <v>6435</v>
      </c>
      <c r="C1255" s="343" t="s">
        <v>6436</v>
      </c>
      <c r="D1255" s="343" t="s">
        <v>5698</v>
      </c>
      <c r="E1255" s="460">
        <v>2006</v>
      </c>
      <c r="F1255" s="461"/>
      <c r="G1255" s="461"/>
      <c r="H1255" s="461"/>
      <c r="I1255" s="461"/>
      <c r="J1255" s="461"/>
      <c r="K1255" s="462"/>
      <c r="L1255" s="461"/>
      <c r="M1255" s="461"/>
    </row>
    <row r="1256" spans="1:13" ht="120">
      <c r="A1256" s="476" t="s">
        <v>6228</v>
      </c>
      <c r="B1256" s="471"/>
      <c r="C1256" s="343" t="s">
        <v>6229</v>
      </c>
      <c r="D1256" s="343" t="s">
        <v>3340</v>
      </c>
      <c r="E1256" s="460">
        <v>2011</v>
      </c>
      <c r="F1256" s="461"/>
      <c r="G1256" s="461"/>
      <c r="H1256" s="461"/>
      <c r="I1256" s="461"/>
      <c r="J1256" s="461"/>
      <c r="K1256" s="462"/>
      <c r="L1256" s="461"/>
      <c r="M1256" s="461"/>
    </row>
    <row r="1257" spans="1:13" ht="60">
      <c r="A1257" s="476" t="s">
        <v>8693</v>
      </c>
      <c r="B1257" s="471" t="s">
        <v>8694</v>
      </c>
      <c r="C1257" s="343" t="s">
        <v>8695</v>
      </c>
      <c r="D1257" s="343" t="s">
        <v>8696</v>
      </c>
      <c r="E1257" s="460">
        <v>2021</v>
      </c>
      <c r="F1257" s="461"/>
      <c r="G1257" s="461"/>
      <c r="H1257" s="461"/>
      <c r="I1257" s="461"/>
      <c r="J1257" s="461"/>
      <c r="K1257" s="462"/>
      <c r="L1257" s="461"/>
      <c r="M1257" s="461"/>
    </row>
    <row r="1258" spans="1:13" ht="60">
      <c r="A1258" s="476" t="s">
        <v>8697</v>
      </c>
      <c r="B1258" s="471" t="s">
        <v>8698</v>
      </c>
      <c r="C1258" s="343" t="s">
        <v>8699</v>
      </c>
      <c r="D1258" s="343" t="s">
        <v>6969</v>
      </c>
      <c r="E1258" s="460">
        <v>2016</v>
      </c>
      <c r="F1258" s="461"/>
      <c r="G1258" s="461"/>
      <c r="H1258" s="461"/>
      <c r="I1258" s="461"/>
      <c r="J1258" s="461"/>
      <c r="K1258" s="462"/>
      <c r="L1258" s="461"/>
      <c r="M1258" s="461"/>
    </row>
    <row r="1259" spans="1:13" ht="75">
      <c r="A1259" s="476" t="s">
        <v>5488</v>
      </c>
      <c r="B1259" s="471" t="s">
        <v>5489</v>
      </c>
      <c r="C1259" s="343" t="s">
        <v>5490</v>
      </c>
      <c r="D1259" s="343" t="s">
        <v>4437</v>
      </c>
      <c r="E1259" s="460">
        <v>2003</v>
      </c>
      <c r="F1259" s="461"/>
      <c r="G1259" s="461"/>
      <c r="H1259" s="461"/>
      <c r="I1259" s="461"/>
      <c r="J1259" s="461"/>
      <c r="K1259" s="462"/>
      <c r="L1259" s="461"/>
      <c r="M1259" s="461"/>
    </row>
    <row r="1260" spans="1:13" ht="45">
      <c r="A1260" s="476" t="s">
        <v>6045</v>
      </c>
      <c r="B1260" s="471" t="s">
        <v>6046</v>
      </c>
      <c r="C1260" s="343" t="s">
        <v>6047</v>
      </c>
      <c r="D1260" s="343" t="s">
        <v>3790</v>
      </c>
      <c r="E1260" s="460">
        <v>2002</v>
      </c>
      <c r="F1260" s="461"/>
      <c r="G1260" s="461"/>
      <c r="H1260" s="461"/>
      <c r="I1260" s="461"/>
      <c r="J1260" s="461"/>
      <c r="K1260" s="462"/>
      <c r="L1260" s="461"/>
      <c r="M1260" s="461"/>
    </row>
    <row r="1261" spans="1:13" ht="45">
      <c r="A1261" s="476" t="s">
        <v>6295</v>
      </c>
      <c r="B1261" s="471"/>
      <c r="C1261" s="343" t="s">
        <v>6296</v>
      </c>
      <c r="D1261" s="343" t="s">
        <v>5750</v>
      </c>
      <c r="E1261" s="460">
        <v>1993</v>
      </c>
      <c r="F1261" s="461"/>
      <c r="G1261" s="461"/>
      <c r="H1261" s="461"/>
      <c r="I1261" s="461"/>
      <c r="J1261" s="461"/>
      <c r="K1261" s="462"/>
      <c r="L1261" s="461"/>
      <c r="M1261" s="461"/>
    </row>
    <row r="1262" spans="1:13" ht="75">
      <c r="A1262" s="476" t="s">
        <v>6490</v>
      </c>
      <c r="B1262" s="471" t="s">
        <v>6491</v>
      </c>
      <c r="C1262" s="343" t="s">
        <v>6492</v>
      </c>
      <c r="D1262" s="343" t="s">
        <v>3050</v>
      </c>
      <c r="E1262" s="460">
        <v>2014</v>
      </c>
      <c r="F1262" s="461"/>
      <c r="G1262" s="461"/>
      <c r="H1262" s="461"/>
      <c r="I1262" s="461"/>
      <c r="J1262" s="461"/>
      <c r="K1262" s="462"/>
      <c r="L1262" s="461"/>
      <c r="M1262" s="461"/>
    </row>
    <row r="1263" spans="1:13" ht="45">
      <c r="A1263" s="476" t="s">
        <v>6292</v>
      </c>
      <c r="B1263" s="471"/>
      <c r="C1263" s="343" t="s">
        <v>6293</v>
      </c>
      <c r="D1263" s="343" t="s">
        <v>6294</v>
      </c>
      <c r="E1263" s="460">
        <v>1993</v>
      </c>
      <c r="F1263" s="461"/>
      <c r="G1263" s="461"/>
      <c r="H1263" s="461"/>
      <c r="I1263" s="461"/>
      <c r="J1263" s="461"/>
      <c r="K1263" s="462"/>
      <c r="L1263" s="461"/>
      <c r="M1263" s="461"/>
    </row>
    <row r="1264" spans="1:13" ht="60">
      <c r="A1264" s="476" t="s">
        <v>8700</v>
      </c>
      <c r="B1264" s="471" t="s">
        <v>8701</v>
      </c>
      <c r="C1264" s="343" t="s">
        <v>8702</v>
      </c>
      <c r="D1264" s="343" t="s">
        <v>8703</v>
      </c>
      <c r="E1264" s="460">
        <v>2008</v>
      </c>
      <c r="F1264" s="461"/>
      <c r="G1264" s="461"/>
      <c r="H1264" s="461"/>
      <c r="I1264" s="461"/>
      <c r="J1264" s="461"/>
      <c r="K1264" s="462"/>
      <c r="L1264" s="461"/>
      <c r="M1264" s="461"/>
    </row>
    <row r="1265" spans="1:13" ht="75">
      <c r="A1265" s="476" t="s">
        <v>3104</v>
      </c>
      <c r="B1265" s="471" t="s">
        <v>3105</v>
      </c>
      <c r="C1265" s="343" t="s">
        <v>3106</v>
      </c>
      <c r="D1265" s="343" t="s">
        <v>3107</v>
      </c>
      <c r="E1265" s="460">
        <v>1999</v>
      </c>
      <c r="F1265" s="461"/>
      <c r="G1265" s="461"/>
      <c r="H1265" s="461"/>
      <c r="I1265" s="461"/>
      <c r="J1265" s="461"/>
      <c r="K1265" s="462"/>
      <c r="L1265" s="461"/>
      <c r="M1265" s="461"/>
    </row>
    <row r="1266" spans="1:13" ht="75">
      <c r="A1266" s="476" t="s">
        <v>4774</v>
      </c>
      <c r="B1266" s="471" t="s">
        <v>4775</v>
      </c>
      <c r="C1266" s="343" t="s">
        <v>4776</v>
      </c>
      <c r="D1266" s="343" t="s">
        <v>4777</v>
      </c>
      <c r="E1266" s="460">
        <v>2010</v>
      </c>
      <c r="F1266" s="461"/>
      <c r="G1266" s="461"/>
      <c r="H1266" s="461"/>
      <c r="I1266" s="461"/>
      <c r="J1266" s="461"/>
      <c r="K1266" s="462"/>
      <c r="L1266" s="461"/>
      <c r="M1266" s="461"/>
    </row>
    <row r="1267" spans="1:13" ht="60">
      <c r="A1267" s="476" t="s">
        <v>6330</v>
      </c>
      <c r="B1267" s="471" t="s">
        <v>6331</v>
      </c>
      <c r="C1267" s="343" t="s">
        <v>6332</v>
      </c>
      <c r="D1267" s="343" t="s">
        <v>3285</v>
      </c>
      <c r="E1267" s="460">
        <v>2001</v>
      </c>
      <c r="F1267" s="461"/>
      <c r="G1267" s="461"/>
      <c r="H1267" s="461"/>
      <c r="I1267" s="461"/>
      <c r="J1267" s="461"/>
      <c r="K1267" s="462"/>
      <c r="L1267" s="461"/>
      <c r="M1267" s="461"/>
    </row>
    <row r="1268" spans="1:13" ht="90">
      <c r="A1268" s="476" t="s">
        <v>5336</v>
      </c>
      <c r="B1268" s="471"/>
      <c r="C1268" s="343" t="s">
        <v>5337</v>
      </c>
      <c r="D1268" s="343" t="s">
        <v>5338</v>
      </c>
      <c r="E1268" s="460">
        <v>1976</v>
      </c>
      <c r="F1268" s="461"/>
      <c r="G1268" s="461"/>
      <c r="H1268" s="461"/>
      <c r="I1268" s="461"/>
      <c r="J1268" s="461"/>
      <c r="K1268" s="462"/>
      <c r="L1268" s="461"/>
      <c r="M1268" s="461"/>
    </row>
    <row r="1269" spans="1:13" ht="75">
      <c r="A1269" s="476" t="s">
        <v>6306</v>
      </c>
      <c r="B1269" s="471"/>
      <c r="C1269" s="343" t="s">
        <v>6307</v>
      </c>
      <c r="D1269" s="343"/>
      <c r="E1269" s="460">
        <v>2007</v>
      </c>
      <c r="F1269" s="461"/>
      <c r="G1269" s="461"/>
      <c r="H1269" s="461"/>
      <c r="I1269" s="461"/>
      <c r="J1269" s="461"/>
      <c r="K1269" s="462"/>
      <c r="L1269" s="461"/>
      <c r="M1269" s="461"/>
    </row>
    <row r="1270" spans="1:13" ht="30">
      <c r="A1270" s="476" t="s">
        <v>6605</v>
      </c>
      <c r="B1270" s="471"/>
      <c r="C1270" s="343" t="s">
        <v>6606</v>
      </c>
      <c r="D1270" s="343" t="s">
        <v>6607</v>
      </c>
      <c r="E1270" s="460">
        <v>2018</v>
      </c>
      <c r="F1270" s="461"/>
      <c r="G1270" s="461"/>
      <c r="H1270" s="461"/>
      <c r="I1270" s="461"/>
      <c r="J1270" s="461"/>
      <c r="K1270" s="462"/>
      <c r="L1270" s="461"/>
      <c r="M1270" s="461"/>
    </row>
    <row r="1271" spans="1:13" ht="90">
      <c r="A1271" s="476" t="s">
        <v>3563</v>
      </c>
      <c r="B1271" s="471" t="s">
        <v>3564</v>
      </c>
      <c r="C1271" s="343" t="s">
        <v>3565</v>
      </c>
      <c r="D1271" s="343" t="s">
        <v>2812</v>
      </c>
      <c r="E1271" s="460">
        <v>2020</v>
      </c>
      <c r="F1271" s="461"/>
      <c r="G1271" s="461"/>
      <c r="H1271" s="461"/>
      <c r="I1271" s="461"/>
      <c r="J1271" s="461"/>
      <c r="K1271" s="462"/>
      <c r="L1271" s="461"/>
      <c r="M1271" s="461"/>
    </row>
    <row r="1272" spans="1:13" ht="60">
      <c r="A1272" s="476" t="s">
        <v>8704</v>
      </c>
      <c r="B1272" s="471" t="s">
        <v>8705</v>
      </c>
      <c r="C1272" s="343" t="s">
        <v>8706</v>
      </c>
      <c r="D1272" s="343" t="s">
        <v>1262</v>
      </c>
      <c r="E1272" s="460">
        <v>2006</v>
      </c>
      <c r="F1272" s="461"/>
      <c r="G1272" s="461"/>
      <c r="H1272" s="461"/>
      <c r="I1272" s="461"/>
      <c r="J1272" s="461"/>
      <c r="K1272" s="462"/>
      <c r="L1272" s="461"/>
      <c r="M1272" s="461"/>
    </row>
    <row r="1273" spans="1:13" ht="60">
      <c r="A1273" s="476" t="s">
        <v>5751</v>
      </c>
      <c r="B1273" s="471" t="s">
        <v>5752</v>
      </c>
      <c r="C1273" s="343" t="s">
        <v>5753</v>
      </c>
      <c r="D1273" s="343" t="s">
        <v>348</v>
      </c>
      <c r="E1273" s="460">
        <v>2015</v>
      </c>
      <c r="F1273" s="461"/>
      <c r="G1273" s="461"/>
      <c r="H1273" s="461"/>
      <c r="I1273" s="461"/>
      <c r="J1273" s="461"/>
      <c r="K1273" s="462"/>
      <c r="L1273" s="461"/>
      <c r="M1273" s="461"/>
    </row>
    <row r="1274" spans="1:13" ht="90">
      <c r="A1274" s="476" t="s">
        <v>3447</v>
      </c>
      <c r="B1274" s="471" t="s">
        <v>3448</v>
      </c>
      <c r="C1274" s="343" t="s">
        <v>3449</v>
      </c>
      <c r="D1274" s="343" t="s">
        <v>3450</v>
      </c>
      <c r="E1274" s="460">
        <v>2002</v>
      </c>
      <c r="F1274" s="461"/>
      <c r="G1274" s="461"/>
      <c r="H1274" s="461"/>
      <c r="I1274" s="461"/>
      <c r="J1274" s="461"/>
      <c r="K1274" s="462"/>
      <c r="L1274" s="461"/>
      <c r="M1274" s="461"/>
    </row>
    <row r="1275" spans="1:13" ht="75">
      <c r="A1275" s="476" t="s">
        <v>3867</v>
      </c>
      <c r="B1275" s="471"/>
      <c r="C1275" s="343" t="s">
        <v>3868</v>
      </c>
      <c r="D1275" s="343" t="s">
        <v>3010</v>
      </c>
      <c r="E1275" s="460">
        <v>2002</v>
      </c>
      <c r="F1275" s="461"/>
      <c r="G1275" s="461"/>
      <c r="H1275" s="461"/>
      <c r="I1275" s="461"/>
      <c r="J1275" s="461"/>
      <c r="K1275" s="462"/>
      <c r="L1275" s="461"/>
      <c r="M1275" s="461"/>
    </row>
    <row r="1276" spans="1:13" ht="75">
      <c r="A1276" s="476" t="s">
        <v>4266</v>
      </c>
      <c r="B1276" s="471" t="s">
        <v>4267</v>
      </c>
      <c r="C1276" s="343" t="s">
        <v>4268</v>
      </c>
      <c r="D1276" s="343" t="s">
        <v>1441</v>
      </c>
      <c r="E1276" s="460">
        <v>2002</v>
      </c>
      <c r="F1276" s="461"/>
      <c r="G1276" s="461"/>
      <c r="H1276" s="461"/>
      <c r="I1276" s="461"/>
      <c r="J1276" s="461"/>
      <c r="K1276" s="462"/>
      <c r="L1276" s="461"/>
      <c r="M1276" s="461"/>
    </row>
    <row r="1277" spans="1:13" ht="90">
      <c r="A1277" s="476" t="s">
        <v>2729</v>
      </c>
      <c r="B1277" s="471" t="s">
        <v>4000</v>
      </c>
      <c r="C1277" s="343" t="s">
        <v>2731</v>
      </c>
      <c r="D1277" s="343" t="s">
        <v>348</v>
      </c>
      <c r="E1277" s="460">
        <v>2002</v>
      </c>
      <c r="F1277" s="461"/>
      <c r="G1277" s="461"/>
      <c r="H1277" s="461"/>
      <c r="I1277" s="461"/>
      <c r="J1277" s="461"/>
      <c r="K1277" s="462"/>
      <c r="L1277" s="461"/>
      <c r="M1277" s="461"/>
    </row>
    <row r="1278" spans="1:13" ht="60">
      <c r="A1278" s="476" t="s">
        <v>6206</v>
      </c>
      <c r="B1278" s="471"/>
      <c r="C1278" s="343" t="s">
        <v>6207</v>
      </c>
      <c r="D1278" s="343"/>
      <c r="E1278" s="460">
        <v>2003</v>
      </c>
      <c r="F1278" s="461"/>
      <c r="G1278" s="461"/>
      <c r="H1278" s="461"/>
      <c r="I1278" s="461"/>
      <c r="J1278" s="461"/>
      <c r="K1278" s="462"/>
      <c r="L1278" s="461"/>
      <c r="M1278" s="461"/>
    </row>
    <row r="1279" spans="1:13" ht="75">
      <c r="A1279" s="476" t="s">
        <v>634</v>
      </c>
      <c r="B1279" s="471" t="s">
        <v>6118</v>
      </c>
      <c r="C1279" s="343" t="s">
        <v>633</v>
      </c>
      <c r="D1279" s="343" t="s">
        <v>348</v>
      </c>
      <c r="E1279" s="460">
        <v>2016</v>
      </c>
      <c r="F1279" s="461"/>
      <c r="G1279" s="461"/>
      <c r="H1279" s="461"/>
      <c r="I1279" s="461"/>
      <c r="J1279" s="461"/>
      <c r="K1279" s="462"/>
      <c r="L1279" s="461"/>
      <c r="M1279" s="461"/>
    </row>
    <row r="1280" spans="1:13" ht="105">
      <c r="A1280" s="476" t="s">
        <v>8707</v>
      </c>
      <c r="B1280" s="471" t="s">
        <v>8708</v>
      </c>
      <c r="C1280" s="343" t="s">
        <v>8709</v>
      </c>
      <c r="D1280" s="343" t="s">
        <v>8297</v>
      </c>
      <c r="E1280" s="460">
        <v>1992</v>
      </c>
      <c r="F1280" s="461"/>
      <c r="G1280" s="461"/>
      <c r="H1280" s="461"/>
      <c r="I1280" s="461"/>
      <c r="J1280" s="461"/>
      <c r="K1280" s="462"/>
      <c r="L1280" s="461"/>
      <c r="M1280" s="461"/>
    </row>
    <row r="1281" spans="1:13" ht="75">
      <c r="A1281" s="476" t="s">
        <v>5748</v>
      </c>
      <c r="B1281" s="471"/>
      <c r="C1281" s="343" t="s">
        <v>5749</v>
      </c>
      <c r="D1281" s="343" t="s">
        <v>5750</v>
      </c>
      <c r="E1281" s="460">
        <v>1986</v>
      </c>
      <c r="F1281" s="461"/>
      <c r="G1281" s="461"/>
      <c r="H1281" s="461"/>
      <c r="I1281" s="461"/>
      <c r="J1281" s="461"/>
      <c r="K1281" s="462"/>
      <c r="L1281" s="461"/>
      <c r="M1281" s="461"/>
    </row>
    <row r="1282" spans="1:13" ht="90">
      <c r="A1282" s="476" t="s">
        <v>1685</v>
      </c>
      <c r="B1282" s="471" t="s">
        <v>4661</v>
      </c>
      <c r="C1282" s="343" t="s">
        <v>1684</v>
      </c>
      <c r="D1282" s="343" t="s">
        <v>1688</v>
      </c>
      <c r="E1282" s="460">
        <v>2016</v>
      </c>
      <c r="F1282" s="461"/>
      <c r="G1282" s="461"/>
      <c r="H1282" s="461"/>
      <c r="I1282" s="461"/>
      <c r="J1282" s="461"/>
      <c r="K1282" s="462"/>
      <c r="L1282" s="461"/>
      <c r="M1282" s="461"/>
    </row>
    <row r="1283" spans="1:13" ht="60">
      <c r="A1283" s="476" t="s">
        <v>3922</v>
      </c>
      <c r="B1283" s="471" t="s">
        <v>3923</v>
      </c>
      <c r="C1283" s="343" t="s">
        <v>3924</v>
      </c>
      <c r="D1283" s="343" t="s">
        <v>2588</v>
      </c>
      <c r="E1283" s="460">
        <v>1998</v>
      </c>
      <c r="F1283" s="461"/>
      <c r="G1283" s="461"/>
      <c r="H1283" s="461"/>
      <c r="I1283" s="461"/>
      <c r="J1283" s="461"/>
      <c r="K1283" s="462"/>
      <c r="L1283" s="461"/>
      <c r="M1283" s="461"/>
    </row>
    <row r="1284" spans="1:13" ht="60">
      <c r="A1284" s="476" t="s">
        <v>3401</v>
      </c>
      <c r="B1284" s="471" t="s">
        <v>3402</v>
      </c>
      <c r="C1284" s="343" t="s">
        <v>3403</v>
      </c>
      <c r="D1284" s="343" t="s">
        <v>3404</v>
      </c>
      <c r="E1284" s="460">
        <v>1968</v>
      </c>
      <c r="F1284" s="461"/>
      <c r="G1284" s="461"/>
      <c r="H1284" s="461"/>
      <c r="I1284" s="461"/>
      <c r="J1284" s="461"/>
      <c r="K1284" s="462"/>
      <c r="L1284" s="461"/>
      <c r="M1284" s="461"/>
    </row>
    <row r="1285" spans="1:13" ht="90">
      <c r="A1285" s="476" t="s">
        <v>5444</v>
      </c>
      <c r="B1285" s="471" t="s">
        <v>5445</v>
      </c>
      <c r="C1285" s="343" t="s">
        <v>5446</v>
      </c>
      <c r="D1285" s="343" t="s">
        <v>5447</v>
      </c>
      <c r="E1285" s="460">
        <v>2004</v>
      </c>
      <c r="F1285" s="461"/>
      <c r="G1285" s="461"/>
      <c r="H1285" s="461"/>
      <c r="I1285" s="461"/>
      <c r="J1285" s="461"/>
      <c r="K1285" s="462"/>
      <c r="L1285" s="461"/>
      <c r="M1285" s="461"/>
    </row>
    <row r="1286" spans="1:13" ht="60">
      <c r="A1286" s="476" t="s">
        <v>3534</v>
      </c>
      <c r="B1286" s="471" t="s">
        <v>3535</v>
      </c>
      <c r="C1286" s="343" t="s">
        <v>3536</v>
      </c>
      <c r="D1286" s="343" t="s">
        <v>3537</v>
      </c>
      <c r="E1286" s="460">
        <v>2006</v>
      </c>
      <c r="F1286" s="461"/>
      <c r="G1286" s="461"/>
      <c r="H1286" s="461"/>
      <c r="I1286" s="461"/>
      <c r="J1286" s="461"/>
      <c r="K1286" s="462"/>
      <c r="L1286" s="461"/>
      <c r="M1286" s="461"/>
    </row>
    <row r="1287" spans="1:13" ht="105">
      <c r="A1287" s="476" t="s">
        <v>6364</v>
      </c>
      <c r="B1287" s="471" t="s">
        <v>6365</v>
      </c>
      <c r="C1287" s="343" t="s">
        <v>6366</v>
      </c>
      <c r="D1287" s="343" t="s">
        <v>6367</v>
      </c>
      <c r="E1287" s="460">
        <v>2016</v>
      </c>
      <c r="F1287" s="461"/>
      <c r="G1287" s="461"/>
      <c r="H1287" s="461"/>
      <c r="I1287" s="461"/>
      <c r="J1287" s="461"/>
      <c r="K1287" s="462"/>
      <c r="L1287" s="461"/>
      <c r="M1287" s="461"/>
    </row>
    <row r="1288" spans="1:13" ht="60">
      <c r="A1288" s="476" t="s">
        <v>8710</v>
      </c>
      <c r="B1288" s="471" t="s">
        <v>8711</v>
      </c>
      <c r="C1288" s="343" t="s">
        <v>8712</v>
      </c>
      <c r="D1288" s="343" t="s">
        <v>7033</v>
      </c>
      <c r="E1288" s="460">
        <v>2020</v>
      </c>
      <c r="F1288" s="461"/>
      <c r="G1288" s="461"/>
      <c r="H1288" s="461"/>
      <c r="I1288" s="461"/>
      <c r="J1288" s="461"/>
      <c r="K1288" s="462"/>
      <c r="L1288" s="461"/>
      <c r="M1288" s="461"/>
    </row>
    <row r="1289" spans="1:13" ht="60">
      <c r="A1289" s="476" t="s">
        <v>4664</v>
      </c>
      <c r="B1289" s="471" t="s">
        <v>4665</v>
      </c>
      <c r="C1289" s="343" t="s">
        <v>4666</v>
      </c>
      <c r="D1289" s="343" t="s">
        <v>4667</v>
      </c>
      <c r="E1289" s="460">
        <v>1993</v>
      </c>
      <c r="F1289" s="461"/>
      <c r="G1289" s="461"/>
      <c r="H1289" s="461"/>
      <c r="I1289" s="461"/>
      <c r="J1289" s="461"/>
      <c r="K1289" s="462"/>
      <c r="L1289" s="461"/>
      <c r="M1289" s="461"/>
    </row>
    <row r="1290" spans="1:13" ht="105">
      <c r="A1290" s="476" t="s">
        <v>6493</v>
      </c>
      <c r="B1290" s="471" t="s">
        <v>6494</v>
      </c>
      <c r="C1290" s="343" t="s">
        <v>6495</v>
      </c>
      <c r="D1290" s="343" t="s">
        <v>6496</v>
      </c>
      <c r="E1290" s="460">
        <v>2014</v>
      </c>
      <c r="F1290" s="461"/>
      <c r="G1290" s="461"/>
      <c r="H1290" s="461"/>
      <c r="I1290" s="461"/>
      <c r="J1290" s="461"/>
      <c r="K1290" s="462"/>
      <c r="L1290" s="461"/>
      <c r="M1290" s="461"/>
    </row>
    <row r="1291" spans="1:13" ht="60">
      <c r="A1291" s="476" t="s">
        <v>5662</v>
      </c>
      <c r="B1291" s="471" t="s">
        <v>5663</v>
      </c>
      <c r="C1291" s="343" t="s">
        <v>5664</v>
      </c>
      <c r="D1291" s="343" t="s">
        <v>348</v>
      </c>
      <c r="E1291" s="460">
        <v>2018</v>
      </c>
      <c r="F1291" s="461"/>
      <c r="G1291" s="461"/>
      <c r="H1291" s="461"/>
      <c r="I1291" s="461"/>
      <c r="J1291" s="461"/>
      <c r="K1291" s="462"/>
      <c r="L1291" s="461"/>
      <c r="M1291" s="461"/>
    </row>
    <row r="1292" spans="1:13" ht="105">
      <c r="A1292" s="476" t="s">
        <v>8713</v>
      </c>
      <c r="B1292" s="471" t="s">
        <v>8714</v>
      </c>
      <c r="C1292" s="343" t="s">
        <v>8715</v>
      </c>
      <c r="D1292" s="343" t="s">
        <v>7033</v>
      </c>
      <c r="E1292" s="460">
        <v>2022</v>
      </c>
      <c r="F1292" s="461"/>
      <c r="G1292" s="461"/>
      <c r="H1292" s="461"/>
      <c r="I1292" s="461"/>
      <c r="J1292" s="461"/>
      <c r="K1292" s="462"/>
      <c r="L1292" s="461"/>
      <c r="M1292" s="461"/>
    </row>
    <row r="1293" spans="1:13" ht="105">
      <c r="A1293" s="476" t="s">
        <v>5739</v>
      </c>
      <c r="B1293" s="471" t="s">
        <v>5740</v>
      </c>
      <c r="C1293" s="343" t="s">
        <v>5741</v>
      </c>
      <c r="D1293" s="343" t="s">
        <v>3506</v>
      </c>
      <c r="E1293" s="460">
        <v>2019</v>
      </c>
      <c r="F1293" s="461"/>
      <c r="G1293" s="461"/>
      <c r="H1293" s="461"/>
      <c r="I1293" s="461"/>
      <c r="J1293" s="461"/>
      <c r="K1293" s="462"/>
      <c r="L1293" s="461"/>
      <c r="M1293" s="461"/>
    </row>
    <row r="1294" spans="1:13" ht="75">
      <c r="A1294" s="476" t="s">
        <v>8716</v>
      </c>
      <c r="B1294" s="471"/>
      <c r="C1294" s="343" t="s">
        <v>8717</v>
      </c>
      <c r="D1294" s="343" t="s">
        <v>8718</v>
      </c>
      <c r="E1294" s="460">
        <v>5</v>
      </c>
      <c r="F1294" s="461"/>
      <c r="G1294" s="461"/>
      <c r="H1294" s="461"/>
      <c r="I1294" s="461"/>
      <c r="J1294" s="461"/>
      <c r="K1294" s="462"/>
      <c r="L1294" s="461"/>
      <c r="M1294" s="461"/>
    </row>
    <row r="1295" spans="1:13" ht="75">
      <c r="A1295" s="476" t="s">
        <v>5886</v>
      </c>
      <c r="B1295" s="471"/>
      <c r="C1295" s="343" t="s">
        <v>5887</v>
      </c>
      <c r="D1295" s="343"/>
      <c r="E1295" s="460">
        <v>2007</v>
      </c>
      <c r="F1295" s="461"/>
      <c r="G1295" s="461"/>
      <c r="H1295" s="461"/>
      <c r="I1295" s="461"/>
      <c r="J1295" s="461"/>
      <c r="K1295" s="462"/>
      <c r="L1295" s="461"/>
      <c r="M1295" s="461"/>
    </row>
    <row r="1296" spans="1:13" ht="90">
      <c r="A1296" s="476" t="s">
        <v>4397</v>
      </c>
      <c r="B1296" s="471" t="s">
        <v>4398</v>
      </c>
      <c r="C1296" s="343" t="s">
        <v>4399</v>
      </c>
      <c r="D1296" s="343" t="s">
        <v>4400</v>
      </c>
      <c r="E1296" s="460">
        <v>2014</v>
      </c>
      <c r="F1296" s="461"/>
      <c r="G1296" s="461"/>
      <c r="H1296" s="461"/>
      <c r="I1296" s="461"/>
      <c r="J1296" s="461"/>
      <c r="K1296" s="462"/>
      <c r="L1296" s="461"/>
      <c r="M1296" s="461"/>
    </row>
    <row r="1297" spans="1:13" ht="60">
      <c r="A1297" s="476" t="s">
        <v>8719</v>
      </c>
      <c r="B1297" s="471"/>
      <c r="C1297" s="343" t="s">
        <v>8720</v>
      </c>
      <c r="D1297" s="343" t="s">
        <v>7206</v>
      </c>
      <c r="E1297" s="460">
        <v>1998</v>
      </c>
      <c r="F1297" s="461"/>
      <c r="G1297" s="461"/>
      <c r="H1297" s="461"/>
      <c r="I1297" s="461"/>
      <c r="J1297" s="461"/>
      <c r="K1297" s="462"/>
      <c r="L1297" s="461"/>
      <c r="M1297" s="461"/>
    </row>
    <row r="1298" spans="1:13" ht="90">
      <c r="A1298" s="476" t="s">
        <v>5405</v>
      </c>
      <c r="B1298" s="471" t="s">
        <v>5406</v>
      </c>
      <c r="C1298" s="343" t="s">
        <v>5407</v>
      </c>
      <c r="D1298" s="343" t="s">
        <v>5408</v>
      </c>
      <c r="E1298" s="460">
        <v>2021</v>
      </c>
      <c r="F1298" s="461"/>
      <c r="G1298" s="461"/>
      <c r="H1298" s="461"/>
      <c r="I1298" s="461"/>
      <c r="J1298" s="461"/>
      <c r="K1298" s="462"/>
      <c r="L1298" s="461"/>
      <c r="M1298" s="461"/>
    </row>
    <row r="1299" spans="1:13" ht="75">
      <c r="A1299" s="476" t="s">
        <v>8721</v>
      </c>
      <c r="B1299" s="471" t="s">
        <v>8722</v>
      </c>
      <c r="C1299" s="343" t="s">
        <v>8723</v>
      </c>
      <c r="D1299" s="343" t="s">
        <v>3581</v>
      </c>
      <c r="E1299" s="460">
        <v>1988</v>
      </c>
      <c r="F1299" s="461"/>
      <c r="G1299" s="461"/>
      <c r="H1299" s="461"/>
      <c r="I1299" s="461"/>
      <c r="J1299" s="461"/>
      <c r="K1299" s="462"/>
      <c r="L1299" s="461"/>
      <c r="M1299" s="461"/>
    </row>
    <row r="1300" spans="1:13" ht="60">
      <c r="A1300" s="476" t="s">
        <v>8724</v>
      </c>
      <c r="B1300" s="471" t="s">
        <v>8725</v>
      </c>
      <c r="C1300" s="343" t="s">
        <v>8726</v>
      </c>
      <c r="D1300" s="343" t="s">
        <v>8727</v>
      </c>
      <c r="E1300" s="460">
        <v>2013</v>
      </c>
      <c r="F1300" s="461"/>
      <c r="G1300" s="461"/>
      <c r="H1300" s="461"/>
      <c r="I1300" s="461"/>
      <c r="J1300" s="461"/>
      <c r="K1300" s="462"/>
      <c r="L1300" s="461"/>
      <c r="M1300" s="461"/>
    </row>
    <row r="1301" spans="1:13" ht="60">
      <c r="A1301" s="476" t="s">
        <v>8728</v>
      </c>
      <c r="B1301" s="471" t="s">
        <v>8729</v>
      </c>
      <c r="C1301" s="343" t="s">
        <v>8730</v>
      </c>
      <c r="D1301" s="343" t="s">
        <v>4553</v>
      </c>
      <c r="E1301" s="460">
        <v>1999</v>
      </c>
      <c r="F1301" s="461"/>
      <c r="G1301" s="461"/>
      <c r="H1301" s="461"/>
      <c r="I1301" s="461"/>
      <c r="J1301" s="461"/>
      <c r="K1301" s="462"/>
      <c r="L1301" s="461"/>
      <c r="M1301" s="461"/>
    </row>
    <row r="1302" spans="1:13" ht="60">
      <c r="A1302" s="476" t="s">
        <v>1724</v>
      </c>
      <c r="B1302" s="471" t="s">
        <v>4690</v>
      </c>
      <c r="C1302" s="343" t="s">
        <v>1723</v>
      </c>
      <c r="D1302" s="343" t="s">
        <v>602</v>
      </c>
      <c r="E1302" s="460">
        <v>2016</v>
      </c>
      <c r="F1302" s="461"/>
      <c r="G1302" s="461"/>
      <c r="H1302" s="461"/>
      <c r="I1302" s="461"/>
      <c r="J1302" s="461"/>
      <c r="K1302" s="462"/>
      <c r="L1302" s="461"/>
      <c r="M1302" s="461"/>
    </row>
    <row r="1303" spans="1:13" ht="60">
      <c r="A1303" s="476" t="s">
        <v>8731</v>
      </c>
      <c r="B1303" s="471" t="s">
        <v>8732</v>
      </c>
      <c r="C1303" s="343" t="s">
        <v>8733</v>
      </c>
      <c r="D1303" s="343" t="s">
        <v>8734</v>
      </c>
      <c r="E1303" s="460">
        <v>2013</v>
      </c>
      <c r="F1303" s="461"/>
      <c r="G1303" s="461"/>
      <c r="H1303" s="461"/>
      <c r="I1303" s="461"/>
      <c r="J1303" s="461"/>
      <c r="K1303" s="462"/>
      <c r="L1303" s="461"/>
      <c r="M1303" s="461"/>
    </row>
    <row r="1304" spans="1:13" ht="60">
      <c r="A1304" s="476" t="s">
        <v>2598</v>
      </c>
      <c r="B1304" s="471" t="s">
        <v>3495</v>
      </c>
      <c r="C1304" s="343" t="s">
        <v>2600</v>
      </c>
      <c r="D1304" s="343" t="s">
        <v>2601</v>
      </c>
      <c r="E1304" s="460">
        <v>2000</v>
      </c>
      <c r="F1304" s="461"/>
      <c r="G1304" s="461"/>
      <c r="H1304" s="461"/>
      <c r="I1304" s="461"/>
      <c r="J1304" s="461"/>
      <c r="K1304" s="462"/>
      <c r="L1304" s="461"/>
      <c r="M1304" s="461"/>
    </row>
    <row r="1305" spans="1:13" ht="75">
      <c r="A1305" s="476" t="s">
        <v>3433</v>
      </c>
      <c r="B1305" s="471" t="s">
        <v>3434</v>
      </c>
      <c r="C1305" s="343" t="s">
        <v>3435</v>
      </c>
      <c r="D1305" s="343" t="s">
        <v>3436</v>
      </c>
      <c r="E1305" s="460">
        <v>2015</v>
      </c>
      <c r="F1305" s="461"/>
      <c r="G1305" s="461"/>
      <c r="H1305" s="461"/>
      <c r="I1305" s="461"/>
      <c r="J1305" s="461"/>
      <c r="K1305" s="462"/>
      <c r="L1305" s="461"/>
      <c r="M1305" s="461"/>
    </row>
    <row r="1306" spans="1:13" ht="75">
      <c r="A1306" s="476" t="s">
        <v>5994</v>
      </c>
      <c r="B1306" s="471" t="s">
        <v>5995</v>
      </c>
      <c r="C1306" s="343" t="s">
        <v>5996</v>
      </c>
      <c r="D1306" s="343" t="s">
        <v>5997</v>
      </c>
      <c r="E1306" s="460">
        <v>2016</v>
      </c>
      <c r="F1306" s="461"/>
      <c r="G1306" s="461"/>
      <c r="H1306" s="461"/>
      <c r="I1306" s="461"/>
      <c r="J1306" s="461"/>
      <c r="K1306" s="462"/>
      <c r="L1306" s="461"/>
      <c r="M1306" s="461"/>
    </row>
    <row r="1307" spans="1:13" ht="90">
      <c r="A1307" s="476" t="s">
        <v>3318</v>
      </c>
      <c r="B1307" s="471"/>
      <c r="C1307" s="343" t="s">
        <v>3319</v>
      </c>
      <c r="D1307" s="343" t="s">
        <v>3320</v>
      </c>
      <c r="E1307" s="460">
        <v>2012</v>
      </c>
      <c r="F1307" s="461"/>
      <c r="G1307" s="461"/>
      <c r="H1307" s="461"/>
      <c r="I1307" s="461"/>
      <c r="J1307" s="461"/>
      <c r="K1307" s="462"/>
      <c r="L1307" s="461"/>
      <c r="M1307" s="461"/>
    </row>
    <row r="1308" spans="1:13" ht="60">
      <c r="A1308" s="476" t="s">
        <v>8735</v>
      </c>
      <c r="B1308" s="471" t="s">
        <v>8736</v>
      </c>
      <c r="C1308" s="343" t="s">
        <v>8737</v>
      </c>
      <c r="D1308" s="343" t="s">
        <v>8738</v>
      </c>
      <c r="E1308" s="460">
        <v>2019</v>
      </c>
      <c r="F1308" s="461"/>
      <c r="G1308" s="461"/>
      <c r="H1308" s="461"/>
      <c r="I1308" s="461"/>
      <c r="J1308" s="461"/>
      <c r="K1308" s="462"/>
      <c r="L1308" s="461"/>
      <c r="M1308" s="461"/>
    </row>
    <row r="1309" spans="1:13" ht="75">
      <c r="A1309" s="476" t="s">
        <v>4536</v>
      </c>
      <c r="B1309" s="471" t="s">
        <v>4537</v>
      </c>
      <c r="C1309" s="343" t="s">
        <v>4538</v>
      </c>
      <c r="D1309" s="343" t="s">
        <v>4539</v>
      </c>
      <c r="E1309" s="460">
        <v>2021</v>
      </c>
      <c r="F1309" s="461"/>
      <c r="G1309" s="461"/>
      <c r="H1309" s="461"/>
      <c r="I1309" s="461"/>
      <c r="J1309" s="461"/>
      <c r="K1309" s="462"/>
      <c r="L1309" s="461"/>
      <c r="M1309" s="461"/>
    </row>
    <row r="1310" spans="1:13" ht="90">
      <c r="A1310" s="476" t="s">
        <v>5282</v>
      </c>
      <c r="B1310" s="471" t="s">
        <v>5283</v>
      </c>
      <c r="C1310" s="343" t="s">
        <v>5284</v>
      </c>
      <c r="D1310" s="343" t="s">
        <v>5285</v>
      </c>
      <c r="E1310" s="460">
        <v>2018</v>
      </c>
      <c r="F1310" s="461"/>
      <c r="G1310" s="461"/>
      <c r="H1310" s="461"/>
      <c r="I1310" s="461"/>
      <c r="J1310" s="461"/>
      <c r="K1310" s="462"/>
      <c r="L1310" s="461"/>
      <c r="M1310" s="461"/>
    </row>
    <row r="1311" spans="1:13" ht="105">
      <c r="A1311" s="476" t="s">
        <v>8739</v>
      </c>
      <c r="B1311" s="471" t="s">
        <v>8740</v>
      </c>
      <c r="C1311" s="343" t="s">
        <v>8741</v>
      </c>
      <c r="D1311" s="343" t="s">
        <v>6923</v>
      </c>
      <c r="E1311" s="460">
        <v>1994</v>
      </c>
      <c r="F1311" s="461"/>
      <c r="G1311" s="461"/>
      <c r="H1311" s="461"/>
      <c r="I1311" s="461"/>
      <c r="J1311" s="461"/>
      <c r="K1311" s="462"/>
      <c r="L1311" s="461"/>
      <c r="M1311" s="461"/>
    </row>
    <row r="1312" spans="1:13" ht="90">
      <c r="A1312" s="476" t="s">
        <v>3663</v>
      </c>
      <c r="B1312" s="471"/>
      <c r="C1312" s="343" t="s">
        <v>3664</v>
      </c>
      <c r="D1312" s="343" t="s">
        <v>3314</v>
      </c>
      <c r="E1312" s="460">
        <v>1997</v>
      </c>
      <c r="F1312" s="461"/>
      <c r="G1312" s="461"/>
      <c r="H1312" s="461"/>
      <c r="I1312" s="461"/>
      <c r="J1312" s="461"/>
      <c r="K1312" s="462"/>
      <c r="L1312" s="461"/>
      <c r="M1312" s="461"/>
    </row>
    <row r="1313" spans="1:13" ht="90">
      <c r="A1313" s="476" t="s">
        <v>3742</v>
      </c>
      <c r="B1313" s="471"/>
      <c r="C1313" s="343" t="s">
        <v>3743</v>
      </c>
      <c r="D1313" s="343" t="s">
        <v>3744</v>
      </c>
      <c r="E1313" s="460">
        <v>2021</v>
      </c>
      <c r="F1313" s="461"/>
      <c r="G1313" s="461"/>
      <c r="H1313" s="461"/>
      <c r="I1313" s="461"/>
      <c r="J1313" s="461"/>
      <c r="K1313" s="462"/>
      <c r="L1313" s="461"/>
      <c r="M1313" s="461"/>
    </row>
    <row r="1314" spans="1:13" ht="75">
      <c r="A1314" s="476" t="s">
        <v>8742</v>
      </c>
      <c r="B1314" s="471" t="s">
        <v>8743</v>
      </c>
      <c r="C1314" s="343" t="s">
        <v>8744</v>
      </c>
      <c r="D1314" s="343" t="s">
        <v>6947</v>
      </c>
      <c r="E1314" s="460">
        <v>2021</v>
      </c>
      <c r="F1314" s="461"/>
      <c r="G1314" s="461"/>
      <c r="H1314" s="461"/>
      <c r="I1314" s="461"/>
      <c r="J1314" s="461"/>
      <c r="K1314" s="462"/>
      <c r="L1314" s="461"/>
      <c r="M1314" s="461"/>
    </row>
    <row r="1315" spans="1:13" ht="60">
      <c r="A1315" s="476" t="s">
        <v>5629</v>
      </c>
      <c r="B1315" s="471" t="s">
        <v>5630</v>
      </c>
      <c r="C1315" s="343" t="s">
        <v>5631</v>
      </c>
      <c r="D1315" s="343" t="s">
        <v>5632</v>
      </c>
      <c r="E1315" s="460">
        <v>2016</v>
      </c>
      <c r="F1315" s="461"/>
      <c r="G1315" s="461"/>
      <c r="H1315" s="461"/>
      <c r="I1315" s="461"/>
      <c r="J1315" s="461"/>
      <c r="K1315" s="462"/>
      <c r="L1315" s="461"/>
      <c r="M1315" s="461"/>
    </row>
    <row r="1316" spans="1:13" ht="60">
      <c r="A1316" s="476" t="s">
        <v>2153</v>
      </c>
      <c r="B1316" s="471" t="s">
        <v>5533</v>
      </c>
      <c r="C1316" s="343" t="s">
        <v>2152</v>
      </c>
      <c r="D1316" s="343" t="s">
        <v>2156</v>
      </c>
      <c r="E1316" s="460">
        <v>2001</v>
      </c>
      <c r="F1316" s="461"/>
      <c r="G1316" s="461"/>
      <c r="H1316" s="461"/>
      <c r="I1316" s="461"/>
      <c r="J1316" s="461"/>
      <c r="K1316" s="462"/>
      <c r="L1316" s="461"/>
      <c r="M1316" s="461"/>
    </row>
    <row r="1317" spans="1:13" ht="120">
      <c r="A1317" s="476" t="s">
        <v>4299</v>
      </c>
      <c r="B1317" s="471" t="s">
        <v>4300</v>
      </c>
      <c r="C1317" s="343" t="s">
        <v>4301</v>
      </c>
      <c r="D1317" s="343" t="s">
        <v>4302</v>
      </c>
      <c r="E1317" s="460">
        <v>2021</v>
      </c>
      <c r="F1317" s="461"/>
      <c r="G1317" s="461"/>
      <c r="H1317" s="461"/>
      <c r="I1317" s="461"/>
      <c r="J1317" s="461"/>
      <c r="K1317" s="462"/>
      <c r="L1317" s="461"/>
      <c r="M1317" s="461"/>
    </row>
    <row r="1318" spans="1:13" ht="90">
      <c r="A1318" s="476" t="s">
        <v>8745</v>
      </c>
      <c r="B1318" s="471" t="s">
        <v>8746</v>
      </c>
      <c r="C1318" s="343" t="s">
        <v>8747</v>
      </c>
      <c r="D1318" s="343" t="s">
        <v>6898</v>
      </c>
      <c r="E1318" s="460">
        <v>2016</v>
      </c>
      <c r="F1318" s="461"/>
      <c r="G1318" s="461"/>
      <c r="H1318" s="461"/>
      <c r="I1318" s="461"/>
      <c r="J1318" s="461"/>
      <c r="K1318" s="462"/>
      <c r="L1318" s="461"/>
      <c r="M1318" s="461"/>
    </row>
    <row r="1319" spans="1:13" ht="75">
      <c r="A1319" s="476" t="s">
        <v>8748</v>
      </c>
      <c r="B1319" s="471"/>
      <c r="C1319" s="343" t="s">
        <v>8749</v>
      </c>
      <c r="D1319" s="343" t="s">
        <v>8750</v>
      </c>
      <c r="E1319" s="460">
        <v>2008</v>
      </c>
      <c r="F1319" s="461"/>
      <c r="G1319" s="461"/>
      <c r="H1319" s="461"/>
      <c r="I1319" s="461"/>
      <c r="J1319" s="461"/>
      <c r="K1319" s="462"/>
      <c r="L1319" s="461"/>
      <c r="M1319" s="461"/>
    </row>
    <row r="1320" spans="1:13" ht="75">
      <c r="A1320" s="476" t="s">
        <v>5495</v>
      </c>
      <c r="B1320" s="471"/>
      <c r="C1320" s="343" t="s">
        <v>5496</v>
      </c>
      <c r="D1320" s="343" t="s">
        <v>5497</v>
      </c>
      <c r="E1320" s="460">
        <v>2002</v>
      </c>
      <c r="F1320" s="461"/>
      <c r="G1320" s="461"/>
      <c r="H1320" s="461"/>
      <c r="I1320" s="461"/>
      <c r="J1320" s="461"/>
      <c r="K1320" s="462"/>
      <c r="L1320" s="461"/>
      <c r="M1320" s="461"/>
    </row>
    <row r="1321" spans="1:13" ht="75">
      <c r="A1321" s="476" t="s">
        <v>5624</v>
      </c>
      <c r="B1321" s="471" t="s">
        <v>5625</v>
      </c>
      <c r="C1321" s="343" t="s">
        <v>5626</v>
      </c>
      <c r="D1321" s="343" t="s">
        <v>5627</v>
      </c>
      <c r="E1321" s="460">
        <v>2008</v>
      </c>
      <c r="F1321" s="461"/>
      <c r="G1321" s="461"/>
      <c r="H1321" s="461"/>
      <c r="I1321" s="461"/>
      <c r="J1321" s="461"/>
      <c r="K1321" s="462"/>
      <c r="L1321" s="461"/>
      <c r="M1321" s="461"/>
    </row>
    <row r="1322" spans="1:13" ht="45">
      <c r="A1322" s="476" t="s">
        <v>4861</v>
      </c>
      <c r="B1322" s="471"/>
      <c r="C1322" s="343" t="s">
        <v>4862</v>
      </c>
      <c r="D1322" s="343" t="s">
        <v>4863</v>
      </c>
      <c r="E1322" s="460">
        <v>2006</v>
      </c>
      <c r="F1322" s="461"/>
      <c r="G1322" s="461"/>
      <c r="H1322" s="461"/>
      <c r="I1322" s="461"/>
      <c r="J1322" s="461"/>
      <c r="K1322" s="462"/>
      <c r="L1322" s="461"/>
      <c r="M1322" s="461"/>
    </row>
    <row r="1323" spans="1:13" ht="90">
      <c r="A1323" s="476" t="s">
        <v>8751</v>
      </c>
      <c r="B1323" s="471" t="s">
        <v>8752</v>
      </c>
      <c r="C1323" s="343" t="s">
        <v>8753</v>
      </c>
      <c r="D1323" s="343" t="s">
        <v>8754</v>
      </c>
      <c r="E1323" s="460">
        <v>2009</v>
      </c>
      <c r="F1323" s="461"/>
      <c r="G1323" s="461"/>
      <c r="H1323" s="461"/>
      <c r="I1323" s="461"/>
      <c r="J1323" s="461"/>
      <c r="K1323" s="462"/>
      <c r="L1323" s="461"/>
      <c r="M1323" s="461"/>
    </row>
    <row r="1324" spans="1:13" ht="45">
      <c r="A1324" s="476" t="s">
        <v>3111</v>
      </c>
      <c r="B1324" s="471" t="s">
        <v>3112</v>
      </c>
      <c r="C1324" s="343" t="s">
        <v>3113</v>
      </c>
      <c r="D1324" s="343" t="s">
        <v>3114</v>
      </c>
      <c r="E1324" s="460">
        <v>2014</v>
      </c>
      <c r="F1324" s="461"/>
      <c r="G1324" s="461"/>
      <c r="H1324" s="461"/>
      <c r="I1324" s="461"/>
      <c r="J1324" s="461"/>
      <c r="K1324" s="462"/>
      <c r="L1324" s="461"/>
      <c r="M1324" s="461"/>
    </row>
    <row r="1325" spans="1:13" ht="75">
      <c r="A1325" s="476" t="s">
        <v>6184</v>
      </c>
      <c r="B1325" s="471"/>
      <c r="C1325" s="343" t="s">
        <v>6185</v>
      </c>
      <c r="D1325" s="343" t="s">
        <v>6186</v>
      </c>
      <c r="E1325" s="460">
        <v>1983</v>
      </c>
      <c r="F1325" s="461"/>
      <c r="G1325" s="461"/>
      <c r="H1325" s="461"/>
      <c r="I1325" s="461"/>
      <c r="J1325" s="461"/>
      <c r="K1325" s="462"/>
      <c r="L1325" s="461"/>
      <c r="M1325" s="461"/>
    </row>
    <row r="1326" spans="1:13" ht="90">
      <c r="A1326" s="476" t="s">
        <v>8755</v>
      </c>
      <c r="B1326" s="471" t="s">
        <v>8756</v>
      </c>
      <c r="C1326" s="343" t="s">
        <v>8757</v>
      </c>
      <c r="D1326" s="343" t="s">
        <v>7782</v>
      </c>
      <c r="E1326" s="460">
        <v>2020</v>
      </c>
      <c r="F1326" s="461"/>
      <c r="G1326" s="461"/>
      <c r="H1326" s="461"/>
      <c r="I1326" s="461"/>
      <c r="J1326" s="461"/>
      <c r="K1326" s="462"/>
      <c r="L1326" s="461"/>
      <c r="M1326" s="461"/>
    </row>
    <row r="1327" spans="1:13" ht="75">
      <c r="A1327" s="476" t="s">
        <v>2579</v>
      </c>
      <c r="B1327" s="471" t="s">
        <v>3379</v>
      </c>
      <c r="C1327" s="343" t="s">
        <v>2581</v>
      </c>
      <c r="D1327" s="343" t="s">
        <v>1598</v>
      </c>
      <c r="E1327" s="460">
        <v>2015</v>
      </c>
      <c r="F1327" s="461"/>
      <c r="G1327" s="461"/>
      <c r="H1327" s="461"/>
      <c r="I1327" s="461"/>
      <c r="J1327" s="461"/>
      <c r="K1327" s="462"/>
      <c r="L1327" s="461"/>
      <c r="M1327" s="461"/>
    </row>
    <row r="1328" spans="1:13" ht="45">
      <c r="A1328" s="476" t="s">
        <v>3503</v>
      </c>
      <c r="B1328" s="471" t="s">
        <v>3504</v>
      </c>
      <c r="C1328" s="343" t="s">
        <v>3505</v>
      </c>
      <c r="D1328" s="343" t="s">
        <v>3506</v>
      </c>
      <c r="E1328" s="460">
        <v>2022</v>
      </c>
      <c r="F1328" s="461"/>
      <c r="G1328" s="461"/>
      <c r="H1328" s="461"/>
      <c r="I1328" s="461"/>
      <c r="J1328" s="461"/>
      <c r="K1328" s="462"/>
      <c r="L1328" s="461"/>
      <c r="M1328" s="461"/>
    </row>
    <row r="1329" spans="1:13" ht="75">
      <c r="A1329" s="476" t="s">
        <v>5547</v>
      </c>
      <c r="B1329" s="471" t="s">
        <v>5548</v>
      </c>
      <c r="C1329" s="343" t="s">
        <v>5549</v>
      </c>
      <c r="D1329" s="343" t="s">
        <v>5550</v>
      </c>
      <c r="E1329" s="460">
        <v>2003</v>
      </c>
      <c r="F1329" s="461"/>
      <c r="G1329" s="461"/>
      <c r="H1329" s="461"/>
      <c r="I1329" s="461"/>
      <c r="J1329" s="461"/>
      <c r="K1329" s="462"/>
      <c r="L1329" s="461"/>
      <c r="M1329" s="461"/>
    </row>
    <row r="1330" spans="1:13" ht="45">
      <c r="A1330" s="476" t="s">
        <v>6243</v>
      </c>
      <c r="B1330" s="471"/>
      <c r="C1330" s="343" t="s">
        <v>6244</v>
      </c>
      <c r="D1330" s="343"/>
      <c r="E1330" s="460">
        <v>2017</v>
      </c>
      <c r="F1330" s="461"/>
      <c r="G1330" s="461"/>
      <c r="H1330" s="461"/>
      <c r="I1330" s="461"/>
      <c r="J1330" s="461"/>
      <c r="K1330" s="462"/>
      <c r="L1330" s="461"/>
      <c r="M1330" s="461"/>
    </row>
    <row r="1331" spans="1:13" ht="75">
      <c r="A1331" s="476" t="s">
        <v>4804</v>
      </c>
      <c r="B1331" s="471"/>
      <c r="C1331" s="343" t="s">
        <v>4805</v>
      </c>
      <c r="D1331" s="343" t="s">
        <v>4806</v>
      </c>
      <c r="E1331" s="460">
        <v>2002</v>
      </c>
      <c r="F1331" s="461"/>
      <c r="G1331" s="461"/>
      <c r="H1331" s="461"/>
      <c r="I1331" s="461"/>
      <c r="J1331" s="461"/>
      <c r="K1331" s="462"/>
      <c r="L1331" s="461"/>
      <c r="M1331" s="461"/>
    </row>
    <row r="1332" spans="1:13" ht="120">
      <c r="A1332" s="476" t="s">
        <v>3182</v>
      </c>
      <c r="B1332" s="471" t="s">
        <v>3183</v>
      </c>
      <c r="C1332" s="343" t="s">
        <v>3184</v>
      </c>
      <c r="D1332" s="343" t="s">
        <v>348</v>
      </c>
      <c r="E1332" s="460">
        <v>2017</v>
      </c>
      <c r="F1332" s="461"/>
      <c r="G1332" s="461"/>
      <c r="H1332" s="461"/>
      <c r="I1332" s="461"/>
      <c r="J1332" s="461"/>
      <c r="K1332" s="462"/>
      <c r="L1332" s="461"/>
      <c r="M1332" s="461"/>
    </row>
    <row r="1333" spans="1:13" ht="45">
      <c r="A1333" s="476" t="s">
        <v>8758</v>
      </c>
      <c r="B1333" s="471" t="s">
        <v>8759</v>
      </c>
      <c r="C1333" s="343" t="s">
        <v>8760</v>
      </c>
      <c r="D1333" s="343" t="s">
        <v>6947</v>
      </c>
      <c r="E1333" s="460">
        <v>2020</v>
      </c>
      <c r="F1333" s="461"/>
      <c r="G1333" s="461"/>
      <c r="H1333" s="461"/>
      <c r="I1333" s="461"/>
      <c r="J1333" s="461"/>
      <c r="K1333" s="462"/>
      <c r="L1333" s="461"/>
      <c r="M1333" s="461"/>
    </row>
    <row r="1334" spans="1:13" ht="45">
      <c r="A1334" s="476" t="s">
        <v>8761</v>
      </c>
      <c r="B1334" s="471" t="s">
        <v>8762</v>
      </c>
      <c r="C1334" s="343" t="s">
        <v>8763</v>
      </c>
      <c r="D1334" s="343" t="s">
        <v>6947</v>
      </c>
      <c r="E1334" s="460">
        <v>2021</v>
      </c>
      <c r="F1334" s="461"/>
      <c r="G1334" s="461"/>
      <c r="H1334" s="461"/>
      <c r="I1334" s="461"/>
      <c r="J1334" s="461"/>
      <c r="K1334" s="462"/>
      <c r="L1334" s="461"/>
      <c r="M1334" s="461"/>
    </row>
    <row r="1335" spans="1:13" ht="60">
      <c r="A1335" s="476" t="s">
        <v>8764</v>
      </c>
      <c r="B1335" s="471" t="s">
        <v>8765</v>
      </c>
      <c r="C1335" s="343" t="s">
        <v>8766</v>
      </c>
      <c r="D1335" s="343" t="s">
        <v>8767</v>
      </c>
      <c r="E1335" s="460">
        <v>2011</v>
      </c>
      <c r="F1335" s="461"/>
      <c r="G1335" s="461"/>
      <c r="H1335" s="461"/>
      <c r="I1335" s="461"/>
      <c r="J1335" s="461"/>
      <c r="K1335" s="462"/>
      <c r="L1335" s="461"/>
      <c r="M1335" s="461"/>
    </row>
    <row r="1336" spans="1:13" ht="90">
      <c r="A1336" s="476" t="s">
        <v>8768</v>
      </c>
      <c r="B1336" s="471" t="s">
        <v>8769</v>
      </c>
      <c r="C1336" s="343" t="s">
        <v>8770</v>
      </c>
      <c r="D1336" s="343" t="s">
        <v>8771</v>
      </c>
      <c r="E1336" s="460">
        <v>2008</v>
      </c>
      <c r="F1336" s="461"/>
      <c r="G1336" s="461"/>
      <c r="H1336" s="461"/>
      <c r="I1336" s="461"/>
      <c r="J1336" s="461"/>
      <c r="K1336" s="462"/>
      <c r="L1336" s="461"/>
      <c r="M1336" s="461"/>
    </row>
    <row r="1337" spans="1:13" ht="90">
      <c r="A1337" s="476" t="s">
        <v>3143</v>
      </c>
      <c r="B1337" s="471" t="s">
        <v>3144</v>
      </c>
      <c r="C1337" s="343" t="s">
        <v>8772</v>
      </c>
      <c r="D1337" s="343" t="s">
        <v>3146</v>
      </c>
      <c r="E1337" s="460">
        <v>2013</v>
      </c>
      <c r="F1337" s="461"/>
      <c r="G1337" s="461"/>
      <c r="H1337" s="461"/>
      <c r="I1337" s="461"/>
      <c r="J1337" s="461"/>
      <c r="K1337" s="462"/>
      <c r="L1337" s="461"/>
      <c r="M1337" s="461"/>
    </row>
    <row r="1338" spans="1:13" ht="60">
      <c r="A1338" s="476" t="s">
        <v>5688</v>
      </c>
      <c r="B1338" s="471" t="s">
        <v>5689</v>
      </c>
      <c r="C1338" s="343" t="s">
        <v>5690</v>
      </c>
      <c r="D1338" s="343" t="s">
        <v>4284</v>
      </c>
      <c r="E1338" s="460">
        <v>2001</v>
      </c>
      <c r="F1338" s="461"/>
      <c r="G1338" s="461"/>
      <c r="H1338" s="461"/>
      <c r="I1338" s="461"/>
      <c r="J1338" s="461"/>
      <c r="K1338" s="462"/>
      <c r="L1338" s="461"/>
      <c r="M1338" s="461"/>
    </row>
    <row r="1339" spans="1:13" ht="90">
      <c r="A1339" s="476" t="s">
        <v>5699</v>
      </c>
      <c r="B1339" s="471"/>
      <c r="C1339" s="343" t="s">
        <v>5700</v>
      </c>
      <c r="D1339" s="343" t="s">
        <v>5701</v>
      </c>
      <c r="E1339" s="460">
        <v>2002</v>
      </c>
      <c r="F1339" s="461"/>
      <c r="G1339" s="461"/>
      <c r="H1339" s="461"/>
      <c r="I1339" s="461"/>
      <c r="J1339" s="461"/>
      <c r="K1339" s="462"/>
      <c r="L1339" s="461"/>
      <c r="M1339" s="461"/>
    </row>
    <row r="1340" spans="1:13" ht="60">
      <c r="A1340" s="476" t="s">
        <v>5181</v>
      </c>
      <c r="B1340" s="471" t="s">
        <v>5182</v>
      </c>
      <c r="C1340" s="343" t="s">
        <v>5183</v>
      </c>
      <c r="D1340" s="343" t="s">
        <v>2724</v>
      </c>
      <c r="E1340" s="460">
        <v>2002</v>
      </c>
      <c r="F1340" s="461"/>
      <c r="G1340" s="461"/>
      <c r="H1340" s="461"/>
      <c r="I1340" s="461"/>
      <c r="J1340" s="461"/>
      <c r="K1340" s="462"/>
      <c r="L1340" s="461"/>
      <c r="M1340" s="461"/>
    </row>
    <row r="1341" spans="1:13" ht="90">
      <c r="A1341" s="476" t="s">
        <v>3512</v>
      </c>
      <c r="B1341" s="471" t="s">
        <v>3513</v>
      </c>
      <c r="C1341" s="343" t="s">
        <v>3514</v>
      </c>
      <c r="D1341" s="343" t="s">
        <v>3515</v>
      </c>
      <c r="E1341" s="460">
        <v>2014</v>
      </c>
      <c r="F1341" s="461"/>
      <c r="G1341" s="461"/>
      <c r="H1341" s="461"/>
      <c r="I1341" s="461"/>
      <c r="J1341" s="461"/>
      <c r="K1341" s="462"/>
      <c r="L1341" s="461"/>
      <c r="M1341" s="461"/>
    </row>
    <row r="1342" spans="1:13" ht="75">
      <c r="A1342" s="476" t="s">
        <v>8773</v>
      </c>
      <c r="B1342" s="471" t="s">
        <v>8774</v>
      </c>
      <c r="C1342" s="343" t="s">
        <v>8775</v>
      </c>
      <c r="D1342" s="343" t="s">
        <v>6894</v>
      </c>
      <c r="E1342" s="460">
        <v>2002</v>
      </c>
      <c r="F1342" s="461"/>
      <c r="G1342" s="461"/>
      <c r="H1342" s="461"/>
      <c r="I1342" s="461"/>
      <c r="J1342" s="461"/>
      <c r="K1342" s="462"/>
      <c r="L1342" s="461"/>
      <c r="M1342" s="461"/>
    </row>
    <row r="1343" spans="1:13" ht="75">
      <c r="A1343" s="476" t="s">
        <v>8776</v>
      </c>
      <c r="B1343" s="471" t="s">
        <v>8777</v>
      </c>
      <c r="C1343" s="343" t="s">
        <v>8778</v>
      </c>
      <c r="D1343" s="343" t="s">
        <v>8240</v>
      </c>
      <c r="E1343" s="460">
        <v>2014</v>
      </c>
      <c r="F1343" s="461"/>
      <c r="G1343" s="461"/>
      <c r="H1343" s="461"/>
      <c r="I1343" s="461"/>
      <c r="J1343" s="461"/>
      <c r="K1343" s="462"/>
      <c r="L1343" s="461"/>
      <c r="M1343" s="461"/>
    </row>
    <row r="1344" spans="1:13" ht="90">
      <c r="A1344" s="476" t="s">
        <v>4532</v>
      </c>
      <c r="B1344" s="471" t="s">
        <v>4533</v>
      </c>
      <c r="C1344" s="343" t="s">
        <v>4534</v>
      </c>
      <c r="D1344" s="343" t="s">
        <v>4535</v>
      </c>
      <c r="E1344" s="460">
        <v>2020</v>
      </c>
      <c r="F1344" s="461"/>
      <c r="G1344" s="461"/>
      <c r="H1344" s="461"/>
      <c r="I1344" s="461"/>
      <c r="J1344" s="461"/>
      <c r="K1344" s="462"/>
      <c r="L1344" s="461"/>
      <c r="M1344" s="461"/>
    </row>
    <row r="1345" spans="1:13" ht="90">
      <c r="A1345" s="476" t="s">
        <v>3147</v>
      </c>
      <c r="B1345" s="471" t="s">
        <v>3148</v>
      </c>
      <c r="C1345" s="343" t="s">
        <v>3149</v>
      </c>
      <c r="D1345" s="343" t="s">
        <v>2878</v>
      </c>
      <c r="E1345" s="460">
        <v>2019</v>
      </c>
      <c r="F1345" s="461"/>
      <c r="G1345" s="461"/>
      <c r="H1345" s="461"/>
      <c r="I1345" s="461"/>
      <c r="J1345" s="461"/>
      <c r="K1345" s="462"/>
      <c r="L1345" s="461"/>
      <c r="M1345" s="461"/>
    </row>
    <row r="1346" spans="1:13" ht="75">
      <c r="A1346" s="476" t="s">
        <v>8779</v>
      </c>
      <c r="B1346" s="471" t="s">
        <v>8780</v>
      </c>
      <c r="C1346" s="343" t="s">
        <v>8781</v>
      </c>
      <c r="D1346" s="343" t="s">
        <v>348</v>
      </c>
      <c r="E1346" s="460">
        <v>1994</v>
      </c>
      <c r="F1346" s="461"/>
      <c r="G1346" s="461"/>
      <c r="H1346" s="461"/>
      <c r="I1346" s="461"/>
      <c r="J1346" s="461"/>
      <c r="K1346" s="462"/>
      <c r="L1346" s="461"/>
      <c r="M1346" s="461"/>
    </row>
    <row r="1347" spans="1:13" ht="60">
      <c r="A1347" s="476" t="s">
        <v>6136</v>
      </c>
      <c r="B1347" s="471"/>
      <c r="C1347" s="343" t="s">
        <v>6137</v>
      </c>
      <c r="D1347" s="343" t="s">
        <v>6138</v>
      </c>
      <c r="E1347" s="460">
        <v>1998</v>
      </c>
      <c r="F1347" s="461"/>
      <c r="G1347" s="461"/>
      <c r="H1347" s="461"/>
      <c r="I1347" s="461"/>
      <c r="J1347" s="461"/>
      <c r="K1347" s="462"/>
      <c r="L1347" s="461"/>
      <c r="M1347" s="461"/>
    </row>
    <row r="1348" spans="1:13" ht="60">
      <c r="A1348" s="476" t="s">
        <v>4057</v>
      </c>
      <c r="B1348" s="471" t="s">
        <v>4058</v>
      </c>
      <c r="C1348" s="343" t="s">
        <v>4059</v>
      </c>
      <c r="D1348" s="343" t="s">
        <v>3737</v>
      </c>
      <c r="E1348" s="460">
        <v>2006</v>
      </c>
      <c r="F1348" s="461"/>
      <c r="G1348" s="461"/>
      <c r="H1348" s="461"/>
      <c r="I1348" s="461"/>
      <c r="J1348" s="461"/>
      <c r="K1348" s="462"/>
      <c r="L1348" s="461"/>
      <c r="M1348" s="461"/>
    </row>
    <row r="1349" spans="1:13" ht="45">
      <c r="A1349" s="476" t="s">
        <v>8782</v>
      </c>
      <c r="B1349" s="471" t="s">
        <v>8783</v>
      </c>
      <c r="C1349" s="343" t="s">
        <v>8784</v>
      </c>
      <c r="D1349" s="343" t="s">
        <v>554</v>
      </c>
      <c r="E1349" s="460">
        <v>2006</v>
      </c>
      <c r="F1349" s="461"/>
      <c r="G1349" s="461"/>
      <c r="H1349" s="461"/>
      <c r="I1349" s="461"/>
      <c r="J1349" s="461"/>
      <c r="K1349" s="462"/>
      <c r="L1349" s="461"/>
      <c r="M1349" s="461"/>
    </row>
    <row r="1350" spans="1:13" ht="60">
      <c r="A1350" s="476" t="s">
        <v>8785</v>
      </c>
      <c r="B1350" s="471" t="s">
        <v>8786</v>
      </c>
      <c r="C1350" s="343" t="s">
        <v>8787</v>
      </c>
      <c r="D1350" s="343" t="s">
        <v>8788</v>
      </c>
      <c r="E1350" s="460">
        <v>2008</v>
      </c>
      <c r="F1350" s="461"/>
      <c r="G1350" s="461"/>
      <c r="H1350" s="461"/>
      <c r="I1350" s="461"/>
      <c r="J1350" s="461"/>
      <c r="K1350" s="462"/>
      <c r="L1350" s="461"/>
      <c r="M1350" s="461"/>
    </row>
    <row r="1351" spans="1:13" ht="45">
      <c r="A1351" s="476" t="s">
        <v>4100</v>
      </c>
      <c r="B1351" s="471" t="s">
        <v>4101</v>
      </c>
      <c r="C1351" s="343" t="s">
        <v>4102</v>
      </c>
      <c r="D1351" s="343" t="s">
        <v>2749</v>
      </c>
      <c r="E1351" s="460">
        <v>1989</v>
      </c>
      <c r="F1351" s="461"/>
      <c r="G1351" s="461"/>
      <c r="H1351" s="461"/>
      <c r="I1351" s="461"/>
      <c r="J1351" s="461"/>
      <c r="K1351" s="462"/>
      <c r="L1351" s="461"/>
      <c r="M1351" s="461"/>
    </row>
    <row r="1352" spans="1:13" ht="75">
      <c r="A1352" s="476" t="s">
        <v>8789</v>
      </c>
      <c r="B1352" s="471" t="s">
        <v>8790</v>
      </c>
      <c r="C1352" s="343" t="s">
        <v>8791</v>
      </c>
      <c r="D1352" s="343" t="s">
        <v>8004</v>
      </c>
      <c r="E1352" s="460">
        <v>2014</v>
      </c>
      <c r="F1352" s="461"/>
      <c r="G1352" s="461"/>
      <c r="H1352" s="461"/>
      <c r="I1352" s="461"/>
      <c r="J1352" s="461"/>
      <c r="K1352" s="462"/>
      <c r="L1352" s="461"/>
      <c r="M1352" s="461"/>
    </row>
    <row r="1353" spans="1:13" ht="120">
      <c r="A1353" s="476" t="s">
        <v>6302</v>
      </c>
      <c r="B1353" s="471" t="s">
        <v>6303</v>
      </c>
      <c r="C1353" s="343" t="s">
        <v>6304</v>
      </c>
      <c r="D1353" s="343" t="s">
        <v>6305</v>
      </c>
      <c r="E1353" s="460">
        <v>2018</v>
      </c>
      <c r="F1353" s="461"/>
      <c r="G1353" s="461"/>
      <c r="H1353" s="461"/>
      <c r="I1353" s="461"/>
      <c r="J1353" s="461"/>
      <c r="K1353" s="462"/>
      <c r="L1353" s="461"/>
      <c r="M1353" s="461"/>
    </row>
    <row r="1354" spans="1:13" ht="105">
      <c r="A1354" s="476" t="s">
        <v>4913</v>
      </c>
      <c r="B1354" s="471" t="s">
        <v>4914</v>
      </c>
      <c r="C1354" s="343" t="s">
        <v>4915</v>
      </c>
      <c r="D1354" s="343" t="s">
        <v>4916</v>
      </c>
      <c r="E1354" s="460">
        <v>2013</v>
      </c>
      <c r="F1354" s="461"/>
      <c r="G1354" s="461"/>
      <c r="H1354" s="461"/>
      <c r="I1354" s="461"/>
      <c r="J1354" s="461"/>
      <c r="K1354" s="462"/>
      <c r="L1354" s="461"/>
      <c r="M1354" s="461"/>
    </row>
    <row r="1355" spans="1:13" ht="120">
      <c r="A1355" s="476" t="s">
        <v>8792</v>
      </c>
      <c r="B1355" s="471"/>
      <c r="C1355" s="343" t="s">
        <v>8793</v>
      </c>
      <c r="D1355" s="343" t="s">
        <v>7314</v>
      </c>
      <c r="E1355" s="460">
        <v>2010</v>
      </c>
      <c r="F1355" s="461"/>
      <c r="G1355" s="461"/>
      <c r="H1355" s="461"/>
      <c r="I1355" s="461"/>
      <c r="J1355" s="461"/>
      <c r="K1355" s="462"/>
      <c r="L1355" s="461"/>
      <c r="M1355" s="461"/>
    </row>
    <row r="1356" spans="1:13" ht="30">
      <c r="A1356" s="476" t="s">
        <v>5855</v>
      </c>
      <c r="B1356" s="471"/>
      <c r="C1356" s="343" t="s">
        <v>5856</v>
      </c>
      <c r="D1356" s="343" t="s">
        <v>3050</v>
      </c>
      <c r="E1356" s="460">
        <v>1976</v>
      </c>
      <c r="F1356" s="461"/>
      <c r="G1356" s="461"/>
      <c r="H1356" s="461"/>
      <c r="I1356" s="461"/>
      <c r="J1356" s="461"/>
      <c r="K1356" s="462"/>
      <c r="L1356" s="461"/>
      <c r="M1356" s="461"/>
    </row>
    <row r="1357" spans="1:13" ht="90">
      <c r="A1357" s="476" t="s">
        <v>8794</v>
      </c>
      <c r="B1357" s="471" t="s">
        <v>8795</v>
      </c>
      <c r="C1357" s="343" t="s">
        <v>8796</v>
      </c>
      <c r="D1357" s="343" t="s">
        <v>8797</v>
      </c>
      <c r="E1357" s="460">
        <v>1985</v>
      </c>
      <c r="F1357" s="461"/>
      <c r="G1357" s="461"/>
      <c r="H1357" s="461"/>
      <c r="I1357" s="461"/>
      <c r="J1357" s="461"/>
      <c r="K1357" s="462"/>
      <c r="L1357" s="461"/>
      <c r="M1357" s="461"/>
    </row>
    <row r="1358" spans="1:13" ht="60">
      <c r="A1358" s="476" t="s">
        <v>8798</v>
      </c>
      <c r="B1358" s="471" t="s">
        <v>8799</v>
      </c>
      <c r="C1358" s="343" t="s">
        <v>8800</v>
      </c>
      <c r="D1358" s="343" t="s">
        <v>7189</v>
      </c>
      <c r="E1358" s="460">
        <v>2012</v>
      </c>
      <c r="F1358" s="461"/>
      <c r="G1358" s="461"/>
      <c r="H1358" s="461"/>
      <c r="I1358" s="461"/>
      <c r="J1358" s="461"/>
      <c r="K1358" s="462"/>
      <c r="L1358" s="461"/>
      <c r="M1358" s="461"/>
    </row>
    <row r="1359" spans="1:13" ht="60">
      <c r="A1359" s="476" t="s">
        <v>8801</v>
      </c>
      <c r="B1359" s="471" t="s">
        <v>8802</v>
      </c>
      <c r="C1359" s="343" t="s">
        <v>8803</v>
      </c>
      <c r="D1359" s="343" t="s">
        <v>8804</v>
      </c>
      <c r="E1359" s="460">
        <v>2016</v>
      </c>
      <c r="F1359" s="461"/>
      <c r="G1359" s="461"/>
      <c r="H1359" s="461"/>
      <c r="I1359" s="461"/>
      <c r="J1359" s="461"/>
      <c r="K1359" s="462"/>
      <c r="L1359" s="461"/>
      <c r="M1359" s="461"/>
    </row>
    <row r="1360" spans="1:13" ht="105">
      <c r="A1360" s="476" t="s">
        <v>3054</v>
      </c>
      <c r="B1360" s="471" t="s">
        <v>3055</v>
      </c>
      <c r="C1360" s="343" t="s">
        <v>3056</v>
      </c>
      <c r="D1360" s="343" t="s">
        <v>533</v>
      </c>
      <c r="E1360" s="460">
        <v>2017</v>
      </c>
      <c r="F1360" s="461"/>
      <c r="G1360" s="461"/>
      <c r="H1360" s="461"/>
      <c r="I1360" s="461"/>
      <c r="J1360" s="461"/>
      <c r="K1360" s="462"/>
      <c r="L1360" s="461"/>
      <c r="M1360" s="461"/>
    </row>
    <row r="1361" spans="1:13" ht="90">
      <c r="A1361" s="476" t="s">
        <v>3500</v>
      </c>
      <c r="B1361" s="471" t="s">
        <v>3501</v>
      </c>
      <c r="C1361" s="343" t="s">
        <v>3502</v>
      </c>
      <c r="D1361" s="343" t="s">
        <v>2905</v>
      </c>
      <c r="E1361" s="460">
        <v>2019</v>
      </c>
      <c r="F1361" s="461"/>
      <c r="G1361" s="461"/>
      <c r="H1361" s="461"/>
      <c r="I1361" s="461"/>
      <c r="J1361" s="461"/>
      <c r="K1361" s="462"/>
      <c r="L1361" s="461"/>
      <c r="M1361" s="461"/>
    </row>
    <row r="1362" spans="1:13" ht="90">
      <c r="A1362" s="476" t="s">
        <v>3625</v>
      </c>
      <c r="B1362" s="471" t="s">
        <v>3626</v>
      </c>
      <c r="C1362" s="343" t="s">
        <v>3627</v>
      </c>
      <c r="D1362" s="343" t="s">
        <v>3628</v>
      </c>
      <c r="E1362" s="460">
        <v>2005</v>
      </c>
      <c r="F1362" s="461"/>
      <c r="G1362" s="461"/>
      <c r="H1362" s="461"/>
      <c r="I1362" s="461"/>
      <c r="J1362" s="461"/>
      <c r="K1362" s="462"/>
      <c r="L1362" s="461"/>
      <c r="M1362" s="461"/>
    </row>
    <row r="1363" spans="1:13" ht="75">
      <c r="A1363" s="476" t="s">
        <v>3904</v>
      </c>
      <c r="B1363" s="471" t="s">
        <v>3905</v>
      </c>
      <c r="C1363" s="343" t="s">
        <v>3906</v>
      </c>
      <c r="D1363" s="343" t="s">
        <v>3907</v>
      </c>
      <c r="E1363" s="460">
        <v>2005</v>
      </c>
      <c r="F1363" s="461"/>
      <c r="G1363" s="461"/>
      <c r="H1363" s="461"/>
      <c r="I1363" s="461"/>
      <c r="J1363" s="461"/>
      <c r="K1363" s="462"/>
      <c r="L1363" s="461"/>
      <c r="M1363" s="461"/>
    </row>
    <row r="1364" spans="1:13" ht="75">
      <c r="A1364" s="476" t="s">
        <v>8805</v>
      </c>
      <c r="B1364" s="471" t="s">
        <v>8806</v>
      </c>
      <c r="C1364" s="343" t="s">
        <v>8807</v>
      </c>
      <c r="D1364" s="343" t="s">
        <v>8808</v>
      </c>
      <c r="E1364" s="460">
        <v>2000</v>
      </c>
      <c r="F1364" s="461"/>
      <c r="G1364" s="461"/>
      <c r="H1364" s="461"/>
      <c r="I1364" s="461"/>
      <c r="J1364" s="461"/>
      <c r="K1364" s="462"/>
      <c r="L1364" s="461"/>
      <c r="M1364" s="461"/>
    </row>
    <row r="1365" spans="1:13" ht="90">
      <c r="A1365" s="476" t="s">
        <v>5151</v>
      </c>
      <c r="B1365" s="471" t="s">
        <v>5152</v>
      </c>
      <c r="C1365" s="343" t="s">
        <v>5153</v>
      </c>
      <c r="D1365" s="343" t="s">
        <v>5154</v>
      </c>
      <c r="E1365" s="460">
        <v>2003</v>
      </c>
      <c r="F1365" s="461"/>
      <c r="G1365" s="461"/>
      <c r="H1365" s="461"/>
      <c r="I1365" s="461"/>
      <c r="J1365" s="461"/>
      <c r="K1365" s="462"/>
      <c r="L1365" s="461"/>
      <c r="M1365" s="461"/>
    </row>
    <row r="1366" spans="1:13" ht="60">
      <c r="A1366" s="476" t="s">
        <v>4810</v>
      </c>
      <c r="B1366" s="471" t="s">
        <v>4811</v>
      </c>
      <c r="C1366" s="343" t="s">
        <v>4812</v>
      </c>
      <c r="D1366" s="343" t="s">
        <v>4813</v>
      </c>
      <c r="E1366" s="460">
        <v>2019</v>
      </c>
      <c r="F1366" s="461"/>
      <c r="G1366" s="461"/>
      <c r="H1366" s="461"/>
      <c r="I1366" s="461"/>
      <c r="J1366" s="461"/>
      <c r="K1366" s="462"/>
      <c r="L1366" s="461"/>
      <c r="M1366" s="461"/>
    </row>
    <row r="1367" spans="1:13" ht="90">
      <c r="A1367" s="476" t="s">
        <v>2872</v>
      </c>
      <c r="B1367" s="471" t="s">
        <v>4973</v>
      </c>
      <c r="C1367" s="343" t="s">
        <v>2874</v>
      </c>
      <c r="D1367" s="343" t="s">
        <v>1898</v>
      </c>
      <c r="E1367" s="460">
        <v>2011</v>
      </c>
      <c r="F1367" s="461"/>
      <c r="G1367" s="461"/>
      <c r="H1367" s="461"/>
      <c r="I1367" s="461"/>
      <c r="J1367" s="461"/>
      <c r="K1367" s="462"/>
      <c r="L1367" s="461"/>
      <c r="M1367" s="461"/>
    </row>
    <row r="1368" spans="1:13" ht="75">
      <c r="A1368" s="476" t="s">
        <v>8809</v>
      </c>
      <c r="B1368" s="471" t="s">
        <v>8810</v>
      </c>
      <c r="C1368" s="343" t="s">
        <v>8811</v>
      </c>
      <c r="D1368" s="343" t="s">
        <v>6951</v>
      </c>
      <c r="E1368" s="460">
        <v>2013</v>
      </c>
      <c r="F1368" s="461"/>
      <c r="G1368" s="461"/>
      <c r="H1368" s="461"/>
      <c r="I1368" s="461"/>
      <c r="J1368" s="461"/>
      <c r="K1368" s="462"/>
      <c r="L1368" s="461"/>
      <c r="M1368" s="461"/>
    </row>
    <row r="1369" spans="1:13" ht="120">
      <c r="A1369" s="476" t="s">
        <v>8812</v>
      </c>
      <c r="B1369" s="471" t="s">
        <v>8813</v>
      </c>
      <c r="C1369" s="343" t="s">
        <v>8814</v>
      </c>
      <c r="D1369" s="343" t="s">
        <v>8815</v>
      </c>
      <c r="E1369" s="460">
        <v>2019</v>
      </c>
      <c r="F1369" s="461"/>
      <c r="G1369" s="461"/>
      <c r="H1369" s="461"/>
      <c r="I1369" s="461"/>
      <c r="J1369" s="461"/>
      <c r="K1369" s="462"/>
      <c r="L1369" s="461"/>
      <c r="M1369" s="461"/>
    </row>
    <row r="1370" spans="1:13" ht="75">
      <c r="A1370" s="476" t="s">
        <v>5799</v>
      </c>
      <c r="B1370" s="471"/>
      <c r="C1370" s="343" t="s">
        <v>5800</v>
      </c>
      <c r="D1370" s="343" t="s">
        <v>5801</v>
      </c>
      <c r="E1370" s="460">
        <v>2021</v>
      </c>
      <c r="F1370" s="461"/>
      <c r="G1370" s="461"/>
      <c r="H1370" s="461"/>
      <c r="I1370" s="461"/>
      <c r="J1370" s="461"/>
      <c r="K1370" s="462"/>
      <c r="L1370" s="461"/>
      <c r="M1370" s="461"/>
    </row>
    <row r="1371" spans="1:13" ht="75">
      <c r="A1371" s="476" t="s">
        <v>5779</v>
      </c>
      <c r="B1371" s="471" t="s">
        <v>5780</v>
      </c>
      <c r="C1371" s="343" t="s">
        <v>5781</v>
      </c>
      <c r="D1371" s="343" t="s">
        <v>5782</v>
      </c>
      <c r="E1371" s="460">
        <v>2017</v>
      </c>
      <c r="F1371" s="461"/>
      <c r="G1371" s="461"/>
      <c r="H1371" s="461"/>
      <c r="I1371" s="461"/>
      <c r="J1371" s="461"/>
      <c r="K1371" s="462"/>
      <c r="L1371" s="461"/>
      <c r="M1371" s="461"/>
    </row>
    <row r="1372" spans="1:13" ht="75">
      <c r="A1372" s="476" t="s">
        <v>4696</v>
      </c>
      <c r="B1372" s="471" t="s">
        <v>4697</v>
      </c>
      <c r="C1372" s="343" t="s">
        <v>4698</v>
      </c>
      <c r="D1372" s="343" t="s">
        <v>2749</v>
      </c>
      <c r="E1372" s="460">
        <v>1982</v>
      </c>
      <c r="F1372" s="461"/>
      <c r="G1372" s="461"/>
      <c r="H1372" s="461"/>
      <c r="I1372" s="461"/>
      <c r="J1372" s="461"/>
      <c r="K1372" s="462"/>
      <c r="L1372" s="461"/>
      <c r="M1372" s="461"/>
    </row>
    <row r="1373" spans="1:13" ht="60">
      <c r="A1373" s="476" t="s">
        <v>8816</v>
      </c>
      <c r="B1373" s="471" t="s">
        <v>8817</v>
      </c>
      <c r="C1373" s="343" t="s">
        <v>8818</v>
      </c>
      <c r="D1373" s="343" t="s">
        <v>7750</v>
      </c>
      <c r="E1373" s="460">
        <v>2006</v>
      </c>
      <c r="F1373" s="461"/>
      <c r="G1373" s="461"/>
      <c r="H1373" s="461"/>
      <c r="I1373" s="461"/>
      <c r="J1373" s="461"/>
      <c r="K1373" s="462"/>
      <c r="L1373" s="461"/>
      <c r="M1373" s="461"/>
    </row>
    <row r="1374" spans="1:13" ht="75">
      <c r="A1374" s="476" t="s">
        <v>4289</v>
      </c>
      <c r="B1374" s="471"/>
      <c r="C1374" s="343" t="s">
        <v>4290</v>
      </c>
      <c r="D1374" s="343" t="s">
        <v>3748</v>
      </c>
      <c r="E1374" s="460">
        <v>2021</v>
      </c>
      <c r="F1374" s="461"/>
      <c r="G1374" s="461"/>
      <c r="H1374" s="461"/>
      <c r="I1374" s="461"/>
      <c r="J1374" s="461"/>
      <c r="K1374" s="462"/>
      <c r="L1374" s="461"/>
      <c r="M1374" s="461"/>
    </row>
    <row r="1375" spans="1:13" ht="120">
      <c r="A1375" s="476" t="s">
        <v>8819</v>
      </c>
      <c r="B1375" s="471" t="s">
        <v>8820</v>
      </c>
      <c r="C1375" s="343" t="s">
        <v>8821</v>
      </c>
      <c r="D1375" s="343" t="s">
        <v>6951</v>
      </c>
      <c r="E1375" s="460">
        <v>2017</v>
      </c>
      <c r="F1375" s="461"/>
      <c r="G1375" s="461"/>
      <c r="H1375" s="461"/>
      <c r="I1375" s="461"/>
      <c r="J1375" s="461"/>
      <c r="K1375" s="462"/>
      <c r="L1375" s="461"/>
      <c r="M1375" s="461"/>
    </row>
    <row r="1376" spans="1:13" ht="60">
      <c r="A1376" s="476" t="s">
        <v>3911</v>
      </c>
      <c r="B1376" s="471" t="s">
        <v>3912</v>
      </c>
      <c r="C1376" s="343" t="s">
        <v>3913</v>
      </c>
      <c r="D1376" s="343" t="s">
        <v>3914</v>
      </c>
      <c r="E1376" s="460">
        <v>1986</v>
      </c>
      <c r="F1376" s="461"/>
      <c r="G1376" s="461"/>
      <c r="H1376" s="461"/>
      <c r="I1376" s="461"/>
      <c r="J1376" s="461"/>
      <c r="K1376" s="462"/>
      <c r="L1376" s="461"/>
      <c r="M1376" s="461"/>
    </row>
    <row r="1377" spans="1:13" ht="60">
      <c r="A1377" s="476" t="s">
        <v>5892</v>
      </c>
      <c r="B1377" s="471"/>
      <c r="C1377" s="343" t="s">
        <v>5893</v>
      </c>
      <c r="D1377" s="343" t="s">
        <v>5894</v>
      </c>
      <c r="E1377" s="460">
        <v>1987</v>
      </c>
      <c r="F1377" s="461"/>
      <c r="G1377" s="461"/>
      <c r="H1377" s="461"/>
      <c r="I1377" s="461"/>
      <c r="J1377" s="461"/>
      <c r="K1377" s="462"/>
      <c r="L1377" s="461"/>
      <c r="M1377" s="461"/>
    </row>
    <row r="1378" spans="1:13" ht="60">
      <c r="A1378" s="476" t="s">
        <v>8822</v>
      </c>
      <c r="B1378" s="471" t="s">
        <v>8823</v>
      </c>
      <c r="C1378" s="343" t="s">
        <v>8824</v>
      </c>
      <c r="D1378" s="343" t="s">
        <v>6881</v>
      </c>
      <c r="E1378" s="460">
        <v>2001</v>
      </c>
      <c r="F1378" s="461"/>
      <c r="G1378" s="461"/>
      <c r="H1378" s="461"/>
      <c r="I1378" s="461"/>
      <c r="J1378" s="461"/>
      <c r="K1378" s="462"/>
      <c r="L1378" s="461"/>
      <c r="M1378" s="461"/>
    </row>
    <row r="1379" spans="1:13" ht="90">
      <c r="A1379" s="476" t="s">
        <v>6661</v>
      </c>
      <c r="B1379" s="471" t="s">
        <v>6662</v>
      </c>
      <c r="C1379" s="343" t="s">
        <v>6663</v>
      </c>
      <c r="D1379" s="343" t="s">
        <v>6664</v>
      </c>
      <c r="E1379" s="460">
        <v>2020</v>
      </c>
      <c r="F1379" s="461"/>
      <c r="G1379" s="461"/>
      <c r="H1379" s="461"/>
      <c r="I1379" s="461"/>
      <c r="J1379" s="461"/>
      <c r="K1379" s="462"/>
      <c r="L1379" s="461"/>
      <c r="M1379" s="461"/>
    </row>
    <row r="1380" spans="1:13" ht="60">
      <c r="A1380" s="476" t="s">
        <v>8825</v>
      </c>
      <c r="B1380" s="471"/>
      <c r="C1380" s="343" t="s">
        <v>8826</v>
      </c>
      <c r="D1380" s="343" t="s">
        <v>8827</v>
      </c>
      <c r="E1380" s="460">
        <v>2008</v>
      </c>
      <c r="F1380" s="461"/>
      <c r="G1380" s="461"/>
      <c r="H1380" s="461"/>
      <c r="I1380" s="461"/>
      <c r="J1380" s="461"/>
      <c r="K1380" s="462"/>
      <c r="L1380" s="461"/>
      <c r="M1380" s="461"/>
    </row>
    <row r="1381" spans="1:13" ht="60">
      <c r="A1381" s="476" t="s">
        <v>2818</v>
      </c>
      <c r="B1381" s="471" t="s">
        <v>4689</v>
      </c>
      <c r="C1381" s="343" t="s">
        <v>2820</v>
      </c>
      <c r="D1381" s="343" t="s">
        <v>2588</v>
      </c>
      <c r="E1381" s="460">
        <v>2004</v>
      </c>
      <c r="F1381" s="461"/>
      <c r="G1381" s="461"/>
      <c r="H1381" s="461"/>
      <c r="I1381" s="461"/>
      <c r="J1381" s="461"/>
      <c r="K1381" s="462"/>
      <c r="L1381" s="461"/>
      <c r="M1381" s="461"/>
    </row>
    <row r="1382" spans="1:13" ht="60">
      <c r="A1382" s="476" t="s">
        <v>5982</v>
      </c>
      <c r="B1382" s="471" t="s">
        <v>5983</v>
      </c>
      <c r="C1382" s="343" t="s">
        <v>5984</v>
      </c>
      <c r="D1382" s="343" t="s">
        <v>5985</v>
      </c>
      <c r="E1382" s="460">
        <v>2023</v>
      </c>
      <c r="F1382" s="461"/>
      <c r="G1382" s="461"/>
      <c r="H1382" s="461"/>
      <c r="I1382" s="461"/>
      <c r="J1382" s="461"/>
      <c r="K1382" s="462"/>
      <c r="L1382" s="461"/>
      <c r="M1382" s="461"/>
    </row>
    <row r="1383" spans="1:13" ht="75">
      <c r="A1383" s="476" t="s">
        <v>5249</v>
      </c>
      <c r="B1383" s="471"/>
      <c r="C1383" s="343" t="s">
        <v>5250</v>
      </c>
      <c r="D1383" s="343" t="s">
        <v>5251</v>
      </c>
      <c r="E1383" s="460">
        <v>2014</v>
      </c>
      <c r="F1383" s="461"/>
      <c r="G1383" s="461"/>
      <c r="H1383" s="461"/>
      <c r="I1383" s="461"/>
      <c r="J1383" s="461"/>
      <c r="K1383" s="462"/>
      <c r="L1383" s="461"/>
      <c r="M1383" s="461"/>
    </row>
    <row r="1384" spans="1:13" ht="105">
      <c r="A1384" s="476" t="s">
        <v>8828</v>
      </c>
      <c r="B1384" s="471" t="s">
        <v>8829</v>
      </c>
      <c r="C1384" s="343" t="s">
        <v>8830</v>
      </c>
      <c r="D1384" s="343" t="s">
        <v>8831</v>
      </c>
      <c r="E1384" s="460">
        <v>2018</v>
      </c>
      <c r="F1384" s="461"/>
      <c r="G1384" s="461"/>
      <c r="H1384" s="461"/>
      <c r="I1384" s="461"/>
      <c r="J1384" s="461"/>
      <c r="K1384" s="462"/>
      <c r="L1384" s="461"/>
      <c r="M1384" s="461"/>
    </row>
    <row r="1385" spans="1:13" ht="90">
      <c r="A1385" s="476" t="s">
        <v>8832</v>
      </c>
      <c r="B1385" s="471" t="s">
        <v>8833</v>
      </c>
      <c r="C1385" s="343" t="s">
        <v>8834</v>
      </c>
      <c r="D1385" s="343" t="s">
        <v>8835</v>
      </c>
      <c r="E1385" s="460">
        <v>2018</v>
      </c>
      <c r="F1385" s="461"/>
      <c r="G1385" s="461"/>
      <c r="H1385" s="461"/>
      <c r="I1385" s="461"/>
      <c r="J1385" s="461"/>
      <c r="K1385" s="462"/>
      <c r="L1385" s="461"/>
      <c r="M1385" s="461"/>
    </row>
    <row r="1386" spans="1:13" ht="90">
      <c r="A1386" s="476" t="s">
        <v>8836</v>
      </c>
      <c r="B1386" s="471" t="s">
        <v>8837</v>
      </c>
      <c r="C1386" s="343" t="s">
        <v>8838</v>
      </c>
      <c r="D1386" s="343" t="s">
        <v>8839</v>
      </c>
      <c r="E1386" s="460">
        <v>2014</v>
      </c>
      <c r="F1386" s="461"/>
      <c r="G1386" s="461"/>
      <c r="H1386" s="461"/>
      <c r="I1386" s="461"/>
      <c r="J1386" s="461"/>
      <c r="K1386" s="462"/>
      <c r="L1386" s="461"/>
      <c r="M1386" s="461"/>
    </row>
    <row r="1387" spans="1:13" ht="75">
      <c r="A1387" s="476" t="s">
        <v>8840</v>
      </c>
      <c r="B1387" s="471" t="s">
        <v>8841</v>
      </c>
      <c r="C1387" s="343" t="s">
        <v>8842</v>
      </c>
      <c r="D1387" s="343" t="s">
        <v>1898</v>
      </c>
      <c r="E1387" s="460">
        <v>2018</v>
      </c>
      <c r="F1387" s="461"/>
      <c r="G1387" s="461"/>
      <c r="H1387" s="461"/>
      <c r="I1387" s="461"/>
      <c r="J1387" s="461"/>
      <c r="K1387" s="462"/>
      <c r="L1387" s="461"/>
      <c r="M1387" s="461"/>
    </row>
    <row r="1388" spans="1:13" ht="75">
      <c r="A1388" s="476" t="s">
        <v>8843</v>
      </c>
      <c r="B1388" s="471" t="s">
        <v>8844</v>
      </c>
      <c r="C1388" s="343" t="s">
        <v>8845</v>
      </c>
      <c r="D1388" s="343" t="s">
        <v>7151</v>
      </c>
      <c r="E1388" s="460">
        <v>2007</v>
      </c>
      <c r="F1388" s="461"/>
      <c r="G1388" s="461"/>
      <c r="H1388" s="461"/>
      <c r="I1388" s="461"/>
      <c r="J1388" s="461"/>
      <c r="K1388" s="462"/>
      <c r="L1388" s="461"/>
      <c r="M1388" s="461"/>
    </row>
    <row r="1389" spans="1:13" ht="90">
      <c r="A1389" s="476" t="s">
        <v>3250</v>
      </c>
      <c r="B1389" s="471"/>
      <c r="C1389" s="343" t="s">
        <v>3251</v>
      </c>
      <c r="D1389" s="343" t="s">
        <v>3247</v>
      </c>
      <c r="E1389" s="460">
        <v>1987</v>
      </c>
      <c r="F1389" s="461"/>
      <c r="G1389" s="461"/>
      <c r="H1389" s="461"/>
      <c r="I1389" s="461"/>
      <c r="J1389" s="461"/>
      <c r="K1389" s="462"/>
      <c r="L1389" s="461"/>
      <c r="M1389" s="461"/>
    </row>
    <row r="1390" spans="1:13" ht="45">
      <c r="A1390" s="476" t="s">
        <v>8846</v>
      </c>
      <c r="B1390" s="471" t="s">
        <v>8847</v>
      </c>
      <c r="C1390" s="343" t="s">
        <v>8848</v>
      </c>
      <c r="D1390" s="343" t="s">
        <v>8849</v>
      </c>
      <c r="E1390" s="460">
        <v>1998</v>
      </c>
      <c r="F1390" s="461"/>
      <c r="G1390" s="461"/>
      <c r="H1390" s="461"/>
      <c r="I1390" s="461"/>
      <c r="J1390" s="461"/>
      <c r="K1390" s="462"/>
      <c r="L1390" s="461"/>
      <c r="M1390" s="461"/>
    </row>
    <row r="1391" spans="1:13" ht="105">
      <c r="A1391" s="476" t="s">
        <v>8850</v>
      </c>
      <c r="B1391" s="471" t="s">
        <v>8851</v>
      </c>
      <c r="C1391" s="343" t="s">
        <v>8852</v>
      </c>
      <c r="D1391" s="343" t="s">
        <v>5311</v>
      </c>
      <c r="E1391" s="460">
        <v>2011</v>
      </c>
      <c r="F1391" s="461"/>
      <c r="G1391" s="461"/>
      <c r="H1391" s="461"/>
      <c r="I1391" s="461"/>
      <c r="J1391" s="461"/>
      <c r="K1391" s="462"/>
      <c r="L1391" s="461"/>
      <c r="M1391" s="461"/>
    </row>
    <row r="1392" spans="1:13" ht="60">
      <c r="A1392" s="476" t="s">
        <v>8853</v>
      </c>
      <c r="B1392" s="471" t="s">
        <v>8854</v>
      </c>
      <c r="C1392" s="343" t="s">
        <v>8855</v>
      </c>
      <c r="D1392" s="343" t="s">
        <v>8856</v>
      </c>
      <c r="E1392" s="460">
        <v>2011</v>
      </c>
      <c r="F1392" s="461"/>
      <c r="G1392" s="461"/>
      <c r="H1392" s="461"/>
      <c r="I1392" s="461"/>
      <c r="J1392" s="461"/>
      <c r="K1392" s="462"/>
      <c r="L1392" s="461"/>
      <c r="M1392" s="461"/>
    </row>
    <row r="1393" spans="1:13" ht="90">
      <c r="A1393" s="476" t="s">
        <v>8857</v>
      </c>
      <c r="B1393" s="471" t="s">
        <v>8858</v>
      </c>
      <c r="C1393" s="343" t="s">
        <v>8859</v>
      </c>
      <c r="D1393" s="343" t="s">
        <v>8860</v>
      </c>
      <c r="E1393" s="460">
        <v>1999</v>
      </c>
      <c r="F1393" s="461"/>
      <c r="G1393" s="461"/>
      <c r="H1393" s="461"/>
      <c r="I1393" s="461"/>
      <c r="J1393" s="461"/>
      <c r="K1393" s="462"/>
      <c r="L1393" s="461"/>
      <c r="M1393" s="461"/>
    </row>
    <row r="1394" spans="1:13" ht="90">
      <c r="A1394" s="476" t="s">
        <v>5432</v>
      </c>
      <c r="B1394" s="471" t="s">
        <v>5433</v>
      </c>
      <c r="C1394" s="343" t="s">
        <v>5434</v>
      </c>
      <c r="D1394" s="343" t="s">
        <v>5435</v>
      </c>
      <c r="E1394" s="460">
        <v>2005</v>
      </c>
      <c r="F1394" s="461"/>
      <c r="G1394" s="461"/>
      <c r="H1394" s="461"/>
      <c r="I1394" s="461"/>
      <c r="J1394" s="461"/>
      <c r="K1394" s="462"/>
      <c r="L1394" s="461"/>
      <c r="M1394" s="461"/>
    </row>
    <row r="1395" spans="1:13" ht="45">
      <c r="A1395" s="476" t="s">
        <v>8861</v>
      </c>
      <c r="B1395" s="471"/>
      <c r="C1395" s="343" t="s">
        <v>8862</v>
      </c>
      <c r="D1395" s="343" t="s">
        <v>8863</v>
      </c>
      <c r="E1395" s="460">
        <v>1994</v>
      </c>
      <c r="F1395" s="461"/>
      <c r="G1395" s="461"/>
      <c r="H1395" s="461"/>
      <c r="I1395" s="461"/>
      <c r="J1395" s="461"/>
      <c r="K1395" s="462"/>
      <c r="L1395" s="461"/>
      <c r="M1395" s="461"/>
    </row>
    <row r="1396" spans="1:13" ht="60">
      <c r="A1396" s="476" t="s">
        <v>8864</v>
      </c>
      <c r="B1396" s="471" t="s">
        <v>8865</v>
      </c>
      <c r="C1396" s="343" t="s">
        <v>8866</v>
      </c>
      <c r="D1396" s="343" t="s">
        <v>1898</v>
      </c>
      <c r="E1396" s="460">
        <v>2013</v>
      </c>
      <c r="F1396" s="461"/>
      <c r="G1396" s="461"/>
      <c r="H1396" s="461"/>
      <c r="I1396" s="461"/>
      <c r="J1396" s="461"/>
      <c r="K1396" s="462"/>
      <c r="L1396" s="461"/>
      <c r="M1396" s="461"/>
    </row>
    <row r="1397" spans="1:13" ht="60">
      <c r="A1397" s="476" t="s">
        <v>3574</v>
      </c>
      <c r="B1397" s="471"/>
      <c r="C1397" s="343" t="s">
        <v>3575</v>
      </c>
      <c r="D1397" s="343" t="s">
        <v>3576</v>
      </c>
      <c r="E1397" s="460">
        <v>1995</v>
      </c>
      <c r="F1397" s="461"/>
      <c r="G1397" s="461"/>
      <c r="H1397" s="461"/>
      <c r="I1397" s="461"/>
      <c r="J1397" s="461"/>
      <c r="K1397" s="462"/>
      <c r="L1397" s="461"/>
      <c r="M1397" s="461"/>
    </row>
    <row r="1398" spans="1:13" ht="60">
      <c r="A1398" s="476" t="s">
        <v>8867</v>
      </c>
      <c r="B1398" s="471" t="s">
        <v>8868</v>
      </c>
      <c r="C1398" s="343" t="s">
        <v>8869</v>
      </c>
      <c r="D1398" s="343" t="s">
        <v>6951</v>
      </c>
      <c r="E1398" s="460">
        <v>2014</v>
      </c>
      <c r="F1398" s="461"/>
      <c r="G1398" s="461"/>
      <c r="H1398" s="461"/>
      <c r="I1398" s="461"/>
      <c r="J1398" s="461"/>
      <c r="K1398" s="462"/>
      <c r="L1398" s="461"/>
      <c r="M1398" s="461"/>
    </row>
    <row r="1399" spans="1:13" ht="60">
      <c r="A1399" s="476" t="s">
        <v>3213</v>
      </c>
      <c r="B1399" s="471"/>
      <c r="C1399" s="343" t="s">
        <v>3214</v>
      </c>
      <c r="D1399" s="343" t="s">
        <v>3215</v>
      </c>
      <c r="E1399" s="460">
        <v>1997</v>
      </c>
      <c r="F1399" s="461"/>
      <c r="G1399" s="461"/>
      <c r="H1399" s="461"/>
      <c r="I1399" s="461"/>
      <c r="J1399" s="461"/>
      <c r="K1399" s="462"/>
      <c r="L1399" s="461"/>
      <c r="M1399" s="461"/>
    </row>
    <row r="1400" spans="1:13" ht="90">
      <c r="A1400" s="476" t="s">
        <v>5412</v>
      </c>
      <c r="B1400" s="471" t="s">
        <v>5413</v>
      </c>
      <c r="C1400" s="343" t="s">
        <v>5414</v>
      </c>
      <c r="D1400" s="343" t="s">
        <v>5415</v>
      </c>
      <c r="E1400" s="460">
        <v>2006</v>
      </c>
      <c r="F1400" s="461"/>
      <c r="G1400" s="461"/>
      <c r="H1400" s="461"/>
      <c r="I1400" s="461"/>
      <c r="J1400" s="461"/>
      <c r="K1400" s="462"/>
      <c r="L1400" s="461"/>
      <c r="M1400" s="461"/>
    </row>
    <row r="1401" spans="1:13" ht="30">
      <c r="A1401" s="476" t="s">
        <v>4384</v>
      </c>
      <c r="B1401" s="471" t="s">
        <v>4385</v>
      </c>
      <c r="C1401" s="343" t="s">
        <v>4386</v>
      </c>
      <c r="D1401" s="343" t="s">
        <v>4387</v>
      </c>
      <c r="E1401" s="460">
        <v>2009</v>
      </c>
      <c r="F1401" s="461"/>
      <c r="G1401" s="461"/>
      <c r="H1401" s="461"/>
      <c r="I1401" s="461"/>
      <c r="J1401" s="461"/>
      <c r="K1401" s="462"/>
      <c r="L1401" s="461"/>
      <c r="M1401" s="461"/>
    </row>
    <row r="1402" spans="1:13" ht="75">
      <c r="A1402" s="476" t="s">
        <v>5101</v>
      </c>
      <c r="B1402" s="471"/>
      <c r="C1402" s="343" t="s">
        <v>5102</v>
      </c>
      <c r="D1402" s="343" t="s">
        <v>5103</v>
      </c>
      <c r="E1402" s="460">
        <v>2005</v>
      </c>
      <c r="F1402" s="461"/>
      <c r="G1402" s="461"/>
      <c r="H1402" s="461"/>
      <c r="I1402" s="461"/>
      <c r="J1402" s="461"/>
      <c r="K1402" s="462"/>
      <c r="L1402" s="461"/>
      <c r="M1402" s="461"/>
    </row>
    <row r="1403" spans="1:13" ht="75">
      <c r="A1403" s="476" t="s">
        <v>5805</v>
      </c>
      <c r="B1403" s="471" t="s">
        <v>5806</v>
      </c>
      <c r="C1403" s="343" t="s">
        <v>5807</v>
      </c>
      <c r="D1403" s="343" t="s">
        <v>533</v>
      </c>
      <c r="E1403" s="460">
        <v>1998</v>
      </c>
      <c r="F1403" s="461"/>
      <c r="G1403" s="461"/>
      <c r="H1403" s="461"/>
      <c r="I1403" s="461"/>
      <c r="J1403" s="461"/>
      <c r="K1403" s="462"/>
      <c r="L1403" s="461"/>
      <c r="M1403" s="461"/>
    </row>
    <row r="1404" spans="1:13" ht="75">
      <c r="A1404" s="476" t="s">
        <v>8870</v>
      </c>
      <c r="B1404" s="471" t="s">
        <v>8871</v>
      </c>
      <c r="C1404" s="343" t="s">
        <v>8872</v>
      </c>
      <c r="D1404" s="343" t="s">
        <v>3203</v>
      </c>
      <c r="E1404" s="460">
        <v>2016</v>
      </c>
      <c r="F1404" s="461"/>
      <c r="G1404" s="461"/>
      <c r="H1404" s="461"/>
      <c r="I1404" s="461"/>
      <c r="J1404" s="461"/>
      <c r="K1404" s="462"/>
      <c r="L1404" s="461"/>
      <c r="M1404" s="461"/>
    </row>
    <row r="1405" spans="1:13" ht="90">
      <c r="A1405" s="476" t="s">
        <v>6252</v>
      </c>
      <c r="B1405" s="471"/>
      <c r="C1405" s="343" t="s">
        <v>6253</v>
      </c>
      <c r="D1405" s="343" t="s">
        <v>6254</v>
      </c>
      <c r="E1405" s="460">
        <v>2013</v>
      </c>
      <c r="F1405" s="461"/>
      <c r="G1405" s="461"/>
      <c r="H1405" s="461"/>
      <c r="I1405" s="461"/>
      <c r="J1405" s="461"/>
      <c r="K1405" s="462"/>
      <c r="L1405" s="461"/>
      <c r="M1405" s="461"/>
    </row>
    <row r="1406" spans="1:13" ht="60">
      <c r="A1406" s="476" t="s">
        <v>8873</v>
      </c>
      <c r="B1406" s="471"/>
      <c r="C1406" s="343" t="s">
        <v>8874</v>
      </c>
      <c r="D1406" s="343" t="s">
        <v>7975</v>
      </c>
      <c r="E1406" s="460">
        <v>1996</v>
      </c>
      <c r="F1406" s="461"/>
      <c r="G1406" s="461"/>
      <c r="H1406" s="461"/>
      <c r="I1406" s="461"/>
      <c r="J1406" s="461"/>
      <c r="K1406" s="462"/>
      <c r="L1406" s="461"/>
      <c r="M1406" s="461"/>
    </row>
    <row r="1407" spans="1:13" ht="60">
      <c r="A1407" s="476" t="s">
        <v>6617</v>
      </c>
      <c r="B1407" s="471"/>
      <c r="C1407" s="343" t="s">
        <v>6618</v>
      </c>
      <c r="D1407" s="343"/>
      <c r="E1407" s="460">
        <v>2018</v>
      </c>
      <c r="F1407" s="461"/>
      <c r="G1407" s="461"/>
      <c r="H1407" s="461"/>
      <c r="I1407" s="461"/>
      <c r="J1407" s="461"/>
      <c r="K1407" s="462"/>
      <c r="L1407" s="461"/>
      <c r="M1407" s="461"/>
    </row>
    <row r="1408" spans="1:13" ht="90">
      <c r="A1408" s="476" t="s">
        <v>8875</v>
      </c>
      <c r="B1408" s="471" t="s">
        <v>8876</v>
      </c>
      <c r="C1408" s="343" t="s">
        <v>8877</v>
      </c>
      <c r="D1408" s="343" t="s">
        <v>7375</v>
      </c>
      <c r="E1408" s="460">
        <v>2000</v>
      </c>
      <c r="F1408" s="461"/>
      <c r="G1408" s="461"/>
      <c r="H1408" s="461"/>
      <c r="I1408" s="461"/>
      <c r="J1408" s="461"/>
      <c r="K1408" s="462"/>
      <c r="L1408" s="461"/>
      <c r="M1408" s="461"/>
    </row>
    <row r="1409" spans="1:13" ht="60">
      <c r="A1409" s="476" t="s">
        <v>1205</v>
      </c>
      <c r="B1409" s="471" t="s">
        <v>3803</v>
      </c>
      <c r="C1409" s="343" t="s">
        <v>1204</v>
      </c>
      <c r="D1409" s="343" t="s">
        <v>348</v>
      </c>
      <c r="E1409" s="460">
        <v>2020</v>
      </c>
      <c r="F1409" s="461"/>
      <c r="G1409" s="461"/>
      <c r="H1409" s="461"/>
      <c r="I1409" s="461"/>
      <c r="J1409" s="461"/>
      <c r="K1409" s="462"/>
      <c r="L1409" s="461"/>
      <c r="M1409" s="461"/>
    </row>
    <row r="1410" spans="1:13" ht="150">
      <c r="A1410" s="476" t="s">
        <v>8878</v>
      </c>
      <c r="B1410" s="471" t="s">
        <v>8879</v>
      </c>
      <c r="C1410" s="343" t="s">
        <v>8880</v>
      </c>
      <c r="D1410" s="343" t="s">
        <v>3203</v>
      </c>
      <c r="E1410" s="460">
        <v>2017</v>
      </c>
      <c r="F1410" s="461"/>
      <c r="G1410" s="461"/>
      <c r="H1410" s="461"/>
      <c r="I1410" s="461"/>
      <c r="J1410" s="461"/>
      <c r="K1410" s="462"/>
      <c r="L1410" s="461"/>
      <c r="M1410" s="461"/>
    </row>
    <row r="1411" spans="1:13" ht="90">
      <c r="A1411" s="476" t="s">
        <v>8881</v>
      </c>
      <c r="B1411" s="471" t="s">
        <v>8882</v>
      </c>
      <c r="C1411" s="343" t="s">
        <v>8883</v>
      </c>
      <c r="D1411" s="343" t="s">
        <v>533</v>
      </c>
      <c r="E1411" s="460">
        <v>1996</v>
      </c>
      <c r="F1411" s="461"/>
      <c r="G1411" s="461"/>
      <c r="H1411" s="461"/>
      <c r="I1411" s="461"/>
      <c r="J1411" s="461"/>
      <c r="K1411" s="462"/>
      <c r="L1411" s="461"/>
      <c r="M1411" s="461"/>
    </row>
    <row r="1412" spans="1:13" ht="60">
      <c r="A1412" s="476" t="s">
        <v>2733</v>
      </c>
      <c r="B1412" s="471" t="s">
        <v>4024</v>
      </c>
      <c r="C1412" s="343" t="s">
        <v>2735</v>
      </c>
      <c r="D1412" s="343" t="s">
        <v>2736</v>
      </c>
      <c r="E1412" s="460">
        <v>2021</v>
      </c>
      <c r="F1412" s="461"/>
      <c r="G1412" s="461"/>
      <c r="H1412" s="461"/>
      <c r="I1412" s="461"/>
      <c r="J1412" s="461"/>
      <c r="K1412" s="462"/>
      <c r="L1412" s="461"/>
      <c r="M1412" s="461"/>
    </row>
    <row r="1413" spans="1:13" ht="75">
      <c r="A1413" s="476" t="s">
        <v>3188</v>
      </c>
      <c r="B1413" s="471" t="s">
        <v>3189</v>
      </c>
      <c r="C1413" s="343" t="s">
        <v>3190</v>
      </c>
      <c r="D1413" s="343" t="s">
        <v>3191</v>
      </c>
      <c r="E1413" s="460">
        <v>2022</v>
      </c>
      <c r="F1413" s="461"/>
      <c r="G1413" s="461"/>
      <c r="H1413" s="461"/>
      <c r="I1413" s="461"/>
      <c r="J1413" s="461"/>
      <c r="K1413" s="462"/>
      <c r="L1413" s="461"/>
      <c r="M1413" s="461"/>
    </row>
    <row r="1414" spans="1:13" ht="105">
      <c r="A1414" s="476" t="s">
        <v>8884</v>
      </c>
      <c r="B1414" s="471" t="s">
        <v>8885</v>
      </c>
      <c r="C1414" s="343" t="s">
        <v>8886</v>
      </c>
      <c r="D1414" s="343" t="s">
        <v>8297</v>
      </c>
      <c r="E1414" s="460">
        <v>2013</v>
      </c>
      <c r="F1414" s="461"/>
      <c r="G1414" s="461"/>
      <c r="H1414" s="461"/>
      <c r="I1414" s="461"/>
      <c r="J1414" s="461"/>
      <c r="K1414" s="462"/>
      <c r="L1414" s="461"/>
      <c r="M1414" s="461"/>
    </row>
    <row r="1415" spans="1:13" ht="105">
      <c r="A1415" s="476" t="s">
        <v>6639</v>
      </c>
      <c r="B1415" s="471" t="s">
        <v>6640</v>
      </c>
      <c r="C1415" s="343" t="s">
        <v>6641</v>
      </c>
      <c r="D1415" s="343" t="s">
        <v>6642</v>
      </c>
      <c r="E1415" s="460">
        <v>1994</v>
      </c>
      <c r="F1415" s="461"/>
      <c r="G1415" s="461"/>
      <c r="H1415" s="461"/>
      <c r="I1415" s="461"/>
      <c r="J1415" s="461"/>
      <c r="K1415" s="462"/>
      <c r="L1415" s="461"/>
      <c r="M1415" s="461"/>
    </row>
    <row r="1416" spans="1:13" ht="60">
      <c r="A1416" s="476" t="s">
        <v>8887</v>
      </c>
      <c r="B1416" s="471"/>
      <c r="C1416" s="343" t="s">
        <v>8888</v>
      </c>
      <c r="D1416" s="343"/>
      <c r="E1416" s="471"/>
      <c r="F1416" s="461"/>
      <c r="G1416" s="461"/>
      <c r="H1416" s="461"/>
      <c r="I1416" s="461"/>
      <c r="J1416" s="461"/>
      <c r="K1416" s="462"/>
      <c r="L1416" s="461"/>
      <c r="M1416" s="461"/>
    </row>
    <row r="1417" spans="1:13" ht="60">
      <c r="A1417" s="476" t="s">
        <v>8889</v>
      </c>
      <c r="B1417" s="471"/>
      <c r="C1417" s="343" t="s">
        <v>8890</v>
      </c>
      <c r="D1417" s="343" t="s">
        <v>8891</v>
      </c>
      <c r="E1417" s="460">
        <v>2002</v>
      </c>
      <c r="F1417" s="461"/>
      <c r="G1417" s="461"/>
      <c r="H1417" s="461"/>
      <c r="I1417" s="461"/>
      <c r="J1417" s="461"/>
      <c r="K1417" s="462"/>
      <c r="L1417" s="461"/>
      <c r="M1417" s="461"/>
    </row>
    <row r="1418" spans="1:13" ht="75">
      <c r="A1418" s="476" t="s">
        <v>8892</v>
      </c>
      <c r="B1418" s="471" t="s">
        <v>8893</v>
      </c>
      <c r="C1418" s="343" t="s">
        <v>8894</v>
      </c>
      <c r="D1418" s="343" t="s">
        <v>6808</v>
      </c>
      <c r="E1418" s="460">
        <v>1997</v>
      </c>
      <c r="F1418" s="461"/>
      <c r="G1418" s="461"/>
      <c r="H1418" s="461"/>
      <c r="I1418" s="461"/>
      <c r="J1418" s="461"/>
      <c r="K1418" s="462"/>
      <c r="L1418" s="461"/>
      <c r="M1418" s="461"/>
    </row>
    <row r="1419" spans="1:13" ht="105">
      <c r="A1419" s="476" t="s">
        <v>8895</v>
      </c>
      <c r="B1419" s="471" t="s">
        <v>8896</v>
      </c>
      <c r="C1419" s="343" t="s">
        <v>8897</v>
      </c>
      <c r="D1419" s="343" t="s">
        <v>4553</v>
      </c>
      <c r="E1419" s="460">
        <v>1994</v>
      </c>
      <c r="F1419" s="461"/>
      <c r="G1419" s="461"/>
      <c r="H1419" s="461"/>
      <c r="I1419" s="461"/>
      <c r="J1419" s="461"/>
      <c r="K1419" s="462"/>
      <c r="L1419" s="461"/>
      <c r="M1419" s="461"/>
    </row>
    <row r="1420" spans="1:13" ht="60">
      <c r="A1420" s="476" t="s">
        <v>345</v>
      </c>
      <c r="B1420" s="471" t="s">
        <v>346</v>
      </c>
      <c r="C1420" s="343" t="s">
        <v>344</v>
      </c>
      <c r="D1420" s="343" t="s">
        <v>348</v>
      </c>
      <c r="E1420" s="460">
        <v>2008</v>
      </c>
      <c r="F1420" s="461"/>
      <c r="G1420" s="461"/>
      <c r="H1420" s="461"/>
      <c r="I1420" s="461"/>
      <c r="J1420" s="461"/>
      <c r="K1420" s="462"/>
      <c r="L1420" s="461"/>
      <c r="M1420" s="461"/>
    </row>
    <row r="1421" spans="1:13" ht="60">
      <c r="A1421" s="476" t="s">
        <v>4963</v>
      </c>
      <c r="B1421" s="471"/>
      <c r="C1421" s="343" t="s">
        <v>4964</v>
      </c>
      <c r="D1421" s="343" t="s">
        <v>4806</v>
      </c>
      <c r="E1421" s="460">
        <v>2002</v>
      </c>
      <c r="F1421" s="461"/>
      <c r="G1421" s="461"/>
      <c r="H1421" s="461"/>
      <c r="I1421" s="461"/>
      <c r="J1421" s="461"/>
      <c r="K1421" s="462"/>
      <c r="L1421" s="461"/>
      <c r="M1421" s="461"/>
    </row>
    <row r="1422" spans="1:13" ht="90">
      <c r="A1422" s="476" t="s">
        <v>5968</v>
      </c>
      <c r="B1422" s="471" t="s">
        <v>5969</v>
      </c>
      <c r="C1422" s="343" t="s">
        <v>5970</v>
      </c>
      <c r="D1422" s="343" t="s">
        <v>5439</v>
      </c>
      <c r="E1422" s="460">
        <v>2023</v>
      </c>
      <c r="F1422" s="461"/>
      <c r="G1422" s="461"/>
      <c r="H1422" s="461"/>
      <c r="I1422" s="461"/>
      <c r="J1422" s="461"/>
      <c r="K1422" s="462"/>
      <c r="L1422" s="461"/>
      <c r="M1422" s="461"/>
    </row>
    <row r="1423" spans="1:13" ht="120">
      <c r="A1423" s="476" t="s">
        <v>8898</v>
      </c>
      <c r="B1423" s="471"/>
      <c r="C1423" s="343" t="s">
        <v>8899</v>
      </c>
      <c r="D1423" s="343" t="s">
        <v>8900</v>
      </c>
      <c r="E1423" s="460">
        <v>2022</v>
      </c>
      <c r="F1423" s="461"/>
      <c r="G1423" s="461"/>
      <c r="H1423" s="461"/>
      <c r="I1423" s="461"/>
      <c r="J1423" s="461"/>
      <c r="K1423" s="462"/>
      <c r="L1423" s="461"/>
      <c r="M1423" s="461"/>
    </row>
    <row r="1424" spans="1:13" ht="60">
      <c r="A1424" s="476" t="s">
        <v>8901</v>
      </c>
      <c r="B1424" s="471" t="s">
        <v>8902</v>
      </c>
      <c r="C1424" s="343" t="s">
        <v>8903</v>
      </c>
      <c r="D1424" s="343" t="s">
        <v>8904</v>
      </c>
      <c r="E1424" s="460">
        <v>2010</v>
      </c>
      <c r="F1424" s="461"/>
      <c r="G1424" s="461"/>
      <c r="H1424" s="461"/>
      <c r="I1424" s="461"/>
      <c r="J1424" s="461"/>
      <c r="K1424" s="462"/>
      <c r="L1424" s="461"/>
      <c r="M1424" s="461"/>
    </row>
    <row r="1425" spans="1:13" ht="105">
      <c r="A1425" s="476" t="s">
        <v>8905</v>
      </c>
      <c r="B1425" s="471"/>
      <c r="C1425" s="343" t="s">
        <v>8906</v>
      </c>
      <c r="D1425" s="343" t="s">
        <v>8907</v>
      </c>
      <c r="E1425" s="460">
        <v>1997</v>
      </c>
      <c r="F1425" s="461"/>
      <c r="G1425" s="461"/>
      <c r="H1425" s="461"/>
      <c r="I1425" s="461"/>
      <c r="J1425" s="461"/>
      <c r="K1425" s="462"/>
      <c r="L1425" s="461"/>
      <c r="M1425" s="461"/>
    </row>
    <row r="1426" spans="1:13" ht="75">
      <c r="A1426" s="476" t="s">
        <v>8908</v>
      </c>
      <c r="B1426" s="471" t="s">
        <v>8909</v>
      </c>
      <c r="C1426" s="343" t="s">
        <v>8910</v>
      </c>
      <c r="D1426" s="343" t="s">
        <v>8911</v>
      </c>
      <c r="E1426" s="460">
        <v>2005</v>
      </c>
      <c r="F1426" s="461"/>
      <c r="G1426" s="461"/>
      <c r="H1426" s="461"/>
      <c r="I1426" s="461"/>
      <c r="J1426" s="461"/>
      <c r="K1426" s="462"/>
      <c r="L1426" s="461"/>
      <c r="M1426" s="461"/>
    </row>
    <row r="1427" spans="1:13" ht="90">
      <c r="A1427" s="476" t="s">
        <v>8912</v>
      </c>
      <c r="B1427" s="471" t="s">
        <v>8913</v>
      </c>
      <c r="C1427" s="343" t="s">
        <v>8914</v>
      </c>
      <c r="D1427" s="343" t="s">
        <v>7219</v>
      </c>
      <c r="E1427" s="460">
        <v>2010</v>
      </c>
      <c r="F1427" s="461"/>
      <c r="G1427" s="461"/>
      <c r="H1427" s="461"/>
      <c r="I1427" s="461"/>
      <c r="J1427" s="461"/>
      <c r="K1427" s="462"/>
      <c r="L1427" s="461"/>
      <c r="M1427" s="461"/>
    </row>
    <row r="1428" spans="1:13" ht="75">
      <c r="A1428" s="476" t="s">
        <v>3900</v>
      </c>
      <c r="B1428" s="471" t="s">
        <v>3901</v>
      </c>
      <c r="C1428" s="343" t="s">
        <v>3902</v>
      </c>
      <c r="D1428" s="343" t="s">
        <v>3903</v>
      </c>
      <c r="E1428" s="460">
        <v>1994</v>
      </c>
      <c r="F1428" s="461"/>
      <c r="G1428" s="461"/>
      <c r="H1428" s="461"/>
      <c r="I1428" s="461"/>
      <c r="J1428" s="461"/>
      <c r="K1428" s="462"/>
      <c r="L1428" s="461"/>
      <c r="M1428" s="461"/>
    </row>
    <row r="1429" spans="1:13" ht="75">
      <c r="A1429" s="476" t="s">
        <v>8915</v>
      </c>
      <c r="B1429" s="471" t="s">
        <v>8916</v>
      </c>
      <c r="C1429" s="343" t="s">
        <v>8917</v>
      </c>
      <c r="D1429" s="343" t="s">
        <v>6947</v>
      </c>
      <c r="E1429" s="460">
        <v>2009</v>
      </c>
      <c r="F1429" s="461"/>
      <c r="G1429" s="461"/>
      <c r="H1429" s="461"/>
      <c r="I1429" s="461"/>
      <c r="J1429" s="461"/>
      <c r="K1429" s="462"/>
      <c r="L1429" s="461"/>
      <c r="M1429" s="461"/>
    </row>
    <row r="1430" spans="1:13" ht="90">
      <c r="A1430" s="476" t="s">
        <v>2768</v>
      </c>
      <c r="B1430" s="471" t="s">
        <v>4244</v>
      </c>
      <c r="C1430" s="343" t="s">
        <v>2770</v>
      </c>
      <c r="D1430" s="343" t="s">
        <v>2771</v>
      </c>
      <c r="E1430" s="460">
        <v>2010</v>
      </c>
      <c r="F1430" s="461"/>
      <c r="G1430" s="461"/>
      <c r="H1430" s="461"/>
      <c r="I1430" s="461"/>
      <c r="J1430" s="461"/>
      <c r="K1430" s="462"/>
      <c r="L1430" s="461"/>
      <c r="M1430" s="461"/>
    </row>
    <row r="1431" spans="1:13" ht="75">
      <c r="A1431" s="476" t="s">
        <v>8918</v>
      </c>
      <c r="B1431" s="471" t="s">
        <v>8919</v>
      </c>
      <c r="C1431" s="343" t="s">
        <v>8920</v>
      </c>
      <c r="D1431" s="343" t="s">
        <v>8921</v>
      </c>
      <c r="E1431" s="460">
        <v>2014</v>
      </c>
      <c r="F1431" s="461"/>
      <c r="G1431" s="461"/>
      <c r="H1431" s="461"/>
      <c r="I1431" s="461"/>
      <c r="J1431" s="461"/>
      <c r="K1431" s="462"/>
      <c r="L1431" s="461"/>
      <c r="M1431" s="461"/>
    </row>
    <row r="1432" spans="1:13" ht="105">
      <c r="A1432" s="476" t="s">
        <v>8922</v>
      </c>
      <c r="B1432" s="471"/>
      <c r="C1432" s="343" t="s">
        <v>8923</v>
      </c>
      <c r="D1432" s="343" t="s">
        <v>8924</v>
      </c>
      <c r="E1432" s="460">
        <v>2010</v>
      </c>
      <c r="F1432" s="461"/>
      <c r="G1432" s="461"/>
      <c r="H1432" s="461"/>
      <c r="I1432" s="461"/>
      <c r="J1432" s="461"/>
      <c r="K1432" s="462"/>
      <c r="L1432" s="461"/>
      <c r="M1432" s="461"/>
    </row>
    <row r="1433" spans="1:13" ht="75">
      <c r="A1433" s="476" t="s">
        <v>4781</v>
      </c>
      <c r="B1433" s="471"/>
      <c r="C1433" s="343" t="s">
        <v>4782</v>
      </c>
      <c r="D1433" s="343" t="s">
        <v>4783</v>
      </c>
      <c r="E1433" s="460">
        <v>2007</v>
      </c>
      <c r="F1433" s="461"/>
      <c r="G1433" s="461"/>
      <c r="H1433" s="461"/>
      <c r="I1433" s="461"/>
      <c r="J1433" s="461"/>
      <c r="K1433" s="462"/>
      <c r="L1433" s="461"/>
      <c r="M1433" s="461"/>
    </row>
    <row r="1434" spans="1:13" ht="60">
      <c r="A1434" s="476" t="s">
        <v>8925</v>
      </c>
      <c r="B1434" s="471" t="s">
        <v>8926</v>
      </c>
      <c r="C1434" s="343" t="s">
        <v>8927</v>
      </c>
      <c r="D1434" s="343" t="s">
        <v>6197</v>
      </c>
      <c r="E1434" s="460">
        <v>2021</v>
      </c>
      <c r="F1434" s="461"/>
      <c r="G1434" s="461"/>
      <c r="H1434" s="461"/>
      <c r="I1434" s="461"/>
      <c r="J1434" s="461"/>
      <c r="K1434" s="462"/>
      <c r="L1434" s="461"/>
      <c r="M1434" s="461"/>
    </row>
    <row r="1435" spans="1:13" ht="45">
      <c r="A1435" s="476" t="s">
        <v>3356</v>
      </c>
      <c r="B1435" s="471" t="s">
        <v>3357</v>
      </c>
      <c r="C1435" s="343" t="s">
        <v>3358</v>
      </c>
      <c r="D1435" s="343" t="s">
        <v>3359</v>
      </c>
      <c r="E1435" s="460">
        <v>2006</v>
      </c>
      <c r="F1435" s="461"/>
      <c r="G1435" s="461"/>
      <c r="H1435" s="461"/>
      <c r="I1435" s="461"/>
      <c r="J1435" s="461"/>
      <c r="K1435" s="462"/>
      <c r="L1435" s="461"/>
      <c r="M1435" s="461"/>
    </row>
    <row r="1436" spans="1:13" ht="60">
      <c r="A1436" s="476" t="s">
        <v>8928</v>
      </c>
      <c r="B1436" s="471" t="s">
        <v>8929</v>
      </c>
      <c r="C1436" s="343" t="s">
        <v>8930</v>
      </c>
      <c r="D1436" s="343" t="s">
        <v>7001</v>
      </c>
      <c r="E1436" s="460">
        <v>2005</v>
      </c>
      <c r="F1436" s="461"/>
      <c r="G1436" s="461"/>
      <c r="H1436" s="461"/>
      <c r="I1436" s="461"/>
      <c r="J1436" s="461"/>
      <c r="K1436" s="462"/>
      <c r="L1436" s="461"/>
      <c r="M1436" s="461"/>
    </row>
    <row r="1437" spans="1:13" ht="75">
      <c r="A1437" s="476" t="s">
        <v>8931</v>
      </c>
      <c r="B1437" s="471" t="s">
        <v>8932</v>
      </c>
      <c r="C1437" s="343" t="s">
        <v>8933</v>
      </c>
      <c r="D1437" s="343" t="s">
        <v>8934</v>
      </c>
      <c r="E1437" s="460">
        <v>2005</v>
      </c>
      <c r="F1437" s="461"/>
      <c r="G1437" s="461"/>
      <c r="H1437" s="461"/>
      <c r="I1437" s="461"/>
      <c r="J1437" s="461"/>
      <c r="K1437" s="462"/>
      <c r="L1437" s="461"/>
      <c r="M1437" s="461"/>
    </row>
    <row r="1438" spans="1:13" ht="105">
      <c r="A1438" s="476" t="s">
        <v>8935</v>
      </c>
      <c r="B1438" s="471" t="s">
        <v>8936</v>
      </c>
      <c r="C1438" s="343" t="s">
        <v>8937</v>
      </c>
      <c r="D1438" s="343" t="s">
        <v>7219</v>
      </c>
      <c r="E1438" s="460">
        <v>2000</v>
      </c>
      <c r="F1438" s="461"/>
      <c r="G1438" s="461"/>
      <c r="H1438" s="461"/>
      <c r="I1438" s="461"/>
      <c r="J1438" s="461"/>
      <c r="K1438" s="462"/>
      <c r="L1438" s="461"/>
      <c r="M1438" s="461"/>
    </row>
    <row r="1439" spans="1:13" ht="60">
      <c r="A1439" s="476" t="s">
        <v>4060</v>
      </c>
      <c r="B1439" s="471" t="s">
        <v>4061</v>
      </c>
      <c r="C1439" s="343" t="s">
        <v>4062</v>
      </c>
      <c r="D1439" s="343" t="s">
        <v>4063</v>
      </c>
      <c r="E1439" s="460">
        <v>2022</v>
      </c>
      <c r="F1439" s="461"/>
      <c r="G1439" s="461"/>
      <c r="H1439" s="461"/>
      <c r="I1439" s="461"/>
      <c r="J1439" s="461"/>
      <c r="K1439" s="462"/>
      <c r="L1439" s="461"/>
      <c r="M1439" s="461"/>
    </row>
    <row r="1440" spans="1:13" ht="60">
      <c r="A1440" s="476" t="s">
        <v>8938</v>
      </c>
      <c r="B1440" s="471"/>
      <c r="C1440" s="343" t="s">
        <v>8939</v>
      </c>
      <c r="D1440" s="343" t="s">
        <v>8940</v>
      </c>
      <c r="E1440" s="460">
        <v>2014</v>
      </c>
      <c r="F1440" s="461"/>
      <c r="G1440" s="461"/>
      <c r="H1440" s="461"/>
      <c r="I1440" s="461"/>
      <c r="J1440" s="461"/>
      <c r="K1440" s="462"/>
      <c r="L1440" s="461"/>
      <c r="M1440" s="461"/>
    </row>
    <row r="1441" spans="1:13" ht="30">
      <c r="A1441" s="476" t="s">
        <v>5584</v>
      </c>
      <c r="B1441" s="471"/>
      <c r="C1441" s="343"/>
      <c r="D1441" s="343"/>
      <c r="E1441" s="460">
        <v>2015</v>
      </c>
      <c r="F1441" s="461"/>
      <c r="G1441" s="461"/>
      <c r="H1441" s="461"/>
      <c r="I1441" s="461"/>
      <c r="J1441" s="461"/>
      <c r="K1441" s="462"/>
      <c r="L1441" s="461"/>
      <c r="M1441" s="461"/>
    </row>
    <row r="1442" spans="1:13" ht="30">
      <c r="A1442" s="476" t="s">
        <v>3444</v>
      </c>
      <c r="B1442" s="471"/>
      <c r="C1442" s="343" t="s">
        <v>3445</v>
      </c>
      <c r="D1442" s="343" t="s">
        <v>3446</v>
      </c>
      <c r="E1442" s="460">
        <v>2016</v>
      </c>
      <c r="F1442" s="461"/>
      <c r="G1442" s="461"/>
      <c r="H1442" s="461"/>
      <c r="I1442" s="461"/>
      <c r="J1442" s="461"/>
      <c r="K1442" s="462"/>
      <c r="L1442" s="461"/>
      <c r="M1442" s="461"/>
    </row>
    <row r="1443" spans="1:13" ht="45">
      <c r="A1443" s="476" t="s">
        <v>4648</v>
      </c>
      <c r="B1443" s="471"/>
      <c r="C1443" s="343" t="s">
        <v>4649</v>
      </c>
      <c r="D1443" s="343"/>
      <c r="E1443" s="460">
        <v>2012</v>
      </c>
      <c r="F1443" s="461"/>
      <c r="G1443" s="461"/>
      <c r="H1443" s="461"/>
      <c r="I1443" s="461"/>
      <c r="J1443" s="461"/>
      <c r="K1443" s="462"/>
      <c r="L1443" s="461"/>
      <c r="M1443" s="461"/>
    </row>
    <row r="1444" spans="1:13" ht="90">
      <c r="A1444" s="476" t="s">
        <v>3516</v>
      </c>
      <c r="B1444" s="471"/>
      <c r="C1444" s="343" t="s">
        <v>3517</v>
      </c>
      <c r="D1444" s="343" t="s">
        <v>3518</v>
      </c>
      <c r="E1444" s="460">
        <v>1985</v>
      </c>
      <c r="F1444" s="461"/>
      <c r="G1444" s="461"/>
      <c r="H1444" s="461"/>
      <c r="I1444" s="461"/>
      <c r="J1444" s="461"/>
      <c r="K1444" s="462"/>
      <c r="L1444" s="461"/>
      <c r="M1444" s="461"/>
    </row>
    <row r="1445" spans="1:13" ht="60">
      <c r="A1445" s="476" t="s">
        <v>2899</v>
      </c>
      <c r="B1445" s="471" t="s">
        <v>5029</v>
      </c>
      <c r="C1445" s="343" t="s">
        <v>2901</v>
      </c>
      <c r="D1445" s="343" t="s">
        <v>2824</v>
      </c>
      <c r="E1445" s="460">
        <v>2000</v>
      </c>
      <c r="F1445" s="461"/>
      <c r="G1445" s="461"/>
      <c r="H1445" s="461"/>
      <c r="I1445" s="461"/>
      <c r="J1445" s="461"/>
      <c r="K1445" s="462"/>
      <c r="L1445" s="461"/>
      <c r="M1445" s="461"/>
    </row>
    <row r="1446" spans="1:13" ht="60">
      <c r="A1446" s="476" t="s">
        <v>8941</v>
      </c>
      <c r="B1446" s="471" t="s">
        <v>8942</v>
      </c>
      <c r="C1446" s="343" t="s">
        <v>8943</v>
      </c>
      <c r="D1446" s="343" t="s">
        <v>8944</v>
      </c>
      <c r="E1446" s="460">
        <v>2018</v>
      </c>
      <c r="F1446" s="461"/>
      <c r="G1446" s="461"/>
      <c r="H1446" s="461"/>
      <c r="I1446" s="461"/>
      <c r="J1446" s="461"/>
      <c r="K1446" s="462"/>
      <c r="L1446" s="461"/>
      <c r="M1446" s="461"/>
    </row>
    <row r="1447" spans="1:13" ht="75">
      <c r="A1447" s="476" t="s">
        <v>3496</v>
      </c>
      <c r="B1447" s="471" t="s">
        <v>3497</v>
      </c>
      <c r="C1447" s="343" t="s">
        <v>3498</v>
      </c>
      <c r="D1447" s="343" t="s">
        <v>3499</v>
      </c>
      <c r="E1447" s="460">
        <v>1994</v>
      </c>
      <c r="F1447" s="461"/>
      <c r="G1447" s="461"/>
      <c r="H1447" s="461"/>
      <c r="I1447" s="461"/>
      <c r="J1447" s="461"/>
      <c r="K1447" s="462"/>
      <c r="L1447" s="461"/>
      <c r="M1447" s="461"/>
    </row>
    <row r="1448" spans="1:13" ht="150">
      <c r="A1448" s="476" t="s">
        <v>8945</v>
      </c>
      <c r="B1448" s="471"/>
      <c r="C1448" s="343" t="s">
        <v>8946</v>
      </c>
      <c r="D1448" s="343" t="s">
        <v>8947</v>
      </c>
      <c r="E1448" s="460">
        <v>2009</v>
      </c>
      <c r="F1448" s="461"/>
      <c r="G1448" s="461"/>
      <c r="H1448" s="461"/>
      <c r="I1448" s="461"/>
      <c r="J1448" s="461"/>
      <c r="K1448" s="462"/>
      <c r="L1448" s="461"/>
      <c r="M1448" s="461"/>
    </row>
    <row r="1449" spans="1:13" ht="90">
      <c r="A1449" s="476" t="s">
        <v>5767</v>
      </c>
      <c r="B1449" s="471" t="s">
        <v>5768</v>
      </c>
      <c r="C1449" s="343" t="s">
        <v>5769</v>
      </c>
      <c r="D1449" s="343" t="s">
        <v>5770</v>
      </c>
      <c r="E1449" s="460">
        <v>2001</v>
      </c>
      <c r="F1449" s="461"/>
      <c r="G1449" s="461"/>
      <c r="H1449" s="461"/>
      <c r="I1449" s="461"/>
      <c r="J1449" s="461"/>
      <c r="K1449" s="462"/>
      <c r="L1449" s="461"/>
      <c r="M1449" s="461"/>
    </row>
    <row r="1450" spans="1:13" ht="30">
      <c r="A1450" s="488" t="s">
        <v>5364</v>
      </c>
      <c r="B1450" s="471"/>
      <c r="C1450" s="343" t="s">
        <v>5365</v>
      </c>
      <c r="D1450" s="343"/>
      <c r="E1450" s="460">
        <v>2009</v>
      </c>
      <c r="F1450" s="461"/>
      <c r="G1450" s="461"/>
      <c r="H1450" s="461"/>
      <c r="I1450" s="461"/>
      <c r="J1450" s="461"/>
      <c r="K1450" s="462"/>
      <c r="L1450" s="461"/>
      <c r="M1450" s="461"/>
    </row>
    <row r="1451" spans="1:13" ht="30">
      <c r="A1451" s="488" t="s">
        <v>5364</v>
      </c>
      <c r="B1451" s="471"/>
      <c r="C1451" s="343" t="s">
        <v>5365</v>
      </c>
      <c r="D1451" s="343"/>
      <c r="E1451" s="460">
        <v>2005</v>
      </c>
      <c r="F1451" s="461"/>
      <c r="G1451" s="461"/>
      <c r="H1451" s="461"/>
      <c r="I1451" s="461"/>
      <c r="J1451" s="461"/>
      <c r="K1451" s="462"/>
      <c r="L1451" s="461"/>
      <c r="M1451" s="461"/>
    </row>
    <row r="1452" spans="1:13" ht="30">
      <c r="A1452" s="488" t="s">
        <v>5366</v>
      </c>
      <c r="B1452" s="471"/>
      <c r="C1452" s="343" t="s">
        <v>5367</v>
      </c>
      <c r="D1452" s="343"/>
      <c r="E1452" s="460">
        <v>2013</v>
      </c>
      <c r="F1452" s="461"/>
      <c r="G1452" s="461"/>
      <c r="H1452" s="461"/>
      <c r="I1452" s="461"/>
      <c r="J1452" s="461"/>
      <c r="K1452" s="462"/>
      <c r="L1452" s="461"/>
      <c r="M1452" s="461"/>
    </row>
    <row r="1453" spans="1:13" ht="30">
      <c r="A1453" s="488" t="s">
        <v>5366</v>
      </c>
      <c r="B1453" s="471"/>
      <c r="C1453" s="343" t="s">
        <v>5367</v>
      </c>
      <c r="D1453" s="343"/>
      <c r="E1453" s="460">
        <v>2000</v>
      </c>
      <c r="F1453" s="461"/>
      <c r="G1453" s="461"/>
      <c r="H1453" s="461"/>
      <c r="I1453" s="461"/>
      <c r="J1453" s="461"/>
      <c r="K1453" s="462"/>
      <c r="L1453" s="461"/>
      <c r="M1453" s="461"/>
    </row>
    <row r="1454" spans="1:13" ht="30">
      <c r="A1454" s="476" t="s">
        <v>5368</v>
      </c>
      <c r="B1454" s="471"/>
      <c r="C1454" s="343" t="s">
        <v>5367</v>
      </c>
      <c r="D1454" s="343"/>
      <c r="E1454" s="460">
        <v>2001</v>
      </c>
      <c r="F1454" s="461"/>
      <c r="G1454" s="461"/>
      <c r="H1454" s="461"/>
      <c r="I1454" s="461"/>
      <c r="J1454" s="461"/>
      <c r="K1454" s="462"/>
      <c r="L1454" s="461"/>
      <c r="M1454" s="461"/>
    </row>
    <row r="1455" spans="1:13" ht="90">
      <c r="A1455" s="476" t="s">
        <v>6319</v>
      </c>
      <c r="B1455" s="471"/>
      <c r="C1455" s="343" t="s">
        <v>6320</v>
      </c>
      <c r="D1455" s="343" t="s">
        <v>6321</v>
      </c>
      <c r="E1455" s="460">
        <v>2006</v>
      </c>
      <c r="F1455" s="461"/>
      <c r="G1455" s="461"/>
      <c r="H1455" s="461"/>
      <c r="I1455" s="461"/>
      <c r="J1455" s="461"/>
      <c r="K1455" s="462"/>
      <c r="L1455" s="461"/>
      <c r="M1455" s="461"/>
    </row>
    <row r="1456" spans="1:13" ht="60">
      <c r="A1456" s="476" t="s">
        <v>5537</v>
      </c>
      <c r="B1456" s="471" t="s">
        <v>5538</v>
      </c>
      <c r="C1456" s="343" t="s">
        <v>5539</v>
      </c>
      <c r="D1456" s="343" t="s">
        <v>5540</v>
      </c>
      <c r="E1456" s="460">
        <v>2010</v>
      </c>
      <c r="F1456" s="461"/>
      <c r="G1456" s="461"/>
      <c r="H1456" s="461"/>
      <c r="I1456" s="461"/>
      <c r="J1456" s="461"/>
      <c r="K1456" s="462"/>
      <c r="L1456" s="461"/>
      <c r="M1456" s="461"/>
    </row>
    <row r="1457" spans="1:13" ht="45">
      <c r="A1457" s="476" t="s">
        <v>3100</v>
      </c>
      <c r="B1457" s="471" t="s">
        <v>3101</v>
      </c>
      <c r="C1457" s="343" t="s">
        <v>3102</v>
      </c>
      <c r="D1457" s="343" t="s">
        <v>3103</v>
      </c>
      <c r="E1457" s="460">
        <v>2001</v>
      </c>
      <c r="F1457" s="461"/>
      <c r="G1457" s="461"/>
      <c r="H1457" s="461"/>
      <c r="I1457" s="461"/>
      <c r="J1457" s="461"/>
      <c r="K1457" s="462"/>
      <c r="L1457" s="461"/>
      <c r="M1457" s="461"/>
    </row>
    <row r="1458" spans="1:13" ht="60">
      <c r="A1458" s="476" t="s">
        <v>5135</v>
      </c>
      <c r="B1458" s="471"/>
      <c r="C1458" s="343" t="s">
        <v>5136</v>
      </c>
      <c r="D1458" s="343"/>
      <c r="E1458" s="460">
        <v>2020</v>
      </c>
      <c r="F1458" s="461"/>
      <c r="G1458" s="461"/>
      <c r="H1458" s="461"/>
      <c r="I1458" s="461"/>
      <c r="J1458" s="461"/>
      <c r="K1458" s="462"/>
      <c r="L1458" s="461"/>
      <c r="M1458" s="461"/>
    </row>
    <row r="1459" spans="1:13" ht="105">
      <c r="A1459" s="476" t="s">
        <v>8948</v>
      </c>
      <c r="B1459" s="471" t="s">
        <v>8949</v>
      </c>
      <c r="C1459" s="343" t="s">
        <v>8950</v>
      </c>
      <c r="D1459" s="343" t="s">
        <v>8951</v>
      </c>
      <c r="E1459" s="460">
        <v>2016</v>
      </c>
      <c r="F1459" s="461"/>
      <c r="G1459" s="461"/>
      <c r="H1459" s="461"/>
      <c r="I1459" s="461"/>
      <c r="J1459" s="461"/>
      <c r="K1459" s="462"/>
      <c r="L1459" s="461"/>
      <c r="M1459" s="461"/>
    </row>
    <row r="1460" spans="1:13" ht="60">
      <c r="A1460" s="476" t="s">
        <v>8952</v>
      </c>
      <c r="B1460" s="471" t="s">
        <v>8953</v>
      </c>
      <c r="C1460" s="343" t="s">
        <v>8954</v>
      </c>
      <c r="D1460" s="343" t="s">
        <v>6874</v>
      </c>
      <c r="E1460" s="460">
        <v>2017</v>
      </c>
      <c r="F1460" s="461"/>
      <c r="G1460" s="461"/>
      <c r="H1460" s="461"/>
      <c r="I1460" s="461"/>
      <c r="J1460" s="461"/>
      <c r="K1460" s="462"/>
      <c r="L1460" s="461"/>
      <c r="M1460" s="461"/>
    </row>
    <row r="1461" spans="1:13" ht="165">
      <c r="A1461" s="476" t="s">
        <v>4443</v>
      </c>
      <c r="B1461" s="471"/>
      <c r="C1461" s="343" t="s">
        <v>4444</v>
      </c>
      <c r="D1461" s="343" t="s">
        <v>4445</v>
      </c>
      <c r="E1461" s="460">
        <v>2018</v>
      </c>
      <c r="F1461" s="461"/>
      <c r="G1461" s="461"/>
      <c r="H1461" s="461"/>
      <c r="I1461" s="461"/>
      <c r="J1461" s="461"/>
      <c r="K1461" s="462"/>
      <c r="L1461" s="461"/>
      <c r="M1461" s="461"/>
    </row>
    <row r="1462" spans="1:13" ht="60">
      <c r="A1462" s="476" t="s">
        <v>8955</v>
      </c>
      <c r="B1462" s="471" t="s">
        <v>8956</v>
      </c>
      <c r="C1462" s="343" t="s">
        <v>8957</v>
      </c>
      <c r="D1462" s="343" t="s">
        <v>8573</v>
      </c>
      <c r="E1462" s="460">
        <v>2018</v>
      </c>
      <c r="F1462" s="461"/>
      <c r="G1462" s="461"/>
      <c r="H1462" s="461"/>
      <c r="I1462" s="461"/>
      <c r="J1462" s="461"/>
      <c r="K1462" s="462"/>
      <c r="L1462" s="461"/>
      <c r="M1462" s="461"/>
    </row>
    <row r="1463" spans="1:13" ht="45">
      <c r="A1463" s="476" t="s">
        <v>8958</v>
      </c>
      <c r="B1463" s="471" t="s">
        <v>8959</v>
      </c>
      <c r="C1463" s="343" t="s">
        <v>8960</v>
      </c>
      <c r="D1463" s="343" t="s">
        <v>4326</v>
      </c>
      <c r="E1463" s="460">
        <v>2017</v>
      </c>
      <c r="F1463" s="461"/>
      <c r="G1463" s="461"/>
      <c r="H1463" s="461"/>
      <c r="I1463" s="461"/>
      <c r="J1463" s="461"/>
      <c r="K1463" s="462"/>
      <c r="L1463" s="461"/>
      <c r="M1463" s="461"/>
    </row>
    <row r="1464" spans="1:13" ht="90">
      <c r="A1464" s="476" t="s">
        <v>8961</v>
      </c>
      <c r="B1464" s="471" t="s">
        <v>8962</v>
      </c>
      <c r="C1464" s="343" t="s">
        <v>8963</v>
      </c>
      <c r="D1464" s="343" t="s">
        <v>2559</v>
      </c>
      <c r="E1464" s="460">
        <v>2020</v>
      </c>
      <c r="F1464" s="461"/>
      <c r="G1464" s="461"/>
      <c r="H1464" s="461"/>
      <c r="I1464" s="461"/>
      <c r="J1464" s="461"/>
      <c r="K1464" s="462"/>
      <c r="L1464" s="461"/>
      <c r="M1464" s="461"/>
    </row>
    <row r="1465" spans="1:13" ht="75">
      <c r="A1465" s="476" t="s">
        <v>8964</v>
      </c>
      <c r="B1465" s="471"/>
      <c r="C1465" s="343" t="s">
        <v>8965</v>
      </c>
      <c r="D1465" s="343" t="s">
        <v>8966</v>
      </c>
      <c r="E1465" s="460">
        <v>2018</v>
      </c>
      <c r="F1465" s="461"/>
      <c r="G1465" s="461"/>
      <c r="H1465" s="461"/>
      <c r="I1465" s="461"/>
      <c r="J1465" s="461"/>
      <c r="K1465" s="462"/>
      <c r="L1465" s="461"/>
      <c r="M1465" s="461"/>
    </row>
    <row r="1466" spans="1:13" ht="45">
      <c r="A1466" s="476" t="s">
        <v>6194</v>
      </c>
      <c r="B1466" s="471" t="s">
        <v>6195</v>
      </c>
      <c r="C1466" s="343" t="s">
        <v>6196</v>
      </c>
      <c r="D1466" s="343" t="s">
        <v>6197</v>
      </c>
      <c r="E1466" s="460">
        <v>2020</v>
      </c>
      <c r="F1466" s="461"/>
      <c r="G1466" s="461"/>
      <c r="H1466" s="461"/>
      <c r="I1466" s="461"/>
      <c r="J1466" s="461"/>
      <c r="K1466" s="462"/>
      <c r="L1466" s="461"/>
      <c r="M1466" s="461"/>
    </row>
    <row r="1467" spans="1:13" ht="30">
      <c r="A1467" s="476" t="s">
        <v>5821</v>
      </c>
      <c r="B1467" s="471" t="s">
        <v>5822</v>
      </c>
      <c r="C1467" s="343" t="s">
        <v>5823</v>
      </c>
      <c r="D1467" s="343" t="s">
        <v>5824</v>
      </c>
      <c r="E1467" s="460">
        <v>1980</v>
      </c>
      <c r="F1467" s="461"/>
      <c r="G1467" s="461"/>
      <c r="H1467" s="461"/>
      <c r="I1467" s="461"/>
      <c r="J1467" s="461"/>
      <c r="K1467" s="462"/>
      <c r="L1467" s="461"/>
      <c r="M1467" s="461"/>
    </row>
    <row r="1468" spans="1:13" ht="60">
      <c r="A1468" s="476" t="s">
        <v>4455</v>
      </c>
      <c r="B1468" s="471" t="s">
        <v>4456</v>
      </c>
      <c r="C1468" s="343" t="s">
        <v>4457</v>
      </c>
      <c r="D1468" s="343" t="s">
        <v>500</v>
      </c>
      <c r="E1468" s="460">
        <v>2019</v>
      </c>
      <c r="F1468" s="461"/>
      <c r="G1468" s="461"/>
      <c r="H1468" s="461"/>
      <c r="I1468" s="461"/>
      <c r="J1468" s="461"/>
      <c r="K1468" s="462"/>
      <c r="L1468" s="461"/>
      <c r="M1468" s="461"/>
    </row>
    <row r="1469" spans="1:13" ht="60">
      <c r="A1469" s="476" t="s">
        <v>6226</v>
      </c>
      <c r="B1469" s="471"/>
      <c r="C1469" s="343" t="s">
        <v>6227</v>
      </c>
      <c r="D1469" s="343" t="s">
        <v>3215</v>
      </c>
      <c r="E1469" s="460">
        <v>2002</v>
      </c>
      <c r="F1469" s="461"/>
      <c r="G1469" s="461"/>
      <c r="H1469" s="461"/>
      <c r="I1469" s="461"/>
      <c r="J1469" s="461"/>
      <c r="K1469" s="462"/>
      <c r="L1469" s="461"/>
      <c r="M1469" s="461"/>
    </row>
    <row r="1470" spans="1:13" ht="75">
      <c r="A1470" s="476" t="s">
        <v>8967</v>
      </c>
      <c r="B1470" s="471" t="s">
        <v>8968</v>
      </c>
      <c r="C1470" s="343" t="s">
        <v>8969</v>
      </c>
      <c r="D1470" s="343" t="s">
        <v>1025</v>
      </c>
      <c r="E1470" s="460">
        <v>2012</v>
      </c>
      <c r="F1470" s="461"/>
      <c r="G1470" s="461"/>
      <c r="H1470" s="461"/>
      <c r="I1470" s="461"/>
      <c r="J1470" s="461"/>
      <c r="K1470" s="462"/>
      <c r="L1470" s="461"/>
      <c r="M1470" s="461"/>
    </row>
    <row r="1471" spans="1:13" ht="75">
      <c r="A1471" s="476" t="s">
        <v>8970</v>
      </c>
      <c r="B1471" s="471" t="s">
        <v>8971</v>
      </c>
      <c r="C1471" s="343" t="s">
        <v>8972</v>
      </c>
      <c r="D1471" s="343" t="s">
        <v>1898</v>
      </c>
      <c r="E1471" s="460">
        <v>2013</v>
      </c>
      <c r="F1471" s="461"/>
      <c r="G1471" s="461"/>
      <c r="H1471" s="461"/>
      <c r="I1471" s="461"/>
      <c r="J1471" s="461"/>
      <c r="K1471" s="462"/>
      <c r="L1471" s="461"/>
      <c r="M1471" s="461"/>
    </row>
    <row r="1472" spans="1:13" ht="75">
      <c r="A1472" s="476" t="s">
        <v>4616</v>
      </c>
      <c r="B1472" s="471"/>
      <c r="C1472" s="343" t="s">
        <v>4617</v>
      </c>
      <c r="D1472" s="343" t="s">
        <v>4618</v>
      </c>
      <c r="E1472" s="460">
        <v>2018</v>
      </c>
      <c r="F1472" s="461"/>
      <c r="G1472" s="461"/>
      <c r="H1472" s="461"/>
      <c r="I1472" s="461"/>
      <c r="J1472" s="461"/>
      <c r="K1472" s="462"/>
      <c r="L1472" s="461"/>
      <c r="M1472" s="461"/>
    </row>
    <row r="1473" spans="1:13" ht="75">
      <c r="A1473" s="476" t="s">
        <v>4672</v>
      </c>
      <c r="B1473" s="471" t="s">
        <v>4673</v>
      </c>
      <c r="C1473" s="343" t="s">
        <v>4674</v>
      </c>
      <c r="D1473" s="343" t="s">
        <v>1898</v>
      </c>
      <c r="E1473" s="460">
        <v>2011</v>
      </c>
      <c r="F1473" s="461"/>
      <c r="G1473" s="461"/>
      <c r="H1473" s="461"/>
      <c r="I1473" s="461"/>
      <c r="J1473" s="461"/>
      <c r="K1473" s="462"/>
      <c r="L1473" s="461"/>
      <c r="M1473" s="461"/>
    </row>
    <row r="1474" spans="1:13" ht="150">
      <c r="A1474" s="476" t="s">
        <v>6368</v>
      </c>
      <c r="B1474" s="471"/>
      <c r="C1474" s="343" t="s">
        <v>6369</v>
      </c>
      <c r="D1474" s="343" t="s">
        <v>6370</v>
      </c>
      <c r="E1474" s="460">
        <v>2019</v>
      </c>
      <c r="F1474" s="461"/>
      <c r="G1474" s="461"/>
      <c r="H1474" s="461"/>
      <c r="I1474" s="461"/>
      <c r="J1474" s="461"/>
      <c r="K1474" s="462"/>
      <c r="L1474" s="461"/>
      <c r="M1474" s="461"/>
    </row>
    <row r="1475" spans="1:13" ht="90">
      <c r="A1475" s="476" t="s">
        <v>5679</v>
      </c>
      <c r="B1475" s="471" t="s">
        <v>5680</v>
      </c>
      <c r="C1475" s="343" t="s">
        <v>5681</v>
      </c>
      <c r="D1475" s="343" t="s">
        <v>5682</v>
      </c>
      <c r="E1475" s="460">
        <v>2016</v>
      </c>
      <c r="F1475" s="461"/>
      <c r="G1475" s="461"/>
      <c r="H1475" s="461"/>
      <c r="I1475" s="461"/>
      <c r="J1475" s="461"/>
      <c r="K1475" s="462"/>
      <c r="L1475" s="461"/>
      <c r="M1475" s="461"/>
    </row>
    <row r="1476" spans="1:13" ht="75">
      <c r="A1476" s="476" t="s">
        <v>8973</v>
      </c>
      <c r="B1476" s="471" t="s">
        <v>8974</v>
      </c>
      <c r="C1476" s="343" t="s">
        <v>8975</v>
      </c>
      <c r="D1476" s="343" t="s">
        <v>4437</v>
      </c>
      <c r="E1476" s="460">
        <v>2019</v>
      </c>
      <c r="F1476" s="461"/>
      <c r="G1476" s="461"/>
      <c r="H1476" s="461"/>
      <c r="I1476" s="461"/>
      <c r="J1476" s="461"/>
      <c r="K1476" s="462"/>
      <c r="L1476" s="461"/>
      <c r="M1476" s="461"/>
    </row>
    <row r="1477" spans="1:13" ht="120">
      <c r="A1477" s="476" t="s">
        <v>8976</v>
      </c>
      <c r="B1477" s="471" t="s">
        <v>8977</v>
      </c>
      <c r="C1477" s="343" t="s">
        <v>8978</v>
      </c>
      <c r="D1477" s="343" t="s">
        <v>2724</v>
      </c>
      <c r="E1477" s="460">
        <v>2022</v>
      </c>
      <c r="F1477" s="461"/>
      <c r="G1477" s="461"/>
      <c r="H1477" s="461"/>
      <c r="I1477" s="461"/>
      <c r="J1477" s="461"/>
      <c r="K1477" s="462"/>
      <c r="L1477" s="461"/>
      <c r="M1477" s="461"/>
    </row>
    <row r="1478" spans="1:13" ht="45">
      <c r="A1478" s="476" t="s">
        <v>2906</v>
      </c>
      <c r="B1478" s="471" t="s">
        <v>5039</v>
      </c>
      <c r="C1478" s="343" t="s">
        <v>2908</v>
      </c>
      <c r="D1478" s="343" t="s">
        <v>1779</v>
      </c>
      <c r="E1478" s="460">
        <v>1998</v>
      </c>
      <c r="F1478" s="461"/>
      <c r="G1478" s="461"/>
      <c r="H1478" s="461"/>
      <c r="I1478" s="461"/>
      <c r="J1478" s="461"/>
      <c r="K1478" s="462"/>
      <c r="L1478" s="461"/>
      <c r="M1478" s="461"/>
    </row>
    <row r="1479" spans="1:13" ht="105">
      <c r="A1479" s="476" t="s">
        <v>2616</v>
      </c>
      <c r="B1479" s="471" t="s">
        <v>2617</v>
      </c>
      <c r="C1479" s="343" t="s">
        <v>2618</v>
      </c>
      <c r="D1479" s="343" t="s">
        <v>2588</v>
      </c>
      <c r="E1479" s="460">
        <v>2005</v>
      </c>
      <c r="F1479" s="461"/>
      <c r="G1479" s="461"/>
      <c r="H1479" s="461"/>
      <c r="I1479" s="461"/>
      <c r="J1479" s="461"/>
      <c r="K1479" s="462"/>
      <c r="L1479" s="461"/>
      <c r="M1479" s="461"/>
    </row>
    <row r="1480" spans="1:13" ht="60">
      <c r="A1480" s="476" t="s">
        <v>3957</v>
      </c>
      <c r="B1480" s="471" t="s">
        <v>3958</v>
      </c>
      <c r="C1480" s="343" t="s">
        <v>3959</v>
      </c>
      <c r="D1480" s="343" t="s">
        <v>348</v>
      </c>
      <c r="E1480" s="460">
        <v>2013</v>
      </c>
      <c r="F1480" s="461"/>
      <c r="G1480" s="461"/>
      <c r="H1480" s="461"/>
      <c r="I1480" s="461"/>
      <c r="J1480" s="461"/>
      <c r="K1480" s="462"/>
      <c r="L1480" s="461"/>
      <c r="M1480" s="461"/>
    </row>
    <row r="1481" spans="1:13" ht="90">
      <c r="A1481" s="476" t="s">
        <v>8979</v>
      </c>
      <c r="B1481" s="471" t="s">
        <v>8980</v>
      </c>
      <c r="C1481" s="343" t="s">
        <v>8981</v>
      </c>
      <c r="D1481" s="343" t="s">
        <v>7161</v>
      </c>
      <c r="E1481" s="460">
        <v>1997</v>
      </c>
      <c r="F1481" s="461"/>
      <c r="G1481" s="461"/>
      <c r="H1481" s="461"/>
      <c r="I1481" s="461"/>
      <c r="J1481" s="461"/>
      <c r="K1481" s="462"/>
      <c r="L1481" s="461"/>
      <c r="M1481" s="461"/>
    </row>
    <row r="1482" spans="1:13" ht="45">
      <c r="A1482" s="476" t="s">
        <v>6694</v>
      </c>
      <c r="B1482" s="471"/>
      <c r="C1482" s="343"/>
      <c r="D1482" s="343" t="s">
        <v>6695</v>
      </c>
      <c r="E1482" s="460">
        <v>2016</v>
      </c>
      <c r="F1482" s="461"/>
      <c r="G1482" s="461"/>
      <c r="H1482" s="461"/>
      <c r="I1482" s="461"/>
      <c r="J1482" s="461"/>
      <c r="K1482" s="462"/>
      <c r="L1482" s="461"/>
      <c r="M1482" s="461"/>
    </row>
    <row r="1483" spans="1:13" ht="45">
      <c r="A1483" s="476" t="s">
        <v>8982</v>
      </c>
      <c r="B1483" s="471" t="s">
        <v>8983</v>
      </c>
      <c r="C1483" s="343" t="s">
        <v>8984</v>
      </c>
      <c r="D1483" s="343" t="s">
        <v>7189</v>
      </c>
      <c r="E1483" s="460">
        <v>2006</v>
      </c>
      <c r="F1483" s="461"/>
      <c r="G1483" s="461"/>
      <c r="H1483" s="461"/>
      <c r="I1483" s="461"/>
      <c r="J1483" s="461"/>
      <c r="K1483" s="462"/>
      <c r="L1483" s="461"/>
      <c r="M1483" s="461"/>
    </row>
    <row r="1484" spans="1:13" ht="90">
      <c r="A1484" s="476" t="s">
        <v>5218</v>
      </c>
      <c r="B1484" s="471" t="s">
        <v>5219</v>
      </c>
      <c r="C1484" s="343" t="s">
        <v>5220</v>
      </c>
      <c r="D1484" s="343" t="s">
        <v>5221</v>
      </c>
      <c r="E1484" s="460">
        <v>1989</v>
      </c>
      <c r="F1484" s="461"/>
      <c r="G1484" s="461"/>
      <c r="H1484" s="461"/>
      <c r="I1484" s="461"/>
      <c r="J1484" s="461"/>
      <c r="K1484" s="462"/>
      <c r="L1484" s="461"/>
      <c r="M1484" s="461"/>
    </row>
    <row r="1485" spans="1:13" ht="60">
      <c r="A1485" s="476" t="s">
        <v>8985</v>
      </c>
      <c r="B1485" s="471"/>
      <c r="C1485" s="343"/>
      <c r="D1485" s="343"/>
      <c r="E1485" s="460">
        <v>1999</v>
      </c>
      <c r="F1485" s="461"/>
      <c r="G1485" s="461"/>
      <c r="H1485" s="461"/>
      <c r="I1485" s="461"/>
      <c r="J1485" s="461"/>
      <c r="K1485" s="462"/>
      <c r="L1485" s="461"/>
      <c r="M1485" s="461"/>
    </row>
    <row r="1486" spans="1:13" ht="45">
      <c r="A1486" s="476" t="s">
        <v>5255</v>
      </c>
      <c r="B1486" s="471"/>
      <c r="C1486" s="343" t="s">
        <v>5256</v>
      </c>
      <c r="D1486" s="343" t="s">
        <v>2957</v>
      </c>
      <c r="E1486" s="460">
        <v>1995</v>
      </c>
      <c r="F1486" s="461"/>
      <c r="G1486" s="461"/>
      <c r="H1486" s="461"/>
      <c r="I1486" s="461"/>
      <c r="J1486" s="461"/>
      <c r="K1486" s="462"/>
      <c r="L1486" s="461"/>
      <c r="M1486" s="461"/>
    </row>
    <row r="1487" spans="1:13" ht="75">
      <c r="A1487" s="476" t="s">
        <v>4879</v>
      </c>
      <c r="B1487" s="471" t="s">
        <v>4880</v>
      </c>
      <c r="C1487" s="343" t="s">
        <v>4881</v>
      </c>
      <c r="D1487" s="343" t="s">
        <v>533</v>
      </c>
      <c r="E1487" s="460">
        <v>2020</v>
      </c>
      <c r="F1487" s="461"/>
      <c r="G1487" s="461"/>
      <c r="H1487" s="461"/>
      <c r="I1487" s="461"/>
      <c r="J1487" s="461"/>
      <c r="K1487" s="462"/>
      <c r="L1487" s="461"/>
      <c r="M1487" s="461"/>
    </row>
    <row r="1488" spans="1:13" ht="45">
      <c r="A1488" s="476" t="s">
        <v>4245</v>
      </c>
      <c r="B1488" s="471" t="s">
        <v>4246</v>
      </c>
      <c r="C1488" s="343" t="s">
        <v>4247</v>
      </c>
      <c r="D1488" s="343" t="s">
        <v>4248</v>
      </c>
      <c r="E1488" s="460">
        <v>1986</v>
      </c>
      <c r="F1488" s="461"/>
      <c r="G1488" s="461"/>
      <c r="H1488" s="461"/>
      <c r="I1488" s="461"/>
      <c r="J1488" s="461"/>
      <c r="K1488" s="462"/>
      <c r="L1488" s="461"/>
      <c r="M1488" s="461"/>
    </row>
    <row r="1489" spans="1:13" ht="105">
      <c r="A1489" s="476" t="s">
        <v>6128</v>
      </c>
      <c r="B1489" s="471" t="s">
        <v>6129</v>
      </c>
      <c r="C1489" s="343" t="s">
        <v>6130</v>
      </c>
      <c r="D1489" s="343" t="s">
        <v>533</v>
      </c>
      <c r="E1489" s="460">
        <v>2020</v>
      </c>
      <c r="F1489" s="461"/>
      <c r="G1489" s="461"/>
      <c r="H1489" s="461"/>
      <c r="I1489" s="461"/>
      <c r="J1489" s="461"/>
      <c r="K1489" s="462"/>
      <c r="L1489" s="461"/>
      <c r="M1489" s="461"/>
    </row>
    <row r="1490" spans="1:13" ht="60">
      <c r="A1490" s="476" t="s">
        <v>5252</v>
      </c>
      <c r="B1490" s="471" t="s">
        <v>5253</v>
      </c>
      <c r="C1490" s="343" t="s">
        <v>5254</v>
      </c>
      <c r="D1490" s="343" t="s">
        <v>348</v>
      </c>
      <c r="E1490" s="460">
        <v>2017</v>
      </c>
      <c r="F1490" s="461"/>
      <c r="G1490" s="461"/>
      <c r="H1490" s="461"/>
      <c r="I1490" s="461"/>
      <c r="J1490" s="461"/>
      <c r="K1490" s="462"/>
      <c r="L1490" s="461"/>
      <c r="M1490" s="461"/>
    </row>
    <row r="1491" spans="1:13" ht="60">
      <c r="A1491" s="476" t="s">
        <v>5065</v>
      </c>
      <c r="B1491" s="471" t="s">
        <v>5066</v>
      </c>
      <c r="C1491" s="343" t="s">
        <v>5067</v>
      </c>
      <c r="D1491" s="343" t="s">
        <v>5068</v>
      </c>
      <c r="E1491" s="460">
        <v>2020</v>
      </c>
      <c r="F1491" s="461"/>
      <c r="G1491" s="461"/>
      <c r="H1491" s="461"/>
      <c r="I1491" s="461"/>
      <c r="J1491" s="461"/>
      <c r="K1491" s="462"/>
      <c r="L1491" s="461"/>
      <c r="M1491" s="461"/>
    </row>
    <row r="1492" spans="1:13" ht="75">
      <c r="A1492" s="476" t="s">
        <v>8986</v>
      </c>
      <c r="B1492" s="471" t="s">
        <v>8987</v>
      </c>
      <c r="C1492" s="343" t="s">
        <v>8988</v>
      </c>
      <c r="D1492" s="343" t="s">
        <v>6808</v>
      </c>
      <c r="E1492" s="460">
        <v>2017</v>
      </c>
      <c r="F1492" s="461"/>
      <c r="G1492" s="461"/>
      <c r="H1492" s="461"/>
      <c r="I1492" s="461"/>
      <c r="J1492" s="461"/>
      <c r="K1492" s="462"/>
      <c r="L1492" s="461"/>
      <c r="M1492" s="461"/>
    </row>
    <row r="1493" spans="1:13" ht="90">
      <c r="A1493" s="476" t="s">
        <v>8989</v>
      </c>
      <c r="B1493" s="471" t="s">
        <v>8990</v>
      </c>
      <c r="C1493" s="343" t="s">
        <v>8991</v>
      </c>
      <c r="D1493" s="343" t="s">
        <v>8992</v>
      </c>
      <c r="E1493" s="460">
        <v>2004</v>
      </c>
      <c r="F1493" s="461"/>
      <c r="G1493" s="461"/>
      <c r="H1493" s="461"/>
      <c r="I1493" s="461"/>
      <c r="J1493" s="461"/>
      <c r="K1493" s="462"/>
      <c r="L1493" s="461"/>
      <c r="M1493" s="461"/>
    </row>
    <row r="1494" spans="1:13" ht="90">
      <c r="A1494" s="476" t="s">
        <v>4407</v>
      </c>
      <c r="B1494" s="471" t="s">
        <v>4408</v>
      </c>
      <c r="C1494" s="343" t="s">
        <v>4409</v>
      </c>
      <c r="D1494" s="343" t="s">
        <v>4410</v>
      </c>
      <c r="E1494" s="460">
        <v>2010</v>
      </c>
      <c r="F1494" s="461"/>
      <c r="G1494" s="461"/>
      <c r="H1494" s="461"/>
      <c r="I1494" s="461"/>
      <c r="J1494" s="461"/>
      <c r="K1494" s="462"/>
      <c r="L1494" s="461"/>
      <c r="M1494" s="461"/>
    </row>
    <row r="1495" spans="1:13" ht="75">
      <c r="A1495" s="476" t="s">
        <v>8993</v>
      </c>
      <c r="B1495" s="471" t="s">
        <v>8994</v>
      </c>
      <c r="C1495" s="343" t="s">
        <v>8995</v>
      </c>
      <c r="D1495" s="343" t="s">
        <v>7975</v>
      </c>
      <c r="E1495" s="460">
        <v>2005</v>
      </c>
      <c r="F1495" s="461"/>
      <c r="G1495" s="461"/>
      <c r="H1495" s="461"/>
      <c r="I1495" s="461"/>
      <c r="J1495" s="461"/>
      <c r="K1495" s="462"/>
      <c r="L1495" s="461"/>
      <c r="M1495" s="461"/>
    </row>
    <row r="1496" spans="1:13" ht="75">
      <c r="A1496" s="476" t="s">
        <v>8996</v>
      </c>
      <c r="B1496" s="471" t="s">
        <v>8997</v>
      </c>
      <c r="C1496" s="343" t="s">
        <v>8998</v>
      </c>
      <c r="D1496" s="343" t="s">
        <v>8999</v>
      </c>
      <c r="E1496" s="460">
        <v>2020</v>
      </c>
      <c r="F1496" s="461"/>
      <c r="G1496" s="461"/>
      <c r="H1496" s="461"/>
      <c r="I1496" s="461"/>
      <c r="J1496" s="461"/>
      <c r="K1496" s="462"/>
      <c r="L1496" s="461"/>
      <c r="M1496" s="461"/>
    </row>
    <row r="1497" spans="1:13" ht="90">
      <c r="A1497" s="476" t="s">
        <v>5238</v>
      </c>
      <c r="B1497" s="471" t="s">
        <v>5239</v>
      </c>
      <c r="C1497" s="343" t="s">
        <v>5240</v>
      </c>
      <c r="D1497" s="343" t="s">
        <v>5241</v>
      </c>
      <c r="E1497" s="460">
        <v>1991</v>
      </c>
      <c r="F1497" s="461"/>
      <c r="G1497" s="461"/>
      <c r="H1497" s="461"/>
      <c r="I1497" s="461"/>
      <c r="J1497" s="461"/>
      <c r="K1497" s="462"/>
      <c r="L1497" s="461"/>
      <c r="M1497" s="461"/>
    </row>
    <row r="1498" spans="1:13" ht="90">
      <c r="A1498" s="476" t="s">
        <v>5723</v>
      </c>
      <c r="B1498" s="471" t="s">
        <v>5724</v>
      </c>
      <c r="C1498" s="343" t="s">
        <v>5725</v>
      </c>
      <c r="D1498" s="343" t="s">
        <v>5726</v>
      </c>
      <c r="E1498" s="460">
        <v>2014</v>
      </c>
      <c r="F1498" s="461"/>
      <c r="G1498" s="461"/>
      <c r="H1498" s="461"/>
      <c r="I1498" s="461"/>
      <c r="J1498" s="461"/>
      <c r="K1498" s="462"/>
      <c r="L1498" s="461"/>
      <c r="M1498" s="461"/>
    </row>
    <row r="1499" spans="1:13" ht="60">
      <c r="A1499" s="476" t="s">
        <v>4207</v>
      </c>
      <c r="B1499" s="471" t="s">
        <v>4208</v>
      </c>
      <c r="C1499" s="343" t="s">
        <v>4209</v>
      </c>
      <c r="D1499" s="343" t="s">
        <v>4210</v>
      </c>
      <c r="E1499" s="460">
        <v>2011</v>
      </c>
      <c r="F1499" s="461"/>
      <c r="G1499" s="461"/>
      <c r="H1499" s="461"/>
      <c r="I1499" s="461"/>
      <c r="J1499" s="461"/>
      <c r="K1499" s="462"/>
      <c r="L1499" s="461"/>
      <c r="M1499" s="461"/>
    </row>
    <row r="1500" spans="1:13" ht="75">
      <c r="A1500" s="476" t="s">
        <v>6393</v>
      </c>
      <c r="B1500" s="471" t="s">
        <v>6394</v>
      </c>
      <c r="C1500" s="343" t="s">
        <v>6395</v>
      </c>
      <c r="D1500" s="343" t="s">
        <v>1898</v>
      </c>
      <c r="E1500" s="460">
        <v>2019</v>
      </c>
      <c r="F1500" s="461"/>
      <c r="G1500" s="461"/>
      <c r="H1500" s="461"/>
      <c r="I1500" s="461"/>
      <c r="J1500" s="461"/>
      <c r="K1500" s="462"/>
      <c r="L1500" s="461"/>
      <c r="M1500" s="461"/>
    </row>
    <row r="1501" spans="1:13" ht="75">
      <c r="A1501" s="476" t="s">
        <v>9000</v>
      </c>
      <c r="B1501" s="471"/>
      <c r="C1501" s="343" t="s">
        <v>9001</v>
      </c>
      <c r="D1501" s="343"/>
      <c r="E1501" s="460">
        <v>1993</v>
      </c>
      <c r="F1501" s="461"/>
      <c r="G1501" s="461"/>
      <c r="H1501" s="461"/>
      <c r="I1501" s="461"/>
      <c r="J1501" s="461"/>
      <c r="K1501" s="462"/>
      <c r="L1501" s="461"/>
      <c r="M1501" s="461"/>
    </row>
    <row r="1502" spans="1:13" ht="75">
      <c r="A1502" s="476" t="s">
        <v>497</v>
      </c>
      <c r="B1502" s="471" t="s">
        <v>498</v>
      </c>
      <c r="C1502" s="343" t="s">
        <v>496</v>
      </c>
      <c r="D1502" s="343" t="s">
        <v>438</v>
      </c>
      <c r="E1502" s="460">
        <v>2014</v>
      </c>
      <c r="F1502" s="461"/>
      <c r="G1502" s="461"/>
      <c r="H1502" s="461"/>
      <c r="I1502" s="461"/>
      <c r="J1502" s="461"/>
      <c r="K1502" s="462"/>
      <c r="L1502" s="461"/>
      <c r="M1502" s="461"/>
    </row>
    <row r="1503" spans="1:13" ht="105">
      <c r="A1503" s="476" t="s">
        <v>6074</v>
      </c>
      <c r="B1503" s="471" t="s">
        <v>6075</v>
      </c>
      <c r="C1503" s="343" t="s">
        <v>6076</v>
      </c>
      <c r="D1503" s="343" t="s">
        <v>4735</v>
      </c>
      <c r="E1503" s="460">
        <v>2019</v>
      </c>
      <c r="F1503" s="461"/>
      <c r="G1503" s="461"/>
      <c r="H1503" s="461"/>
      <c r="I1503" s="461"/>
      <c r="J1503" s="461"/>
      <c r="K1503" s="462"/>
      <c r="L1503" s="461"/>
      <c r="M1503" s="461"/>
    </row>
    <row r="1504" spans="1:13" ht="60">
      <c r="A1504" s="476" t="s">
        <v>6314</v>
      </c>
      <c r="B1504" s="471"/>
      <c r="C1504" s="343" t="s">
        <v>6315</v>
      </c>
      <c r="D1504" s="343" t="s">
        <v>6316</v>
      </c>
      <c r="E1504" s="460">
        <v>2001</v>
      </c>
      <c r="F1504" s="461"/>
      <c r="G1504" s="461"/>
      <c r="H1504" s="461"/>
      <c r="I1504" s="461"/>
      <c r="J1504" s="461"/>
      <c r="K1504" s="462"/>
      <c r="L1504" s="461"/>
      <c r="M1504" s="461"/>
    </row>
    <row r="1505" spans="1:13" ht="75">
      <c r="A1505" s="476" t="s">
        <v>5025</v>
      </c>
      <c r="B1505" s="471" t="s">
        <v>5026</v>
      </c>
      <c r="C1505" s="343" t="s">
        <v>5027</v>
      </c>
      <c r="D1505" s="343" t="s">
        <v>5028</v>
      </c>
      <c r="E1505" s="460">
        <v>2016</v>
      </c>
      <c r="F1505" s="461"/>
      <c r="G1505" s="461"/>
      <c r="H1505" s="461"/>
      <c r="I1505" s="461"/>
      <c r="J1505" s="461"/>
      <c r="K1505" s="462"/>
      <c r="L1505" s="461"/>
      <c r="M1505" s="461"/>
    </row>
    <row r="1506" spans="1:13" ht="30">
      <c r="A1506" s="476" t="s">
        <v>5339</v>
      </c>
      <c r="B1506" s="471" t="s">
        <v>5340</v>
      </c>
      <c r="C1506" s="343" t="s">
        <v>5341</v>
      </c>
      <c r="D1506" s="343" t="s">
        <v>5342</v>
      </c>
      <c r="E1506" s="460">
        <v>1999</v>
      </c>
      <c r="F1506" s="461"/>
      <c r="G1506" s="461"/>
      <c r="H1506" s="461"/>
      <c r="I1506" s="461"/>
      <c r="J1506" s="461"/>
      <c r="K1506" s="462"/>
      <c r="L1506" s="461"/>
      <c r="M1506" s="461"/>
    </row>
    <row r="1507" spans="1:13" ht="75">
      <c r="A1507" s="476" t="s">
        <v>9002</v>
      </c>
      <c r="B1507" s="471" t="s">
        <v>9003</v>
      </c>
      <c r="C1507" s="343" t="s">
        <v>9004</v>
      </c>
      <c r="D1507" s="343" t="s">
        <v>9005</v>
      </c>
      <c r="E1507" s="460">
        <v>2020</v>
      </c>
      <c r="F1507" s="461"/>
      <c r="G1507" s="461"/>
      <c r="H1507" s="461"/>
      <c r="I1507" s="461"/>
      <c r="J1507" s="461"/>
      <c r="K1507" s="462"/>
      <c r="L1507" s="461"/>
      <c r="M1507" s="461"/>
    </row>
    <row r="1508" spans="1:13" ht="60">
      <c r="A1508" s="476" t="s">
        <v>551</v>
      </c>
      <c r="B1508" s="471" t="s">
        <v>5078</v>
      </c>
      <c r="C1508" s="343" t="s">
        <v>550</v>
      </c>
      <c r="D1508" s="343" t="s">
        <v>554</v>
      </c>
      <c r="E1508" s="460">
        <v>2015</v>
      </c>
      <c r="F1508" s="461"/>
      <c r="G1508" s="461"/>
      <c r="H1508" s="461"/>
      <c r="I1508" s="461"/>
      <c r="J1508" s="461"/>
      <c r="K1508" s="462"/>
      <c r="L1508" s="461"/>
      <c r="M1508" s="461"/>
    </row>
    <row r="1509" spans="1:13" ht="105">
      <c r="A1509" s="476" t="s">
        <v>2702</v>
      </c>
      <c r="B1509" s="471" t="s">
        <v>3826</v>
      </c>
      <c r="C1509" s="343" t="s">
        <v>2704</v>
      </c>
      <c r="D1509" s="343" t="s">
        <v>602</v>
      </c>
      <c r="E1509" s="460">
        <v>2021</v>
      </c>
      <c r="F1509" s="461"/>
      <c r="G1509" s="461"/>
      <c r="H1509" s="461"/>
      <c r="I1509" s="461"/>
      <c r="J1509" s="461"/>
      <c r="K1509" s="462"/>
      <c r="L1509" s="461"/>
      <c r="M1509" s="461"/>
    </row>
    <row r="1510" spans="1:13" ht="60">
      <c r="A1510" s="476" t="s">
        <v>9006</v>
      </c>
      <c r="B1510" s="471" t="s">
        <v>9007</v>
      </c>
      <c r="C1510" s="343" t="s">
        <v>9008</v>
      </c>
      <c r="D1510" s="343" t="s">
        <v>6894</v>
      </c>
      <c r="E1510" s="460">
        <v>2016</v>
      </c>
      <c r="F1510" s="461"/>
      <c r="G1510" s="461"/>
      <c r="H1510" s="461"/>
      <c r="I1510" s="461"/>
      <c r="J1510" s="461"/>
      <c r="K1510" s="462"/>
      <c r="L1510" s="461"/>
      <c r="M1510" s="461"/>
    </row>
    <row r="1511" spans="1:13" ht="90">
      <c r="A1511" s="476" t="s">
        <v>9009</v>
      </c>
      <c r="B1511" s="471" t="s">
        <v>9010</v>
      </c>
      <c r="C1511" s="343" t="s">
        <v>9011</v>
      </c>
      <c r="D1511" s="343" t="s">
        <v>6947</v>
      </c>
      <c r="E1511" s="460">
        <v>2022</v>
      </c>
      <c r="F1511" s="461"/>
      <c r="G1511" s="461"/>
      <c r="H1511" s="461"/>
      <c r="I1511" s="461"/>
      <c r="J1511" s="461"/>
      <c r="K1511" s="462"/>
      <c r="L1511" s="461"/>
      <c r="M1511" s="461"/>
    </row>
    <row r="1512" spans="1:13" ht="75">
      <c r="A1512" s="476" t="s">
        <v>9012</v>
      </c>
      <c r="B1512" s="471"/>
      <c r="C1512" s="343" t="s">
        <v>9013</v>
      </c>
      <c r="D1512" s="343" t="s">
        <v>9014</v>
      </c>
      <c r="E1512" s="460">
        <v>2019</v>
      </c>
      <c r="F1512" s="461"/>
      <c r="G1512" s="461"/>
      <c r="H1512" s="461"/>
      <c r="I1512" s="461"/>
      <c r="J1512" s="461"/>
      <c r="K1512" s="462"/>
      <c r="L1512" s="461"/>
      <c r="M1512" s="461"/>
    </row>
    <row r="1513" spans="1:13" ht="45">
      <c r="A1513" s="476" t="s">
        <v>5257</v>
      </c>
      <c r="B1513" s="471" t="s">
        <v>5258</v>
      </c>
      <c r="C1513" s="343" t="s">
        <v>5259</v>
      </c>
      <c r="D1513" s="343" t="s">
        <v>5260</v>
      </c>
      <c r="E1513" s="460">
        <v>2005</v>
      </c>
      <c r="F1513" s="461"/>
      <c r="G1513" s="461"/>
      <c r="H1513" s="461"/>
      <c r="I1513" s="461"/>
      <c r="J1513" s="461"/>
      <c r="K1513" s="462"/>
      <c r="L1513" s="461"/>
      <c r="M1513" s="461"/>
    </row>
    <row r="1514" spans="1:13" ht="60">
      <c r="A1514" s="476" t="s">
        <v>6614</v>
      </c>
      <c r="B1514" s="471" t="s">
        <v>6615</v>
      </c>
      <c r="C1514" s="343" t="s">
        <v>6616</v>
      </c>
      <c r="D1514" s="343" t="s">
        <v>2890</v>
      </c>
      <c r="E1514" s="460">
        <v>1998</v>
      </c>
      <c r="F1514" s="461"/>
      <c r="G1514" s="461"/>
      <c r="H1514" s="461"/>
      <c r="I1514" s="461"/>
      <c r="J1514" s="461"/>
      <c r="K1514" s="462"/>
      <c r="L1514" s="461"/>
      <c r="M1514" s="461"/>
    </row>
    <row r="1515" spans="1:13" ht="60">
      <c r="A1515" s="476" t="s">
        <v>4654</v>
      </c>
      <c r="B1515" s="471" t="s">
        <v>4655</v>
      </c>
      <c r="C1515" s="343" t="s">
        <v>4656</v>
      </c>
      <c r="D1515" s="343" t="s">
        <v>3499</v>
      </c>
      <c r="E1515" s="460">
        <v>1994</v>
      </c>
      <c r="F1515" s="461"/>
      <c r="G1515" s="461"/>
      <c r="H1515" s="461"/>
      <c r="I1515" s="461"/>
      <c r="J1515" s="461"/>
      <c r="K1515" s="462"/>
      <c r="L1515" s="461"/>
      <c r="M1515" s="461"/>
    </row>
    <row r="1516" spans="1:13" ht="45">
      <c r="A1516" s="476" t="s">
        <v>9015</v>
      </c>
      <c r="B1516" s="471"/>
      <c r="C1516" s="343" t="s">
        <v>9016</v>
      </c>
      <c r="D1516" s="343" t="s">
        <v>9017</v>
      </c>
      <c r="E1516" s="460">
        <v>2002</v>
      </c>
      <c r="F1516" s="461"/>
      <c r="G1516" s="461"/>
      <c r="H1516" s="461"/>
      <c r="I1516" s="461"/>
      <c r="J1516" s="461"/>
      <c r="K1516" s="462"/>
      <c r="L1516" s="461"/>
      <c r="M1516" s="461"/>
    </row>
    <row r="1517" spans="1:13" ht="75">
      <c r="A1517" s="476" t="s">
        <v>5756</v>
      </c>
      <c r="B1517" s="471" t="s">
        <v>5757</v>
      </c>
      <c r="C1517" s="343" t="s">
        <v>5758</v>
      </c>
      <c r="D1517" s="343" t="s">
        <v>5759</v>
      </c>
      <c r="E1517" s="460">
        <v>2011</v>
      </c>
      <c r="F1517" s="461"/>
      <c r="G1517" s="461"/>
      <c r="H1517" s="461"/>
      <c r="I1517" s="461"/>
      <c r="J1517" s="461"/>
      <c r="K1517" s="462"/>
      <c r="L1517" s="461"/>
      <c r="M1517" s="461"/>
    </row>
    <row r="1518" spans="1:13" ht="90">
      <c r="A1518" s="476" t="s">
        <v>9018</v>
      </c>
      <c r="B1518" s="471" t="s">
        <v>9019</v>
      </c>
      <c r="C1518" s="343" t="s">
        <v>9020</v>
      </c>
      <c r="D1518" s="343" t="s">
        <v>1688</v>
      </c>
      <c r="E1518" s="460">
        <v>2007</v>
      </c>
      <c r="F1518" s="461"/>
      <c r="G1518" s="461"/>
      <c r="H1518" s="461"/>
      <c r="I1518" s="461"/>
      <c r="J1518" s="461"/>
      <c r="K1518" s="462"/>
      <c r="L1518" s="461"/>
      <c r="M1518" s="461"/>
    </row>
    <row r="1519" spans="1:13" ht="60">
      <c r="A1519" s="476" t="s">
        <v>4479</v>
      </c>
      <c r="B1519" s="471"/>
      <c r="C1519" s="343" t="s">
        <v>4480</v>
      </c>
      <c r="D1519" s="343" t="s">
        <v>4481</v>
      </c>
      <c r="E1519" s="460">
        <v>2004</v>
      </c>
      <c r="F1519" s="461"/>
      <c r="G1519" s="461"/>
      <c r="H1519" s="461"/>
      <c r="I1519" s="461"/>
      <c r="J1519" s="461"/>
      <c r="K1519" s="462"/>
      <c r="L1519" s="461"/>
      <c r="M1519" s="461"/>
    </row>
    <row r="1520" spans="1:13" ht="45">
      <c r="A1520" s="476" t="s">
        <v>5555</v>
      </c>
      <c r="B1520" s="471" t="s">
        <v>5556</v>
      </c>
      <c r="C1520" s="343" t="s">
        <v>5557</v>
      </c>
      <c r="D1520" s="343" t="s">
        <v>4553</v>
      </c>
      <c r="E1520" s="460">
        <v>2012</v>
      </c>
      <c r="F1520" s="461"/>
      <c r="G1520" s="461"/>
      <c r="H1520" s="461"/>
      <c r="I1520" s="461"/>
      <c r="J1520" s="461"/>
      <c r="K1520" s="462"/>
      <c r="L1520" s="461"/>
      <c r="M1520" s="461"/>
    </row>
    <row r="1521" spans="1:13" ht="60">
      <c r="A1521" s="476" t="s">
        <v>5684</v>
      </c>
      <c r="B1521" s="471" t="s">
        <v>5685</v>
      </c>
      <c r="C1521" s="343" t="s">
        <v>5686</v>
      </c>
      <c r="D1521" s="343" t="s">
        <v>5687</v>
      </c>
      <c r="E1521" s="460">
        <v>2009</v>
      </c>
      <c r="F1521" s="461"/>
      <c r="G1521" s="461"/>
      <c r="H1521" s="461"/>
      <c r="I1521" s="461"/>
      <c r="J1521" s="461"/>
      <c r="K1521" s="462"/>
      <c r="L1521" s="461"/>
      <c r="M1521" s="461"/>
    </row>
    <row r="1522" spans="1:13" ht="90">
      <c r="A1522" s="476" t="s">
        <v>9021</v>
      </c>
      <c r="B1522" s="471"/>
      <c r="C1522" s="343" t="s">
        <v>9022</v>
      </c>
      <c r="D1522" s="343" t="s">
        <v>6197</v>
      </c>
      <c r="E1522" s="460">
        <v>2006</v>
      </c>
      <c r="F1522" s="461"/>
      <c r="G1522" s="461"/>
      <c r="H1522" s="461"/>
      <c r="I1522" s="461"/>
      <c r="J1522" s="461"/>
      <c r="K1522" s="462"/>
      <c r="L1522" s="461"/>
      <c r="M1522" s="461"/>
    </row>
    <row r="1523" spans="1:13" ht="75">
      <c r="A1523" s="476" t="s">
        <v>9023</v>
      </c>
      <c r="B1523" s="471" t="s">
        <v>9024</v>
      </c>
      <c r="C1523" s="343" t="s">
        <v>9025</v>
      </c>
      <c r="D1523" s="343" t="s">
        <v>9026</v>
      </c>
      <c r="E1523" s="460">
        <v>2017</v>
      </c>
      <c r="F1523" s="461"/>
      <c r="G1523" s="461"/>
      <c r="H1523" s="461"/>
      <c r="I1523" s="461"/>
      <c r="J1523" s="461"/>
      <c r="K1523" s="462"/>
      <c r="L1523" s="461"/>
      <c r="M1523" s="461"/>
    </row>
    <row r="1524" spans="1:13" ht="60">
      <c r="A1524" s="476" t="s">
        <v>9027</v>
      </c>
      <c r="B1524" s="471" t="s">
        <v>9028</v>
      </c>
      <c r="C1524" s="343" t="s">
        <v>9029</v>
      </c>
      <c r="D1524" s="343" t="s">
        <v>9030</v>
      </c>
      <c r="E1524" s="460">
        <v>2018</v>
      </c>
      <c r="F1524" s="461"/>
      <c r="G1524" s="461"/>
      <c r="H1524" s="461"/>
      <c r="I1524" s="461"/>
      <c r="J1524" s="461"/>
      <c r="K1524" s="462"/>
      <c r="L1524" s="461"/>
      <c r="M1524" s="461"/>
    </row>
    <row r="1525" spans="1:13" ht="45">
      <c r="A1525" s="476" t="s">
        <v>3540</v>
      </c>
      <c r="B1525" s="471" t="s">
        <v>3541</v>
      </c>
      <c r="C1525" s="343" t="s">
        <v>3542</v>
      </c>
      <c r="D1525" s="343" t="s">
        <v>3543</v>
      </c>
      <c r="E1525" s="460">
        <v>1997</v>
      </c>
      <c r="F1525" s="461"/>
      <c r="G1525" s="461"/>
      <c r="H1525" s="461"/>
      <c r="I1525" s="461"/>
      <c r="J1525" s="461"/>
      <c r="K1525" s="462"/>
      <c r="L1525" s="461"/>
      <c r="M1525" s="461"/>
    </row>
    <row r="1526" spans="1:13" ht="75">
      <c r="A1526" s="476" t="s">
        <v>9031</v>
      </c>
      <c r="B1526" s="471" t="s">
        <v>9032</v>
      </c>
      <c r="C1526" s="343" t="s">
        <v>9033</v>
      </c>
      <c r="D1526" s="343" t="s">
        <v>6902</v>
      </c>
      <c r="E1526" s="460">
        <v>1997</v>
      </c>
      <c r="F1526" s="461"/>
      <c r="G1526" s="461"/>
      <c r="H1526" s="461"/>
      <c r="I1526" s="461"/>
      <c r="J1526" s="461"/>
      <c r="K1526" s="462"/>
      <c r="L1526" s="461"/>
      <c r="M1526" s="461"/>
    </row>
    <row r="1527" spans="1:13" ht="75">
      <c r="A1527" s="476" t="s">
        <v>9034</v>
      </c>
      <c r="B1527" s="471" t="s">
        <v>9035</v>
      </c>
      <c r="C1527" s="343" t="s">
        <v>9036</v>
      </c>
      <c r="D1527" s="343" t="s">
        <v>6808</v>
      </c>
      <c r="E1527" s="460">
        <v>2014</v>
      </c>
      <c r="F1527" s="461"/>
      <c r="G1527" s="461"/>
      <c r="H1527" s="461"/>
      <c r="I1527" s="461"/>
      <c r="J1527" s="461"/>
      <c r="K1527" s="462"/>
      <c r="L1527" s="461"/>
      <c r="M1527" s="461"/>
    </row>
    <row r="1528" spans="1:13" ht="90">
      <c r="A1528" s="476" t="s">
        <v>9037</v>
      </c>
      <c r="B1528" s="471" t="s">
        <v>9038</v>
      </c>
      <c r="C1528" s="343" t="s">
        <v>9039</v>
      </c>
      <c r="D1528" s="343" t="s">
        <v>6951</v>
      </c>
      <c r="E1528" s="460">
        <v>2023</v>
      </c>
      <c r="F1528" s="461"/>
      <c r="G1528" s="461"/>
      <c r="H1528" s="461"/>
      <c r="I1528" s="461"/>
      <c r="J1528" s="461"/>
      <c r="K1528" s="462"/>
      <c r="L1528" s="461"/>
      <c r="M1528" s="461"/>
    </row>
    <row r="1529" spans="1:13" ht="75">
      <c r="A1529" s="476" t="s">
        <v>9040</v>
      </c>
      <c r="B1529" s="471" t="s">
        <v>9041</v>
      </c>
      <c r="C1529" s="343" t="s">
        <v>9042</v>
      </c>
      <c r="D1529" s="343" t="s">
        <v>7322</v>
      </c>
      <c r="E1529" s="460">
        <v>1997</v>
      </c>
      <c r="F1529" s="461"/>
      <c r="G1529" s="461"/>
      <c r="H1529" s="461"/>
      <c r="I1529" s="461"/>
      <c r="J1529" s="461"/>
      <c r="K1529" s="462"/>
      <c r="L1529" s="461"/>
      <c r="M1529" s="461"/>
    </row>
    <row r="1530" spans="1:13" ht="60">
      <c r="A1530" s="476" t="s">
        <v>5911</v>
      </c>
      <c r="B1530" s="471"/>
      <c r="C1530" s="343" t="s">
        <v>5912</v>
      </c>
      <c r="D1530" s="343" t="s">
        <v>3247</v>
      </c>
      <c r="E1530" s="460">
        <v>1988</v>
      </c>
      <c r="F1530" s="461"/>
      <c r="G1530" s="461"/>
      <c r="H1530" s="461"/>
      <c r="I1530" s="461"/>
      <c r="J1530" s="461"/>
      <c r="K1530" s="462"/>
      <c r="L1530" s="461"/>
      <c r="M1530" s="461"/>
    </row>
    <row r="1531" spans="1:13" ht="45">
      <c r="A1531" s="476" t="s">
        <v>9043</v>
      </c>
      <c r="B1531" s="471" t="s">
        <v>9044</v>
      </c>
      <c r="C1531" s="343" t="s">
        <v>9045</v>
      </c>
      <c r="D1531" s="343" t="s">
        <v>2676</v>
      </c>
      <c r="E1531" s="460">
        <v>2022</v>
      </c>
      <c r="F1531" s="461"/>
      <c r="G1531" s="461"/>
      <c r="H1531" s="461"/>
      <c r="I1531" s="461"/>
      <c r="J1531" s="461"/>
      <c r="K1531" s="462"/>
      <c r="L1531" s="461"/>
      <c r="M1531" s="461"/>
    </row>
    <row r="1532" spans="1:13" ht="135">
      <c r="A1532" s="476" t="s">
        <v>5774</v>
      </c>
      <c r="B1532" s="471" t="s">
        <v>5775</v>
      </c>
      <c r="C1532" s="343" t="s">
        <v>5776</v>
      </c>
      <c r="D1532" s="343" t="s">
        <v>4798</v>
      </c>
      <c r="E1532" s="460">
        <v>2016</v>
      </c>
      <c r="F1532" s="461"/>
      <c r="G1532" s="461"/>
      <c r="H1532" s="461"/>
      <c r="I1532" s="461"/>
      <c r="J1532" s="461"/>
      <c r="K1532" s="462"/>
      <c r="L1532" s="461"/>
      <c r="M1532" s="461"/>
    </row>
    <row r="1533" spans="1:13" ht="75">
      <c r="A1533" s="476" t="s">
        <v>5562</v>
      </c>
      <c r="B1533" s="471"/>
      <c r="C1533" s="343" t="s">
        <v>5563</v>
      </c>
      <c r="D1533" s="343" t="s">
        <v>3762</v>
      </c>
      <c r="E1533" s="460">
        <v>2016</v>
      </c>
      <c r="F1533" s="461"/>
      <c r="G1533" s="461"/>
      <c r="H1533" s="461"/>
      <c r="I1533" s="461"/>
      <c r="J1533" s="461"/>
      <c r="K1533" s="462"/>
      <c r="L1533" s="461"/>
      <c r="M1533" s="461"/>
    </row>
    <row r="1534" spans="1:13" ht="75">
      <c r="A1534" s="476" t="s">
        <v>9046</v>
      </c>
      <c r="B1534" s="471" t="s">
        <v>9047</v>
      </c>
      <c r="C1534" s="343" t="s">
        <v>9048</v>
      </c>
      <c r="D1534" s="343" t="s">
        <v>6894</v>
      </c>
      <c r="E1534" s="460">
        <v>2020</v>
      </c>
      <c r="F1534" s="461"/>
      <c r="G1534" s="461"/>
      <c r="H1534" s="461"/>
      <c r="I1534" s="461"/>
      <c r="J1534" s="461"/>
      <c r="K1534" s="462"/>
      <c r="L1534" s="461"/>
      <c r="M1534" s="461"/>
    </row>
    <row r="1535" spans="1:13" ht="105">
      <c r="A1535" s="476" t="s">
        <v>5825</v>
      </c>
      <c r="B1535" s="471" t="s">
        <v>5826</v>
      </c>
      <c r="C1535" s="343" t="s">
        <v>5827</v>
      </c>
      <c r="D1535" s="343" t="s">
        <v>2771</v>
      </c>
      <c r="E1535" s="460">
        <v>2009</v>
      </c>
      <c r="F1535" s="461"/>
      <c r="G1535" s="461"/>
      <c r="H1535" s="461"/>
      <c r="I1535" s="461"/>
      <c r="J1535" s="461"/>
      <c r="K1535" s="462"/>
      <c r="L1535" s="461"/>
      <c r="M1535" s="461"/>
    </row>
    <row r="1536" spans="1:13" ht="75">
      <c r="A1536" s="476" t="s">
        <v>4083</v>
      </c>
      <c r="B1536" s="471" t="s">
        <v>4084</v>
      </c>
      <c r="C1536" s="343" t="s">
        <v>4085</v>
      </c>
      <c r="D1536" s="343" t="s">
        <v>4086</v>
      </c>
      <c r="E1536" s="460">
        <v>2007</v>
      </c>
      <c r="F1536" s="461"/>
      <c r="G1536" s="461"/>
      <c r="H1536" s="461"/>
      <c r="I1536" s="461"/>
      <c r="J1536" s="461"/>
      <c r="K1536" s="462"/>
      <c r="L1536" s="461"/>
      <c r="M1536" s="461"/>
    </row>
    <row r="1537" spans="1:13" ht="75">
      <c r="A1537" s="476" t="s">
        <v>4503</v>
      </c>
      <c r="B1537" s="471" t="s">
        <v>4504</v>
      </c>
      <c r="C1537" s="343" t="s">
        <v>4505</v>
      </c>
      <c r="D1537" s="343" t="s">
        <v>1779</v>
      </c>
      <c r="E1537" s="460">
        <v>1992</v>
      </c>
      <c r="F1537" s="461"/>
      <c r="G1537" s="461"/>
      <c r="H1537" s="461"/>
      <c r="I1537" s="461"/>
      <c r="J1537" s="461"/>
      <c r="K1537" s="462"/>
      <c r="L1537" s="461"/>
      <c r="M1537" s="461"/>
    </row>
    <row r="1538" spans="1:13" ht="60">
      <c r="A1538" s="476" t="s">
        <v>6544</v>
      </c>
      <c r="B1538" s="471" t="s">
        <v>6545</v>
      </c>
      <c r="C1538" s="343" t="s">
        <v>6546</v>
      </c>
      <c r="D1538" s="343" t="s">
        <v>3601</v>
      </c>
      <c r="E1538" s="460">
        <v>1998</v>
      </c>
      <c r="F1538" s="461"/>
      <c r="G1538" s="461"/>
      <c r="H1538" s="461"/>
      <c r="I1538" s="461"/>
      <c r="J1538" s="461"/>
      <c r="K1538" s="462"/>
      <c r="L1538" s="461"/>
      <c r="M1538" s="461"/>
    </row>
    <row r="1539" spans="1:13" ht="90">
      <c r="A1539" s="476" t="s">
        <v>9049</v>
      </c>
      <c r="B1539" s="471" t="s">
        <v>9050</v>
      </c>
      <c r="C1539" s="343" t="s">
        <v>9051</v>
      </c>
      <c r="D1539" s="343" t="s">
        <v>9052</v>
      </c>
      <c r="E1539" s="460">
        <v>2022</v>
      </c>
      <c r="F1539" s="461"/>
      <c r="G1539" s="461"/>
      <c r="H1539" s="461"/>
      <c r="I1539" s="461"/>
      <c r="J1539" s="461"/>
      <c r="K1539" s="462"/>
      <c r="L1539" s="461"/>
      <c r="M1539" s="461"/>
    </row>
    <row r="1540" spans="1:13" ht="60">
      <c r="A1540" s="476" t="s">
        <v>5158</v>
      </c>
      <c r="B1540" s="471" t="s">
        <v>5159</v>
      </c>
      <c r="C1540" s="343" t="s">
        <v>5160</v>
      </c>
      <c r="D1540" s="343" t="s">
        <v>4888</v>
      </c>
      <c r="E1540" s="460">
        <v>2001</v>
      </c>
      <c r="F1540" s="461"/>
      <c r="G1540" s="461"/>
      <c r="H1540" s="461"/>
      <c r="I1540" s="461"/>
      <c r="J1540" s="461"/>
      <c r="K1540" s="462"/>
      <c r="L1540" s="461"/>
      <c r="M1540" s="461"/>
    </row>
    <row r="1541" spans="1:13" ht="45">
      <c r="A1541" s="476" t="s">
        <v>4679</v>
      </c>
      <c r="B1541" s="471"/>
      <c r="C1541" s="343" t="s">
        <v>4680</v>
      </c>
      <c r="D1541" s="343" t="s">
        <v>4681</v>
      </c>
      <c r="E1541" s="460">
        <v>2003</v>
      </c>
      <c r="F1541" s="461"/>
      <c r="G1541" s="461"/>
      <c r="H1541" s="461"/>
      <c r="I1541" s="461"/>
      <c r="J1541" s="461"/>
      <c r="K1541" s="462"/>
      <c r="L1541" s="461"/>
      <c r="M1541" s="461"/>
    </row>
    <row r="1542" spans="1:13" ht="90">
      <c r="A1542" s="476" t="s">
        <v>9053</v>
      </c>
      <c r="B1542" s="471" t="s">
        <v>9054</v>
      </c>
      <c r="C1542" s="343" t="s">
        <v>9055</v>
      </c>
      <c r="D1542" s="343" t="s">
        <v>7219</v>
      </c>
      <c r="E1542" s="460">
        <v>2021</v>
      </c>
      <c r="F1542" s="461"/>
      <c r="G1542" s="461"/>
      <c r="H1542" s="461"/>
      <c r="I1542" s="461"/>
      <c r="J1542" s="461"/>
      <c r="K1542" s="462"/>
      <c r="L1542" s="461"/>
      <c r="M1542" s="461"/>
    </row>
    <row r="1543" spans="1:13" ht="30">
      <c r="A1543" s="476" t="s">
        <v>6481</v>
      </c>
      <c r="B1543" s="471"/>
      <c r="C1543" s="343"/>
      <c r="D1543" s="343"/>
      <c r="E1543" s="460">
        <v>2015</v>
      </c>
      <c r="F1543" s="461"/>
      <c r="G1543" s="461"/>
      <c r="H1543" s="461"/>
      <c r="I1543" s="461"/>
      <c r="J1543" s="461"/>
      <c r="K1543" s="462"/>
      <c r="L1543" s="461"/>
      <c r="M1543" s="461"/>
    </row>
    <row r="1544" spans="1:13" ht="90">
      <c r="A1544" s="476" t="s">
        <v>9056</v>
      </c>
      <c r="B1544" s="471" t="s">
        <v>9057</v>
      </c>
      <c r="C1544" s="343" t="s">
        <v>9058</v>
      </c>
      <c r="D1544" s="343" t="s">
        <v>6951</v>
      </c>
      <c r="E1544" s="460">
        <v>2021</v>
      </c>
      <c r="F1544" s="461"/>
      <c r="G1544" s="461"/>
      <c r="H1544" s="461"/>
      <c r="I1544" s="461"/>
      <c r="J1544" s="461"/>
      <c r="K1544" s="462"/>
      <c r="L1544" s="461"/>
      <c r="M1544" s="461"/>
    </row>
    <row r="1545" spans="1:13" ht="105">
      <c r="A1545" s="476" t="s">
        <v>9059</v>
      </c>
      <c r="B1545" s="471" t="s">
        <v>9060</v>
      </c>
      <c r="C1545" s="343" t="s">
        <v>9061</v>
      </c>
      <c r="D1545" s="343" t="s">
        <v>6951</v>
      </c>
      <c r="E1545" s="460">
        <v>1999</v>
      </c>
      <c r="F1545" s="461"/>
      <c r="G1545" s="461"/>
      <c r="H1545" s="461"/>
      <c r="I1545" s="461"/>
      <c r="J1545" s="461"/>
      <c r="K1545" s="462"/>
      <c r="L1545" s="461"/>
      <c r="M1545" s="461"/>
    </row>
    <row r="1546" spans="1:13" ht="105">
      <c r="A1546" s="476" t="s">
        <v>9062</v>
      </c>
      <c r="B1546" s="471" t="s">
        <v>9063</v>
      </c>
      <c r="C1546" s="343" t="s">
        <v>9064</v>
      </c>
      <c r="D1546" s="343" t="s">
        <v>3191</v>
      </c>
      <c r="E1546" s="460">
        <v>2022</v>
      </c>
      <c r="F1546" s="461"/>
      <c r="G1546" s="461"/>
      <c r="H1546" s="461"/>
      <c r="I1546" s="461"/>
      <c r="J1546" s="461"/>
      <c r="K1546" s="462"/>
      <c r="L1546" s="461"/>
      <c r="M1546" s="461"/>
    </row>
    <row r="1547" spans="1:13" ht="60">
      <c r="A1547" s="476" t="s">
        <v>9065</v>
      </c>
      <c r="B1547" s="471" t="s">
        <v>9066</v>
      </c>
      <c r="C1547" s="343" t="s">
        <v>9067</v>
      </c>
      <c r="D1547" s="343" t="s">
        <v>6864</v>
      </c>
      <c r="E1547" s="460">
        <v>2021</v>
      </c>
      <c r="F1547" s="461"/>
      <c r="G1547" s="461"/>
      <c r="H1547" s="461"/>
      <c r="I1547" s="461"/>
      <c r="J1547" s="461"/>
      <c r="K1547" s="462"/>
      <c r="L1547" s="461"/>
      <c r="M1547" s="461"/>
    </row>
    <row r="1548" spans="1:13" ht="75">
      <c r="A1548" s="476" t="s">
        <v>5641</v>
      </c>
      <c r="B1548" s="471"/>
      <c r="C1548" s="343" t="s">
        <v>5642</v>
      </c>
      <c r="D1548" s="343" t="s">
        <v>5643</v>
      </c>
      <c r="E1548" s="460">
        <v>2015</v>
      </c>
      <c r="F1548" s="461"/>
      <c r="G1548" s="461"/>
      <c r="H1548" s="461"/>
      <c r="I1548" s="461"/>
      <c r="J1548" s="461"/>
      <c r="K1548" s="462"/>
      <c r="L1548" s="461"/>
      <c r="M1548" s="461"/>
    </row>
    <row r="1549" spans="1:13" ht="105">
      <c r="A1549" s="476" t="s">
        <v>9068</v>
      </c>
      <c r="B1549" s="471" t="s">
        <v>9069</v>
      </c>
      <c r="C1549" s="343" t="s">
        <v>9070</v>
      </c>
      <c r="D1549" s="343" t="s">
        <v>9071</v>
      </c>
      <c r="E1549" s="460">
        <v>2016</v>
      </c>
      <c r="F1549" s="461"/>
      <c r="G1549" s="461"/>
      <c r="H1549" s="461"/>
      <c r="I1549" s="461"/>
      <c r="J1549" s="461"/>
      <c r="K1549" s="462"/>
      <c r="L1549" s="461"/>
      <c r="M1549" s="461"/>
    </row>
    <row r="1550" spans="1:13" ht="75">
      <c r="A1550" s="476" t="s">
        <v>4703</v>
      </c>
      <c r="B1550" s="471" t="s">
        <v>4704</v>
      </c>
      <c r="C1550" s="343" t="s">
        <v>4705</v>
      </c>
      <c r="D1550" s="343" t="s">
        <v>2812</v>
      </c>
      <c r="E1550" s="460">
        <v>2021</v>
      </c>
      <c r="F1550" s="461"/>
      <c r="G1550" s="461"/>
      <c r="H1550" s="461"/>
      <c r="I1550" s="461"/>
      <c r="J1550" s="461"/>
      <c r="K1550" s="462"/>
      <c r="L1550" s="461"/>
      <c r="M1550" s="461"/>
    </row>
    <row r="1551" spans="1:13" ht="90">
      <c r="A1551" s="476" t="s">
        <v>9072</v>
      </c>
      <c r="B1551" s="471" t="s">
        <v>9073</v>
      </c>
      <c r="C1551" s="343" t="s">
        <v>9074</v>
      </c>
      <c r="D1551" s="343" t="s">
        <v>6951</v>
      </c>
      <c r="E1551" s="460">
        <v>2022</v>
      </c>
      <c r="F1551" s="461"/>
      <c r="G1551" s="461"/>
      <c r="H1551" s="461"/>
      <c r="I1551" s="461"/>
      <c r="J1551" s="461"/>
      <c r="K1551" s="462"/>
      <c r="L1551" s="461"/>
      <c r="M1551" s="461"/>
    </row>
    <row r="1552" spans="1:13" ht="75">
      <c r="A1552" s="476" t="s">
        <v>9075</v>
      </c>
      <c r="B1552" s="471" t="s">
        <v>9076</v>
      </c>
      <c r="C1552" s="343" t="s">
        <v>9077</v>
      </c>
      <c r="D1552" s="343" t="s">
        <v>3203</v>
      </c>
      <c r="E1552" s="460">
        <v>2021</v>
      </c>
      <c r="F1552" s="461"/>
      <c r="G1552" s="461"/>
      <c r="H1552" s="461"/>
      <c r="I1552" s="461"/>
      <c r="J1552" s="461"/>
      <c r="K1552" s="462"/>
      <c r="L1552" s="461"/>
      <c r="M1552" s="461"/>
    </row>
    <row r="1553" spans="1:13" ht="75">
      <c r="A1553" s="476" t="s">
        <v>9078</v>
      </c>
      <c r="B1553" s="471" t="s">
        <v>9079</v>
      </c>
      <c r="C1553" s="343" t="s">
        <v>9080</v>
      </c>
      <c r="D1553" s="343" t="s">
        <v>5248</v>
      </c>
      <c r="E1553" s="460">
        <v>2023</v>
      </c>
      <c r="F1553" s="461"/>
      <c r="G1553" s="461"/>
      <c r="H1553" s="461"/>
      <c r="I1553" s="461"/>
      <c r="J1553" s="461"/>
      <c r="K1553" s="462"/>
      <c r="L1553" s="461"/>
      <c r="M1553" s="461"/>
    </row>
    <row r="1554" spans="1:13" ht="75">
      <c r="A1554" s="476" t="s">
        <v>9081</v>
      </c>
      <c r="B1554" s="471" t="s">
        <v>9082</v>
      </c>
      <c r="C1554" s="343" t="s">
        <v>9083</v>
      </c>
      <c r="D1554" s="343" t="s">
        <v>6902</v>
      </c>
      <c r="E1554" s="460">
        <v>2022</v>
      </c>
      <c r="F1554" s="461"/>
      <c r="G1554" s="461"/>
      <c r="H1554" s="461"/>
      <c r="I1554" s="461"/>
      <c r="J1554" s="461"/>
      <c r="K1554" s="462"/>
      <c r="L1554" s="461"/>
      <c r="M1554" s="461"/>
    </row>
    <row r="1555" spans="1:13" ht="105">
      <c r="A1555" s="476" t="s">
        <v>9084</v>
      </c>
      <c r="B1555" s="471" t="s">
        <v>9085</v>
      </c>
      <c r="C1555" s="343" t="s">
        <v>9086</v>
      </c>
      <c r="D1555" s="343" t="s">
        <v>9087</v>
      </c>
      <c r="E1555" s="460">
        <v>1986</v>
      </c>
      <c r="F1555" s="461"/>
      <c r="G1555" s="461"/>
      <c r="H1555" s="461"/>
      <c r="I1555" s="461"/>
      <c r="J1555" s="461"/>
      <c r="K1555" s="462"/>
      <c r="L1555" s="461"/>
      <c r="M1555" s="461"/>
    </row>
    <row r="1556" spans="1:13" ht="60">
      <c r="A1556" s="476" t="s">
        <v>9088</v>
      </c>
      <c r="B1556" s="471" t="s">
        <v>9089</v>
      </c>
      <c r="C1556" s="343" t="s">
        <v>9090</v>
      </c>
      <c r="D1556" s="343" t="s">
        <v>7276</v>
      </c>
      <c r="E1556" s="460">
        <v>2019</v>
      </c>
      <c r="F1556" s="461"/>
      <c r="G1556" s="461"/>
      <c r="H1556" s="461"/>
      <c r="I1556" s="461"/>
      <c r="J1556" s="461"/>
      <c r="K1556" s="462"/>
      <c r="L1556" s="461"/>
      <c r="M1556" s="461"/>
    </row>
    <row r="1557" spans="1:13" ht="60">
      <c r="A1557" s="476" t="s">
        <v>6390</v>
      </c>
      <c r="B1557" s="471" t="s">
        <v>6391</v>
      </c>
      <c r="C1557" s="343" t="s">
        <v>6392</v>
      </c>
      <c r="D1557" s="343" t="s">
        <v>5726</v>
      </c>
      <c r="E1557" s="460">
        <v>2012</v>
      </c>
      <c r="F1557" s="461"/>
      <c r="G1557" s="461"/>
      <c r="H1557" s="461"/>
      <c r="I1557" s="461"/>
      <c r="J1557" s="461"/>
      <c r="K1557" s="462"/>
      <c r="L1557" s="461"/>
      <c r="M1557" s="461"/>
    </row>
    <row r="1558" spans="1:13" ht="60">
      <c r="A1558" s="476" t="s">
        <v>9091</v>
      </c>
      <c r="B1558" s="471" t="s">
        <v>9092</v>
      </c>
      <c r="C1558" s="343" t="s">
        <v>9093</v>
      </c>
      <c r="D1558" s="343" t="s">
        <v>9094</v>
      </c>
      <c r="E1558" s="460">
        <v>2020</v>
      </c>
      <c r="F1558" s="461"/>
      <c r="G1558" s="461"/>
      <c r="H1558" s="461"/>
      <c r="I1558" s="461"/>
      <c r="J1558" s="461"/>
      <c r="K1558" s="462"/>
      <c r="L1558" s="461"/>
      <c r="M1558" s="461"/>
    </row>
    <row r="1559" spans="1:13" ht="60">
      <c r="A1559" s="476" t="s">
        <v>3619</v>
      </c>
      <c r="B1559" s="471"/>
      <c r="C1559" s="343" t="s">
        <v>3620</v>
      </c>
      <c r="D1559" s="343"/>
      <c r="E1559" s="460">
        <v>2001</v>
      </c>
      <c r="F1559" s="461"/>
      <c r="G1559" s="461"/>
      <c r="H1559" s="461"/>
      <c r="I1559" s="461"/>
      <c r="J1559" s="461"/>
      <c r="K1559" s="462"/>
      <c r="L1559" s="461"/>
      <c r="M1559" s="461"/>
    </row>
    <row r="1560" spans="1:13" ht="75">
      <c r="A1560" s="476" t="s">
        <v>9095</v>
      </c>
      <c r="B1560" s="471"/>
      <c r="C1560" s="343" t="s">
        <v>9096</v>
      </c>
      <c r="D1560" s="343" t="s">
        <v>9097</v>
      </c>
      <c r="E1560" s="460">
        <v>2021</v>
      </c>
      <c r="F1560" s="461"/>
      <c r="G1560" s="461"/>
      <c r="H1560" s="461"/>
      <c r="I1560" s="461"/>
      <c r="J1560" s="461"/>
      <c r="K1560" s="462"/>
      <c r="L1560" s="461"/>
      <c r="M1560" s="461"/>
    </row>
    <row r="1561" spans="1:13" ht="75">
      <c r="A1561" s="476" t="s">
        <v>9098</v>
      </c>
      <c r="B1561" s="471" t="s">
        <v>9099</v>
      </c>
      <c r="C1561" s="343" t="s">
        <v>9100</v>
      </c>
      <c r="D1561" s="343" t="s">
        <v>3203</v>
      </c>
      <c r="E1561" s="460">
        <v>2023</v>
      </c>
      <c r="F1561" s="461"/>
      <c r="G1561" s="461"/>
      <c r="H1561" s="461"/>
      <c r="I1561" s="461"/>
      <c r="J1561" s="461"/>
      <c r="K1561" s="462"/>
      <c r="L1561" s="461"/>
      <c r="M1561" s="461"/>
    </row>
    <row r="1562" spans="1:13" ht="90">
      <c r="A1562" s="476" t="s">
        <v>9101</v>
      </c>
      <c r="B1562" s="471" t="s">
        <v>9102</v>
      </c>
      <c r="C1562" s="343" t="s">
        <v>9103</v>
      </c>
      <c r="D1562" s="343" t="s">
        <v>9104</v>
      </c>
      <c r="E1562" s="460">
        <v>2020</v>
      </c>
      <c r="F1562" s="461"/>
      <c r="G1562" s="461"/>
      <c r="H1562" s="461"/>
      <c r="I1562" s="461"/>
      <c r="J1562" s="461"/>
      <c r="K1562" s="462"/>
      <c r="L1562" s="461"/>
      <c r="M1562" s="461"/>
    </row>
    <row r="1563" spans="1:13" ht="60">
      <c r="A1563" s="476" t="s">
        <v>9105</v>
      </c>
      <c r="B1563" s="471" t="s">
        <v>9106</v>
      </c>
      <c r="C1563" s="343" t="s">
        <v>9107</v>
      </c>
      <c r="D1563" s="343" t="s">
        <v>9108</v>
      </c>
      <c r="E1563" s="460">
        <v>2022</v>
      </c>
      <c r="F1563" s="461"/>
      <c r="G1563" s="461"/>
      <c r="H1563" s="461"/>
      <c r="I1563" s="461"/>
      <c r="J1563" s="461"/>
      <c r="K1563" s="462"/>
      <c r="L1563" s="461"/>
      <c r="M1563" s="461"/>
    </row>
    <row r="1564" spans="1:13" ht="60">
      <c r="A1564" s="476" t="s">
        <v>4644</v>
      </c>
      <c r="B1564" s="471" t="s">
        <v>4645</v>
      </c>
      <c r="C1564" s="343" t="s">
        <v>4646</v>
      </c>
      <c r="D1564" s="343" t="s">
        <v>4647</v>
      </c>
      <c r="E1564" s="460">
        <v>2012</v>
      </c>
      <c r="F1564" s="461"/>
      <c r="G1564" s="461"/>
      <c r="H1564" s="461"/>
      <c r="I1564" s="461"/>
      <c r="J1564" s="461"/>
      <c r="K1564" s="462"/>
      <c r="L1564" s="461"/>
      <c r="M1564" s="461"/>
    </row>
    <row r="1565" spans="1:13" ht="45">
      <c r="A1565" s="476" t="s">
        <v>4253</v>
      </c>
      <c r="B1565" s="471"/>
      <c r="C1565" s="343" t="s">
        <v>4254</v>
      </c>
      <c r="D1565" s="343" t="s">
        <v>4255</v>
      </c>
      <c r="E1565" s="460">
        <v>1999</v>
      </c>
      <c r="F1565" s="461"/>
      <c r="G1565" s="461"/>
      <c r="H1565" s="461"/>
      <c r="I1565" s="461"/>
      <c r="J1565" s="461"/>
      <c r="K1565" s="462"/>
      <c r="L1565" s="461"/>
      <c r="M1565" s="461"/>
    </row>
    <row r="1566" spans="1:13" ht="60">
      <c r="A1566" s="476" t="s">
        <v>2753</v>
      </c>
      <c r="B1566" s="471"/>
      <c r="C1566" s="343" t="s">
        <v>2755</v>
      </c>
      <c r="D1566" s="343" t="s">
        <v>2756</v>
      </c>
      <c r="E1566" s="460">
        <v>2000</v>
      </c>
      <c r="F1566" s="461"/>
      <c r="G1566" s="461"/>
      <c r="H1566" s="461"/>
      <c r="I1566" s="461"/>
      <c r="J1566" s="461"/>
      <c r="K1566" s="462"/>
      <c r="L1566" s="461"/>
      <c r="M1566" s="461"/>
    </row>
    <row r="1567" spans="1:13" ht="60">
      <c r="A1567" s="476" t="s">
        <v>9109</v>
      </c>
      <c r="B1567" s="471" t="s">
        <v>9110</v>
      </c>
      <c r="C1567" s="343" t="s">
        <v>9111</v>
      </c>
      <c r="D1567" s="343" t="s">
        <v>6852</v>
      </c>
      <c r="E1567" s="460">
        <v>2015</v>
      </c>
      <c r="F1567" s="461"/>
      <c r="G1567" s="461"/>
      <c r="H1567" s="461"/>
      <c r="I1567" s="461"/>
      <c r="J1567" s="461"/>
      <c r="K1567" s="462"/>
      <c r="L1567" s="461"/>
      <c r="M1567" s="461"/>
    </row>
    <row r="1568" spans="1:13" ht="30">
      <c r="A1568" s="476" t="s">
        <v>5796</v>
      </c>
      <c r="B1568" s="471"/>
      <c r="C1568" s="343" t="s">
        <v>5797</v>
      </c>
      <c r="D1568" s="343" t="s">
        <v>5798</v>
      </c>
      <c r="E1568" s="460">
        <v>1990</v>
      </c>
      <c r="F1568" s="461"/>
      <c r="G1568" s="461"/>
      <c r="H1568" s="461"/>
      <c r="I1568" s="461"/>
      <c r="J1568" s="461"/>
      <c r="K1568" s="462"/>
      <c r="L1568" s="461"/>
      <c r="M1568" s="461"/>
    </row>
    <row r="1569" spans="1:13" ht="60">
      <c r="A1569" s="476" t="s">
        <v>5104</v>
      </c>
      <c r="B1569" s="471"/>
      <c r="C1569" s="343" t="s">
        <v>5105</v>
      </c>
      <c r="D1569" s="343" t="s">
        <v>5106</v>
      </c>
      <c r="E1569" s="460">
        <v>2015</v>
      </c>
      <c r="F1569" s="461"/>
      <c r="G1569" s="461"/>
      <c r="H1569" s="461"/>
      <c r="I1569" s="461"/>
      <c r="J1569" s="461"/>
      <c r="K1569" s="462"/>
      <c r="L1569" s="461"/>
      <c r="M1569" s="461"/>
    </row>
    <row r="1570" spans="1:13" ht="60">
      <c r="A1570" s="476" t="s">
        <v>6559</v>
      </c>
      <c r="B1570" s="471" t="s">
        <v>6560</v>
      </c>
      <c r="C1570" s="343" t="s">
        <v>6561</v>
      </c>
      <c r="D1570" s="343" t="s">
        <v>1441</v>
      </c>
      <c r="E1570" s="460">
        <v>2018</v>
      </c>
      <c r="F1570" s="461"/>
      <c r="G1570" s="461"/>
      <c r="H1570" s="461"/>
      <c r="I1570" s="461"/>
      <c r="J1570" s="461"/>
      <c r="K1570" s="462"/>
      <c r="L1570" s="461"/>
      <c r="M1570" s="461"/>
    </row>
    <row r="1571" spans="1:13" ht="60">
      <c r="A1571" s="476" t="s">
        <v>5691</v>
      </c>
      <c r="B1571" s="471" t="s">
        <v>5692</v>
      </c>
      <c r="C1571" s="343" t="s">
        <v>5693</v>
      </c>
      <c r="D1571" s="343" t="s">
        <v>5694</v>
      </c>
      <c r="E1571" s="460">
        <v>2017</v>
      </c>
      <c r="F1571" s="461"/>
      <c r="G1571" s="461"/>
      <c r="H1571" s="461"/>
      <c r="I1571" s="461"/>
      <c r="J1571" s="461"/>
      <c r="K1571" s="462"/>
      <c r="L1571" s="461"/>
      <c r="M1571" s="461"/>
    </row>
    <row r="1572" spans="1:13" ht="105">
      <c r="A1572" s="476" t="s">
        <v>9112</v>
      </c>
      <c r="B1572" s="471" t="s">
        <v>9113</v>
      </c>
      <c r="C1572" s="343" t="s">
        <v>9114</v>
      </c>
      <c r="D1572" s="343" t="s">
        <v>9115</v>
      </c>
      <c r="E1572" s="460">
        <v>2021</v>
      </c>
      <c r="F1572" s="461"/>
      <c r="G1572" s="461"/>
      <c r="H1572" s="461"/>
      <c r="I1572" s="461"/>
      <c r="J1572" s="461"/>
      <c r="K1572" s="462"/>
      <c r="L1572" s="461"/>
      <c r="M1572" s="461"/>
    </row>
    <row r="1573" spans="1:13" ht="60">
      <c r="A1573" s="476" t="s">
        <v>4281</v>
      </c>
      <c r="B1573" s="471" t="s">
        <v>4282</v>
      </c>
      <c r="C1573" s="343" t="s">
        <v>4283</v>
      </c>
      <c r="D1573" s="343" t="s">
        <v>4284</v>
      </c>
      <c r="E1573" s="460">
        <v>2003</v>
      </c>
      <c r="F1573" s="461"/>
      <c r="G1573" s="461"/>
      <c r="H1573" s="461"/>
      <c r="I1573" s="461"/>
      <c r="J1573" s="461"/>
      <c r="K1573" s="462"/>
      <c r="L1573" s="461"/>
      <c r="M1573" s="461"/>
    </row>
    <row r="1574" spans="1:13" ht="75">
      <c r="A1574" s="476" t="s">
        <v>4592</v>
      </c>
      <c r="B1574" s="471" t="s">
        <v>4593</v>
      </c>
      <c r="C1574" s="343" t="s">
        <v>4594</v>
      </c>
      <c r="D1574" s="343" t="s">
        <v>3707</v>
      </c>
      <c r="E1574" s="460">
        <v>2013</v>
      </c>
      <c r="F1574" s="461"/>
      <c r="G1574" s="461"/>
      <c r="H1574" s="461"/>
      <c r="I1574" s="461"/>
      <c r="J1574" s="461"/>
      <c r="K1574" s="462"/>
      <c r="L1574" s="461"/>
      <c r="M1574" s="461"/>
    </row>
    <row r="1575" spans="1:13" ht="45">
      <c r="A1575" s="476" t="s">
        <v>4430</v>
      </c>
      <c r="B1575" s="471" t="s">
        <v>4431</v>
      </c>
      <c r="C1575" s="343" t="s">
        <v>4432</v>
      </c>
      <c r="D1575" s="343" t="s">
        <v>4433</v>
      </c>
      <c r="E1575" s="460">
        <v>2020</v>
      </c>
      <c r="F1575" s="461"/>
      <c r="G1575" s="461"/>
      <c r="H1575" s="461"/>
      <c r="I1575" s="461"/>
      <c r="J1575" s="461"/>
      <c r="K1575" s="462"/>
      <c r="L1575" s="461"/>
      <c r="M1575" s="461"/>
    </row>
    <row r="1576" spans="1:13" ht="60">
      <c r="A1576" s="476" t="s">
        <v>4228</v>
      </c>
      <c r="B1576" s="471" t="s">
        <v>4229</v>
      </c>
      <c r="C1576" s="343" t="s">
        <v>4230</v>
      </c>
      <c r="D1576" s="343" t="s">
        <v>4231</v>
      </c>
      <c r="E1576" s="460">
        <v>2009</v>
      </c>
      <c r="F1576" s="461"/>
      <c r="G1576" s="461"/>
      <c r="H1576" s="461"/>
      <c r="I1576" s="461"/>
      <c r="J1576" s="461"/>
      <c r="K1576" s="462"/>
      <c r="L1576" s="461"/>
      <c r="M1576" s="461"/>
    </row>
    <row r="1577" spans="1:13" ht="120">
      <c r="A1577" s="476" t="s">
        <v>6713</v>
      </c>
      <c r="B1577" s="471"/>
      <c r="C1577" s="343"/>
      <c r="D1577" s="343"/>
      <c r="E1577" s="460">
        <v>1999</v>
      </c>
      <c r="F1577" s="461"/>
      <c r="G1577" s="461"/>
      <c r="H1577" s="461"/>
      <c r="I1577" s="461"/>
      <c r="J1577" s="461"/>
      <c r="K1577" s="462"/>
      <c r="L1577" s="461"/>
      <c r="M1577" s="461"/>
    </row>
    <row r="1578" spans="1:13" ht="120">
      <c r="A1578" s="476" t="s">
        <v>6714</v>
      </c>
      <c r="B1578" s="471"/>
      <c r="C1578" s="343"/>
      <c r="D1578" s="343"/>
      <c r="E1578" s="460">
        <v>2002</v>
      </c>
      <c r="F1578" s="461"/>
      <c r="G1578" s="461"/>
      <c r="H1578" s="461"/>
      <c r="I1578" s="461"/>
      <c r="J1578" s="461"/>
      <c r="K1578" s="462"/>
      <c r="L1578" s="461"/>
      <c r="M1578" s="461"/>
    </row>
    <row r="1579" spans="1:13" ht="60">
      <c r="A1579" s="476" t="s">
        <v>3767</v>
      </c>
      <c r="B1579" s="471"/>
      <c r="C1579" s="343" t="s">
        <v>3768</v>
      </c>
      <c r="D1579" s="343" t="s">
        <v>3769</v>
      </c>
      <c r="E1579" s="460">
        <v>1999</v>
      </c>
      <c r="F1579" s="461"/>
      <c r="G1579" s="461"/>
      <c r="H1579" s="461"/>
      <c r="I1579" s="461"/>
      <c r="J1579" s="461"/>
      <c r="K1579" s="462"/>
      <c r="L1579" s="461"/>
      <c r="M1579" s="461"/>
    </row>
    <row r="1580" spans="1:13" ht="135">
      <c r="A1580" s="476" t="s">
        <v>4149</v>
      </c>
      <c r="B1580" s="471" t="s">
        <v>4150</v>
      </c>
      <c r="C1580" s="343" t="s">
        <v>4151</v>
      </c>
      <c r="D1580" s="343" t="s">
        <v>4152</v>
      </c>
      <c r="E1580" s="460">
        <v>2021</v>
      </c>
      <c r="F1580" s="461"/>
      <c r="G1580" s="461"/>
      <c r="H1580" s="461"/>
      <c r="I1580" s="461"/>
      <c r="J1580" s="461"/>
      <c r="K1580" s="462"/>
      <c r="L1580" s="461"/>
      <c r="M1580" s="461"/>
    </row>
    <row r="1581" spans="1:13" ht="90">
      <c r="A1581" s="476" t="s">
        <v>4145</v>
      </c>
      <c r="B1581" s="471" t="s">
        <v>4146</v>
      </c>
      <c r="C1581" s="343" t="s">
        <v>4147</v>
      </c>
      <c r="D1581" s="343" t="s">
        <v>4148</v>
      </c>
      <c r="E1581" s="460">
        <v>2018</v>
      </c>
      <c r="F1581" s="461"/>
      <c r="G1581" s="461"/>
      <c r="H1581" s="461"/>
      <c r="I1581" s="461"/>
      <c r="J1581" s="461"/>
      <c r="K1581" s="462"/>
      <c r="L1581" s="461"/>
      <c r="M1581" s="461"/>
    </row>
    <row r="1582" spans="1:13" ht="45">
      <c r="A1582" s="476" t="s">
        <v>6005</v>
      </c>
      <c r="B1582" s="471" t="s">
        <v>6006</v>
      </c>
      <c r="C1582" s="343" t="s">
        <v>6007</v>
      </c>
      <c r="D1582" s="343" t="s">
        <v>2991</v>
      </c>
      <c r="E1582" s="460">
        <v>1999</v>
      </c>
      <c r="F1582" s="461"/>
      <c r="G1582" s="461"/>
      <c r="H1582" s="461"/>
      <c r="I1582" s="461"/>
      <c r="J1582" s="461"/>
      <c r="K1582" s="462"/>
      <c r="L1582" s="461"/>
      <c r="M1582" s="461"/>
    </row>
    <row r="1583" spans="1:13" ht="60">
      <c r="A1583" s="476" t="s">
        <v>3918</v>
      </c>
      <c r="B1583" s="471" t="s">
        <v>3919</v>
      </c>
      <c r="C1583" s="343" t="s">
        <v>3920</v>
      </c>
      <c r="D1583" s="343" t="s">
        <v>3921</v>
      </c>
      <c r="E1583" s="460">
        <v>2018</v>
      </c>
      <c r="F1583" s="461"/>
      <c r="G1583" s="461"/>
      <c r="H1583" s="461"/>
      <c r="I1583" s="461"/>
      <c r="J1583" s="461"/>
      <c r="K1583" s="462"/>
      <c r="L1583" s="461"/>
      <c r="M1583" s="461"/>
    </row>
    <row r="1584" spans="1:13" ht="30">
      <c r="A1584" s="476" t="s">
        <v>3834</v>
      </c>
      <c r="B1584" s="471" t="s">
        <v>3835</v>
      </c>
      <c r="C1584" s="343" t="s">
        <v>3836</v>
      </c>
      <c r="D1584" s="343" t="s">
        <v>3837</v>
      </c>
      <c r="E1584" s="460">
        <v>1996</v>
      </c>
      <c r="F1584" s="461"/>
      <c r="G1584" s="461"/>
      <c r="H1584" s="461"/>
      <c r="I1584" s="461"/>
      <c r="J1584" s="461"/>
      <c r="K1584" s="462"/>
      <c r="L1584" s="461"/>
      <c r="M1584" s="461"/>
    </row>
    <row r="1585" spans="1:13" ht="90">
      <c r="A1585" s="476" t="s">
        <v>6174</v>
      </c>
      <c r="B1585" s="471" t="s">
        <v>6175</v>
      </c>
      <c r="C1585" s="343" t="s">
        <v>6176</v>
      </c>
      <c r="D1585" s="343" t="s">
        <v>3766</v>
      </c>
      <c r="E1585" s="460">
        <v>2022</v>
      </c>
      <c r="F1585" s="461"/>
      <c r="G1585" s="461"/>
      <c r="H1585" s="461"/>
      <c r="I1585" s="461"/>
      <c r="J1585" s="461"/>
      <c r="K1585" s="462"/>
      <c r="L1585" s="461"/>
      <c r="M1585" s="461"/>
    </row>
    <row r="1586" spans="1:13" ht="15">
      <c r="A1586" s="476" t="s">
        <v>6715</v>
      </c>
      <c r="B1586" s="471"/>
      <c r="C1586" s="343"/>
      <c r="D1586" s="343"/>
      <c r="E1586" s="460">
        <v>2000</v>
      </c>
      <c r="F1586" s="461"/>
      <c r="G1586" s="461"/>
      <c r="H1586" s="461"/>
      <c r="I1586" s="461"/>
      <c r="J1586" s="461"/>
      <c r="K1586" s="462"/>
      <c r="L1586" s="461"/>
      <c r="M1586" s="461"/>
    </row>
    <row r="1587" spans="1:13" ht="120">
      <c r="A1587" s="476" t="s">
        <v>3823</v>
      </c>
      <c r="B1587" s="471" t="s">
        <v>3824</v>
      </c>
      <c r="C1587" s="343" t="s">
        <v>3825</v>
      </c>
      <c r="D1587" s="343" t="s">
        <v>3562</v>
      </c>
      <c r="E1587" s="460">
        <v>2021</v>
      </c>
      <c r="F1587" s="461"/>
      <c r="G1587" s="461"/>
      <c r="H1587" s="461"/>
      <c r="I1587" s="461"/>
      <c r="J1587" s="461"/>
      <c r="K1587" s="462"/>
      <c r="L1587" s="461"/>
      <c r="M1587" s="461"/>
    </row>
    <row r="1588" spans="1:13" ht="45">
      <c r="A1588" s="476" t="s">
        <v>5192</v>
      </c>
      <c r="B1588" s="471" t="s">
        <v>5193</v>
      </c>
      <c r="C1588" s="343" t="s">
        <v>5194</v>
      </c>
      <c r="D1588" s="343" t="s">
        <v>5195</v>
      </c>
      <c r="E1588" s="460">
        <v>2012</v>
      </c>
      <c r="F1588" s="461"/>
      <c r="G1588" s="461"/>
      <c r="H1588" s="461"/>
      <c r="I1588" s="461"/>
      <c r="J1588" s="461"/>
      <c r="K1588" s="462"/>
      <c r="L1588" s="461"/>
      <c r="M1588" s="461"/>
    </row>
    <row r="1589" spans="1:13" ht="45">
      <c r="A1589" s="476" t="s">
        <v>5121</v>
      </c>
      <c r="B1589" s="471"/>
      <c r="C1589" s="343" t="s">
        <v>5122</v>
      </c>
      <c r="D1589" s="343"/>
      <c r="E1589" s="460">
        <v>2014</v>
      </c>
      <c r="F1589" s="461"/>
      <c r="G1589" s="461"/>
      <c r="H1589" s="461"/>
      <c r="I1589" s="461"/>
      <c r="J1589" s="461"/>
      <c r="K1589" s="462"/>
      <c r="L1589" s="461"/>
      <c r="M1589" s="461"/>
    </row>
    <row r="1590" spans="1:13" ht="90">
      <c r="A1590" s="476" t="s">
        <v>3845</v>
      </c>
      <c r="B1590" s="471" t="s">
        <v>3846</v>
      </c>
      <c r="C1590" s="343" t="s">
        <v>3844</v>
      </c>
      <c r="D1590" s="343" t="s">
        <v>285</v>
      </c>
      <c r="E1590" s="460">
        <v>2021</v>
      </c>
      <c r="F1590" s="461"/>
      <c r="G1590" s="461"/>
      <c r="H1590" s="461"/>
      <c r="I1590" s="461"/>
      <c r="J1590" s="461"/>
      <c r="K1590" s="462"/>
      <c r="L1590" s="461"/>
      <c r="M1590" s="461"/>
    </row>
    <row r="1591" spans="1:13" ht="150">
      <c r="A1591" s="476" t="s">
        <v>9116</v>
      </c>
      <c r="B1591" s="471" t="s">
        <v>9117</v>
      </c>
      <c r="C1591" s="343" t="s">
        <v>9118</v>
      </c>
      <c r="D1591" s="343" t="s">
        <v>7496</v>
      </c>
      <c r="E1591" s="460">
        <v>2018</v>
      </c>
      <c r="F1591" s="461"/>
      <c r="G1591" s="461"/>
      <c r="H1591" s="461"/>
      <c r="I1591" s="461"/>
      <c r="J1591" s="461"/>
      <c r="K1591" s="462"/>
      <c r="L1591" s="461"/>
      <c r="M1591" s="461"/>
    </row>
    <row r="1592" spans="1:13" ht="60">
      <c r="A1592" s="476" t="s">
        <v>6102</v>
      </c>
      <c r="B1592" s="471" t="s">
        <v>6103</v>
      </c>
      <c r="C1592" s="343" t="s">
        <v>6104</v>
      </c>
      <c r="D1592" s="343" t="s">
        <v>2933</v>
      </c>
      <c r="E1592" s="460">
        <v>2004</v>
      </c>
      <c r="F1592" s="461"/>
      <c r="G1592" s="461"/>
      <c r="H1592" s="461"/>
      <c r="I1592" s="461"/>
      <c r="J1592" s="461"/>
      <c r="K1592" s="462"/>
      <c r="L1592" s="461"/>
      <c r="M1592" s="461"/>
    </row>
    <row r="1593" spans="1:13" ht="45">
      <c r="A1593" s="476" t="s">
        <v>5508</v>
      </c>
      <c r="B1593" s="471" t="s">
        <v>5509</v>
      </c>
      <c r="C1593" s="343" t="s">
        <v>5510</v>
      </c>
      <c r="D1593" s="343" t="s">
        <v>4429</v>
      </c>
      <c r="E1593" s="460">
        <v>2007</v>
      </c>
      <c r="F1593" s="461"/>
      <c r="G1593" s="461"/>
      <c r="H1593" s="461"/>
      <c r="I1593" s="461"/>
      <c r="J1593" s="461"/>
      <c r="K1593" s="462"/>
      <c r="L1593" s="461"/>
      <c r="M1593" s="461"/>
    </row>
    <row r="1594" spans="1:13" ht="90">
      <c r="A1594" s="476" t="s">
        <v>3792</v>
      </c>
      <c r="B1594" s="471"/>
      <c r="C1594" s="343" t="s">
        <v>3793</v>
      </c>
      <c r="D1594" s="343" t="s">
        <v>3794</v>
      </c>
      <c r="E1594" s="460">
        <v>2014</v>
      </c>
      <c r="F1594" s="461"/>
      <c r="G1594" s="461"/>
      <c r="H1594" s="461"/>
      <c r="I1594" s="461"/>
      <c r="J1594" s="461"/>
      <c r="K1594" s="462"/>
      <c r="L1594" s="461"/>
      <c r="M1594" s="461"/>
    </row>
    <row r="1595" spans="1:13" ht="75">
      <c r="A1595" s="476" t="s">
        <v>3507</v>
      </c>
      <c r="B1595" s="471" t="s">
        <v>3508</v>
      </c>
      <c r="C1595" s="343" t="s">
        <v>3509</v>
      </c>
      <c r="D1595" s="343" t="s">
        <v>3510</v>
      </c>
      <c r="E1595" s="460">
        <v>2022</v>
      </c>
      <c r="F1595" s="461"/>
      <c r="G1595" s="461"/>
      <c r="H1595" s="461"/>
      <c r="I1595" s="461"/>
      <c r="J1595" s="461"/>
      <c r="K1595" s="462"/>
      <c r="L1595" s="461"/>
      <c r="M1595" s="461"/>
    </row>
    <row r="1596" spans="1:13" ht="75">
      <c r="A1596" s="476" t="s">
        <v>5567</v>
      </c>
      <c r="B1596" s="471" t="s">
        <v>5568</v>
      </c>
      <c r="C1596" s="343" t="s">
        <v>5569</v>
      </c>
      <c r="D1596" s="343" t="s">
        <v>5214</v>
      </c>
      <c r="E1596" s="460">
        <v>1997</v>
      </c>
      <c r="F1596" s="461"/>
      <c r="G1596" s="461"/>
      <c r="H1596" s="461"/>
      <c r="I1596" s="461"/>
      <c r="J1596" s="461"/>
      <c r="K1596" s="462"/>
      <c r="L1596" s="461"/>
      <c r="M1596" s="461"/>
    </row>
    <row r="1597" spans="1:13" ht="75">
      <c r="A1597" s="476" t="s">
        <v>9119</v>
      </c>
      <c r="B1597" s="471" t="s">
        <v>9120</v>
      </c>
      <c r="C1597" s="343" t="s">
        <v>9121</v>
      </c>
      <c r="D1597" s="343" t="s">
        <v>9122</v>
      </c>
      <c r="E1597" s="460">
        <v>2022</v>
      </c>
      <c r="F1597" s="461"/>
      <c r="G1597" s="461"/>
      <c r="H1597" s="461"/>
      <c r="I1597" s="461"/>
      <c r="J1597" s="461"/>
      <c r="K1597" s="462"/>
      <c r="L1597" s="461"/>
      <c r="M1597" s="461"/>
    </row>
    <row r="1598" spans="1:13" ht="90">
      <c r="A1598" s="476" t="s">
        <v>4614</v>
      </c>
      <c r="B1598" s="471"/>
      <c r="C1598" s="343" t="s">
        <v>4615</v>
      </c>
      <c r="D1598" s="343" t="s">
        <v>3320</v>
      </c>
      <c r="E1598" s="460">
        <v>2020</v>
      </c>
      <c r="F1598" s="461"/>
      <c r="G1598" s="461"/>
      <c r="H1598" s="461"/>
      <c r="I1598" s="461"/>
      <c r="J1598" s="461"/>
      <c r="K1598" s="462"/>
      <c r="L1598" s="461"/>
      <c r="M1598" s="461"/>
    </row>
    <row r="1599" spans="1:13" ht="60">
      <c r="A1599" s="476" t="s">
        <v>6345</v>
      </c>
      <c r="B1599" s="471" t="s">
        <v>6346</v>
      </c>
      <c r="C1599" s="343" t="s">
        <v>6347</v>
      </c>
      <c r="D1599" s="343" t="s">
        <v>2740</v>
      </c>
      <c r="E1599" s="460">
        <v>2021</v>
      </c>
      <c r="F1599" s="461"/>
      <c r="G1599" s="461"/>
      <c r="H1599" s="461"/>
      <c r="I1599" s="461"/>
      <c r="J1599" s="461"/>
      <c r="K1599" s="462"/>
      <c r="L1599" s="461"/>
      <c r="M1599" s="461"/>
    </row>
    <row r="1600" spans="1:13" ht="75">
      <c r="A1600" s="476" t="s">
        <v>9123</v>
      </c>
      <c r="B1600" s="471" t="s">
        <v>9124</v>
      </c>
      <c r="C1600" s="343" t="s">
        <v>9125</v>
      </c>
      <c r="D1600" s="343" t="s">
        <v>8473</v>
      </c>
      <c r="E1600" s="460">
        <v>2013</v>
      </c>
      <c r="F1600" s="461"/>
      <c r="G1600" s="461"/>
      <c r="H1600" s="461"/>
      <c r="I1600" s="461"/>
      <c r="J1600" s="461"/>
      <c r="K1600" s="462"/>
      <c r="L1600" s="461"/>
      <c r="M1600" s="461"/>
    </row>
    <row r="1601" spans="1:13" ht="105">
      <c r="A1601" s="476" t="s">
        <v>3715</v>
      </c>
      <c r="B1601" s="471" t="s">
        <v>3716</v>
      </c>
      <c r="C1601" s="343" t="s">
        <v>3717</v>
      </c>
      <c r="D1601" s="343" t="s">
        <v>3718</v>
      </c>
      <c r="E1601" s="460">
        <v>2010</v>
      </c>
      <c r="F1601" s="461"/>
      <c r="G1601" s="461"/>
      <c r="H1601" s="461"/>
      <c r="I1601" s="461"/>
      <c r="J1601" s="461"/>
      <c r="K1601" s="462"/>
      <c r="L1601" s="461"/>
      <c r="M1601" s="461"/>
    </row>
    <row r="1602" spans="1:13" ht="75">
      <c r="A1602" s="476" t="s">
        <v>9126</v>
      </c>
      <c r="B1602" s="471" t="s">
        <v>9127</v>
      </c>
      <c r="C1602" s="343" t="s">
        <v>9128</v>
      </c>
      <c r="D1602" s="343" t="s">
        <v>7215</v>
      </c>
      <c r="E1602" s="460">
        <v>2015</v>
      </c>
      <c r="F1602" s="461"/>
      <c r="G1602" s="461"/>
      <c r="H1602" s="461"/>
      <c r="I1602" s="461"/>
      <c r="J1602" s="461"/>
      <c r="K1602" s="462"/>
      <c r="L1602" s="461"/>
      <c r="M1602" s="461"/>
    </row>
    <row r="1603" spans="1:13" ht="60">
      <c r="A1603" s="476" t="s">
        <v>9129</v>
      </c>
      <c r="B1603" s="471" t="s">
        <v>9130</v>
      </c>
      <c r="C1603" s="343" t="s">
        <v>9131</v>
      </c>
      <c r="D1603" s="343" t="s">
        <v>6881</v>
      </c>
      <c r="E1603" s="460">
        <v>2007</v>
      </c>
      <c r="F1603" s="461"/>
      <c r="G1603" s="461"/>
      <c r="H1603" s="461"/>
      <c r="I1603" s="461"/>
      <c r="J1603" s="461"/>
      <c r="K1603" s="462"/>
      <c r="L1603" s="461"/>
      <c r="M1603" s="461"/>
    </row>
    <row r="1604" spans="1:13" ht="105">
      <c r="A1604" s="476" t="s">
        <v>9132</v>
      </c>
      <c r="B1604" s="471" t="s">
        <v>9133</v>
      </c>
      <c r="C1604" s="343" t="s">
        <v>9134</v>
      </c>
      <c r="D1604" s="343" t="s">
        <v>6360</v>
      </c>
      <c r="E1604" s="460">
        <v>2019</v>
      </c>
      <c r="F1604" s="461"/>
      <c r="G1604" s="461"/>
      <c r="H1604" s="461"/>
      <c r="I1604" s="461"/>
      <c r="J1604" s="461"/>
      <c r="K1604" s="462"/>
      <c r="L1604" s="461"/>
      <c r="M1604" s="461"/>
    </row>
    <row r="1605" spans="1:13" ht="30">
      <c r="A1605" s="476" t="s">
        <v>6483</v>
      </c>
      <c r="B1605" s="471"/>
      <c r="C1605" s="343"/>
      <c r="D1605" s="343"/>
      <c r="E1605" s="460">
        <v>2014</v>
      </c>
      <c r="F1605" s="461"/>
      <c r="G1605" s="461"/>
      <c r="H1605" s="461"/>
      <c r="I1605" s="461"/>
      <c r="J1605" s="461"/>
      <c r="K1605" s="462"/>
      <c r="L1605" s="461"/>
      <c r="M1605" s="461"/>
    </row>
    <row r="1606" spans="1:13" ht="30">
      <c r="A1606" s="476" t="s">
        <v>5387</v>
      </c>
      <c r="B1606" s="471" t="s">
        <v>5388</v>
      </c>
      <c r="C1606" s="343" t="s">
        <v>5389</v>
      </c>
      <c r="D1606" s="343" t="s">
        <v>5390</v>
      </c>
      <c r="E1606" s="460">
        <v>1999</v>
      </c>
      <c r="F1606" s="461"/>
      <c r="G1606" s="461"/>
      <c r="H1606" s="461"/>
      <c r="I1606" s="461"/>
      <c r="J1606" s="461"/>
      <c r="K1606" s="462"/>
      <c r="L1606" s="461"/>
      <c r="M1606" s="461"/>
    </row>
    <row r="1607" spans="1:13" ht="30">
      <c r="A1607" s="476" t="s">
        <v>2797</v>
      </c>
      <c r="B1607" s="471" t="s">
        <v>2798</v>
      </c>
      <c r="C1607" s="343" t="s">
        <v>2799</v>
      </c>
      <c r="D1607" s="343" t="s">
        <v>2800</v>
      </c>
      <c r="E1607" s="460">
        <v>1999</v>
      </c>
      <c r="F1607" s="461"/>
      <c r="G1607" s="461"/>
      <c r="H1607" s="461"/>
      <c r="I1607" s="461"/>
      <c r="J1607" s="461"/>
      <c r="K1607" s="462"/>
      <c r="L1607" s="461"/>
      <c r="M1607" s="461"/>
    </row>
    <row r="1608" spans="1:13" ht="45">
      <c r="A1608" s="476" t="s">
        <v>4336</v>
      </c>
      <c r="B1608" s="471" t="s">
        <v>4337</v>
      </c>
      <c r="C1608" s="343" t="s">
        <v>4338</v>
      </c>
      <c r="D1608" s="343" t="s">
        <v>4339</v>
      </c>
      <c r="E1608" s="460">
        <v>2002</v>
      </c>
      <c r="F1608" s="461"/>
      <c r="G1608" s="461"/>
      <c r="H1608" s="461"/>
      <c r="I1608" s="461"/>
      <c r="J1608" s="461"/>
      <c r="K1608" s="462"/>
      <c r="L1608" s="461"/>
      <c r="M1608" s="461"/>
    </row>
    <row r="1609" spans="1:13" ht="45">
      <c r="A1609" s="476" t="s">
        <v>5616</v>
      </c>
      <c r="B1609" s="471" t="s">
        <v>5617</v>
      </c>
      <c r="C1609" s="343" t="s">
        <v>5618</v>
      </c>
      <c r="D1609" s="343" t="s">
        <v>5619</v>
      </c>
      <c r="E1609" s="460">
        <v>2007</v>
      </c>
      <c r="F1609" s="461"/>
      <c r="G1609" s="461"/>
      <c r="H1609" s="461"/>
      <c r="I1609" s="461"/>
      <c r="J1609" s="461"/>
      <c r="K1609" s="462"/>
      <c r="L1609" s="461"/>
      <c r="M1609" s="461"/>
    </row>
    <row r="1610" spans="1:13" ht="60">
      <c r="A1610" s="476" t="s">
        <v>5717</v>
      </c>
      <c r="B1610" s="471" t="s">
        <v>5718</v>
      </c>
      <c r="C1610" s="343" t="s">
        <v>5719</v>
      </c>
      <c r="D1610" s="343" t="s">
        <v>5720</v>
      </c>
      <c r="E1610" s="460">
        <v>2013</v>
      </c>
      <c r="F1610" s="461"/>
      <c r="G1610" s="461"/>
      <c r="H1610" s="461"/>
      <c r="I1610" s="461"/>
      <c r="J1610" s="461"/>
      <c r="K1610" s="462"/>
      <c r="L1610" s="461"/>
      <c r="M1610" s="461"/>
    </row>
    <row r="1611" spans="1:13" ht="105">
      <c r="A1611" s="476" t="s">
        <v>9135</v>
      </c>
      <c r="B1611" s="471"/>
      <c r="C1611" s="343" t="s">
        <v>9136</v>
      </c>
      <c r="D1611" s="343" t="s">
        <v>9137</v>
      </c>
      <c r="E1611" s="460">
        <v>2012</v>
      </c>
      <c r="F1611" s="461"/>
      <c r="G1611" s="461"/>
      <c r="H1611" s="461"/>
      <c r="I1611" s="461"/>
      <c r="J1611" s="461"/>
      <c r="K1611" s="462"/>
      <c r="L1611" s="461"/>
      <c r="M1611" s="461"/>
    </row>
    <row r="1612" spans="1:13" ht="60">
      <c r="A1612" s="476" t="s">
        <v>9138</v>
      </c>
      <c r="B1612" s="471" t="s">
        <v>9139</v>
      </c>
      <c r="C1612" s="343" t="s">
        <v>9140</v>
      </c>
      <c r="D1612" s="343" t="s">
        <v>4063</v>
      </c>
      <c r="E1612" s="460">
        <v>2021</v>
      </c>
      <c r="F1612" s="461"/>
      <c r="G1612" s="461"/>
      <c r="H1612" s="461"/>
      <c r="I1612" s="461"/>
      <c r="J1612" s="461"/>
      <c r="K1612" s="462"/>
      <c r="L1612" s="461"/>
      <c r="M1612" s="461"/>
    </row>
    <row r="1613" spans="1:13" ht="45">
      <c r="A1613" s="476" t="s">
        <v>4550</v>
      </c>
      <c r="B1613" s="471" t="s">
        <v>4551</v>
      </c>
      <c r="C1613" s="343" t="s">
        <v>4552</v>
      </c>
      <c r="D1613" s="343" t="s">
        <v>4553</v>
      </c>
      <c r="E1613" s="460">
        <v>2012</v>
      </c>
      <c r="F1613" s="461"/>
      <c r="G1613" s="461"/>
      <c r="H1613" s="461"/>
      <c r="I1613" s="461"/>
      <c r="J1613" s="461"/>
      <c r="K1613" s="462"/>
      <c r="L1613" s="461"/>
      <c r="M1613" s="461"/>
    </row>
    <row r="1614" spans="1:13" ht="135">
      <c r="A1614" s="476" t="s">
        <v>9141</v>
      </c>
      <c r="B1614" s="471"/>
      <c r="C1614" s="343" t="s">
        <v>9142</v>
      </c>
      <c r="D1614" s="343" t="s">
        <v>9143</v>
      </c>
      <c r="E1614" s="460">
        <v>2000</v>
      </c>
      <c r="F1614" s="461"/>
      <c r="G1614" s="461"/>
      <c r="H1614" s="461"/>
      <c r="I1614" s="461"/>
      <c r="J1614" s="461"/>
      <c r="K1614" s="462"/>
      <c r="L1614" s="461"/>
      <c r="M1614" s="461"/>
    </row>
    <row r="1615" spans="1:13" ht="105">
      <c r="A1615" s="476" t="s">
        <v>9144</v>
      </c>
      <c r="B1615" s="471" t="s">
        <v>9145</v>
      </c>
      <c r="C1615" s="343" t="s">
        <v>9146</v>
      </c>
      <c r="D1615" s="343" t="s">
        <v>8999</v>
      </c>
      <c r="E1615" s="460">
        <v>2017</v>
      </c>
      <c r="F1615" s="461"/>
      <c r="G1615" s="461"/>
      <c r="H1615" s="461"/>
      <c r="I1615" s="461"/>
      <c r="J1615" s="461"/>
      <c r="K1615" s="462"/>
      <c r="L1615" s="461"/>
      <c r="M1615" s="461"/>
    </row>
    <row r="1616" spans="1:13" ht="75">
      <c r="A1616" s="476" t="s">
        <v>9147</v>
      </c>
      <c r="B1616" s="471" t="s">
        <v>9148</v>
      </c>
      <c r="C1616" s="343" t="s">
        <v>9149</v>
      </c>
      <c r="D1616" s="343" t="s">
        <v>4326</v>
      </c>
      <c r="E1616" s="460">
        <v>2023</v>
      </c>
      <c r="F1616" s="461"/>
      <c r="G1616" s="461"/>
      <c r="H1616" s="461"/>
      <c r="I1616" s="461"/>
      <c r="J1616" s="461"/>
      <c r="K1616" s="462"/>
      <c r="L1616" s="461"/>
      <c r="M1616" s="461"/>
    </row>
    <row r="1617" spans="1:13" ht="90">
      <c r="A1617" s="476" t="s">
        <v>9150</v>
      </c>
      <c r="B1617" s="471" t="s">
        <v>9151</v>
      </c>
      <c r="C1617" s="343" t="s">
        <v>9152</v>
      </c>
      <c r="D1617" s="343" t="s">
        <v>6947</v>
      </c>
      <c r="E1617" s="460">
        <v>2021</v>
      </c>
      <c r="F1617" s="461"/>
      <c r="G1617" s="461"/>
      <c r="H1617" s="461"/>
      <c r="I1617" s="461"/>
      <c r="J1617" s="461"/>
      <c r="K1617" s="462"/>
      <c r="L1617" s="461"/>
      <c r="M1617" s="461"/>
    </row>
    <row r="1618" spans="1:13" ht="45">
      <c r="A1618" s="476" t="s">
        <v>5517</v>
      </c>
      <c r="B1618" s="471" t="s">
        <v>5518</v>
      </c>
      <c r="C1618" s="343" t="s">
        <v>5519</v>
      </c>
      <c r="D1618" s="343" t="s">
        <v>5520</v>
      </c>
      <c r="E1618" s="460">
        <v>2011</v>
      </c>
      <c r="F1618" s="461"/>
      <c r="G1618" s="461"/>
      <c r="H1618" s="461"/>
      <c r="I1618" s="461"/>
      <c r="J1618" s="461"/>
      <c r="K1618" s="462"/>
      <c r="L1618" s="461"/>
      <c r="M1618" s="461"/>
    </row>
    <row r="1619" spans="1:13" ht="90">
      <c r="A1619" s="476" t="s">
        <v>9153</v>
      </c>
      <c r="B1619" s="471"/>
      <c r="C1619" s="343" t="s">
        <v>9154</v>
      </c>
      <c r="D1619" s="343" t="s">
        <v>8594</v>
      </c>
      <c r="E1619" s="460">
        <v>2004</v>
      </c>
      <c r="F1619" s="461"/>
      <c r="G1619" s="461"/>
      <c r="H1619" s="461"/>
      <c r="I1619" s="461"/>
      <c r="J1619" s="461"/>
      <c r="K1619" s="462"/>
      <c r="L1619" s="461"/>
      <c r="M1619" s="461"/>
    </row>
    <row r="1620" spans="1:13" ht="90">
      <c r="A1620" s="476" t="s">
        <v>9155</v>
      </c>
      <c r="B1620" s="471" t="s">
        <v>9156</v>
      </c>
      <c r="C1620" s="343" t="s">
        <v>9157</v>
      </c>
      <c r="D1620" s="343" t="s">
        <v>7219</v>
      </c>
      <c r="E1620" s="460">
        <v>2019</v>
      </c>
      <c r="F1620" s="461"/>
      <c r="G1620" s="461"/>
      <c r="H1620" s="461"/>
      <c r="I1620" s="461"/>
      <c r="J1620" s="461"/>
      <c r="K1620" s="462"/>
      <c r="L1620" s="461"/>
      <c r="M1620" s="461"/>
    </row>
    <row r="1621" spans="1:13" ht="90">
      <c r="A1621" s="476" t="s">
        <v>9158</v>
      </c>
      <c r="B1621" s="471" t="s">
        <v>9159</v>
      </c>
      <c r="C1621" s="343" t="s">
        <v>9160</v>
      </c>
      <c r="D1621" s="343" t="s">
        <v>7485</v>
      </c>
      <c r="E1621" s="460">
        <v>2009</v>
      </c>
      <c r="F1621" s="461"/>
      <c r="G1621" s="461"/>
      <c r="H1621" s="461"/>
      <c r="I1621" s="461"/>
      <c r="J1621" s="461"/>
      <c r="K1621" s="462"/>
      <c r="L1621" s="461"/>
      <c r="M1621" s="461"/>
    </row>
    <row r="1622" spans="1:13" ht="60">
      <c r="A1622" s="476" t="s">
        <v>2919</v>
      </c>
      <c r="B1622" s="471" t="s">
        <v>2920</v>
      </c>
      <c r="C1622" s="343" t="s">
        <v>2921</v>
      </c>
      <c r="D1622" s="343" t="s">
        <v>2922</v>
      </c>
      <c r="E1622" s="460">
        <v>2003</v>
      </c>
      <c r="F1622" s="461"/>
      <c r="G1622" s="461"/>
      <c r="H1622" s="461"/>
      <c r="I1622" s="461"/>
      <c r="J1622" s="461"/>
      <c r="K1622" s="462"/>
      <c r="L1622" s="461"/>
      <c r="M1622" s="461"/>
    </row>
    <row r="1623" spans="1:13" ht="60">
      <c r="A1623" s="476" t="s">
        <v>9161</v>
      </c>
      <c r="B1623" s="471" t="s">
        <v>9162</v>
      </c>
      <c r="C1623" s="343" t="s">
        <v>9163</v>
      </c>
      <c r="D1623" s="343" t="s">
        <v>9164</v>
      </c>
      <c r="E1623" s="460">
        <v>2000</v>
      </c>
      <c r="F1623" s="461"/>
      <c r="G1623" s="461"/>
      <c r="H1623" s="461"/>
      <c r="I1623" s="461"/>
      <c r="J1623" s="461"/>
      <c r="K1623" s="462"/>
      <c r="L1623" s="461"/>
      <c r="M1623" s="461"/>
    </row>
    <row r="1624" spans="1:13" ht="60">
      <c r="A1624" s="476" t="s">
        <v>5635</v>
      </c>
      <c r="B1624" s="471" t="s">
        <v>5636</v>
      </c>
      <c r="C1624" s="343" t="s">
        <v>5637</v>
      </c>
      <c r="D1624" s="343" t="s">
        <v>500</v>
      </c>
      <c r="E1624" s="460">
        <v>2017</v>
      </c>
      <c r="F1624" s="461"/>
      <c r="G1624" s="461"/>
      <c r="H1624" s="461"/>
      <c r="I1624" s="461"/>
      <c r="J1624" s="461"/>
      <c r="K1624" s="462"/>
      <c r="L1624" s="461"/>
      <c r="M1624" s="461"/>
    </row>
    <row r="1625" spans="1:13" ht="90">
      <c r="A1625" s="476" t="s">
        <v>378</v>
      </c>
      <c r="B1625" s="471" t="s">
        <v>3573</v>
      </c>
      <c r="C1625" s="343" t="s">
        <v>843</v>
      </c>
      <c r="D1625" s="343" t="s">
        <v>382</v>
      </c>
      <c r="E1625" s="460">
        <v>2013</v>
      </c>
      <c r="F1625" s="461"/>
      <c r="G1625" s="461"/>
      <c r="H1625" s="461"/>
      <c r="I1625" s="461"/>
      <c r="J1625" s="461"/>
      <c r="K1625" s="462"/>
      <c r="L1625" s="461"/>
      <c r="M1625" s="461"/>
    </row>
    <row r="1626" spans="1:13" ht="90">
      <c r="A1626" s="476" t="s">
        <v>2943</v>
      </c>
      <c r="B1626" s="471" t="s">
        <v>2944</v>
      </c>
      <c r="C1626" s="343" t="s">
        <v>2945</v>
      </c>
      <c r="D1626" s="343" t="s">
        <v>2946</v>
      </c>
      <c r="E1626" s="460">
        <v>2012</v>
      </c>
      <c r="F1626" s="461"/>
      <c r="G1626" s="461"/>
      <c r="H1626" s="461"/>
      <c r="I1626" s="461"/>
      <c r="J1626" s="461"/>
      <c r="K1626" s="462"/>
      <c r="L1626" s="461"/>
      <c r="M1626" s="461"/>
    </row>
    <row r="1627" spans="1:13" ht="60">
      <c r="A1627" s="476" t="s">
        <v>5653</v>
      </c>
      <c r="B1627" s="471"/>
      <c r="C1627" s="343" t="s">
        <v>5654</v>
      </c>
      <c r="D1627" s="343" t="s">
        <v>3340</v>
      </c>
      <c r="E1627" s="460">
        <v>2011</v>
      </c>
      <c r="F1627" s="461"/>
      <c r="G1627" s="461"/>
      <c r="H1627" s="461"/>
      <c r="I1627" s="461"/>
      <c r="J1627" s="461"/>
      <c r="K1627" s="462"/>
      <c r="L1627" s="461"/>
      <c r="M1627" s="461"/>
    </row>
    <row r="1628" spans="1:13" ht="105">
      <c r="A1628" s="476" t="s">
        <v>5079</v>
      </c>
      <c r="B1628" s="471" t="s">
        <v>5080</v>
      </c>
      <c r="C1628" s="343" t="s">
        <v>5081</v>
      </c>
      <c r="D1628" s="343" t="s">
        <v>5082</v>
      </c>
      <c r="E1628" s="460">
        <v>2021</v>
      </c>
      <c r="F1628" s="461"/>
      <c r="G1628" s="461"/>
      <c r="H1628" s="461"/>
      <c r="I1628" s="461"/>
      <c r="J1628" s="461"/>
      <c r="K1628" s="462"/>
      <c r="L1628" s="461"/>
      <c r="M1628" s="461"/>
    </row>
    <row r="1629" spans="1:13" ht="90">
      <c r="A1629" s="476" t="s">
        <v>9165</v>
      </c>
      <c r="B1629" s="471" t="s">
        <v>9166</v>
      </c>
      <c r="C1629" s="343" t="s">
        <v>9167</v>
      </c>
      <c r="D1629" s="343" t="s">
        <v>7103</v>
      </c>
      <c r="E1629" s="460">
        <v>2014</v>
      </c>
      <c r="F1629" s="461"/>
      <c r="G1629" s="461"/>
      <c r="H1629" s="461"/>
      <c r="I1629" s="461"/>
      <c r="J1629" s="461"/>
      <c r="K1629" s="462"/>
      <c r="L1629" s="461"/>
      <c r="M1629" s="461"/>
    </row>
    <row r="1630" spans="1:13" ht="15">
      <c r="A1630" s="476" t="s">
        <v>6716</v>
      </c>
      <c r="B1630" s="471"/>
      <c r="C1630" s="343"/>
      <c r="D1630" s="343"/>
      <c r="E1630" s="460">
        <v>2011</v>
      </c>
      <c r="F1630" s="461"/>
      <c r="G1630" s="461"/>
      <c r="H1630" s="461"/>
      <c r="I1630" s="461"/>
      <c r="J1630" s="461"/>
      <c r="K1630" s="462"/>
      <c r="L1630" s="461"/>
      <c r="M1630" s="461"/>
    </row>
    <row r="1631" spans="1:13" ht="60">
      <c r="A1631" s="476" t="s">
        <v>5721</v>
      </c>
      <c r="B1631" s="471"/>
      <c r="C1631" s="343" t="s">
        <v>5722</v>
      </c>
      <c r="D1631" s="343" t="s">
        <v>4132</v>
      </c>
      <c r="E1631" s="460">
        <v>1989</v>
      </c>
      <c r="F1631" s="461"/>
      <c r="G1631" s="461"/>
      <c r="H1631" s="461"/>
      <c r="I1631" s="461"/>
      <c r="J1631" s="461"/>
      <c r="K1631" s="462"/>
      <c r="L1631" s="461"/>
      <c r="M1631" s="461"/>
    </row>
    <row r="1632" spans="1:13" ht="105">
      <c r="A1632" s="476" t="s">
        <v>2833</v>
      </c>
      <c r="B1632" s="471" t="s">
        <v>4765</v>
      </c>
      <c r="C1632" s="343" t="s">
        <v>2835</v>
      </c>
      <c r="D1632" s="343" t="s">
        <v>1991</v>
      </c>
      <c r="E1632" s="460">
        <v>2022</v>
      </c>
      <c r="F1632" s="461"/>
      <c r="G1632" s="461"/>
      <c r="H1632" s="461"/>
      <c r="I1632" s="461"/>
      <c r="J1632" s="461"/>
      <c r="K1632" s="462"/>
      <c r="L1632" s="461"/>
      <c r="M1632" s="461"/>
    </row>
    <row r="1633" spans="1:13" ht="60">
      <c r="A1633" s="476" t="s">
        <v>9168</v>
      </c>
      <c r="B1633" s="471" t="s">
        <v>9169</v>
      </c>
      <c r="C1633" s="343" t="s">
        <v>9170</v>
      </c>
      <c r="D1633" s="343" t="s">
        <v>7782</v>
      </c>
      <c r="E1633" s="460">
        <v>2011</v>
      </c>
      <c r="F1633" s="461"/>
      <c r="G1633" s="461"/>
      <c r="H1633" s="461"/>
      <c r="I1633" s="461"/>
      <c r="J1633" s="461"/>
      <c r="K1633" s="462"/>
      <c r="L1633" s="461"/>
      <c r="M1633" s="461"/>
    </row>
    <row r="1634" spans="1:13" ht="45">
      <c r="A1634" s="476" t="s">
        <v>9171</v>
      </c>
      <c r="B1634" s="471" t="s">
        <v>9172</v>
      </c>
      <c r="C1634" s="343" t="s">
        <v>9173</v>
      </c>
      <c r="D1634" s="343" t="s">
        <v>9174</v>
      </c>
      <c r="E1634" s="460">
        <v>2011</v>
      </c>
      <c r="F1634" s="461"/>
      <c r="G1634" s="461"/>
      <c r="H1634" s="461"/>
      <c r="I1634" s="461"/>
      <c r="J1634" s="461"/>
      <c r="K1634" s="462"/>
      <c r="L1634" s="461"/>
      <c r="M1634" s="461"/>
    </row>
    <row r="1635" spans="1:13" ht="90">
      <c r="A1635" s="476" t="s">
        <v>9175</v>
      </c>
      <c r="B1635" s="471"/>
      <c r="C1635" s="343" t="s">
        <v>9176</v>
      </c>
      <c r="D1635" s="343" t="s">
        <v>7258</v>
      </c>
      <c r="E1635" s="460">
        <v>2010</v>
      </c>
      <c r="F1635" s="461"/>
      <c r="G1635" s="461"/>
      <c r="H1635" s="461"/>
      <c r="I1635" s="461"/>
      <c r="J1635" s="461"/>
      <c r="K1635" s="462"/>
      <c r="L1635" s="461"/>
      <c r="M1635" s="461"/>
    </row>
    <row r="1636" spans="1:13" ht="75">
      <c r="A1636" s="476" t="s">
        <v>9177</v>
      </c>
      <c r="B1636" s="471" t="s">
        <v>9178</v>
      </c>
      <c r="C1636" s="343" t="s">
        <v>9179</v>
      </c>
      <c r="D1636" s="343" t="s">
        <v>7678</v>
      </c>
      <c r="E1636" s="460">
        <v>2014</v>
      </c>
      <c r="F1636" s="461"/>
      <c r="G1636" s="461"/>
      <c r="H1636" s="461"/>
      <c r="I1636" s="461"/>
      <c r="J1636" s="461"/>
      <c r="K1636" s="462"/>
      <c r="L1636" s="461"/>
      <c r="M1636" s="461"/>
    </row>
    <row r="1637" spans="1:13" ht="105">
      <c r="A1637" s="476" t="s">
        <v>9180</v>
      </c>
      <c r="B1637" s="471" t="s">
        <v>9181</v>
      </c>
      <c r="C1637" s="343" t="s">
        <v>9182</v>
      </c>
      <c r="D1637" s="343" t="s">
        <v>285</v>
      </c>
      <c r="E1637" s="460">
        <v>2013</v>
      </c>
      <c r="F1637" s="461"/>
      <c r="G1637" s="461"/>
      <c r="H1637" s="461"/>
      <c r="I1637" s="461"/>
      <c r="J1637" s="461"/>
      <c r="K1637" s="462"/>
      <c r="L1637" s="461"/>
      <c r="M1637" s="461"/>
    </row>
    <row r="1638" spans="1:13" ht="60">
      <c r="A1638" s="476" t="s">
        <v>9183</v>
      </c>
      <c r="B1638" s="471" t="s">
        <v>9184</v>
      </c>
      <c r="C1638" s="343" t="s">
        <v>9185</v>
      </c>
      <c r="D1638" s="343" t="s">
        <v>9186</v>
      </c>
      <c r="E1638" s="460">
        <v>2021</v>
      </c>
      <c r="F1638" s="461"/>
      <c r="G1638" s="461"/>
      <c r="H1638" s="461"/>
      <c r="I1638" s="461"/>
      <c r="J1638" s="461"/>
      <c r="K1638" s="462"/>
      <c r="L1638" s="461"/>
      <c r="M1638" s="461"/>
    </row>
    <row r="1639" spans="1:13" ht="60">
      <c r="A1639" s="476" t="s">
        <v>2840</v>
      </c>
      <c r="B1639" s="471" t="s">
        <v>2841</v>
      </c>
      <c r="C1639" s="343" t="s">
        <v>2842</v>
      </c>
      <c r="D1639" s="343" t="s">
        <v>2843</v>
      </c>
      <c r="E1639" s="460">
        <v>2017</v>
      </c>
      <c r="F1639" s="461"/>
      <c r="G1639" s="461"/>
      <c r="H1639" s="461"/>
      <c r="I1639" s="461"/>
      <c r="J1639" s="461"/>
      <c r="K1639" s="462"/>
      <c r="L1639" s="461"/>
      <c r="M1639" s="461"/>
    </row>
    <row r="1640" spans="1:13" ht="75">
      <c r="A1640" s="476" t="s">
        <v>2951</v>
      </c>
      <c r="B1640" s="471" t="s">
        <v>2952</v>
      </c>
      <c r="C1640" s="343" t="s">
        <v>2953</v>
      </c>
      <c r="D1640" s="343" t="s">
        <v>2954</v>
      </c>
      <c r="E1640" s="460">
        <v>2016</v>
      </c>
      <c r="F1640" s="461"/>
      <c r="G1640" s="461"/>
      <c r="H1640" s="461"/>
      <c r="I1640" s="461"/>
      <c r="J1640" s="461"/>
      <c r="K1640" s="462"/>
      <c r="L1640" s="461"/>
      <c r="M1640" s="461"/>
    </row>
    <row r="1641" spans="1:13" ht="75">
      <c r="A1641" s="476" t="s">
        <v>3174</v>
      </c>
      <c r="B1641" s="471" t="s">
        <v>3175</v>
      </c>
      <c r="C1641" s="343" t="s">
        <v>3176</v>
      </c>
      <c r="D1641" s="343" t="s">
        <v>3177</v>
      </c>
      <c r="E1641" s="460">
        <v>2018</v>
      </c>
      <c r="F1641" s="461"/>
      <c r="G1641" s="461"/>
      <c r="H1641" s="461"/>
      <c r="I1641" s="461"/>
      <c r="J1641" s="461"/>
      <c r="K1641" s="462"/>
      <c r="L1641" s="461"/>
      <c r="M1641" s="461"/>
    </row>
    <row r="1642" spans="1:13" ht="45">
      <c r="A1642" s="476" t="s">
        <v>5168</v>
      </c>
      <c r="B1642" s="471" t="s">
        <v>5169</v>
      </c>
      <c r="C1642" s="343" t="s">
        <v>5170</v>
      </c>
      <c r="D1642" s="343" t="s">
        <v>2970</v>
      </c>
      <c r="E1642" s="460">
        <v>2020</v>
      </c>
      <c r="F1642" s="461"/>
      <c r="G1642" s="461"/>
      <c r="H1642" s="461"/>
      <c r="I1642" s="461"/>
      <c r="J1642" s="461"/>
      <c r="K1642" s="462"/>
      <c r="L1642" s="461"/>
      <c r="M1642" s="461"/>
    </row>
    <row r="1643" spans="1:13" ht="135">
      <c r="A1643" s="476" t="s">
        <v>4121</v>
      </c>
      <c r="B1643" s="471"/>
      <c r="C1643" s="343" t="s">
        <v>4122</v>
      </c>
      <c r="D1643" s="343" t="s">
        <v>4123</v>
      </c>
      <c r="E1643" s="460">
        <v>2005</v>
      </c>
      <c r="F1643" s="461"/>
      <c r="G1643" s="461"/>
      <c r="H1643" s="461"/>
      <c r="I1643" s="461"/>
      <c r="J1643" s="461"/>
      <c r="K1643" s="462"/>
      <c r="L1643" s="461"/>
      <c r="M1643" s="461"/>
    </row>
    <row r="1644" spans="1:13" ht="60">
      <c r="A1644" s="476" t="s">
        <v>6717</v>
      </c>
      <c r="B1644" s="471"/>
      <c r="C1644" s="343"/>
      <c r="D1644" s="343"/>
      <c r="E1644" s="460">
        <v>2008</v>
      </c>
      <c r="F1644" s="461"/>
      <c r="G1644" s="461"/>
      <c r="H1644" s="461"/>
      <c r="I1644" s="461"/>
      <c r="J1644" s="461"/>
      <c r="K1644" s="462"/>
      <c r="L1644" s="461"/>
      <c r="M1644" s="461"/>
    </row>
    <row r="1645" spans="1:13" ht="45">
      <c r="A1645" s="476" t="s">
        <v>6718</v>
      </c>
      <c r="B1645" s="471"/>
      <c r="C1645" s="343"/>
      <c r="D1645" s="343"/>
      <c r="E1645" s="460">
        <v>2007</v>
      </c>
      <c r="F1645" s="461"/>
      <c r="G1645" s="461"/>
      <c r="H1645" s="461"/>
      <c r="I1645" s="461"/>
      <c r="J1645" s="461"/>
      <c r="K1645" s="462"/>
      <c r="L1645" s="461"/>
      <c r="M1645" s="461"/>
    </row>
    <row r="1646" spans="1:13" ht="45">
      <c r="A1646" s="476" t="s">
        <v>6719</v>
      </c>
      <c r="B1646" s="471"/>
      <c r="C1646" s="343"/>
      <c r="D1646" s="343"/>
      <c r="E1646" s="460">
        <v>2008</v>
      </c>
      <c r="F1646" s="461"/>
      <c r="G1646" s="461"/>
      <c r="H1646" s="461"/>
      <c r="I1646" s="461"/>
      <c r="J1646" s="461"/>
      <c r="K1646" s="462"/>
      <c r="L1646" s="461"/>
      <c r="M1646" s="461"/>
    </row>
    <row r="1647" spans="1:13" ht="45">
      <c r="A1647" s="476" t="s">
        <v>6720</v>
      </c>
      <c r="B1647" s="471"/>
      <c r="C1647" s="343"/>
      <c r="D1647" s="343"/>
      <c r="E1647" s="460">
        <v>2009</v>
      </c>
      <c r="F1647" s="461"/>
      <c r="G1647" s="461"/>
      <c r="H1647" s="461"/>
      <c r="I1647" s="461"/>
      <c r="J1647" s="461"/>
      <c r="K1647" s="462"/>
      <c r="L1647" s="461"/>
      <c r="M1647" s="461"/>
    </row>
    <row r="1648" spans="1:13" ht="75">
      <c r="A1648" s="476" t="s">
        <v>9187</v>
      </c>
      <c r="B1648" s="471" t="s">
        <v>9188</v>
      </c>
      <c r="C1648" s="343" t="s">
        <v>9189</v>
      </c>
      <c r="D1648" s="343" t="s">
        <v>8934</v>
      </c>
      <c r="E1648" s="460">
        <v>2019</v>
      </c>
      <c r="F1648" s="461"/>
      <c r="G1648" s="461"/>
      <c r="H1648" s="461"/>
      <c r="I1648" s="461"/>
      <c r="J1648" s="461"/>
      <c r="K1648" s="462"/>
      <c r="L1648" s="461"/>
      <c r="M1648" s="461"/>
    </row>
    <row r="1649" spans="1:13" ht="75">
      <c r="A1649" s="476" t="s">
        <v>9190</v>
      </c>
      <c r="B1649" s="471" t="s">
        <v>9191</v>
      </c>
      <c r="C1649" s="343" t="s">
        <v>9192</v>
      </c>
      <c r="D1649" s="343" t="s">
        <v>9193</v>
      </c>
      <c r="E1649" s="460">
        <v>2016</v>
      </c>
      <c r="F1649" s="461"/>
      <c r="G1649" s="461"/>
      <c r="H1649" s="461"/>
      <c r="I1649" s="461"/>
      <c r="J1649" s="461"/>
      <c r="K1649" s="462"/>
      <c r="L1649" s="461"/>
      <c r="M1649" s="461"/>
    </row>
    <row r="1650" spans="1:13" ht="60">
      <c r="A1650" s="476" t="s">
        <v>3897</v>
      </c>
      <c r="B1650" s="471"/>
      <c r="C1650" s="343" t="s">
        <v>3898</v>
      </c>
      <c r="D1650" s="343" t="s">
        <v>3899</v>
      </c>
      <c r="E1650" s="460">
        <v>2019</v>
      </c>
      <c r="F1650" s="461"/>
      <c r="G1650" s="461"/>
      <c r="H1650" s="461"/>
      <c r="I1650" s="461"/>
      <c r="J1650" s="461"/>
      <c r="K1650" s="462"/>
      <c r="L1650" s="461"/>
      <c r="M1650" s="461"/>
    </row>
    <row r="1651" spans="1:13" ht="90">
      <c r="A1651" s="476" t="s">
        <v>6428</v>
      </c>
      <c r="B1651" s="471"/>
      <c r="C1651" s="343" t="s">
        <v>6429</v>
      </c>
      <c r="D1651" s="343" t="s">
        <v>6430</v>
      </c>
      <c r="E1651" s="460">
        <v>2020</v>
      </c>
      <c r="F1651" s="461"/>
      <c r="G1651" s="461"/>
      <c r="H1651" s="461"/>
      <c r="I1651" s="461"/>
      <c r="J1651" s="461"/>
      <c r="K1651" s="462"/>
      <c r="L1651" s="461"/>
      <c r="M1651" s="461"/>
    </row>
    <row r="1652" spans="1:13" ht="90">
      <c r="A1652" s="476" t="s">
        <v>9194</v>
      </c>
      <c r="B1652" s="471" t="s">
        <v>9195</v>
      </c>
      <c r="C1652" s="343" t="s">
        <v>9196</v>
      </c>
      <c r="D1652" s="343" t="s">
        <v>8259</v>
      </c>
      <c r="E1652" s="460">
        <v>2013</v>
      </c>
      <c r="F1652" s="461"/>
      <c r="G1652" s="461"/>
      <c r="H1652" s="461"/>
      <c r="I1652" s="461"/>
      <c r="J1652" s="461"/>
      <c r="K1652" s="462"/>
      <c r="L1652" s="461"/>
      <c r="M1652" s="461"/>
    </row>
    <row r="1653" spans="1:13" ht="60">
      <c r="A1653" s="476" t="s">
        <v>6381</v>
      </c>
      <c r="B1653" s="471"/>
      <c r="C1653" s="343" t="s">
        <v>6382</v>
      </c>
      <c r="D1653" s="343" t="s">
        <v>6383</v>
      </c>
      <c r="E1653" s="460">
        <v>2021</v>
      </c>
      <c r="F1653" s="461"/>
      <c r="G1653" s="461"/>
      <c r="H1653" s="461"/>
      <c r="I1653" s="461"/>
      <c r="J1653" s="461"/>
      <c r="K1653" s="462"/>
      <c r="L1653" s="461"/>
      <c r="M1653" s="461"/>
    </row>
    <row r="1654" spans="1:13" ht="15">
      <c r="A1654" s="476" t="s">
        <v>6721</v>
      </c>
      <c r="B1654" s="471"/>
      <c r="C1654" s="343"/>
      <c r="D1654" s="343"/>
      <c r="E1654" s="460">
        <v>2013</v>
      </c>
      <c r="F1654" s="461"/>
      <c r="G1654" s="461"/>
      <c r="H1654" s="461"/>
      <c r="I1654" s="461"/>
      <c r="J1654" s="461"/>
      <c r="K1654" s="462"/>
      <c r="L1654" s="461"/>
      <c r="M1654" s="461"/>
    </row>
    <row r="1655" spans="1:13" ht="105">
      <c r="A1655" s="476" t="s">
        <v>4153</v>
      </c>
      <c r="B1655" s="471" t="s">
        <v>4154</v>
      </c>
      <c r="C1655" s="343" t="s">
        <v>4155</v>
      </c>
      <c r="D1655" s="343" t="s">
        <v>3903</v>
      </c>
      <c r="E1655" s="460">
        <v>1994</v>
      </c>
      <c r="F1655" s="461"/>
      <c r="G1655" s="461"/>
      <c r="H1655" s="461"/>
      <c r="I1655" s="461"/>
      <c r="J1655" s="461"/>
      <c r="K1655" s="462"/>
      <c r="L1655" s="461"/>
      <c r="M1655" s="461"/>
    </row>
    <row r="1656" spans="1:13" ht="60">
      <c r="A1656" s="476" t="s">
        <v>6029</v>
      </c>
      <c r="B1656" s="471"/>
      <c r="C1656" s="343" t="s">
        <v>6030</v>
      </c>
      <c r="D1656" s="343" t="s">
        <v>6031</v>
      </c>
      <c r="E1656" s="460">
        <v>1988</v>
      </c>
      <c r="F1656" s="461"/>
      <c r="G1656" s="461"/>
      <c r="H1656" s="461"/>
      <c r="I1656" s="461"/>
      <c r="J1656" s="461"/>
      <c r="K1656" s="462"/>
      <c r="L1656" s="461"/>
      <c r="M1656" s="461"/>
    </row>
    <row r="1657" spans="1:13" ht="75">
      <c r="A1657" s="476" t="s">
        <v>9197</v>
      </c>
      <c r="B1657" s="471" t="s">
        <v>9198</v>
      </c>
      <c r="C1657" s="343" t="s">
        <v>9199</v>
      </c>
      <c r="D1657" s="343" t="s">
        <v>9200</v>
      </c>
      <c r="E1657" s="460">
        <v>1982</v>
      </c>
      <c r="F1657" s="461"/>
      <c r="G1657" s="461"/>
      <c r="H1657" s="461"/>
      <c r="I1657" s="461"/>
      <c r="J1657" s="461"/>
      <c r="K1657" s="462"/>
      <c r="L1657" s="461"/>
      <c r="M1657" s="461"/>
    </row>
    <row r="1658" spans="1:13" ht="75">
      <c r="A1658" s="476" t="s">
        <v>3698</v>
      </c>
      <c r="B1658" s="471" t="s">
        <v>3699</v>
      </c>
      <c r="C1658" s="343" t="s">
        <v>3700</v>
      </c>
      <c r="D1658" s="343" t="s">
        <v>3701</v>
      </c>
      <c r="E1658" s="460">
        <v>1970</v>
      </c>
      <c r="F1658" s="461"/>
      <c r="G1658" s="461"/>
      <c r="H1658" s="461"/>
      <c r="I1658" s="461"/>
      <c r="J1658" s="461"/>
      <c r="K1658" s="462"/>
      <c r="L1658" s="461"/>
      <c r="M1658" s="461"/>
    </row>
    <row r="1659" spans="1:13" ht="15">
      <c r="A1659" s="476" t="s">
        <v>6722</v>
      </c>
      <c r="B1659" s="471"/>
      <c r="C1659" s="343"/>
      <c r="D1659" s="343"/>
      <c r="E1659" s="460">
        <v>2011</v>
      </c>
      <c r="F1659" s="461"/>
      <c r="G1659" s="461"/>
      <c r="H1659" s="461"/>
      <c r="I1659" s="461"/>
      <c r="J1659" s="461"/>
      <c r="K1659" s="462"/>
      <c r="L1659" s="461"/>
      <c r="M1659" s="461"/>
    </row>
    <row r="1660" spans="1:13" ht="90">
      <c r="A1660" s="476" t="s">
        <v>4657</v>
      </c>
      <c r="B1660" s="471" t="s">
        <v>4658</v>
      </c>
      <c r="C1660" s="343" t="s">
        <v>4659</v>
      </c>
      <c r="D1660" s="343" t="s">
        <v>3408</v>
      </c>
      <c r="E1660" s="460">
        <v>2019</v>
      </c>
      <c r="F1660" s="461"/>
      <c r="G1660" s="461"/>
      <c r="H1660" s="461"/>
      <c r="I1660" s="461"/>
      <c r="J1660" s="461"/>
      <c r="K1660" s="462"/>
      <c r="L1660" s="461"/>
      <c r="M1660" s="461"/>
    </row>
    <row r="1661" spans="1:13" ht="75">
      <c r="A1661" s="476" t="s">
        <v>3392</v>
      </c>
      <c r="B1661" s="471"/>
      <c r="C1661" s="343" t="s">
        <v>3390</v>
      </c>
      <c r="D1661" s="343" t="s">
        <v>3391</v>
      </c>
      <c r="E1661" s="460">
        <v>2002</v>
      </c>
      <c r="F1661" s="461"/>
      <c r="G1661" s="461"/>
      <c r="H1661" s="461"/>
      <c r="I1661" s="461"/>
      <c r="J1661" s="461"/>
      <c r="K1661" s="462"/>
      <c r="L1661" s="461"/>
      <c r="M1661" s="461"/>
    </row>
    <row r="1662" spans="1:13" ht="30">
      <c r="A1662" s="476" t="s">
        <v>5123</v>
      </c>
      <c r="B1662" s="471"/>
      <c r="C1662" s="343" t="s">
        <v>5124</v>
      </c>
      <c r="D1662" s="343" t="s">
        <v>3247</v>
      </c>
      <c r="E1662" s="460">
        <v>2012</v>
      </c>
      <c r="F1662" s="461"/>
      <c r="G1662" s="461"/>
      <c r="H1662" s="461"/>
      <c r="I1662" s="461"/>
      <c r="J1662" s="461"/>
      <c r="K1662" s="462"/>
      <c r="L1662" s="461"/>
      <c r="M1662" s="461"/>
    </row>
    <row r="1663" spans="1:13" ht="30">
      <c r="A1663" s="476" t="s">
        <v>5125</v>
      </c>
      <c r="B1663" s="471" t="s">
        <v>5126</v>
      </c>
      <c r="C1663" s="343" t="s">
        <v>5127</v>
      </c>
      <c r="D1663" s="343" t="s">
        <v>3281</v>
      </c>
      <c r="E1663" s="460">
        <v>2012</v>
      </c>
      <c r="F1663" s="461"/>
      <c r="G1663" s="461"/>
      <c r="H1663" s="461"/>
      <c r="I1663" s="461"/>
      <c r="J1663" s="461"/>
      <c r="K1663" s="462"/>
      <c r="L1663" s="461"/>
      <c r="M1663" s="461"/>
    </row>
    <row r="1664" spans="1:13" ht="105">
      <c r="A1664" s="476" t="s">
        <v>3550</v>
      </c>
      <c r="B1664" s="471" t="s">
        <v>3551</v>
      </c>
      <c r="C1664" s="343" t="s">
        <v>3552</v>
      </c>
      <c r="D1664" s="343" t="s">
        <v>3281</v>
      </c>
      <c r="E1664" s="460">
        <v>1997</v>
      </c>
      <c r="F1664" s="461"/>
      <c r="G1664" s="461"/>
      <c r="H1664" s="461"/>
      <c r="I1664" s="461"/>
      <c r="J1664" s="461"/>
      <c r="K1664" s="462"/>
      <c r="L1664" s="461"/>
      <c r="M1664" s="461"/>
    </row>
    <row r="1665" spans="1:13" ht="60">
      <c r="A1665" s="476" t="s">
        <v>4953</v>
      </c>
      <c r="B1665" s="471" t="s">
        <v>4954</v>
      </c>
      <c r="C1665" s="343" t="s">
        <v>4955</v>
      </c>
      <c r="D1665" s="343" t="s">
        <v>3099</v>
      </c>
      <c r="E1665" s="460">
        <v>2003</v>
      </c>
      <c r="F1665" s="461"/>
      <c r="G1665" s="461"/>
      <c r="H1665" s="461"/>
      <c r="I1665" s="461"/>
      <c r="J1665" s="461"/>
      <c r="K1665" s="462"/>
      <c r="L1665" s="461"/>
      <c r="M1665" s="461"/>
    </row>
    <row r="1666" spans="1:13" ht="45">
      <c r="A1666" s="476" t="s">
        <v>5416</v>
      </c>
      <c r="B1666" s="471" t="s">
        <v>5417</v>
      </c>
      <c r="C1666" s="343" t="s">
        <v>5418</v>
      </c>
      <c r="D1666" s="343" t="s">
        <v>5419</v>
      </c>
      <c r="E1666" s="460">
        <v>2020</v>
      </c>
      <c r="F1666" s="461"/>
      <c r="G1666" s="461"/>
      <c r="H1666" s="461"/>
      <c r="I1666" s="461"/>
      <c r="J1666" s="461"/>
      <c r="K1666" s="462"/>
      <c r="L1666" s="461"/>
      <c r="M1666" s="461"/>
    </row>
    <row r="1667" spans="1:13" ht="75">
      <c r="A1667" s="476" t="s">
        <v>5511</v>
      </c>
      <c r="B1667" s="471"/>
      <c r="C1667" s="343" t="s">
        <v>5512</v>
      </c>
      <c r="D1667" s="343" t="s">
        <v>5513</v>
      </c>
      <c r="E1667" s="460">
        <v>1975</v>
      </c>
      <c r="F1667" s="461"/>
      <c r="G1667" s="461"/>
      <c r="H1667" s="461"/>
      <c r="I1667" s="461"/>
      <c r="J1667" s="461"/>
      <c r="K1667" s="462"/>
      <c r="L1667" s="461"/>
      <c r="M1667" s="461"/>
    </row>
    <row r="1668" spans="1:13" ht="75">
      <c r="A1668" s="476" t="s">
        <v>4612</v>
      </c>
      <c r="B1668" s="471"/>
      <c r="C1668" s="343" t="s">
        <v>4613</v>
      </c>
      <c r="D1668" s="343" t="s">
        <v>3320</v>
      </c>
      <c r="E1668" s="460">
        <v>2019</v>
      </c>
      <c r="F1668" s="461"/>
      <c r="G1668" s="461"/>
      <c r="H1668" s="461"/>
      <c r="I1668" s="461"/>
      <c r="J1668" s="461"/>
      <c r="K1668" s="462"/>
      <c r="L1668" s="461"/>
      <c r="M1668" s="461"/>
    </row>
    <row r="1669" spans="1:13" ht="30">
      <c r="A1669" s="476" t="s">
        <v>6723</v>
      </c>
      <c r="B1669" s="471"/>
      <c r="C1669" s="343"/>
      <c r="D1669" s="343"/>
      <c r="E1669" s="460">
        <v>2001</v>
      </c>
      <c r="F1669" s="461"/>
      <c r="G1669" s="461"/>
      <c r="H1669" s="461"/>
      <c r="I1669" s="461"/>
      <c r="J1669" s="461"/>
      <c r="K1669" s="462"/>
      <c r="L1669" s="461"/>
      <c r="M1669" s="461"/>
    </row>
    <row r="1670" spans="1:13" ht="45">
      <c r="A1670" s="476" t="s">
        <v>3969</v>
      </c>
      <c r="B1670" s="471"/>
      <c r="C1670" s="343" t="s">
        <v>3970</v>
      </c>
      <c r="D1670" s="343" t="s">
        <v>3592</v>
      </c>
      <c r="E1670" s="460">
        <v>2001</v>
      </c>
      <c r="F1670" s="461"/>
      <c r="G1670" s="461"/>
      <c r="H1670" s="461"/>
      <c r="I1670" s="461"/>
      <c r="J1670" s="461"/>
      <c r="K1670" s="462"/>
      <c r="L1670" s="461"/>
      <c r="M1670" s="461"/>
    </row>
    <row r="1671" spans="1:13" ht="75">
      <c r="A1671" s="476" t="s">
        <v>9201</v>
      </c>
      <c r="B1671" s="471"/>
      <c r="C1671" s="343" t="s">
        <v>9202</v>
      </c>
      <c r="D1671" s="343" t="s">
        <v>9203</v>
      </c>
      <c r="E1671" s="460">
        <v>2011</v>
      </c>
      <c r="F1671" s="461"/>
      <c r="G1671" s="461"/>
      <c r="H1671" s="461"/>
      <c r="I1671" s="461"/>
      <c r="J1671" s="461"/>
      <c r="K1671" s="462"/>
      <c r="L1671" s="461"/>
      <c r="M1671" s="461"/>
    </row>
    <row r="1672" spans="1:13" ht="60">
      <c r="A1672" s="476" t="s">
        <v>9204</v>
      </c>
      <c r="B1672" s="471" t="s">
        <v>9205</v>
      </c>
      <c r="C1672" s="343" t="s">
        <v>9206</v>
      </c>
      <c r="D1672" s="343" t="s">
        <v>6936</v>
      </c>
      <c r="E1672" s="460">
        <v>2021</v>
      </c>
      <c r="F1672" s="461"/>
      <c r="G1672" s="461"/>
      <c r="H1672" s="461"/>
      <c r="I1672" s="461"/>
      <c r="J1672" s="461"/>
      <c r="K1672" s="462"/>
      <c r="L1672" s="461"/>
      <c r="M1672" s="461"/>
    </row>
    <row r="1673" spans="1:13" ht="90">
      <c r="A1673" s="476" t="s">
        <v>9207</v>
      </c>
      <c r="B1673" s="471" t="s">
        <v>9208</v>
      </c>
      <c r="C1673" s="343" t="s">
        <v>9209</v>
      </c>
      <c r="D1673" s="343" t="s">
        <v>348</v>
      </c>
      <c r="E1673" s="460">
        <v>2003</v>
      </c>
      <c r="F1673" s="461"/>
      <c r="G1673" s="461"/>
      <c r="H1673" s="461"/>
      <c r="I1673" s="461"/>
      <c r="J1673" s="461"/>
      <c r="K1673" s="462"/>
      <c r="L1673" s="461"/>
      <c r="M1673" s="461"/>
    </row>
    <row r="1674" spans="1:13" ht="75">
      <c r="A1674" s="476" t="s">
        <v>5279</v>
      </c>
      <c r="B1674" s="471" t="s">
        <v>5280</v>
      </c>
      <c r="C1674" s="343" t="s">
        <v>5281</v>
      </c>
      <c r="D1674" s="343" t="s">
        <v>2724</v>
      </c>
      <c r="E1674" s="460">
        <v>1992</v>
      </c>
      <c r="F1674" s="461"/>
      <c r="G1674" s="461"/>
      <c r="H1674" s="461"/>
      <c r="I1674" s="461"/>
      <c r="J1674" s="461"/>
      <c r="K1674" s="462"/>
      <c r="L1674" s="461"/>
      <c r="M1674" s="461"/>
    </row>
    <row r="1675" spans="1:13" ht="75">
      <c r="A1675" s="476" t="s">
        <v>9210</v>
      </c>
      <c r="B1675" s="471" t="s">
        <v>9211</v>
      </c>
      <c r="C1675" s="343" t="s">
        <v>9212</v>
      </c>
      <c r="D1675" s="343" t="s">
        <v>6932</v>
      </c>
      <c r="E1675" s="460">
        <v>1996</v>
      </c>
      <c r="F1675" s="461"/>
      <c r="G1675" s="461"/>
      <c r="H1675" s="461"/>
      <c r="I1675" s="461"/>
      <c r="J1675" s="461"/>
      <c r="K1675" s="462"/>
      <c r="L1675" s="461"/>
      <c r="M1675" s="461"/>
    </row>
    <row r="1676" spans="1:13" ht="60">
      <c r="A1676" s="476" t="s">
        <v>6326</v>
      </c>
      <c r="B1676" s="471" t="s">
        <v>6327</v>
      </c>
      <c r="C1676" s="343" t="s">
        <v>6328</v>
      </c>
      <c r="D1676" s="343" t="s">
        <v>6329</v>
      </c>
      <c r="E1676" s="460">
        <v>2007</v>
      </c>
      <c r="F1676" s="461"/>
      <c r="G1676" s="461"/>
      <c r="H1676" s="461"/>
      <c r="I1676" s="461"/>
      <c r="J1676" s="461"/>
      <c r="K1676" s="462"/>
      <c r="L1676" s="461"/>
      <c r="M1676" s="461"/>
    </row>
    <row r="1677" spans="1:13" ht="60">
      <c r="A1677" s="476" t="s">
        <v>3941</v>
      </c>
      <c r="B1677" s="471" t="s">
        <v>3942</v>
      </c>
      <c r="C1677" s="343" t="s">
        <v>3943</v>
      </c>
      <c r="D1677" s="343" t="s">
        <v>3944</v>
      </c>
      <c r="E1677" s="460">
        <v>1988</v>
      </c>
      <c r="F1677" s="461"/>
      <c r="G1677" s="461"/>
      <c r="H1677" s="461"/>
      <c r="I1677" s="461"/>
      <c r="J1677" s="461"/>
      <c r="K1677" s="462"/>
      <c r="L1677" s="461"/>
      <c r="M1677" s="461"/>
    </row>
    <row r="1678" spans="1:13" ht="60">
      <c r="A1678" s="476" t="s">
        <v>9213</v>
      </c>
      <c r="B1678" s="471" t="s">
        <v>9214</v>
      </c>
      <c r="C1678" s="343" t="s">
        <v>9215</v>
      </c>
      <c r="D1678" s="343" t="s">
        <v>7405</v>
      </c>
      <c r="E1678" s="460">
        <v>2020</v>
      </c>
      <c r="F1678" s="461"/>
      <c r="G1678" s="461"/>
      <c r="H1678" s="461"/>
      <c r="I1678" s="461"/>
      <c r="J1678" s="461"/>
      <c r="K1678" s="462"/>
      <c r="L1678" s="461"/>
      <c r="M1678" s="461"/>
    </row>
    <row r="1679" spans="1:13" ht="45">
      <c r="A1679" s="476" t="s">
        <v>9216</v>
      </c>
      <c r="B1679" s="471"/>
      <c r="C1679" s="343" t="s">
        <v>9217</v>
      </c>
      <c r="D1679" s="343" t="s">
        <v>9218</v>
      </c>
      <c r="E1679" s="460">
        <v>1996</v>
      </c>
      <c r="F1679" s="461"/>
      <c r="G1679" s="461"/>
      <c r="H1679" s="461"/>
      <c r="I1679" s="461"/>
      <c r="J1679" s="461"/>
      <c r="K1679" s="462"/>
      <c r="L1679" s="461"/>
      <c r="M1679" s="461"/>
    </row>
    <row r="1680" spans="1:13" ht="75">
      <c r="A1680" s="476" t="s">
        <v>9219</v>
      </c>
      <c r="B1680" s="471" t="s">
        <v>9220</v>
      </c>
      <c r="C1680" s="343" t="s">
        <v>9221</v>
      </c>
      <c r="D1680" s="343" t="s">
        <v>6932</v>
      </c>
      <c r="E1680" s="460">
        <v>1998</v>
      </c>
      <c r="F1680" s="461"/>
      <c r="G1680" s="461"/>
      <c r="H1680" s="461"/>
      <c r="I1680" s="461"/>
      <c r="J1680" s="461"/>
      <c r="K1680" s="462"/>
      <c r="L1680" s="461"/>
      <c r="M1680" s="461"/>
    </row>
    <row r="1681" spans="1:13" ht="60">
      <c r="A1681" s="476" t="s">
        <v>9222</v>
      </c>
      <c r="B1681" s="471" t="s">
        <v>9223</v>
      </c>
      <c r="C1681" s="343" t="s">
        <v>9224</v>
      </c>
      <c r="D1681" s="343" t="s">
        <v>9225</v>
      </c>
      <c r="E1681" s="460">
        <v>2022</v>
      </c>
      <c r="F1681" s="461"/>
      <c r="G1681" s="461"/>
      <c r="H1681" s="461"/>
      <c r="I1681" s="461"/>
      <c r="J1681" s="461"/>
      <c r="K1681" s="462"/>
      <c r="L1681" s="461"/>
      <c r="M1681" s="461"/>
    </row>
    <row r="1682" spans="1:13" ht="75">
      <c r="A1682" s="476" t="s">
        <v>9226</v>
      </c>
      <c r="B1682" s="471" t="s">
        <v>9227</v>
      </c>
      <c r="C1682" s="343" t="s">
        <v>9228</v>
      </c>
      <c r="D1682" s="343" t="s">
        <v>6951</v>
      </c>
      <c r="E1682" s="460">
        <v>2012</v>
      </c>
      <c r="F1682" s="461"/>
      <c r="G1682" s="461"/>
      <c r="H1682" s="461"/>
      <c r="I1682" s="461"/>
      <c r="J1682" s="461"/>
      <c r="K1682" s="462"/>
      <c r="L1682" s="461"/>
      <c r="M1682" s="461"/>
    </row>
    <row r="1683" spans="1:13" ht="60">
      <c r="A1683" s="476" t="s">
        <v>9229</v>
      </c>
      <c r="B1683" s="471" t="s">
        <v>9230</v>
      </c>
      <c r="C1683" s="343" t="s">
        <v>9231</v>
      </c>
      <c r="D1683" s="343" t="s">
        <v>9026</v>
      </c>
      <c r="E1683" s="460">
        <v>2016</v>
      </c>
      <c r="F1683" s="461"/>
      <c r="G1683" s="461"/>
      <c r="H1683" s="461"/>
      <c r="I1683" s="461"/>
      <c r="J1683" s="461"/>
      <c r="K1683" s="462"/>
      <c r="L1683" s="461"/>
      <c r="M1683" s="461"/>
    </row>
    <row r="1684" spans="1:13" ht="60">
      <c r="A1684" s="476" t="s">
        <v>9232</v>
      </c>
      <c r="B1684" s="471" t="s">
        <v>9233</v>
      </c>
      <c r="C1684" s="343" t="s">
        <v>9234</v>
      </c>
      <c r="D1684" s="343" t="s">
        <v>9235</v>
      </c>
      <c r="E1684" s="460">
        <v>2020</v>
      </c>
      <c r="F1684" s="461"/>
      <c r="G1684" s="461"/>
      <c r="H1684" s="461"/>
      <c r="I1684" s="461"/>
      <c r="J1684" s="461"/>
      <c r="K1684" s="462"/>
      <c r="L1684" s="461"/>
      <c r="M1684" s="461"/>
    </row>
    <row r="1685" spans="1:13" ht="75">
      <c r="A1685" s="476" t="s">
        <v>9236</v>
      </c>
      <c r="B1685" s="471"/>
      <c r="C1685" s="343" t="s">
        <v>9237</v>
      </c>
      <c r="D1685" s="343" t="s">
        <v>7900</v>
      </c>
      <c r="E1685" s="460">
        <v>2000</v>
      </c>
      <c r="F1685" s="461"/>
      <c r="G1685" s="461"/>
      <c r="H1685" s="461"/>
      <c r="I1685" s="461"/>
      <c r="J1685" s="461"/>
      <c r="K1685" s="462"/>
      <c r="L1685" s="461"/>
      <c r="M1685" s="461"/>
    </row>
    <row r="1686" spans="1:13" ht="90">
      <c r="A1686" s="476" t="s">
        <v>9238</v>
      </c>
      <c r="B1686" s="471" t="s">
        <v>9239</v>
      </c>
      <c r="C1686" s="343" t="s">
        <v>9240</v>
      </c>
      <c r="D1686" s="343" t="s">
        <v>7959</v>
      </c>
      <c r="E1686" s="460">
        <v>2019</v>
      </c>
      <c r="F1686" s="461"/>
      <c r="G1686" s="461"/>
      <c r="H1686" s="461"/>
      <c r="I1686" s="461"/>
      <c r="J1686" s="461"/>
      <c r="K1686" s="462"/>
      <c r="L1686" s="461"/>
      <c r="M1686" s="461"/>
    </row>
    <row r="1687" spans="1:13" ht="75">
      <c r="A1687" s="476" t="s">
        <v>9241</v>
      </c>
      <c r="B1687" s="471" t="s">
        <v>9242</v>
      </c>
      <c r="C1687" s="343" t="s">
        <v>9243</v>
      </c>
      <c r="D1687" s="343" t="s">
        <v>9244</v>
      </c>
      <c r="E1687" s="460">
        <v>2019</v>
      </c>
      <c r="F1687" s="461"/>
      <c r="G1687" s="461"/>
      <c r="H1687" s="461"/>
      <c r="I1687" s="461"/>
      <c r="J1687" s="461"/>
      <c r="K1687" s="462"/>
      <c r="L1687" s="461"/>
      <c r="M1687" s="461"/>
    </row>
    <row r="1688" spans="1:13" ht="120">
      <c r="A1688" s="476" t="s">
        <v>9245</v>
      </c>
      <c r="B1688" s="471" t="s">
        <v>9246</v>
      </c>
      <c r="C1688" s="343" t="s">
        <v>9247</v>
      </c>
      <c r="D1688" s="343" t="s">
        <v>6776</v>
      </c>
      <c r="E1688" s="460">
        <v>2011</v>
      </c>
      <c r="F1688" s="461"/>
      <c r="G1688" s="461"/>
      <c r="H1688" s="461"/>
      <c r="I1688" s="461"/>
      <c r="J1688" s="461"/>
      <c r="K1688" s="462"/>
      <c r="L1688" s="461"/>
      <c r="M1688" s="461"/>
    </row>
    <row r="1689" spans="1:13" ht="60">
      <c r="A1689" s="476" t="s">
        <v>5420</v>
      </c>
      <c r="B1689" s="471"/>
      <c r="C1689" s="343" t="s">
        <v>5421</v>
      </c>
      <c r="D1689" s="343" t="s">
        <v>5422</v>
      </c>
      <c r="E1689" s="460">
        <v>2021</v>
      </c>
      <c r="F1689" s="461"/>
      <c r="G1689" s="461"/>
      <c r="H1689" s="461"/>
      <c r="I1689" s="461"/>
      <c r="J1689" s="461"/>
      <c r="K1689" s="462"/>
      <c r="L1689" s="461"/>
      <c r="M1689" s="461"/>
    </row>
    <row r="1690" spans="1:13" ht="75">
      <c r="A1690" s="476" t="s">
        <v>6571</v>
      </c>
      <c r="B1690" s="471" t="s">
        <v>6572</v>
      </c>
      <c r="C1690" s="343" t="s">
        <v>6573</v>
      </c>
      <c r="D1690" s="343" t="s">
        <v>6574</v>
      </c>
      <c r="E1690" s="460">
        <v>1995</v>
      </c>
      <c r="F1690" s="461"/>
      <c r="G1690" s="461"/>
      <c r="H1690" s="461"/>
      <c r="I1690" s="461"/>
      <c r="J1690" s="461"/>
      <c r="K1690" s="462"/>
      <c r="L1690" s="461"/>
      <c r="M1690" s="461"/>
    </row>
    <row r="1691" spans="1:13" ht="60">
      <c r="A1691" s="476" t="s">
        <v>4415</v>
      </c>
      <c r="B1691" s="471" t="s">
        <v>4416</v>
      </c>
      <c r="C1691" s="343" t="s">
        <v>4417</v>
      </c>
      <c r="D1691" s="343" t="s">
        <v>4418</v>
      </c>
      <c r="E1691" s="460">
        <v>2003</v>
      </c>
      <c r="F1691" s="461"/>
      <c r="G1691" s="461"/>
      <c r="H1691" s="461"/>
      <c r="I1691" s="461"/>
      <c r="J1691" s="461"/>
      <c r="K1691" s="462"/>
      <c r="L1691" s="461"/>
      <c r="M1691" s="461"/>
    </row>
    <row r="1692" spans="1:13" ht="45">
      <c r="A1692" s="476" t="s">
        <v>9248</v>
      </c>
      <c r="B1692" s="471"/>
      <c r="C1692" s="343" t="s">
        <v>9249</v>
      </c>
      <c r="D1692" s="343" t="s">
        <v>9250</v>
      </c>
      <c r="E1692" s="460">
        <v>1999</v>
      </c>
      <c r="F1692" s="461"/>
      <c r="G1692" s="461"/>
      <c r="H1692" s="461"/>
      <c r="I1692" s="461"/>
      <c r="J1692" s="461"/>
      <c r="K1692" s="462"/>
      <c r="L1692" s="461"/>
      <c r="M1692" s="461"/>
    </row>
    <row r="1693" spans="1:13" ht="75">
      <c r="A1693" s="476" t="s">
        <v>3893</v>
      </c>
      <c r="B1693" s="471" t="s">
        <v>3894</v>
      </c>
      <c r="C1693" s="343" t="s">
        <v>3895</v>
      </c>
      <c r="D1693" s="343" t="s">
        <v>3896</v>
      </c>
      <c r="E1693" s="460">
        <v>1988</v>
      </c>
      <c r="F1693" s="461"/>
      <c r="G1693" s="461"/>
      <c r="H1693" s="461"/>
      <c r="I1693" s="461"/>
      <c r="J1693" s="461"/>
      <c r="K1693" s="462"/>
      <c r="L1693" s="461"/>
      <c r="M1693" s="461"/>
    </row>
    <row r="1694" spans="1:13" ht="60">
      <c r="A1694" s="476" t="s">
        <v>9251</v>
      </c>
      <c r="B1694" s="471" t="s">
        <v>9252</v>
      </c>
      <c r="C1694" s="343" t="s">
        <v>9253</v>
      </c>
      <c r="D1694" s="343" t="s">
        <v>6887</v>
      </c>
      <c r="E1694" s="460">
        <v>1978</v>
      </c>
      <c r="F1694" s="461"/>
      <c r="G1694" s="461"/>
      <c r="H1694" s="461"/>
      <c r="I1694" s="461"/>
      <c r="J1694" s="461"/>
      <c r="K1694" s="462"/>
      <c r="L1694" s="461"/>
      <c r="M1694" s="461"/>
    </row>
    <row r="1695" spans="1:13" ht="45">
      <c r="A1695" s="476" t="s">
        <v>9254</v>
      </c>
      <c r="B1695" s="471" t="s">
        <v>9255</v>
      </c>
      <c r="C1695" s="343" t="s">
        <v>9256</v>
      </c>
      <c r="D1695" s="343" t="s">
        <v>9257</v>
      </c>
      <c r="E1695" s="460">
        <v>2015</v>
      </c>
      <c r="F1695" s="461"/>
      <c r="G1695" s="461"/>
      <c r="H1695" s="461"/>
      <c r="I1695" s="461"/>
      <c r="J1695" s="461"/>
      <c r="K1695" s="462"/>
      <c r="L1695" s="461"/>
      <c r="M1695" s="461"/>
    </row>
    <row r="1696" spans="1:13" ht="60">
      <c r="A1696" s="476" t="s">
        <v>9258</v>
      </c>
      <c r="B1696" s="471" t="s">
        <v>9259</v>
      </c>
      <c r="C1696" s="343" t="s">
        <v>9260</v>
      </c>
      <c r="D1696" s="343" t="s">
        <v>6852</v>
      </c>
      <c r="E1696" s="460">
        <v>2000</v>
      </c>
      <c r="F1696" s="461"/>
      <c r="G1696" s="461"/>
      <c r="H1696" s="461"/>
      <c r="I1696" s="461"/>
      <c r="J1696" s="461"/>
      <c r="K1696" s="462"/>
      <c r="L1696" s="461"/>
      <c r="M1696" s="461"/>
    </row>
    <row r="1697" spans="1:13" ht="90">
      <c r="A1697" s="476" t="s">
        <v>9261</v>
      </c>
      <c r="B1697" s="471" t="s">
        <v>9262</v>
      </c>
      <c r="C1697" s="343" t="s">
        <v>9263</v>
      </c>
      <c r="D1697" s="343" t="s">
        <v>6913</v>
      </c>
      <c r="E1697" s="460">
        <v>1995</v>
      </c>
      <c r="F1697" s="461"/>
      <c r="G1697" s="461"/>
      <c r="H1697" s="461"/>
      <c r="I1697" s="461"/>
      <c r="J1697" s="461"/>
      <c r="K1697" s="462"/>
      <c r="L1697" s="461"/>
      <c r="M1697" s="461"/>
    </row>
    <row r="1698" spans="1:13" ht="90">
      <c r="A1698" s="476" t="s">
        <v>9264</v>
      </c>
      <c r="B1698" s="471" t="s">
        <v>9265</v>
      </c>
      <c r="C1698" s="343" t="s">
        <v>9266</v>
      </c>
      <c r="D1698" s="343" t="s">
        <v>6844</v>
      </c>
      <c r="E1698" s="460">
        <v>2008</v>
      </c>
      <c r="F1698" s="461"/>
      <c r="G1698" s="461"/>
      <c r="H1698" s="461"/>
      <c r="I1698" s="461"/>
      <c r="J1698" s="461"/>
      <c r="K1698" s="462"/>
      <c r="L1698" s="461"/>
      <c r="M1698" s="461"/>
    </row>
    <row r="1699" spans="1:13" ht="60">
      <c r="A1699" s="476" t="s">
        <v>9267</v>
      </c>
      <c r="B1699" s="471" t="s">
        <v>9268</v>
      </c>
      <c r="C1699" s="343" t="s">
        <v>9269</v>
      </c>
      <c r="D1699" s="343" t="s">
        <v>6947</v>
      </c>
      <c r="E1699" s="460">
        <v>2004</v>
      </c>
      <c r="F1699" s="461"/>
      <c r="G1699" s="461"/>
      <c r="H1699" s="461"/>
      <c r="I1699" s="461"/>
      <c r="J1699" s="461"/>
      <c r="K1699" s="462"/>
      <c r="L1699" s="461"/>
      <c r="M1699" s="461"/>
    </row>
    <row r="1700" spans="1:13" ht="45">
      <c r="A1700" s="476" t="s">
        <v>9270</v>
      </c>
      <c r="B1700" s="471" t="s">
        <v>9271</v>
      </c>
      <c r="C1700" s="343" t="s">
        <v>9272</v>
      </c>
      <c r="D1700" s="343" t="s">
        <v>6819</v>
      </c>
      <c r="E1700" s="460">
        <v>2004</v>
      </c>
      <c r="F1700" s="461"/>
      <c r="G1700" s="461"/>
      <c r="H1700" s="461"/>
      <c r="I1700" s="461"/>
      <c r="J1700" s="461"/>
      <c r="K1700" s="462"/>
      <c r="L1700" s="461"/>
      <c r="M1700" s="461"/>
    </row>
    <row r="1701" spans="1:13" ht="75">
      <c r="A1701" s="476" t="s">
        <v>9273</v>
      </c>
      <c r="B1701" s="471" t="s">
        <v>9274</v>
      </c>
      <c r="C1701" s="343" t="s">
        <v>9275</v>
      </c>
      <c r="D1701" s="343" t="s">
        <v>6947</v>
      </c>
      <c r="E1701" s="460">
        <v>2008</v>
      </c>
      <c r="F1701" s="461"/>
      <c r="G1701" s="461"/>
      <c r="H1701" s="461"/>
      <c r="I1701" s="461"/>
      <c r="J1701" s="461"/>
      <c r="K1701" s="462"/>
      <c r="L1701" s="461"/>
      <c r="M1701" s="461"/>
    </row>
    <row r="1702" spans="1:13" ht="75">
      <c r="A1702" s="476" t="s">
        <v>9276</v>
      </c>
      <c r="B1702" s="471" t="s">
        <v>9277</v>
      </c>
      <c r="C1702" s="343" t="s">
        <v>9278</v>
      </c>
      <c r="D1702" s="343" t="s">
        <v>6951</v>
      </c>
      <c r="E1702" s="460">
        <v>2012</v>
      </c>
      <c r="F1702" s="461"/>
      <c r="G1702" s="461"/>
      <c r="H1702" s="461"/>
      <c r="I1702" s="461"/>
      <c r="J1702" s="461"/>
      <c r="K1702" s="462"/>
      <c r="L1702" s="461"/>
      <c r="M1702" s="461"/>
    </row>
    <row r="1703" spans="1:13" ht="60">
      <c r="A1703" s="476" t="s">
        <v>9279</v>
      </c>
      <c r="B1703" s="471" t="s">
        <v>9280</v>
      </c>
      <c r="C1703" s="343" t="s">
        <v>9281</v>
      </c>
      <c r="D1703" s="343" t="s">
        <v>9282</v>
      </c>
      <c r="E1703" s="460">
        <v>2010</v>
      </c>
      <c r="F1703" s="461"/>
      <c r="G1703" s="461"/>
      <c r="H1703" s="461"/>
      <c r="I1703" s="461"/>
      <c r="J1703" s="461"/>
      <c r="K1703" s="462"/>
      <c r="L1703" s="461"/>
      <c r="M1703" s="461"/>
    </row>
    <row r="1704" spans="1:13" ht="45">
      <c r="A1704" s="476" t="s">
        <v>9283</v>
      </c>
      <c r="B1704" s="471" t="s">
        <v>9284</v>
      </c>
      <c r="C1704" s="343" t="s">
        <v>9285</v>
      </c>
      <c r="D1704" s="343" t="s">
        <v>9286</v>
      </c>
      <c r="E1704" s="460">
        <v>2007</v>
      </c>
      <c r="F1704" s="461"/>
      <c r="G1704" s="461"/>
      <c r="H1704" s="461"/>
      <c r="I1704" s="461"/>
      <c r="J1704" s="461"/>
      <c r="K1704" s="462"/>
      <c r="L1704" s="461"/>
      <c r="M1704" s="461"/>
    </row>
    <row r="1705" spans="1:13" ht="45">
      <c r="A1705" s="476" t="s">
        <v>9287</v>
      </c>
      <c r="B1705" s="471" t="s">
        <v>9288</v>
      </c>
      <c r="C1705" s="343" t="s">
        <v>9289</v>
      </c>
      <c r="D1705" s="343" t="s">
        <v>6894</v>
      </c>
      <c r="E1705" s="460">
        <v>2022</v>
      </c>
      <c r="F1705" s="461"/>
      <c r="G1705" s="461"/>
      <c r="H1705" s="461"/>
      <c r="I1705" s="461"/>
      <c r="J1705" s="461"/>
      <c r="K1705" s="462"/>
      <c r="L1705" s="461"/>
      <c r="M1705" s="461"/>
    </row>
    <row r="1706" spans="1:13" ht="90">
      <c r="A1706" s="476" t="s">
        <v>9290</v>
      </c>
      <c r="B1706" s="471" t="s">
        <v>9291</v>
      </c>
      <c r="C1706" s="343" t="s">
        <v>9292</v>
      </c>
      <c r="D1706" s="343" t="s">
        <v>3872</v>
      </c>
      <c r="E1706" s="460">
        <v>2017</v>
      </c>
      <c r="F1706" s="461"/>
      <c r="G1706" s="461"/>
      <c r="H1706" s="461"/>
      <c r="I1706" s="461"/>
      <c r="J1706" s="461"/>
      <c r="K1706" s="462"/>
      <c r="L1706" s="461"/>
      <c r="M1706" s="461"/>
    </row>
    <row r="1707" spans="1:13" ht="105">
      <c r="A1707" s="476" t="s">
        <v>9293</v>
      </c>
      <c r="B1707" s="471" t="s">
        <v>9294</v>
      </c>
      <c r="C1707" s="343" t="s">
        <v>9295</v>
      </c>
      <c r="D1707" s="343" t="s">
        <v>6947</v>
      </c>
      <c r="E1707" s="460">
        <v>2011</v>
      </c>
      <c r="F1707" s="461"/>
      <c r="G1707" s="461"/>
      <c r="H1707" s="461"/>
      <c r="I1707" s="461"/>
      <c r="J1707" s="461"/>
      <c r="K1707" s="462"/>
      <c r="L1707" s="461"/>
      <c r="M1707" s="461"/>
    </row>
    <row r="1708" spans="1:13" ht="60">
      <c r="A1708" s="476" t="s">
        <v>9296</v>
      </c>
      <c r="B1708" s="471" t="s">
        <v>9297</v>
      </c>
      <c r="C1708" s="343" t="s">
        <v>9298</v>
      </c>
      <c r="D1708" s="343" t="s">
        <v>7586</v>
      </c>
      <c r="E1708" s="460">
        <v>2018</v>
      </c>
      <c r="F1708" s="461"/>
      <c r="G1708" s="461"/>
      <c r="H1708" s="461"/>
      <c r="I1708" s="461"/>
      <c r="J1708" s="461"/>
      <c r="K1708" s="462"/>
      <c r="L1708" s="461"/>
      <c r="M1708" s="461"/>
    </row>
    <row r="1709" spans="1:13" ht="60">
      <c r="A1709" s="476" t="s">
        <v>3194</v>
      </c>
      <c r="B1709" s="471" t="s">
        <v>3195</v>
      </c>
      <c r="C1709" s="343" t="s">
        <v>3196</v>
      </c>
      <c r="D1709" s="343" t="s">
        <v>616</v>
      </c>
      <c r="E1709" s="460">
        <v>2021</v>
      </c>
      <c r="F1709" s="461"/>
      <c r="G1709" s="461"/>
      <c r="H1709" s="461"/>
      <c r="I1709" s="461"/>
      <c r="J1709" s="461"/>
      <c r="K1709" s="462"/>
      <c r="L1709" s="461"/>
      <c r="M1709" s="461"/>
    </row>
    <row r="1710" spans="1:13" ht="75">
      <c r="A1710" s="476" t="s">
        <v>9299</v>
      </c>
      <c r="B1710" s="471" t="s">
        <v>9300</v>
      </c>
      <c r="C1710" s="343" t="s">
        <v>9301</v>
      </c>
      <c r="D1710" s="343" t="s">
        <v>7151</v>
      </c>
      <c r="E1710" s="460">
        <v>2005</v>
      </c>
      <c r="F1710" s="461"/>
      <c r="G1710" s="461"/>
      <c r="H1710" s="461"/>
      <c r="I1710" s="461"/>
      <c r="J1710" s="461"/>
      <c r="K1710" s="462"/>
      <c r="L1710" s="461"/>
      <c r="M1710" s="461"/>
    </row>
    <row r="1711" spans="1:13" ht="75">
      <c r="A1711" s="476" t="s">
        <v>9302</v>
      </c>
      <c r="B1711" s="471" t="s">
        <v>9303</v>
      </c>
      <c r="C1711" s="343" t="s">
        <v>9304</v>
      </c>
      <c r="D1711" s="343" t="s">
        <v>8004</v>
      </c>
      <c r="E1711" s="460">
        <v>2022</v>
      </c>
      <c r="F1711" s="461"/>
      <c r="G1711" s="461"/>
      <c r="H1711" s="461"/>
      <c r="I1711" s="461"/>
      <c r="J1711" s="461"/>
      <c r="K1711" s="462"/>
      <c r="L1711" s="461"/>
      <c r="M1711" s="461"/>
    </row>
    <row r="1712" spans="1:13" ht="90">
      <c r="A1712" s="476" t="s">
        <v>9305</v>
      </c>
      <c r="B1712" s="471" t="s">
        <v>9306</v>
      </c>
      <c r="C1712" s="343" t="s">
        <v>9307</v>
      </c>
      <c r="D1712" s="343" t="s">
        <v>6913</v>
      </c>
      <c r="E1712" s="460">
        <v>1996</v>
      </c>
      <c r="F1712" s="461"/>
      <c r="G1712" s="461"/>
      <c r="H1712" s="461"/>
      <c r="I1712" s="461"/>
      <c r="J1712" s="461"/>
      <c r="K1712" s="462"/>
      <c r="L1712" s="461"/>
      <c r="M1712" s="461"/>
    </row>
    <row r="1713" spans="1:13" ht="45">
      <c r="A1713" s="476" t="s">
        <v>4844</v>
      </c>
      <c r="B1713" s="471"/>
      <c r="C1713" s="343" t="s">
        <v>4845</v>
      </c>
      <c r="D1713" s="343" t="s">
        <v>4846</v>
      </c>
      <c r="E1713" s="460">
        <v>2021</v>
      </c>
      <c r="F1713" s="461"/>
      <c r="G1713" s="461"/>
      <c r="H1713" s="461"/>
      <c r="I1713" s="461"/>
      <c r="J1713" s="461"/>
      <c r="K1713" s="462"/>
      <c r="L1713" s="461"/>
      <c r="M1713" s="461"/>
    </row>
    <row r="1714" spans="1:13" ht="75">
      <c r="A1714" s="476" t="s">
        <v>9308</v>
      </c>
      <c r="B1714" s="471" t="s">
        <v>9309</v>
      </c>
      <c r="C1714" s="343" t="s">
        <v>9310</v>
      </c>
      <c r="D1714" s="343" t="s">
        <v>6947</v>
      </c>
      <c r="E1714" s="460">
        <v>2003</v>
      </c>
      <c r="F1714" s="461"/>
      <c r="G1714" s="461"/>
      <c r="H1714" s="461"/>
      <c r="I1714" s="461"/>
      <c r="J1714" s="461"/>
      <c r="K1714" s="462"/>
      <c r="L1714" s="461"/>
      <c r="M1714" s="461"/>
    </row>
    <row r="1715" spans="1:13" ht="105">
      <c r="A1715" s="476" t="s">
        <v>9311</v>
      </c>
      <c r="B1715" s="471" t="s">
        <v>9312</v>
      </c>
      <c r="C1715" s="343" t="s">
        <v>9313</v>
      </c>
      <c r="D1715" s="343" t="s">
        <v>7405</v>
      </c>
      <c r="E1715" s="460">
        <v>2011</v>
      </c>
      <c r="F1715" s="461"/>
      <c r="G1715" s="461"/>
      <c r="H1715" s="461"/>
      <c r="I1715" s="461"/>
      <c r="J1715" s="461"/>
      <c r="K1715" s="462"/>
      <c r="L1715" s="461"/>
      <c r="M1715" s="461"/>
    </row>
    <row r="1716" spans="1:13" ht="90">
      <c r="A1716" s="476" t="s">
        <v>9314</v>
      </c>
      <c r="B1716" s="471" t="s">
        <v>9315</v>
      </c>
      <c r="C1716" s="343" t="s">
        <v>9316</v>
      </c>
      <c r="D1716" s="343" t="s">
        <v>8754</v>
      </c>
      <c r="E1716" s="460">
        <v>2008</v>
      </c>
      <c r="F1716" s="461"/>
      <c r="G1716" s="461"/>
      <c r="H1716" s="461"/>
      <c r="I1716" s="461"/>
      <c r="J1716" s="461"/>
      <c r="K1716" s="462"/>
      <c r="L1716" s="461"/>
      <c r="M1716" s="461"/>
    </row>
    <row r="1717" spans="1:13" ht="75">
      <c r="A1717" s="476" t="s">
        <v>9317</v>
      </c>
      <c r="B1717" s="471" t="s">
        <v>9318</v>
      </c>
      <c r="C1717" s="343" t="s">
        <v>9319</v>
      </c>
      <c r="D1717" s="343" t="s">
        <v>6947</v>
      </c>
      <c r="E1717" s="460">
        <v>2009</v>
      </c>
      <c r="F1717" s="461"/>
      <c r="G1717" s="461"/>
      <c r="H1717" s="461"/>
      <c r="I1717" s="461"/>
      <c r="J1717" s="461"/>
      <c r="K1717" s="462"/>
      <c r="L1717" s="461"/>
      <c r="M1717" s="461"/>
    </row>
    <row r="1718" spans="1:13" ht="45">
      <c r="A1718" s="476" t="s">
        <v>9320</v>
      </c>
      <c r="B1718" s="471"/>
      <c r="C1718" s="343" t="s">
        <v>9321</v>
      </c>
      <c r="D1718" s="343" t="s">
        <v>9322</v>
      </c>
      <c r="E1718" s="460">
        <v>2010</v>
      </c>
      <c r="F1718" s="461"/>
      <c r="G1718" s="461"/>
      <c r="H1718" s="461"/>
      <c r="I1718" s="461"/>
      <c r="J1718" s="461"/>
      <c r="K1718" s="462"/>
      <c r="L1718" s="461"/>
      <c r="M1718" s="461"/>
    </row>
    <row r="1719" spans="1:13" ht="60">
      <c r="A1719" s="476" t="s">
        <v>9323</v>
      </c>
      <c r="B1719" s="471"/>
      <c r="C1719" s="343" t="s">
        <v>9324</v>
      </c>
      <c r="D1719" s="343" t="s">
        <v>9286</v>
      </c>
      <c r="E1719" s="460">
        <v>2008</v>
      </c>
      <c r="F1719" s="461"/>
      <c r="G1719" s="461"/>
      <c r="H1719" s="461"/>
      <c r="I1719" s="461"/>
      <c r="J1719" s="461"/>
      <c r="K1719" s="462"/>
      <c r="L1719" s="461"/>
      <c r="M1719" s="461"/>
    </row>
    <row r="1720" spans="1:13" ht="90">
      <c r="A1720" s="476" t="s">
        <v>9325</v>
      </c>
      <c r="B1720" s="471" t="s">
        <v>9326</v>
      </c>
      <c r="C1720" s="343" t="s">
        <v>9327</v>
      </c>
      <c r="D1720" s="343" t="s">
        <v>9328</v>
      </c>
      <c r="E1720" s="460">
        <v>1998</v>
      </c>
      <c r="F1720" s="461"/>
      <c r="G1720" s="461"/>
      <c r="H1720" s="461"/>
      <c r="I1720" s="461"/>
      <c r="J1720" s="461"/>
      <c r="K1720" s="462"/>
      <c r="L1720" s="461"/>
      <c r="M1720" s="461"/>
    </row>
    <row r="1721" spans="1:13" ht="90">
      <c r="A1721" s="476" t="s">
        <v>9329</v>
      </c>
      <c r="B1721" s="471" t="s">
        <v>9330</v>
      </c>
      <c r="C1721" s="343" t="s">
        <v>9331</v>
      </c>
      <c r="D1721" s="343" t="s">
        <v>6947</v>
      </c>
      <c r="E1721" s="460">
        <v>2002</v>
      </c>
      <c r="F1721" s="461"/>
      <c r="G1721" s="461"/>
      <c r="H1721" s="461"/>
      <c r="I1721" s="461"/>
      <c r="J1721" s="461"/>
      <c r="K1721" s="462"/>
      <c r="L1721" s="461"/>
      <c r="M1721" s="461"/>
    </row>
    <row r="1722" spans="1:13" ht="60">
      <c r="A1722" s="476" t="s">
        <v>5731</v>
      </c>
      <c r="B1722" s="471" t="s">
        <v>5732</v>
      </c>
      <c r="C1722" s="343" t="s">
        <v>5733</v>
      </c>
      <c r="D1722" s="343" t="s">
        <v>5734</v>
      </c>
      <c r="E1722" s="460">
        <v>2005</v>
      </c>
      <c r="F1722" s="461"/>
      <c r="G1722" s="461"/>
      <c r="H1722" s="461"/>
      <c r="I1722" s="461"/>
      <c r="J1722" s="461"/>
      <c r="K1722" s="462"/>
      <c r="L1722" s="461"/>
      <c r="M1722" s="461"/>
    </row>
    <row r="1723" spans="1:13" ht="75">
      <c r="A1723" s="476" t="s">
        <v>9332</v>
      </c>
      <c r="B1723" s="471" t="s">
        <v>9333</v>
      </c>
      <c r="C1723" s="343" t="s">
        <v>9334</v>
      </c>
      <c r="D1723" s="343" t="s">
        <v>6894</v>
      </c>
      <c r="E1723" s="460">
        <v>2016</v>
      </c>
      <c r="F1723" s="461"/>
      <c r="G1723" s="461"/>
      <c r="H1723" s="461"/>
      <c r="I1723" s="461"/>
      <c r="J1723" s="461"/>
      <c r="K1723" s="462"/>
      <c r="L1723" s="461"/>
      <c r="M1723" s="461"/>
    </row>
    <row r="1724" spans="1:13" ht="75">
      <c r="A1724" s="476" t="s">
        <v>9335</v>
      </c>
      <c r="B1724" s="471" t="s">
        <v>9336</v>
      </c>
      <c r="C1724" s="343" t="s">
        <v>9337</v>
      </c>
      <c r="D1724" s="343" t="s">
        <v>6913</v>
      </c>
      <c r="E1724" s="460">
        <v>2006</v>
      </c>
      <c r="F1724" s="461"/>
      <c r="G1724" s="461"/>
      <c r="H1724" s="461"/>
      <c r="I1724" s="461"/>
      <c r="J1724" s="461"/>
      <c r="K1724" s="462"/>
      <c r="L1724" s="461"/>
      <c r="M1724" s="461"/>
    </row>
    <row r="1725" spans="1:13" ht="90">
      <c r="A1725" s="476" t="s">
        <v>9338</v>
      </c>
      <c r="B1725" s="471"/>
      <c r="C1725" s="343" t="s">
        <v>9339</v>
      </c>
      <c r="D1725" s="343"/>
      <c r="E1725" s="460">
        <v>2016</v>
      </c>
      <c r="F1725" s="461"/>
      <c r="G1725" s="461"/>
      <c r="H1725" s="461"/>
      <c r="I1725" s="461"/>
      <c r="J1725" s="461"/>
      <c r="K1725" s="462"/>
      <c r="L1725" s="461"/>
      <c r="M1725" s="461"/>
    </row>
    <row r="1726" spans="1:13" ht="60">
      <c r="A1726" s="476" t="s">
        <v>3886</v>
      </c>
      <c r="B1726" s="471" t="s">
        <v>3887</v>
      </c>
      <c r="C1726" s="343" t="s">
        <v>3888</v>
      </c>
      <c r="D1726" s="343" t="s">
        <v>3889</v>
      </c>
      <c r="E1726" s="460">
        <v>2017</v>
      </c>
      <c r="F1726" s="461"/>
      <c r="G1726" s="461"/>
      <c r="H1726" s="461"/>
      <c r="I1726" s="461"/>
      <c r="J1726" s="461"/>
      <c r="K1726" s="462"/>
      <c r="L1726" s="461"/>
      <c r="M1726" s="461"/>
    </row>
    <row r="1727" spans="1:13" ht="75">
      <c r="A1727" s="476" t="s">
        <v>9340</v>
      </c>
      <c r="B1727" s="471" t="s">
        <v>9341</v>
      </c>
      <c r="C1727" s="343" t="s">
        <v>9342</v>
      </c>
      <c r="D1727" s="343" t="s">
        <v>9343</v>
      </c>
      <c r="E1727" s="460">
        <v>2007</v>
      </c>
      <c r="F1727" s="461"/>
      <c r="G1727" s="461"/>
      <c r="H1727" s="461"/>
      <c r="I1727" s="461"/>
      <c r="J1727" s="461"/>
      <c r="K1727" s="462"/>
      <c r="L1727" s="461"/>
      <c r="M1727" s="461"/>
    </row>
    <row r="1728" spans="1:13" ht="60">
      <c r="A1728" s="476" t="s">
        <v>6421</v>
      </c>
      <c r="B1728" s="471"/>
      <c r="C1728" s="343" t="s">
        <v>6422</v>
      </c>
      <c r="D1728" s="343" t="s">
        <v>6423</v>
      </c>
      <c r="E1728" s="460">
        <v>2003</v>
      </c>
      <c r="F1728" s="461"/>
      <c r="G1728" s="461"/>
      <c r="H1728" s="461"/>
      <c r="I1728" s="461"/>
      <c r="J1728" s="461"/>
      <c r="K1728" s="462"/>
      <c r="L1728" s="461"/>
      <c r="M1728" s="461"/>
    </row>
    <row r="1729" spans="1:13" ht="30">
      <c r="A1729" s="476" t="s">
        <v>9344</v>
      </c>
      <c r="B1729" s="471"/>
      <c r="C1729" s="343" t="s">
        <v>9345</v>
      </c>
      <c r="D1729" s="343" t="s">
        <v>9346</v>
      </c>
      <c r="E1729" s="460">
        <v>1975</v>
      </c>
      <c r="F1729" s="461"/>
      <c r="G1729" s="461"/>
      <c r="H1729" s="461"/>
      <c r="I1729" s="461"/>
      <c r="J1729" s="461"/>
      <c r="K1729" s="462"/>
      <c r="L1729" s="461"/>
      <c r="M1729" s="461"/>
    </row>
    <row r="1730" spans="1:13" ht="75">
      <c r="A1730" s="476" t="s">
        <v>4001</v>
      </c>
      <c r="B1730" s="471" t="s">
        <v>4002</v>
      </c>
      <c r="C1730" s="343" t="s">
        <v>4003</v>
      </c>
      <c r="D1730" s="343" t="s">
        <v>2824</v>
      </c>
      <c r="E1730" s="460">
        <v>1994</v>
      </c>
      <c r="F1730" s="461"/>
      <c r="G1730" s="461"/>
      <c r="H1730" s="461"/>
      <c r="I1730" s="461"/>
      <c r="J1730" s="461"/>
      <c r="K1730" s="462"/>
      <c r="L1730" s="461"/>
      <c r="M1730" s="461"/>
    </row>
    <row r="1731" spans="1:13" ht="60">
      <c r="A1731" s="476" t="s">
        <v>9347</v>
      </c>
      <c r="B1731" s="471" t="s">
        <v>9348</v>
      </c>
      <c r="C1731" s="343" t="s">
        <v>9349</v>
      </c>
      <c r="D1731" s="343" t="s">
        <v>7247</v>
      </c>
      <c r="E1731" s="460">
        <v>1999</v>
      </c>
      <c r="F1731" s="461"/>
      <c r="G1731" s="461"/>
      <c r="H1731" s="461"/>
      <c r="I1731" s="461"/>
      <c r="J1731" s="461"/>
      <c r="K1731" s="462"/>
      <c r="L1731" s="461"/>
      <c r="M1731" s="461"/>
    </row>
    <row r="1732" spans="1:13" ht="60">
      <c r="A1732" s="476" t="s">
        <v>9350</v>
      </c>
      <c r="B1732" s="471" t="s">
        <v>9351</v>
      </c>
      <c r="C1732" s="343" t="s">
        <v>9352</v>
      </c>
      <c r="D1732" s="343" t="s">
        <v>6819</v>
      </c>
      <c r="E1732" s="460">
        <v>2001</v>
      </c>
      <c r="F1732" s="461"/>
      <c r="G1732" s="461"/>
      <c r="H1732" s="461"/>
      <c r="I1732" s="461"/>
      <c r="J1732" s="461"/>
      <c r="K1732" s="462"/>
      <c r="L1732" s="461"/>
      <c r="M1732" s="461"/>
    </row>
    <row r="1733" spans="1:13" ht="90">
      <c r="A1733" s="476" t="s">
        <v>9353</v>
      </c>
      <c r="B1733" s="471" t="s">
        <v>9354</v>
      </c>
      <c r="C1733" s="343" t="s">
        <v>9355</v>
      </c>
      <c r="D1733" s="343" t="s">
        <v>9356</v>
      </c>
      <c r="E1733" s="460">
        <v>1988</v>
      </c>
      <c r="F1733" s="461"/>
      <c r="G1733" s="461"/>
      <c r="H1733" s="461"/>
      <c r="I1733" s="461"/>
      <c r="J1733" s="461"/>
      <c r="K1733" s="462"/>
      <c r="L1733" s="461"/>
      <c r="M1733" s="461"/>
    </row>
    <row r="1734" spans="1:13" ht="75">
      <c r="A1734" s="476" t="s">
        <v>9357</v>
      </c>
      <c r="B1734" s="471" t="s">
        <v>9358</v>
      </c>
      <c r="C1734" s="343" t="s">
        <v>9359</v>
      </c>
      <c r="D1734" s="343" t="s">
        <v>8137</v>
      </c>
      <c r="E1734" s="460">
        <v>1975</v>
      </c>
      <c r="F1734" s="461"/>
      <c r="G1734" s="461"/>
      <c r="H1734" s="461"/>
      <c r="I1734" s="461"/>
      <c r="J1734" s="461"/>
      <c r="K1734" s="462"/>
      <c r="L1734" s="461"/>
      <c r="M1734" s="461"/>
    </row>
    <row r="1735" spans="1:13" ht="60">
      <c r="A1735" s="476" t="s">
        <v>9360</v>
      </c>
      <c r="B1735" s="471"/>
      <c r="C1735" s="343" t="s">
        <v>9361</v>
      </c>
      <c r="D1735" s="343" t="s">
        <v>8332</v>
      </c>
      <c r="E1735" s="460">
        <v>1993</v>
      </c>
      <c r="F1735" s="461"/>
      <c r="G1735" s="461"/>
      <c r="H1735" s="461"/>
      <c r="I1735" s="461"/>
      <c r="J1735" s="461"/>
      <c r="K1735" s="462"/>
      <c r="L1735" s="461"/>
      <c r="M1735" s="461"/>
    </row>
    <row r="1736" spans="1:13" ht="60">
      <c r="A1736" s="476" t="s">
        <v>5491</v>
      </c>
      <c r="B1736" s="471" t="s">
        <v>5492</v>
      </c>
      <c r="C1736" s="343" t="s">
        <v>5493</v>
      </c>
      <c r="D1736" s="343" t="s">
        <v>5494</v>
      </c>
      <c r="E1736" s="460">
        <v>1973</v>
      </c>
      <c r="F1736" s="461"/>
      <c r="G1736" s="461"/>
      <c r="H1736" s="461"/>
      <c r="I1736" s="461"/>
      <c r="J1736" s="461"/>
      <c r="K1736" s="462"/>
      <c r="L1736" s="461"/>
      <c r="M1736" s="461"/>
    </row>
    <row r="1737" spans="1:13" ht="90">
      <c r="A1737" s="476" t="s">
        <v>9362</v>
      </c>
      <c r="B1737" s="471" t="s">
        <v>9363</v>
      </c>
      <c r="C1737" s="343" t="s">
        <v>9364</v>
      </c>
      <c r="D1737" s="343" t="s">
        <v>6951</v>
      </c>
      <c r="E1737" s="460">
        <v>1992</v>
      </c>
      <c r="F1737" s="461"/>
      <c r="G1737" s="461"/>
      <c r="H1737" s="461"/>
      <c r="I1737" s="461"/>
      <c r="J1737" s="461"/>
      <c r="K1737" s="462"/>
      <c r="L1737" s="461"/>
      <c r="M1737" s="461"/>
    </row>
    <row r="1738" spans="1:13" ht="60">
      <c r="A1738" s="476" t="s">
        <v>4640</v>
      </c>
      <c r="B1738" s="471" t="s">
        <v>4641</v>
      </c>
      <c r="C1738" s="343" t="s">
        <v>4642</v>
      </c>
      <c r="D1738" s="343" t="s">
        <v>4643</v>
      </c>
      <c r="E1738" s="460">
        <v>2014</v>
      </c>
      <c r="F1738" s="461"/>
      <c r="G1738" s="461"/>
      <c r="H1738" s="461"/>
      <c r="I1738" s="461"/>
      <c r="J1738" s="461"/>
      <c r="K1738" s="462"/>
      <c r="L1738" s="461"/>
      <c r="M1738" s="461"/>
    </row>
    <row r="1739" spans="1:13" ht="60">
      <c r="A1739" s="476" t="s">
        <v>4956</v>
      </c>
      <c r="B1739" s="471" t="s">
        <v>4957</v>
      </c>
      <c r="C1739" s="343" t="s">
        <v>4958</v>
      </c>
      <c r="D1739" s="343" t="s">
        <v>4643</v>
      </c>
      <c r="E1739" s="460">
        <v>1999</v>
      </c>
      <c r="F1739" s="461"/>
      <c r="G1739" s="461"/>
      <c r="H1739" s="461"/>
      <c r="I1739" s="461"/>
      <c r="J1739" s="461"/>
      <c r="K1739" s="462"/>
      <c r="L1739" s="461"/>
      <c r="M1739" s="461"/>
    </row>
    <row r="1740" spans="1:13" ht="75">
      <c r="A1740" s="476" t="s">
        <v>4438</v>
      </c>
      <c r="B1740" s="471" t="s">
        <v>4439</v>
      </c>
      <c r="C1740" s="343" t="s">
        <v>4440</v>
      </c>
      <c r="D1740" s="343" t="s">
        <v>4429</v>
      </c>
      <c r="E1740" s="460">
        <v>2012</v>
      </c>
      <c r="F1740" s="461"/>
      <c r="G1740" s="461"/>
      <c r="H1740" s="461"/>
      <c r="I1740" s="461"/>
      <c r="J1740" s="461"/>
      <c r="K1740" s="462"/>
      <c r="L1740" s="461"/>
      <c r="M1740" s="461"/>
    </row>
    <row r="1741" spans="1:13" ht="75">
      <c r="A1741" s="476" t="s">
        <v>4358</v>
      </c>
      <c r="B1741" s="471" t="s">
        <v>4359</v>
      </c>
      <c r="C1741" s="343" t="s">
        <v>4360</v>
      </c>
      <c r="D1741" s="343" t="s">
        <v>4361</v>
      </c>
      <c r="E1741" s="460">
        <v>1992</v>
      </c>
      <c r="F1741" s="461"/>
      <c r="G1741" s="461"/>
      <c r="H1741" s="461"/>
      <c r="I1741" s="461"/>
      <c r="J1741" s="461"/>
      <c r="K1741" s="462"/>
      <c r="L1741" s="461"/>
      <c r="M1741" s="461"/>
    </row>
    <row r="1742" spans="1:13" ht="60">
      <c r="A1742" s="476" t="s">
        <v>9365</v>
      </c>
      <c r="B1742" s="471" t="s">
        <v>9366</v>
      </c>
      <c r="C1742" s="343" t="s">
        <v>9367</v>
      </c>
      <c r="D1742" s="343" t="s">
        <v>3203</v>
      </c>
      <c r="E1742" s="460">
        <v>2023</v>
      </c>
      <c r="F1742" s="461"/>
      <c r="G1742" s="461"/>
      <c r="H1742" s="461"/>
      <c r="I1742" s="461"/>
      <c r="J1742" s="461"/>
      <c r="K1742" s="462"/>
      <c r="L1742" s="461"/>
      <c r="M1742" s="461"/>
    </row>
    <row r="1743" spans="1:13" ht="60">
      <c r="A1743" s="476" t="s">
        <v>4330</v>
      </c>
      <c r="B1743" s="471" t="s">
        <v>4331</v>
      </c>
      <c r="C1743" s="343" t="s">
        <v>4332</v>
      </c>
      <c r="D1743" s="343" t="s">
        <v>2933</v>
      </c>
      <c r="E1743" s="460">
        <v>2010</v>
      </c>
      <c r="F1743" s="461"/>
      <c r="G1743" s="461"/>
      <c r="H1743" s="461"/>
      <c r="I1743" s="461"/>
      <c r="J1743" s="461"/>
      <c r="K1743" s="462"/>
      <c r="L1743" s="461"/>
      <c r="M1743" s="461"/>
    </row>
    <row r="1744" spans="1:13" ht="45">
      <c r="A1744" s="476" t="s">
        <v>5312</v>
      </c>
      <c r="B1744" s="471" t="s">
        <v>5313</v>
      </c>
      <c r="C1744" s="343" t="s">
        <v>5314</v>
      </c>
      <c r="D1744" s="343" t="s">
        <v>4284</v>
      </c>
      <c r="E1744" s="460">
        <v>1995</v>
      </c>
      <c r="F1744" s="461"/>
      <c r="G1744" s="461"/>
      <c r="H1744" s="461"/>
      <c r="I1744" s="461"/>
      <c r="J1744" s="461"/>
      <c r="K1744" s="462"/>
      <c r="L1744" s="461"/>
      <c r="M1744" s="461"/>
    </row>
    <row r="1745" spans="1:13" ht="105">
      <c r="A1745" s="476" t="s">
        <v>9368</v>
      </c>
      <c r="B1745" s="471" t="s">
        <v>9369</v>
      </c>
      <c r="C1745" s="343" t="s">
        <v>9370</v>
      </c>
      <c r="D1745" s="343" t="s">
        <v>9371</v>
      </c>
      <c r="E1745" s="460">
        <v>2011</v>
      </c>
      <c r="F1745" s="461"/>
      <c r="G1745" s="461"/>
      <c r="H1745" s="461"/>
      <c r="I1745" s="461"/>
      <c r="J1745" s="461"/>
      <c r="K1745" s="462"/>
      <c r="L1745" s="461"/>
      <c r="M1745" s="461"/>
    </row>
    <row r="1746" spans="1:13" ht="75">
      <c r="A1746" s="476" t="s">
        <v>9372</v>
      </c>
      <c r="B1746" s="471" t="s">
        <v>9373</v>
      </c>
      <c r="C1746" s="343" t="s">
        <v>9374</v>
      </c>
      <c r="D1746" s="343" t="s">
        <v>6819</v>
      </c>
      <c r="E1746" s="460">
        <v>2005</v>
      </c>
      <c r="F1746" s="461"/>
      <c r="G1746" s="461"/>
      <c r="H1746" s="461"/>
      <c r="I1746" s="461"/>
      <c r="J1746" s="461"/>
      <c r="K1746" s="462"/>
      <c r="L1746" s="461"/>
      <c r="M1746" s="461"/>
    </row>
    <row r="1747" spans="1:13" ht="75">
      <c r="A1747" s="476" t="s">
        <v>4564</v>
      </c>
      <c r="B1747" s="471" t="s">
        <v>4565</v>
      </c>
      <c r="C1747" s="343" t="s">
        <v>4566</v>
      </c>
      <c r="D1747" s="343" t="s">
        <v>4567</v>
      </c>
      <c r="E1747" s="460">
        <v>2012</v>
      </c>
      <c r="F1747" s="461"/>
      <c r="G1747" s="461"/>
      <c r="H1747" s="461"/>
      <c r="I1747" s="461"/>
      <c r="J1747" s="461"/>
      <c r="K1747" s="462"/>
      <c r="L1747" s="461"/>
      <c r="M1747" s="461"/>
    </row>
    <row r="1748" spans="1:13" ht="60">
      <c r="A1748" s="476" t="s">
        <v>9375</v>
      </c>
      <c r="B1748" s="471" t="s">
        <v>9376</v>
      </c>
      <c r="C1748" s="343" t="s">
        <v>9377</v>
      </c>
      <c r="D1748" s="343" t="s">
        <v>7503</v>
      </c>
      <c r="E1748" s="460">
        <v>2005</v>
      </c>
      <c r="F1748" s="461"/>
      <c r="G1748" s="461"/>
      <c r="H1748" s="461"/>
      <c r="I1748" s="461"/>
      <c r="J1748" s="461"/>
      <c r="K1748" s="462"/>
      <c r="L1748" s="461"/>
      <c r="M1748" s="461"/>
    </row>
    <row r="1749" spans="1:13" ht="45">
      <c r="A1749" s="476" t="s">
        <v>4942</v>
      </c>
      <c r="B1749" s="471" t="s">
        <v>4943</v>
      </c>
      <c r="C1749" s="343" t="s">
        <v>4944</v>
      </c>
      <c r="D1749" s="343" t="s">
        <v>4945</v>
      </c>
      <c r="E1749" s="460">
        <v>1993</v>
      </c>
      <c r="F1749" s="461"/>
      <c r="G1749" s="461"/>
      <c r="H1749" s="461"/>
      <c r="I1749" s="461"/>
      <c r="J1749" s="461"/>
      <c r="K1749" s="462"/>
      <c r="L1749" s="461"/>
      <c r="M1749" s="461"/>
    </row>
    <row r="1750" spans="1:13" ht="120">
      <c r="A1750" s="476" t="s">
        <v>9378</v>
      </c>
      <c r="B1750" s="471" t="s">
        <v>9379</v>
      </c>
      <c r="C1750" s="343" t="s">
        <v>9380</v>
      </c>
      <c r="D1750" s="343" t="s">
        <v>8457</v>
      </c>
      <c r="E1750" s="460">
        <v>1994</v>
      </c>
      <c r="F1750" s="461"/>
      <c r="G1750" s="461"/>
      <c r="H1750" s="461"/>
      <c r="I1750" s="461"/>
      <c r="J1750" s="461"/>
      <c r="K1750" s="462"/>
      <c r="L1750" s="461"/>
      <c r="M1750" s="461"/>
    </row>
    <row r="1751" spans="1:13" ht="75">
      <c r="A1751" s="476" t="s">
        <v>4595</v>
      </c>
      <c r="B1751" s="471" t="s">
        <v>4596</v>
      </c>
      <c r="C1751" s="343" t="s">
        <v>4597</v>
      </c>
      <c r="D1751" s="343" t="s">
        <v>4598</v>
      </c>
      <c r="E1751" s="460">
        <v>1979</v>
      </c>
      <c r="F1751" s="461"/>
      <c r="G1751" s="461"/>
      <c r="H1751" s="461"/>
      <c r="I1751" s="461"/>
      <c r="J1751" s="461"/>
      <c r="K1751" s="462"/>
      <c r="L1751" s="461"/>
      <c r="M1751" s="461"/>
    </row>
    <row r="1752" spans="1:13" ht="105">
      <c r="A1752" s="476" t="s">
        <v>9381</v>
      </c>
      <c r="B1752" s="471" t="s">
        <v>9382</v>
      </c>
      <c r="C1752" s="343" t="s">
        <v>9383</v>
      </c>
      <c r="D1752" s="343" t="s">
        <v>9384</v>
      </c>
      <c r="E1752" s="460">
        <v>2004</v>
      </c>
      <c r="F1752" s="461"/>
      <c r="G1752" s="461"/>
      <c r="H1752" s="461"/>
      <c r="I1752" s="461"/>
      <c r="J1752" s="461"/>
      <c r="K1752" s="462"/>
      <c r="L1752" s="461"/>
      <c r="M1752" s="461"/>
    </row>
    <row r="1753" spans="1:13" ht="165">
      <c r="A1753" s="476" t="s">
        <v>9385</v>
      </c>
      <c r="B1753" s="471" t="s">
        <v>9386</v>
      </c>
      <c r="C1753" s="343" t="s">
        <v>9387</v>
      </c>
      <c r="D1753" s="343" t="s">
        <v>9388</v>
      </c>
      <c r="E1753" s="460">
        <v>2019</v>
      </c>
      <c r="F1753" s="461"/>
      <c r="G1753" s="461"/>
      <c r="H1753" s="461"/>
      <c r="I1753" s="461"/>
      <c r="J1753" s="461"/>
      <c r="K1753" s="462"/>
      <c r="L1753" s="461"/>
      <c r="M1753" s="461"/>
    </row>
    <row r="1754" spans="1:13" ht="45">
      <c r="A1754" s="476" t="s">
        <v>9389</v>
      </c>
      <c r="B1754" s="471" t="s">
        <v>9390</v>
      </c>
      <c r="C1754" s="343" t="s">
        <v>9391</v>
      </c>
      <c r="D1754" s="343" t="s">
        <v>8921</v>
      </c>
      <c r="E1754" s="460">
        <v>1993</v>
      </c>
      <c r="F1754" s="461"/>
      <c r="G1754" s="461"/>
      <c r="H1754" s="461"/>
      <c r="I1754" s="461"/>
      <c r="J1754" s="461"/>
      <c r="K1754" s="462"/>
      <c r="L1754" s="461"/>
      <c r="M1754" s="461"/>
    </row>
    <row r="1755" spans="1:13" ht="60">
      <c r="A1755" s="476" t="s">
        <v>9392</v>
      </c>
      <c r="B1755" s="471" t="s">
        <v>9393</v>
      </c>
      <c r="C1755" s="343" t="s">
        <v>9394</v>
      </c>
      <c r="D1755" s="343" t="s">
        <v>7688</v>
      </c>
      <c r="E1755" s="460">
        <v>2006</v>
      </c>
      <c r="F1755" s="461"/>
      <c r="G1755" s="461"/>
      <c r="H1755" s="461"/>
      <c r="I1755" s="461"/>
      <c r="J1755" s="461"/>
      <c r="K1755" s="462"/>
      <c r="L1755" s="461"/>
      <c r="M1755" s="461"/>
    </row>
    <row r="1756" spans="1:13" ht="105">
      <c r="A1756" s="476" t="s">
        <v>3372</v>
      </c>
      <c r="B1756" s="471" t="s">
        <v>3373</v>
      </c>
      <c r="C1756" s="343" t="s">
        <v>3374</v>
      </c>
      <c r="D1756" s="343" t="s">
        <v>3375</v>
      </c>
      <c r="E1756" s="460">
        <v>2021</v>
      </c>
      <c r="F1756" s="461"/>
      <c r="G1756" s="461"/>
      <c r="H1756" s="461"/>
      <c r="I1756" s="461"/>
      <c r="J1756" s="461"/>
      <c r="K1756" s="462"/>
      <c r="L1756" s="461"/>
      <c r="M1756" s="461"/>
    </row>
    <row r="1757" spans="1:13" ht="75">
      <c r="A1757" s="476" t="s">
        <v>9395</v>
      </c>
      <c r="B1757" s="471" t="s">
        <v>9396</v>
      </c>
      <c r="C1757" s="343" t="s">
        <v>9397</v>
      </c>
      <c r="D1757" s="343" t="s">
        <v>9108</v>
      </c>
      <c r="E1757" s="460">
        <v>2020</v>
      </c>
      <c r="F1757" s="461"/>
      <c r="G1757" s="461"/>
      <c r="H1757" s="461"/>
      <c r="I1757" s="461"/>
      <c r="J1757" s="461"/>
      <c r="K1757" s="462"/>
      <c r="L1757" s="461"/>
      <c r="M1757" s="461"/>
    </row>
    <row r="1758" spans="1:13" ht="90">
      <c r="A1758" s="476" t="s">
        <v>9398</v>
      </c>
      <c r="B1758" s="471" t="s">
        <v>9399</v>
      </c>
      <c r="C1758" s="343" t="s">
        <v>9400</v>
      </c>
      <c r="D1758" s="343" t="s">
        <v>1898</v>
      </c>
      <c r="E1758" s="460">
        <v>2018</v>
      </c>
      <c r="F1758" s="461"/>
      <c r="G1758" s="461"/>
      <c r="H1758" s="461"/>
      <c r="I1758" s="461"/>
      <c r="J1758" s="461"/>
      <c r="K1758" s="462"/>
      <c r="L1758" s="461"/>
      <c r="M1758" s="461"/>
    </row>
    <row r="1759" spans="1:13" ht="60">
      <c r="A1759" s="476" t="s">
        <v>9401</v>
      </c>
      <c r="B1759" s="471" t="s">
        <v>9402</v>
      </c>
      <c r="C1759" s="343" t="s">
        <v>9403</v>
      </c>
      <c r="D1759" s="343" t="s">
        <v>6630</v>
      </c>
      <c r="E1759" s="460">
        <v>2019</v>
      </c>
      <c r="F1759" s="461"/>
      <c r="G1759" s="461"/>
      <c r="H1759" s="461"/>
      <c r="I1759" s="461"/>
      <c r="J1759" s="461"/>
      <c r="K1759" s="462"/>
      <c r="L1759" s="461"/>
      <c r="M1759" s="461"/>
    </row>
    <row r="1760" spans="1:13" ht="75">
      <c r="A1760" s="476" t="s">
        <v>3660</v>
      </c>
      <c r="B1760" s="471" t="s">
        <v>3661</v>
      </c>
      <c r="C1760" s="343" t="s">
        <v>3662</v>
      </c>
      <c r="D1760" s="343" t="s">
        <v>3173</v>
      </c>
      <c r="E1760" s="460">
        <v>1998</v>
      </c>
      <c r="F1760" s="461"/>
      <c r="G1760" s="461"/>
      <c r="H1760" s="461"/>
      <c r="I1760" s="461"/>
      <c r="J1760" s="461"/>
      <c r="K1760" s="462"/>
      <c r="L1760" s="461"/>
      <c r="M1760" s="461"/>
    </row>
    <row r="1761" spans="1:13" ht="60">
      <c r="A1761" s="476" t="s">
        <v>3178</v>
      </c>
      <c r="B1761" s="471" t="s">
        <v>3179</v>
      </c>
      <c r="C1761" s="343" t="s">
        <v>3180</v>
      </c>
      <c r="D1761" s="343" t="s">
        <v>3181</v>
      </c>
      <c r="E1761" s="460">
        <v>1996</v>
      </c>
      <c r="F1761" s="461"/>
      <c r="G1761" s="461"/>
      <c r="H1761" s="461"/>
      <c r="I1761" s="461"/>
      <c r="J1761" s="461"/>
      <c r="K1761" s="462"/>
      <c r="L1761" s="461"/>
      <c r="M1761" s="461"/>
    </row>
    <row r="1762" spans="1:13" ht="75">
      <c r="A1762" s="476" t="s">
        <v>4758</v>
      </c>
      <c r="B1762" s="471" t="s">
        <v>4759</v>
      </c>
      <c r="C1762" s="343" t="s">
        <v>4760</v>
      </c>
      <c r="D1762" s="343" t="s">
        <v>4761</v>
      </c>
      <c r="E1762" s="460">
        <v>2022</v>
      </c>
      <c r="F1762" s="461"/>
      <c r="G1762" s="461"/>
      <c r="H1762" s="461"/>
      <c r="I1762" s="461"/>
      <c r="J1762" s="461"/>
      <c r="K1762" s="462"/>
      <c r="L1762" s="461"/>
      <c r="M1762" s="461"/>
    </row>
    <row r="1763" spans="1:13" ht="60">
      <c r="A1763" s="476" t="s">
        <v>5094</v>
      </c>
      <c r="B1763" s="471" t="s">
        <v>5095</v>
      </c>
      <c r="C1763" s="343" t="s">
        <v>5096</v>
      </c>
      <c r="D1763" s="343" t="s">
        <v>5097</v>
      </c>
      <c r="E1763" s="460">
        <v>2008</v>
      </c>
      <c r="F1763" s="461"/>
      <c r="G1763" s="461"/>
      <c r="H1763" s="461"/>
      <c r="I1763" s="461"/>
      <c r="J1763" s="461"/>
      <c r="K1763" s="462"/>
      <c r="L1763" s="461"/>
      <c r="M1763" s="461"/>
    </row>
    <row r="1764" spans="1:13" ht="45">
      <c r="A1764" s="476" t="s">
        <v>4662</v>
      </c>
      <c r="B1764" s="471"/>
      <c r="C1764" s="343" t="s">
        <v>4663</v>
      </c>
      <c r="D1764" s="343" t="s">
        <v>3543</v>
      </c>
      <c r="E1764" s="460">
        <v>1993</v>
      </c>
      <c r="F1764" s="461"/>
      <c r="G1764" s="461"/>
      <c r="H1764" s="461"/>
      <c r="I1764" s="461"/>
      <c r="J1764" s="461"/>
      <c r="K1764" s="462"/>
      <c r="L1764" s="461"/>
      <c r="M1764" s="461"/>
    </row>
    <row r="1765" spans="1:13" ht="60">
      <c r="A1765" s="476" t="s">
        <v>9404</v>
      </c>
      <c r="B1765" s="471" t="s">
        <v>9405</v>
      </c>
      <c r="C1765" s="343" t="s">
        <v>9406</v>
      </c>
      <c r="D1765" s="343" t="s">
        <v>6923</v>
      </c>
      <c r="E1765" s="460">
        <v>2019</v>
      </c>
      <c r="F1765" s="461"/>
      <c r="G1765" s="461"/>
      <c r="H1765" s="461"/>
      <c r="I1765" s="461"/>
      <c r="J1765" s="461"/>
      <c r="K1765" s="462"/>
      <c r="L1765" s="461"/>
      <c r="M1765" s="461"/>
    </row>
    <row r="1766" spans="1:13" ht="75">
      <c r="A1766" s="476" t="s">
        <v>3689</v>
      </c>
      <c r="B1766" s="471" t="s">
        <v>3690</v>
      </c>
      <c r="C1766" s="343" t="s">
        <v>3691</v>
      </c>
      <c r="D1766" s="343" t="s">
        <v>3692</v>
      </c>
      <c r="E1766" s="460">
        <v>2017</v>
      </c>
      <c r="F1766" s="461"/>
      <c r="G1766" s="461"/>
      <c r="H1766" s="461"/>
      <c r="I1766" s="461"/>
      <c r="J1766" s="461"/>
      <c r="K1766" s="462"/>
      <c r="L1766" s="461"/>
      <c r="M1766" s="461"/>
    </row>
    <row r="1767" spans="1:13" ht="75">
      <c r="A1767" s="476" t="s">
        <v>9407</v>
      </c>
      <c r="B1767" s="471"/>
      <c r="C1767" s="343" t="s">
        <v>9408</v>
      </c>
      <c r="D1767" s="343" t="s">
        <v>9409</v>
      </c>
      <c r="E1767" s="460">
        <v>2005</v>
      </c>
      <c r="F1767" s="461"/>
      <c r="G1767" s="461"/>
      <c r="H1767" s="461"/>
      <c r="I1767" s="461"/>
      <c r="J1767" s="461"/>
      <c r="K1767" s="462"/>
      <c r="L1767" s="461"/>
      <c r="M1767" s="461"/>
    </row>
    <row r="1768" spans="1:13" ht="75">
      <c r="A1768" s="476" t="s">
        <v>9410</v>
      </c>
      <c r="B1768" s="471" t="s">
        <v>9411</v>
      </c>
      <c r="C1768" s="343" t="s">
        <v>9412</v>
      </c>
      <c r="D1768" s="343" t="s">
        <v>6951</v>
      </c>
      <c r="E1768" s="460">
        <v>2012</v>
      </c>
      <c r="F1768" s="461"/>
      <c r="G1768" s="461"/>
      <c r="H1768" s="461"/>
      <c r="I1768" s="461"/>
      <c r="J1768" s="461"/>
      <c r="K1768" s="462"/>
      <c r="L1768" s="461"/>
      <c r="M1768" s="461"/>
    </row>
    <row r="1769" spans="1:13" ht="105">
      <c r="A1769" s="476" t="s">
        <v>9413</v>
      </c>
      <c r="B1769" s="471" t="s">
        <v>9414</v>
      </c>
      <c r="C1769" s="343" t="s">
        <v>9415</v>
      </c>
      <c r="D1769" s="343" t="s">
        <v>6776</v>
      </c>
      <c r="E1769" s="460">
        <v>2020</v>
      </c>
      <c r="F1769" s="461"/>
      <c r="G1769" s="461"/>
      <c r="H1769" s="461"/>
      <c r="I1769" s="461"/>
      <c r="J1769" s="461"/>
      <c r="K1769" s="462"/>
      <c r="L1769" s="461"/>
      <c r="M1769" s="461"/>
    </row>
    <row r="1770" spans="1:13" ht="60">
      <c r="A1770" s="476" t="s">
        <v>9416</v>
      </c>
      <c r="B1770" s="471" t="s">
        <v>9417</v>
      </c>
      <c r="C1770" s="343" t="s">
        <v>9418</v>
      </c>
      <c r="D1770" s="343" t="s">
        <v>7688</v>
      </c>
      <c r="E1770" s="460">
        <v>2016</v>
      </c>
      <c r="F1770" s="461"/>
      <c r="G1770" s="461"/>
      <c r="H1770" s="461"/>
      <c r="I1770" s="461"/>
      <c r="J1770" s="461"/>
      <c r="K1770" s="462"/>
      <c r="L1770" s="461"/>
      <c r="M1770" s="461"/>
    </row>
    <row r="1771" spans="1:13" ht="75">
      <c r="A1771" s="476" t="s">
        <v>9419</v>
      </c>
      <c r="B1771" s="471" t="s">
        <v>9420</v>
      </c>
      <c r="C1771" s="343" t="s">
        <v>9421</v>
      </c>
      <c r="D1771" s="343" t="s">
        <v>6638</v>
      </c>
      <c r="E1771" s="460">
        <v>2020</v>
      </c>
      <c r="F1771" s="461"/>
      <c r="G1771" s="461"/>
      <c r="H1771" s="461"/>
      <c r="I1771" s="461"/>
      <c r="J1771" s="461"/>
      <c r="K1771" s="462"/>
      <c r="L1771" s="461"/>
      <c r="M1771" s="461"/>
    </row>
    <row r="1772" spans="1:13" ht="90">
      <c r="A1772" s="476" t="s">
        <v>4603</v>
      </c>
      <c r="B1772" s="471" t="s">
        <v>4604</v>
      </c>
      <c r="C1772" s="343" t="s">
        <v>4605</v>
      </c>
      <c r="D1772" s="343" t="s">
        <v>4606</v>
      </c>
      <c r="E1772" s="460">
        <v>2014</v>
      </c>
      <c r="F1772" s="461"/>
      <c r="G1772" s="461"/>
      <c r="H1772" s="461"/>
      <c r="I1772" s="461"/>
      <c r="J1772" s="461"/>
      <c r="K1772" s="462"/>
      <c r="L1772" s="461"/>
      <c r="M1772" s="461"/>
    </row>
    <row r="1773" spans="1:13" ht="60">
      <c r="A1773" s="476" t="s">
        <v>9422</v>
      </c>
      <c r="B1773" s="471"/>
      <c r="C1773" s="343" t="s">
        <v>9423</v>
      </c>
      <c r="D1773" s="343" t="s">
        <v>9424</v>
      </c>
      <c r="E1773" s="460">
        <v>2017</v>
      </c>
      <c r="F1773" s="461"/>
      <c r="G1773" s="461"/>
      <c r="H1773" s="461"/>
      <c r="I1773" s="461"/>
      <c r="J1773" s="461"/>
      <c r="K1773" s="462"/>
      <c r="L1773" s="461"/>
      <c r="M1773" s="461"/>
    </row>
    <row r="1774" spans="1:13" ht="90">
      <c r="A1774" s="476" t="s">
        <v>9425</v>
      </c>
      <c r="B1774" s="471" t="s">
        <v>9426</v>
      </c>
      <c r="C1774" s="343" t="s">
        <v>9427</v>
      </c>
      <c r="D1774" s="343" t="s">
        <v>6819</v>
      </c>
      <c r="E1774" s="460">
        <v>2009</v>
      </c>
      <c r="F1774" s="461"/>
      <c r="G1774" s="461"/>
      <c r="H1774" s="461"/>
      <c r="I1774" s="461"/>
      <c r="J1774" s="461"/>
      <c r="K1774" s="462"/>
      <c r="L1774" s="461"/>
      <c r="M1774" s="461"/>
    </row>
    <row r="1775" spans="1:13" ht="75">
      <c r="A1775" s="476" t="s">
        <v>9428</v>
      </c>
      <c r="B1775" s="471" t="s">
        <v>9429</v>
      </c>
      <c r="C1775" s="343" t="s">
        <v>9430</v>
      </c>
      <c r="D1775" s="343" t="s">
        <v>9431</v>
      </c>
      <c r="E1775" s="460">
        <v>2000</v>
      </c>
      <c r="F1775" s="461"/>
      <c r="G1775" s="461"/>
      <c r="H1775" s="461"/>
      <c r="I1775" s="461"/>
      <c r="J1775" s="461"/>
      <c r="K1775" s="462"/>
      <c r="L1775" s="461"/>
      <c r="M1775" s="461"/>
    </row>
    <row r="1776" spans="1:13" ht="60">
      <c r="A1776" s="476" t="s">
        <v>4650</v>
      </c>
      <c r="B1776" s="471" t="s">
        <v>4651</v>
      </c>
      <c r="C1776" s="343" t="s">
        <v>4652</v>
      </c>
      <c r="D1776" s="343" t="s">
        <v>4653</v>
      </c>
      <c r="E1776" s="460">
        <v>2019</v>
      </c>
      <c r="F1776" s="461"/>
      <c r="G1776" s="461"/>
      <c r="H1776" s="461"/>
      <c r="I1776" s="461"/>
      <c r="J1776" s="461"/>
      <c r="K1776" s="462"/>
      <c r="L1776" s="461"/>
      <c r="M1776" s="461"/>
    </row>
    <row r="1777" spans="1:13" ht="75">
      <c r="A1777" s="476" t="s">
        <v>9432</v>
      </c>
      <c r="B1777" s="471" t="s">
        <v>9433</v>
      </c>
      <c r="C1777" s="343" t="s">
        <v>9434</v>
      </c>
      <c r="D1777" s="343" t="s">
        <v>9435</v>
      </c>
      <c r="E1777" s="460">
        <v>2021</v>
      </c>
      <c r="F1777" s="461"/>
      <c r="G1777" s="461"/>
      <c r="H1777" s="461"/>
      <c r="I1777" s="461"/>
      <c r="J1777" s="461"/>
      <c r="K1777" s="462"/>
      <c r="L1777" s="461"/>
      <c r="M1777" s="461"/>
    </row>
    <row r="1778" spans="1:13" ht="75">
      <c r="A1778" s="476" t="s">
        <v>4108</v>
      </c>
      <c r="B1778" s="471"/>
      <c r="C1778" s="343" t="s">
        <v>4109</v>
      </c>
      <c r="D1778" s="343"/>
      <c r="E1778" s="460">
        <v>2012</v>
      </c>
      <c r="F1778" s="461"/>
      <c r="G1778" s="461"/>
      <c r="H1778" s="461"/>
      <c r="I1778" s="461"/>
      <c r="J1778" s="461"/>
      <c r="K1778" s="462"/>
      <c r="L1778" s="461"/>
      <c r="M1778" s="461"/>
    </row>
    <row r="1779" spans="1:13" ht="90">
      <c r="A1779" s="476" t="s">
        <v>6665</v>
      </c>
      <c r="B1779" s="471" t="s">
        <v>6666</v>
      </c>
      <c r="C1779" s="343" t="s">
        <v>6667</v>
      </c>
      <c r="D1779" s="343" t="s">
        <v>6668</v>
      </c>
      <c r="E1779" s="460">
        <v>2020</v>
      </c>
      <c r="F1779" s="461"/>
      <c r="G1779" s="461"/>
      <c r="H1779" s="461"/>
      <c r="I1779" s="461"/>
      <c r="J1779" s="461"/>
      <c r="K1779" s="462"/>
      <c r="L1779" s="461"/>
      <c r="M1779" s="461"/>
    </row>
    <row r="1780" spans="1:13" ht="75">
      <c r="A1780" s="476" t="s">
        <v>4178</v>
      </c>
      <c r="B1780" s="471" t="s">
        <v>4179</v>
      </c>
      <c r="C1780" s="343" t="s">
        <v>4180</v>
      </c>
      <c r="D1780" s="343" t="s">
        <v>3191</v>
      </c>
      <c r="E1780" s="460">
        <v>2021</v>
      </c>
      <c r="F1780" s="461"/>
      <c r="G1780" s="461"/>
      <c r="H1780" s="461"/>
      <c r="I1780" s="461"/>
      <c r="J1780" s="461"/>
      <c r="K1780" s="462"/>
      <c r="L1780" s="461"/>
      <c r="M1780" s="461"/>
    </row>
    <row r="1781" spans="1:13" ht="75">
      <c r="A1781" s="476" t="s">
        <v>4807</v>
      </c>
      <c r="B1781" s="471"/>
      <c r="C1781" s="343" t="s">
        <v>4808</v>
      </c>
      <c r="D1781" s="343" t="s">
        <v>4809</v>
      </c>
      <c r="E1781" s="460">
        <v>2005</v>
      </c>
      <c r="F1781" s="461"/>
      <c r="G1781" s="461"/>
      <c r="H1781" s="461"/>
      <c r="I1781" s="461"/>
      <c r="J1781" s="461"/>
      <c r="K1781" s="462"/>
      <c r="L1781" s="461"/>
      <c r="M1781" s="461"/>
    </row>
    <row r="1782" spans="1:13" ht="90">
      <c r="A1782" s="476" t="s">
        <v>9436</v>
      </c>
      <c r="B1782" s="471" t="s">
        <v>9437</v>
      </c>
      <c r="C1782" s="343" t="s">
        <v>9438</v>
      </c>
      <c r="D1782" s="343" t="s">
        <v>7219</v>
      </c>
      <c r="E1782" s="460">
        <v>1994</v>
      </c>
      <c r="F1782" s="461"/>
      <c r="G1782" s="461"/>
      <c r="H1782" s="461"/>
      <c r="I1782" s="461"/>
      <c r="J1782" s="461"/>
      <c r="K1782" s="462"/>
      <c r="L1782" s="461"/>
      <c r="M1782" s="461"/>
    </row>
    <row r="1783" spans="1:13" ht="60">
      <c r="A1783" s="476" t="s">
        <v>9439</v>
      </c>
      <c r="B1783" s="471" t="s">
        <v>9440</v>
      </c>
      <c r="C1783" s="343" t="s">
        <v>9441</v>
      </c>
      <c r="D1783" s="343" t="s">
        <v>7255</v>
      </c>
      <c r="E1783" s="460">
        <v>1986</v>
      </c>
      <c r="F1783" s="461"/>
      <c r="G1783" s="461"/>
      <c r="H1783" s="461"/>
      <c r="I1783" s="461"/>
      <c r="J1783" s="461"/>
      <c r="K1783" s="462"/>
      <c r="L1783" s="461"/>
      <c r="M1783" s="461"/>
    </row>
    <row r="1784" spans="1:13" ht="60">
      <c r="A1784" s="476" t="s">
        <v>4832</v>
      </c>
      <c r="B1784" s="471"/>
      <c r="C1784" s="343" t="s">
        <v>4833</v>
      </c>
      <c r="D1784" s="343"/>
      <c r="E1784" s="460">
        <v>2011</v>
      </c>
      <c r="F1784" s="461"/>
      <c r="G1784" s="461"/>
      <c r="H1784" s="461"/>
      <c r="I1784" s="461"/>
      <c r="J1784" s="461"/>
      <c r="K1784" s="462"/>
      <c r="L1784" s="461"/>
      <c r="M1784" s="461"/>
    </row>
    <row r="1785" spans="1:13" ht="75">
      <c r="A1785" s="476" t="s">
        <v>9442</v>
      </c>
      <c r="B1785" s="471" t="s">
        <v>9443</v>
      </c>
      <c r="C1785" s="343" t="s">
        <v>9444</v>
      </c>
      <c r="D1785" s="343" t="s">
        <v>9445</v>
      </c>
      <c r="E1785" s="460">
        <v>2021</v>
      </c>
      <c r="F1785" s="461"/>
      <c r="G1785" s="461"/>
      <c r="H1785" s="461"/>
      <c r="I1785" s="461"/>
      <c r="J1785" s="461"/>
      <c r="K1785" s="462"/>
      <c r="L1785" s="461"/>
      <c r="M1785" s="461"/>
    </row>
    <row r="1786" spans="1:13" ht="15">
      <c r="A1786" s="476" t="s">
        <v>5128</v>
      </c>
      <c r="B1786" s="471"/>
      <c r="C1786" s="343" t="s">
        <v>5129</v>
      </c>
      <c r="D1786" s="343"/>
      <c r="E1786" s="460">
        <v>2000</v>
      </c>
      <c r="F1786" s="461"/>
      <c r="G1786" s="461"/>
      <c r="H1786" s="461"/>
      <c r="I1786" s="461"/>
      <c r="J1786" s="461"/>
      <c r="K1786" s="462"/>
      <c r="L1786" s="461"/>
      <c r="M1786" s="461"/>
    </row>
    <row r="1787" spans="1:13" ht="45">
      <c r="A1787" s="476" t="s">
        <v>6724</v>
      </c>
      <c r="B1787" s="471"/>
      <c r="C1787" s="343"/>
      <c r="D1787" s="343"/>
      <c r="E1787" s="460">
        <v>2004</v>
      </c>
      <c r="F1787" s="461"/>
      <c r="G1787" s="461"/>
      <c r="H1787" s="461"/>
      <c r="I1787" s="461"/>
      <c r="J1787" s="461"/>
      <c r="K1787" s="462"/>
      <c r="L1787" s="461"/>
      <c r="M1787" s="461"/>
    </row>
    <row r="1788" spans="1:13" ht="45">
      <c r="A1788" s="476" t="s">
        <v>9446</v>
      </c>
      <c r="B1788" s="471"/>
      <c r="C1788" s="343"/>
      <c r="D1788" s="343"/>
      <c r="E1788" s="460">
        <v>2000</v>
      </c>
      <c r="F1788" s="461"/>
      <c r="G1788" s="461"/>
      <c r="H1788" s="461"/>
      <c r="I1788" s="461"/>
      <c r="J1788" s="461"/>
      <c r="K1788" s="462"/>
      <c r="L1788" s="461"/>
      <c r="M1788" s="461"/>
    </row>
    <row r="1789" spans="1:13" ht="45">
      <c r="A1789" s="476" t="s">
        <v>6725</v>
      </c>
      <c r="B1789" s="471"/>
      <c r="C1789" s="343"/>
      <c r="D1789" s="343"/>
      <c r="E1789" s="460">
        <v>2002</v>
      </c>
      <c r="F1789" s="461"/>
      <c r="G1789" s="461"/>
      <c r="H1789" s="461"/>
      <c r="I1789" s="461"/>
      <c r="J1789" s="461"/>
      <c r="K1789" s="462"/>
      <c r="L1789" s="461"/>
      <c r="M1789" s="461"/>
    </row>
    <row r="1790" spans="1:13" ht="45">
      <c r="A1790" s="476" t="s">
        <v>6726</v>
      </c>
      <c r="B1790" s="471"/>
      <c r="C1790" s="343"/>
      <c r="D1790" s="343"/>
      <c r="E1790" s="460">
        <v>2003</v>
      </c>
      <c r="F1790" s="461"/>
      <c r="G1790" s="461"/>
      <c r="H1790" s="461"/>
      <c r="I1790" s="461"/>
      <c r="J1790" s="461"/>
      <c r="K1790" s="462"/>
      <c r="L1790" s="461"/>
      <c r="M1790" s="461"/>
    </row>
    <row r="1791" spans="1:13" ht="45">
      <c r="A1791" s="476" t="s">
        <v>6727</v>
      </c>
      <c r="B1791" s="471"/>
      <c r="C1791" s="343"/>
      <c r="D1791" s="343"/>
      <c r="E1791" s="460">
        <v>2004</v>
      </c>
      <c r="F1791" s="461"/>
      <c r="G1791" s="461"/>
      <c r="H1791" s="461"/>
      <c r="I1791" s="461"/>
      <c r="J1791" s="461"/>
      <c r="K1791" s="462"/>
      <c r="L1791" s="461"/>
      <c r="M1791" s="461"/>
    </row>
    <row r="1792" spans="1:13" ht="60">
      <c r="A1792" s="476" t="s">
        <v>6738</v>
      </c>
      <c r="B1792" s="471"/>
      <c r="C1792" s="343"/>
      <c r="D1792" s="343" t="s">
        <v>6739</v>
      </c>
      <c r="E1792" s="460">
        <v>2014</v>
      </c>
      <c r="F1792" s="461"/>
      <c r="G1792" s="461"/>
      <c r="H1792" s="461"/>
      <c r="I1792" s="461"/>
      <c r="J1792" s="461"/>
      <c r="K1792" s="462"/>
      <c r="L1792" s="461"/>
      <c r="M1792" s="461"/>
    </row>
    <row r="1793" spans="1:13" ht="75">
      <c r="A1793" s="476" t="s">
        <v>6728</v>
      </c>
      <c r="B1793" s="471"/>
      <c r="C1793" s="343"/>
      <c r="D1793" s="343"/>
      <c r="E1793" s="460">
        <v>2011</v>
      </c>
      <c r="F1793" s="461"/>
      <c r="G1793" s="461"/>
      <c r="H1793" s="461"/>
      <c r="I1793" s="461"/>
      <c r="J1793" s="461"/>
      <c r="K1793" s="462"/>
      <c r="L1793" s="461"/>
      <c r="M1793" s="461"/>
    </row>
    <row r="1794" spans="1:13" ht="45">
      <c r="A1794" s="476" t="s">
        <v>6729</v>
      </c>
      <c r="B1794" s="471"/>
      <c r="C1794" s="343"/>
      <c r="D1794" s="343"/>
      <c r="E1794" s="460">
        <v>1998</v>
      </c>
      <c r="F1794" s="461"/>
      <c r="G1794" s="461"/>
      <c r="H1794" s="461"/>
      <c r="I1794" s="461"/>
      <c r="J1794" s="461"/>
      <c r="K1794" s="462"/>
      <c r="L1794" s="461"/>
      <c r="M1794" s="461"/>
    </row>
    <row r="1795" spans="1:13" ht="60">
      <c r="A1795" s="476" t="s">
        <v>6730</v>
      </c>
      <c r="B1795" s="471"/>
      <c r="C1795" s="343"/>
      <c r="D1795" s="343"/>
      <c r="E1795" s="460">
        <v>2000</v>
      </c>
      <c r="F1795" s="461"/>
      <c r="G1795" s="461"/>
      <c r="H1795" s="461"/>
      <c r="I1795" s="461"/>
      <c r="J1795" s="461"/>
      <c r="K1795" s="462"/>
      <c r="L1795" s="461"/>
      <c r="M1795" s="461"/>
    </row>
    <row r="1796" spans="1:13" ht="30">
      <c r="A1796" s="476" t="s">
        <v>9447</v>
      </c>
      <c r="B1796" s="471"/>
      <c r="C1796" s="343"/>
      <c r="D1796" s="343"/>
      <c r="E1796" s="460">
        <v>2007</v>
      </c>
      <c r="F1796" s="461"/>
      <c r="G1796" s="461"/>
      <c r="H1796" s="461"/>
      <c r="I1796" s="461"/>
      <c r="J1796" s="461"/>
      <c r="K1796" s="462"/>
      <c r="L1796" s="461"/>
      <c r="M1796" s="461"/>
    </row>
    <row r="1797" spans="1:13" ht="75">
      <c r="A1797" s="476" t="s">
        <v>5593</v>
      </c>
      <c r="B1797" s="471"/>
      <c r="C1797" s="343" t="s">
        <v>5594</v>
      </c>
      <c r="D1797" s="343" t="s">
        <v>5595</v>
      </c>
      <c r="E1797" s="460">
        <v>2010</v>
      </c>
      <c r="F1797" s="461"/>
      <c r="G1797" s="461"/>
      <c r="H1797" s="461"/>
      <c r="I1797" s="461"/>
      <c r="J1797" s="461"/>
      <c r="K1797" s="462"/>
      <c r="L1797" s="461"/>
      <c r="M1797" s="461"/>
    </row>
    <row r="1798" spans="1:13" ht="60">
      <c r="A1798" s="476" t="s">
        <v>5943</v>
      </c>
      <c r="B1798" s="471" t="s">
        <v>5944</v>
      </c>
      <c r="C1798" s="343" t="s">
        <v>5945</v>
      </c>
      <c r="D1798" s="343" t="s">
        <v>5946</v>
      </c>
      <c r="E1798" s="460">
        <v>2018</v>
      </c>
      <c r="F1798" s="461"/>
      <c r="G1798" s="461"/>
      <c r="H1798" s="461"/>
      <c r="I1798" s="461"/>
      <c r="J1798" s="461"/>
      <c r="K1798" s="462"/>
      <c r="L1798" s="461"/>
      <c r="M1798" s="461"/>
    </row>
    <row r="1799" spans="1:13" ht="15">
      <c r="A1799" s="476" t="s">
        <v>6731</v>
      </c>
      <c r="B1799" s="471"/>
      <c r="C1799" s="343"/>
      <c r="D1799" s="343"/>
      <c r="E1799" s="460">
        <v>1992</v>
      </c>
      <c r="F1799" s="461"/>
      <c r="G1799" s="461"/>
      <c r="H1799" s="461"/>
      <c r="I1799" s="461"/>
      <c r="J1799" s="461"/>
      <c r="K1799" s="462"/>
      <c r="L1799" s="461"/>
      <c r="M1799" s="461"/>
    </row>
    <row r="1800" spans="1:13" ht="60">
      <c r="A1800" s="476" t="s">
        <v>4199</v>
      </c>
      <c r="B1800" s="471" t="s">
        <v>4200</v>
      </c>
      <c r="C1800" s="343" t="s">
        <v>4201</v>
      </c>
      <c r="D1800" s="343" t="s">
        <v>4202</v>
      </c>
      <c r="E1800" s="460">
        <v>2017</v>
      </c>
      <c r="F1800" s="461"/>
      <c r="G1800" s="461"/>
      <c r="H1800" s="461"/>
      <c r="I1800" s="461"/>
      <c r="J1800" s="461"/>
      <c r="K1800" s="462"/>
      <c r="L1800" s="461"/>
      <c r="M1800" s="461"/>
    </row>
    <row r="1801" spans="1:13" ht="120">
      <c r="A1801" s="476" t="s">
        <v>3045</v>
      </c>
      <c r="B1801" s="471" t="s">
        <v>3046</v>
      </c>
      <c r="C1801" s="343" t="s">
        <v>3047</v>
      </c>
      <c r="D1801" s="343" t="s">
        <v>1400</v>
      </c>
      <c r="E1801" s="460">
        <v>2009</v>
      </c>
      <c r="F1801" s="461"/>
      <c r="G1801" s="461"/>
      <c r="H1801" s="461"/>
      <c r="I1801" s="461"/>
      <c r="J1801" s="461"/>
      <c r="K1801" s="462"/>
      <c r="L1801" s="461"/>
      <c r="M1801" s="461"/>
    </row>
    <row r="1802" spans="1:13" ht="75">
      <c r="A1802" s="476" t="s">
        <v>6115</v>
      </c>
      <c r="B1802" s="471" t="s">
        <v>6116</v>
      </c>
      <c r="C1802" s="343" t="s">
        <v>6117</v>
      </c>
      <c r="D1802" s="343" t="s">
        <v>2843</v>
      </c>
      <c r="E1802" s="460">
        <v>2004</v>
      </c>
      <c r="F1802" s="461"/>
      <c r="G1802" s="461"/>
      <c r="H1802" s="461"/>
      <c r="I1802" s="461"/>
      <c r="J1802" s="461"/>
      <c r="K1802" s="462"/>
      <c r="L1802" s="461"/>
      <c r="M1802" s="461"/>
    </row>
    <row r="1803" spans="1:13" ht="45">
      <c r="A1803" s="476" t="s">
        <v>2002</v>
      </c>
      <c r="B1803" s="471" t="s">
        <v>4974</v>
      </c>
      <c r="C1803" s="343" t="s">
        <v>2001</v>
      </c>
      <c r="D1803" s="343" t="s">
        <v>348</v>
      </c>
      <c r="E1803" s="460">
        <v>2011</v>
      </c>
      <c r="F1803" s="461"/>
      <c r="G1803" s="461"/>
      <c r="H1803" s="461"/>
      <c r="I1803" s="461"/>
      <c r="J1803" s="461"/>
      <c r="K1803" s="462"/>
      <c r="L1803" s="461"/>
      <c r="M1803" s="461"/>
    </row>
    <row r="1804" spans="1:13" ht="120">
      <c r="A1804" s="476" t="s">
        <v>9448</v>
      </c>
      <c r="B1804" s="471" t="s">
        <v>9449</v>
      </c>
      <c r="C1804" s="343" t="s">
        <v>9450</v>
      </c>
      <c r="D1804" s="343" t="s">
        <v>7161</v>
      </c>
      <c r="E1804" s="460">
        <v>1994</v>
      </c>
      <c r="F1804" s="461"/>
      <c r="G1804" s="461"/>
      <c r="H1804" s="461"/>
      <c r="I1804" s="461"/>
      <c r="J1804" s="461"/>
      <c r="K1804" s="462"/>
      <c r="L1804" s="461"/>
      <c r="M1804" s="461"/>
    </row>
    <row r="1805" spans="1:13" ht="60">
      <c r="A1805" s="476" t="s">
        <v>4778</v>
      </c>
      <c r="B1805" s="471" t="s">
        <v>4779</v>
      </c>
      <c r="C1805" s="343" t="s">
        <v>4780</v>
      </c>
      <c r="D1805" s="343" t="s">
        <v>3060</v>
      </c>
      <c r="E1805" s="460">
        <v>2022</v>
      </c>
      <c r="F1805" s="461"/>
      <c r="G1805" s="461"/>
      <c r="H1805" s="461"/>
      <c r="I1805" s="461"/>
      <c r="J1805" s="461"/>
      <c r="K1805" s="462"/>
      <c r="L1805" s="461"/>
      <c r="M1805" s="461"/>
    </row>
    <row r="1806" spans="1:13" ht="75">
      <c r="A1806" s="476" t="s">
        <v>3646</v>
      </c>
      <c r="B1806" s="471" t="s">
        <v>3647</v>
      </c>
      <c r="C1806" s="343" t="s">
        <v>3648</v>
      </c>
      <c r="D1806" s="343" t="s">
        <v>2946</v>
      </c>
      <c r="E1806" s="460">
        <v>2022</v>
      </c>
      <c r="F1806" s="461"/>
      <c r="G1806" s="461"/>
      <c r="H1806" s="461"/>
      <c r="I1806" s="461"/>
      <c r="J1806" s="461"/>
      <c r="K1806" s="462"/>
      <c r="L1806" s="461"/>
      <c r="M1806" s="461"/>
    </row>
    <row r="1807" spans="1:13" ht="75">
      <c r="A1807" s="476" t="s">
        <v>4446</v>
      </c>
      <c r="B1807" s="471" t="s">
        <v>4447</v>
      </c>
      <c r="C1807" s="343" t="s">
        <v>4448</v>
      </c>
      <c r="D1807" s="343" t="s">
        <v>285</v>
      </c>
      <c r="E1807" s="460">
        <v>2022</v>
      </c>
      <c r="F1807" s="461"/>
      <c r="G1807" s="461"/>
      <c r="H1807" s="461"/>
      <c r="I1807" s="461"/>
      <c r="J1807" s="461"/>
      <c r="K1807" s="462"/>
      <c r="L1807" s="461"/>
      <c r="M1807" s="461"/>
    </row>
    <row r="1808" spans="1:13" ht="90">
      <c r="A1808" s="476" t="s">
        <v>4506</v>
      </c>
      <c r="B1808" s="471"/>
      <c r="C1808" s="343" t="s">
        <v>4507</v>
      </c>
      <c r="D1808" s="343" t="s">
        <v>4508</v>
      </c>
      <c r="E1808" s="460">
        <v>2005</v>
      </c>
      <c r="F1808" s="461"/>
      <c r="G1808" s="461"/>
      <c r="H1808" s="461"/>
      <c r="I1808" s="461"/>
      <c r="J1808" s="461"/>
      <c r="K1808" s="462"/>
      <c r="L1808" s="461"/>
      <c r="M1808" s="461"/>
    </row>
    <row r="1809" spans="1:13" ht="75">
      <c r="A1809" s="476" t="s">
        <v>9451</v>
      </c>
      <c r="B1809" s="471" t="s">
        <v>9452</v>
      </c>
      <c r="C1809" s="343" t="s">
        <v>9453</v>
      </c>
      <c r="D1809" s="343" t="s">
        <v>8564</v>
      </c>
      <c r="E1809" s="460">
        <v>2020</v>
      </c>
      <c r="F1809" s="461"/>
      <c r="G1809" s="461"/>
      <c r="H1809" s="461"/>
      <c r="I1809" s="461"/>
      <c r="J1809" s="461"/>
      <c r="K1809" s="462"/>
      <c r="L1809" s="461"/>
      <c r="M1809" s="461"/>
    </row>
    <row r="1810" spans="1:13" ht="60">
      <c r="A1810" s="476" t="s">
        <v>5355</v>
      </c>
      <c r="B1810" s="471"/>
      <c r="C1810" s="343" t="s">
        <v>5356</v>
      </c>
      <c r="D1810" s="343" t="s">
        <v>5019</v>
      </c>
      <c r="E1810" s="460">
        <v>2000</v>
      </c>
      <c r="F1810" s="461"/>
      <c r="G1810" s="461"/>
      <c r="H1810" s="461"/>
      <c r="I1810" s="461"/>
      <c r="J1810" s="461"/>
      <c r="K1810" s="462"/>
      <c r="L1810" s="461"/>
      <c r="M1810" s="461"/>
    </row>
    <row r="1811" spans="1:13" ht="30">
      <c r="A1811" s="476" t="s">
        <v>5130</v>
      </c>
      <c r="B1811" s="471"/>
      <c r="C1811" s="343" t="s">
        <v>5131</v>
      </c>
      <c r="D1811" s="343" t="s">
        <v>5132</v>
      </c>
      <c r="E1811" s="460">
        <v>1995</v>
      </c>
      <c r="F1811" s="461"/>
      <c r="G1811" s="461"/>
      <c r="H1811" s="461"/>
      <c r="I1811" s="461"/>
      <c r="J1811" s="461"/>
      <c r="K1811" s="462"/>
      <c r="L1811" s="461"/>
      <c r="M1811" s="461"/>
    </row>
    <row r="1812" spans="1:13" ht="90">
      <c r="A1812" s="476" t="s">
        <v>5351</v>
      </c>
      <c r="B1812" s="471"/>
      <c r="C1812" s="343" t="s">
        <v>5352</v>
      </c>
      <c r="D1812" s="343" t="s">
        <v>5011</v>
      </c>
      <c r="E1812" s="460">
        <v>2000</v>
      </c>
      <c r="F1812" s="461"/>
      <c r="G1812" s="461"/>
      <c r="H1812" s="461"/>
      <c r="I1812" s="461"/>
      <c r="J1812" s="461"/>
      <c r="K1812" s="462"/>
      <c r="L1812" s="461"/>
      <c r="M1812" s="461"/>
    </row>
    <row r="1813" spans="1:13" ht="60">
      <c r="A1813" s="476" t="s">
        <v>4110</v>
      </c>
      <c r="B1813" s="471"/>
      <c r="C1813" s="343" t="s">
        <v>4111</v>
      </c>
      <c r="D1813" s="343" t="s">
        <v>4112</v>
      </c>
      <c r="E1813" s="460">
        <v>2012</v>
      </c>
      <c r="F1813" s="461"/>
      <c r="G1813" s="461"/>
      <c r="H1813" s="461"/>
      <c r="I1813" s="461"/>
      <c r="J1813" s="461"/>
      <c r="K1813" s="462"/>
      <c r="L1813" s="461"/>
      <c r="M1813" s="461"/>
    </row>
    <row r="1814" spans="1:13" ht="45">
      <c r="A1814" s="476" t="s">
        <v>9454</v>
      </c>
      <c r="B1814" s="471"/>
      <c r="C1814" s="343" t="s">
        <v>3589</v>
      </c>
      <c r="D1814" s="343"/>
      <c r="E1814" s="460">
        <v>1994</v>
      </c>
      <c r="F1814" s="461"/>
      <c r="G1814" s="461"/>
      <c r="H1814" s="461"/>
      <c r="I1814" s="461"/>
      <c r="J1814" s="461"/>
      <c r="K1814" s="462"/>
      <c r="L1814" s="461"/>
      <c r="M1814" s="461"/>
    </row>
    <row r="1815" spans="1:13" ht="30">
      <c r="A1815" s="476" t="s">
        <v>4214</v>
      </c>
      <c r="B1815" s="471"/>
      <c r="C1815" s="343" t="s">
        <v>4215</v>
      </c>
      <c r="D1815" s="343" t="s">
        <v>4216</v>
      </c>
      <c r="E1815" s="460">
        <v>1985</v>
      </c>
      <c r="F1815" s="461"/>
      <c r="G1815" s="461"/>
      <c r="H1815" s="461"/>
      <c r="I1815" s="461"/>
      <c r="J1815" s="461"/>
      <c r="K1815" s="462"/>
      <c r="L1815" s="461"/>
      <c r="M1815" s="461"/>
    </row>
    <row r="1816" spans="1:13" ht="60">
      <c r="A1816" s="476" t="s">
        <v>4784</v>
      </c>
      <c r="B1816" s="471" t="s">
        <v>4785</v>
      </c>
      <c r="C1816" s="343" t="s">
        <v>4786</v>
      </c>
      <c r="D1816" s="343" t="s">
        <v>4787</v>
      </c>
      <c r="E1816" s="460">
        <v>1986</v>
      </c>
      <c r="F1816" s="461"/>
      <c r="G1816" s="461"/>
      <c r="H1816" s="461"/>
      <c r="I1816" s="461"/>
      <c r="J1816" s="461"/>
      <c r="K1816" s="462"/>
      <c r="L1816" s="461"/>
      <c r="M1816" s="461"/>
    </row>
    <row r="1817" spans="1:13" ht="60">
      <c r="A1817" s="476" t="s">
        <v>5161</v>
      </c>
      <c r="B1817" s="471"/>
      <c r="C1817" s="343" t="s">
        <v>5162</v>
      </c>
      <c r="D1817" s="343" t="s">
        <v>5163</v>
      </c>
      <c r="E1817" s="460">
        <v>2019</v>
      </c>
      <c r="F1817" s="461"/>
      <c r="G1817" s="461"/>
      <c r="H1817" s="461"/>
      <c r="I1817" s="461"/>
      <c r="J1817" s="461"/>
      <c r="K1817" s="462"/>
      <c r="L1817" s="461"/>
      <c r="M1817" s="461"/>
    </row>
    <row r="1818" spans="1:13" ht="75">
      <c r="A1818" s="476" t="s">
        <v>3085</v>
      </c>
      <c r="B1818" s="471" t="s">
        <v>3086</v>
      </c>
      <c r="C1818" s="343" t="s">
        <v>3087</v>
      </c>
      <c r="D1818" s="343" t="s">
        <v>348</v>
      </c>
      <c r="E1818" s="460">
        <v>2001</v>
      </c>
      <c r="F1818" s="461"/>
      <c r="G1818" s="461"/>
      <c r="H1818" s="461"/>
      <c r="I1818" s="461"/>
      <c r="J1818" s="461"/>
      <c r="K1818" s="462"/>
      <c r="L1818" s="461"/>
      <c r="M1818" s="461"/>
    </row>
    <row r="1819" spans="1:13" ht="90">
      <c r="A1819" s="476" t="s">
        <v>4818</v>
      </c>
      <c r="B1819" s="471"/>
      <c r="C1819" s="343" t="s">
        <v>4819</v>
      </c>
      <c r="D1819" s="343" t="s">
        <v>4820</v>
      </c>
      <c r="E1819" s="460">
        <v>2021</v>
      </c>
      <c r="F1819" s="461"/>
      <c r="G1819" s="461"/>
      <c r="H1819" s="461"/>
      <c r="I1819" s="461"/>
      <c r="J1819" s="461"/>
      <c r="K1819" s="462"/>
      <c r="L1819" s="461"/>
      <c r="M1819" s="461"/>
    </row>
    <row r="1820" spans="1:13" ht="60">
      <c r="A1820" s="476" t="s">
        <v>2696</v>
      </c>
      <c r="B1820" s="471" t="s">
        <v>3818</v>
      </c>
      <c r="C1820" s="343" t="s">
        <v>2698</v>
      </c>
      <c r="D1820" s="343" t="s">
        <v>2699</v>
      </c>
      <c r="E1820" s="460">
        <v>1985</v>
      </c>
      <c r="F1820" s="461"/>
      <c r="G1820" s="461"/>
      <c r="H1820" s="461"/>
      <c r="I1820" s="461"/>
      <c r="J1820" s="461"/>
      <c r="K1820" s="462"/>
      <c r="L1820" s="461"/>
      <c r="M1820" s="461"/>
    </row>
    <row r="1821" spans="1:13" ht="60">
      <c r="A1821" s="476" t="s">
        <v>2119</v>
      </c>
      <c r="B1821" s="471" t="s">
        <v>5431</v>
      </c>
      <c r="C1821" s="343" t="s">
        <v>2118</v>
      </c>
      <c r="D1821" s="343" t="s">
        <v>554</v>
      </c>
      <c r="E1821" s="460">
        <v>2010</v>
      </c>
      <c r="F1821" s="461"/>
      <c r="G1821" s="461"/>
      <c r="H1821" s="461"/>
      <c r="I1821" s="461"/>
      <c r="J1821" s="461"/>
      <c r="K1821" s="462"/>
      <c r="L1821" s="461"/>
      <c r="M1821" s="461"/>
    </row>
    <row r="1822" spans="1:13" ht="60">
      <c r="A1822" s="476" t="s">
        <v>4411</v>
      </c>
      <c r="B1822" s="471" t="s">
        <v>4412</v>
      </c>
      <c r="C1822" s="343" t="s">
        <v>4413</v>
      </c>
      <c r="D1822" s="343" t="s">
        <v>4414</v>
      </c>
      <c r="E1822" s="460">
        <v>1999</v>
      </c>
      <c r="F1822" s="461"/>
      <c r="G1822" s="461"/>
      <c r="H1822" s="461"/>
      <c r="I1822" s="461"/>
      <c r="J1822" s="461"/>
      <c r="K1822" s="462"/>
      <c r="L1822" s="461"/>
      <c r="M1822" s="461"/>
    </row>
    <row r="1823" spans="1:13" ht="75">
      <c r="A1823" s="476" t="s">
        <v>5302</v>
      </c>
      <c r="B1823" s="471" t="s">
        <v>5303</v>
      </c>
      <c r="C1823" s="343" t="s">
        <v>5304</v>
      </c>
      <c r="D1823" s="343" t="s">
        <v>616</v>
      </c>
      <c r="E1823" s="460">
        <v>2001</v>
      </c>
      <c r="F1823" s="461"/>
      <c r="G1823" s="461"/>
      <c r="H1823" s="461"/>
      <c r="I1823" s="461"/>
      <c r="J1823" s="461"/>
      <c r="K1823" s="462"/>
      <c r="L1823" s="461"/>
      <c r="M1823" s="461"/>
    </row>
    <row r="1824" spans="1:13" ht="60">
      <c r="A1824" s="476" t="s">
        <v>4285</v>
      </c>
      <c r="B1824" s="471" t="s">
        <v>4286</v>
      </c>
      <c r="C1824" s="343" t="s">
        <v>4287</v>
      </c>
      <c r="D1824" s="343" t="s">
        <v>4288</v>
      </c>
      <c r="E1824" s="460">
        <v>1993</v>
      </c>
      <c r="F1824" s="461"/>
      <c r="G1824" s="461"/>
      <c r="H1824" s="461"/>
      <c r="I1824" s="461"/>
      <c r="J1824" s="461"/>
      <c r="K1824" s="462"/>
      <c r="L1824" s="461"/>
      <c r="M1824" s="461"/>
    </row>
    <row r="1825" spans="1:13" ht="75">
      <c r="A1825" s="476" t="s">
        <v>2975</v>
      </c>
      <c r="B1825" s="471"/>
      <c r="C1825" s="343" t="s">
        <v>2977</v>
      </c>
      <c r="D1825" s="343" t="s">
        <v>2978</v>
      </c>
      <c r="E1825" s="460">
        <v>2019</v>
      </c>
      <c r="F1825" s="461"/>
      <c r="G1825" s="461"/>
      <c r="H1825" s="461"/>
      <c r="I1825" s="461"/>
      <c r="J1825" s="461"/>
      <c r="K1825" s="462"/>
      <c r="L1825" s="461"/>
      <c r="M1825" s="461"/>
    </row>
    <row r="1826" spans="1:13" ht="90">
      <c r="A1826" s="476" t="s">
        <v>3200</v>
      </c>
      <c r="B1826" s="471" t="s">
        <v>3201</v>
      </c>
      <c r="C1826" s="343" t="s">
        <v>3202</v>
      </c>
      <c r="D1826" s="343" t="s">
        <v>3203</v>
      </c>
      <c r="E1826" s="460">
        <v>2021</v>
      </c>
      <c r="F1826" s="461"/>
      <c r="G1826" s="461"/>
      <c r="H1826" s="461"/>
      <c r="I1826" s="461"/>
      <c r="J1826" s="461"/>
      <c r="K1826" s="462"/>
      <c r="L1826" s="461"/>
      <c r="M1826" s="461"/>
    </row>
    <row r="1827" spans="1:13" ht="60">
      <c r="A1827" s="476" t="s">
        <v>1967</v>
      </c>
      <c r="B1827" s="471" t="s">
        <v>4831</v>
      </c>
      <c r="C1827" s="343" t="s">
        <v>1966</v>
      </c>
      <c r="D1827" s="343" t="s">
        <v>602</v>
      </c>
      <c r="E1827" s="460">
        <v>2018</v>
      </c>
      <c r="F1827" s="461"/>
      <c r="G1827" s="461"/>
      <c r="H1827" s="461"/>
      <c r="I1827" s="461"/>
      <c r="J1827" s="461"/>
      <c r="K1827" s="462"/>
      <c r="L1827" s="461"/>
      <c r="M1827" s="461"/>
    </row>
    <row r="1828" spans="1:13" ht="135">
      <c r="A1828" s="476" t="s">
        <v>9455</v>
      </c>
      <c r="B1828" s="471" t="s">
        <v>9456</v>
      </c>
      <c r="C1828" s="343" t="s">
        <v>9457</v>
      </c>
      <c r="D1828" s="343" t="s">
        <v>2559</v>
      </c>
      <c r="E1828" s="460">
        <v>2014</v>
      </c>
      <c r="F1828" s="461"/>
      <c r="G1828" s="461"/>
      <c r="H1828" s="461"/>
      <c r="I1828" s="461"/>
      <c r="J1828" s="461"/>
      <c r="K1828" s="462"/>
      <c r="L1828" s="461"/>
      <c r="M1828" s="461"/>
    </row>
    <row r="1829" spans="1:13" ht="45">
      <c r="A1829" s="476" t="s">
        <v>4986</v>
      </c>
      <c r="B1829" s="471" t="s">
        <v>4987</v>
      </c>
      <c r="C1829" s="343" t="s">
        <v>4988</v>
      </c>
      <c r="D1829" s="343" t="s">
        <v>4989</v>
      </c>
      <c r="E1829" s="460">
        <v>2011</v>
      </c>
      <c r="F1829" s="461"/>
      <c r="G1829" s="461"/>
      <c r="H1829" s="461"/>
      <c r="I1829" s="461"/>
      <c r="J1829" s="461"/>
      <c r="K1829" s="462"/>
      <c r="L1829" s="461"/>
      <c r="M1829" s="461"/>
    </row>
    <row r="1830" spans="1:13" ht="60">
      <c r="A1830" s="476" t="s">
        <v>3798</v>
      </c>
      <c r="B1830" s="471" t="s">
        <v>3799</v>
      </c>
      <c r="C1830" s="343" t="s">
        <v>3800</v>
      </c>
      <c r="D1830" s="343" t="s">
        <v>3801</v>
      </c>
      <c r="E1830" s="460">
        <v>2021</v>
      </c>
      <c r="F1830" s="461"/>
      <c r="G1830" s="461"/>
      <c r="H1830" s="461"/>
      <c r="I1830" s="461"/>
      <c r="J1830" s="461"/>
      <c r="K1830" s="462"/>
      <c r="L1830" s="461"/>
      <c r="M1830" s="461"/>
    </row>
    <row r="1831" spans="1:13" ht="150">
      <c r="A1831" s="476" t="s">
        <v>3139</v>
      </c>
      <c r="B1831" s="471" t="s">
        <v>3140</v>
      </c>
      <c r="C1831" s="343" t="s">
        <v>3141</v>
      </c>
      <c r="D1831" s="343" t="s">
        <v>3142</v>
      </c>
      <c r="E1831" s="460">
        <v>2019</v>
      </c>
      <c r="F1831" s="461"/>
      <c r="G1831" s="461"/>
      <c r="H1831" s="461"/>
      <c r="I1831" s="461"/>
      <c r="J1831" s="461"/>
      <c r="K1831" s="462"/>
      <c r="L1831" s="461"/>
      <c r="M1831" s="461"/>
    </row>
    <row r="1832" spans="1:13" ht="75">
      <c r="A1832" s="476" t="s">
        <v>9458</v>
      </c>
      <c r="B1832" s="471" t="s">
        <v>9459</v>
      </c>
      <c r="C1832" s="343" t="s">
        <v>9460</v>
      </c>
      <c r="D1832" s="343" t="s">
        <v>3363</v>
      </c>
      <c r="E1832" s="460">
        <v>2018</v>
      </c>
      <c r="F1832" s="461"/>
      <c r="G1832" s="461"/>
      <c r="H1832" s="461"/>
      <c r="I1832" s="461"/>
      <c r="J1832" s="461"/>
      <c r="K1832" s="462"/>
      <c r="L1832" s="461"/>
      <c r="M1832" s="461"/>
    </row>
    <row r="1833" spans="1:13" ht="90">
      <c r="A1833" s="476" t="s">
        <v>4291</v>
      </c>
      <c r="B1833" s="471" t="s">
        <v>4292</v>
      </c>
      <c r="C1833" s="343" t="s">
        <v>4293</v>
      </c>
      <c r="D1833" s="343" t="s">
        <v>4294</v>
      </c>
      <c r="E1833" s="460">
        <v>2013</v>
      </c>
      <c r="F1833" s="461"/>
      <c r="G1833" s="461"/>
      <c r="H1833" s="461"/>
      <c r="I1833" s="461"/>
      <c r="J1833" s="461"/>
      <c r="K1833" s="462"/>
      <c r="L1833" s="461"/>
      <c r="M1833" s="461"/>
    </row>
    <row r="1834" spans="1:13" ht="75">
      <c r="A1834" s="476" t="s">
        <v>9461</v>
      </c>
      <c r="B1834" s="471" t="s">
        <v>9462</v>
      </c>
      <c r="C1834" s="343" t="s">
        <v>9463</v>
      </c>
      <c r="D1834" s="343" t="s">
        <v>6796</v>
      </c>
      <c r="E1834" s="460">
        <v>2019</v>
      </c>
      <c r="F1834" s="461"/>
      <c r="G1834" s="461"/>
      <c r="H1834" s="461"/>
      <c r="I1834" s="461"/>
      <c r="J1834" s="461"/>
      <c r="K1834" s="462"/>
      <c r="L1834" s="461"/>
      <c r="M1834" s="461"/>
    </row>
    <row r="1835" spans="1:13" ht="60">
      <c r="A1835" s="476" t="s">
        <v>4473</v>
      </c>
      <c r="B1835" s="471"/>
      <c r="C1835" s="343" t="s">
        <v>4471</v>
      </c>
      <c r="D1835" s="343" t="s">
        <v>4474</v>
      </c>
      <c r="E1835" s="460">
        <v>2013</v>
      </c>
      <c r="F1835" s="461"/>
      <c r="G1835" s="461"/>
      <c r="H1835" s="461"/>
      <c r="I1835" s="461"/>
      <c r="J1835" s="461"/>
      <c r="K1835" s="462"/>
      <c r="L1835" s="461"/>
      <c r="M1835" s="461"/>
    </row>
    <row r="1836" spans="1:13" ht="45">
      <c r="A1836" s="476" t="s">
        <v>9464</v>
      </c>
      <c r="B1836" s="471" t="s">
        <v>9465</v>
      </c>
      <c r="C1836" s="343" t="s">
        <v>9466</v>
      </c>
      <c r="D1836" s="343" t="s">
        <v>9467</v>
      </c>
      <c r="E1836" s="460">
        <v>2022</v>
      </c>
      <c r="F1836" s="461"/>
      <c r="G1836" s="461"/>
      <c r="H1836" s="461"/>
      <c r="I1836" s="461"/>
      <c r="J1836" s="461"/>
      <c r="K1836" s="462"/>
      <c r="L1836" s="461"/>
      <c r="M1836" s="461"/>
    </row>
    <row r="1837" spans="1:13" ht="75">
      <c r="A1837" s="476" t="s">
        <v>9468</v>
      </c>
      <c r="B1837" s="471" t="s">
        <v>9469</v>
      </c>
      <c r="C1837" s="343" t="s">
        <v>9470</v>
      </c>
      <c r="D1837" s="343" t="s">
        <v>7671</v>
      </c>
      <c r="E1837" s="460">
        <v>1992</v>
      </c>
      <c r="F1837" s="461"/>
      <c r="G1837" s="461"/>
      <c r="H1837" s="461"/>
      <c r="I1837" s="461"/>
      <c r="J1837" s="461"/>
      <c r="K1837" s="462"/>
      <c r="L1837" s="461"/>
      <c r="M1837" s="461"/>
    </row>
    <row r="1838" spans="1:13" ht="75">
      <c r="A1838" s="476" t="s">
        <v>9471</v>
      </c>
      <c r="B1838" s="471" t="s">
        <v>9472</v>
      </c>
      <c r="C1838" s="343" t="s">
        <v>9473</v>
      </c>
      <c r="D1838" s="343" t="s">
        <v>4735</v>
      </c>
      <c r="E1838" s="460">
        <v>2013</v>
      </c>
      <c r="F1838" s="461"/>
      <c r="G1838" s="461"/>
      <c r="H1838" s="461"/>
      <c r="I1838" s="461"/>
      <c r="J1838" s="461"/>
      <c r="K1838" s="462"/>
      <c r="L1838" s="461"/>
      <c r="M1838" s="461"/>
    </row>
    <row r="1839" spans="1:13" ht="75">
      <c r="A1839" s="476" t="s">
        <v>5308</v>
      </c>
      <c r="B1839" s="471" t="s">
        <v>5309</v>
      </c>
      <c r="C1839" s="343" t="s">
        <v>5310</v>
      </c>
      <c r="D1839" s="343" t="s">
        <v>5311</v>
      </c>
      <c r="E1839" s="460">
        <v>2018</v>
      </c>
      <c r="F1839" s="461"/>
      <c r="G1839" s="461"/>
      <c r="H1839" s="461"/>
      <c r="I1839" s="461"/>
      <c r="J1839" s="461"/>
      <c r="K1839" s="462"/>
      <c r="L1839" s="461"/>
      <c r="M1839" s="461"/>
    </row>
    <row r="1840" spans="1:13" ht="45">
      <c r="A1840" s="476" t="s">
        <v>9474</v>
      </c>
      <c r="B1840" s="471" t="s">
        <v>9475</v>
      </c>
      <c r="C1840" s="343" t="s">
        <v>9476</v>
      </c>
      <c r="D1840" s="343" t="s">
        <v>1025</v>
      </c>
      <c r="E1840" s="460">
        <v>2016</v>
      </c>
      <c r="F1840" s="461"/>
      <c r="G1840" s="461"/>
      <c r="H1840" s="461"/>
      <c r="I1840" s="461"/>
      <c r="J1840" s="461"/>
      <c r="K1840" s="462"/>
      <c r="L1840" s="461"/>
      <c r="M1840" s="461"/>
    </row>
    <row r="1841" spans="1:13" ht="75">
      <c r="A1841" s="476" t="s">
        <v>9477</v>
      </c>
      <c r="B1841" s="471" t="s">
        <v>9478</v>
      </c>
      <c r="C1841" s="343" t="s">
        <v>9479</v>
      </c>
      <c r="D1841" s="343" t="s">
        <v>6902</v>
      </c>
      <c r="E1841" s="460">
        <v>2006</v>
      </c>
      <c r="F1841" s="461"/>
      <c r="G1841" s="461"/>
      <c r="H1841" s="461"/>
      <c r="I1841" s="461"/>
      <c r="J1841" s="461"/>
      <c r="K1841" s="462"/>
      <c r="L1841" s="461"/>
      <c r="M1841" s="461"/>
    </row>
    <row r="1842" spans="1:13" ht="75">
      <c r="A1842" s="476" t="s">
        <v>4490</v>
      </c>
      <c r="B1842" s="471" t="s">
        <v>4491</v>
      </c>
      <c r="C1842" s="343" t="s">
        <v>4492</v>
      </c>
      <c r="D1842" s="343" t="s">
        <v>438</v>
      </c>
      <c r="E1842" s="460">
        <v>2021</v>
      </c>
      <c r="F1842" s="461"/>
      <c r="G1842" s="461"/>
      <c r="H1842" s="461"/>
      <c r="I1842" s="461"/>
      <c r="J1842" s="461"/>
      <c r="K1842" s="462"/>
      <c r="L1842" s="461"/>
      <c r="M1842" s="461"/>
    </row>
    <row r="1843" spans="1:13" ht="75">
      <c r="A1843" s="476" t="s">
        <v>4493</v>
      </c>
      <c r="B1843" s="471"/>
      <c r="C1843" s="343" t="s">
        <v>4494</v>
      </c>
      <c r="D1843" s="343"/>
      <c r="E1843" s="460">
        <v>2019</v>
      </c>
      <c r="F1843" s="461"/>
      <c r="G1843" s="461"/>
      <c r="H1843" s="461"/>
      <c r="I1843" s="461"/>
      <c r="J1843" s="461"/>
      <c r="K1843" s="462"/>
      <c r="L1843" s="461"/>
      <c r="M1843" s="461"/>
    </row>
    <row r="1844" spans="1:13" ht="60">
      <c r="A1844" s="476" t="s">
        <v>9480</v>
      </c>
      <c r="B1844" s="471" t="s">
        <v>9481</v>
      </c>
      <c r="C1844" s="343" t="s">
        <v>9482</v>
      </c>
      <c r="D1844" s="343" t="s">
        <v>6819</v>
      </c>
      <c r="E1844" s="460">
        <v>2007</v>
      </c>
      <c r="F1844" s="461"/>
      <c r="G1844" s="461"/>
      <c r="H1844" s="461"/>
      <c r="I1844" s="461"/>
      <c r="J1844" s="461"/>
      <c r="K1844" s="462"/>
      <c r="L1844" s="461"/>
      <c r="M1844" s="461"/>
    </row>
    <row r="1845" spans="1:13" ht="90">
      <c r="A1845" s="476" t="s">
        <v>9483</v>
      </c>
      <c r="B1845" s="471" t="s">
        <v>9484</v>
      </c>
      <c r="C1845" s="343" t="s">
        <v>9485</v>
      </c>
      <c r="D1845" s="343" t="s">
        <v>9486</v>
      </c>
      <c r="E1845" s="460">
        <v>2017</v>
      </c>
      <c r="F1845" s="461"/>
      <c r="G1845" s="461"/>
      <c r="H1845" s="461"/>
      <c r="I1845" s="461"/>
      <c r="J1845" s="461"/>
      <c r="K1845" s="462"/>
      <c r="L1845" s="461"/>
      <c r="M1845" s="461"/>
    </row>
    <row r="1846" spans="1:13" ht="60">
      <c r="A1846" s="476" t="s">
        <v>9487</v>
      </c>
      <c r="B1846" s="471" t="s">
        <v>9488</v>
      </c>
      <c r="C1846" s="343" t="s">
        <v>9489</v>
      </c>
      <c r="D1846" s="343" t="s">
        <v>7247</v>
      </c>
      <c r="E1846" s="460">
        <v>1982</v>
      </c>
      <c r="F1846" s="461"/>
      <c r="G1846" s="461"/>
      <c r="H1846" s="461"/>
      <c r="I1846" s="461"/>
      <c r="J1846" s="461"/>
      <c r="K1846" s="462"/>
      <c r="L1846" s="461"/>
      <c r="M1846" s="461"/>
    </row>
    <row r="1847" spans="1:13" ht="105">
      <c r="A1847" s="476" t="s">
        <v>4185</v>
      </c>
      <c r="B1847" s="471" t="s">
        <v>4186</v>
      </c>
      <c r="C1847" s="343" t="s">
        <v>4187</v>
      </c>
      <c r="D1847" s="343" t="s">
        <v>4188</v>
      </c>
      <c r="E1847" s="460">
        <v>2019</v>
      </c>
      <c r="F1847" s="461"/>
      <c r="G1847" s="461"/>
      <c r="H1847" s="461"/>
      <c r="I1847" s="461"/>
      <c r="J1847" s="461"/>
      <c r="K1847" s="462"/>
      <c r="L1847" s="461"/>
      <c r="M1847" s="461"/>
    </row>
    <row r="1848" spans="1:13" ht="75">
      <c r="A1848" s="476" t="s">
        <v>3286</v>
      </c>
      <c r="B1848" s="471" t="s">
        <v>3287</v>
      </c>
      <c r="C1848" s="343" t="s">
        <v>3288</v>
      </c>
      <c r="D1848" s="343" t="s">
        <v>3289</v>
      </c>
      <c r="E1848" s="460">
        <v>1999</v>
      </c>
      <c r="F1848" s="461"/>
      <c r="G1848" s="461"/>
      <c r="H1848" s="461"/>
      <c r="I1848" s="461"/>
      <c r="J1848" s="461"/>
      <c r="K1848" s="462"/>
      <c r="L1848" s="461"/>
      <c r="M1848" s="461"/>
    </row>
    <row r="1849" spans="1:13" ht="60">
      <c r="A1849" s="476" t="s">
        <v>9490</v>
      </c>
      <c r="B1849" s="471"/>
      <c r="C1849" s="343" t="s">
        <v>9491</v>
      </c>
      <c r="D1849" s="343" t="s">
        <v>6827</v>
      </c>
      <c r="E1849" s="460">
        <v>2006</v>
      </c>
      <c r="F1849" s="461"/>
      <c r="G1849" s="461"/>
      <c r="H1849" s="461"/>
      <c r="I1849" s="461"/>
      <c r="J1849" s="461"/>
      <c r="K1849" s="462"/>
      <c r="L1849" s="461"/>
      <c r="M1849" s="461"/>
    </row>
    <row r="1850" spans="1:13" ht="75">
      <c r="A1850" s="476" t="s">
        <v>4042</v>
      </c>
      <c r="B1850" s="471" t="s">
        <v>4043</v>
      </c>
      <c r="C1850" s="343" t="s">
        <v>4044</v>
      </c>
      <c r="D1850" s="343" t="s">
        <v>3432</v>
      </c>
      <c r="E1850" s="460">
        <v>2000</v>
      </c>
      <c r="F1850" s="461"/>
      <c r="G1850" s="461"/>
      <c r="H1850" s="461"/>
      <c r="I1850" s="461"/>
      <c r="J1850" s="461"/>
      <c r="K1850" s="462"/>
      <c r="L1850" s="461"/>
      <c r="M1850" s="461"/>
    </row>
    <row r="1851" spans="1:13" ht="75">
      <c r="A1851" s="476" t="s">
        <v>9492</v>
      </c>
      <c r="B1851" s="471" t="s">
        <v>9493</v>
      </c>
      <c r="C1851" s="343" t="s">
        <v>9494</v>
      </c>
      <c r="D1851" s="343" t="s">
        <v>6852</v>
      </c>
      <c r="E1851" s="460">
        <v>2006</v>
      </c>
      <c r="F1851" s="461"/>
      <c r="G1851" s="461"/>
      <c r="H1851" s="461"/>
      <c r="I1851" s="461"/>
      <c r="J1851" s="461"/>
      <c r="K1851" s="462"/>
      <c r="L1851" s="461"/>
      <c r="M1851" s="461"/>
    </row>
    <row r="1852" spans="1:13" ht="90">
      <c r="A1852" s="476" t="s">
        <v>5530</v>
      </c>
      <c r="B1852" s="471" t="s">
        <v>5531</v>
      </c>
      <c r="C1852" s="343" t="s">
        <v>5532</v>
      </c>
      <c r="D1852" s="343" t="s">
        <v>4350</v>
      </c>
      <c r="E1852" s="460">
        <v>2019</v>
      </c>
      <c r="F1852" s="461"/>
      <c r="G1852" s="461"/>
      <c r="H1852" s="461"/>
      <c r="I1852" s="461"/>
      <c r="J1852" s="461"/>
      <c r="K1852" s="462"/>
      <c r="L1852" s="461"/>
      <c r="M1852" s="461"/>
    </row>
    <row r="1853" spans="1:13" ht="60">
      <c r="A1853" s="476" t="s">
        <v>4465</v>
      </c>
      <c r="B1853" s="471" t="s">
        <v>4466</v>
      </c>
      <c r="C1853" s="343" t="s">
        <v>4467</v>
      </c>
      <c r="D1853" s="343" t="s">
        <v>4468</v>
      </c>
      <c r="E1853" s="460">
        <v>2017</v>
      </c>
      <c r="F1853" s="461"/>
      <c r="G1853" s="461"/>
      <c r="H1853" s="461"/>
      <c r="I1853" s="461"/>
      <c r="J1853" s="461"/>
      <c r="K1853" s="462"/>
      <c r="L1853" s="461"/>
      <c r="M1853" s="461"/>
    </row>
    <row r="1854" spans="1:13" ht="75">
      <c r="A1854" s="476" t="s">
        <v>4513</v>
      </c>
      <c r="B1854" s="471" t="s">
        <v>4514</v>
      </c>
      <c r="C1854" s="343" t="s">
        <v>4515</v>
      </c>
      <c r="D1854" s="343" t="s">
        <v>4516</v>
      </c>
      <c r="E1854" s="460">
        <v>1999</v>
      </c>
      <c r="F1854" s="461"/>
      <c r="G1854" s="461"/>
      <c r="H1854" s="461"/>
      <c r="I1854" s="461"/>
      <c r="J1854" s="461"/>
      <c r="K1854" s="462"/>
      <c r="L1854" s="461"/>
      <c r="M1854" s="461"/>
    </row>
    <row r="1855" spans="1:13" ht="90">
      <c r="A1855" s="476" t="s">
        <v>3048</v>
      </c>
      <c r="B1855" s="471"/>
      <c r="C1855" s="343" t="s">
        <v>3049</v>
      </c>
      <c r="D1855" s="343" t="s">
        <v>3050</v>
      </c>
      <c r="E1855" s="460">
        <v>2008</v>
      </c>
      <c r="F1855" s="461"/>
      <c r="G1855" s="461"/>
      <c r="H1855" s="461"/>
      <c r="I1855" s="461"/>
      <c r="J1855" s="461"/>
      <c r="K1855" s="462"/>
      <c r="L1855" s="461"/>
      <c r="M1855" s="461"/>
    </row>
    <row r="1856" spans="1:13" ht="60">
      <c r="A1856" s="476" t="s">
        <v>3622</v>
      </c>
      <c r="B1856" s="471"/>
      <c r="C1856" s="343" t="s">
        <v>3623</v>
      </c>
      <c r="D1856" s="343" t="s">
        <v>3624</v>
      </c>
      <c r="E1856" s="460">
        <v>2012</v>
      </c>
      <c r="F1856" s="461"/>
      <c r="G1856" s="461"/>
      <c r="H1856" s="461"/>
      <c r="I1856" s="461"/>
      <c r="J1856" s="461"/>
      <c r="K1856" s="462"/>
      <c r="L1856" s="461"/>
      <c r="M1856" s="461"/>
    </row>
    <row r="1857" spans="1:13" ht="75">
      <c r="A1857" s="476" t="s">
        <v>6622</v>
      </c>
      <c r="B1857" s="471"/>
      <c r="C1857" s="343" t="s">
        <v>6623</v>
      </c>
      <c r="D1857" s="343" t="s">
        <v>6624</v>
      </c>
      <c r="E1857" s="460">
        <v>1971</v>
      </c>
      <c r="F1857" s="461"/>
      <c r="G1857" s="461"/>
      <c r="H1857" s="461"/>
      <c r="I1857" s="461"/>
      <c r="J1857" s="461"/>
      <c r="K1857" s="462"/>
      <c r="L1857" s="461"/>
      <c r="M1857" s="461"/>
    </row>
    <row r="1858" spans="1:13" ht="45">
      <c r="A1858" s="488" t="s">
        <v>9495</v>
      </c>
      <c r="B1858" s="471"/>
      <c r="C1858" s="343" t="s">
        <v>9496</v>
      </c>
      <c r="D1858" s="343" t="s">
        <v>3817</v>
      </c>
      <c r="E1858" s="460">
        <v>2006</v>
      </c>
      <c r="F1858" s="461"/>
      <c r="G1858" s="461"/>
      <c r="H1858" s="461"/>
      <c r="I1858" s="461"/>
      <c r="J1858" s="461"/>
      <c r="K1858" s="462"/>
      <c r="L1858" s="461"/>
      <c r="M1858" s="461"/>
    </row>
    <row r="1859" spans="1:13" ht="45">
      <c r="A1859" s="488" t="s">
        <v>9495</v>
      </c>
      <c r="B1859" s="471" t="s">
        <v>9497</v>
      </c>
      <c r="C1859" s="343" t="s">
        <v>9498</v>
      </c>
      <c r="D1859" s="343" t="s">
        <v>3817</v>
      </c>
      <c r="E1859" s="460">
        <v>1984</v>
      </c>
      <c r="F1859" s="461"/>
      <c r="G1859" s="461"/>
      <c r="H1859" s="461"/>
      <c r="I1859" s="461"/>
      <c r="J1859" s="461"/>
      <c r="K1859" s="462"/>
      <c r="L1859" s="461"/>
      <c r="M1859" s="461"/>
    </row>
    <row r="1860" spans="1:13" ht="45">
      <c r="A1860" s="476" t="s">
        <v>4469</v>
      </c>
      <c r="B1860" s="471" t="s">
        <v>4470</v>
      </c>
      <c r="C1860" s="343" t="s">
        <v>4471</v>
      </c>
      <c r="D1860" s="343" t="s">
        <v>4472</v>
      </c>
      <c r="E1860" s="460">
        <v>2013</v>
      </c>
      <c r="F1860" s="461"/>
      <c r="G1860" s="461"/>
      <c r="H1860" s="461"/>
      <c r="I1860" s="461"/>
      <c r="J1860" s="461"/>
      <c r="K1860" s="462"/>
      <c r="L1860" s="461"/>
      <c r="M1860" s="461"/>
    </row>
    <row r="1861" spans="1:13" ht="90">
      <c r="A1861" s="476" t="s">
        <v>9499</v>
      </c>
      <c r="B1861" s="471" t="s">
        <v>9500</v>
      </c>
      <c r="C1861" s="343" t="s">
        <v>9501</v>
      </c>
      <c r="D1861" s="343" t="s">
        <v>6852</v>
      </c>
      <c r="E1861" s="460">
        <v>2015</v>
      </c>
      <c r="F1861" s="461"/>
      <c r="G1861" s="461"/>
      <c r="H1861" s="461"/>
      <c r="I1861" s="461"/>
      <c r="J1861" s="461"/>
      <c r="K1861" s="462"/>
      <c r="L1861" s="461"/>
      <c r="M1861" s="461"/>
    </row>
    <row r="1862" spans="1:13" ht="60">
      <c r="A1862" s="476" t="s">
        <v>3122</v>
      </c>
      <c r="B1862" s="471" t="s">
        <v>3123</v>
      </c>
      <c r="C1862" s="343" t="s">
        <v>3124</v>
      </c>
      <c r="D1862" s="343" t="s">
        <v>3125</v>
      </c>
      <c r="E1862" s="460">
        <v>2004</v>
      </c>
      <c r="F1862" s="461"/>
      <c r="G1862" s="461"/>
      <c r="H1862" s="461"/>
      <c r="I1862" s="461"/>
      <c r="J1862" s="461"/>
      <c r="K1862" s="462"/>
      <c r="L1862" s="461"/>
      <c r="M1862" s="461"/>
    </row>
    <row r="1863" spans="1:13" ht="75">
      <c r="A1863" s="476" t="s">
        <v>9502</v>
      </c>
      <c r="B1863" s="471" t="s">
        <v>9503</v>
      </c>
      <c r="C1863" s="343" t="s">
        <v>9504</v>
      </c>
      <c r="D1863" s="343" t="s">
        <v>6874</v>
      </c>
      <c r="E1863" s="460">
        <v>2015</v>
      </c>
      <c r="F1863" s="461"/>
      <c r="G1863" s="461"/>
      <c r="H1863" s="461"/>
      <c r="I1863" s="461"/>
      <c r="J1863" s="461"/>
      <c r="K1863" s="462"/>
      <c r="L1863" s="461"/>
      <c r="M1863" s="461"/>
    </row>
    <row r="1864" spans="1:13" ht="60">
      <c r="A1864" s="476" t="s">
        <v>6048</v>
      </c>
      <c r="B1864" s="471" t="s">
        <v>6049</v>
      </c>
      <c r="C1864" s="343" t="s">
        <v>6050</v>
      </c>
      <c r="D1864" s="343" t="s">
        <v>6051</v>
      </c>
      <c r="E1864" s="460">
        <v>2021</v>
      </c>
      <c r="F1864" s="461"/>
      <c r="G1864" s="461"/>
      <c r="H1864" s="461"/>
      <c r="I1864" s="461"/>
      <c r="J1864" s="461"/>
      <c r="K1864" s="462"/>
      <c r="L1864" s="461"/>
      <c r="M1864" s="461"/>
    </row>
    <row r="1865" spans="1:13" ht="90">
      <c r="A1865" s="476" t="s">
        <v>6020</v>
      </c>
      <c r="B1865" s="471" t="s">
        <v>6021</v>
      </c>
      <c r="C1865" s="343" t="s">
        <v>6022</v>
      </c>
      <c r="D1865" s="343" t="s">
        <v>6023</v>
      </c>
      <c r="E1865" s="460">
        <v>2018</v>
      </c>
      <c r="F1865" s="461"/>
      <c r="G1865" s="461"/>
      <c r="H1865" s="461"/>
      <c r="I1865" s="461"/>
      <c r="J1865" s="461"/>
      <c r="K1865" s="462"/>
      <c r="L1865" s="461"/>
      <c r="M1865" s="461"/>
    </row>
    <row r="1866" spans="1:13" ht="60">
      <c r="A1866" s="476" t="s">
        <v>9505</v>
      </c>
      <c r="B1866" s="471" t="s">
        <v>9506</v>
      </c>
      <c r="C1866" s="343" t="s">
        <v>9507</v>
      </c>
      <c r="D1866" s="343" t="s">
        <v>7215</v>
      </c>
      <c r="E1866" s="460">
        <v>2019</v>
      </c>
      <c r="F1866" s="461"/>
      <c r="G1866" s="461"/>
      <c r="H1866" s="461"/>
      <c r="I1866" s="461"/>
      <c r="J1866" s="461"/>
      <c r="K1866" s="462"/>
      <c r="L1866" s="461"/>
      <c r="M1866" s="461"/>
    </row>
    <row r="1867" spans="1:13" ht="60">
      <c r="A1867" s="476" t="s">
        <v>9508</v>
      </c>
      <c r="B1867" s="471" t="s">
        <v>9509</v>
      </c>
      <c r="C1867" s="343" t="s">
        <v>9510</v>
      </c>
      <c r="D1867" s="343" t="s">
        <v>6898</v>
      </c>
      <c r="E1867" s="460">
        <v>2010</v>
      </c>
      <c r="F1867" s="461"/>
      <c r="G1867" s="461"/>
      <c r="H1867" s="461"/>
      <c r="I1867" s="461"/>
      <c r="J1867" s="461"/>
      <c r="K1867" s="462"/>
      <c r="L1867" s="461"/>
      <c r="M1867" s="461"/>
    </row>
    <row r="1868" spans="1:13" ht="90">
      <c r="A1868" s="476" t="s">
        <v>9511</v>
      </c>
      <c r="B1868" s="471" t="s">
        <v>9512</v>
      </c>
      <c r="C1868" s="343" t="s">
        <v>9513</v>
      </c>
      <c r="D1868" s="343" t="s">
        <v>8004</v>
      </c>
      <c r="E1868" s="460">
        <v>2013</v>
      </c>
      <c r="F1868" s="461"/>
      <c r="G1868" s="461"/>
      <c r="H1868" s="461"/>
      <c r="I1868" s="461"/>
      <c r="J1868" s="461"/>
      <c r="K1868" s="462"/>
      <c r="L1868" s="461"/>
      <c r="M1868" s="461"/>
    </row>
    <row r="1869" spans="1:13" ht="45">
      <c r="A1869" s="476" t="s">
        <v>5853</v>
      </c>
      <c r="B1869" s="471"/>
      <c r="C1869" s="343" t="s">
        <v>5854</v>
      </c>
      <c r="D1869" s="343" t="s">
        <v>285</v>
      </c>
      <c r="E1869" s="460">
        <v>2014</v>
      </c>
      <c r="F1869" s="461"/>
      <c r="G1869" s="461"/>
      <c r="H1869" s="461"/>
      <c r="I1869" s="461"/>
      <c r="J1869" s="461"/>
      <c r="K1869" s="462"/>
      <c r="L1869" s="461"/>
      <c r="M1869" s="461"/>
    </row>
    <row r="1870" spans="1:13" ht="75">
      <c r="A1870" s="476" t="s">
        <v>6143</v>
      </c>
      <c r="B1870" s="471" t="s">
        <v>6144</v>
      </c>
      <c r="C1870" s="343" t="s">
        <v>6145</v>
      </c>
      <c r="D1870" s="343" t="s">
        <v>3432</v>
      </c>
      <c r="E1870" s="460">
        <v>2020</v>
      </c>
      <c r="F1870" s="461"/>
      <c r="G1870" s="461"/>
      <c r="H1870" s="461"/>
      <c r="I1870" s="461"/>
      <c r="J1870" s="461"/>
      <c r="K1870" s="462"/>
      <c r="L1870" s="461"/>
      <c r="M1870" s="461"/>
    </row>
    <row r="1871" spans="1:13" ht="60">
      <c r="A1871" s="476" t="s">
        <v>5475</v>
      </c>
      <c r="B1871" s="471" t="s">
        <v>5476</v>
      </c>
      <c r="C1871" s="343" t="s">
        <v>5477</v>
      </c>
      <c r="D1871" s="343" t="s">
        <v>5478</v>
      </c>
      <c r="E1871" s="460">
        <v>2019</v>
      </c>
      <c r="F1871" s="461"/>
      <c r="G1871" s="461"/>
      <c r="H1871" s="461"/>
      <c r="I1871" s="461"/>
      <c r="J1871" s="461"/>
      <c r="K1871" s="462"/>
      <c r="L1871" s="461"/>
      <c r="M1871" s="461"/>
    </row>
    <row r="1872" spans="1:13" ht="60">
      <c r="A1872" s="476" t="s">
        <v>3463</v>
      </c>
      <c r="B1872" s="471" t="s">
        <v>3464</v>
      </c>
      <c r="C1872" s="343" t="s">
        <v>3465</v>
      </c>
      <c r="D1872" s="343" t="s">
        <v>3235</v>
      </c>
      <c r="E1872" s="460">
        <v>2004</v>
      </c>
      <c r="F1872" s="461"/>
      <c r="G1872" s="461"/>
      <c r="H1872" s="461"/>
      <c r="I1872" s="461"/>
      <c r="J1872" s="461"/>
      <c r="K1872" s="462"/>
      <c r="L1872" s="461"/>
      <c r="M1872" s="461"/>
    </row>
    <row r="1873" spans="1:13" ht="75">
      <c r="A1873" s="476" t="s">
        <v>6198</v>
      </c>
      <c r="B1873" s="471" t="s">
        <v>6199</v>
      </c>
      <c r="C1873" s="343" t="s">
        <v>6200</v>
      </c>
      <c r="D1873" s="343" t="s">
        <v>6201</v>
      </c>
      <c r="E1873" s="460">
        <v>2021</v>
      </c>
      <c r="F1873" s="461"/>
      <c r="G1873" s="461"/>
      <c r="H1873" s="461"/>
      <c r="I1873" s="461"/>
      <c r="J1873" s="461"/>
      <c r="K1873" s="462"/>
      <c r="L1873" s="461"/>
      <c r="M1873" s="461"/>
    </row>
    <row r="1874" spans="1:13" ht="75">
      <c r="A1874" s="476" t="s">
        <v>9514</v>
      </c>
      <c r="B1874" s="471"/>
      <c r="C1874" s="343" t="s">
        <v>9515</v>
      </c>
      <c r="D1874" s="343" t="s">
        <v>4497</v>
      </c>
      <c r="E1874" s="460">
        <v>2013</v>
      </c>
      <c r="F1874" s="461"/>
      <c r="G1874" s="461"/>
      <c r="H1874" s="461"/>
      <c r="I1874" s="461"/>
      <c r="J1874" s="461"/>
      <c r="K1874" s="462"/>
      <c r="L1874" s="461"/>
      <c r="M1874" s="461"/>
    </row>
    <row r="1875" spans="1:13" ht="75">
      <c r="A1875" s="476" t="s">
        <v>9516</v>
      </c>
      <c r="B1875" s="471" t="s">
        <v>9517</v>
      </c>
      <c r="C1875" s="343" t="s">
        <v>9518</v>
      </c>
      <c r="D1875" s="343" t="s">
        <v>6947</v>
      </c>
      <c r="E1875" s="460">
        <v>1998</v>
      </c>
      <c r="F1875" s="461"/>
      <c r="G1875" s="461"/>
      <c r="H1875" s="461"/>
      <c r="I1875" s="461"/>
      <c r="J1875" s="461"/>
      <c r="K1875" s="462"/>
      <c r="L1875" s="461"/>
      <c r="M1875" s="461"/>
    </row>
    <row r="1876" spans="1:13" ht="105">
      <c r="A1876" s="476" t="s">
        <v>9519</v>
      </c>
      <c r="B1876" s="471" t="s">
        <v>9520</v>
      </c>
      <c r="C1876" s="343" t="s">
        <v>9521</v>
      </c>
      <c r="D1876" s="343" t="s">
        <v>9522</v>
      </c>
      <c r="E1876" s="460">
        <v>2007</v>
      </c>
      <c r="F1876" s="461"/>
      <c r="G1876" s="461"/>
      <c r="H1876" s="461"/>
      <c r="I1876" s="461"/>
      <c r="J1876" s="461"/>
      <c r="K1876" s="462"/>
      <c r="L1876" s="461"/>
      <c r="M1876" s="461"/>
    </row>
    <row r="1877" spans="1:13" ht="90">
      <c r="A1877" s="476" t="s">
        <v>9523</v>
      </c>
      <c r="B1877" s="471" t="s">
        <v>9524</v>
      </c>
      <c r="C1877" s="343" t="s">
        <v>9525</v>
      </c>
      <c r="D1877" s="343" t="s">
        <v>7503</v>
      </c>
      <c r="E1877" s="460">
        <v>2008</v>
      </c>
      <c r="F1877" s="461"/>
      <c r="G1877" s="461"/>
      <c r="H1877" s="461"/>
      <c r="I1877" s="461"/>
      <c r="J1877" s="461"/>
      <c r="K1877" s="462"/>
      <c r="L1877" s="461"/>
      <c r="M1877" s="461"/>
    </row>
    <row r="1878" spans="1:13" ht="90">
      <c r="A1878" s="476" t="s">
        <v>9526</v>
      </c>
      <c r="B1878" s="471" t="s">
        <v>9527</v>
      </c>
      <c r="C1878" s="343" t="s">
        <v>9528</v>
      </c>
      <c r="D1878" s="343" t="s">
        <v>6776</v>
      </c>
      <c r="E1878" s="460">
        <v>2020</v>
      </c>
      <c r="F1878" s="461"/>
      <c r="G1878" s="461"/>
      <c r="H1878" s="461"/>
      <c r="I1878" s="461"/>
      <c r="J1878" s="461"/>
      <c r="K1878" s="462"/>
      <c r="L1878" s="461"/>
      <c r="M1878" s="461"/>
    </row>
    <row r="1879" spans="1:13" ht="75">
      <c r="A1879" s="476" t="s">
        <v>5203</v>
      </c>
      <c r="B1879" s="471" t="s">
        <v>5204</v>
      </c>
      <c r="C1879" s="343" t="s">
        <v>5205</v>
      </c>
      <c r="D1879" s="343" t="s">
        <v>5206</v>
      </c>
      <c r="E1879" s="460">
        <v>2019</v>
      </c>
      <c r="F1879" s="461"/>
      <c r="G1879" s="461"/>
      <c r="H1879" s="461"/>
      <c r="I1879" s="461"/>
      <c r="J1879" s="461"/>
      <c r="K1879" s="462"/>
      <c r="L1879" s="461"/>
      <c r="M1879" s="461"/>
    </row>
    <row r="1880" spans="1:13" ht="75">
      <c r="A1880" s="476" t="s">
        <v>9529</v>
      </c>
      <c r="B1880" s="471" t="s">
        <v>9530</v>
      </c>
      <c r="C1880" s="343" t="s">
        <v>8188</v>
      </c>
      <c r="D1880" s="343" t="s">
        <v>6947</v>
      </c>
      <c r="E1880" s="460">
        <v>2014</v>
      </c>
      <c r="F1880" s="461"/>
      <c r="G1880" s="461"/>
      <c r="H1880" s="461"/>
      <c r="I1880" s="461"/>
      <c r="J1880" s="461"/>
      <c r="K1880" s="462"/>
      <c r="L1880" s="461"/>
      <c r="M1880" s="461"/>
    </row>
    <row r="1881" spans="1:13" ht="75">
      <c r="A1881" s="476" t="s">
        <v>9531</v>
      </c>
      <c r="B1881" s="471"/>
      <c r="C1881" s="343" t="s">
        <v>9532</v>
      </c>
      <c r="D1881" s="343" t="s">
        <v>8594</v>
      </c>
      <c r="E1881" s="460">
        <v>2007</v>
      </c>
      <c r="F1881" s="461"/>
      <c r="G1881" s="461"/>
      <c r="H1881" s="461"/>
      <c r="I1881" s="461"/>
      <c r="J1881" s="461"/>
      <c r="K1881" s="462"/>
      <c r="L1881" s="461"/>
      <c r="M1881" s="461"/>
    </row>
    <row r="1882" spans="1:13" ht="60">
      <c r="A1882" s="476" t="s">
        <v>9533</v>
      </c>
      <c r="B1882" s="471" t="s">
        <v>9534</v>
      </c>
      <c r="C1882" s="343" t="s">
        <v>9535</v>
      </c>
      <c r="D1882" s="343" t="s">
        <v>7750</v>
      </c>
      <c r="E1882" s="460">
        <v>2017</v>
      </c>
      <c r="F1882" s="461"/>
      <c r="G1882" s="461"/>
      <c r="H1882" s="461"/>
      <c r="I1882" s="461"/>
      <c r="J1882" s="461"/>
      <c r="K1882" s="462"/>
      <c r="L1882" s="461"/>
      <c r="M1882" s="461"/>
    </row>
    <row r="1883" spans="1:13" ht="120">
      <c r="A1883" s="476" t="s">
        <v>9536</v>
      </c>
      <c r="B1883" s="471" t="s">
        <v>9537</v>
      </c>
      <c r="C1883" s="343" t="s">
        <v>9538</v>
      </c>
      <c r="D1883" s="343" t="s">
        <v>4497</v>
      </c>
      <c r="E1883" s="460">
        <v>2022</v>
      </c>
      <c r="F1883" s="461"/>
      <c r="G1883" s="461"/>
      <c r="H1883" s="461"/>
      <c r="I1883" s="461"/>
      <c r="J1883" s="461"/>
      <c r="K1883" s="462"/>
      <c r="L1883" s="461"/>
      <c r="M1883" s="461"/>
    </row>
    <row r="1884" spans="1:13" ht="90">
      <c r="A1884" s="476" t="s">
        <v>9539</v>
      </c>
      <c r="B1884" s="471" t="s">
        <v>9540</v>
      </c>
      <c r="C1884" s="343" t="s">
        <v>9541</v>
      </c>
      <c r="D1884" s="343" t="s">
        <v>7539</v>
      </c>
      <c r="E1884" s="460">
        <v>2020</v>
      </c>
      <c r="F1884" s="461"/>
      <c r="G1884" s="461"/>
      <c r="H1884" s="461"/>
      <c r="I1884" s="461"/>
      <c r="J1884" s="461"/>
      <c r="K1884" s="462"/>
      <c r="L1884" s="461"/>
      <c r="M1884" s="461"/>
    </row>
    <row r="1885" spans="1:13" ht="30">
      <c r="A1885" s="476" t="s">
        <v>3831</v>
      </c>
      <c r="B1885" s="471"/>
      <c r="C1885" s="343" t="s">
        <v>3832</v>
      </c>
      <c r="D1885" s="343" t="s">
        <v>3833</v>
      </c>
      <c r="E1885" s="460">
        <v>2011</v>
      </c>
      <c r="F1885" s="461"/>
      <c r="G1885" s="461"/>
      <c r="H1885" s="461"/>
      <c r="I1885" s="461"/>
      <c r="J1885" s="461"/>
      <c r="K1885" s="462"/>
      <c r="L1885" s="461"/>
      <c r="M1885" s="461"/>
    </row>
    <row r="1886" spans="1:13" ht="90">
      <c r="A1886" s="476" t="s">
        <v>9542</v>
      </c>
      <c r="B1886" s="471" t="s">
        <v>9543</v>
      </c>
      <c r="C1886" s="343" t="s">
        <v>9544</v>
      </c>
      <c r="D1886" s="343" t="s">
        <v>7202</v>
      </c>
      <c r="E1886" s="460">
        <v>2013</v>
      </c>
      <c r="F1886" s="461"/>
      <c r="G1886" s="461"/>
      <c r="H1886" s="461"/>
      <c r="I1886" s="461"/>
      <c r="J1886" s="461"/>
      <c r="K1886" s="462"/>
      <c r="L1886" s="461"/>
      <c r="M1886" s="461"/>
    </row>
    <row r="1887" spans="1:13" ht="60">
      <c r="A1887" s="476" t="s">
        <v>9545</v>
      </c>
      <c r="B1887" s="471" t="s">
        <v>9546</v>
      </c>
      <c r="C1887" s="343" t="s">
        <v>9547</v>
      </c>
      <c r="D1887" s="343" t="s">
        <v>9548</v>
      </c>
      <c r="E1887" s="460">
        <v>2005</v>
      </c>
      <c r="F1887" s="461"/>
      <c r="G1887" s="461"/>
      <c r="H1887" s="461"/>
      <c r="I1887" s="461"/>
      <c r="J1887" s="461"/>
      <c r="K1887" s="462"/>
      <c r="L1887" s="461"/>
      <c r="M1887" s="461"/>
    </row>
    <row r="1888" spans="1:13" ht="105">
      <c r="A1888" s="476" t="s">
        <v>4637</v>
      </c>
      <c r="B1888" s="471" t="s">
        <v>4638</v>
      </c>
      <c r="C1888" s="343" t="s">
        <v>4639</v>
      </c>
      <c r="D1888" s="343" t="s">
        <v>533</v>
      </c>
      <c r="E1888" s="460">
        <v>2002</v>
      </c>
      <c r="F1888" s="461"/>
      <c r="G1888" s="461"/>
      <c r="H1888" s="461"/>
      <c r="I1888" s="461"/>
      <c r="J1888" s="461"/>
      <c r="K1888" s="462"/>
      <c r="L1888" s="461"/>
      <c r="M1888" s="461"/>
    </row>
    <row r="1889" spans="1:13" ht="60">
      <c r="A1889" s="476" t="s">
        <v>4320</v>
      </c>
      <c r="B1889" s="471" t="s">
        <v>4321</v>
      </c>
      <c r="C1889" s="343" t="s">
        <v>4322</v>
      </c>
      <c r="D1889" s="343" t="s">
        <v>533</v>
      </c>
      <c r="E1889" s="460">
        <v>1999</v>
      </c>
      <c r="F1889" s="461"/>
      <c r="G1889" s="461"/>
      <c r="H1889" s="461"/>
      <c r="I1889" s="461"/>
      <c r="J1889" s="461"/>
      <c r="K1889" s="462"/>
      <c r="L1889" s="461"/>
      <c r="M1889" s="461"/>
    </row>
    <row r="1890" spans="1:13" ht="60">
      <c r="A1890" s="476" t="s">
        <v>1275</v>
      </c>
      <c r="B1890" s="471" t="s">
        <v>1292</v>
      </c>
      <c r="C1890" s="343" t="s">
        <v>1274</v>
      </c>
      <c r="D1890" s="343" t="s">
        <v>1277</v>
      </c>
      <c r="E1890" s="460">
        <v>2012</v>
      </c>
      <c r="F1890" s="461"/>
      <c r="G1890" s="461"/>
      <c r="H1890" s="461"/>
      <c r="I1890" s="461"/>
      <c r="J1890" s="461"/>
      <c r="K1890" s="462"/>
      <c r="L1890" s="461"/>
      <c r="M1890" s="461"/>
    </row>
    <row r="1891" spans="1:13" ht="135">
      <c r="A1891" s="476" t="s">
        <v>9549</v>
      </c>
      <c r="B1891" s="471" t="s">
        <v>9550</v>
      </c>
      <c r="C1891" s="343" t="s">
        <v>9551</v>
      </c>
      <c r="D1891" s="343" t="s">
        <v>8218</v>
      </c>
      <c r="E1891" s="460">
        <v>2020</v>
      </c>
      <c r="F1891" s="461"/>
      <c r="G1891" s="461"/>
      <c r="H1891" s="461"/>
      <c r="I1891" s="461"/>
      <c r="J1891" s="461"/>
      <c r="K1891" s="462"/>
      <c r="L1891" s="461"/>
      <c r="M1891" s="461"/>
    </row>
    <row r="1892" spans="1:13" ht="90">
      <c r="A1892" s="476" t="s">
        <v>4482</v>
      </c>
      <c r="B1892" s="471" t="s">
        <v>4483</v>
      </c>
      <c r="C1892" s="343" t="s">
        <v>4484</v>
      </c>
      <c r="D1892" s="343" t="s">
        <v>4485</v>
      </c>
      <c r="E1892" s="460">
        <v>2008</v>
      </c>
      <c r="F1892" s="461"/>
      <c r="G1892" s="461"/>
      <c r="H1892" s="461"/>
      <c r="I1892" s="461"/>
      <c r="J1892" s="461"/>
      <c r="K1892" s="462"/>
      <c r="L1892" s="461"/>
      <c r="M1892" s="461"/>
    </row>
    <row r="1893" spans="1:13" ht="60">
      <c r="A1893" s="476" t="s">
        <v>9552</v>
      </c>
      <c r="B1893" s="471" t="s">
        <v>9553</v>
      </c>
      <c r="C1893" s="343" t="s">
        <v>9554</v>
      </c>
      <c r="D1893" s="343" t="s">
        <v>3320</v>
      </c>
      <c r="E1893" s="460">
        <v>1993</v>
      </c>
      <c r="F1893" s="461"/>
      <c r="G1893" s="461"/>
      <c r="H1893" s="461"/>
      <c r="I1893" s="461"/>
      <c r="J1893" s="461"/>
      <c r="K1893" s="462"/>
      <c r="L1893" s="461"/>
      <c r="M1893" s="461"/>
    </row>
    <row r="1894" spans="1:13" ht="105">
      <c r="A1894" s="476" t="s">
        <v>9555</v>
      </c>
      <c r="B1894" s="471" t="s">
        <v>9556</v>
      </c>
      <c r="C1894" s="343" t="s">
        <v>9557</v>
      </c>
      <c r="D1894" s="343" t="s">
        <v>4095</v>
      </c>
      <c r="E1894" s="460">
        <v>2005</v>
      </c>
      <c r="F1894" s="461"/>
      <c r="G1894" s="461"/>
      <c r="H1894" s="461"/>
      <c r="I1894" s="461"/>
      <c r="J1894" s="461"/>
      <c r="K1894" s="462"/>
      <c r="L1894" s="461"/>
      <c r="M1894" s="461"/>
    </row>
    <row r="1895" spans="1:13" ht="60">
      <c r="A1895" s="476" t="s">
        <v>9558</v>
      </c>
      <c r="B1895" s="471" t="s">
        <v>9559</v>
      </c>
      <c r="C1895" s="343" t="s">
        <v>9560</v>
      </c>
      <c r="D1895" s="343" t="s">
        <v>9561</v>
      </c>
      <c r="E1895" s="460">
        <v>1998</v>
      </c>
      <c r="F1895" s="461"/>
      <c r="G1895" s="461"/>
      <c r="H1895" s="461"/>
      <c r="I1895" s="461"/>
      <c r="J1895" s="461"/>
      <c r="K1895" s="462"/>
      <c r="L1895" s="461"/>
      <c r="M1895" s="461"/>
    </row>
    <row r="1896" spans="1:13" ht="60">
      <c r="A1896" s="476" t="s">
        <v>4713</v>
      </c>
      <c r="B1896" s="471"/>
      <c r="C1896" s="343" t="s">
        <v>4714</v>
      </c>
      <c r="D1896" s="343" t="s">
        <v>4715</v>
      </c>
      <c r="E1896" s="460">
        <v>2001</v>
      </c>
      <c r="F1896" s="461"/>
      <c r="G1896" s="461"/>
      <c r="H1896" s="461"/>
      <c r="I1896" s="461"/>
      <c r="J1896" s="461"/>
      <c r="K1896" s="462"/>
      <c r="L1896" s="461"/>
      <c r="M1896" s="461"/>
    </row>
    <row r="1897" spans="1:13" ht="105">
      <c r="A1897" s="476" t="s">
        <v>9562</v>
      </c>
      <c r="B1897" s="471" t="s">
        <v>9563</v>
      </c>
      <c r="C1897" s="343" t="s">
        <v>9564</v>
      </c>
      <c r="D1897" s="343" t="s">
        <v>8137</v>
      </c>
      <c r="E1897" s="460">
        <v>2015</v>
      </c>
      <c r="F1897" s="461"/>
      <c r="G1897" s="461"/>
      <c r="H1897" s="461"/>
      <c r="I1897" s="461"/>
      <c r="J1897" s="461"/>
      <c r="K1897" s="462"/>
      <c r="L1897" s="461"/>
      <c r="M1897" s="461"/>
    </row>
    <row r="1898" spans="1:13" ht="90">
      <c r="A1898" s="476" t="s">
        <v>9565</v>
      </c>
      <c r="B1898" s="471" t="s">
        <v>9566</v>
      </c>
      <c r="C1898" s="343" t="s">
        <v>9567</v>
      </c>
      <c r="D1898" s="343" t="s">
        <v>6844</v>
      </c>
      <c r="E1898" s="460">
        <v>2021</v>
      </c>
      <c r="F1898" s="461"/>
      <c r="G1898" s="461"/>
      <c r="H1898" s="461"/>
      <c r="I1898" s="461"/>
      <c r="J1898" s="461"/>
      <c r="K1898" s="462"/>
      <c r="L1898" s="461"/>
      <c r="M1898" s="461"/>
    </row>
    <row r="1899" spans="1:13" ht="45">
      <c r="A1899" s="476" t="s">
        <v>9568</v>
      </c>
      <c r="B1899" s="471" t="s">
        <v>9569</v>
      </c>
      <c r="C1899" s="343" t="s">
        <v>9570</v>
      </c>
      <c r="D1899" s="343" t="s">
        <v>9571</v>
      </c>
      <c r="E1899" s="460">
        <v>2016</v>
      </c>
      <c r="F1899" s="461"/>
      <c r="G1899" s="461"/>
      <c r="H1899" s="461"/>
      <c r="I1899" s="461"/>
      <c r="J1899" s="461"/>
      <c r="K1899" s="462"/>
      <c r="L1899" s="461"/>
      <c r="M1899" s="461"/>
    </row>
    <row r="1900" spans="1:13" ht="60">
      <c r="A1900" s="476" t="s">
        <v>9572</v>
      </c>
      <c r="B1900" s="471" t="s">
        <v>9573</v>
      </c>
      <c r="C1900" s="343" t="s">
        <v>9574</v>
      </c>
      <c r="D1900" s="343" t="s">
        <v>6819</v>
      </c>
      <c r="E1900" s="460">
        <v>2009</v>
      </c>
      <c r="F1900" s="461"/>
      <c r="G1900" s="461"/>
      <c r="H1900" s="461"/>
      <c r="I1900" s="461"/>
      <c r="J1900" s="461"/>
      <c r="K1900" s="462"/>
      <c r="L1900" s="461"/>
      <c r="M1900" s="461"/>
    </row>
    <row r="1901" spans="1:13" ht="75">
      <c r="A1901" s="476" t="s">
        <v>9575</v>
      </c>
      <c r="B1901" s="471" t="s">
        <v>9576</v>
      </c>
      <c r="C1901" s="343" t="s">
        <v>9577</v>
      </c>
      <c r="D1901" s="343" t="s">
        <v>6852</v>
      </c>
      <c r="E1901" s="460">
        <v>2019</v>
      </c>
      <c r="F1901" s="461"/>
      <c r="G1901" s="461"/>
      <c r="H1901" s="461"/>
      <c r="I1901" s="461"/>
      <c r="J1901" s="461"/>
      <c r="K1901" s="462"/>
      <c r="L1901" s="461"/>
      <c r="M1901" s="461"/>
    </row>
    <row r="1902" spans="1:13" ht="75">
      <c r="A1902" s="476" t="s">
        <v>9578</v>
      </c>
      <c r="B1902" s="471" t="s">
        <v>9579</v>
      </c>
      <c r="C1902" s="343" t="s">
        <v>9580</v>
      </c>
      <c r="D1902" s="343" t="s">
        <v>6913</v>
      </c>
      <c r="E1902" s="460">
        <v>1998</v>
      </c>
      <c r="F1902" s="461"/>
      <c r="G1902" s="461"/>
      <c r="H1902" s="461"/>
      <c r="I1902" s="461"/>
      <c r="J1902" s="461"/>
      <c r="K1902" s="462"/>
      <c r="L1902" s="461"/>
      <c r="M1902" s="461"/>
    </row>
    <row r="1903" spans="1:13" ht="90">
      <c r="A1903" s="476" t="s">
        <v>6681</v>
      </c>
      <c r="B1903" s="471" t="s">
        <v>6682</v>
      </c>
      <c r="C1903" s="343" t="s">
        <v>6683</v>
      </c>
      <c r="D1903" s="343" t="s">
        <v>1898</v>
      </c>
      <c r="E1903" s="460">
        <v>2013</v>
      </c>
      <c r="F1903" s="461"/>
      <c r="G1903" s="461"/>
      <c r="H1903" s="461"/>
      <c r="I1903" s="461"/>
      <c r="J1903" s="461"/>
      <c r="K1903" s="462"/>
      <c r="L1903" s="461"/>
      <c r="M1903" s="461"/>
    </row>
    <row r="1904" spans="1:13" ht="90">
      <c r="A1904" s="476" t="s">
        <v>3429</v>
      </c>
      <c r="B1904" s="471" t="s">
        <v>3430</v>
      </c>
      <c r="C1904" s="343" t="s">
        <v>3431</v>
      </c>
      <c r="D1904" s="343" t="s">
        <v>3432</v>
      </c>
      <c r="E1904" s="460">
        <v>1994</v>
      </c>
      <c r="F1904" s="461"/>
      <c r="G1904" s="461"/>
      <c r="H1904" s="461"/>
      <c r="I1904" s="461"/>
      <c r="J1904" s="461"/>
      <c r="K1904" s="462"/>
      <c r="L1904" s="461"/>
      <c r="M1904" s="461"/>
    </row>
    <row r="1905" spans="1:13" ht="60">
      <c r="A1905" s="476" t="s">
        <v>2855</v>
      </c>
      <c r="B1905" s="471" t="s">
        <v>4896</v>
      </c>
      <c r="C1905" s="343" t="s">
        <v>2857</v>
      </c>
      <c r="D1905" s="343" t="s">
        <v>285</v>
      </c>
      <c r="E1905" s="460">
        <v>2014</v>
      </c>
      <c r="F1905" s="461"/>
      <c r="G1905" s="461"/>
      <c r="H1905" s="461"/>
      <c r="I1905" s="461"/>
      <c r="J1905" s="461"/>
      <c r="K1905" s="462"/>
      <c r="L1905" s="461"/>
      <c r="M1905" s="461"/>
    </row>
    <row r="1906" spans="1:13" ht="60">
      <c r="A1906" s="476" t="s">
        <v>9581</v>
      </c>
      <c r="B1906" s="471" t="s">
        <v>9582</v>
      </c>
      <c r="C1906" s="343" t="s">
        <v>9583</v>
      </c>
      <c r="D1906" s="343" t="s">
        <v>4095</v>
      </c>
      <c r="E1906" s="460">
        <v>2014</v>
      </c>
      <c r="F1906" s="461"/>
      <c r="G1906" s="461"/>
      <c r="H1906" s="461"/>
      <c r="I1906" s="461"/>
      <c r="J1906" s="461"/>
      <c r="K1906" s="462"/>
      <c r="L1906" s="461"/>
      <c r="M1906" s="461"/>
    </row>
    <row r="1907" spans="1:13" ht="75">
      <c r="A1907" s="476" t="s">
        <v>9584</v>
      </c>
      <c r="B1907" s="471" t="s">
        <v>9585</v>
      </c>
      <c r="C1907" s="343" t="s">
        <v>9586</v>
      </c>
      <c r="D1907" s="343" t="s">
        <v>9587</v>
      </c>
      <c r="E1907" s="460">
        <v>2022</v>
      </c>
      <c r="F1907" s="461"/>
      <c r="G1907" s="461"/>
      <c r="H1907" s="461"/>
      <c r="I1907" s="461"/>
      <c r="J1907" s="461"/>
      <c r="K1907" s="462"/>
      <c r="L1907" s="461"/>
      <c r="M1907" s="461"/>
    </row>
    <row r="1908" spans="1:13" ht="45">
      <c r="A1908" s="476" t="s">
        <v>4072</v>
      </c>
      <c r="B1908" s="471"/>
      <c r="C1908" s="343" t="s">
        <v>4073</v>
      </c>
      <c r="D1908" s="343" t="s">
        <v>4074</v>
      </c>
      <c r="E1908" s="460">
        <v>1985</v>
      </c>
      <c r="F1908" s="461"/>
      <c r="G1908" s="461"/>
      <c r="H1908" s="461"/>
      <c r="I1908" s="461"/>
      <c r="J1908" s="461"/>
      <c r="K1908" s="462"/>
      <c r="L1908" s="461"/>
      <c r="M1908" s="461"/>
    </row>
    <row r="1909" spans="1:13" ht="60">
      <c r="A1909" s="476" t="s">
        <v>9588</v>
      </c>
      <c r="B1909" s="471" t="s">
        <v>9589</v>
      </c>
      <c r="C1909" s="343" t="s">
        <v>9590</v>
      </c>
      <c r="D1909" s="343" t="s">
        <v>6638</v>
      </c>
      <c r="E1909" s="460">
        <v>2014</v>
      </c>
      <c r="F1909" s="461"/>
      <c r="G1909" s="461"/>
      <c r="H1909" s="461"/>
      <c r="I1909" s="461"/>
      <c r="J1909" s="461"/>
      <c r="K1909" s="462"/>
      <c r="L1909" s="461"/>
      <c r="M1909" s="461"/>
    </row>
    <row r="1910" spans="1:13" ht="90">
      <c r="A1910" s="476" t="s">
        <v>2685</v>
      </c>
      <c r="B1910" s="471" t="s">
        <v>3791</v>
      </c>
      <c r="C1910" s="343" t="s">
        <v>2687</v>
      </c>
      <c r="D1910" s="343" t="s">
        <v>2688</v>
      </c>
      <c r="E1910" s="460">
        <v>1991</v>
      </c>
      <c r="F1910" s="461"/>
      <c r="G1910" s="461"/>
      <c r="H1910" s="461"/>
      <c r="I1910" s="461"/>
      <c r="J1910" s="461"/>
      <c r="K1910" s="462"/>
      <c r="L1910" s="461"/>
      <c r="M1910" s="461"/>
    </row>
    <row r="1911" spans="1:13" ht="60">
      <c r="A1911" s="476" t="s">
        <v>9591</v>
      </c>
      <c r="B1911" s="471" t="s">
        <v>9592</v>
      </c>
      <c r="C1911" s="343" t="s">
        <v>9593</v>
      </c>
      <c r="D1911" s="343" t="s">
        <v>5311</v>
      </c>
      <c r="E1911" s="460">
        <v>2005</v>
      </c>
      <c r="F1911" s="461"/>
      <c r="G1911" s="461"/>
      <c r="H1911" s="461"/>
      <c r="I1911" s="461"/>
      <c r="J1911" s="461"/>
      <c r="K1911" s="462"/>
      <c r="L1911" s="461"/>
      <c r="M1911" s="461"/>
    </row>
    <row r="1912" spans="1:13" ht="135">
      <c r="A1912" s="476" t="s">
        <v>9594</v>
      </c>
      <c r="B1912" s="471" t="s">
        <v>9595</v>
      </c>
      <c r="C1912" s="343" t="s">
        <v>9596</v>
      </c>
      <c r="D1912" s="343" t="s">
        <v>2559</v>
      </c>
      <c r="E1912" s="460">
        <v>2014</v>
      </c>
      <c r="F1912" s="461"/>
      <c r="G1912" s="461"/>
      <c r="H1912" s="461"/>
      <c r="I1912" s="461"/>
      <c r="J1912" s="461"/>
      <c r="K1912" s="462"/>
      <c r="L1912" s="461"/>
      <c r="M1912" s="461"/>
    </row>
    <row r="1913" spans="1:13" ht="75">
      <c r="A1913" s="476" t="s">
        <v>9597</v>
      </c>
      <c r="B1913" s="471" t="s">
        <v>9598</v>
      </c>
      <c r="C1913" s="343" t="s">
        <v>9599</v>
      </c>
      <c r="D1913" s="343" t="s">
        <v>9600</v>
      </c>
      <c r="E1913" s="460">
        <v>2012</v>
      </c>
      <c r="F1913" s="461"/>
      <c r="G1913" s="461"/>
      <c r="H1913" s="461"/>
      <c r="I1913" s="461"/>
      <c r="J1913" s="461"/>
      <c r="K1913" s="462"/>
      <c r="L1913" s="461"/>
      <c r="M1913" s="461"/>
    </row>
    <row r="1914" spans="1:13" ht="45">
      <c r="A1914" s="476" t="s">
        <v>6497</v>
      </c>
      <c r="B1914" s="471"/>
      <c r="C1914" s="343" t="s">
        <v>6498</v>
      </c>
      <c r="D1914" s="343"/>
      <c r="E1914" s="460">
        <v>2009</v>
      </c>
      <c r="F1914" s="461"/>
      <c r="G1914" s="461"/>
      <c r="H1914" s="461"/>
      <c r="I1914" s="461"/>
      <c r="J1914" s="461"/>
      <c r="K1914" s="462"/>
      <c r="L1914" s="461"/>
      <c r="M1914" s="461"/>
    </row>
    <row r="1915" spans="1:13" ht="15">
      <c r="A1915" s="476" t="s">
        <v>3777</v>
      </c>
      <c r="B1915" s="471"/>
      <c r="C1915" s="343" t="s">
        <v>3778</v>
      </c>
      <c r="D1915" s="343"/>
      <c r="E1915" s="460">
        <v>2009</v>
      </c>
      <c r="F1915" s="461"/>
      <c r="G1915" s="461"/>
      <c r="H1915" s="461"/>
      <c r="I1915" s="461"/>
      <c r="J1915" s="461"/>
      <c r="K1915" s="462"/>
      <c r="L1915" s="461"/>
      <c r="M1915" s="461"/>
    </row>
    <row r="1916" spans="1:13" ht="45">
      <c r="A1916" s="476" t="s">
        <v>3204</v>
      </c>
      <c r="B1916" s="471" t="s">
        <v>3205</v>
      </c>
      <c r="C1916" s="343" t="s">
        <v>3206</v>
      </c>
      <c r="D1916" s="343" t="s">
        <v>3207</v>
      </c>
      <c r="E1916" s="460">
        <v>2022</v>
      </c>
      <c r="F1916" s="461"/>
      <c r="G1916" s="461"/>
      <c r="H1916" s="461"/>
      <c r="I1916" s="461"/>
      <c r="J1916" s="461"/>
      <c r="K1916" s="462"/>
      <c r="L1916" s="461"/>
      <c r="M1916" s="461"/>
    </row>
    <row r="1917" spans="1:13" ht="60">
      <c r="A1917" s="476" t="s">
        <v>9601</v>
      </c>
      <c r="B1917" s="471" t="s">
        <v>9602</v>
      </c>
      <c r="C1917" s="343" t="s">
        <v>9131</v>
      </c>
      <c r="D1917" s="343" t="s">
        <v>7019</v>
      </c>
      <c r="E1917" s="460">
        <v>2006</v>
      </c>
      <c r="F1917" s="461"/>
      <c r="G1917" s="461"/>
      <c r="H1917" s="461"/>
      <c r="I1917" s="461"/>
      <c r="J1917" s="461"/>
      <c r="K1917" s="462"/>
      <c r="L1917" s="461"/>
      <c r="M1917" s="461"/>
    </row>
    <row r="1918" spans="1:13" ht="60">
      <c r="A1918" s="476" t="s">
        <v>9603</v>
      </c>
      <c r="B1918" s="471" t="s">
        <v>9604</v>
      </c>
      <c r="C1918" s="343" t="s">
        <v>9131</v>
      </c>
      <c r="D1918" s="343" t="s">
        <v>6881</v>
      </c>
      <c r="E1918" s="460">
        <v>2007</v>
      </c>
      <c r="F1918" s="461"/>
      <c r="G1918" s="461"/>
      <c r="H1918" s="461"/>
      <c r="I1918" s="461"/>
      <c r="J1918" s="461"/>
      <c r="K1918" s="462"/>
      <c r="L1918" s="461"/>
      <c r="M1918" s="461"/>
    </row>
    <row r="1919" spans="1:13" ht="75">
      <c r="A1919" s="476" t="s">
        <v>9605</v>
      </c>
      <c r="B1919" s="471" t="s">
        <v>9606</v>
      </c>
      <c r="C1919" s="343" t="s">
        <v>9607</v>
      </c>
      <c r="D1919" s="343" t="s">
        <v>9108</v>
      </c>
      <c r="E1919" s="460">
        <v>2020</v>
      </c>
      <c r="F1919" s="461"/>
      <c r="G1919" s="461"/>
      <c r="H1919" s="461"/>
      <c r="I1919" s="461"/>
      <c r="J1919" s="461"/>
      <c r="K1919" s="462"/>
      <c r="L1919" s="461"/>
      <c r="M1919" s="461"/>
    </row>
    <row r="1920" spans="1:13" ht="75">
      <c r="A1920" s="476" t="s">
        <v>9608</v>
      </c>
      <c r="B1920" s="471" t="s">
        <v>9609</v>
      </c>
      <c r="C1920" s="343" t="s">
        <v>9610</v>
      </c>
      <c r="D1920" s="343" t="s">
        <v>7033</v>
      </c>
      <c r="E1920" s="460">
        <v>2021</v>
      </c>
      <c r="F1920" s="461"/>
      <c r="G1920" s="461"/>
      <c r="H1920" s="461"/>
      <c r="I1920" s="461"/>
      <c r="J1920" s="461"/>
      <c r="K1920" s="462"/>
      <c r="L1920" s="461"/>
      <c r="M1920" s="461"/>
    </row>
    <row r="1921" spans="1:13" ht="45">
      <c r="A1921" s="476" t="s">
        <v>2725</v>
      </c>
      <c r="B1921" s="471" t="s">
        <v>3960</v>
      </c>
      <c r="C1921" s="343" t="s">
        <v>2727</v>
      </c>
      <c r="D1921" s="343" t="s">
        <v>2728</v>
      </c>
      <c r="E1921" s="460">
        <v>2014</v>
      </c>
      <c r="F1921" s="461"/>
      <c r="G1921" s="461"/>
      <c r="H1921" s="461"/>
      <c r="I1921" s="461"/>
      <c r="J1921" s="461"/>
      <c r="K1921" s="462"/>
      <c r="L1921" s="461"/>
      <c r="M1921" s="461"/>
    </row>
    <row r="1922" spans="1:13" ht="45">
      <c r="A1922" s="476" t="s">
        <v>3348</v>
      </c>
      <c r="B1922" s="471" t="s">
        <v>3349</v>
      </c>
      <c r="C1922" s="343" t="s">
        <v>3350</v>
      </c>
      <c r="D1922" s="343" t="s">
        <v>3351</v>
      </c>
      <c r="E1922" s="460">
        <v>2016</v>
      </c>
      <c r="F1922" s="461"/>
      <c r="G1922" s="461"/>
      <c r="H1922" s="461"/>
      <c r="I1922" s="461"/>
      <c r="J1922" s="461"/>
      <c r="K1922" s="462"/>
      <c r="L1922" s="461"/>
      <c r="M1922" s="461"/>
    </row>
    <row r="1923" spans="1:13" ht="60">
      <c r="A1923" s="476" t="s">
        <v>2786</v>
      </c>
      <c r="B1923" s="471" t="s">
        <v>4475</v>
      </c>
      <c r="C1923" s="343" t="s">
        <v>2788</v>
      </c>
      <c r="D1923" s="343" t="s">
        <v>348</v>
      </c>
      <c r="E1923" s="460">
        <v>2016</v>
      </c>
      <c r="F1923" s="461"/>
      <c r="G1923" s="461"/>
      <c r="H1923" s="461"/>
      <c r="I1923" s="461"/>
      <c r="J1923" s="461"/>
      <c r="K1923" s="462"/>
      <c r="L1923" s="461"/>
      <c r="M1923" s="461"/>
    </row>
    <row r="1924" spans="1:13" ht="60">
      <c r="A1924" s="476" t="s">
        <v>1323</v>
      </c>
      <c r="B1924" s="471" t="s">
        <v>4019</v>
      </c>
      <c r="C1924" s="343" t="s">
        <v>1322</v>
      </c>
      <c r="D1924" s="343" t="s">
        <v>1326</v>
      </c>
      <c r="E1924" s="460">
        <v>2017</v>
      </c>
      <c r="F1924" s="461"/>
      <c r="G1924" s="461"/>
      <c r="H1924" s="461"/>
      <c r="I1924" s="461"/>
      <c r="J1924" s="461"/>
      <c r="K1924" s="462"/>
      <c r="L1924" s="461"/>
      <c r="M1924" s="461"/>
    </row>
    <row r="1925" spans="1:13" ht="90">
      <c r="A1925" s="476" t="s">
        <v>1526</v>
      </c>
      <c r="B1925" s="471"/>
      <c r="C1925" s="343" t="s">
        <v>1525</v>
      </c>
      <c r="D1925" s="343" t="s">
        <v>1529</v>
      </c>
      <c r="E1925" s="460">
        <v>2014</v>
      </c>
      <c r="F1925" s="461"/>
      <c r="G1925" s="461"/>
      <c r="H1925" s="461"/>
      <c r="I1925" s="461"/>
      <c r="J1925" s="461"/>
      <c r="K1925" s="462"/>
      <c r="L1925" s="461"/>
      <c r="M1925" s="461"/>
    </row>
    <row r="1926" spans="1:13" ht="45">
      <c r="A1926" s="476" t="s">
        <v>9611</v>
      </c>
      <c r="B1926" s="471" t="s">
        <v>9612</v>
      </c>
      <c r="C1926" s="343" t="s">
        <v>9613</v>
      </c>
      <c r="D1926" s="343" t="s">
        <v>9614</v>
      </c>
      <c r="E1926" s="460">
        <v>2006</v>
      </c>
      <c r="F1926" s="461"/>
      <c r="G1926" s="461"/>
      <c r="H1926" s="461"/>
      <c r="I1926" s="461"/>
      <c r="J1926" s="461"/>
      <c r="K1926" s="462"/>
      <c r="L1926" s="461"/>
      <c r="M1926" s="461"/>
    </row>
    <row r="1927" spans="1:13" ht="90">
      <c r="A1927" s="476" t="s">
        <v>9615</v>
      </c>
      <c r="B1927" s="471"/>
      <c r="C1927" s="343" t="s">
        <v>9616</v>
      </c>
      <c r="D1927" s="343" t="s">
        <v>8594</v>
      </c>
      <c r="E1927" s="460">
        <v>2000</v>
      </c>
      <c r="F1927" s="461"/>
      <c r="G1927" s="461"/>
      <c r="H1927" s="461"/>
      <c r="I1927" s="461"/>
      <c r="J1927" s="461"/>
      <c r="K1927" s="462"/>
      <c r="L1927" s="461"/>
      <c r="M1927" s="461"/>
    </row>
    <row r="1928" spans="1:13" ht="90">
      <c r="A1928" s="476" t="s">
        <v>9617</v>
      </c>
      <c r="B1928" s="471" t="s">
        <v>9618</v>
      </c>
      <c r="C1928" s="343" t="s">
        <v>9619</v>
      </c>
      <c r="D1928" s="343" t="s">
        <v>6955</v>
      </c>
      <c r="E1928" s="460">
        <v>2017</v>
      </c>
      <c r="F1928" s="461"/>
      <c r="G1928" s="461"/>
      <c r="H1928" s="461"/>
      <c r="I1928" s="461"/>
      <c r="J1928" s="461"/>
      <c r="K1928" s="462"/>
      <c r="L1928" s="461"/>
      <c r="M1928" s="461"/>
    </row>
    <row r="1929" spans="1:13" ht="75">
      <c r="A1929" s="476" t="s">
        <v>9620</v>
      </c>
      <c r="B1929" s="471" t="s">
        <v>9621</v>
      </c>
      <c r="C1929" s="343" t="s">
        <v>9622</v>
      </c>
      <c r="D1929" s="343" t="s">
        <v>9623</v>
      </c>
      <c r="E1929" s="460">
        <v>2013</v>
      </c>
      <c r="F1929" s="461"/>
      <c r="G1929" s="461"/>
      <c r="H1929" s="461"/>
      <c r="I1929" s="461"/>
      <c r="J1929" s="461"/>
      <c r="K1929" s="462"/>
      <c r="L1929" s="461"/>
      <c r="M1929" s="461"/>
    </row>
    <row r="1930" spans="1:13" ht="45">
      <c r="A1930" s="476" t="s">
        <v>5705</v>
      </c>
      <c r="B1930" s="471" t="s">
        <v>5706</v>
      </c>
      <c r="C1930" s="343" t="s">
        <v>5707</v>
      </c>
      <c r="D1930" s="343" t="s">
        <v>4023</v>
      </c>
      <c r="E1930" s="460">
        <v>2008</v>
      </c>
      <c r="F1930" s="461"/>
      <c r="G1930" s="461"/>
      <c r="H1930" s="461"/>
      <c r="I1930" s="461"/>
      <c r="J1930" s="461"/>
      <c r="K1930" s="462"/>
      <c r="L1930" s="461"/>
      <c r="M1930" s="461"/>
    </row>
    <row r="1931" spans="1:13" ht="75">
      <c r="A1931" s="476" t="s">
        <v>9624</v>
      </c>
      <c r="B1931" s="471"/>
      <c r="C1931" s="343" t="s">
        <v>8267</v>
      </c>
      <c r="D1931" s="343" t="s">
        <v>7975</v>
      </c>
      <c r="E1931" s="460">
        <v>1997</v>
      </c>
      <c r="F1931" s="461"/>
      <c r="G1931" s="461"/>
      <c r="H1931" s="461"/>
      <c r="I1931" s="461"/>
      <c r="J1931" s="461"/>
      <c r="K1931" s="462"/>
      <c r="L1931" s="461"/>
      <c r="M1931" s="461"/>
    </row>
    <row r="1932" spans="1:13" ht="90">
      <c r="A1932" s="476" t="s">
        <v>6032</v>
      </c>
      <c r="B1932" s="471"/>
      <c r="C1932" s="343" t="s">
        <v>6033</v>
      </c>
      <c r="D1932" s="343" t="s">
        <v>6034</v>
      </c>
      <c r="E1932" s="460">
        <v>1983</v>
      </c>
      <c r="F1932" s="461"/>
      <c r="G1932" s="461"/>
      <c r="H1932" s="461"/>
      <c r="I1932" s="461"/>
      <c r="J1932" s="461"/>
      <c r="K1932" s="462"/>
      <c r="L1932" s="461"/>
      <c r="M1932" s="461"/>
    </row>
    <row r="1933" spans="1:13" ht="75">
      <c r="A1933" s="476" t="s">
        <v>9625</v>
      </c>
      <c r="B1933" s="471" t="s">
        <v>9626</v>
      </c>
      <c r="C1933" s="343" t="s">
        <v>9627</v>
      </c>
      <c r="D1933" s="343" t="s">
        <v>8297</v>
      </c>
      <c r="E1933" s="460">
        <v>2015</v>
      </c>
      <c r="F1933" s="461"/>
      <c r="G1933" s="461"/>
      <c r="H1933" s="461"/>
      <c r="I1933" s="461"/>
      <c r="J1933" s="461"/>
      <c r="K1933" s="462"/>
      <c r="L1933" s="461"/>
      <c r="M1933" s="461"/>
    </row>
    <row r="1934" spans="1:13" ht="60">
      <c r="A1934" s="476" t="s">
        <v>6037</v>
      </c>
      <c r="B1934" s="471"/>
      <c r="C1934" s="343" t="s">
        <v>6038</v>
      </c>
      <c r="D1934" s="343" t="s">
        <v>5957</v>
      </c>
      <c r="E1934" s="460">
        <v>1990</v>
      </c>
      <c r="F1934" s="461"/>
      <c r="G1934" s="461"/>
      <c r="H1934" s="461"/>
      <c r="I1934" s="461"/>
      <c r="J1934" s="461"/>
      <c r="K1934" s="462"/>
      <c r="L1934" s="461"/>
      <c r="M1934" s="461"/>
    </row>
    <row r="1935" spans="1:13" ht="75">
      <c r="A1935" s="476" t="s">
        <v>5760</v>
      </c>
      <c r="B1935" s="471" t="s">
        <v>5761</v>
      </c>
      <c r="C1935" s="343" t="s">
        <v>5762</v>
      </c>
      <c r="D1935" s="343" t="s">
        <v>5615</v>
      </c>
      <c r="E1935" s="460">
        <v>2012</v>
      </c>
      <c r="F1935" s="461"/>
      <c r="G1935" s="461"/>
      <c r="H1935" s="461"/>
      <c r="I1935" s="461"/>
      <c r="J1935" s="461"/>
      <c r="K1935" s="462"/>
      <c r="L1935" s="461"/>
      <c r="M1935" s="461"/>
    </row>
    <row r="1936" spans="1:13" ht="45">
      <c r="A1936" s="476" t="s">
        <v>5369</v>
      </c>
      <c r="B1936" s="471" t="s">
        <v>5370</v>
      </c>
      <c r="C1936" s="343" t="s">
        <v>5371</v>
      </c>
      <c r="D1936" s="343" t="s">
        <v>5372</v>
      </c>
      <c r="E1936" s="460">
        <v>2010</v>
      </c>
      <c r="F1936" s="461"/>
      <c r="G1936" s="461"/>
      <c r="H1936" s="461"/>
      <c r="I1936" s="461"/>
      <c r="J1936" s="461"/>
      <c r="K1936" s="462"/>
      <c r="L1936" s="461"/>
      <c r="M1936" s="461"/>
    </row>
    <row r="1937" spans="1:13" ht="90">
      <c r="A1937" s="476" t="s">
        <v>9628</v>
      </c>
      <c r="B1937" s="471"/>
      <c r="C1937" s="343" t="s">
        <v>9629</v>
      </c>
      <c r="D1937" s="343" t="s">
        <v>9630</v>
      </c>
      <c r="E1937" s="460">
        <v>2000</v>
      </c>
      <c r="F1937" s="461"/>
      <c r="G1937" s="461"/>
      <c r="H1937" s="461"/>
      <c r="I1937" s="461"/>
      <c r="J1937" s="461"/>
      <c r="K1937" s="462"/>
      <c r="L1937" s="461"/>
      <c r="M1937" s="461"/>
    </row>
    <row r="1938" spans="1:13" ht="90">
      <c r="A1938" s="476" t="s">
        <v>5041</v>
      </c>
      <c r="B1938" s="471" t="s">
        <v>5042</v>
      </c>
      <c r="C1938" s="343" t="s">
        <v>5043</v>
      </c>
      <c r="D1938" s="343" t="s">
        <v>3060</v>
      </c>
      <c r="E1938" s="460">
        <v>2022</v>
      </c>
      <c r="F1938" s="461"/>
      <c r="G1938" s="461"/>
      <c r="H1938" s="461"/>
      <c r="I1938" s="461"/>
      <c r="J1938" s="461"/>
      <c r="K1938" s="462"/>
      <c r="L1938" s="461"/>
      <c r="M1938" s="461"/>
    </row>
    <row r="1939" spans="1:13" ht="75">
      <c r="A1939" s="476" t="s">
        <v>9631</v>
      </c>
      <c r="B1939" s="471" t="s">
        <v>9632</v>
      </c>
      <c r="C1939" s="343" t="s">
        <v>9633</v>
      </c>
      <c r="D1939" s="343" t="s">
        <v>6951</v>
      </c>
      <c r="E1939" s="460">
        <v>2016</v>
      </c>
      <c r="F1939" s="461"/>
      <c r="G1939" s="461"/>
      <c r="H1939" s="461"/>
      <c r="I1939" s="461"/>
      <c r="J1939" s="461"/>
      <c r="K1939" s="462"/>
      <c r="L1939" s="461"/>
      <c r="M1939" s="461"/>
    </row>
    <row r="1940" spans="1:13" ht="90">
      <c r="A1940" s="476" t="s">
        <v>9634</v>
      </c>
      <c r="B1940" s="471"/>
      <c r="C1940" s="343" t="s">
        <v>9635</v>
      </c>
      <c r="D1940" s="343" t="s">
        <v>9636</v>
      </c>
      <c r="E1940" s="460">
        <v>2015</v>
      </c>
      <c r="F1940" s="461"/>
      <c r="G1940" s="461"/>
      <c r="H1940" s="461"/>
      <c r="I1940" s="461"/>
      <c r="J1940" s="461"/>
      <c r="K1940" s="462"/>
      <c r="L1940" s="461"/>
      <c r="M1940" s="461"/>
    </row>
    <row r="1941" spans="1:13" ht="75">
      <c r="A1941" s="476" t="s">
        <v>2868</v>
      </c>
      <c r="B1941" s="471" t="s">
        <v>4969</v>
      </c>
      <c r="C1941" s="343" t="s">
        <v>2870</v>
      </c>
      <c r="D1941" s="343" t="s">
        <v>2871</v>
      </c>
      <c r="E1941" s="460">
        <v>2008</v>
      </c>
      <c r="F1941" s="461"/>
      <c r="G1941" s="461"/>
      <c r="H1941" s="461"/>
      <c r="I1941" s="461"/>
      <c r="J1941" s="461"/>
      <c r="K1941" s="462"/>
      <c r="L1941" s="461"/>
      <c r="M1941" s="461"/>
    </row>
    <row r="1942" spans="1:13" ht="90">
      <c r="A1942" s="476" t="s">
        <v>9637</v>
      </c>
      <c r="B1942" s="471" t="s">
        <v>9638</v>
      </c>
      <c r="C1942" s="343" t="s">
        <v>9639</v>
      </c>
      <c r="D1942" s="343" t="s">
        <v>7219</v>
      </c>
      <c r="E1942" s="460">
        <v>2011</v>
      </c>
      <c r="F1942" s="461"/>
      <c r="G1942" s="461"/>
      <c r="H1942" s="461"/>
      <c r="I1942" s="461"/>
      <c r="J1942" s="461"/>
      <c r="K1942" s="462"/>
      <c r="L1942" s="461"/>
      <c r="M1942" s="461"/>
    </row>
    <row r="1943" spans="1:13" ht="45">
      <c r="A1943" s="476" t="s">
        <v>5319</v>
      </c>
      <c r="B1943" s="471" t="s">
        <v>5320</v>
      </c>
      <c r="C1943" s="343" t="s">
        <v>5321</v>
      </c>
      <c r="D1943" s="343" t="s">
        <v>3790</v>
      </c>
      <c r="E1943" s="460">
        <v>1993</v>
      </c>
      <c r="F1943" s="461"/>
      <c r="G1943" s="461"/>
      <c r="H1943" s="461"/>
      <c r="I1943" s="461"/>
      <c r="J1943" s="461"/>
      <c r="K1943" s="462"/>
      <c r="L1943" s="461"/>
      <c r="M1943" s="461"/>
    </row>
    <row r="1944" spans="1:13" ht="75">
      <c r="A1944" s="476" t="s">
        <v>9640</v>
      </c>
      <c r="B1944" s="471" t="s">
        <v>9641</v>
      </c>
      <c r="C1944" s="343" t="s">
        <v>9642</v>
      </c>
      <c r="D1944" s="343" t="s">
        <v>9643</v>
      </c>
      <c r="E1944" s="460">
        <v>2018</v>
      </c>
      <c r="F1944" s="461"/>
      <c r="G1944" s="461"/>
      <c r="H1944" s="461"/>
      <c r="I1944" s="461"/>
      <c r="J1944" s="461"/>
      <c r="K1944" s="462"/>
      <c r="L1944" s="461"/>
      <c r="M1944" s="461"/>
    </row>
    <row r="1945" spans="1:13" ht="90">
      <c r="A1945" s="476" t="s">
        <v>9644</v>
      </c>
      <c r="B1945" s="471" t="s">
        <v>9645</v>
      </c>
      <c r="C1945" s="343" t="s">
        <v>9646</v>
      </c>
      <c r="D1945" s="343" t="s">
        <v>6947</v>
      </c>
      <c r="E1945" s="460">
        <v>2016</v>
      </c>
      <c r="F1945" s="461"/>
      <c r="G1945" s="461"/>
      <c r="H1945" s="461"/>
      <c r="I1945" s="461"/>
      <c r="J1945" s="461"/>
      <c r="K1945" s="462"/>
      <c r="L1945" s="461"/>
      <c r="M1945" s="461"/>
    </row>
    <row r="1946" spans="1:13" ht="90">
      <c r="A1946" s="476" t="s">
        <v>2603</v>
      </c>
      <c r="B1946" s="471" t="s">
        <v>3538</v>
      </c>
      <c r="C1946" s="343" t="s">
        <v>2605</v>
      </c>
      <c r="D1946" s="343" t="s">
        <v>533</v>
      </c>
      <c r="E1946" s="460">
        <v>1992</v>
      </c>
      <c r="F1946" s="461"/>
      <c r="G1946" s="461"/>
      <c r="H1946" s="461"/>
      <c r="I1946" s="461"/>
      <c r="J1946" s="461"/>
      <c r="K1946" s="462"/>
      <c r="L1946" s="461"/>
      <c r="M1946" s="461"/>
    </row>
    <row r="1947" spans="1:13" ht="135">
      <c r="A1947" s="476" t="s">
        <v>5347</v>
      </c>
      <c r="B1947" s="471" t="s">
        <v>5348</v>
      </c>
      <c r="C1947" s="343" t="s">
        <v>5349</v>
      </c>
      <c r="D1947" s="343" t="s">
        <v>5350</v>
      </c>
      <c r="E1947" s="460">
        <v>1999</v>
      </c>
      <c r="F1947" s="461"/>
      <c r="G1947" s="461"/>
      <c r="H1947" s="461"/>
      <c r="I1947" s="461"/>
      <c r="J1947" s="461"/>
      <c r="K1947" s="462"/>
      <c r="L1947" s="461"/>
      <c r="M1947" s="461"/>
    </row>
    <row r="1948" spans="1:13" ht="45">
      <c r="A1948" s="476" t="s">
        <v>5000</v>
      </c>
      <c r="B1948" s="471" t="s">
        <v>5001</v>
      </c>
      <c r="C1948" s="343" t="s">
        <v>5002</v>
      </c>
      <c r="D1948" s="343" t="s">
        <v>3628</v>
      </c>
      <c r="E1948" s="460">
        <v>1992</v>
      </c>
      <c r="F1948" s="461"/>
      <c r="G1948" s="461"/>
      <c r="H1948" s="461"/>
      <c r="I1948" s="461"/>
      <c r="J1948" s="461"/>
      <c r="K1948" s="462"/>
      <c r="L1948" s="461"/>
      <c r="M1948" s="461"/>
    </row>
    <row r="1949" spans="1:13" ht="60">
      <c r="A1949" s="476" t="s">
        <v>9647</v>
      </c>
      <c r="B1949" s="471" t="s">
        <v>9648</v>
      </c>
      <c r="C1949" s="343" t="s">
        <v>9649</v>
      </c>
      <c r="D1949" s="343" t="s">
        <v>7092</v>
      </c>
      <c r="E1949" s="460">
        <v>2007</v>
      </c>
      <c r="F1949" s="461"/>
      <c r="G1949" s="461"/>
      <c r="H1949" s="461"/>
      <c r="I1949" s="461"/>
      <c r="J1949" s="461"/>
      <c r="K1949" s="462"/>
      <c r="L1949" s="461"/>
      <c r="M1949" s="461"/>
    </row>
    <row r="1950" spans="1:13" ht="60">
      <c r="A1950" s="476" t="s">
        <v>2891</v>
      </c>
      <c r="B1950" s="471" t="s">
        <v>5005</v>
      </c>
      <c r="C1950" s="343" t="s">
        <v>2893</v>
      </c>
      <c r="D1950" s="343" t="s">
        <v>2894</v>
      </c>
      <c r="E1950" s="460">
        <v>1992</v>
      </c>
      <c r="F1950" s="461"/>
      <c r="G1950" s="461"/>
      <c r="H1950" s="461"/>
      <c r="I1950" s="461"/>
      <c r="J1950" s="461"/>
      <c r="K1950" s="462"/>
      <c r="L1950" s="461"/>
      <c r="M1950" s="461"/>
    </row>
    <row r="1951" spans="1:13" ht="45">
      <c r="A1951" s="476" t="s">
        <v>3787</v>
      </c>
      <c r="B1951" s="471" t="s">
        <v>3788</v>
      </c>
      <c r="C1951" s="343" t="s">
        <v>3789</v>
      </c>
      <c r="D1951" s="343" t="s">
        <v>3790</v>
      </c>
      <c r="E1951" s="460">
        <v>2004</v>
      </c>
      <c r="F1951" s="461"/>
      <c r="G1951" s="461"/>
      <c r="H1951" s="461"/>
      <c r="I1951" s="461"/>
      <c r="J1951" s="461"/>
      <c r="K1951" s="462"/>
      <c r="L1951" s="461"/>
      <c r="M1951" s="461"/>
    </row>
    <row r="1952" spans="1:13" ht="90">
      <c r="A1952" s="476" t="s">
        <v>9650</v>
      </c>
      <c r="B1952" s="471"/>
      <c r="C1952" s="343" t="s">
        <v>9651</v>
      </c>
      <c r="D1952" s="343" t="s">
        <v>9652</v>
      </c>
      <c r="E1952" s="460">
        <v>2022</v>
      </c>
      <c r="F1952" s="461"/>
      <c r="G1952" s="461"/>
      <c r="H1952" s="461"/>
      <c r="I1952" s="461"/>
      <c r="J1952" s="461"/>
      <c r="K1952" s="462"/>
      <c r="L1952" s="461"/>
      <c r="M1952" s="461"/>
    </row>
    <row r="1953" spans="1:13" ht="90">
      <c r="A1953" s="476" t="s">
        <v>2813</v>
      </c>
      <c r="B1953" s="471" t="s">
        <v>4671</v>
      </c>
      <c r="C1953" s="343" t="s">
        <v>2815</v>
      </c>
      <c r="D1953" s="343" t="s">
        <v>2816</v>
      </c>
      <c r="E1953" s="460">
        <v>2012</v>
      </c>
      <c r="F1953" s="461"/>
      <c r="G1953" s="461"/>
      <c r="H1953" s="461"/>
      <c r="I1953" s="461"/>
      <c r="J1953" s="461"/>
      <c r="K1953" s="462"/>
      <c r="L1953" s="461"/>
      <c r="M1953" s="461"/>
    </row>
    <row r="1954" spans="1:13" ht="75">
      <c r="A1954" s="476" t="s">
        <v>4729</v>
      </c>
      <c r="B1954" s="471" t="s">
        <v>4730</v>
      </c>
      <c r="C1954" s="343" t="s">
        <v>4731</v>
      </c>
      <c r="D1954" s="343" t="s">
        <v>1441</v>
      </c>
      <c r="E1954" s="460">
        <v>2016</v>
      </c>
      <c r="F1954" s="461"/>
      <c r="G1954" s="461"/>
      <c r="H1954" s="461"/>
      <c r="I1954" s="461"/>
      <c r="J1954" s="461"/>
      <c r="K1954" s="462"/>
      <c r="L1954" s="461"/>
      <c r="M1954" s="461"/>
    </row>
    <row r="1955" spans="1:13" ht="60">
      <c r="A1955" s="476" t="s">
        <v>3065</v>
      </c>
      <c r="B1955" s="471" t="s">
        <v>3066</v>
      </c>
      <c r="C1955" s="343" t="s">
        <v>3067</v>
      </c>
      <c r="D1955" s="343" t="s">
        <v>348</v>
      </c>
      <c r="E1955" s="460">
        <v>2015</v>
      </c>
      <c r="F1955" s="461"/>
      <c r="G1955" s="461"/>
      <c r="H1955" s="461"/>
      <c r="I1955" s="461"/>
      <c r="J1955" s="461"/>
      <c r="K1955" s="462"/>
      <c r="L1955" s="461"/>
      <c r="M1955" s="461"/>
    </row>
    <row r="1956" spans="1:13" ht="75">
      <c r="A1956" s="476" t="s">
        <v>9653</v>
      </c>
      <c r="B1956" s="471" t="s">
        <v>9654</v>
      </c>
      <c r="C1956" s="343" t="s">
        <v>9655</v>
      </c>
      <c r="D1956" s="343" t="s">
        <v>9656</v>
      </c>
      <c r="E1956" s="460">
        <v>2003</v>
      </c>
      <c r="F1956" s="461"/>
      <c r="G1956" s="461"/>
      <c r="H1956" s="461"/>
      <c r="I1956" s="461"/>
      <c r="J1956" s="461"/>
      <c r="K1956" s="462"/>
      <c r="L1956" s="461"/>
      <c r="M1956" s="461"/>
    </row>
    <row r="1957" spans="1:13" ht="105">
      <c r="A1957" s="476" t="s">
        <v>2858</v>
      </c>
      <c r="B1957" s="471" t="s">
        <v>4901</v>
      </c>
      <c r="C1957" s="343" t="s">
        <v>2860</v>
      </c>
      <c r="D1957" s="343" t="s">
        <v>533</v>
      </c>
      <c r="E1957" s="460">
        <v>1998</v>
      </c>
      <c r="F1957" s="461"/>
      <c r="G1957" s="461"/>
      <c r="H1957" s="461"/>
      <c r="I1957" s="461"/>
      <c r="J1957" s="461"/>
      <c r="K1957" s="462"/>
      <c r="L1957" s="461"/>
      <c r="M1957" s="461"/>
    </row>
    <row r="1958" spans="1:13" ht="90">
      <c r="A1958" s="476" t="s">
        <v>4950</v>
      </c>
      <c r="B1958" s="471" t="s">
        <v>4951</v>
      </c>
      <c r="C1958" s="343" t="s">
        <v>4952</v>
      </c>
      <c r="D1958" s="343" t="s">
        <v>3340</v>
      </c>
      <c r="E1958" s="460">
        <v>2023</v>
      </c>
      <c r="F1958" s="461"/>
      <c r="G1958" s="461"/>
      <c r="H1958" s="461"/>
      <c r="I1958" s="461"/>
      <c r="J1958" s="461"/>
      <c r="K1958" s="462"/>
      <c r="L1958" s="461"/>
      <c r="M1958" s="461"/>
    </row>
    <row r="1959" spans="1:13" ht="105">
      <c r="A1959" s="476" t="s">
        <v>4627</v>
      </c>
      <c r="B1959" s="471" t="s">
        <v>4628</v>
      </c>
      <c r="C1959" s="343" t="s">
        <v>4629</v>
      </c>
      <c r="D1959" s="343" t="s">
        <v>3340</v>
      </c>
      <c r="E1959" s="460">
        <v>2014</v>
      </c>
      <c r="F1959" s="461"/>
      <c r="G1959" s="461"/>
      <c r="H1959" s="461"/>
      <c r="I1959" s="461"/>
      <c r="J1959" s="461"/>
      <c r="K1959" s="462"/>
      <c r="L1959" s="461"/>
      <c r="M1959" s="461"/>
    </row>
    <row r="1960" spans="1:13" ht="75">
      <c r="A1960" s="476" t="s">
        <v>3669</v>
      </c>
      <c r="B1960" s="471" t="s">
        <v>3670</v>
      </c>
      <c r="C1960" s="343" t="s">
        <v>3671</v>
      </c>
      <c r="D1960" s="343" t="s">
        <v>3672</v>
      </c>
      <c r="E1960" s="460">
        <v>2014</v>
      </c>
      <c r="F1960" s="461"/>
      <c r="G1960" s="461"/>
      <c r="H1960" s="461"/>
      <c r="I1960" s="461"/>
      <c r="J1960" s="461"/>
      <c r="K1960" s="462"/>
      <c r="L1960" s="461"/>
      <c r="M1960" s="461"/>
    </row>
    <row r="1961" spans="1:13" ht="105">
      <c r="A1961" s="476" t="s">
        <v>4716</v>
      </c>
      <c r="B1961" s="471"/>
      <c r="C1961" s="343" t="s">
        <v>4717</v>
      </c>
      <c r="D1961" s="343" t="s">
        <v>4718</v>
      </c>
      <c r="E1961" s="460">
        <v>2016</v>
      </c>
      <c r="F1961" s="461"/>
      <c r="G1961" s="461"/>
      <c r="H1961" s="461"/>
      <c r="I1961" s="461"/>
      <c r="J1961" s="461"/>
      <c r="K1961" s="462"/>
      <c r="L1961" s="461"/>
      <c r="M1961" s="461"/>
    </row>
    <row r="1962" spans="1:13" ht="75">
      <c r="A1962" s="476" t="s">
        <v>9657</v>
      </c>
      <c r="B1962" s="471" t="s">
        <v>9658</v>
      </c>
      <c r="C1962" s="343" t="s">
        <v>9659</v>
      </c>
      <c r="D1962" s="343" t="s">
        <v>348</v>
      </c>
      <c r="E1962" s="460">
        <v>2018</v>
      </c>
      <c r="F1962" s="461"/>
      <c r="G1962" s="461"/>
      <c r="H1962" s="461"/>
      <c r="I1962" s="461"/>
      <c r="J1962" s="461"/>
      <c r="K1962" s="462"/>
      <c r="L1962" s="461"/>
      <c r="M1962" s="461"/>
    </row>
    <row r="1963" spans="1:13" ht="30">
      <c r="A1963" s="476" t="s">
        <v>5868</v>
      </c>
      <c r="B1963" s="471"/>
      <c r="C1963" s="343" t="s">
        <v>5869</v>
      </c>
      <c r="D1963" s="343"/>
      <c r="E1963" s="460">
        <v>2012</v>
      </c>
      <c r="F1963" s="461"/>
      <c r="G1963" s="461"/>
      <c r="H1963" s="461"/>
      <c r="I1963" s="461"/>
      <c r="J1963" s="461"/>
      <c r="K1963" s="462"/>
      <c r="L1963" s="461"/>
      <c r="M1963" s="461"/>
    </row>
    <row r="1964" spans="1:13" ht="30">
      <c r="A1964" s="476" t="s">
        <v>5870</v>
      </c>
      <c r="B1964" s="471" t="s">
        <v>5871</v>
      </c>
      <c r="C1964" s="343" t="s">
        <v>5872</v>
      </c>
      <c r="D1964" s="343" t="s">
        <v>5873</v>
      </c>
      <c r="E1964" s="460">
        <v>2015</v>
      </c>
      <c r="F1964" s="461"/>
      <c r="G1964" s="461"/>
      <c r="H1964" s="461"/>
      <c r="I1964" s="461"/>
      <c r="J1964" s="461"/>
      <c r="K1964" s="462"/>
      <c r="L1964" s="461"/>
      <c r="M1964" s="461"/>
    </row>
    <row r="1965" spans="1:13" ht="60">
      <c r="A1965" s="476" t="s">
        <v>2338</v>
      </c>
      <c r="B1965" s="471"/>
      <c r="C1965" s="343" t="s">
        <v>2337</v>
      </c>
      <c r="D1965" s="343" t="s">
        <v>2341</v>
      </c>
      <c r="E1965" s="460">
        <v>2019</v>
      </c>
      <c r="F1965" s="461"/>
      <c r="G1965" s="461"/>
      <c r="H1965" s="461"/>
      <c r="I1965" s="461"/>
      <c r="J1965" s="461"/>
      <c r="K1965" s="462"/>
      <c r="L1965" s="461"/>
      <c r="M1965" s="461"/>
    </row>
    <row r="1966" spans="1:13" ht="60">
      <c r="A1966" s="476" t="s">
        <v>2013</v>
      </c>
      <c r="B1966" s="471" t="s">
        <v>4975</v>
      </c>
      <c r="C1966" s="343" t="s">
        <v>2012</v>
      </c>
      <c r="D1966" s="343" t="s">
        <v>616</v>
      </c>
      <c r="E1966" s="460">
        <v>2012</v>
      </c>
      <c r="F1966" s="461"/>
      <c r="G1966" s="461"/>
      <c r="H1966" s="461"/>
      <c r="I1966" s="461"/>
      <c r="J1966" s="461"/>
      <c r="K1966" s="462"/>
      <c r="L1966" s="461"/>
      <c r="M1966" s="461"/>
    </row>
    <row r="1967" spans="1:13" ht="45">
      <c r="A1967" s="476" t="s">
        <v>9660</v>
      </c>
      <c r="B1967" s="471" t="s">
        <v>9661</v>
      </c>
      <c r="C1967" s="343" t="s">
        <v>9662</v>
      </c>
      <c r="D1967" s="343" t="s">
        <v>8999</v>
      </c>
      <c r="E1967" s="460">
        <v>2020</v>
      </c>
      <c r="F1967" s="461"/>
      <c r="G1967" s="461"/>
      <c r="H1967" s="461"/>
      <c r="I1967" s="461"/>
      <c r="J1967" s="461"/>
      <c r="K1967" s="462"/>
      <c r="L1967" s="461"/>
      <c r="M1967" s="461"/>
    </row>
    <row r="1968" spans="1:13" ht="60">
      <c r="A1968" s="476" t="s">
        <v>3001</v>
      </c>
      <c r="B1968" s="471" t="s">
        <v>3002</v>
      </c>
      <c r="C1968" s="343" t="s">
        <v>3003</v>
      </c>
      <c r="D1968" s="343" t="s">
        <v>934</v>
      </c>
      <c r="E1968" s="460">
        <v>2008</v>
      </c>
      <c r="F1968" s="461"/>
      <c r="G1968" s="461"/>
      <c r="H1968" s="461"/>
      <c r="I1968" s="461"/>
      <c r="J1968" s="461"/>
      <c r="K1968" s="462"/>
      <c r="L1968" s="461"/>
      <c r="M1968" s="461"/>
    </row>
    <row r="1969" spans="1:13" ht="60">
      <c r="A1969" s="476" t="s">
        <v>9663</v>
      </c>
      <c r="B1969" s="471" t="s">
        <v>9664</v>
      </c>
      <c r="C1969" s="343" t="s">
        <v>9665</v>
      </c>
      <c r="D1969" s="343" t="s">
        <v>9666</v>
      </c>
      <c r="E1969" s="460">
        <v>2001</v>
      </c>
      <c r="F1969" s="461"/>
      <c r="G1969" s="461"/>
      <c r="H1969" s="461"/>
      <c r="I1969" s="461"/>
      <c r="J1969" s="461"/>
      <c r="K1969" s="462"/>
      <c r="L1969" s="461"/>
      <c r="M1969" s="461"/>
    </row>
    <row r="1970" spans="1:13" ht="45">
      <c r="A1970" s="476" t="s">
        <v>3595</v>
      </c>
      <c r="B1970" s="471" t="s">
        <v>3596</v>
      </c>
      <c r="C1970" s="343" t="s">
        <v>3597</v>
      </c>
      <c r="D1970" s="343" t="s">
        <v>2614</v>
      </c>
      <c r="E1970" s="460">
        <v>2000</v>
      </c>
      <c r="F1970" s="461"/>
      <c r="G1970" s="461"/>
      <c r="H1970" s="461"/>
      <c r="I1970" s="461"/>
      <c r="J1970" s="461"/>
      <c r="K1970" s="462"/>
      <c r="L1970" s="461"/>
      <c r="M1970" s="461"/>
    </row>
    <row r="1971" spans="1:13" ht="105">
      <c r="A1971" s="476" t="s">
        <v>4726</v>
      </c>
      <c r="B1971" s="471" t="s">
        <v>4727</v>
      </c>
      <c r="C1971" s="343" t="s">
        <v>4728</v>
      </c>
      <c r="D1971" s="343" t="s">
        <v>4284</v>
      </c>
      <c r="E1971" s="460">
        <v>2015</v>
      </c>
      <c r="F1971" s="461"/>
      <c r="G1971" s="461"/>
      <c r="H1971" s="461"/>
      <c r="I1971" s="461"/>
      <c r="J1971" s="461"/>
      <c r="K1971" s="462"/>
      <c r="L1971" s="461"/>
      <c r="M1971" s="461"/>
    </row>
    <row r="1972" spans="1:13" ht="75">
      <c r="A1972" s="476" t="s">
        <v>9667</v>
      </c>
      <c r="B1972" s="471" t="s">
        <v>9668</v>
      </c>
      <c r="C1972" s="343" t="s">
        <v>9669</v>
      </c>
      <c r="D1972" s="343" t="s">
        <v>7655</v>
      </c>
      <c r="E1972" s="460">
        <v>2016</v>
      </c>
      <c r="F1972" s="461"/>
      <c r="G1972" s="461"/>
      <c r="H1972" s="461"/>
      <c r="I1972" s="461"/>
      <c r="J1972" s="461"/>
      <c r="K1972" s="462"/>
      <c r="L1972" s="461"/>
      <c r="M1972" s="461"/>
    </row>
    <row r="1973" spans="1:13" ht="90">
      <c r="A1973" s="476" t="s">
        <v>9670</v>
      </c>
      <c r="B1973" s="471" t="s">
        <v>9671</v>
      </c>
      <c r="C1973" s="343" t="s">
        <v>9672</v>
      </c>
      <c r="D1973" s="343" t="s">
        <v>7655</v>
      </c>
      <c r="E1973" s="460">
        <v>2016</v>
      </c>
      <c r="F1973" s="461"/>
      <c r="G1973" s="461"/>
      <c r="H1973" s="461"/>
      <c r="I1973" s="461"/>
      <c r="J1973" s="461"/>
      <c r="K1973" s="462"/>
      <c r="L1973" s="461"/>
      <c r="M1973" s="461"/>
    </row>
    <row r="1974" spans="1:13" ht="75">
      <c r="A1974" s="476" t="s">
        <v>9673</v>
      </c>
      <c r="B1974" s="471" t="s">
        <v>9674</v>
      </c>
      <c r="C1974" s="343" t="s">
        <v>9675</v>
      </c>
      <c r="D1974" s="343" t="s">
        <v>8378</v>
      </c>
      <c r="E1974" s="460">
        <v>2017</v>
      </c>
      <c r="F1974" s="461"/>
      <c r="G1974" s="461"/>
      <c r="H1974" s="461"/>
      <c r="I1974" s="461"/>
      <c r="J1974" s="461"/>
      <c r="K1974" s="462"/>
      <c r="L1974" s="461"/>
      <c r="M1974" s="461"/>
    </row>
    <row r="1975" spans="1:13" ht="90">
      <c r="A1975" s="476" t="s">
        <v>5881</v>
      </c>
      <c r="B1975" s="471" t="s">
        <v>5882</v>
      </c>
      <c r="C1975" s="343" t="s">
        <v>5883</v>
      </c>
      <c r="D1975" s="343" t="s">
        <v>1025</v>
      </c>
      <c r="E1975" s="460">
        <v>2015</v>
      </c>
      <c r="F1975" s="461"/>
      <c r="G1975" s="461"/>
      <c r="H1975" s="461"/>
      <c r="I1975" s="461"/>
      <c r="J1975" s="461"/>
      <c r="K1975" s="462"/>
      <c r="L1975" s="461"/>
      <c r="M1975" s="461"/>
    </row>
    <row r="1976" spans="1:13" ht="75">
      <c r="A1976" s="476" t="s">
        <v>9676</v>
      </c>
      <c r="B1976" s="471" t="s">
        <v>9677</v>
      </c>
      <c r="C1976" s="343" t="s">
        <v>9678</v>
      </c>
      <c r="D1976" s="343" t="s">
        <v>6898</v>
      </c>
      <c r="E1976" s="460">
        <v>2016</v>
      </c>
      <c r="F1976" s="461"/>
      <c r="G1976" s="461"/>
      <c r="H1976" s="461"/>
      <c r="I1976" s="461"/>
      <c r="J1976" s="461"/>
      <c r="K1976" s="462"/>
      <c r="L1976" s="461"/>
      <c r="M1976" s="461"/>
    </row>
    <row r="1977" spans="1:13" ht="75">
      <c r="A1977" s="476" t="s">
        <v>9679</v>
      </c>
      <c r="B1977" s="471" t="s">
        <v>9680</v>
      </c>
      <c r="C1977" s="343" t="s">
        <v>9681</v>
      </c>
      <c r="D1977" s="343" t="s">
        <v>6947</v>
      </c>
      <c r="E1977" s="460">
        <v>2018</v>
      </c>
      <c r="F1977" s="461"/>
      <c r="G1977" s="461"/>
      <c r="H1977" s="461"/>
      <c r="I1977" s="461"/>
      <c r="J1977" s="461"/>
      <c r="K1977" s="462"/>
      <c r="L1977" s="461"/>
      <c r="M1977" s="461"/>
    </row>
    <row r="1978" spans="1:13" ht="75">
      <c r="A1978" s="476" t="s">
        <v>3987</v>
      </c>
      <c r="B1978" s="471" t="s">
        <v>3988</v>
      </c>
      <c r="C1978" s="343" t="s">
        <v>3989</v>
      </c>
      <c r="D1978" s="343" t="s">
        <v>3990</v>
      </c>
      <c r="E1978" s="460">
        <v>1987</v>
      </c>
      <c r="F1978" s="461"/>
      <c r="G1978" s="461"/>
      <c r="H1978" s="461"/>
      <c r="I1978" s="461"/>
      <c r="J1978" s="461"/>
      <c r="K1978" s="462"/>
      <c r="L1978" s="461"/>
      <c r="M1978" s="461"/>
    </row>
    <row r="1979" spans="1:13" ht="90">
      <c r="A1979" s="476" t="s">
        <v>9682</v>
      </c>
      <c r="B1979" s="471" t="s">
        <v>9683</v>
      </c>
      <c r="C1979" s="343" t="s">
        <v>9684</v>
      </c>
      <c r="D1979" s="343" t="s">
        <v>7219</v>
      </c>
      <c r="E1979" s="460">
        <v>2014</v>
      </c>
      <c r="F1979" s="461"/>
      <c r="G1979" s="461"/>
      <c r="H1979" s="461"/>
      <c r="I1979" s="461"/>
      <c r="J1979" s="461"/>
      <c r="K1979" s="462"/>
      <c r="L1979" s="461"/>
      <c r="M1979" s="461"/>
    </row>
    <row r="1980" spans="1:13" ht="120">
      <c r="A1980" s="476" t="s">
        <v>9685</v>
      </c>
      <c r="B1980" s="471" t="s">
        <v>9686</v>
      </c>
      <c r="C1980" s="343" t="s">
        <v>9687</v>
      </c>
      <c r="D1980" s="343" t="s">
        <v>9688</v>
      </c>
      <c r="E1980" s="460">
        <v>2022</v>
      </c>
      <c r="F1980" s="461"/>
      <c r="G1980" s="461"/>
      <c r="H1980" s="461"/>
      <c r="I1980" s="461"/>
      <c r="J1980" s="461"/>
      <c r="K1980" s="462"/>
      <c r="L1980" s="461"/>
      <c r="M1980" s="461"/>
    </row>
    <row r="1981" spans="1:13" ht="75">
      <c r="A1981" s="476" t="s">
        <v>9689</v>
      </c>
      <c r="B1981" s="471" t="s">
        <v>9690</v>
      </c>
      <c r="C1981" s="343" t="s">
        <v>9691</v>
      </c>
      <c r="D1981" s="343" t="s">
        <v>6923</v>
      </c>
      <c r="E1981" s="460">
        <v>2014</v>
      </c>
      <c r="F1981" s="461"/>
      <c r="G1981" s="461"/>
      <c r="H1981" s="461"/>
      <c r="I1981" s="461"/>
      <c r="J1981" s="461"/>
      <c r="K1981" s="462"/>
      <c r="L1981" s="461"/>
      <c r="M1981" s="461"/>
    </row>
    <row r="1982" spans="1:13" ht="90">
      <c r="A1982" s="476" t="s">
        <v>5580</v>
      </c>
      <c r="B1982" s="471" t="s">
        <v>5581</v>
      </c>
      <c r="C1982" s="343" t="s">
        <v>5582</v>
      </c>
      <c r="D1982" s="343" t="s">
        <v>5583</v>
      </c>
      <c r="E1982" s="460">
        <v>1990</v>
      </c>
      <c r="F1982" s="461"/>
      <c r="G1982" s="461"/>
      <c r="H1982" s="461"/>
      <c r="I1982" s="461"/>
      <c r="J1982" s="461"/>
      <c r="K1982" s="462"/>
      <c r="L1982" s="461"/>
      <c r="M1982" s="461"/>
    </row>
    <row r="1983" spans="1:13" ht="90">
      <c r="A1983" s="476" t="s">
        <v>5383</v>
      </c>
      <c r="B1983" s="471" t="s">
        <v>5384</v>
      </c>
      <c r="C1983" s="343" t="s">
        <v>5385</v>
      </c>
      <c r="D1983" s="343" t="s">
        <v>5386</v>
      </c>
      <c r="E1983" s="460">
        <v>2020</v>
      </c>
      <c r="F1983" s="461"/>
      <c r="G1983" s="461"/>
      <c r="H1983" s="461"/>
      <c r="I1983" s="461"/>
      <c r="J1983" s="461"/>
      <c r="K1983" s="462"/>
      <c r="L1983" s="461"/>
      <c r="M1983" s="461"/>
    </row>
    <row r="1984" spans="1:13" ht="60">
      <c r="A1984" s="476" t="s">
        <v>9692</v>
      </c>
      <c r="B1984" s="471" t="s">
        <v>9693</v>
      </c>
      <c r="C1984" s="343" t="s">
        <v>9694</v>
      </c>
      <c r="D1984" s="343" t="s">
        <v>3872</v>
      </c>
      <c r="E1984" s="460">
        <v>2014</v>
      </c>
      <c r="F1984" s="461"/>
      <c r="G1984" s="461"/>
      <c r="H1984" s="461"/>
      <c r="I1984" s="461"/>
      <c r="J1984" s="461"/>
      <c r="K1984" s="462"/>
      <c r="L1984" s="461"/>
      <c r="M1984" s="461"/>
    </row>
    <row r="1985" spans="1:13" ht="75">
      <c r="A1985" s="476" t="s">
        <v>9695</v>
      </c>
      <c r="B1985" s="471" t="s">
        <v>9696</v>
      </c>
      <c r="C1985" s="343" t="s">
        <v>9697</v>
      </c>
      <c r="D1985" s="343" t="s">
        <v>9122</v>
      </c>
      <c r="E1985" s="460">
        <v>2022</v>
      </c>
      <c r="F1985" s="461"/>
      <c r="G1985" s="461"/>
      <c r="H1985" s="461"/>
      <c r="I1985" s="461"/>
      <c r="J1985" s="461"/>
      <c r="K1985" s="462"/>
      <c r="L1985" s="461"/>
      <c r="M1985" s="461"/>
    </row>
    <row r="1986" spans="1:13" ht="75">
      <c r="A1986" s="476" t="s">
        <v>9698</v>
      </c>
      <c r="B1986" s="471" t="s">
        <v>9699</v>
      </c>
      <c r="C1986" s="343" t="s">
        <v>7474</v>
      </c>
      <c r="D1986" s="343" t="s">
        <v>6947</v>
      </c>
      <c r="E1986" s="460">
        <v>2019</v>
      </c>
      <c r="F1986" s="461"/>
      <c r="G1986" s="461"/>
      <c r="H1986" s="461"/>
      <c r="I1986" s="461"/>
      <c r="J1986" s="461"/>
      <c r="K1986" s="462"/>
      <c r="L1986" s="461"/>
      <c r="M1986" s="461"/>
    </row>
    <row r="1987" spans="1:13" ht="45">
      <c r="A1987" s="476" t="s">
        <v>4065</v>
      </c>
      <c r="B1987" s="471" t="s">
        <v>4066</v>
      </c>
      <c r="C1987" s="343" t="s">
        <v>4067</v>
      </c>
      <c r="D1987" s="343" t="s">
        <v>4068</v>
      </c>
      <c r="E1987" s="460">
        <v>2019</v>
      </c>
      <c r="F1987" s="461"/>
      <c r="G1987" s="461"/>
      <c r="H1987" s="461"/>
      <c r="I1987" s="461"/>
      <c r="J1987" s="461"/>
      <c r="K1987" s="462"/>
      <c r="L1987" s="461"/>
      <c r="M1987" s="461"/>
    </row>
    <row r="1988" spans="1:13" ht="60">
      <c r="A1988" s="476" t="s">
        <v>5211</v>
      </c>
      <c r="B1988" s="471" t="s">
        <v>5212</v>
      </c>
      <c r="C1988" s="343" t="s">
        <v>5213</v>
      </c>
      <c r="D1988" s="343" t="s">
        <v>5214</v>
      </c>
      <c r="E1988" s="460">
        <v>2022</v>
      </c>
      <c r="F1988" s="461"/>
      <c r="G1988" s="461"/>
      <c r="H1988" s="461"/>
      <c r="I1988" s="461"/>
      <c r="J1988" s="461"/>
      <c r="K1988" s="462"/>
      <c r="L1988" s="461"/>
      <c r="M1988" s="461"/>
    </row>
    <row r="1989" spans="1:13" ht="75">
      <c r="A1989" s="476" t="s">
        <v>3051</v>
      </c>
      <c r="B1989" s="471" t="s">
        <v>3052</v>
      </c>
      <c r="C1989" s="343" t="s">
        <v>3053</v>
      </c>
      <c r="D1989" s="343" t="s">
        <v>2588</v>
      </c>
      <c r="E1989" s="460">
        <v>2010</v>
      </c>
      <c r="F1989" s="461"/>
      <c r="G1989" s="461"/>
      <c r="H1989" s="461"/>
      <c r="I1989" s="461"/>
      <c r="J1989" s="461"/>
      <c r="K1989" s="462"/>
      <c r="L1989" s="461"/>
      <c r="M1989" s="461"/>
    </row>
    <row r="1990" spans="1:13" ht="75">
      <c r="A1990" s="476" t="s">
        <v>5986</v>
      </c>
      <c r="B1990" s="471" t="s">
        <v>5987</v>
      </c>
      <c r="C1990" s="343" t="s">
        <v>5988</v>
      </c>
      <c r="D1990" s="343" t="s">
        <v>5989</v>
      </c>
      <c r="E1990" s="460">
        <v>2020</v>
      </c>
      <c r="F1990" s="461"/>
      <c r="G1990" s="461"/>
      <c r="H1990" s="461"/>
      <c r="I1990" s="461"/>
      <c r="J1990" s="461"/>
      <c r="K1990" s="462"/>
      <c r="L1990" s="461"/>
      <c r="M1990" s="461"/>
    </row>
    <row r="1991" spans="1:13" ht="30">
      <c r="A1991" s="476" t="s">
        <v>5006</v>
      </c>
      <c r="B1991" s="471"/>
      <c r="C1991" s="343" t="s">
        <v>5007</v>
      </c>
      <c r="D1991" s="343" t="s">
        <v>5008</v>
      </c>
      <c r="E1991" s="460">
        <v>1997</v>
      </c>
      <c r="F1991" s="461"/>
      <c r="G1991" s="461"/>
      <c r="H1991" s="461"/>
      <c r="I1991" s="461"/>
      <c r="J1991" s="461"/>
      <c r="K1991" s="462"/>
      <c r="L1991" s="461"/>
      <c r="M1991" s="461"/>
    </row>
    <row r="1992" spans="1:13" ht="75">
      <c r="A1992" s="476" t="s">
        <v>9700</v>
      </c>
      <c r="B1992" s="471" t="s">
        <v>9701</v>
      </c>
      <c r="C1992" s="343" t="s">
        <v>9702</v>
      </c>
      <c r="D1992" s="343" t="s">
        <v>285</v>
      </c>
      <c r="E1992" s="460">
        <v>2013</v>
      </c>
      <c r="F1992" s="461"/>
      <c r="G1992" s="461"/>
      <c r="H1992" s="461"/>
      <c r="I1992" s="461"/>
      <c r="J1992" s="461"/>
      <c r="K1992" s="462"/>
      <c r="L1992" s="461"/>
      <c r="M1992" s="461"/>
    </row>
    <row r="1993" spans="1:13" ht="75">
      <c r="A1993" s="476" t="s">
        <v>9703</v>
      </c>
      <c r="B1993" s="471" t="s">
        <v>9704</v>
      </c>
      <c r="C1993" s="343" t="s">
        <v>9705</v>
      </c>
      <c r="D1993" s="343" t="s">
        <v>7688</v>
      </c>
      <c r="E1993" s="460">
        <v>1997</v>
      </c>
      <c r="F1993" s="461"/>
      <c r="G1993" s="461"/>
      <c r="H1993" s="461"/>
      <c r="I1993" s="461"/>
      <c r="J1993" s="461"/>
      <c r="K1993" s="462"/>
      <c r="L1993" s="461"/>
      <c r="M1993" s="461"/>
    </row>
    <row r="1994" spans="1:13" ht="105">
      <c r="A1994" s="476" t="s">
        <v>2630</v>
      </c>
      <c r="B1994" s="471" t="s">
        <v>3638</v>
      </c>
      <c r="C1994" s="343" t="s">
        <v>2632</v>
      </c>
      <c r="D1994" s="343" t="s">
        <v>2633</v>
      </c>
      <c r="E1994" s="460">
        <v>2009</v>
      </c>
      <c r="F1994" s="461"/>
      <c r="G1994" s="461"/>
      <c r="H1994" s="461"/>
      <c r="I1994" s="461"/>
      <c r="J1994" s="461"/>
      <c r="K1994" s="462"/>
      <c r="L1994" s="461"/>
      <c r="M1994" s="461"/>
    </row>
    <row r="1995" spans="1:13" ht="90">
      <c r="A1995" s="476" t="s">
        <v>9706</v>
      </c>
      <c r="B1995" s="471" t="s">
        <v>9707</v>
      </c>
      <c r="C1995" s="343" t="s">
        <v>9708</v>
      </c>
      <c r="D1995" s="343" t="s">
        <v>7219</v>
      </c>
      <c r="E1995" s="460">
        <v>2009</v>
      </c>
      <c r="F1995" s="461"/>
      <c r="G1995" s="461"/>
      <c r="H1995" s="461"/>
      <c r="I1995" s="461"/>
      <c r="J1995" s="461"/>
      <c r="K1995" s="462"/>
      <c r="L1995" s="461"/>
      <c r="M1995" s="461"/>
    </row>
    <row r="1996" spans="1:13" ht="60">
      <c r="A1996" s="476" t="s">
        <v>9709</v>
      </c>
      <c r="B1996" s="471" t="s">
        <v>9710</v>
      </c>
      <c r="C1996" s="343" t="s">
        <v>9711</v>
      </c>
      <c r="D1996" s="343" t="s">
        <v>6808</v>
      </c>
      <c r="E1996" s="460">
        <v>2014</v>
      </c>
      <c r="F1996" s="461"/>
      <c r="G1996" s="461"/>
      <c r="H1996" s="461"/>
      <c r="I1996" s="461"/>
      <c r="J1996" s="461"/>
      <c r="K1996" s="462"/>
      <c r="L1996" s="461"/>
      <c r="M1996" s="461"/>
    </row>
    <row r="1997" spans="1:13" ht="60">
      <c r="A1997" s="476" t="s">
        <v>9712</v>
      </c>
      <c r="B1997" s="471" t="s">
        <v>9713</v>
      </c>
      <c r="C1997" s="343" t="s">
        <v>9714</v>
      </c>
      <c r="D1997" s="343" t="s">
        <v>2946</v>
      </c>
      <c r="E1997" s="460">
        <v>2012</v>
      </c>
      <c r="F1997" s="461"/>
      <c r="G1997" s="461"/>
      <c r="H1997" s="461"/>
      <c r="I1997" s="461"/>
      <c r="J1997" s="461"/>
      <c r="K1997" s="462"/>
      <c r="L1997" s="461"/>
      <c r="M1997" s="461"/>
    </row>
    <row r="1998" spans="1:13" ht="45">
      <c r="A1998" s="476" t="s">
        <v>6732</v>
      </c>
      <c r="B1998" s="471"/>
      <c r="C1998" s="343"/>
      <c r="D1998" s="343"/>
      <c r="E1998" s="460">
        <v>2008</v>
      </c>
      <c r="F1998" s="461"/>
      <c r="G1998" s="461"/>
      <c r="H1998" s="461"/>
      <c r="I1998" s="461"/>
      <c r="J1998" s="461"/>
      <c r="K1998" s="462"/>
      <c r="L1998" s="461"/>
      <c r="M1998" s="461"/>
    </row>
    <row r="1999" spans="1:13" ht="60">
      <c r="A1999" s="476" t="s">
        <v>9715</v>
      </c>
      <c r="B1999" s="471"/>
      <c r="C1999" s="343" t="s">
        <v>9716</v>
      </c>
      <c r="D1999" s="343" t="s">
        <v>7085</v>
      </c>
      <c r="E1999" s="460">
        <v>2012</v>
      </c>
      <c r="F1999" s="461"/>
      <c r="G1999" s="461"/>
      <c r="H1999" s="461"/>
      <c r="I1999" s="461"/>
      <c r="J1999" s="461"/>
      <c r="K1999" s="462"/>
      <c r="L1999" s="461"/>
      <c r="M1999" s="461"/>
    </row>
    <row r="2000" spans="1:13" ht="90">
      <c r="A2000" s="476" t="s">
        <v>4175</v>
      </c>
      <c r="B2000" s="471"/>
      <c r="C2000" s="343" t="s">
        <v>4176</v>
      </c>
      <c r="D2000" s="343" t="s">
        <v>4177</v>
      </c>
      <c r="E2000" s="460">
        <v>1994</v>
      </c>
      <c r="F2000" s="461"/>
      <c r="G2000" s="461"/>
      <c r="H2000" s="461"/>
      <c r="I2000" s="461"/>
      <c r="J2000" s="461"/>
      <c r="K2000" s="462"/>
      <c r="L2000" s="461"/>
      <c r="M2000" s="461"/>
    </row>
    <row r="2001" spans="1:13" ht="60">
      <c r="A2001" s="476" t="s">
        <v>9717</v>
      </c>
      <c r="B2001" s="471"/>
      <c r="C2001" s="343" t="s">
        <v>9718</v>
      </c>
      <c r="D2001" s="343" t="s">
        <v>9719</v>
      </c>
      <c r="E2001" s="460">
        <v>2014</v>
      </c>
      <c r="F2001" s="461"/>
      <c r="G2001" s="461"/>
      <c r="H2001" s="461"/>
      <c r="I2001" s="461"/>
      <c r="J2001" s="461"/>
      <c r="K2001" s="462"/>
      <c r="L2001" s="461"/>
      <c r="M2001" s="461"/>
    </row>
    <row r="2002" spans="1:13" ht="45">
      <c r="A2002" s="476" t="s">
        <v>9720</v>
      </c>
      <c r="B2002" s="471" t="s">
        <v>9721</v>
      </c>
      <c r="C2002" s="343" t="s">
        <v>9722</v>
      </c>
      <c r="D2002" s="343" t="s">
        <v>9723</v>
      </c>
      <c r="E2002" s="460">
        <v>2010</v>
      </c>
      <c r="F2002" s="461"/>
      <c r="G2002" s="461"/>
      <c r="H2002" s="461"/>
      <c r="I2002" s="461"/>
      <c r="J2002" s="461"/>
      <c r="K2002" s="462"/>
      <c r="L2002" s="461"/>
      <c r="M2002" s="461"/>
    </row>
    <row r="2003" spans="1:13" ht="75">
      <c r="A2003" s="476" t="s">
        <v>9724</v>
      </c>
      <c r="B2003" s="471" t="s">
        <v>9725</v>
      </c>
      <c r="C2003" s="343" t="s">
        <v>9726</v>
      </c>
      <c r="D2003" s="343" t="s">
        <v>6808</v>
      </c>
      <c r="E2003" s="460">
        <v>2011</v>
      </c>
      <c r="F2003" s="461"/>
      <c r="G2003" s="461"/>
      <c r="H2003" s="461"/>
      <c r="I2003" s="461"/>
      <c r="J2003" s="461"/>
      <c r="K2003" s="462"/>
      <c r="L2003" s="461"/>
      <c r="M2003" s="461"/>
    </row>
    <row r="2004" spans="1:13" ht="90">
      <c r="A2004" s="476" t="s">
        <v>9727</v>
      </c>
      <c r="B2004" s="471" t="s">
        <v>9728</v>
      </c>
      <c r="C2004" s="343" t="s">
        <v>9729</v>
      </c>
      <c r="D2004" s="343" t="s">
        <v>6776</v>
      </c>
      <c r="E2004" s="460">
        <v>2010</v>
      </c>
      <c r="F2004" s="461"/>
      <c r="G2004" s="461"/>
      <c r="H2004" s="461"/>
      <c r="I2004" s="461"/>
      <c r="J2004" s="461"/>
      <c r="K2004" s="462"/>
      <c r="L2004" s="461"/>
      <c r="M2004" s="461"/>
    </row>
    <row r="2005" spans="1:13" ht="60">
      <c r="A2005" s="476" t="s">
        <v>9730</v>
      </c>
      <c r="B2005" s="471" t="s">
        <v>9731</v>
      </c>
      <c r="C2005" s="343" t="s">
        <v>9732</v>
      </c>
      <c r="D2005" s="343" t="s">
        <v>9733</v>
      </c>
      <c r="E2005" s="460">
        <v>2022</v>
      </c>
      <c r="F2005" s="461"/>
      <c r="G2005" s="461"/>
      <c r="H2005" s="461"/>
      <c r="I2005" s="461"/>
      <c r="J2005" s="461"/>
      <c r="K2005" s="462"/>
      <c r="L2005" s="461"/>
      <c r="M2005" s="461"/>
    </row>
    <row r="2006" spans="1:13" ht="75">
      <c r="A2006" s="476" t="s">
        <v>6212</v>
      </c>
      <c r="B2006" s="471" t="s">
        <v>6213</v>
      </c>
      <c r="C2006" s="343" t="s">
        <v>6214</v>
      </c>
      <c r="D2006" s="343" t="s">
        <v>1898</v>
      </c>
      <c r="E2006" s="460">
        <v>2010</v>
      </c>
      <c r="F2006" s="461"/>
      <c r="G2006" s="461"/>
      <c r="H2006" s="461"/>
      <c r="I2006" s="461"/>
      <c r="J2006" s="461"/>
      <c r="K2006" s="462"/>
      <c r="L2006" s="461"/>
      <c r="M2006" s="461"/>
    </row>
    <row r="2007" spans="1:13" ht="45">
      <c r="A2007" s="476" t="s">
        <v>9734</v>
      </c>
      <c r="B2007" s="471" t="s">
        <v>9735</v>
      </c>
      <c r="C2007" s="343" t="s">
        <v>9736</v>
      </c>
      <c r="D2007" s="343"/>
      <c r="E2007" s="460">
        <v>1999</v>
      </c>
      <c r="F2007" s="461"/>
      <c r="G2007" s="461"/>
      <c r="H2007" s="461"/>
      <c r="I2007" s="461"/>
      <c r="J2007" s="461"/>
      <c r="K2007" s="462"/>
      <c r="L2007" s="461"/>
      <c r="M2007" s="461"/>
    </row>
    <row r="2008" spans="1:13" ht="60">
      <c r="A2008" s="476" t="s">
        <v>4181</v>
      </c>
      <c r="B2008" s="471" t="s">
        <v>4182</v>
      </c>
      <c r="C2008" s="343" t="s">
        <v>4183</v>
      </c>
      <c r="D2008" s="343" t="s">
        <v>4184</v>
      </c>
      <c r="E2008" s="460">
        <v>2022</v>
      </c>
      <c r="F2008" s="461"/>
      <c r="G2008" s="461"/>
      <c r="H2008" s="461"/>
      <c r="I2008" s="461"/>
      <c r="J2008" s="461"/>
      <c r="K2008" s="462"/>
      <c r="L2008" s="461"/>
      <c r="M2008" s="461"/>
    </row>
    <row r="2009" spans="1:13" ht="60">
      <c r="A2009" s="476" t="s">
        <v>4211</v>
      </c>
      <c r="B2009" s="471"/>
      <c r="C2009" s="343" t="s">
        <v>4212</v>
      </c>
      <c r="D2009" s="343" t="s">
        <v>4213</v>
      </c>
      <c r="E2009" s="460">
        <v>2015</v>
      </c>
      <c r="F2009" s="461"/>
      <c r="G2009" s="461"/>
      <c r="H2009" s="461"/>
      <c r="I2009" s="461"/>
      <c r="J2009" s="461"/>
      <c r="K2009" s="462"/>
      <c r="L2009" s="461"/>
      <c r="M2009" s="461"/>
    </row>
    <row r="2010" spans="1:13" ht="75">
      <c r="A2010" s="476" t="s">
        <v>4434</v>
      </c>
      <c r="B2010" s="471" t="s">
        <v>4435</v>
      </c>
      <c r="C2010" s="343" t="s">
        <v>4436</v>
      </c>
      <c r="D2010" s="343" t="s">
        <v>4437</v>
      </c>
      <c r="E2010" s="460">
        <v>2008</v>
      </c>
      <c r="F2010" s="461"/>
      <c r="G2010" s="461"/>
      <c r="H2010" s="461"/>
      <c r="I2010" s="461"/>
      <c r="J2010" s="461"/>
      <c r="K2010" s="462"/>
      <c r="L2010" s="461"/>
      <c r="M2010" s="461"/>
    </row>
    <row r="2011" spans="1:13" ht="60">
      <c r="A2011" s="476" t="s">
        <v>3038</v>
      </c>
      <c r="B2011" s="471" t="s">
        <v>3039</v>
      </c>
      <c r="C2011" s="343" t="s">
        <v>3040</v>
      </c>
      <c r="D2011" s="343" t="s">
        <v>533</v>
      </c>
      <c r="E2011" s="460">
        <v>2000</v>
      </c>
      <c r="F2011" s="461"/>
      <c r="G2011" s="461"/>
      <c r="H2011" s="461"/>
      <c r="I2011" s="461"/>
      <c r="J2011" s="461"/>
      <c r="K2011" s="462"/>
      <c r="L2011" s="461"/>
      <c r="M2011" s="461"/>
    </row>
    <row r="2012" spans="1:13" ht="90">
      <c r="A2012" s="476" t="s">
        <v>9737</v>
      </c>
      <c r="B2012" s="471"/>
      <c r="C2012" s="343" t="s">
        <v>9738</v>
      </c>
      <c r="D2012" s="343" t="s">
        <v>9739</v>
      </c>
      <c r="E2012" s="460">
        <v>2020</v>
      </c>
      <c r="F2012" s="461"/>
      <c r="G2012" s="461"/>
      <c r="H2012" s="461"/>
      <c r="I2012" s="461"/>
      <c r="J2012" s="461"/>
      <c r="K2012" s="462"/>
      <c r="L2012" s="461"/>
      <c r="M2012" s="461"/>
    </row>
    <row r="2013" spans="1:13" ht="30">
      <c r="A2013" s="476" t="s">
        <v>3916</v>
      </c>
      <c r="B2013" s="471"/>
      <c r="C2013" s="343" t="s">
        <v>3917</v>
      </c>
      <c r="D2013" s="343"/>
      <c r="E2013" s="460">
        <v>2004</v>
      </c>
      <c r="F2013" s="461"/>
      <c r="G2013" s="461"/>
      <c r="H2013" s="461"/>
      <c r="I2013" s="461"/>
      <c r="J2013" s="461"/>
      <c r="K2013" s="462"/>
      <c r="L2013" s="461"/>
      <c r="M2013" s="461"/>
    </row>
    <row r="2014" spans="1:13" ht="45">
      <c r="A2014" s="476" t="s">
        <v>5155</v>
      </c>
      <c r="B2014" s="471" t="s">
        <v>5156</v>
      </c>
      <c r="C2014" s="343" t="s">
        <v>5157</v>
      </c>
      <c r="D2014" s="343" t="s">
        <v>4633</v>
      </c>
      <c r="E2014" s="460">
        <v>2014</v>
      </c>
      <c r="F2014" s="461"/>
      <c r="G2014" s="461"/>
      <c r="H2014" s="461"/>
      <c r="I2014" s="461"/>
      <c r="J2014" s="461"/>
      <c r="K2014" s="462"/>
      <c r="L2014" s="461"/>
      <c r="M2014" s="461"/>
    </row>
    <row r="2015" spans="1:13" ht="30">
      <c r="A2015" s="476" t="s">
        <v>4164</v>
      </c>
      <c r="B2015" s="471"/>
      <c r="C2015" s="343" t="s">
        <v>4165</v>
      </c>
      <c r="D2015" s="343"/>
      <c r="E2015" s="460">
        <v>1994</v>
      </c>
      <c r="F2015" s="461"/>
      <c r="G2015" s="461"/>
      <c r="H2015" s="461"/>
      <c r="I2015" s="461"/>
      <c r="J2015" s="461"/>
      <c r="K2015" s="462"/>
      <c r="L2015" s="461"/>
      <c r="M2015" s="461"/>
    </row>
    <row r="2016" spans="1:13" ht="45">
      <c r="A2016" s="476" t="s">
        <v>6017</v>
      </c>
      <c r="B2016" s="471"/>
      <c r="C2016" s="343" t="s">
        <v>6018</v>
      </c>
      <c r="D2016" s="343" t="s">
        <v>6019</v>
      </c>
      <c r="E2016" s="460">
        <v>2010</v>
      </c>
      <c r="F2016" s="461"/>
      <c r="G2016" s="461"/>
      <c r="H2016" s="461"/>
      <c r="I2016" s="461"/>
      <c r="J2016" s="461"/>
      <c r="K2016" s="462"/>
      <c r="L2016" s="461"/>
      <c r="M2016" s="461"/>
    </row>
    <row r="2017" spans="1:13" ht="15">
      <c r="A2017" s="476" t="s">
        <v>6733</v>
      </c>
      <c r="B2017" s="471"/>
      <c r="C2017" s="343"/>
      <c r="D2017" s="343"/>
      <c r="E2017" s="460">
        <v>1996</v>
      </c>
      <c r="F2017" s="461"/>
      <c r="G2017" s="461"/>
      <c r="H2017" s="461"/>
      <c r="I2017" s="461"/>
      <c r="J2017" s="461"/>
      <c r="K2017" s="462"/>
      <c r="L2017" s="461"/>
      <c r="M2017" s="461"/>
    </row>
    <row r="2018" spans="1:13" ht="15">
      <c r="A2018" s="476" t="s">
        <v>6734</v>
      </c>
      <c r="B2018" s="471"/>
      <c r="C2018" s="343"/>
      <c r="D2018" s="343"/>
      <c r="E2018" s="460">
        <v>1996</v>
      </c>
      <c r="F2018" s="461"/>
      <c r="G2018" s="461"/>
      <c r="H2018" s="461"/>
      <c r="I2018" s="461"/>
      <c r="J2018" s="461"/>
      <c r="K2018" s="462"/>
      <c r="L2018" s="461"/>
      <c r="M2018" s="461"/>
    </row>
    <row r="2019" spans="1:13" ht="75">
      <c r="A2019" s="476" t="s">
        <v>9740</v>
      </c>
      <c r="B2019" s="471"/>
      <c r="C2019" s="343" t="s">
        <v>9741</v>
      </c>
      <c r="D2019" s="343" t="s">
        <v>8594</v>
      </c>
      <c r="E2019" s="460">
        <v>1991</v>
      </c>
      <c r="F2019" s="461"/>
      <c r="G2019" s="461"/>
      <c r="H2019" s="461"/>
      <c r="I2019" s="461"/>
      <c r="J2019" s="461"/>
      <c r="K2019" s="462"/>
      <c r="L2019" s="461"/>
      <c r="M2019" s="461"/>
    </row>
    <row r="2020" spans="1:13" ht="75">
      <c r="A2020" s="476" t="s">
        <v>9742</v>
      </c>
      <c r="B2020" s="471"/>
      <c r="C2020" s="343" t="s">
        <v>9743</v>
      </c>
      <c r="D2020" s="343"/>
      <c r="E2020" s="460">
        <v>2018</v>
      </c>
      <c r="F2020" s="461"/>
      <c r="G2020" s="461"/>
      <c r="H2020" s="461"/>
      <c r="I2020" s="461"/>
      <c r="J2020" s="461"/>
      <c r="K2020" s="462"/>
      <c r="L2020" s="461"/>
      <c r="M2020" s="461"/>
    </row>
    <row r="2021" spans="1:13" ht="45">
      <c r="A2021" s="488" t="s">
        <v>5296</v>
      </c>
      <c r="B2021" s="471" t="s">
        <v>5297</v>
      </c>
      <c r="C2021" s="343" t="s">
        <v>5298</v>
      </c>
      <c r="D2021" s="343" t="s">
        <v>5299</v>
      </c>
      <c r="E2021" s="460">
        <v>2023</v>
      </c>
      <c r="F2021" s="461"/>
      <c r="G2021" s="461"/>
      <c r="H2021" s="461"/>
      <c r="I2021" s="461"/>
      <c r="J2021" s="461"/>
      <c r="K2021" s="462"/>
      <c r="L2021" s="461"/>
      <c r="M2021" s="461"/>
    </row>
    <row r="2022" spans="1:13" ht="30">
      <c r="A2022" s="488" t="s">
        <v>5296</v>
      </c>
      <c r="B2022" s="471"/>
      <c r="C2022" s="343" t="s">
        <v>5300</v>
      </c>
      <c r="D2022" s="343" t="s">
        <v>5301</v>
      </c>
      <c r="E2022" s="460">
        <v>2021</v>
      </c>
      <c r="F2022" s="461"/>
      <c r="G2022" s="461"/>
      <c r="H2022" s="461"/>
      <c r="I2022" s="461"/>
      <c r="J2022" s="461"/>
      <c r="K2022" s="462"/>
      <c r="L2022" s="461"/>
      <c r="M2022" s="461"/>
    </row>
    <row r="2023" spans="1:13" ht="90">
      <c r="A2023" s="476" t="s">
        <v>9744</v>
      </c>
      <c r="B2023" s="471"/>
      <c r="C2023" s="343" t="s">
        <v>9745</v>
      </c>
      <c r="D2023" s="343" t="s">
        <v>9746</v>
      </c>
      <c r="E2023" s="460">
        <v>2017</v>
      </c>
      <c r="F2023" s="461"/>
      <c r="G2023" s="461"/>
      <c r="H2023" s="461"/>
      <c r="I2023" s="461"/>
      <c r="J2023" s="461"/>
      <c r="K2023" s="462"/>
      <c r="L2023" s="461"/>
      <c r="M2023" s="461"/>
    </row>
    <row r="2024" spans="1:13" ht="60">
      <c r="A2024" s="476" t="s">
        <v>9747</v>
      </c>
      <c r="B2024" s="471"/>
      <c r="C2024" s="343" t="s">
        <v>9748</v>
      </c>
      <c r="D2024" s="343" t="s">
        <v>9749</v>
      </c>
      <c r="E2024" s="460">
        <v>2007</v>
      </c>
      <c r="F2024" s="461"/>
      <c r="G2024" s="461"/>
      <c r="H2024" s="461"/>
      <c r="I2024" s="461"/>
      <c r="J2024" s="461"/>
      <c r="K2024" s="462"/>
      <c r="L2024" s="461"/>
      <c r="M2024" s="461"/>
    </row>
    <row r="2025" spans="1:13" ht="105">
      <c r="A2025" s="476" t="s">
        <v>9750</v>
      </c>
      <c r="B2025" s="471" t="s">
        <v>9751</v>
      </c>
      <c r="C2025" s="343" t="s">
        <v>9752</v>
      </c>
      <c r="D2025" s="343" t="s">
        <v>6894</v>
      </c>
      <c r="E2025" s="460">
        <v>2016</v>
      </c>
      <c r="F2025" s="461"/>
      <c r="G2025" s="461"/>
      <c r="H2025" s="461"/>
      <c r="I2025" s="461"/>
      <c r="J2025" s="461"/>
      <c r="K2025" s="462"/>
      <c r="L2025" s="461"/>
      <c r="M2025" s="461"/>
    </row>
    <row r="2026" spans="1:13" ht="60">
      <c r="A2026" s="476" t="s">
        <v>9753</v>
      </c>
      <c r="B2026" s="471"/>
      <c r="C2026" s="343" t="s">
        <v>9754</v>
      </c>
      <c r="D2026" s="343"/>
      <c r="E2026" s="471"/>
      <c r="F2026" s="461"/>
      <c r="G2026" s="461"/>
      <c r="H2026" s="461"/>
      <c r="I2026" s="461"/>
      <c r="J2026" s="461"/>
      <c r="K2026" s="462"/>
      <c r="L2026" s="461"/>
      <c r="M2026" s="461"/>
    </row>
    <row r="2027" spans="1:13" ht="45">
      <c r="A2027" s="476" t="s">
        <v>3127</v>
      </c>
      <c r="B2027" s="471" t="s">
        <v>3128</v>
      </c>
      <c r="C2027" s="343" t="s">
        <v>3129</v>
      </c>
      <c r="D2027" s="343" t="s">
        <v>3130</v>
      </c>
      <c r="E2027" s="460">
        <v>2005</v>
      </c>
      <c r="F2027" s="461"/>
      <c r="G2027" s="461"/>
      <c r="H2027" s="461"/>
      <c r="I2027" s="461"/>
      <c r="J2027" s="461"/>
      <c r="K2027" s="462"/>
      <c r="L2027" s="461"/>
      <c r="M2027" s="461"/>
    </row>
    <row r="2028" spans="1:13" ht="75">
      <c r="A2028" s="476" t="s">
        <v>9755</v>
      </c>
      <c r="B2028" s="471" t="s">
        <v>9756</v>
      </c>
      <c r="C2028" s="343" t="s">
        <v>9757</v>
      </c>
      <c r="D2028" s="343" t="s">
        <v>8999</v>
      </c>
      <c r="E2028" s="460">
        <v>2021</v>
      </c>
      <c r="F2028" s="461"/>
      <c r="G2028" s="461"/>
      <c r="H2028" s="461"/>
      <c r="I2028" s="461"/>
      <c r="J2028" s="461"/>
      <c r="K2028" s="462"/>
      <c r="L2028" s="461"/>
      <c r="M2028" s="461"/>
    </row>
    <row r="2029" spans="1:13" ht="60">
      <c r="A2029" s="476" t="s">
        <v>6113</v>
      </c>
      <c r="B2029" s="471"/>
      <c r="C2029" s="343" t="s">
        <v>6114</v>
      </c>
      <c r="D2029" s="343" t="s">
        <v>2699</v>
      </c>
      <c r="E2029" s="460">
        <v>2014</v>
      </c>
      <c r="F2029" s="461"/>
      <c r="G2029" s="461"/>
      <c r="H2029" s="461"/>
      <c r="I2029" s="461"/>
      <c r="J2029" s="461"/>
      <c r="K2029" s="462"/>
      <c r="L2029" s="461"/>
      <c r="M2029" s="461"/>
    </row>
    <row r="2030" spans="1:13" ht="60">
      <c r="A2030" s="476" t="s">
        <v>9758</v>
      </c>
      <c r="B2030" s="471"/>
      <c r="C2030" s="343" t="s">
        <v>9759</v>
      </c>
      <c r="D2030" s="343" t="s">
        <v>9760</v>
      </c>
      <c r="E2030" s="460">
        <v>2003</v>
      </c>
      <c r="F2030" s="461"/>
      <c r="G2030" s="461"/>
      <c r="H2030" s="461"/>
      <c r="I2030" s="461"/>
      <c r="J2030" s="461"/>
      <c r="K2030" s="462"/>
      <c r="L2030" s="461"/>
      <c r="M2030" s="461"/>
    </row>
    <row r="2031" spans="1:13" ht="75">
      <c r="A2031" s="476" t="s">
        <v>9761</v>
      </c>
      <c r="B2031" s="471" t="s">
        <v>9762</v>
      </c>
      <c r="C2031" s="343" t="s">
        <v>9763</v>
      </c>
      <c r="D2031" s="343" t="s">
        <v>533</v>
      </c>
      <c r="E2031" s="460">
        <v>1999</v>
      </c>
      <c r="F2031" s="461"/>
      <c r="G2031" s="461"/>
      <c r="H2031" s="461"/>
      <c r="I2031" s="461"/>
      <c r="J2031" s="461"/>
      <c r="K2031" s="462"/>
      <c r="L2031" s="461"/>
      <c r="M2031" s="461"/>
    </row>
    <row r="2032" spans="1:13" ht="90">
      <c r="A2032" s="476" t="s">
        <v>9764</v>
      </c>
      <c r="B2032" s="471" t="s">
        <v>9765</v>
      </c>
      <c r="C2032" s="343" t="s">
        <v>9766</v>
      </c>
      <c r="D2032" s="343" t="s">
        <v>8594</v>
      </c>
      <c r="E2032" s="460">
        <v>2022</v>
      </c>
      <c r="F2032" s="461"/>
      <c r="G2032" s="461"/>
      <c r="H2032" s="461"/>
      <c r="I2032" s="461"/>
      <c r="J2032" s="461"/>
      <c r="K2032" s="462"/>
      <c r="L2032" s="461"/>
      <c r="M2032" s="461"/>
    </row>
    <row r="2033" spans="1:13" ht="60">
      <c r="A2033" s="476" t="s">
        <v>5179</v>
      </c>
      <c r="B2033" s="471"/>
      <c r="C2033" s="343" t="s">
        <v>5180</v>
      </c>
      <c r="D2033" s="343" t="s">
        <v>3762</v>
      </c>
      <c r="E2033" s="460">
        <v>2017</v>
      </c>
      <c r="F2033" s="461"/>
      <c r="G2033" s="461"/>
      <c r="H2033" s="461"/>
      <c r="I2033" s="461"/>
      <c r="J2033" s="461"/>
      <c r="K2033" s="462"/>
      <c r="L2033" s="461"/>
      <c r="M2033" s="461"/>
    </row>
    <row r="2034" spans="1:13" ht="60">
      <c r="A2034" s="476" t="s">
        <v>9767</v>
      </c>
      <c r="B2034" s="471" t="s">
        <v>9768</v>
      </c>
      <c r="C2034" s="343" t="s">
        <v>9769</v>
      </c>
      <c r="D2034" s="343" t="s">
        <v>9770</v>
      </c>
      <c r="E2034" s="460">
        <v>2022</v>
      </c>
      <c r="F2034" s="461"/>
      <c r="G2034" s="461"/>
      <c r="H2034" s="461"/>
      <c r="I2034" s="461"/>
      <c r="J2034" s="461"/>
      <c r="K2034" s="462"/>
      <c r="L2034" s="461"/>
      <c r="M2034" s="461"/>
    </row>
    <row r="2035" spans="1:13" ht="75">
      <c r="A2035" s="476" t="s">
        <v>9771</v>
      </c>
      <c r="B2035" s="471" t="s">
        <v>9772</v>
      </c>
      <c r="C2035" s="343" t="s">
        <v>9773</v>
      </c>
      <c r="D2035" s="343" t="s">
        <v>9774</v>
      </c>
      <c r="E2035" s="460">
        <v>2021</v>
      </c>
      <c r="F2035" s="461"/>
      <c r="G2035" s="461"/>
      <c r="H2035" s="461"/>
      <c r="I2035" s="461"/>
      <c r="J2035" s="461"/>
      <c r="K2035" s="462"/>
      <c r="L2035" s="461"/>
      <c r="M2035" s="461"/>
    </row>
    <row r="2036" spans="1:13" ht="45">
      <c r="A2036" s="476" t="s">
        <v>4424</v>
      </c>
      <c r="B2036" s="471"/>
      <c r="C2036" s="343" t="s">
        <v>4425</v>
      </c>
      <c r="D2036" s="343" t="s">
        <v>285</v>
      </c>
      <c r="E2036" s="460">
        <v>2013</v>
      </c>
      <c r="F2036" s="461"/>
      <c r="G2036" s="461"/>
      <c r="H2036" s="461"/>
      <c r="I2036" s="461"/>
      <c r="J2036" s="461"/>
      <c r="K2036" s="462"/>
      <c r="L2036" s="461"/>
      <c r="M2036" s="461"/>
    </row>
    <row r="2037" spans="1:13" ht="30">
      <c r="A2037" s="476" t="s">
        <v>6550</v>
      </c>
      <c r="B2037" s="471"/>
      <c r="C2037" s="343" t="s">
        <v>6548</v>
      </c>
      <c r="D2037" s="343"/>
      <c r="E2037" s="460">
        <v>2017</v>
      </c>
      <c r="F2037" s="461"/>
      <c r="G2037" s="461"/>
      <c r="H2037" s="461"/>
      <c r="I2037" s="461"/>
      <c r="J2037" s="461"/>
      <c r="K2037" s="462"/>
      <c r="L2037" s="461"/>
      <c r="M2037" s="461"/>
    </row>
    <row r="2038" spans="1:13" ht="60">
      <c r="A2038" s="476" t="s">
        <v>282</v>
      </c>
      <c r="B2038" s="471" t="s">
        <v>283</v>
      </c>
      <c r="C2038" s="343" t="s">
        <v>281</v>
      </c>
      <c r="D2038" s="343" t="s">
        <v>348</v>
      </c>
      <c r="E2038" s="460">
        <v>2014</v>
      </c>
      <c r="F2038" s="461"/>
      <c r="G2038" s="461"/>
      <c r="H2038" s="461"/>
      <c r="I2038" s="461"/>
      <c r="J2038" s="461"/>
      <c r="K2038" s="462"/>
      <c r="L2038" s="461"/>
      <c r="M2038" s="461"/>
    </row>
    <row r="2039" spans="1:13" ht="60">
      <c r="A2039" s="476" t="s">
        <v>5450</v>
      </c>
      <c r="B2039" s="471" t="s">
        <v>5451</v>
      </c>
      <c r="C2039" s="343" t="s">
        <v>5452</v>
      </c>
      <c r="D2039" s="343" t="s">
        <v>3903</v>
      </c>
      <c r="E2039" s="460">
        <v>1991</v>
      </c>
      <c r="F2039" s="461"/>
      <c r="G2039" s="461"/>
      <c r="H2039" s="461"/>
      <c r="I2039" s="461"/>
      <c r="J2039" s="461"/>
      <c r="K2039" s="462"/>
      <c r="L2039" s="461"/>
      <c r="M2039" s="461"/>
    </row>
    <row r="2040" spans="1:13" ht="90">
      <c r="A2040" s="476" t="s">
        <v>3209</v>
      </c>
      <c r="B2040" s="471" t="s">
        <v>3210</v>
      </c>
      <c r="C2040" s="343" t="s">
        <v>3211</v>
      </c>
      <c r="D2040" s="343" t="s">
        <v>3212</v>
      </c>
      <c r="E2040" s="460">
        <v>2019</v>
      </c>
      <c r="F2040" s="461"/>
      <c r="G2040" s="461"/>
      <c r="H2040" s="461"/>
      <c r="I2040" s="461"/>
      <c r="J2040" s="461"/>
      <c r="K2040" s="462"/>
      <c r="L2040" s="461"/>
      <c r="M2040" s="461"/>
    </row>
    <row r="2041" spans="1:13" ht="75">
      <c r="A2041" s="476" t="s">
        <v>2585</v>
      </c>
      <c r="B2041" s="471" t="s">
        <v>3400</v>
      </c>
      <c r="C2041" s="343" t="s">
        <v>2587</v>
      </c>
      <c r="D2041" s="343" t="s">
        <v>2588</v>
      </c>
      <c r="E2041" s="460">
        <v>2016</v>
      </c>
      <c r="F2041" s="461"/>
      <c r="G2041" s="461"/>
      <c r="H2041" s="461"/>
      <c r="I2041" s="461"/>
      <c r="J2041" s="461"/>
      <c r="K2041" s="462"/>
      <c r="L2041" s="461"/>
      <c r="M2041" s="461"/>
    </row>
    <row r="2042" spans="1:13" ht="75">
      <c r="A2042" s="476" t="s">
        <v>2926</v>
      </c>
      <c r="B2042" s="471" t="s">
        <v>2927</v>
      </c>
      <c r="C2042" s="343" t="s">
        <v>2928</v>
      </c>
      <c r="D2042" s="343" t="s">
        <v>2929</v>
      </c>
      <c r="E2042" s="460">
        <v>2013</v>
      </c>
      <c r="F2042" s="461"/>
      <c r="G2042" s="461"/>
      <c r="H2042" s="461"/>
      <c r="I2042" s="461"/>
      <c r="J2042" s="461"/>
      <c r="K2042" s="462"/>
      <c r="L2042" s="461"/>
      <c r="M2042" s="461"/>
    </row>
    <row r="2043" spans="1:13" ht="75">
      <c r="A2043" s="476" t="s">
        <v>3633</v>
      </c>
      <c r="B2043" s="471" t="s">
        <v>3634</v>
      </c>
      <c r="C2043" s="343" t="s">
        <v>3635</v>
      </c>
      <c r="D2043" s="343" t="s">
        <v>3636</v>
      </c>
      <c r="E2043" s="460">
        <v>2012</v>
      </c>
      <c r="F2043" s="461"/>
      <c r="G2043" s="461"/>
      <c r="H2043" s="461"/>
      <c r="I2043" s="461"/>
      <c r="J2043" s="461"/>
      <c r="K2043" s="462"/>
      <c r="L2043" s="461"/>
      <c r="M2043" s="461"/>
    </row>
    <row r="2044" spans="1:13" ht="60">
      <c r="A2044" s="476" t="s">
        <v>5672</v>
      </c>
      <c r="B2044" s="471" t="s">
        <v>5673</v>
      </c>
      <c r="C2044" s="343" t="s">
        <v>5674</v>
      </c>
      <c r="D2044" s="343" t="s">
        <v>5675</v>
      </c>
      <c r="E2044" s="460">
        <v>2006</v>
      </c>
      <c r="F2044" s="461"/>
      <c r="G2044" s="461"/>
      <c r="H2044" s="461"/>
      <c r="I2044" s="461"/>
      <c r="J2044" s="461"/>
      <c r="K2044" s="462"/>
      <c r="L2044" s="461"/>
      <c r="M2044" s="461"/>
    </row>
    <row r="2045" spans="1:13" ht="45">
      <c r="A2045" s="476" t="s">
        <v>9775</v>
      </c>
      <c r="B2045" s="471" t="s">
        <v>9776</v>
      </c>
      <c r="C2045" s="343" t="s">
        <v>9777</v>
      </c>
      <c r="D2045" s="343" t="s">
        <v>9778</v>
      </c>
      <c r="E2045" s="460">
        <v>2002</v>
      </c>
      <c r="F2045" s="461"/>
      <c r="G2045" s="461"/>
      <c r="H2045" s="461"/>
      <c r="I2045" s="461"/>
      <c r="J2045" s="461"/>
      <c r="K2045" s="462"/>
      <c r="L2045" s="461"/>
      <c r="M2045" s="461"/>
    </row>
    <row r="2046" spans="1:13" ht="75">
      <c r="A2046" s="476" t="s">
        <v>3763</v>
      </c>
      <c r="B2046" s="471" t="s">
        <v>3764</v>
      </c>
      <c r="C2046" s="343" t="s">
        <v>3765</v>
      </c>
      <c r="D2046" s="343" t="s">
        <v>3766</v>
      </c>
      <c r="E2046" s="460">
        <v>2019</v>
      </c>
      <c r="F2046" s="461"/>
      <c r="G2046" s="461"/>
      <c r="H2046" s="461"/>
      <c r="I2046" s="461"/>
      <c r="J2046" s="461"/>
      <c r="K2046" s="462"/>
      <c r="L2046" s="461"/>
      <c r="M2046" s="461"/>
    </row>
    <row r="2047" spans="1:13" ht="45">
      <c r="A2047" s="476" t="s">
        <v>6556</v>
      </c>
      <c r="B2047" s="471" t="s">
        <v>6557</v>
      </c>
      <c r="C2047" s="343" t="s">
        <v>6558</v>
      </c>
      <c r="D2047" s="343" t="s">
        <v>3762</v>
      </c>
      <c r="E2047" s="460">
        <v>2009</v>
      </c>
      <c r="F2047" s="461"/>
      <c r="G2047" s="461"/>
      <c r="H2047" s="461"/>
      <c r="I2047" s="461"/>
      <c r="J2047" s="461"/>
      <c r="K2047" s="462"/>
      <c r="L2047" s="461"/>
      <c r="M2047" s="461"/>
    </row>
    <row r="2048" spans="1:13" ht="30">
      <c r="A2048" s="476" t="s">
        <v>9779</v>
      </c>
      <c r="B2048" s="471"/>
      <c r="C2048" s="343" t="s">
        <v>9780</v>
      </c>
      <c r="D2048" s="343" t="s">
        <v>9781</v>
      </c>
      <c r="E2048" s="460">
        <v>2000</v>
      </c>
      <c r="F2048" s="461"/>
      <c r="G2048" s="461"/>
      <c r="H2048" s="461"/>
      <c r="I2048" s="461"/>
      <c r="J2048" s="461"/>
      <c r="K2048" s="462"/>
      <c r="L2048" s="461"/>
      <c r="M2048" s="461"/>
    </row>
    <row r="2049" spans="1:13" ht="15">
      <c r="A2049" s="476" t="s">
        <v>3377</v>
      </c>
      <c r="B2049" s="471"/>
      <c r="C2049" s="343"/>
      <c r="D2049" s="343"/>
      <c r="E2049" s="460">
        <v>2006</v>
      </c>
      <c r="F2049" s="461"/>
      <c r="G2049" s="461"/>
      <c r="H2049" s="461"/>
      <c r="I2049" s="461"/>
      <c r="J2049" s="461"/>
      <c r="K2049" s="462"/>
      <c r="L2049" s="461"/>
      <c r="M2049" s="461"/>
    </row>
    <row r="2050" spans="1:13" ht="45">
      <c r="A2050" s="476" t="s">
        <v>9782</v>
      </c>
      <c r="B2050" s="471" t="s">
        <v>9783</v>
      </c>
      <c r="C2050" s="343" t="s">
        <v>9784</v>
      </c>
      <c r="D2050" s="343" t="s">
        <v>6947</v>
      </c>
      <c r="E2050" s="460">
        <v>2008</v>
      </c>
      <c r="F2050" s="461"/>
      <c r="G2050" s="461"/>
      <c r="H2050" s="461"/>
      <c r="I2050" s="461"/>
      <c r="J2050" s="461"/>
      <c r="K2050" s="462"/>
      <c r="L2050" s="461"/>
      <c r="M2050" s="461"/>
    </row>
    <row r="2051" spans="1:13" ht="30">
      <c r="A2051" s="476" t="s">
        <v>3004</v>
      </c>
      <c r="B2051" s="471"/>
      <c r="C2051" s="343" t="s">
        <v>3005</v>
      </c>
      <c r="D2051" s="343" t="s">
        <v>3006</v>
      </c>
      <c r="E2051" s="460">
        <v>2006</v>
      </c>
      <c r="F2051" s="461"/>
      <c r="G2051" s="461"/>
      <c r="H2051" s="461"/>
      <c r="I2051" s="461"/>
      <c r="J2051" s="461"/>
      <c r="K2051" s="462"/>
      <c r="L2051" s="461"/>
      <c r="M2051" s="461"/>
    </row>
    <row r="2052" spans="1:13" ht="75">
      <c r="A2052" s="476" t="s">
        <v>2619</v>
      </c>
      <c r="B2052" s="471"/>
      <c r="C2052" s="343" t="s">
        <v>2620</v>
      </c>
      <c r="D2052" s="343" t="s">
        <v>2621</v>
      </c>
      <c r="E2052" s="460">
        <v>2002</v>
      </c>
      <c r="F2052" s="461"/>
      <c r="G2052" s="461"/>
      <c r="H2052" s="461"/>
      <c r="I2052" s="461"/>
      <c r="J2052" s="461"/>
      <c r="K2052" s="462"/>
      <c r="L2052" s="461"/>
      <c r="M2052" s="461"/>
    </row>
    <row r="2053" spans="1:13" ht="60">
      <c r="A2053" s="476" t="s">
        <v>9785</v>
      </c>
      <c r="B2053" s="471" t="s">
        <v>9786</v>
      </c>
      <c r="C2053" s="343" t="s">
        <v>9787</v>
      </c>
      <c r="D2053" s="343" t="s">
        <v>4916</v>
      </c>
      <c r="E2053" s="460">
        <v>2012</v>
      </c>
      <c r="F2053" s="461"/>
      <c r="G2053" s="461"/>
      <c r="H2053" s="461"/>
      <c r="I2053" s="461"/>
      <c r="J2053" s="461"/>
      <c r="K2053" s="462"/>
      <c r="L2053" s="461"/>
      <c r="M2053" s="461"/>
    </row>
    <row r="2054" spans="1:13" ht="165">
      <c r="A2054" s="476" t="s">
        <v>3642</v>
      </c>
      <c r="B2054" s="471" t="s">
        <v>3643</v>
      </c>
      <c r="C2054" s="343" t="s">
        <v>3644</v>
      </c>
      <c r="D2054" s="343" t="s">
        <v>3645</v>
      </c>
      <c r="E2054" s="460">
        <v>2021</v>
      </c>
      <c r="F2054" s="461"/>
      <c r="G2054" s="461"/>
      <c r="H2054" s="461"/>
      <c r="I2054" s="461"/>
      <c r="J2054" s="461"/>
      <c r="K2054" s="462"/>
      <c r="L2054" s="461"/>
      <c r="M2054" s="461"/>
    </row>
    <row r="2055" spans="1:13" ht="90">
      <c r="A2055" s="476" t="s">
        <v>9788</v>
      </c>
      <c r="B2055" s="471" t="s">
        <v>9789</v>
      </c>
      <c r="C2055" s="343" t="s">
        <v>9790</v>
      </c>
      <c r="D2055" s="343" t="s">
        <v>9791</v>
      </c>
      <c r="E2055" s="460">
        <v>2022</v>
      </c>
      <c r="F2055" s="461"/>
      <c r="G2055" s="461"/>
      <c r="H2055" s="461"/>
      <c r="I2055" s="461"/>
      <c r="J2055" s="461"/>
      <c r="K2055" s="462"/>
      <c r="L2055" s="461"/>
      <c r="M2055" s="461"/>
    </row>
    <row r="2056" spans="1:13" ht="75">
      <c r="A2056" s="476" t="s">
        <v>9792</v>
      </c>
      <c r="B2056" s="471" t="s">
        <v>9793</v>
      </c>
      <c r="C2056" s="343" t="s">
        <v>9794</v>
      </c>
      <c r="D2056" s="343" t="s">
        <v>7215</v>
      </c>
      <c r="E2056" s="460">
        <v>2007</v>
      </c>
      <c r="F2056" s="461"/>
      <c r="G2056" s="461"/>
      <c r="H2056" s="461"/>
      <c r="I2056" s="461"/>
      <c r="J2056" s="461"/>
      <c r="K2056" s="462"/>
      <c r="L2056" s="461"/>
      <c r="M2056" s="461"/>
    </row>
    <row r="2057" spans="1:13" ht="60">
      <c r="A2057" s="476" t="s">
        <v>9795</v>
      </c>
      <c r="B2057" s="471"/>
      <c r="C2057" s="343" t="s">
        <v>9796</v>
      </c>
      <c r="D2057" s="343" t="s">
        <v>9797</v>
      </c>
      <c r="E2057" s="460">
        <v>1980</v>
      </c>
      <c r="F2057" s="461"/>
      <c r="G2057" s="461"/>
      <c r="H2057" s="461"/>
      <c r="I2057" s="461"/>
      <c r="J2057" s="461"/>
      <c r="K2057" s="462"/>
      <c r="L2057" s="461"/>
      <c r="M2057" s="461"/>
    </row>
    <row r="2058" spans="1:13" ht="30">
      <c r="A2058" s="476" t="s">
        <v>5322</v>
      </c>
      <c r="B2058" s="471"/>
      <c r="C2058" s="343" t="s">
        <v>5323</v>
      </c>
      <c r="D2058" s="343"/>
      <c r="E2058" s="460">
        <v>1991</v>
      </c>
      <c r="F2058" s="461"/>
      <c r="G2058" s="461"/>
      <c r="H2058" s="461"/>
      <c r="I2058" s="461"/>
      <c r="J2058" s="461"/>
      <c r="K2058" s="462"/>
      <c r="L2058" s="461"/>
      <c r="M2058" s="461"/>
    </row>
    <row r="2059" spans="1:13" ht="120">
      <c r="A2059" s="476" t="s">
        <v>5215</v>
      </c>
      <c r="B2059" s="471" t="s">
        <v>5216</v>
      </c>
      <c r="C2059" s="343" t="s">
        <v>5217</v>
      </c>
      <c r="D2059" s="343" t="s">
        <v>2699</v>
      </c>
      <c r="E2059" s="460">
        <v>2020</v>
      </c>
      <c r="F2059" s="461"/>
      <c r="G2059" s="461"/>
      <c r="H2059" s="461"/>
      <c r="I2059" s="461"/>
      <c r="J2059" s="461"/>
      <c r="K2059" s="462"/>
      <c r="L2059" s="461"/>
      <c r="M2059" s="461"/>
    </row>
    <row r="2060" spans="1:13" ht="75">
      <c r="A2060" s="476" t="s">
        <v>9798</v>
      </c>
      <c r="B2060" s="471" t="s">
        <v>9799</v>
      </c>
      <c r="C2060" s="343" t="s">
        <v>9800</v>
      </c>
      <c r="D2060" s="343" t="s">
        <v>1898</v>
      </c>
      <c r="E2060" s="460">
        <v>2021</v>
      </c>
      <c r="F2060" s="461"/>
      <c r="G2060" s="461"/>
      <c r="H2060" s="461"/>
      <c r="I2060" s="461"/>
      <c r="J2060" s="461"/>
      <c r="K2060" s="462"/>
      <c r="L2060" s="461"/>
      <c r="M2060" s="461"/>
    </row>
    <row r="2061" spans="1:13" ht="60">
      <c r="A2061" s="476" t="s">
        <v>9801</v>
      </c>
      <c r="B2061" s="471" t="s">
        <v>9802</v>
      </c>
      <c r="C2061" s="343" t="s">
        <v>9803</v>
      </c>
      <c r="D2061" s="343" t="s">
        <v>9804</v>
      </c>
      <c r="E2061" s="460">
        <v>2008</v>
      </c>
      <c r="F2061" s="461"/>
      <c r="G2061" s="461"/>
      <c r="H2061" s="461"/>
      <c r="I2061" s="461"/>
      <c r="J2061" s="461"/>
      <c r="K2061" s="462"/>
      <c r="L2061" s="461"/>
      <c r="M2061" s="461"/>
    </row>
    <row r="2062" spans="1:13" ht="75">
      <c r="A2062" s="476" t="s">
        <v>2992</v>
      </c>
      <c r="B2062" s="471"/>
      <c r="C2062" s="343" t="s">
        <v>2993</v>
      </c>
      <c r="D2062" s="343" t="s">
        <v>2994</v>
      </c>
      <c r="E2062" s="460">
        <v>2021</v>
      </c>
      <c r="F2062" s="461"/>
      <c r="G2062" s="461"/>
      <c r="H2062" s="461"/>
      <c r="I2062" s="461"/>
      <c r="J2062" s="461"/>
      <c r="K2062" s="462"/>
      <c r="L2062" s="461"/>
      <c r="M2062" s="461"/>
    </row>
    <row r="2063" spans="1:13" ht="90">
      <c r="A2063" s="476" t="s">
        <v>4419</v>
      </c>
      <c r="B2063" s="471"/>
      <c r="C2063" s="343" t="s">
        <v>4420</v>
      </c>
      <c r="D2063" s="343" t="s">
        <v>3099</v>
      </c>
      <c r="E2063" s="460">
        <v>2001</v>
      </c>
      <c r="F2063" s="461"/>
      <c r="G2063" s="461"/>
      <c r="H2063" s="461"/>
      <c r="I2063" s="461"/>
      <c r="J2063" s="461"/>
      <c r="K2063" s="462"/>
      <c r="L2063" s="461"/>
      <c r="M2063" s="461"/>
    </row>
    <row r="2064" spans="1:13" ht="90">
      <c r="A2064" s="476" t="s">
        <v>9805</v>
      </c>
      <c r="B2064" s="471"/>
      <c r="C2064" s="343" t="s">
        <v>9806</v>
      </c>
      <c r="D2064" s="343" t="s">
        <v>8738</v>
      </c>
      <c r="E2064" s="460">
        <v>2009</v>
      </c>
      <c r="F2064" s="461"/>
      <c r="G2064" s="461"/>
      <c r="H2064" s="461"/>
      <c r="I2064" s="461"/>
      <c r="J2064" s="461"/>
      <c r="K2064" s="462"/>
      <c r="L2064" s="461"/>
      <c r="M2064" s="461"/>
    </row>
    <row r="2065" spans="1:13" ht="75">
      <c r="A2065" s="476" t="s">
        <v>9807</v>
      </c>
      <c r="B2065" s="471" t="s">
        <v>9808</v>
      </c>
      <c r="C2065" s="343" t="s">
        <v>9809</v>
      </c>
      <c r="D2065" s="343" t="s">
        <v>7782</v>
      </c>
      <c r="E2065" s="460">
        <v>2008</v>
      </c>
      <c r="F2065" s="461"/>
      <c r="G2065" s="461"/>
      <c r="H2065" s="461"/>
      <c r="I2065" s="461"/>
      <c r="J2065" s="461"/>
      <c r="K2065" s="462"/>
      <c r="L2065" s="461"/>
      <c r="M2065" s="461"/>
    </row>
    <row r="2066" spans="1:13" ht="60">
      <c r="A2066" s="476" t="s">
        <v>9810</v>
      </c>
      <c r="B2066" s="471" t="s">
        <v>9811</v>
      </c>
      <c r="C2066" s="343" t="s">
        <v>9812</v>
      </c>
      <c r="D2066" s="343" t="s">
        <v>6947</v>
      </c>
      <c r="E2066" s="460">
        <v>2006</v>
      </c>
      <c r="F2066" s="461"/>
      <c r="G2066" s="461"/>
      <c r="H2066" s="461"/>
      <c r="I2066" s="461"/>
      <c r="J2066" s="461"/>
      <c r="K2066" s="462"/>
      <c r="L2066" s="461"/>
      <c r="M2066" s="461"/>
    </row>
    <row r="2067" spans="1:13" ht="75">
      <c r="A2067" s="476" t="s">
        <v>9813</v>
      </c>
      <c r="B2067" s="471" t="s">
        <v>9814</v>
      </c>
      <c r="C2067" s="343" t="s">
        <v>9815</v>
      </c>
      <c r="D2067" s="343" t="s">
        <v>6951</v>
      </c>
      <c r="E2067" s="460">
        <v>2016</v>
      </c>
      <c r="F2067" s="461"/>
      <c r="G2067" s="461"/>
      <c r="H2067" s="461"/>
      <c r="I2067" s="461"/>
      <c r="J2067" s="461"/>
      <c r="K2067" s="462"/>
      <c r="L2067" s="461"/>
      <c r="M2067" s="461"/>
    </row>
    <row r="2068" spans="1:13" ht="90">
      <c r="A2068" s="476" t="s">
        <v>9816</v>
      </c>
      <c r="B2068" s="471" t="s">
        <v>9817</v>
      </c>
      <c r="C2068" s="343" t="s">
        <v>9818</v>
      </c>
      <c r="D2068" s="343" t="s">
        <v>9819</v>
      </c>
      <c r="E2068" s="460">
        <v>2023</v>
      </c>
      <c r="F2068" s="461"/>
      <c r="G2068" s="461"/>
      <c r="H2068" s="461"/>
      <c r="I2068" s="461"/>
      <c r="J2068" s="461"/>
      <c r="K2068" s="462"/>
      <c r="L2068" s="461"/>
      <c r="M2068" s="461"/>
    </row>
    <row r="2069" spans="1:13" ht="45">
      <c r="A2069" s="476" t="s">
        <v>9820</v>
      </c>
      <c r="B2069" s="471"/>
      <c r="C2069" s="343" t="s">
        <v>9821</v>
      </c>
      <c r="D2069" s="343" t="s">
        <v>7339</v>
      </c>
      <c r="E2069" s="460">
        <v>2008</v>
      </c>
      <c r="F2069" s="461"/>
      <c r="G2069" s="461"/>
      <c r="H2069" s="461"/>
      <c r="I2069" s="461"/>
      <c r="J2069" s="461"/>
      <c r="K2069" s="462"/>
      <c r="L2069" s="461"/>
      <c r="M2069" s="461"/>
    </row>
    <row r="2070" spans="1:13" ht="45">
      <c r="A2070" s="476" t="s">
        <v>9822</v>
      </c>
      <c r="B2070" s="471" t="s">
        <v>9823</v>
      </c>
      <c r="C2070" s="343" t="s">
        <v>9824</v>
      </c>
      <c r="D2070" s="343" t="s">
        <v>7189</v>
      </c>
      <c r="E2070" s="460">
        <v>2014</v>
      </c>
      <c r="F2070" s="461"/>
      <c r="G2070" s="461"/>
      <c r="H2070" s="461"/>
      <c r="I2070" s="461"/>
      <c r="J2070" s="461"/>
      <c r="K2070" s="462"/>
      <c r="L2070" s="461"/>
      <c r="M2070" s="461"/>
    </row>
    <row r="2071" spans="1:13" ht="60">
      <c r="A2071" s="488" t="s">
        <v>9825</v>
      </c>
      <c r="B2071" s="471"/>
      <c r="C2071" s="343" t="s">
        <v>9826</v>
      </c>
      <c r="D2071" s="343" t="s">
        <v>7405</v>
      </c>
      <c r="E2071" s="460">
        <v>2013</v>
      </c>
      <c r="F2071" s="461"/>
      <c r="G2071" s="461"/>
      <c r="H2071" s="461"/>
      <c r="I2071" s="461"/>
      <c r="J2071" s="461"/>
      <c r="K2071" s="462"/>
      <c r="L2071" s="461"/>
      <c r="M2071" s="461"/>
    </row>
    <row r="2072" spans="1:13" ht="60">
      <c r="A2072" s="488" t="s">
        <v>9825</v>
      </c>
      <c r="B2072" s="471" t="s">
        <v>9827</v>
      </c>
      <c r="C2072" s="343" t="s">
        <v>9828</v>
      </c>
      <c r="D2072" s="343" t="s">
        <v>6951</v>
      </c>
      <c r="E2072" s="460">
        <v>1996</v>
      </c>
      <c r="F2072" s="461"/>
      <c r="G2072" s="461"/>
      <c r="H2072" s="461"/>
      <c r="I2072" s="461"/>
      <c r="J2072" s="461"/>
      <c r="K2072" s="462"/>
      <c r="L2072" s="461"/>
      <c r="M2072" s="461"/>
    </row>
    <row r="2073" spans="1:13" ht="45">
      <c r="A2073" s="476" t="s">
        <v>9829</v>
      </c>
      <c r="B2073" s="471" t="s">
        <v>9830</v>
      </c>
      <c r="C2073" s="343" t="s">
        <v>8199</v>
      </c>
      <c r="D2073" s="343" t="s">
        <v>7202</v>
      </c>
      <c r="E2073" s="460">
        <v>2013</v>
      </c>
      <c r="F2073" s="461"/>
      <c r="G2073" s="461"/>
      <c r="H2073" s="461"/>
      <c r="I2073" s="461"/>
      <c r="J2073" s="461"/>
      <c r="K2073" s="462"/>
      <c r="L2073" s="461"/>
      <c r="M2073" s="461"/>
    </row>
    <row r="2074" spans="1:13" ht="30">
      <c r="A2074" s="476" t="s">
        <v>4194</v>
      </c>
      <c r="B2074" s="471"/>
      <c r="C2074" s="343"/>
      <c r="D2074" s="343"/>
      <c r="E2074" s="460">
        <v>2010</v>
      </c>
      <c r="F2074" s="461"/>
      <c r="G2074" s="461"/>
      <c r="H2074" s="461"/>
      <c r="I2074" s="461"/>
      <c r="J2074" s="461"/>
      <c r="K2074" s="462"/>
      <c r="L2074" s="461"/>
      <c r="M2074" s="461"/>
    </row>
    <row r="2075" spans="1:13" ht="15">
      <c r="A2075" s="476" t="s">
        <v>4788</v>
      </c>
      <c r="B2075" s="471"/>
      <c r="C2075" s="343" t="s">
        <v>4789</v>
      </c>
      <c r="D2075" s="343"/>
      <c r="E2075" s="460">
        <v>2005</v>
      </c>
      <c r="F2075" s="461"/>
      <c r="G2075" s="461"/>
      <c r="H2075" s="461"/>
      <c r="I2075" s="461"/>
      <c r="J2075" s="461"/>
      <c r="K2075" s="462"/>
      <c r="L2075" s="461"/>
      <c r="M2075" s="461"/>
    </row>
    <row r="2076" spans="1:13" ht="60">
      <c r="A2076" s="476" t="s">
        <v>9831</v>
      </c>
      <c r="B2076" s="471"/>
      <c r="C2076" s="343"/>
      <c r="D2076" s="343" t="s">
        <v>8391</v>
      </c>
      <c r="E2076" s="471"/>
      <c r="F2076" s="461"/>
      <c r="G2076" s="461"/>
      <c r="H2076" s="461"/>
      <c r="I2076" s="461"/>
      <c r="J2076" s="461"/>
      <c r="K2076" s="462"/>
      <c r="L2076" s="461"/>
      <c r="M2076" s="461"/>
    </row>
    <row r="2077" spans="1:13" ht="75">
      <c r="A2077" s="476" t="s">
        <v>9832</v>
      </c>
      <c r="B2077" s="471" t="s">
        <v>9833</v>
      </c>
      <c r="C2077" s="343" t="s">
        <v>9834</v>
      </c>
      <c r="D2077" s="343" t="s">
        <v>1898</v>
      </c>
      <c r="E2077" s="460">
        <v>2015</v>
      </c>
      <c r="F2077" s="461"/>
      <c r="G2077" s="461"/>
      <c r="H2077" s="461"/>
      <c r="I2077" s="461"/>
      <c r="J2077" s="461"/>
      <c r="K2077" s="462"/>
      <c r="L2077" s="461"/>
      <c r="M2077" s="461"/>
    </row>
    <row r="2078" spans="1:13" ht="60">
      <c r="A2078" s="476" t="s">
        <v>9835</v>
      </c>
      <c r="B2078" s="471" t="s">
        <v>9836</v>
      </c>
      <c r="C2078" s="343" t="s">
        <v>9837</v>
      </c>
      <c r="D2078" s="343" t="s">
        <v>9838</v>
      </c>
      <c r="E2078" s="460">
        <v>2021</v>
      </c>
      <c r="F2078" s="461"/>
      <c r="G2078" s="461"/>
      <c r="H2078" s="461"/>
      <c r="I2078" s="461"/>
      <c r="J2078" s="461"/>
      <c r="K2078" s="462"/>
      <c r="L2078" s="461"/>
      <c r="M2078" s="461"/>
    </row>
    <row r="2079" spans="1:13" ht="30">
      <c r="A2079" s="476" t="s">
        <v>3890</v>
      </c>
      <c r="B2079" s="471"/>
      <c r="C2079" s="343" t="s">
        <v>3891</v>
      </c>
      <c r="D2079" s="343" t="s">
        <v>3892</v>
      </c>
      <c r="E2079" s="460">
        <v>2016</v>
      </c>
      <c r="F2079" s="461"/>
      <c r="G2079" s="461"/>
      <c r="H2079" s="461"/>
      <c r="I2079" s="461"/>
      <c r="J2079" s="461"/>
      <c r="K2079" s="462"/>
      <c r="L2079" s="461"/>
      <c r="M2079" s="461"/>
    </row>
    <row r="2080" spans="1:13" ht="60">
      <c r="A2080" s="476" t="s">
        <v>6647</v>
      </c>
      <c r="B2080" s="471"/>
      <c r="C2080" s="343" t="s">
        <v>6648</v>
      </c>
      <c r="D2080" s="343" t="s">
        <v>6649</v>
      </c>
      <c r="E2080" s="460">
        <v>2022</v>
      </c>
      <c r="F2080" s="461"/>
      <c r="G2080" s="461"/>
      <c r="H2080" s="461"/>
      <c r="I2080" s="461"/>
      <c r="J2080" s="461"/>
      <c r="K2080" s="462"/>
      <c r="L2080" s="461"/>
      <c r="M2080" s="461"/>
    </row>
    <row r="2081" spans="1:13" ht="45">
      <c r="A2081" s="476" t="s">
        <v>4192</v>
      </c>
      <c r="B2081" s="471"/>
      <c r="C2081" s="343" t="s">
        <v>4193</v>
      </c>
      <c r="D2081" s="343"/>
      <c r="E2081" s="460">
        <v>2014</v>
      </c>
      <c r="F2081" s="461"/>
      <c r="G2081" s="461"/>
      <c r="H2081" s="461"/>
      <c r="I2081" s="461"/>
      <c r="J2081" s="461"/>
      <c r="K2081" s="462"/>
      <c r="L2081" s="461"/>
      <c r="M2081" s="461"/>
    </row>
    <row r="2082" spans="1:13" ht="105">
      <c r="A2082" s="476" t="s">
        <v>9839</v>
      </c>
      <c r="B2082" s="471"/>
      <c r="C2082" s="343" t="s">
        <v>9840</v>
      </c>
      <c r="D2082" s="343" t="s">
        <v>9841</v>
      </c>
      <c r="E2082" s="460">
        <v>2006</v>
      </c>
      <c r="F2082" s="461"/>
      <c r="G2082" s="461"/>
      <c r="H2082" s="461"/>
      <c r="I2082" s="461"/>
      <c r="J2082" s="461"/>
      <c r="K2082" s="462"/>
      <c r="L2082" s="461"/>
      <c r="M2082" s="461"/>
    </row>
    <row r="2083" spans="1:13" ht="60">
      <c r="A2083" s="476" t="s">
        <v>3115</v>
      </c>
      <c r="B2083" s="471"/>
      <c r="C2083" s="343" t="s">
        <v>3116</v>
      </c>
      <c r="D2083" s="343" t="s">
        <v>285</v>
      </c>
      <c r="E2083" s="460">
        <v>2013</v>
      </c>
      <c r="F2083" s="461"/>
      <c r="G2083" s="461"/>
      <c r="H2083" s="461"/>
      <c r="I2083" s="461"/>
      <c r="J2083" s="461"/>
      <c r="K2083" s="462"/>
      <c r="L2083" s="461"/>
      <c r="M2083" s="461"/>
    </row>
    <row r="2084" spans="1:13" ht="90">
      <c r="A2084" s="476" t="s">
        <v>1989</v>
      </c>
      <c r="B2084" s="471" t="s">
        <v>4895</v>
      </c>
      <c r="C2084" s="343" t="s">
        <v>1988</v>
      </c>
      <c r="D2084" s="343" t="s">
        <v>1991</v>
      </c>
      <c r="E2084" s="460">
        <v>2012</v>
      </c>
      <c r="F2084" s="461"/>
      <c r="G2084" s="461"/>
      <c r="H2084" s="461"/>
      <c r="I2084" s="461"/>
      <c r="J2084" s="461"/>
      <c r="K2084" s="462"/>
      <c r="L2084" s="461"/>
      <c r="M2084" s="461"/>
    </row>
    <row r="2085" spans="1:13" ht="75">
      <c r="A2085" s="476" t="s">
        <v>9842</v>
      </c>
      <c r="B2085" s="471" t="s">
        <v>9843</v>
      </c>
      <c r="C2085" s="343" t="s">
        <v>9844</v>
      </c>
      <c r="D2085" s="343" t="s">
        <v>8934</v>
      </c>
      <c r="E2085" s="460">
        <v>2018</v>
      </c>
      <c r="F2085" s="461"/>
      <c r="G2085" s="461"/>
      <c r="H2085" s="461"/>
      <c r="I2085" s="461"/>
      <c r="J2085" s="461"/>
      <c r="K2085" s="462"/>
      <c r="L2085" s="461"/>
      <c r="M2085" s="461"/>
    </row>
    <row r="2086" spans="1:13" ht="90">
      <c r="A2086" s="476" t="s">
        <v>9845</v>
      </c>
      <c r="B2086" s="471" t="s">
        <v>9846</v>
      </c>
      <c r="C2086" s="343" t="s">
        <v>9847</v>
      </c>
      <c r="D2086" s="343" t="s">
        <v>6951</v>
      </c>
      <c r="E2086" s="460">
        <v>2012</v>
      </c>
      <c r="F2086" s="461"/>
      <c r="G2086" s="461"/>
      <c r="H2086" s="461"/>
      <c r="I2086" s="461"/>
      <c r="J2086" s="461"/>
      <c r="K2086" s="462"/>
      <c r="L2086" s="461"/>
      <c r="M2086" s="461"/>
    </row>
    <row r="2087" spans="1:13" ht="90">
      <c r="A2087" s="476" t="s">
        <v>2606</v>
      </c>
      <c r="B2087" s="471" t="s">
        <v>3539</v>
      </c>
      <c r="C2087" s="343" t="s">
        <v>2608</v>
      </c>
      <c r="D2087" s="343" t="s">
        <v>2609</v>
      </c>
      <c r="E2087" s="460">
        <v>2022</v>
      </c>
      <c r="F2087" s="461"/>
      <c r="G2087" s="461"/>
      <c r="H2087" s="461"/>
      <c r="I2087" s="461"/>
      <c r="J2087" s="461"/>
      <c r="K2087" s="462"/>
      <c r="L2087" s="461"/>
      <c r="M2087" s="461"/>
    </row>
    <row r="2088" spans="1:13" ht="90">
      <c r="A2088" s="476" t="s">
        <v>9848</v>
      </c>
      <c r="B2088" s="471" t="s">
        <v>9849</v>
      </c>
      <c r="C2088" s="343" t="s">
        <v>9850</v>
      </c>
      <c r="D2088" s="343" t="s">
        <v>9851</v>
      </c>
      <c r="E2088" s="460">
        <v>2017</v>
      </c>
      <c r="F2088" s="461"/>
      <c r="G2088" s="461"/>
      <c r="H2088" s="461"/>
      <c r="I2088" s="461"/>
      <c r="J2088" s="461"/>
      <c r="K2088" s="462"/>
      <c r="L2088" s="461"/>
      <c r="M2088" s="461"/>
    </row>
    <row r="2089" spans="1:13" ht="60">
      <c r="A2089" s="476" t="s">
        <v>9852</v>
      </c>
      <c r="B2089" s="471" t="s">
        <v>9853</v>
      </c>
      <c r="C2089" s="343" t="s">
        <v>9854</v>
      </c>
      <c r="D2089" s="343" t="s">
        <v>8348</v>
      </c>
      <c r="E2089" s="460">
        <v>2016</v>
      </c>
      <c r="F2089" s="461"/>
      <c r="G2089" s="461"/>
      <c r="H2089" s="461"/>
      <c r="I2089" s="461"/>
      <c r="J2089" s="461"/>
      <c r="K2089" s="462"/>
      <c r="L2089" s="461"/>
      <c r="M2089" s="461"/>
    </row>
    <row r="2090" spans="1:13" ht="30">
      <c r="A2090" s="476" t="s">
        <v>2556</v>
      </c>
      <c r="B2090" s="471" t="s">
        <v>3240</v>
      </c>
      <c r="C2090" s="343" t="s">
        <v>2558</v>
      </c>
      <c r="D2090" s="343" t="s">
        <v>2559</v>
      </c>
      <c r="E2090" s="460">
        <v>2007</v>
      </c>
      <c r="F2090" s="461"/>
      <c r="G2090" s="461"/>
      <c r="H2090" s="461"/>
      <c r="I2090" s="461"/>
      <c r="J2090" s="461"/>
      <c r="K2090" s="462"/>
      <c r="L2090" s="461"/>
      <c r="M2090" s="461"/>
    </row>
    <row r="2091" spans="1:13" ht="105">
      <c r="A2091" s="476" t="s">
        <v>9855</v>
      </c>
      <c r="B2091" s="471"/>
      <c r="C2091" s="343" t="s">
        <v>5294</v>
      </c>
      <c r="D2091" s="343" t="s">
        <v>5295</v>
      </c>
      <c r="E2091" s="460">
        <v>2010</v>
      </c>
      <c r="F2091" s="461"/>
      <c r="G2091" s="461"/>
      <c r="H2091" s="461"/>
      <c r="I2091" s="461"/>
      <c r="J2091" s="461"/>
      <c r="K2091" s="462"/>
      <c r="L2091" s="461"/>
      <c r="M2091" s="461"/>
    </row>
    <row r="2092" spans="1:13" ht="60">
      <c r="A2092" s="476" t="s">
        <v>4829</v>
      </c>
      <c r="B2092" s="471"/>
      <c r="C2092" s="343" t="s">
        <v>4830</v>
      </c>
      <c r="D2092" s="343" t="s">
        <v>2997</v>
      </c>
      <c r="E2092" s="460">
        <v>2003</v>
      </c>
      <c r="F2092" s="461"/>
      <c r="G2092" s="461"/>
      <c r="H2092" s="461"/>
      <c r="I2092" s="461"/>
      <c r="J2092" s="461"/>
      <c r="K2092" s="462"/>
      <c r="L2092" s="461"/>
      <c r="M2092" s="461"/>
    </row>
    <row r="2093" spans="1:13" ht="120">
      <c r="A2093" s="476" t="s">
        <v>3782</v>
      </c>
      <c r="B2093" s="471" t="s">
        <v>3783</v>
      </c>
      <c r="C2093" s="343" t="s">
        <v>3784</v>
      </c>
      <c r="D2093" s="343" t="s">
        <v>3785</v>
      </c>
      <c r="E2093" s="460">
        <v>2022</v>
      </c>
      <c r="F2093" s="461"/>
      <c r="G2093" s="461"/>
      <c r="H2093" s="461"/>
      <c r="I2093" s="461"/>
      <c r="J2093" s="461"/>
      <c r="K2093" s="462"/>
      <c r="L2093" s="461"/>
      <c r="M2093" s="461"/>
    </row>
    <row r="2094" spans="1:13" ht="30">
      <c r="A2094" s="476" t="s">
        <v>6551</v>
      </c>
      <c r="B2094" s="471"/>
      <c r="C2094" s="343" t="s">
        <v>6548</v>
      </c>
      <c r="D2094" s="343" t="s">
        <v>6552</v>
      </c>
      <c r="E2094" s="460">
        <v>2007</v>
      </c>
      <c r="F2094" s="461"/>
      <c r="G2094" s="461"/>
      <c r="H2094" s="461"/>
      <c r="I2094" s="461"/>
      <c r="J2094" s="461"/>
      <c r="K2094" s="462"/>
      <c r="L2094" s="461"/>
      <c r="M2094" s="461"/>
    </row>
    <row r="2095" spans="1:13" ht="75">
      <c r="A2095" s="476" t="s">
        <v>9856</v>
      </c>
      <c r="B2095" s="471" t="s">
        <v>9857</v>
      </c>
      <c r="C2095" s="343" t="s">
        <v>9858</v>
      </c>
      <c r="D2095" s="343" t="s">
        <v>7617</v>
      </c>
      <c r="E2095" s="460">
        <v>2022</v>
      </c>
      <c r="F2095" s="461"/>
      <c r="G2095" s="461"/>
      <c r="H2095" s="461"/>
      <c r="I2095" s="461"/>
      <c r="J2095" s="461"/>
      <c r="K2095" s="462"/>
      <c r="L2095" s="461"/>
      <c r="M2095" s="461"/>
    </row>
    <row r="2096" spans="1:13" ht="30">
      <c r="A2096" s="476" t="s">
        <v>4922</v>
      </c>
      <c r="B2096" s="471"/>
      <c r="C2096" s="343"/>
      <c r="D2096" s="343"/>
      <c r="E2096" s="460">
        <v>2008</v>
      </c>
      <c r="F2096" s="461"/>
      <c r="G2096" s="461"/>
      <c r="H2096" s="461"/>
      <c r="I2096" s="461"/>
      <c r="J2096" s="461"/>
      <c r="K2096" s="462"/>
      <c r="L2096" s="461"/>
      <c r="M2096" s="461"/>
    </row>
    <row r="2097" spans="1:13" ht="75">
      <c r="A2097" s="476" t="s">
        <v>470</v>
      </c>
      <c r="B2097" s="471" t="s">
        <v>4276</v>
      </c>
      <c r="C2097" s="343" t="s">
        <v>469</v>
      </c>
      <c r="D2097" s="343" t="s">
        <v>472</v>
      </c>
      <c r="E2097" s="460">
        <v>2014</v>
      </c>
      <c r="F2097" s="461"/>
      <c r="G2097" s="461"/>
      <c r="H2097" s="461"/>
      <c r="I2097" s="461"/>
      <c r="J2097" s="461"/>
      <c r="K2097" s="462"/>
      <c r="L2097" s="461"/>
      <c r="M2097" s="461"/>
    </row>
    <row r="2098" spans="1:13" ht="60">
      <c r="A2098" s="476" t="s">
        <v>9859</v>
      </c>
      <c r="B2098" s="471"/>
      <c r="C2098" s="343" t="s">
        <v>9860</v>
      </c>
      <c r="D2098" s="343" t="s">
        <v>9861</v>
      </c>
      <c r="E2098" s="460">
        <v>2005</v>
      </c>
      <c r="F2098" s="461"/>
      <c r="G2098" s="461"/>
      <c r="H2098" s="461"/>
      <c r="I2098" s="461"/>
      <c r="J2098" s="461"/>
      <c r="K2098" s="462"/>
      <c r="L2098" s="461"/>
      <c r="M2098" s="461"/>
    </row>
    <row r="2099" spans="1:13" ht="60">
      <c r="A2099" s="476" t="s">
        <v>4117</v>
      </c>
      <c r="B2099" s="471" t="s">
        <v>4118</v>
      </c>
      <c r="C2099" s="343" t="s">
        <v>4119</v>
      </c>
      <c r="D2099" s="343" t="s">
        <v>4120</v>
      </c>
      <c r="E2099" s="460">
        <v>2023</v>
      </c>
      <c r="F2099" s="461"/>
      <c r="G2099" s="461"/>
      <c r="H2099" s="461"/>
      <c r="I2099" s="461"/>
      <c r="J2099" s="461"/>
      <c r="K2099" s="462"/>
      <c r="L2099" s="461"/>
      <c r="M2099" s="461"/>
    </row>
    <row r="2100" spans="1:13" ht="75">
      <c r="A2100" s="476" t="s">
        <v>3629</v>
      </c>
      <c r="B2100" s="471" t="s">
        <v>3630</v>
      </c>
      <c r="C2100" s="343" t="s">
        <v>3631</v>
      </c>
      <c r="D2100" s="343" t="s">
        <v>3632</v>
      </c>
      <c r="E2100" s="460">
        <v>2019</v>
      </c>
      <c r="F2100" s="461"/>
      <c r="G2100" s="461"/>
      <c r="H2100" s="461"/>
      <c r="I2100" s="461"/>
      <c r="J2100" s="461"/>
      <c r="K2100" s="462"/>
      <c r="L2100" s="461"/>
      <c r="M2100" s="461"/>
    </row>
    <row r="2101" spans="1:13" ht="255">
      <c r="A2101" s="476" t="s">
        <v>9862</v>
      </c>
      <c r="B2101" s="471" t="s">
        <v>9863</v>
      </c>
      <c r="C2101" s="343" t="s">
        <v>9864</v>
      </c>
      <c r="D2101" s="343" t="s">
        <v>3859</v>
      </c>
      <c r="E2101" s="460">
        <v>1994</v>
      </c>
      <c r="F2101" s="461"/>
      <c r="G2101" s="461"/>
      <c r="H2101" s="461"/>
      <c r="I2101" s="461"/>
      <c r="J2101" s="461"/>
      <c r="K2101" s="462"/>
      <c r="L2101" s="461"/>
      <c r="M2101" s="461"/>
    </row>
    <row r="2102" spans="1:13" ht="60">
      <c r="A2102" s="476" t="s">
        <v>9865</v>
      </c>
      <c r="B2102" s="471"/>
      <c r="C2102" s="343" t="s">
        <v>9866</v>
      </c>
      <c r="D2102" s="343" t="s">
        <v>9867</v>
      </c>
      <c r="E2102" s="460">
        <v>2014</v>
      </c>
      <c r="F2102" s="461"/>
      <c r="G2102" s="461"/>
      <c r="H2102" s="461"/>
      <c r="I2102" s="461"/>
      <c r="J2102" s="461"/>
      <c r="K2102" s="462"/>
      <c r="L2102" s="461"/>
      <c r="M2102" s="461"/>
    </row>
    <row r="2103" spans="1:13" ht="75">
      <c r="A2103" s="476" t="s">
        <v>9868</v>
      </c>
      <c r="B2103" s="471"/>
      <c r="C2103" s="343" t="s">
        <v>9869</v>
      </c>
      <c r="D2103" s="343" t="s">
        <v>9870</v>
      </c>
      <c r="E2103" s="460">
        <v>2017</v>
      </c>
      <c r="F2103" s="461"/>
      <c r="G2103" s="461"/>
      <c r="H2103" s="461"/>
      <c r="I2103" s="461"/>
      <c r="J2103" s="461"/>
      <c r="K2103" s="462"/>
      <c r="L2103" s="461"/>
      <c r="M2103" s="461"/>
    </row>
    <row r="2104" spans="1:13" ht="60">
      <c r="A2104" s="476" t="s">
        <v>5976</v>
      </c>
      <c r="B2104" s="471"/>
      <c r="C2104" s="343" t="s">
        <v>5977</v>
      </c>
      <c r="D2104" s="343" t="s">
        <v>5978</v>
      </c>
      <c r="E2104" s="460">
        <v>2012</v>
      </c>
      <c r="F2104" s="461"/>
      <c r="G2104" s="461"/>
      <c r="H2104" s="461"/>
      <c r="I2104" s="461"/>
      <c r="J2104" s="461"/>
      <c r="K2104" s="462"/>
      <c r="L2104" s="461"/>
      <c r="M2104" s="461"/>
    </row>
    <row r="2105" spans="1:13" ht="90">
      <c r="A2105" s="476" t="s">
        <v>2668</v>
      </c>
      <c r="B2105" s="471" t="s">
        <v>3753</v>
      </c>
      <c r="C2105" s="343" t="s">
        <v>2670</v>
      </c>
      <c r="D2105" s="343" t="s">
        <v>2671</v>
      </c>
      <c r="E2105" s="460">
        <v>2022</v>
      </c>
      <c r="F2105" s="461"/>
      <c r="G2105" s="461"/>
      <c r="H2105" s="461"/>
      <c r="I2105" s="461"/>
      <c r="J2105" s="461"/>
      <c r="K2105" s="462"/>
      <c r="L2105" s="461"/>
      <c r="M2105" s="461"/>
    </row>
    <row r="2106" spans="1:13" ht="75">
      <c r="A2106" s="476" t="s">
        <v>9871</v>
      </c>
      <c r="B2106" s="471"/>
      <c r="C2106" s="343" t="s">
        <v>9872</v>
      </c>
      <c r="D2106" s="343" t="s">
        <v>9873</v>
      </c>
      <c r="E2106" s="460">
        <v>1999</v>
      </c>
      <c r="F2106" s="461"/>
      <c r="G2106" s="461"/>
      <c r="H2106" s="461"/>
      <c r="I2106" s="461"/>
      <c r="J2106" s="461"/>
      <c r="K2106" s="462"/>
      <c r="L2106" s="461"/>
      <c r="M2106" s="461"/>
    </row>
    <row r="2107" spans="1:13" ht="75">
      <c r="A2107" s="476" t="s">
        <v>9874</v>
      </c>
      <c r="B2107" s="471" t="s">
        <v>9875</v>
      </c>
      <c r="C2107" s="343" t="s">
        <v>9876</v>
      </c>
      <c r="D2107" s="343" t="s">
        <v>6923</v>
      </c>
      <c r="E2107" s="460">
        <v>2014</v>
      </c>
      <c r="F2107" s="461"/>
      <c r="G2107" s="461"/>
      <c r="H2107" s="461"/>
      <c r="I2107" s="461"/>
      <c r="J2107" s="461"/>
      <c r="K2107" s="462"/>
      <c r="L2107" s="461"/>
      <c r="M2107" s="461"/>
    </row>
    <row r="2108" spans="1:13" ht="60">
      <c r="A2108" s="476" t="s">
        <v>4635</v>
      </c>
      <c r="B2108" s="471"/>
      <c r="C2108" s="343" t="s">
        <v>4636</v>
      </c>
      <c r="D2108" s="343"/>
      <c r="E2108" s="460">
        <v>2011</v>
      </c>
      <c r="F2108" s="461"/>
      <c r="G2108" s="461"/>
      <c r="H2108" s="461"/>
      <c r="I2108" s="461"/>
      <c r="J2108" s="461"/>
      <c r="K2108" s="462"/>
      <c r="L2108" s="461"/>
      <c r="M2108" s="461"/>
    </row>
    <row r="2109" spans="1:13" ht="75">
      <c r="A2109" s="476" t="s">
        <v>2737</v>
      </c>
      <c r="B2109" s="471" t="s">
        <v>4064</v>
      </c>
      <c r="C2109" s="343" t="s">
        <v>2739</v>
      </c>
      <c r="D2109" s="343" t="s">
        <v>2740</v>
      </c>
      <c r="E2109" s="460">
        <v>2015</v>
      </c>
      <c r="F2109" s="461"/>
      <c r="G2109" s="461"/>
      <c r="H2109" s="461"/>
      <c r="I2109" s="461"/>
      <c r="J2109" s="461"/>
      <c r="K2109" s="462"/>
      <c r="L2109" s="461"/>
      <c r="M2109" s="461"/>
    </row>
    <row r="2110" spans="1:13" ht="30">
      <c r="A2110" s="476" t="s">
        <v>9877</v>
      </c>
      <c r="B2110" s="471" t="s">
        <v>9878</v>
      </c>
      <c r="C2110" s="343" t="s">
        <v>9879</v>
      </c>
      <c r="D2110" s="343" t="s">
        <v>9880</v>
      </c>
      <c r="E2110" s="460">
        <v>2010</v>
      </c>
      <c r="F2110" s="461"/>
      <c r="G2110" s="461"/>
      <c r="H2110" s="461"/>
      <c r="I2110" s="461"/>
      <c r="J2110" s="461"/>
      <c r="K2110" s="462"/>
      <c r="L2110" s="461"/>
      <c r="M2110" s="461"/>
    </row>
    <row r="2111" spans="1:13" ht="90">
      <c r="A2111" s="476" t="s">
        <v>9881</v>
      </c>
      <c r="B2111" s="471" t="s">
        <v>9882</v>
      </c>
      <c r="C2111" s="343" t="s">
        <v>9883</v>
      </c>
      <c r="D2111" s="343" t="s">
        <v>6936</v>
      </c>
      <c r="E2111" s="460">
        <v>2020</v>
      </c>
      <c r="F2111" s="461"/>
      <c r="G2111" s="461"/>
      <c r="H2111" s="461"/>
      <c r="I2111" s="461"/>
      <c r="J2111" s="461"/>
      <c r="K2111" s="462"/>
      <c r="L2111" s="461"/>
      <c r="M2111" s="461"/>
    </row>
    <row r="2112" spans="1:13" ht="105">
      <c r="A2112" s="476" t="s">
        <v>9884</v>
      </c>
      <c r="B2112" s="471" t="s">
        <v>9885</v>
      </c>
      <c r="C2112" s="343" t="s">
        <v>9886</v>
      </c>
      <c r="D2112" s="343" t="s">
        <v>6898</v>
      </c>
      <c r="E2112" s="460">
        <v>2019</v>
      </c>
      <c r="F2112" s="461"/>
      <c r="G2112" s="461"/>
      <c r="H2112" s="461"/>
      <c r="I2112" s="461"/>
      <c r="J2112" s="461"/>
      <c r="K2112" s="462"/>
      <c r="L2112" s="461"/>
      <c r="M2112" s="461"/>
    </row>
    <row r="2113" spans="1:13" ht="105">
      <c r="A2113" s="476" t="s">
        <v>9887</v>
      </c>
      <c r="B2113" s="471" t="s">
        <v>9888</v>
      </c>
      <c r="C2113" s="343" t="s">
        <v>9889</v>
      </c>
      <c r="D2113" s="343" t="s">
        <v>6898</v>
      </c>
      <c r="E2113" s="460">
        <v>2021</v>
      </c>
      <c r="F2113" s="461"/>
      <c r="G2113" s="461"/>
      <c r="H2113" s="461"/>
      <c r="I2113" s="461"/>
      <c r="J2113" s="461"/>
      <c r="K2113" s="462"/>
      <c r="L2113" s="461"/>
      <c r="M2113" s="461"/>
    </row>
    <row r="2114" spans="1:13" ht="75">
      <c r="A2114" s="476" t="s">
        <v>9890</v>
      </c>
      <c r="B2114" s="471" t="s">
        <v>9891</v>
      </c>
      <c r="C2114" s="343" t="s">
        <v>9892</v>
      </c>
      <c r="D2114" s="343" t="s">
        <v>7299</v>
      </c>
      <c r="E2114" s="460">
        <v>2014</v>
      </c>
      <c r="F2114" s="461"/>
      <c r="G2114" s="461"/>
      <c r="H2114" s="461"/>
      <c r="I2114" s="461"/>
      <c r="J2114" s="461"/>
      <c r="K2114" s="462"/>
      <c r="L2114" s="461"/>
      <c r="M2114" s="461"/>
    </row>
    <row r="2115" spans="1:13" ht="90">
      <c r="A2115" s="476" t="s">
        <v>4305</v>
      </c>
      <c r="B2115" s="471"/>
      <c r="C2115" s="343" t="s">
        <v>4306</v>
      </c>
      <c r="D2115" s="343" t="s">
        <v>4307</v>
      </c>
      <c r="E2115" s="460">
        <v>1991</v>
      </c>
      <c r="F2115" s="461"/>
      <c r="G2115" s="461"/>
      <c r="H2115" s="461"/>
      <c r="I2115" s="461"/>
      <c r="J2115" s="461"/>
      <c r="K2115" s="462"/>
      <c r="L2115" s="461"/>
      <c r="M2115" s="461"/>
    </row>
    <row r="2116" spans="1:13" ht="195">
      <c r="A2116" s="476" t="s">
        <v>5245</v>
      </c>
      <c r="B2116" s="471" t="s">
        <v>5246</v>
      </c>
      <c r="C2116" s="343" t="s">
        <v>5247</v>
      </c>
      <c r="D2116" s="343" t="s">
        <v>5248</v>
      </c>
      <c r="E2116" s="460">
        <v>2021</v>
      </c>
      <c r="F2116" s="461"/>
      <c r="G2116" s="461"/>
      <c r="H2116" s="461"/>
      <c r="I2116" s="461"/>
      <c r="J2116" s="461"/>
      <c r="K2116" s="462"/>
      <c r="L2116" s="461"/>
      <c r="M2116" s="461"/>
    </row>
    <row r="2117" spans="1:13" ht="60">
      <c r="A2117" s="476" t="s">
        <v>6180</v>
      </c>
      <c r="B2117" s="471" t="s">
        <v>6181</v>
      </c>
      <c r="C2117" s="343" t="s">
        <v>6182</v>
      </c>
      <c r="D2117" s="343" t="s">
        <v>6183</v>
      </c>
      <c r="E2117" s="460">
        <v>2010</v>
      </c>
      <c r="F2117" s="461"/>
      <c r="G2117" s="461"/>
      <c r="H2117" s="461"/>
      <c r="I2117" s="461"/>
      <c r="J2117" s="461"/>
      <c r="K2117" s="462"/>
      <c r="L2117" s="461"/>
      <c r="M2117" s="461"/>
    </row>
    <row r="2118" spans="1:13" ht="60">
      <c r="A2118" s="476" t="s">
        <v>3352</v>
      </c>
      <c r="B2118" s="471" t="s">
        <v>3353</v>
      </c>
      <c r="C2118" s="343" t="s">
        <v>3354</v>
      </c>
      <c r="D2118" s="343" t="s">
        <v>3355</v>
      </c>
      <c r="E2118" s="460">
        <v>2013</v>
      </c>
      <c r="F2118" s="461"/>
      <c r="G2118" s="461"/>
      <c r="H2118" s="461"/>
      <c r="I2118" s="461"/>
      <c r="J2118" s="461"/>
      <c r="K2118" s="462"/>
      <c r="L2118" s="461"/>
      <c r="M2118" s="461"/>
    </row>
    <row r="2119" spans="1:13" ht="60">
      <c r="A2119" s="476" t="s">
        <v>4790</v>
      </c>
      <c r="B2119" s="471"/>
      <c r="C2119" s="343" t="s">
        <v>4791</v>
      </c>
      <c r="D2119" s="343" t="s">
        <v>4792</v>
      </c>
      <c r="E2119" s="460">
        <v>2017</v>
      </c>
      <c r="F2119" s="461"/>
      <c r="G2119" s="461"/>
      <c r="H2119" s="461"/>
      <c r="I2119" s="461"/>
      <c r="J2119" s="461"/>
      <c r="K2119" s="462"/>
      <c r="L2119" s="461"/>
      <c r="M2119" s="461"/>
    </row>
    <row r="2120" spans="1:13" ht="90">
      <c r="A2120" s="476" t="s">
        <v>9893</v>
      </c>
      <c r="B2120" s="471" t="s">
        <v>9894</v>
      </c>
      <c r="C2120" s="343" t="s">
        <v>9895</v>
      </c>
      <c r="D2120" s="343" t="s">
        <v>9819</v>
      </c>
      <c r="E2120" s="460">
        <v>2021</v>
      </c>
      <c r="F2120" s="461"/>
      <c r="G2120" s="461"/>
      <c r="H2120" s="461"/>
      <c r="I2120" s="461"/>
      <c r="J2120" s="461"/>
      <c r="K2120" s="462"/>
      <c r="L2120" s="461"/>
      <c r="M2120" s="461"/>
    </row>
    <row r="2121" spans="1:13" ht="270">
      <c r="A2121" s="476" t="s">
        <v>3947</v>
      </c>
      <c r="B2121" s="471" t="s">
        <v>3948</v>
      </c>
      <c r="C2121" s="343" t="s">
        <v>3949</v>
      </c>
      <c r="D2121" s="343" t="s">
        <v>3424</v>
      </c>
      <c r="E2121" s="460">
        <v>2013</v>
      </c>
      <c r="F2121" s="461"/>
      <c r="G2121" s="461"/>
      <c r="H2121" s="461"/>
      <c r="I2121" s="461"/>
      <c r="J2121" s="461"/>
      <c r="K2121" s="462"/>
      <c r="L2121" s="461"/>
      <c r="M2121" s="461"/>
    </row>
    <row r="2122" spans="1:13" ht="90">
      <c r="A2122" s="476" t="s">
        <v>9896</v>
      </c>
      <c r="B2122" s="471" t="s">
        <v>9897</v>
      </c>
      <c r="C2122" s="343" t="s">
        <v>7929</v>
      </c>
      <c r="D2122" s="343" t="s">
        <v>7299</v>
      </c>
      <c r="E2122" s="460">
        <v>2014</v>
      </c>
      <c r="F2122" s="461"/>
      <c r="G2122" s="461"/>
      <c r="H2122" s="461"/>
      <c r="I2122" s="461"/>
      <c r="J2122" s="461"/>
      <c r="K2122" s="462"/>
      <c r="L2122" s="461"/>
      <c r="M2122" s="461"/>
    </row>
    <row r="2123" spans="1:13" ht="75">
      <c r="A2123" s="476" t="s">
        <v>9898</v>
      </c>
      <c r="B2123" s="471" t="s">
        <v>9899</v>
      </c>
      <c r="C2123" s="343" t="s">
        <v>9900</v>
      </c>
      <c r="D2123" s="343" t="s">
        <v>9901</v>
      </c>
      <c r="E2123" s="460">
        <v>2009</v>
      </c>
      <c r="F2123" s="461"/>
      <c r="G2123" s="461"/>
      <c r="H2123" s="461"/>
      <c r="I2123" s="461"/>
      <c r="J2123" s="461"/>
      <c r="K2123" s="462"/>
      <c r="L2123" s="461"/>
      <c r="M2123" s="461"/>
    </row>
    <row r="2124" spans="1:13" ht="120">
      <c r="A2124" s="476" t="s">
        <v>3259</v>
      </c>
      <c r="B2124" s="471"/>
      <c r="C2124" s="343" t="s">
        <v>3260</v>
      </c>
      <c r="D2124" s="343" t="s">
        <v>3247</v>
      </c>
      <c r="E2124" s="460">
        <v>1988</v>
      </c>
      <c r="F2124" s="461"/>
      <c r="G2124" s="461"/>
      <c r="H2124" s="461"/>
      <c r="I2124" s="461"/>
      <c r="J2124" s="461"/>
      <c r="K2124" s="462"/>
      <c r="L2124" s="461"/>
      <c r="M2124" s="461"/>
    </row>
    <row r="2125" spans="1:13" ht="75">
      <c r="A2125" s="476" t="s">
        <v>3590</v>
      </c>
      <c r="B2125" s="471"/>
      <c r="C2125" s="343" t="s">
        <v>3591</v>
      </c>
      <c r="D2125" s="343" t="s">
        <v>3592</v>
      </c>
      <c r="E2125" s="460">
        <v>2012</v>
      </c>
      <c r="F2125" s="461"/>
      <c r="G2125" s="461"/>
      <c r="H2125" s="461"/>
      <c r="I2125" s="461"/>
      <c r="J2125" s="461"/>
      <c r="K2125" s="462"/>
      <c r="L2125" s="461"/>
      <c r="M2125" s="461"/>
    </row>
    <row r="2126" spans="1:13" ht="60">
      <c r="A2126" s="476" t="s">
        <v>9902</v>
      </c>
      <c r="B2126" s="471" t="s">
        <v>9903</v>
      </c>
      <c r="C2126" s="343" t="s">
        <v>9904</v>
      </c>
      <c r="D2126" s="343" t="s">
        <v>1898</v>
      </c>
      <c r="E2126" s="460">
        <v>2022</v>
      </c>
      <c r="F2126" s="461"/>
      <c r="G2126" s="461"/>
      <c r="H2126" s="461"/>
      <c r="I2126" s="461"/>
      <c r="J2126" s="461"/>
      <c r="K2126" s="462"/>
      <c r="L2126" s="461"/>
      <c r="M2126" s="461"/>
    </row>
    <row r="2127" spans="1:13" ht="75">
      <c r="A2127" s="476" t="s">
        <v>3602</v>
      </c>
      <c r="B2127" s="471" t="s">
        <v>3603</v>
      </c>
      <c r="C2127" s="343" t="s">
        <v>3604</v>
      </c>
      <c r="D2127" s="343" t="s">
        <v>3605</v>
      </c>
      <c r="E2127" s="460">
        <v>2000</v>
      </c>
      <c r="F2127" s="461"/>
      <c r="G2127" s="461"/>
      <c r="H2127" s="461"/>
      <c r="I2127" s="461"/>
      <c r="J2127" s="461"/>
      <c r="K2127" s="462"/>
      <c r="L2127" s="461"/>
      <c r="M2127" s="461"/>
    </row>
    <row r="2128" spans="1:13" ht="90">
      <c r="A2128" s="476" t="s">
        <v>4946</v>
      </c>
      <c r="B2128" s="471" t="s">
        <v>4947</v>
      </c>
      <c r="C2128" s="343" t="s">
        <v>4948</v>
      </c>
      <c r="D2128" s="343" t="s">
        <v>4949</v>
      </c>
      <c r="E2128" s="460">
        <v>2002</v>
      </c>
      <c r="F2128" s="461"/>
      <c r="G2128" s="461"/>
      <c r="H2128" s="461"/>
      <c r="I2128" s="461"/>
      <c r="J2128" s="461"/>
      <c r="K2128" s="462"/>
      <c r="L2128" s="461"/>
      <c r="M2128" s="461"/>
    </row>
    <row r="2129" spans="1:13" ht="45">
      <c r="A2129" s="476" t="s">
        <v>2984</v>
      </c>
      <c r="B2129" s="471" t="s">
        <v>2985</v>
      </c>
      <c r="C2129" s="343" t="s">
        <v>2986</v>
      </c>
      <c r="D2129" s="343" t="s">
        <v>2987</v>
      </c>
      <c r="E2129" s="460">
        <v>2002</v>
      </c>
      <c r="F2129" s="461"/>
      <c r="G2129" s="461"/>
      <c r="H2129" s="461"/>
      <c r="I2129" s="461"/>
      <c r="J2129" s="461"/>
      <c r="K2129" s="462"/>
      <c r="L2129" s="461"/>
      <c r="M2129" s="461"/>
    </row>
    <row r="2130" spans="1:13" ht="60">
      <c r="A2130" s="476" t="s">
        <v>4751</v>
      </c>
      <c r="B2130" s="471"/>
      <c r="C2130" s="343" t="s">
        <v>4752</v>
      </c>
      <c r="D2130" s="343" t="s">
        <v>4753</v>
      </c>
      <c r="E2130" s="460">
        <v>1997</v>
      </c>
      <c r="F2130" s="461"/>
      <c r="G2130" s="461"/>
      <c r="H2130" s="461"/>
      <c r="I2130" s="461"/>
      <c r="J2130" s="461"/>
      <c r="K2130" s="462"/>
      <c r="L2130" s="461"/>
      <c r="M2130" s="461"/>
    </row>
    <row r="2131" spans="1:13" ht="45">
      <c r="A2131" s="476" t="s">
        <v>6341</v>
      </c>
      <c r="B2131" s="471" t="s">
        <v>6342</v>
      </c>
      <c r="C2131" s="343" t="s">
        <v>6343</v>
      </c>
      <c r="D2131" s="343" t="s">
        <v>6344</v>
      </c>
      <c r="E2131" s="460">
        <v>2000</v>
      </c>
      <c r="F2131" s="461"/>
      <c r="G2131" s="461"/>
      <c r="H2131" s="461"/>
      <c r="I2131" s="461"/>
      <c r="J2131" s="461"/>
      <c r="K2131" s="462"/>
      <c r="L2131" s="461"/>
      <c r="M2131" s="461"/>
    </row>
    <row r="2132" spans="1:13" ht="45">
      <c r="A2132" s="476" t="s">
        <v>9905</v>
      </c>
      <c r="B2132" s="471" t="s">
        <v>9906</v>
      </c>
      <c r="C2132" s="343" t="s">
        <v>9907</v>
      </c>
      <c r="D2132" s="343" t="s">
        <v>1025</v>
      </c>
      <c r="E2132" s="460">
        <v>2010</v>
      </c>
      <c r="F2132" s="461"/>
      <c r="G2132" s="461"/>
      <c r="H2132" s="461"/>
      <c r="I2132" s="461"/>
      <c r="J2132" s="461"/>
      <c r="K2132" s="462"/>
      <c r="L2132" s="461"/>
      <c r="M2132" s="461"/>
    </row>
    <row r="2133" spans="1:13" ht="90">
      <c r="A2133" s="476" t="s">
        <v>9908</v>
      </c>
      <c r="B2133" s="471" t="s">
        <v>9909</v>
      </c>
      <c r="C2133" s="343" t="s">
        <v>9910</v>
      </c>
      <c r="D2133" s="343" t="s">
        <v>7219</v>
      </c>
      <c r="E2133" s="460">
        <v>2020</v>
      </c>
      <c r="F2133" s="461"/>
      <c r="G2133" s="461"/>
      <c r="H2133" s="461"/>
      <c r="I2133" s="461"/>
      <c r="J2133" s="461"/>
      <c r="K2133" s="462"/>
      <c r="L2133" s="461"/>
      <c r="M2133" s="461"/>
    </row>
    <row r="2134" spans="1:13" ht="75">
      <c r="A2134" s="476" t="s">
        <v>9911</v>
      </c>
      <c r="B2134" s="471" t="s">
        <v>9912</v>
      </c>
      <c r="C2134" s="343" t="s">
        <v>9913</v>
      </c>
      <c r="D2134" s="343" t="s">
        <v>9914</v>
      </c>
      <c r="E2134" s="460">
        <v>2014</v>
      </c>
      <c r="F2134" s="461"/>
      <c r="G2134" s="461"/>
      <c r="H2134" s="461"/>
      <c r="I2134" s="461"/>
      <c r="J2134" s="461"/>
      <c r="K2134" s="462"/>
      <c r="L2134" s="461"/>
      <c r="M2134" s="461"/>
    </row>
    <row r="2135" spans="1:13" ht="30">
      <c r="A2135" s="476" t="s">
        <v>6502</v>
      </c>
      <c r="B2135" s="471"/>
      <c r="C2135" s="343" t="s">
        <v>6503</v>
      </c>
      <c r="D2135" s="343"/>
      <c r="E2135" s="460">
        <v>2018</v>
      </c>
      <c r="F2135" s="461"/>
      <c r="G2135" s="461"/>
      <c r="H2135" s="461"/>
      <c r="I2135" s="461"/>
      <c r="J2135" s="461"/>
      <c r="K2135" s="462"/>
      <c r="L2135" s="461"/>
      <c r="M2135" s="461"/>
    </row>
    <row r="2136" spans="1:13" ht="90">
      <c r="A2136" s="476" t="s">
        <v>9915</v>
      </c>
      <c r="B2136" s="471" t="s">
        <v>9916</v>
      </c>
      <c r="C2136" s="343" t="s">
        <v>8984</v>
      </c>
      <c r="D2136" s="343" t="s">
        <v>7219</v>
      </c>
      <c r="E2136" s="460">
        <v>2004</v>
      </c>
      <c r="F2136" s="461"/>
      <c r="G2136" s="461"/>
      <c r="H2136" s="461"/>
      <c r="I2136" s="461"/>
      <c r="J2136" s="461"/>
      <c r="K2136" s="462"/>
      <c r="L2136" s="461"/>
      <c r="M2136" s="461"/>
    </row>
    <row r="2137" spans="1:13" ht="105">
      <c r="A2137" s="476" t="s">
        <v>4495</v>
      </c>
      <c r="B2137" s="471"/>
      <c r="C2137" s="343" t="s">
        <v>4496</v>
      </c>
      <c r="D2137" s="343" t="s">
        <v>4497</v>
      </c>
      <c r="E2137" s="460">
        <v>2004</v>
      </c>
      <c r="F2137" s="461"/>
      <c r="G2137" s="461"/>
      <c r="H2137" s="461"/>
      <c r="I2137" s="461"/>
      <c r="J2137" s="461"/>
      <c r="K2137" s="462"/>
      <c r="L2137" s="461"/>
      <c r="M2137" s="461"/>
    </row>
    <row r="2138" spans="1:13" ht="75">
      <c r="A2138" s="476" t="s">
        <v>9917</v>
      </c>
      <c r="B2138" s="471" t="s">
        <v>9918</v>
      </c>
      <c r="C2138" s="343" t="s">
        <v>9919</v>
      </c>
      <c r="D2138" s="343" t="s">
        <v>6902</v>
      </c>
      <c r="E2138" s="460">
        <v>2012</v>
      </c>
      <c r="F2138" s="461"/>
      <c r="G2138" s="461"/>
      <c r="H2138" s="461"/>
      <c r="I2138" s="461"/>
      <c r="J2138" s="461"/>
      <c r="K2138" s="462"/>
      <c r="L2138" s="461"/>
      <c r="M2138" s="461"/>
    </row>
    <row r="2139" spans="1:13" ht="75">
      <c r="A2139" s="476" t="s">
        <v>2960</v>
      </c>
      <c r="B2139" s="471" t="s">
        <v>2961</v>
      </c>
      <c r="C2139" s="343" t="s">
        <v>2962</v>
      </c>
      <c r="D2139" s="343" t="s">
        <v>348</v>
      </c>
      <c r="E2139" s="460">
        <v>1992</v>
      </c>
      <c r="F2139" s="461"/>
      <c r="G2139" s="461"/>
      <c r="H2139" s="461"/>
      <c r="I2139" s="461"/>
      <c r="J2139" s="461"/>
      <c r="K2139" s="462"/>
      <c r="L2139" s="461"/>
      <c r="M2139" s="461"/>
    </row>
    <row r="2140" spans="1:13" ht="60">
      <c r="A2140" s="476" t="s">
        <v>9920</v>
      </c>
      <c r="B2140" s="471" t="s">
        <v>9921</v>
      </c>
      <c r="C2140" s="343" t="s">
        <v>9922</v>
      </c>
      <c r="D2140" s="343" t="s">
        <v>9923</v>
      </c>
      <c r="E2140" s="460">
        <v>2016</v>
      </c>
      <c r="F2140" s="461"/>
      <c r="G2140" s="461"/>
      <c r="H2140" s="461"/>
      <c r="I2140" s="461"/>
      <c r="J2140" s="461"/>
      <c r="K2140" s="462"/>
      <c r="L2140" s="461"/>
      <c r="M2140" s="461"/>
    </row>
    <row r="2141" spans="1:13" ht="30">
      <c r="A2141" s="476" t="s">
        <v>4441</v>
      </c>
      <c r="B2141" s="471"/>
      <c r="C2141" s="343" t="s">
        <v>4442</v>
      </c>
      <c r="D2141" s="343"/>
      <c r="E2141" s="460">
        <v>2006</v>
      </c>
      <c r="F2141" s="461"/>
      <c r="G2141" s="461"/>
      <c r="H2141" s="461"/>
      <c r="I2141" s="461"/>
      <c r="J2141" s="461"/>
      <c r="K2141" s="462"/>
      <c r="L2141" s="461"/>
      <c r="M2141" s="461"/>
    </row>
    <row r="2142" spans="1:13" ht="60">
      <c r="A2142" s="476" t="s">
        <v>5895</v>
      </c>
      <c r="B2142" s="471" t="s">
        <v>5896</v>
      </c>
      <c r="C2142" s="343" t="s">
        <v>5897</v>
      </c>
      <c r="D2142" s="343" t="s">
        <v>5898</v>
      </c>
      <c r="E2142" s="460">
        <v>2021</v>
      </c>
      <c r="F2142" s="461"/>
      <c r="G2142" s="461"/>
      <c r="H2142" s="461"/>
      <c r="I2142" s="461"/>
      <c r="J2142" s="461"/>
      <c r="K2142" s="462"/>
      <c r="L2142" s="461"/>
      <c r="M2142" s="461"/>
    </row>
    <row r="2143" spans="1:13" ht="135">
      <c r="A2143" s="476" t="s">
        <v>4015</v>
      </c>
      <c r="B2143" s="471" t="s">
        <v>4016</v>
      </c>
      <c r="C2143" s="343" t="s">
        <v>4017</v>
      </c>
      <c r="D2143" s="343" t="s">
        <v>4018</v>
      </c>
      <c r="E2143" s="460">
        <v>1978</v>
      </c>
      <c r="F2143" s="461"/>
      <c r="G2143" s="461"/>
      <c r="H2143" s="461"/>
      <c r="I2143" s="461"/>
      <c r="J2143" s="461"/>
      <c r="K2143" s="462"/>
      <c r="L2143" s="461"/>
      <c r="M2143" s="461"/>
    </row>
    <row r="2144" spans="1:13" ht="90">
      <c r="A2144" s="476" t="s">
        <v>6619</v>
      </c>
      <c r="B2144" s="471"/>
      <c r="C2144" s="343" t="s">
        <v>6620</v>
      </c>
      <c r="D2144" s="343" t="s">
        <v>6621</v>
      </c>
      <c r="E2144" s="460">
        <v>2016</v>
      </c>
      <c r="F2144" s="461"/>
      <c r="G2144" s="461"/>
      <c r="H2144" s="461"/>
      <c r="I2144" s="461"/>
      <c r="J2144" s="461"/>
      <c r="K2144" s="462"/>
      <c r="L2144" s="461"/>
      <c r="M2144" s="461"/>
    </row>
    <row r="2145" spans="1:13" ht="75">
      <c r="A2145" s="476" t="s">
        <v>4924</v>
      </c>
      <c r="B2145" s="471"/>
      <c r="C2145" s="343" t="s">
        <v>4925</v>
      </c>
      <c r="D2145" s="343" t="s">
        <v>2699</v>
      </c>
      <c r="E2145" s="460">
        <v>2015</v>
      </c>
      <c r="F2145" s="461"/>
      <c r="G2145" s="461"/>
      <c r="H2145" s="461"/>
      <c r="I2145" s="461"/>
      <c r="J2145" s="461"/>
      <c r="K2145" s="462"/>
      <c r="L2145" s="461"/>
      <c r="M2145" s="461"/>
    </row>
    <row r="2146" spans="1:13" ht="60">
      <c r="A2146" s="476" t="s">
        <v>3156</v>
      </c>
      <c r="B2146" s="471"/>
      <c r="C2146" s="343" t="s">
        <v>3157</v>
      </c>
      <c r="D2146" s="343" t="s">
        <v>3158</v>
      </c>
      <c r="E2146" s="460">
        <v>2014</v>
      </c>
      <c r="F2146" s="461"/>
      <c r="G2146" s="461"/>
      <c r="H2146" s="461"/>
      <c r="I2146" s="461"/>
      <c r="J2146" s="461"/>
      <c r="K2146" s="462"/>
      <c r="L2146" s="461"/>
      <c r="M2146" s="461"/>
    </row>
    <row r="2147" spans="1:13" ht="45">
      <c r="A2147" s="476" t="s">
        <v>9924</v>
      </c>
      <c r="B2147" s="471" t="s">
        <v>9925</v>
      </c>
      <c r="C2147" s="343" t="s">
        <v>9926</v>
      </c>
      <c r="D2147" s="343" t="s">
        <v>6947</v>
      </c>
      <c r="E2147" s="460">
        <v>2008</v>
      </c>
      <c r="F2147" s="461"/>
      <c r="G2147" s="461"/>
      <c r="H2147" s="461"/>
      <c r="I2147" s="461"/>
      <c r="J2147" s="461"/>
      <c r="K2147" s="462"/>
      <c r="L2147" s="461"/>
      <c r="M2147" s="461"/>
    </row>
    <row r="2148" spans="1:13" ht="45">
      <c r="A2148" s="476" t="s">
        <v>9927</v>
      </c>
      <c r="B2148" s="471" t="s">
        <v>9928</v>
      </c>
      <c r="C2148" s="343" t="s">
        <v>9929</v>
      </c>
      <c r="D2148" s="343" t="s">
        <v>6808</v>
      </c>
      <c r="E2148" s="460">
        <v>2006</v>
      </c>
      <c r="F2148" s="461"/>
      <c r="G2148" s="461"/>
      <c r="H2148" s="461"/>
      <c r="I2148" s="461"/>
      <c r="J2148" s="461"/>
      <c r="K2148" s="462"/>
      <c r="L2148" s="461"/>
      <c r="M2148" s="461"/>
    </row>
    <row r="2149" spans="1:13" ht="75">
      <c r="A2149" s="476" t="s">
        <v>6407</v>
      </c>
      <c r="B2149" s="471" t="s">
        <v>6408</v>
      </c>
      <c r="C2149" s="343" t="s">
        <v>6409</v>
      </c>
      <c r="D2149" s="343" t="s">
        <v>6410</v>
      </c>
      <c r="E2149" s="460">
        <v>2016</v>
      </c>
      <c r="F2149" s="461"/>
      <c r="G2149" s="461"/>
      <c r="H2149" s="461"/>
      <c r="I2149" s="461"/>
      <c r="J2149" s="461"/>
      <c r="K2149" s="462"/>
      <c r="L2149" s="461"/>
      <c r="M2149" s="461"/>
    </row>
    <row r="2150" spans="1:13" ht="45">
      <c r="A2150" s="476" t="s">
        <v>6411</v>
      </c>
      <c r="B2150" s="471" t="s">
        <v>6412</v>
      </c>
      <c r="C2150" s="343" t="s">
        <v>6413</v>
      </c>
      <c r="D2150" s="343" t="s">
        <v>6414</v>
      </c>
      <c r="E2150" s="460">
        <v>2009</v>
      </c>
      <c r="F2150" s="461"/>
      <c r="G2150" s="461"/>
      <c r="H2150" s="461"/>
      <c r="I2150" s="461"/>
      <c r="J2150" s="461"/>
      <c r="K2150" s="462"/>
      <c r="L2150" s="461"/>
      <c r="M2150" s="461"/>
    </row>
    <row r="2151" spans="1:13" ht="60">
      <c r="A2151" s="476" t="s">
        <v>4133</v>
      </c>
      <c r="B2151" s="471"/>
      <c r="C2151" s="343" t="s">
        <v>4134</v>
      </c>
      <c r="D2151" s="343" t="s">
        <v>4135</v>
      </c>
      <c r="E2151" s="460">
        <v>2014</v>
      </c>
      <c r="F2151" s="461"/>
      <c r="G2151" s="461"/>
      <c r="H2151" s="461"/>
      <c r="I2151" s="461"/>
      <c r="J2151" s="461"/>
      <c r="K2151" s="462"/>
      <c r="L2151" s="461"/>
      <c r="M2151" s="461"/>
    </row>
    <row r="2152" spans="1:13" ht="60">
      <c r="A2152" s="476" t="s">
        <v>5196</v>
      </c>
      <c r="B2152" s="471" t="s">
        <v>5197</v>
      </c>
      <c r="C2152" s="343" t="s">
        <v>5198</v>
      </c>
      <c r="D2152" s="343" t="s">
        <v>5199</v>
      </c>
      <c r="E2152" s="460">
        <v>2008</v>
      </c>
      <c r="F2152" s="461"/>
      <c r="G2152" s="461"/>
      <c r="H2152" s="461"/>
      <c r="I2152" s="461"/>
      <c r="J2152" s="461"/>
      <c r="K2152" s="462"/>
      <c r="L2152" s="461"/>
      <c r="M2152" s="461"/>
    </row>
    <row r="2153" spans="1:13" ht="90">
      <c r="A2153" s="476" t="s">
        <v>3598</v>
      </c>
      <c r="B2153" s="471" t="s">
        <v>3599</v>
      </c>
      <c r="C2153" s="343" t="s">
        <v>3600</v>
      </c>
      <c r="D2153" s="343" t="s">
        <v>3601</v>
      </c>
      <c r="E2153" s="460">
        <v>2002</v>
      </c>
      <c r="F2153" s="461"/>
      <c r="G2153" s="461"/>
      <c r="H2153" s="461"/>
      <c r="I2153" s="461"/>
      <c r="J2153" s="461"/>
      <c r="K2153" s="462"/>
      <c r="L2153" s="461"/>
      <c r="M2153" s="461"/>
    </row>
    <row r="2154" spans="1:13" ht="90">
      <c r="A2154" s="476" t="s">
        <v>4581</v>
      </c>
      <c r="B2154" s="471" t="s">
        <v>4582</v>
      </c>
      <c r="C2154" s="343" t="s">
        <v>4583</v>
      </c>
      <c r="D2154" s="343" t="s">
        <v>4584</v>
      </c>
      <c r="E2154" s="460">
        <v>2022</v>
      </c>
      <c r="F2154" s="461"/>
      <c r="G2154" s="461"/>
      <c r="H2154" s="461"/>
      <c r="I2154" s="461"/>
      <c r="J2154" s="461"/>
      <c r="K2154" s="462"/>
      <c r="L2154" s="461"/>
      <c r="M2154" s="461"/>
    </row>
    <row r="2155" spans="1:13" ht="60">
      <c r="A2155" s="476" t="s">
        <v>3973</v>
      </c>
      <c r="B2155" s="471"/>
      <c r="C2155" s="343" t="s">
        <v>3974</v>
      </c>
      <c r="D2155" s="343" t="s">
        <v>3010</v>
      </c>
      <c r="E2155" s="460">
        <v>2003</v>
      </c>
      <c r="F2155" s="461"/>
      <c r="G2155" s="461"/>
      <c r="H2155" s="461"/>
      <c r="I2155" s="461"/>
      <c r="J2155" s="461"/>
      <c r="K2155" s="462"/>
      <c r="L2155" s="461"/>
      <c r="M2155" s="461"/>
    </row>
    <row r="2156" spans="1:13" ht="90">
      <c r="A2156" s="476" t="s">
        <v>4327</v>
      </c>
      <c r="B2156" s="471"/>
      <c r="C2156" s="343" t="s">
        <v>4328</v>
      </c>
      <c r="D2156" s="343" t="s">
        <v>4329</v>
      </c>
      <c r="E2156" s="460">
        <v>2014</v>
      </c>
      <c r="F2156" s="461"/>
      <c r="G2156" s="461"/>
      <c r="H2156" s="461"/>
      <c r="I2156" s="461"/>
      <c r="J2156" s="461"/>
      <c r="K2156" s="462"/>
      <c r="L2156" s="461"/>
      <c r="M2156" s="461"/>
    </row>
    <row r="2157" spans="1:13" ht="90">
      <c r="A2157" s="476" t="s">
        <v>4054</v>
      </c>
      <c r="B2157" s="471"/>
      <c r="C2157" s="343" t="s">
        <v>4055</v>
      </c>
      <c r="D2157" s="343" t="s">
        <v>4056</v>
      </c>
      <c r="E2157" s="460">
        <v>2019</v>
      </c>
      <c r="F2157" s="461"/>
      <c r="G2157" s="461"/>
      <c r="H2157" s="461"/>
      <c r="I2157" s="461"/>
      <c r="J2157" s="461"/>
      <c r="K2157" s="462"/>
      <c r="L2157" s="461"/>
      <c r="M2157" s="461"/>
    </row>
    <row r="2158" spans="1:13" ht="75">
      <c r="A2158" s="476" t="s">
        <v>9930</v>
      </c>
      <c r="B2158" s="471" t="s">
        <v>9931</v>
      </c>
      <c r="C2158" s="343" t="s">
        <v>9932</v>
      </c>
      <c r="D2158" s="343" t="s">
        <v>9933</v>
      </c>
      <c r="E2158" s="460">
        <v>2011</v>
      </c>
      <c r="F2158" s="461"/>
      <c r="G2158" s="461"/>
      <c r="H2158" s="461"/>
      <c r="I2158" s="461"/>
      <c r="J2158" s="461"/>
      <c r="K2158" s="462"/>
      <c r="L2158" s="461"/>
      <c r="M2158" s="461"/>
    </row>
    <row r="2159" spans="1:13" ht="60">
      <c r="A2159" s="476" t="s">
        <v>4668</v>
      </c>
      <c r="B2159" s="471" t="s">
        <v>4669</v>
      </c>
      <c r="C2159" s="343" t="s">
        <v>4670</v>
      </c>
      <c r="D2159" s="343" t="s">
        <v>2740</v>
      </c>
      <c r="E2159" s="460">
        <v>2020</v>
      </c>
      <c r="F2159" s="461"/>
      <c r="G2159" s="461"/>
      <c r="H2159" s="461"/>
      <c r="I2159" s="461"/>
      <c r="J2159" s="461"/>
      <c r="K2159" s="462"/>
      <c r="L2159" s="461"/>
      <c r="M2159" s="461"/>
    </row>
    <row r="2160" spans="1:13" ht="90">
      <c r="A2160" s="476" t="s">
        <v>6052</v>
      </c>
      <c r="B2160" s="471" t="s">
        <v>6053</v>
      </c>
      <c r="C2160" s="343" t="s">
        <v>6054</v>
      </c>
      <c r="D2160" s="343" t="s">
        <v>6055</v>
      </c>
      <c r="E2160" s="460">
        <v>2012</v>
      </c>
      <c r="F2160" s="461"/>
      <c r="G2160" s="461"/>
      <c r="H2160" s="461"/>
      <c r="I2160" s="461"/>
      <c r="J2160" s="461"/>
      <c r="K2160" s="462"/>
      <c r="L2160" s="461"/>
      <c r="M2160" s="461"/>
    </row>
    <row r="2161" spans="1:13" ht="90">
      <c r="A2161" s="476" t="s">
        <v>9934</v>
      </c>
      <c r="B2161" s="471" t="s">
        <v>9935</v>
      </c>
      <c r="C2161" s="343" t="s">
        <v>9936</v>
      </c>
      <c r="D2161" s="343" t="s">
        <v>6819</v>
      </c>
      <c r="E2161" s="460">
        <v>2012</v>
      </c>
      <c r="F2161" s="461"/>
      <c r="G2161" s="461"/>
      <c r="H2161" s="461"/>
      <c r="I2161" s="461"/>
      <c r="J2161" s="461"/>
      <c r="K2161" s="462"/>
      <c r="L2161" s="461"/>
      <c r="M2161" s="461"/>
    </row>
    <row r="2162" spans="1:13" ht="60">
      <c r="A2162" s="476" t="s">
        <v>5171</v>
      </c>
      <c r="B2162" s="471"/>
      <c r="C2162" s="343" t="s">
        <v>5172</v>
      </c>
      <c r="D2162" s="343" t="s">
        <v>5173</v>
      </c>
      <c r="E2162" s="460">
        <v>2015</v>
      </c>
      <c r="F2162" s="461"/>
      <c r="G2162" s="461"/>
      <c r="H2162" s="461"/>
      <c r="I2162" s="461"/>
      <c r="J2162" s="461"/>
      <c r="K2162" s="462"/>
      <c r="L2162" s="461"/>
      <c r="M2162" s="461"/>
    </row>
    <row r="2163" spans="1:13" ht="105">
      <c r="A2163" s="476" t="s">
        <v>4897</v>
      </c>
      <c r="B2163" s="471" t="s">
        <v>4898</v>
      </c>
      <c r="C2163" s="343" t="s">
        <v>4899</v>
      </c>
      <c r="D2163" s="343" t="s">
        <v>4900</v>
      </c>
      <c r="E2163" s="460">
        <v>2012</v>
      </c>
      <c r="F2163" s="461"/>
      <c r="G2163" s="461"/>
      <c r="H2163" s="461"/>
      <c r="I2163" s="461"/>
      <c r="J2163" s="461"/>
      <c r="K2163" s="462"/>
      <c r="L2163" s="461"/>
      <c r="M2163" s="461"/>
    </row>
    <row r="2164" spans="1:13" ht="105">
      <c r="A2164" s="476" t="s">
        <v>2879</v>
      </c>
      <c r="B2164" s="471"/>
      <c r="C2164" s="343" t="s">
        <v>2881</v>
      </c>
      <c r="D2164" s="343" t="s">
        <v>2882</v>
      </c>
      <c r="E2164" s="460">
        <v>2016</v>
      </c>
      <c r="F2164" s="461"/>
      <c r="G2164" s="461"/>
      <c r="H2164" s="461"/>
      <c r="I2164" s="461"/>
      <c r="J2164" s="461"/>
      <c r="K2164" s="462"/>
      <c r="L2164" s="461"/>
      <c r="M2164" s="461"/>
    </row>
    <row r="2165" spans="1:13" ht="75">
      <c r="A2165" s="476" t="s">
        <v>9937</v>
      </c>
      <c r="B2165" s="471"/>
      <c r="C2165" s="343" t="s">
        <v>9938</v>
      </c>
      <c r="D2165" s="343" t="s">
        <v>9939</v>
      </c>
      <c r="E2165" s="460">
        <v>1991</v>
      </c>
      <c r="F2165" s="461"/>
      <c r="G2165" s="461"/>
      <c r="H2165" s="461"/>
      <c r="I2165" s="461"/>
      <c r="J2165" s="461"/>
      <c r="K2165" s="462"/>
      <c r="L2165" s="461"/>
      <c r="M2165" s="461"/>
    </row>
    <row r="2166" spans="1:13" ht="135">
      <c r="A2166" s="476" t="s">
        <v>4421</v>
      </c>
      <c r="B2166" s="471" t="s">
        <v>4422</v>
      </c>
      <c r="C2166" s="343" t="s">
        <v>4423</v>
      </c>
      <c r="D2166" s="343" t="s">
        <v>4261</v>
      </c>
      <c r="E2166" s="460">
        <v>2020</v>
      </c>
      <c r="F2166" s="461"/>
      <c r="G2166" s="461"/>
      <c r="H2166" s="461"/>
      <c r="I2166" s="461"/>
      <c r="J2166" s="461"/>
      <c r="K2166" s="462"/>
      <c r="L2166" s="461"/>
      <c r="M2166" s="461"/>
    </row>
    <row r="2167" spans="1:13" ht="90">
      <c r="A2167" s="476" t="s">
        <v>9940</v>
      </c>
      <c r="B2167" s="471" t="s">
        <v>9941</v>
      </c>
      <c r="C2167" s="343" t="s">
        <v>9942</v>
      </c>
      <c r="D2167" s="343" t="s">
        <v>7103</v>
      </c>
      <c r="E2167" s="460">
        <v>2023</v>
      </c>
      <c r="F2167" s="461"/>
      <c r="G2167" s="461"/>
      <c r="H2167" s="461"/>
      <c r="I2167" s="461"/>
      <c r="J2167" s="461"/>
      <c r="K2167" s="462"/>
      <c r="L2167" s="461"/>
      <c r="M2167" s="461"/>
    </row>
    <row r="2168" spans="1:13" ht="60">
      <c r="A2168" s="476" t="s">
        <v>9943</v>
      </c>
      <c r="B2168" s="471" t="s">
        <v>9944</v>
      </c>
      <c r="C2168" s="343" t="s">
        <v>9945</v>
      </c>
      <c r="D2168" s="343" t="s">
        <v>7782</v>
      </c>
      <c r="E2168" s="460">
        <v>2012</v>
      </c>
      <c r="F2168" s="461"/>
      <c r="G2168" s="461"/>
      <c r="H2168" s="461"/>
      <c r="I2168" s="461"/>
      <c r="J2168" s="461"/>
      <c r="K2168" s="462"/>
      <c r="L2168" s="461"/>
      <c r="M2168" s="461"/>
    </row>
    <row r="2169" spans="1:13" ht="75">
      <c r="A2169" s="476" t="s">
        <v>5596</v>
      </c>
      <c r="B2169" s="471" t="s">
        <v>5597</v>
      </c>
      <c r="C2169" s="343" t="s">
        <v>5598</v>
      </c>
      <c r="D2169" s="343" t="s">
        <v>5599</v>
      </c>
      <c r="E2169" s="460">
        <v>2014</v>
      </c>
      <c r="F2169" s="461"/>
      <c r="G2169" s="461"/>
      <c r="H2169" s="461"/>
      <c r="I2169" s="461"/>
      <c r="J2169" s="461"/>
      <c r="K2169" s="462"/>
      <c r="L2169" s="461"/>
      <c r="M2169" s="461"/>
    </row>
    <row r="2170" spans="1:13" ht="75">
      <c r="A2170" s="476" t="s">
        <v>6653</v>
      </c>
      <c r="B2170" s="471"/>
      <c r="C2170" s="343" t="s">
        <v>6654</v>
      </c>
      <c r="D2170" s="343" t="s">
        <v>6655</v>
      </c>
      <c r="E2170" s="460">
        <v>2017</v>
      </c>
      <c r="F2170" s="461"/>
      <c r="G2170" s="461"/>
      <c r="H2170" s="461"/>
      <c r="I2170" s="461"/>
      <c r="J2170" s="461"/>
      <c r="K2170" s="462"/>
      <c r="L2170" s="461"/>
      <c r="M2170" s="461"/>
    </row>
    <row r="2171" spans="1:13" ht="75">
      <c r="A2171" s="476" t="s">
        <v>9946</v>
      </c>
      <c r="B2171" s="471" t="s">
        <v>9947</v>
      </c>
      <c r="C2171" s="343" t="s">
        <v>9948</v>
      </c>
      <c r="D2171" s="343" t="s">
        <v>8934</v>
      </c>
      <c r="E2171" s="460">
        <v>2005</v>
      </c>
      <c r="F2171" s="461"/>
      <c r="G2171" s="461"/>
      <c r="H2171" s="461"/>
      <c r="I2171" s="461"/>
      <c r="J2171" s="461"/>
      <c r="K2171" s="462"/>
      <c r="L2171" s="461"/>
      <c r="M2171" s="461"/>
    </row>
    <row r="2172" spans="1:13" ht="30">
      <c r="A2172" s="476" t="s">
        <v>5802</v>
      </c>
      <c r="B2172" s="471"/>
      <c r="C2172" s="343" t="s">
        <v>5803</v>
      </c>
      <c r="D2172" s="343" t="s">
        <v>5804</v>
      </c>
      <c r="E2172" s="460">
        <v>2008</v>
      </c>
      <c r="F2172" s="461"/>
      <c r="G2172" s="461"/>
      <c r="H2172" s="461"/>
      <c r="I2172" s="461"/>
      <c r="J2172" s="461"/>
      <c r="K2172" s="462"/>
      <c r="L2172" s="461"/>
      <c r="M2172" s="461"/>
    </row>
    <row r="2173" spans="1:13" ht="75">
      <c r="A2173" s="476" t="s">
        <v>3984</v>
      </c>
      <c r="B2173" s="471"/>
      <c r="C2173" s="343" t="s">
        <v>3985</v>
      </c>
      <c r="D2173" s="343" t="s">
        <v>3986</v>
      </c>
      <c r="E2173" s="460">
        <v>2017</v>
      </c>
      <c r="F2173" s="461"/>
      <c r="G2173" s="461"/>
      <c r="H2173" s="461"/>
      <c r="I2173" s="461"/>
      <c r="J2173" s="461"/>
      <c r="K2173" s="462"/>
      <c r="L2173" s="461"/>
      <c r="M2173" s="461"/>
    </row>
    <row r="2174" spans="1:13" ht="60">
      <c r="A2174" s="476" t="s">
        <v>9949</v>
      </c>
      <c r="B2174" s="471" t="s">
        <v>9950</v>
      </c>
      <c r="C2174" s="343" t="s">
        <v>9951</v>
      </c>
      <c r="D2174" s="343" t="s">
        <v>9952</v>
      </c>
      <c r="E2174" s="460">
        <v>2020</v>
      </c>
      <c r="F2174" s="461"/>
      <c r="G2174" s="461"/>
      <c r="H2174" s="461"/>
      <c r="I2174" s="461"/>
      <c r="J2174" s="461"/>
      <c r="K2174" s="462"/>
      <c r="L2174" s="461"/>
      <c r="M2174" s="461"/>
    </row>
    <row r="2175" spans="1:13" ht="75">
      <c r="A2175" s="476" t="s">
        <v>4258</v>
      </c>
      <c r="B2175" s="471" t="s">
        <v>4259</v>
      </c>
      <c r="C2175" s="343" t="s">
        <v>4260</v>
      </c>
      <c r="D2175" s="343" t="s">
        <v>4261</v>
      </c>
      <c r="E2175" s="460">
        <v>2020</v>
      </c>
      <c r="F2175" s="461"/>
      <c r="G2175" s="461"/>
      <c r="H2175" s="461"/>
      <c r="I2175" s="461"/>
      <c r="J2175" s="461"/>
      <c r="K2175" s="462"/>
      <c r="L2175" s="461"/>
      <c r="M2175" s="461"/>
    </row>
    <row r="2176" spans="1:13" ht="90">
      <c r="A2176" s="476" t="s">
        <v>4316</v>
      </c>
      <c r="B2176" s="471" t="s">
        <v>4317</v>
      </c>
      <c r="C2176" s="343" t="s">
        <v>4318</v>
      </c>
      <c r="D2176" s="343" t="s">
        <v>4319</v>
      </c>
      <c r="E2176" s="460">
        <v>2022</v>
      </c>
      <c r="F2176" s="461"/>
      <c r="G2176" s="461"/>
      <c r="H2176" s="461"/>
      <c r="I2176" s="461"/>
      <c r="J2176" s="461"/>
      <c r="K2176" s="462"/>
      <c r="L2176" s="461"/>
      <c r="M2176" s="461"/>
    </row>
    <row r="2177" spans="1:13" ht="75">
      <c r="A2177" s="476" t="s">
        <v>2055</v>
      </c>
      <c r="B2177" s="471" t="s">
        <v>5137</v>
      </c>
      <c r="C2177" s="343" t="s">
        <v>2054</v>
      </c>
      <c r="D2177" s="343" t="s">
        <v>2058</v>
      </c>
      <c r="E2177" s="460">
        <v>2019</v>
      </c>
      <c r="F2177" s="461"/>
      <c r="G2177" s="461"/>
      <c r="H2177" s="461"/>
      <c r="I2177" s="461"/>
      <c r="J2177" s="461"/>
      <c r="K2177" s="462"/>
      <c r="L2177" s="461"/>
      <c r="M2177" s="461"/>
    </row>
    <row r="2178" spans="1:13" ht="60">
      <c r="A2178" s="476" t="s">
        <v>3245</v>
      </c>
      <c r="B2178" s="471"/>
      <c r="C2178" s="343" t="s">
        <v>3246</v>
      </c>
      <c r="D2178" s="343" t="s">
        <v>3247</v>
      </c>
      <c r="E2178" s="460">
        <v>1988</v>
      </c>
      <c r="F2178" s="461"/>
      <c r="G2178" s="461"/>
      <c r="H2178" s="461"/>
      <c r="I2178" s="461"/>
      <c r="J2178" s="461"/>
      <c r="K2178" s="462"/>
      <c r="L2178" s="461"/>
      <c r="M2178" s="461"/>
    </row>
    <row r="2179" spans="1:13" ht="75">
      <c r="A2179" s="476" t="s">
        <v>9953</v>
      </c>
      <c r="B2179" s="471" t="s">
        <v>9954</v>
      </c>
      <c r="C2179" s="343" t="s">
        <v>9955</v>
      </c>
      <c r="D2179" s="343" t="s">
        <v>4553</v>
      </c>
      <c r="E2179" s="460">
        <v>1994</v>
      </c>
      <c r="F2179" s="461"/>
      <c r="G2179" s="461"/>
      <c r="H2179" s="461"/>
      <c r="I2179" s="461"/>
      <c r="J2179" s="461"/>
      <c r="K2179" s="462"/>
      <c r="L2179" s="461"/>
      <c r="M2179" s="461"/>
    </row>
    <row r="2180" spans="1:13" ht="90">
      <c r="A2180" s="476" t="s">
        <v>6627</v>
      </c>
      <c r="B2180" s="471" t="s">
        <v>6628</v>
      </c>
      <c r="C2180" s="343" t="s">
        <v>6629</v>
      </c>
      <c r="D2180" s="343" t="s">
        <v>6630</v>
      </c>
      <c r="E2180" s="460">
        <v>2020</v>
      </c>
      <c r="F2180" s="461"/>
      <c r="G2180" s="461"/>
      <c r="H2180" s="461"/>
      <c r="I2180" s="461"/>
      <c r="J2180" s="461"/>
      <c r="K2180" s="462"/>
      <c r="L2180" s="461"/>
      <c r="M2180" s="461"/>
    </row>
    <row r="2181" spans="1:13" ht="75">
      <c r="A2181" s="476" t="s">
        <v>9956</v>
      </c>
      <c r="B2181" s="471" t="s">
        <v>9957</v>
      </c>
      <c r="C2181" s="343" t="s">
        <v>9958</v>
      </c>
      <c r="D2181" s="343" t="s">
        <v>9959</v>
      </c>
      <c r="E2181" s="460">
        <v>2021</v>
      </c>
      <c r="F2181" s="461"/>
      <c r="G2181" s="461"/>
      <c r="H2181" s="461"/>
      <c r="I2181" s="461"/>
      <c r="J2181" s="461"/>
      <c r="K2181" s="462"/>
      <c r="L2181" s="461"/>
      <c r="M2181" s="461"/>
    </row>
    <row r="2182" spans="1:13" ht="60">
      <c r="A2182" s="476" t="s">
        <v>4736</v>
      </c>
      <c r="B2182" s="471" t="s">
        <v>4737</v>
      </c>
      <c r="C2182" s="343" t="s">
        <v>4738</v>
      </c>
      <c r="D2182" s="343" t="s">
        <v>4739</v>
      </c>
      <c r="E2182" s="460">
        <v>2014</v>
      </c>
      <c r="F2182" s="461"/>
      <c r="G2182" s="461"/>
      <c r="H2182" s="461"/>
      <c r="I2182" s="461"/>
      <c r="J2182" s="461"/>
      <c r="K2182" s="462"/>
      <c r="L2182" s="461"/>
      <c r="M2182" s="461"/>
    </row>
    <row r="2183" spans="1:13" ht="120">
      <c r="A2183" s="476" t="s">
        <v>9960</v>
      </c>
      <c r="B2183" s="471" t="s">
        <v>9961</v>
      </c>
      <c r="C2183" s="343" t="s">
        <v>9962</v>
      </c>
      <c r="D2183" s="343" t="s">
        <v>9963</v>
      </c>
      <c r="E2183" s="460">
        <v>2022</v>
      </c>
      <c r="F2183" s="461"/>
      <c r="G2183" s="461"/>
      <c r="H2183" s="461"/>
      <c r="I2183" s="461"/>
      <c r="J2183" s="461"/>
      <c r="K2183" s="462"/>
      <c r="L2183" s="461"/>
      <c r="M2183" s="461"/>
    </row>
    <row r="2184" spans="1:13" ht="105">
      <c r="A2184" s="476" t="s">
        <v>9964</v>
      </c>
      <c r="B2184" s="471" t="s">
        <v>9965</v>
      </c>
      <c r="C2184" s="343" t="s">
        <v>9966</v>
      </c>
      <c r="D2184" s="343" t="s">
        <v>6951</v>
      </c>
      <c r="E2184" s="460">
        <v>2017</v>
      </c>
      <c r="F2184" s="461"/>
      <c r="G2184" s="461"/>
      <c r="H2184" s="461"/>
      <c r="I2184" s="461"/>
      <c r="J2184" s="461"/>
      <c r="K2184" s="462"/>
      <c r="L2184" s="461"/>
      <c r="M2184" s="461"/>
    </row>
    <row r="2185" spans="1:13" ht="90">
      <c r="A2185" s="476" t="s">
        <v>9967</v>
      </c>
      <c r="B2185" s="471" t="s">
        <v>9968</v>
      </c>
      <c r="C2185" s="343" t="s">
        <v>9969</v>
      </c>
      <c r="D2185" s="343" t="s">
        <v>6940</v>
      </c>
      <c r="E2185" s="460">
        <v>2019</v>
      </c>
      <c r="F2185" s="461"/>
      <c r="G2185" s="461"/>
      <c r="H2185" s="461"/>
      <c r="I2185" s="461"/>
      <c r="J2185" s="461"/>
      <c r="K2185" s="462"/>
      <c r="L2185" s="461"/>
      <c r="M2185" s="461"/>
    </row>
    <row r="2186" spans="1:13" ht="60">
      <c r="A2186" s="476" t="s">
        <v>6165</v>
      </c>
      <c r="B2186" s="471" t="s">
        <v>6166</v>
      </c>
      <c r="C2186" s="343" t="s">
        <v>6167</v>
      </c>
      <c r="D2186" s="343" t="s">
        <v>1262</v>
      </c>
      <c r="E2186" s="460">
        <v>2012</v>
      </c>
      <c r="F2186" s="461"/>
      <c r="G2186" s="461"/>
      <c r="H2186" s="461"/>
      <c r="I2186" s="461"/>
      <c r="J2186" s="461"/>
      <c r="K2186" s="462"/>
      <c r="L2186" s="461"/>
      <c r="M2186" s="461"/>
    </row>
    <row r="2187" spans="1:13" ht="75">
      <c r="A2187" s="476" t="s">
        <v>9970</v>
      </c>
      <c r="B2187" s="471" t="s">
        <v>9971</v>
      </c>
      <c r="C2187" s="343" t="s">
        <v>9972</v>
      </c>
      <c r="D2187" s="343" t="s">
        <v>6819</v>
      </c>
      <c r="E2187" s="460">
        <v>2004</v>
      </c>
      <c r="F2187" s="461"/>
      <c r="G2187" s="461"/>
      <c r="H2187" s="461"/>
      <c r="I2187" s="461"/>
      <c r="J2187" s="461"/>
      <c r="K2187" s="462"/>
      <c r="L2187" s="461"/>
      <c r="M2187" s="461"/>
    </row>
    <row r="2188" spans="1:13" ht="75">
      <c r="A2188" s="476" t="s">
        <v>9973</v>
      </c>
      <c r="B2188" s="471" t="s">
        <v>9974</v>
      </c>
      <c r="C2188" s="343" t="s">
        <v>9975</v>
      </c>
      <c r="D2188" s="343" t="s">
        <v>1025</v>
      </c>
      <c r="E2188" s="460">
        <v>2003</v>
      </c>
      <c r="F2188" s="461"/>
      <c r="G2188" s="461"/>
      <c r="H2188" s="461"/>
      <c r="I2188" s="461"/>
      <c r="J2188" s="461"/>
      <c r="K2188" s="462"/>
      <c r="L2188" s="461"/>
      <c r="M2188" s="461"/>
    </row>
    <row r="2189" spans="1:13" ht="75">
      <c r="A2189" s="476" t="s">
        <v>3486</v>
      </c>
      <c r="B2189" s="471" t="s">
        <v>3487</v>
      </c>
      <c r="C2189" s="343" t="s">
        <v>3488</v>
      </c>
      <c r="D2189" s="343" t="s">
        <v>348</v>
      </c>
      <c r="E2189" s="460">
        <v>2020</v>
      </c>
      <c r="F2189" s="461"/>
      <c r="G2189" s="461"/>
      <c r="H2189" s="461"/>
      <c r="I2189" s="461"/>
      <c r="J2189" s="461"/>
      <c r="K2189" s="462"/>
      <c r="L2189" s="461"/>
      <c r="M2189" s="461"/>
    </row>
    <row r="2190" spans="1:13" ht="45">
      <c r="A2190" s="476" t="s">
        <v>9976</v>
      </c>
      <c r="B2190" s="471" t="s">
        <v>9977</v>
      </c>
      <c r="C2190" s="343" t="s">
        <v>9978</v>
      </c>
      <c r="D2190" s="343" t="s">
        <v>7165</v>
      </c>
      <c r="E2190" s="460">
        <v>2006</v>
      </c>
      <c r="F2190" s="461"/>
      <c r="G2190" s="461"/>
      <c r="H2190" s="461"/>
      <c r="I2190" s="461"/>
      <c r="J2190" s="461"/>
      <c r="K2190" s="462"/>
      <c r="L2190" s="461"/>
      <c r="M2190" s="461"/>
    </row>
    <row r="2191" spans="1:13" ht="90">
      <c r="A2191" s="476" t="s">
        <v>9979</v>
      </c>
      <c r="B2191" s="471" t="s">
        <v>9980</v>
      </c>
      <c r="C2191" s="343" t="s">
        <v>9981</v>
      </c>
      <c r="D2191" s="343" t="s">
        <v>5898</v>
      </c>
      <c r="E2191" s="460">
        <v>2022</v>
      </c>
      <c r="F2191" s="461"/>
      <c r="G2191" s="461"/>
      <c r="H2191" s="461"/>
      <c r="I2191" s="461"/>
      <c r="J2191" s="461"/>
      <c r="K2191" s="462"/>
      <c r="L2191" s="461"/>
      <c r="M2191" s="461"/>
    </row>
    <row r="2192" spans="1:13" ht="60">
      <c r="A2192" s="476" t="s">
        <v>5812</v>
      </c>
      <c r="B2192" s="471"/>
      <c r="C2192" s="343" t="s">
        <v>5813</v>
      </c>
      <c r="D2192" s="343" t="s">
        <v>5814</v>
      </c>
      <c r="E2192" s="460">
        <v>2010</v>
      </c>
      <c r="F2192" s="461"/>
      <c r="G2192" s="461"/>
      <c r="H2192" s="461"/>
      <c r="I2192" s="461"/>
      <c r="J2192" s="461"/>
      <c r="K2192" s="462"/>
      <c r="L2192" s="461"/>
      <c r="M2192" s="461"/>
    </row>
    <row r="2193" spans="1:13" ht="90">
      <c r="A2193" s="476" t="s">
        <v>9982</v>
      </c>
      <c r="B2193" s="471" t="s">
        <v>9983</v>
      </c>
      <c r="C2193" s="343" t="s">
        <v>9984</v>
      </c>
      <c r="D2193" s="343" t="s">
        <v>6894</v>
      </c>
      <c r="E2193" s="460">
        <v>2011</v>
      </c>
      <c r="F2193" s="461"/>
      <c r="G2193" s="461"/>
      <c r="H2193" s="461"/>
      <c r="I2193" s="461"/>
      <c r="J2193" s="461"/>
      <c r="K2193" s="462"/>
      <c r="L2193" s="461"/>
      <c r="M2193" s="461"/>
    </row>
    <row r="2194" spans="1:13" ht="75">
      <c r="A2194" s="476" t="s">
        <v>9985</v>
      </c>
      <c r="B2194" s="471" t="s">
        <v>9986</v>
      </c>
      <c r="C2194" s="343" t="s">
        <v>9987</v>
      </c>
      <c r="D2194" s="343" t="s">
        <v>7251</v>
      </c>
      <c r="E2194" s="460">
        <v>2003</v>
      </c>
      <c r="F2194" s="461"/>
      <c r="G2194" s="461"/>
      <c r="H2194" s="461"/>
      <c r="I2194" s="461"/>
      <c r="J2194" s="461"/>
      <c r="K2194" s="462"/>
      <c r="L2194" s="461"/>
      <c r="M2194" s="461"/>
    </row>
    <row r="2195" spans="1:13" ht="90">
      <c r="A2195" s="476" t="s">
        <v>9988</v>
      </c>
      <c r="B2195" s="471" t="s">
        <v>9989</v>
      </c>
      <c r="C2195" s="343" t="s">
        <v>9990</v>
      </c>
      <c r="D2195" s="343" t="s">
        <v>7375</v>
      </c>
      <c r="E2195" s="460">
        <v>2006</v>
      </c>
      <c r="F2195" s="461"/>
      <c r="G2195" s="461"/>
      <c r="H2195" s="461"/>
      <c r="I2195" s="461"/>
      <c r="J2195" s="461"/>
      <c r="K2195" s="462"/>
      <c r="L2195" s="461"/>
      <c r="M2195" s="461"/>
    </row>
    <row r="2196" spans="1:13" ht="60">
      <c r="A2196" s="476" t="s">
        <v>2657</v>
      </c>
      <c r="B2196" s="471" t="s">
        <v>3693</v>
      </c>
      <c r="C2196" s="343" t="s">
        <v>2659</v>
      </c>
      <c r="D2196" s="343" t="s">
        <v>438</v>
      </c>
      <c r="E2196" s="460">
        <v>2016</v>
      </c>
      <c r="F2196" s="461"/>
      <c r="G2196" s="461"/>
      <c r="H2196" s="461"/>
      <c r="I2196" s="461"/>
      <c r="J2196" s="461"/>
      <c r="K2196" s="462"/>
      <c r="L2196" s="461"/>
      <c r="M2196" s="461"/>
    </row>
    <row r="2197" spans="1:13" ht="60">
      <c r="A2197" s="476" t="s">
        <v>9991</v>
      </c>
      <c r="B2197" s="471" t="s">
        <v>9992</v>
      </c>
      <c r="C2197" s="343" t="s">
        <v>9993</v>
      </c>
      <c r="D2197" s="343" t="s">
        <v>9994</v>
      </c>
      <c r="E2197" s="460">
        <v>1999</v>
      </c>
      <c r="F2197" s="461"/>
      <c r="G2197" s="461"/>
      <c r="H2197" s="461"/>
      <c r="I2197" s="461"/>
      <c r="J2197" s="461"/>
      <c r="K2197" s="462"/>
      <c r="L2197" s="461"/>
      <c r="M2197" s="461"/>
    </row>
    <row r="2198" spans="1:13" ht="60">
      <c r="A2198" s="476" t="s">
        <v>5958</v>
      </c>
      <c r="B2198" s="471" t="s">
        <v>5959</v>
      </c>
      <c r="C2198" s="343" t="s">
        <v>5960</v>
      </c>
      <c r="D2198" s="343" t="s">
        <v>1262</v>
      </c>
      <c r="E2198" s="460">
        <v>2020</v>
      </c>
      <c r="F2198" s="461"/>
      <c r="G2198" s="461"/>
      <c r="H2198" s="461"/>
      <c r="I2198" s="461"/>
      <c r="J2198" s="461"/>
      <c r="K2198" s="462"/>
      <c r="L2198" s="461"/>
      <c r="M2198" s="461"/>
    </row>
    <row r="2199" spans="1:13" ht="75">
      <c r="A2199" s="476" t="s">
        <v>3779</v>
      </c>
      <c r="B2199" s="471" t="s">
        <v>3780</v>
      </c>
      <c r="C2199" s="343" t="s">
        <v>3781</v>
      </c>
      <c r="D2199" s="343" t="s">
        <v>2824</v>
      </c>
      <c r="E2199" s="460">
        <v>2020</v>
      </c>
      <c r="F2199" s="461"/>
      <c r="G2199" s="461"/>
      <c r="H2199" s="461"/>
      <c r="I2199" s="461"/>
      <c r="J2199" s="461"/>
      <c r="K2199" s="462"/>
      <c r="L2199" s="461"/>
      <c r="M2199" s="461"/>
    </row>
    <row r="2200" spans="1:13" ht="75">
      <c r="A2200" s="476" t="s">
        <v>4380</v>
      </c>
      <c r="B2200" s="471" t="s">
        <v>4381</v>
      </c>
      <c r="C2200" s="343" t="s">
        <v>4382</v>
      </c>
      <c r="D2200" s="343" t="s">
        <v>533</v>
      </c>
      <c r="E2200" s="460">
        <v>2020</v>
      </c>
      <c r="F2200" s="461"/>
      <c r="G2200" s="461"/>
      <c r="H2200" s="461"/>
      <c r="I2200" s="461"/>
      <c r="J2200" s="461"/>
      <c r="K2200" s="462"/>
      <c r="L2200" s="461"/>
      <c r="M2200" s="461"/>
    </row>
    <row r="2201" spans="1:13" ht="60">
      <c r="A2201" s="476" t="s">
        <v>4821</v>
      </c>
      <c r="B2201" s="471"/>
      <c r="C2201" s="343" t="s">
        <v>4822</v>
      </c>
      <c r="D2201" s="343" t="s">
        <v>4823</v>
      </c>
      <c r="E2201" s="460">
        <v>2001</v>
      </c>
      <c r="F2201" s="461"/>
      <c r="G2201" s="461"/>
      <c r="H2201" s="461"/>
      <c r="I2201" s="461"/>
      <c r="J2201" s="461"/>
      <c r="K2201" s="462"/>
      <c r="L2201" s="461"/>
      <c r="M2201" s="461"/>
    </row>
    <row r="2202" spans="1:13" ht="60">
      <c r="A2202" s="476" t="s">
        <v>2883</v>
      </c>
      <c r="B2202" s="471" t="s">
        <v>5003</v>
      </c>
      <c r="C2202" s="343" t="s">
        <v>2885</v>
      </c>
      <c r="D2202" s="343" t="s">
        <v>2886</v>
      </c>
      <c r="E2202" s="460">
        <v>1994</v>
      </c>
      <c r="F2202" s="461"/>
      <c r="G2202" s="461"/>
      <c r="H2202" s="461"/>
      <c r="I2202" s="461"/>
      <c r="J2202" s="461"/>
      <c r="K2202" s="462"/>
      <c r="L2202" s="461"/>
      <c r="M2202" s="461"/>
    </row>
    <row r="2203" spans="1:13" ht="135">
      <c r="A2203" s="476" t="s">
        <v>5786</v>
      </c>
      <c r="B2203" s="471" t="s">
        <v>5787</v>
      </c>
      <c r="C2203" s="343" t="s">
        <v>5788</v>
      </c>
      <c r="D2203" s="343" t="s">
        <v>5789</v>
      </c>
      <c r="E2203" s="460">
        <v>2013</v>
      </c>
      <c r="F2203" s="461"/>
      <c r="G2203" s="461"/>
      <c r="H2203" s="461"/>
      <c r="I2203" s="461"/>
      <c r="J2203" s="461"/>
      <c r="K2203" s="462"/>
      <c r="L2203" s="461"/>
      <c r="M2203" s="461"/>
    </row>
    <row r="2204" spans="1:13" ht="90">
      <c r="A2204" s="476" t="s">
        <v>9995</v>
      </c>
      <c r="B2204" s="471"/>
      <c r="C2204" s="343" t="s">
        <v>9996</v>
      </c>
      <c r="D2204" s="343" t="s">
        <v>6985</v>
      </c>
      <c r="E2204" s="460">
        <v>2018</v>
      </c>
      <c r="F2204" s="461"/>
      <c r="G2204" s="461"/>
      <c r="H2204" s="461"/>
      <c r="I2204" s="461"/>
      <c r="J2204" s="461"/>
      <c r="K2204" s="462"/>
      <c r="L2204" s="461"/>
      <c r="M2204" s="461"/>
    </row>
    <row r="2205" spans="1:13" ht="90">
      <c r="A2205" s="476" t="s">
        <v>4983</v>
      </c>
      <c r="B2205" s="471" t="s">
        <v>4984</v>
      </c>
      <c r="C2205" s="343" t="s">
        <v>4985</v>
      </c>
      <c r="D2205" s="343" t="s">
        <v>3737</v>
      </c>
      <c r="E2205" s="460">
        <v>2004</v>
      </c>
      <c r="F2205" s="461"/>
      <c r="G2205" s="461"/>
      <c r="H2205" s="461"/>
      <c r="I2205" s="461"/>
      <c r="J2205" s="461"/>
      <c r="K2205" s="462"/>
      <c r="L2205" s="461"/>
      <c r="M2205" s="461"/>
    </row>
    <row r="2206" spans="1:13" ht="75">
      <c r="A2206" s="476" t="s">
        <v>9997</v>
      </c>
      <c r="B2206" s="471" t="s">
        <v>9998</v>
      </c>
      <c r="C2206" s="343" t="s">
        <v>9999</v>
      </c>
      <c r="D2206" s="343" t="s">
        <v>6947</v>
      </c>
      <c r="E2206" s="460">
        <v>2007</v>
      </c>
      <c r="F2206" s="461"/>
      <c r="G2206" s="461"/>
      <c r="H2206" s="461"/>
      <c r="I2206" s="461"/>
      <c r="J2206" s="461"/>
      <c r="K2206" s="462"/>
      <c r="L2206" s="461"/>
      <c r="M2206" s="461"/>
    </row>
    <row r="2207" spans="1:13" ht="60">
      <c r="A2207" s="476" t="s">
        <v>6063</v>
      </c>
      <c r="B2207" s="471" t="s">
        <v>6064</v>
      </c>
      <c r="C2207" s="343" t="s">
        <v>6065</v>
      </c>
      <c r="D2207" s="343" t="s">
        <v>6066</v>
      </c>
      <c r="E2207" s="460">
        <v>2007</v>
      </c>
      <c r="F2207" s="461"/>
      <c r="G2207" s="461"/>
      <c r="H2207" s="461"/>
      <c r="I2207" s="461"/>
      <c r="J2207" s="461"/>
      <c r="K2207" s="462"/>
      <c r="L2207" s="461"/>
      <c r="M2207" s="461"/>
    </row>
    <row r="2208" spans="1:13" ht="75">
      <c r="A2208" s="476" t="s">
        <v>3007</v>
      </c>
      <c r="B2208" s="471" t="s">
        <v>3008</v>
      </c>
      <c r="C2208" s="343" t="s">
        <v>3009</v>
      </c>
      <c r="D2208" s="343" t="s">
        <v>3010</v>
      </c>
      <c r="E2208" s="460">
        <v>2003</v>
      </c>
      <c r="F2208" s="461"/>
      <c r="G2208" s="461"/>
      <c r="H2208" s="461"/>
      <c r="I2208" s="461"/>
      <c r="J2208" s="461"/>
      <c r="K2208" s="462"/>
      <c r="L2208" s="461"/>
      <c r="M2208" s="461"/>
    </row>
    <row r="2209" spans="1:13" ht="60">
      <c r="A2209" s="476" t="s">
        <v>10000</v>
      </c>
      <c r="B2209" s="471" t="s">
        <v>10001</v>
      </c>
      <c r="C2209" s="343" t="s">
        <v>10002</v>
      </c>
      <c r="D2209" s="343" t="s">
        <v>6808</v>
      </c>
      <c r="E2209" s="460">
        <v>2006</v>
      </c>
      <c r="F2209" s="461"/>
      <c r="G2209" s="461"/>
      <c r="H2209" s="461"/>
      <c r="I2209" s="461"/>
      <c r="J2209" s="461"/>
      <c r="K2209" s="462"/>
      <c r="L2209" s="461"/>
      <c r="M2209" s="461"/>
    </row>
    <row r="2210" spans="1:13" ht="120">
      <c r="A2210" s="476" t="s">
        <v>10003</v>
      </c>
      <c r="B2210" s="471" t="s">
        <v>10004</v>
      </c>
      <c r="C2210" s="343" t="s">
        <v>10005</v>
      </c>
      <c r="D2210" s="343" t="s">
        <v>6947</v>
      </c>
      <c r="E2210" s="460">
        <v>2022</v>
      </c>
      <c r="F2210" s="461"/>
      <c r="G2210" s="461"/>
      <c r="H2210" s="461"/>
      <c r="I2210" s="461"/>
      <c r="J2210" s="461"/>
      <c r="K2210" s="462"/>
      <c r="L2210" s="461"/>
      <c r="M2210" s="461"/>
    </row>
    <row r="2211" spans="1:13" ht="105">
      <c r="A2211" s="476" t="s">
        <v>5360</v>
      </c>
      <c r="B2211" s="471" t="s">
        <v>5361</v>
      </c>
      <c r="C2211" s="343" t="s">
        <v>5362</v>
      </c>
      <c r="D2211" s="343" t="s">
        <v>5363</v>
      </c>
      <c r="E2211" s="460">
        <v>2022</v>
      </c>
      <c r="F2211" s="461"/>
      <c r="G2211" s="461"/>
      <c r="H2211" s="461"/>
      <c r="I2211" s="461"/>
      <c r="J2211" s="461"/>
      <c r="K2211" s="462"/>
      <c r="L2211" s="461"/>
      <c r="M2211" s="461"/>
    </row>
    <row r="2212" spans="1:13" ht="75">
      <c r="A2212" s="476" t="s">
        <v>10006</v>
      </c>
      <c r="B2212" s="471" t="s">
        <v>10007</v>
      </c>
      <c r="C2212" s="343" t="s">
        <v>10008</v>
      </c>
      <c r="D2212" s="343" t="s">
        <v>7202</v>
      </c>
      <c r="E2212" s="460">
        <v>2014</v>
      </c>
      <c r="F2212" s="461"/>
      <c r="G2212" s="461"/>
      <c r="H2212" s="461"/>
      <c r="I2212" s="461"/>
      <c r="J2212" s="461"/>
      <c r="K2212" s="462"/>
      <c r="L2212" s="461"/>
      <c r="M2212" s="461"/>
    </row>
    <row r="2213" spans="1:13" ht="45">
      <c r="A2213" s="476" t="s">
        <v>6669</v>
      </c>
      <c r="B2213" s="471" t="s">
        <v>6670</v>
      </c>
      <c r="C2213" s="343" t="s">
        <v>6671</v>
      </c>
      <c r="D2213" s="343" t="s">
        <v>6672</v>
      </c>
      <c r="E2213" s="460">
        <v>2015</v>
      </c>
      <c r="F2213" s="461"/>
      <c r="G2213" s="461"/>
      <c r="H2213" s="461"/>
      <c r="I2213" s="461"/>
      <c r="J2213" s="461"/>
      <c r="K2213" s="462"/>
      <c r="L2213" s="461"/>
      <c r="M2213" s="461"/>
    </row>
    <row r="2214" spans="1:13" ht="105">
      <c r="A2214" s="476" t="s">
        <v>3232</v>
      </c>
      <c r="B2214" s="471" t="s">
        <v>3233</v>
      </c>
      <c r="C2214" s="343" t="s">
        <v>3234</v>
      </c>
      <c r="D2214" s="343" t="s">
        <v>3235</v>
      </c>
      <c r="E2214" s="460">
        <v>2016</v>
      </c>
      <c r="F2214" s="461"/>
      <c r="G2214" s="461"/>
      <c r="H2214" s="461"/>
      <c r="I2214" s="461"/>
      <c r="J2214" s="461"/>
      <c r="K2214" s="462"/>
      <c r="L2214" s="461"/>
      <c r="M2214" s="461"/>
    </row>
    <row r="2215" spans="1:13" ht="45">
      <c r="A2215" s="476" t="s">
        <v>10009</v>
      </c>
      <c r="B2215" s="471" t="s">
        <v>10010</v>
      </c>
      <c r="C2215" s="343" t="s">
        <v>10011</v>
      </c>
      <c r="D2215" s="343" t="s">
        <v>7782</v>
      </c>
      <c r="E2215" s="460">
        <v>2011</v>
      </c>
      <c r="F2215" s="461"/>
      <c r="G2215" s="461"/>
      <c r="H2215" s="461"/>
      <c r="I2215" s="461"/>
      <c r="J2215" s="461"/>
      <c r="K2215" s="462"/>
      <c r="L2215" s="461"/>
      <c r="M2215" s="461"/>
    </row>
    <row r="2216" spans="1:13" ht="90">
      <c r="A2216" s="476" t="s">
        <v>10012</v>
      </c>
      <c r="B2216" s="471" t="s">
        <v>10013</v>
      </c>
      <c r="C2216" s="343" t="s">
        <v>10014</v>
      </c>
      <c r="D2216" s="343" t="s">
        <v>7750</v>
      </c>
      <c r="E2216" s="460">
        <v>2022</v>
      </c>
      <c r="F2216" s="461"/>
      <c r="G2216" s="461"/>
      <c r="H2216" s="461"/>
      <c r="I2216" s="461"/>
      <c r="J2216" s="461"/>
      <c r="K2216" s="462"/>
      <c r="L2216" s="461"/>
      <c r="M2216" s="461"/>
    </row>
    <row r="2217" spans="1:13" ht="60">
      <c r="A2217" s="476" t="s">
        <v>4036</v>
      </c>
      <c r="B2217" s="471" t="s">
        <v>4037</v>
      </c>
      <c r="C2217" s="343" t="s">
        <v>4038</v>
      </c>
      <c r="D2217" s="343" t="s">
        <v>1262</v>
      </c>
      <c r="E2217" s="460">
        <v>2000</v>
      </c>
      <c r="F2217" s="461"/>
      <c r="G2217" s="461"/>
      <c r="H2217" s="461"/>
      <c r="I2217" s="461"/>
      <c r="J2217" s="461"/>
      <c r="K2217" s="462"/>
      <c r="L2217" s="461"/>
      <c r="M2217" s="461"/>
    </row>
    <row r="2218" spans="1:13" ht="90">
      <c r="A2218" s="476" t="s">
        <v>10015</v>
      </c>
      <c r="B2218" s="471" t="s">
        <v>10016</v>
      </c>
      <c r="C2218" s="343" t="s">
        <v>10017</v>
      </c>
      <c r="D2218" s="343" t="s">
        <v>7247</v>
      </c>
      <c r="E2218" s="460">
        <v>1988</v>
      </c>
      <c r="F2218" s="461"/>
      <c r="G2218" s="461"/>
      <c r="H2218" s="461"/>
      <c r="I2218" s="461"/>
      <c r="J2218" s="461"/>
      <c r="K2218" s="462"/>
      <c r="L2218" s="461"/>
      <c r="M2218" s="461"/>
    </row>
    <row r="2219" spans="1:13" ht="75">
      <c r="A2219" s="476" t="s">
        <v>10018</v>
      </c>
      <c r="B2219" s="471" t="s">
        <v>10019</v>
      </c>
      <c r="C2219" s="343" t="s">
        <v>10020</v>
      </c>
      <c r="D2219" s="343" t="s">
        <v>6947</v>
      </c>
      <c r="E2219" s="460">
        <v>2017</v>
      </c>
      <c r="F2219" s="461"/>
      <c r="G2219" s="461"/>
      <c r="H2219" s="461"/>
      <c r="I2219" s="461"/>
      <c r="J2219" s="461"/>
      <c r="K2219" s="462"/>
      <c r="L2219" s="461"/>
      <c r="M2219" s="461"/>
    </row>
    <row r="2220" spans="1:13" ht="75">
      <c r="A2220" s="476" t="s">
        <v>10021</v>
      </c>
      <c r="B2220" s="471" t="s">
        <v>10022</v>
      </c>
      <c r="C2220" s="343" t="s">
        <v>10023</v>
      </c>
      <c r="D2220" s="343" t="s">
        <v>6951</v>
      </c>
      <c r="E2220" s="460">
        <v>2011</v>
      </c>
      <c r="F2220" s="461"/>
      <c r="G2220" s="461"/>
      <c r="H2220" s="461"/>
      <c r="I2220" s="461"/>
      <c r="J2220" s="461"/>
      <c r="K2220" s="462"/>
      <c r="L2220" s="461"/>
      <c r="M2220" s="461"/>
    </row>
    <row r="2221" spans="1:13" ht="45">
      <c r="A2221" s="476" t="s">
        <v>10024</v>
      </c>
      <c r="B2221" s="471"/>
      <c r="C2221" s="343" t="s">
        <v>10025</v>
      </c>
      <c r="D2221" s="343" t="s">
        <v>10026</v>
      </c>
      <c r="E2221" s="460">
        <v>2002</v>
      </c>
      <c r="F2221" s="461"/>
      <c r="G2221" s="461"/>
      <c r="H2221" s="461"/>
      <c r="I2221" s="461"/>
      <c r="J2221" s="461"/>
      <c r="K2221" s="462"/>
      <c r="L2221" s="461"/>
      <c r="M2221" s="461"/>
    </row>
    <row r="2222" spans="1:13" ht="90">
      <c r="A2222" s="476" t="s">
        <v>10027</v>
      </c>
      <c r="B2222" s="471" t="s">
        <v>10028</v>
      </c>
      <c r="C2222" s="343" t="s">
        <v>10029</v>
      </c>
      <c r="D2222" s="343" t="s">
        <v>1898</v>
      </c>
      <c r="E2222" s="460">
        <v>2015</v>
      </c>
      <c r="F2222" s="461"/>
      <c r="G2222" s="461"/>
      <c r="H2222" s="461"/>
      <c r="I2222" s="461"/>
      <c r="J2222" s="461"/>
      <c r="K2222" s="462"/>
      <c r="L2222" s="461"/>
      <c r="M2222" s="461"/>
    </row>
    <row r="2223" spans="1:13" ht="75">
      <c r="A2223" s="476" t="s">
        <v>3305</v>
      </c>
      <c r="B2223" s="471" t="s">
        <v>3306</v>
      </c>
      <c r="C2223" s="343" t="s">
        <v>3307</v>
      </c>
      <c r="D2223" s="343" t="s">
        <v>1025</v>
      </c>
      <c r="E2223" s="460">
        <v>2020</v>
      </c>
      <c r="F2223" s="461"/>
      <c r="G2223" s="461"/>
      <c r="H2223" s="461"/>
      <c r="I2223" s="461"/>
      <c r="J2223" s="461"/>
      <c r="K2223" s="462"/>
      <c r="L2223" s="461"/>
      <c r="M2223" s="461"/>
    </row>
    <row r="2224" spans="1:13" ht="105">
      <c r="A2224" s="476" t="s">
        <v>10030</v>
      </c>
      <c r="B2224" s="471" t="s">
        <v>10031</v>
      </c>
      <c r="C2224" s="343" t="s">
        <v>10032</v>
      </c>
      <c r="D2224" s="343" t="s">
        <v>6951</v>
      </c>
      <c r="E2224" s="460">
        <v>2012</v>
      </c>
      <c r="F2224" s="461"/>
      <c r="G2224" s="461"/>
      <c r="H2224" s="461"/>
      <c r="I2224" s="461"/>
      <c r="J2224" s="461"/>
      <c r="K2224" s="462"/>
      <c r="L2224" s="461"/>
      <c r="M2224" s="461"/>
    </row>
    <row r="2225" spans="1:13" ht="75">
      <c r="A2225" s="476" t="s">
        <v>10033</v>
      </c>
      <c r="B2225" s="471" t="s">
        <v>10034</v>
      </c>
      <c r="C2225" s="343" t="s">
        <v>10035</v>
      </c>
      <c r="D2225" s="343" t="s">
        <v>7750</v>
      </c>
      <c r="E2225" s="460">
        <v>1995</v>
      </c>
      <c r="F2225" s="461"/>
      <c r="G2225" s="461"/>
      <c r="H2225" s="461"/>
      <c r="I2225" s="461"/>
      <c r="J2225" s="461"/>
      <c r="K2225" s="462"/>
      <c r="L2225" s="461"/>
      <c r="M2225" s="461"/>
    </row>
    <row r="2226" spans="1:13" ht="75">
      <c r="A2226" s="476" t="s">
        <v>4707</v>
      </c>
      <c r="B2226" s="471" t="s">
        <v>4708</v>
      </c>
      <c r="C2226" s="343" t="s">
        <v>4709</v>
      </c>
      <c r="D2226" s="343" t="s">
        <v>4710</v>
      </c>
      <c r="E2226" s="460">
        <v>2015</v>
      </c>
      <c r="F2226" s="461"/>
      <c r="G2226" s="461"/>
      <c r="H2226" s="461"/>
      <c r="I2226" s="461"/>
      <c r="J2226" s="461"/>
      <c r="K2226" s="462"/>
      <c r="L2226" s="461"/>
      <c r="M2226" s="461"/>
    </row>
    <row r="2227" spans="1:13" ht="75">
      <c r="A2227" s="476" t="s">
        <v>10036</v>
      </c>
      <c r="B2227" s="471" t="s">
        <v>10037</v>
      </c>
      <c r="C2227" s="343" t="s">
        <v>10038</v>
      </c>
      <c r="D2227" s="343" t="s">
        <v>6902</v>
      </c>
      <c r="E2227" s="460">
        <v>2004</v>
      </c>
      <c r="F2227" s="461"/>
      <c r="G2227" s="461"/>
      <c r="H2227" s="461"/>
      <c r="I2227" s="461"/>
      <c r="J2227" s="461"/>
      <c r="K2227" s="462"/>
      <c r="L2227" s="461"/>
      <c r="M2227" s="461"/>
    </row>
    <row r="2228" spans="1:13" ht="75">
      <c r="A2228" s="476" t="s">
        <v>3236</v>
      </c>
      <c r="B2228" s="471" t="s">
        <v>3237</v>
      </c>
      <c r="C2228" s="343" t="s">
        <v>3238</v>
      </c>
      <c r="D2228" s="343" t="s">
        <v>3239</v>
      </c>
      <c r="E2228" s="460">
        <v>2015</v>
      </c>
      <c r="F2228" s="461"/>
      <c r="G2228" s="461"/>
      <c r="H2228" s="461"/>
      <c r="I2228" s="461"/>
      <c r="J2228" s="461"/>
      <c r="K2228" s="462"/>
      <c r="L2228" s="461"/>
      <c r="M2228" s="461"/>
    </row>
    <row r="2229" spans="1:13" ht="90">
      <c r="A2229" s="476" t="s">
        <v>10039</v>
      </c>
      <c r="B2229" s="471" t="s">
        <v>10040</v>
      </c>
      <c r="C2229" s="343" t="s">
        <v>8136</v>
      </c>
      <c r="D2229" s="343" t="s">
        <v>8137</v>
      </c>
      <c r="E2229" s="460">
        <v>2012</v>
      </c>
      <c r="F2229" s="461"/>
      <c r="G2229" s="461"/>
      <c r="H2229" s="461"/>
      <c r="I2229" s="461"/>
      <c r="J2229" s="461"/>
      <c r="K2229" s="462"/>
      <c r="L2229" s="461"/>
      <c r="M2229" s="461"/>
    </row>
    <row r="2230" spans="1:13" ht="75">
      <c r="A2230" s="476" t="s">
        <v>4572</v>
      </c>
      <c r="B2230" s="471"/>
      <c r="C2230" s="343" t="s">
        <v>4573</v>
      </c>
      <c r="D2230" s="343" t="s">
        <v>4574</v>
      </c>
      <c r="E2230" s="460">
        <v>2007</v>
      </c>
      <c r="F2230" s="461"/>
      <c r="G2230" s="461"/>
      <c r="H2230" s="461"/>
      <c r="I2230" s="461"/>
      <c r="J2230" s="461"/>
      <c r="K2230" s="462"/>
      <c r="L2230" s="461"/>
      <c r="M2230" s="461"/>
    </row>
    <row r="2231" spans="1:13" ht="75">
      <c r="A2231" s="476" t="s">
        <v>4233</v>
      </c>
      <c r="B2231" s="471" t="s">
        <v>4234</v>
      </c>
      <c r="C2231" s="343" t="s">
        <v>4235</v>
      </c>
      <c r="D2231" s="343" t="s">
        <v>348</v>
      </c>
      <c r="E2231" s="460">
        <v>2013</v>
      </c>
      <c r="F2231" s="461"/>
      <c r="G2231" s="461"/>
      <c r="H2231" s="461"/>
      <c r="I2231" s="461"/>
      <c r="J2231" s="461"/>
      <c r="K2231" s="462"/>
      <c r="L2231" s="461"/>
      <c r="M2231" s="461"/>
    </row>
    <row r="2232" spans="1:13" ht="90">
      <c r="A2232" s="476" t="s">
        <v>10041</v>
      </c>
      <c r="B2232" s="471" t="s">
        <v>10042</v>
      </c>
      <c r="C2232" s="343" t="s">
        <v>10043</v>
      </c>
      <c r="D2232" s="343" t="s">
        <v>9026</v>
      </c>
      <c r="E2232" s="460">
        <v>2015</v>
      </c>
      <c r="F2232" s="461"/>
      <c r="G2232" s="461"/>
      <c r="H2232" s="461"/>
      <c r="I2232" s="461"/>
      <c r="J2232" s="461"/>
      <c r="K2232" s="462"/>
      <c r="L2232" s="461"/>
      <c r="M2232" s="461"/>
    </row>
    <row r="2233" spans="1:13" ht="75">
      <c r="A2233" s="476" t="s">
        <v>5187</v>
      </c>
      <c r="B2233" s="471"/>
      <c r="C2233" s="343" t="s">
        <v>5188</v>
      </c>
      <c r="D2233" s="343" t="s">
        <v>5189</v>
      </c>
      <c r="E2233" s="460">
        <v>2005</v>
      </c>
      <c r="F2233" s="461"/>
      <c r="G2233" s="461"/>
      <c r="H2233" s="461"/>
      <c r="I2233" s="461"/>
      <c r="J2233" s="461"/>
      <c r="K2233" s="462"/>
      <c r="L2233" s="461"/>
      <c r="M2233" s="461"/>
    </row>
    <row r="2234" spans="1:13" ht="60">
      <c r="A2234" s="476" t="s">
        <v>4240</v>
      </c>
      <c r="B2234" s="471" t="s">
        <v>4241</v>
      </c>
      <c r="C2234" s="343" t="s">
        <v>4242</v>
      </c>
      <c r="D2234" s="343" t="s">
        <v>1262</v>
      </c>
      <c r="E2234" s="460">
        <v>2023</v>
      </c>
      <c r="F2234" s="461"/>
      <c r="G2234" s="461"/>
      <c r="H2234" s="461"/>
      <c r="I2234" s="461"/>
      <c r="J2234" s="461"/>
      <c r="K2234" s="462"/>
      <c r="L2234" s="461"/>
      <c r="M2234" s="461"/>
    </row>
    <row r="2235" spans="1:13" ht="75">
      <c r="A2235" s="476" t="s">
        <v>6456</v>
      </c>
      <c r="B2235" s="471" t="s">
        <v>6457</v>
      </c>
      <c r="C2235" s="343" t="s">
        <v>6458</v>
      </c>
      <c r="D2235" s="343" t="s">
        <v>533</v>
      </c>
      <c r="E2235" s="460">
        <v>1993</v>
      </c>
      <c r="F2235" s="461"/>
      <c r="G2235" s="461"/>
      <c r="H2235" s="461"/>
      <c r="I2235" s="461"/>
      <c r="J2235" s="461"/>
      <c r="K2235" s="462"/>
      <c r="L2235" s="461"/>
      <c r="M2235" s="461"/>
    </row>
    <row r="2236" spans="1:13" ht="60">
      <c r="A2236" s="476" t="s">
        <v>6285</v>
      </c>
      <c r="B2236" s="471" t="s">
        <v>6286</v>
      </c>
      <c r="C2236" s="343" t="s">
        <v>6287</v>
      </c>
      <c r="D2236" s="343" t="s">
        <v>5237</v>
      </c>
      <c r="E2236" s="460">
        <v>2016</v>
      </c>
      <c r="F2236" s="461"/>
      <c r="G2236" s="461"/>
      <c r="H2236" s="461"/>
      <c r="I2236" s="461"/>
      <c r="J2236" s="461"/>
      <c r="K2236" s="462"/>
      <c r="L2236" s="461"/>
      <c r="M2236" s="461"/>
    </row>
    <row r="2237" spans="1:13" ht="90">
      <c r="A2237" s="476" t="s">
        <v>5327</v>
      </c>
      <c r="B2237" s="471" t="s">
        <v>5328</v>
      </c>
      <c r="C2237" s="343" t="s">
        <v>5329</v>
      </c>
      <c r="D2237" s="343" t="s">
        <v>5330</v>
      </c>
      <c r="E2237" s="460">
        <v>2021</v>
      </c>
      <c r="F2237" s="461"/>
      <c r="G2237" s="461"/>
      <c r="H2237" s="461"/>
      <c r="I2237" s="461"/>
      <c r="J2237" s="461"/>
      <c r="K2237" s="462"/>
      <c r="L2237" s="461"/>
      <c r="M2237" s="461"/>
    </row>
    <row r="2238" spans="1:13" ht="75">
      <c r="A2238" s="476" t="s">
        <v>10044</v>
      </c>
      <c r="B2238" s="471" t="s">
        <v>10045</v>
      </c>
      <c r="C2238" s="343" t="s">
        <v>10046</v>
      </c>
      <c r="D2238" s="343" t="s">
        <v>10047</v>
      </c>
      <c r="E2238" s="460">
        <v>2005</v>
      </c>
      <c r="F2238" s="461"/>
      <c r="G2238" s="461"/>
      <c r="H2238" s="461"/>
      <c r="I2238" s="461"/>
      <c r="J2238" s="461"/>
      <c r="K2238" s="462"/>
      <c r="L2238" s="461"/>
      <c r="M2238" s="461"/>
    </row>
    <row r="2239" spans="1:13" ht="90">
      <c r="A2239" s="476" t="s">
        <v>10048</v>
      </c>
      <c r="B2239" s="471" t="s">
        <v>10049</v>
      </c>
      <c r="C2239" s="343" t="s">
        <v>10050</v>
      </c>
      <c r="D2239" s="343" t="s">
        <v>7046</v>
      </c>
      <c r="E2239" s="460">
        <v>2022</v>
      </c>
      <c r="F2239" s="461"/>
      <c r="G2239" s="461"/>
      <c r="H2239" s="461"/>
      <c r="I2239" s="461"/>
      <c r="J2239" s="461"/>
      <c r="K2239" s="462"/>
      <c r="L2239" s="461"/>
      <c r="M2239" s="461"/>
    </row>
    <row r="2240" spans="1:13" ht="75">
      <c r="A2240" s="476" t="s">
        <v>3954</v>
      </c>
      <c r="B2240" s="471" t="s">
        <v>3955</v>
      </c>
      <c r="C2240" s="343" t="s">
        <v>3956</v>
      </c>
      <c r="D2240" s="343" t="s">
        <v>3711</v>
      </c>
      <c r="E2240" s="460">
        <v>2004</v>
      </c>
      <c r="F2240" s="461"/>
      <c r="G2240" s="461"/>
      <c r="H2240" s="461"/>
      <c r="I2240" s="461"/>
      <c r="J2240" s="461"/>
      <c r="K2240" s="462"/>
      <c r="L2240" s="461"/>
      <c r="M2240" s="461"/>
    </row>
    <row r="2241" spans="1:13" ht="60">
      <c r="A2241" s="476" t="s">
        <v>2830</v>
      </c>
      <c r="B2241" s="471" t="s">
        <v>4740</v>
      </c>
      <c r="C2241" s="343" t="s">
        <v>2832</v>
      </c>
      <c r="D2241" s="343" t="s">
        <v>348</v>
      </c>
      <c r="E2241" s="460">
        <v>2006</v>
      </c>
      <c r="F2241" s="461"/>
      <c r="G2241" s="461"/>
      <c r="H2241" s="461"/>
      <c r="I2241" s="461"/>
      <c r="J2241" s="461"/>
      <c r="K2241" s="462"/>
      <c r="L2241" s="461"/>
      <c r="M2241" s="461"/>
    </row>
    <row r="2242" spans="1:13" ht="90">
      <c r="A2242" s="476" t="s">
        <v>10051</v>
      </c>
      <c r="B2242" s="471" t="s">
        <v>10052</v>
      </c>
      <c r="C2242" s="343" t="s">
        <v>10053</v>
      </c>
      <c r="D2242" s="343" t="s">
        <v>7219</v>
      </c>
      <c r="E2242" s="460">
        <v>2019</v>
      </c>
      <c r="F2242" s="461"/>
      <c r="G2242" s="461"/>
      <c r="H2242" s="461"/>
      <c r="I2242" s="461"/>
      <c r="J2242" s="461"/>
      <c r="K2242" s="462"/>
      <c r="L2242" s="461"/>
      <c r="M2242" s="461"/>
    </row>
    <row r="2243" spans="1:13" ht="90">
      <c r="A2243" s="476" t="s">
        <v>6230</v>
      </c>
      <c r="B2243" s="471" t="s">
        <v>6231</v>
      </c>
      <c r="C2243" s="343" t="s">
        <v>6232</v>
      </c>
      <c r="D2243" s="343" t="s">
        <v>3235</v>
      </c>
      <c r="E2243" s="460">
        <v>2006</v>
      </c>
      <c r="F2243" s="461"/>
      <c r="G2243" s="461"/>
      <c r="H2243" s="461"/>
      <c r="I2243" s="461"/>
      <c r="J2243" s="461"/>
      <c r="K2243" s="462"/>
      <c r="L2243" s="461"/>
      <c r="M2243" s="461"/>
    </row>
    <row r="2244" spans="1:13" ht="30">
      <c r="A2244" s="476" t="s">
        <v>4869</v>
      </c>
      <c r="B2244" s="471"/>
      <c r="C2244" s="343"/>
      <c r="D2244" s="343"/>
      <c r="E2244" s="460">
        <v>2005</v>
      </c>
      <c r="F2244" s="461"/>
      <c r="G2244" s="461"/>
      <c r="H2244" s="461"/>
      <c r="I2244" s="461"/>
      <c r="J2244" s="461"/>
      <c r="K2244" s="462"/>
      <c r="L2244" s="461"/>
      <c r="M2244" s="461"/>
    </row>
    <row r="2245" spans="1:13" ht="60">
      <c r="A2245" s="476" t="s">
        <v>2208</v>
      </c>
      <c r="B2245" s="471" t="s">
        <v>5683</v>
      </c>
      <c r="C2245" s="343" t="s">
        <v>2207</v>
      </c>
      <c r="D2245" s="343" t="s">
        <v>2212</v>
      </c>
      <c r="E2245" s="460">
        <v>2021</v>
      </c>
      <c r="F2245" s="461"/>
      <c r="G2245" s="461"/>
      <c r="H2245" s="461"/>
      <c r="I2245" s="461"/>
      <c r="J2245" s="461"/>
      <c r="K2245" s="462"/>
      <c r="L2245" s="461"/>
      <c r="M2245" s="461"/>
    </row>
    <row r="2246" spans="1:13" ht="45">
      <c r="A2246" s="476" t="s">
        <v>10054</v>
      </c>
      <c r="B2246" s="471"/>
      <c r="C2246" s="343" t="s">
        <v>10055</v>
      </c>
      <c r="D2246" s="343" t="s">
        <v>10056</v>
      </c>
      <c r="E2246" s="460">
        <v>2009</v>
      </c>
      <c r="F2246" s="461"/>
      <c r="G2246" s="461"/>
      <c r="H2246" s="461"/>
      <c r="I2246" s="461"/>
      <c r="J2246" s="461"/>
      <c r="K2246" s="462"/>
      <c r="L2246" s="461"/>
      <c r="M2246" s="461"/>
    </row>
    <row r="2247" spans="1:13" ht="60">
      <c r="A2247" s="476" t="s">
        <v>10057</v>
      </c>
      <c r="B2247" s="471" t="s">
        <v>10058</v>
      </c>
      <c r="C2247" s="343" t="s">
        <v>10059</v>
      </c>
      <c r="D2247" s="343" t="s">
        <v>10060</v>
      </c>
      <c r="E2247" s="460">
        <v>2002</v>
      </c>
      <c r="F2247" s="461"/>
      <c r="G2247" s="461"/>
      <c r="H2247" s="461"/>
      <c r="I2247" s="461"/>
      <c r="J2247" s="461"/>
      <c r="K2247" s="462"/>
      <c r="L2247" s="461"/>
      <c r="M2247" s="461"/>
    </row>
    <row r="2248" spans="1:13" ht="60">
      <c r="A2248" s="476" t="s">
        <v>5937</v>
      </c>
      <c r="B2248" s="471" t="s">
        <v>5938</v>
      </c>
      <c r="C2248" s="343" t="s">
        <v>5939</v>
      </c>
      <c r="D2248" s="343" t="s">
        <v>5103</v>
      </c>
      <c r="E2248" s="460">
        <v>2010</v>
      </c>
      <c r="F2248" s="461"/>
      <c r="G2248" s="461"/>
      <c r="H2248" s="461"/>
      <c r="I2248" s="461"/>
      <c r="J2248" s="461"/>
      <c r="K2248" s="462"/>
      <c r="L2248" s="461"/>
      <c r="M2248" s="461"/>
    </row>
    <row r="2249" spans="1:13" ht="60">
      <c r="A2249" s="476" t="s">
        <v>6568</v>
      </c>
      <c r="B2249" s="471" t="s">
        <v>6569</v>
      </c>
      <c r="C2249" s="343" t="s">
        <v>6570</v>
      </c>
      <c r="D2249" s="343" t="s">
        <v>3676</v>
      </c>
      <c r="E2249" s="460">
        <v>2023</v>
      </c>
      <c r="F2249" s="461"/>
      <c r="G2249" s="461"/>
      <c r="H2249" s="461"/>
      <c r="I2249" s="461"/>
      <c r="J2249" s="461"/>
      <c r="K2249" s="462"/>
      <c r="L2249" s="461"/>
      <c r="M2249" s="461"/>
    </row>
    <row r="2250" spans="1:13" ht="45">
      <c r="A2250" s="476" t="s">
        <v>6091</v>
      </c>
      <c r="B2250" s="471" t="s">
        <v>6092</v>
      </c>
      <c r="C2250" s="343" t="s">
        <v>6093</v>
      </c>
      <c r="D2250" s="343" t="s">
        <v>6094</v>
      </c>
      <c r="E2250" s="460">
        <v>2023</v>
      </c>
      <c r="F2250" s="461"/>
      <c r="G2250" s="461"/>
      <c r="H2250" s="461"/>
      <c r="I2250" s="461"/>
      <c r="J2250" s="461"/>
      <c r="K2250" s="462"/>
      <c r="L2250" s="461"/>
      <c r="M2250" s="461"/>
    </row>
    <row r="2251" spans="1:13" ht="75">
      <c r="A2251" s="476" t="s">
        <v>10061</v>
      </c>
      <c r="B2251" s="471" t="s">
        <v>10062</v>
      </c>
      <c r="C2251" s="343" t="s">
        <v>10063</v>
      </c>
      <c r="D2251" s="343" t="s">
        <v>6947</v>
      </c>
      <c r="E2251" s="460">
        <v>2021</v>
      </c>
      <c r="F2251" s="461"/>
      <c r="G2251" s="461"/>
      <c r="H2251" s="461"/>
      <c r="I2251" s="461"/>
      <c r="J2251" s="461"/>
      <c r="K2251" s="462"/>
      <c r="L2251" s="461"/>
      <c r="M2251" s="461"/>
    </row>
    <row r="2252" spans="1:13" ht="105">
      <c r="A2252" s="476" t="s">
        <v>6504</v>
      </c>
      <c r="B2252" s="471" t="s">
        <v>6505</v>
      </c>
      <c r="C2252" s="343" t="s">
        <v>6506</v>
      </c>
      <c r="D2252" s="343" t="s">
        <v>348</v>
      </c>
      <c r="E2252" s="460">
        <v>2006</v>
      </c>
      <c r="F2252" s="461"/>
      <c r="G2252" s="461"/>
      <c r="H2252" s="461"/>
      <c r="I2252" s="461"/>
      <c r="J2252" s="461"/>
      <c r="K2252" s="462"/>
      <c r="L2252" s="461"/>
      <c r="M2252" s="461"/>
    </row>
    <row r="2253" spans="1:13" ht="75">
      <c r="A2253" s="476" t="s">
        <v>5851</v>
      </c>
      <c r="B2253" s="471"/>
      <c r="C2253" s="343" t="s">
        <v>5852</v>
      </c>
      <c r="D2253" s="343" t="s">
        <v>285</v>
      </c>
      <c r="E2253" s="460">
        <v>1995</v>
      </c>
      <c r="F2253" s="461"/>
      <c r="G2253" s="461"/>
      <c r="H2253" s="461"/>
      <c r="I2253" s="461"/>
      <c r="J2253" s="461"/>
      <c r="K2253" s="462"/>
      <c r="L2253" s="461"/>
      <c r="M2253" s="461"/>
    </row>
    <row r="2254" spans="1:13" ht="60">
      <c r="A2254" s="476" t="s">
        <v>599</v>
      </c>
      <c r="B2254" s="471" t="s">
        <v>5590</v>
      </c>
      <c r="C2254" s="343" t="s">
        <v>598</v>
      </c>
      <c r="D2254" s="343" t="s">
        <v>602</v>
      </c>
      <c r="E2254" s="460">
        <v>2021</v>
      </c>
      <c r="F2254" s="461"/>
      <c r="G2254" s="461"/>
      <c r="H2254" s="461"/>
      <c r="I2254" s="461"/>
      <c r="J2254" s="461"/>
      <c r="K2254" s="462"/>
      <c r="L2254" s="461"/>
      <c r="M2254" s="461"/>
    </row>
    <row r="2255" spans="1:13" ht="60">
      <c r="A2255" s="476" t="s">
        <v>5888</v>
      </c>
      <c r="B2255" s="471" t="s">
        <v>5889</v>
      </c>
      <c r="C2255" s="343" t="s">
        <v>5890</v>
      </c>
      <c r="D2255" s="343" t="s">
        <v>5891</v>
      </c>
      <c r="E2255" s="460">
        <v>2013</v>
      </c>
      <c r="F2255" s="461"/>
      <c r="G2255" s="461"/>
      <c r="H2255" s="461"/>
      <c r="I2255" s="461"/>
      <c r="J2255" s="461"/>
      <c r="K2255" s="462"/>
      <c r="L2255" s="461"/>
      <c r="M2255" s="461"/>
    </row>
    <row r="2256" spans="1:13" ht="45">
      <c r="A2256" s="476" t="s">
        <v>3838</v>
      </c>
      <c r="B2256" s="471" t="s">
        <v>3839</v>
      </c>
      <c r="C2256" s="343" t="s">
        <v>3840</v>
      </c>
      <c r="D2256" s="343" t="s">
        <v>3841</v>
      </c>
      <c r="E2256" s="460">
        <v>1996</v>
      </c>
      <c r="F2256" s="461"/>
      <c r="G2256" s="461"/>
      <c r="H2256" s="461"/>
      <c r="I2256" s="461"/>
      <c r="J2256" s="461"/>
      <c r="K2256" s="462"/>
      <c r="L2256" s="461"/>
      <c r="M2256" s="461"/>
    </row>
    <row r="2257" spans="1:13" ht="15">
      <c r="A2257" s="476" t="s">
        <v>6735</v>
      </c>
      <c r="B2257" s="471"/>
      <c r="C2257" s="343"/>
      <c r="D2257" s="343"/>
      <c r="E2257" s="460">
        <v>2006</v>
      </c>
      <c r="F2257" s="461"/>
      <c r="G2257" s="461"/>
      <c r="H2257" s="461"/>
      <c r="I2257" s="461"/>
      <c r="J2257" s="461"/>
      <c r="K2257" s="462"/>
      <c r="L2257" s="461"/>
      <c r="M2257" s="461"/>
    </row>
    <row r="2258" spans="1:13" ht="75">
      <c r="A2258" s="476" t="s">
        <v>3559</v>
      </c>
      <c r="B2258" s="471" t="s">
        <v>3560</v>
      </c>
      <c r="C2258" s="343" t="s">
        <v>3561</v>
      </c>
      <c r="D2258" s="343" t="s">
        <v>3562</v>
      </c>
      <c r="E2258" s="460">
        <v>2008</v>
      </c>
      <c r="F2258" s="461"/>
      <c r="G2258" s="461"/>
      <c r="H2258" s="461"/>
      <c r="I2258" s="461"/>
      <c r="J2258" s="461"/>
      <c r="K2258" s="462"/>
      <c r="L2258" s="461"/>
      <c r="M2258" s="461"/>
    </row>
    <row r="2259" spans="1:13" ht="60">
      <c r="A2259" s="476" t="s">
        <v>1328</v>
      </c>
      <c r="B2259" s="471"/>
      <c r="C2259" s="343" t="s">
        <v>1327</v>
      </c>
      <c r="D2259" s="343" t="s">
        <v>1332</v>
      </c>
      <c r="E2259" s="460">
        <v>2020</v>
      </c>
      <c r="F2259" s="461"/>
      <c r="G2259" s="461"/>
      <c r="H2259" s="461"/>
      <c r="I2259" s="461"/>
      <c r="J2259" s="461"/>
      <c r="K2259" s="462"/>
      <c r="L2259" s="461"/>
      <c r="M2259" s="461"/>
    </row>
    <row r="2260" spans="1:13" ht="60">
      <c r="A2260" s="476" t="s">
        <v>322</v>
      </c>
      <c r="B2260" s="471" t="s">
        <v>3485</v>
      </c>
      <c r="C2260" s="343" t="s">
        <v>321</v>
      </c>
      <c r="D2260" s="343" t="s">
        <v>324</v>
      </c>
      <c r="E2260" s="460">
        <v>2021</v>
      </c>
      <c r="F2260" s="461"/>
      <c r="G2260" s="461"/>
      <c r="H2260" s="461"/>
      <c r="I2260" s="461"/>
      <c r="J2260" s="461"/>
      <c r="K2260" s="462"/>
      <c r="L2260" s="461"/>
      <c r="M2260" s="461"/>
    </row>
    <row r="2261" spans="1:13" ht="90">
      <c r="A2261" s="476" t="s">
        <v>3677</v>
      </c>
      <c r="B2261" s="471" t="s">
        <v>3678</v>
      </c>
      <c r="C2261" s="343" t="s">
        <v>3679</v>
      </c>
      <c r="D2261" s="343" t="s">
        <v>3680</v>
      </c>
      <c r="E2261" s="460">
        <v>2021</v>
      </c>
      <c r="F2261" s="461"/>
      <c r="G2261" s="461"/>
      <c r="H2261" s="461"/>
      <c r="I2261" s="461"/>
      <c r="J2261" s="461"/>
      <c r="K2261" s="462"/>
      <c r="L2261" s="461"/>
      <c r="M2261" s="461"/>
    </row>
    <row r="2262" spans="1:13" ht="45">
      <c r="A2262" s="476" t="s">
        <v>4166</v>
      </c>
      <c r="B2262" s="471" t="s">
        <v>4167</v>
      </c>
      <c r="C2262" s="343" t="s">
        <v>4168</v>
      </c>
      <c r="D2262" s="343" t="s">
        <v>348</v>
      </c>
      <c r="E2262" s="460">
        <v>2012</v>
      </c>
      <c r="F2262" s="461"/>
      <c r="G2262" s="461"/>
      <c r="H2262" s="461"/>
      <c r="I2262" s="461"/>
      <c r="J2262" s="461"/>
      <c r="K2262" s="462"/>
      <c r="L2262" s="461"/>
      <c r="M2262" s="461"/>
    </row>
    <row r="2263" spans="1:13" ht="45">
      <c r="A2263" s="476" t="s">
        <v>5190</v>
      </c>
      <c r="B2263" s="471"/>
      <c r="C2263" s="343" t="s">
        <v>5191</v>
      </c>
      <c r="D2263" s="343" t="s">
        <v>3762</v>
      </c>
      <c r="E2263" s="460">
        <v>2016</v>
      </c>
      <c r="F2263" s="461"/>
      <c r="G2263" s="461"/>
      <c r="H2263" s="461"/>
      <c r="I2263" s="461"/>
      <c r="J2263" s="461"/>
      <c r="K2263" s="462"/>
      <c r="L2263" s="461"/>
      <c r="M2263" s="461"/>
    </row>
    <row r="2264" spans="1:13" ht="75">
      <c r="A2264" s="476" t="s">
        <v>10064</v>
      </c>
      <c r="B2264" s="471" t="s">
        <v>10065</v>
      </c>
      <c r="C2264" s="343" t="s">
        <v>10066</v>
      </c>
      <c r="D2264" s="343" t="s">
        <v>8473</v>
      </c>
      <c r="E2264" s="460">
        <v>2006</v>
      </c>
      <c r="F2264" s="461"/>
      <c r="G2264" s="461"/>
      <c r="H2264" s="461"/>
      <c r="I2264" s="461"/>
      <c r="J2264" s="461"/>
      <c r="K2264" s="462"/>
      <c r="L2264" s="461"/>
      <c r="M2264" s="461"/>
    </row>
    <row r="2265" spans="1:13" ht="90">
      <c r="A2265" s="476" t="s">
        <v>3553</v>
      </c>
      <c r="B2265" s="471" t="s">
        <v>3554</v>
      </c>
      <c r="C2265" s="343" t="s">
        <v>3555</v>
      </c>
      <c r="D2265" s="343" t="s">
        <v>2614</v>
      </c>
      <c r="E2265" s="460">
        <v>2006</v>
      </c>
      <c r="F2265" s="461"/>
      <c r="G2265" s="461"/>
      <c r="H2265" s="461"/>
      <c r="I2265" s="461"/>
      <c r="J2265" s="461"/>
      <c r="K2265" s="462"/>
      <c r="L2265" s="461"/>
      <c r="M2265" s="461"/>
    </row>
    <row r="2266" spans="1:13" ht="75">
      <c r="A2266" s="476" t="s">
        <v>6077</v>
      </c>
      <c r="B2266" s="471" t="s">
        <v>6078</v>
      </c>
      <c r="C2266" s="343" t="s">
        <v>6079</v>
      </c>
      <c r="D2266" s="343" t="s">
        <v>6080</v>
      </c>
      <c r="E2266" s="460">
        <v>2004</v>
      </c>
      <c r="F2266" s="461"/>
      <c r="G2266" s="461"/>
      <c r="H2266" s="461"/>
      <c r="I2266" s="461"/>
      <c r="J2266" s="461"/>
      <c r="K2266" s="462"/>
      <c r="L2266" s="461"/>
      <c r="M2266" s="461"/>
    </row>
    <row r="2267" spans="1:13" ht="75">
      <c r="A2267" s="476" t="s">
        <v>3088</v>
      </c>
      <c r="B2267" s="471" t="s">
        <v>3089</v>
      </c>
      <c r="C2267" s="343" t="s">
        <v>3090</v>
      </c>
      <c r="D2267" s="343" t="s">
        <v>348</v>
      </c>
      <c r="E2267" s="460">
        <v>2022</v>
      </c>
      <c r="F2267" s="461"/>
      <c r="G2267" s="461"/>
      <c r="H2267" s="461"/>
      <c r="I2267" s="461"/>
      <c r="J2267" s="461"/>
      <c r="K2267" s="462"/>
      <c r="L2267" s="461"/>
      <c r="M2267" s="461"/>
    </row>
    <row r="2268" spans="1:13" ht="60">
      <c r="A2268" s="476" t="s">
        <v>3217</v>
      </c>
      <c r="B2268" s="471"/>
      <c r="C2268" s="343" t="s">
        <v>3218</v>
      </c>
      <c r="D2268" s="343"/>
      <c r="E2268" s="460">
        <v>2011</v>
      </c>
      <c r="F2268" s="461"/>
      <c r="G2268" s="461"/>
      <c r="H2268" s="461"/>
      <c r="I2268" s="461"/>
      <c r="J2268" s="461"/>
      <c r="K2268" s="462"/>
      <c r="L2268" s="461"/>
      <c r="M2268" s="461"/>
    </row>
    <row r="2269" spans="1:13" ht="75">
      <c r="A2269" s="476" t="s">
        <v>3455</v>
      </c>
      <c r="B2269" s="471" t="s">
        <v>3456</v>
      </c>
      <c r="C2269" s="343" t="s">
        <v>3457</v>
      </c>
      <c r="D2269" s="343" t="s">
        <v>3458</v>
      </c>
      <c r="E2269" s="460">
        <v>1973</v>
      </c>
      <c r="F2269" s="461"/>
      <c r="G2269" s="461"/>
      <c r="H2269" s="461"/>
      <c r="I2269" s="461"/>
      <c r="J2269" s="461"/>
      <c r="K2269" s="462"/>
      <c r="L2269" s="461"/>
      <c r="M2269" s="461"/>
    </row>
    <row r="2270" spans="1:13" ht="45">
      <c r="A2270" s="476" t="s">
        <v>10067</v>
      </c>
      <c r="B2270" s="471"/>
      <c r="C2270" s="343" t="s">
        <v>10068</v>
      </c>
      <c r="D2270" s="343" t="s">
        <v>10069</v>
      </c>
      <c r="E2270" s="460">
        <v>1998</v>
      </c>
      <c r="F2270" s="461"/>
      <c r="G2270" s="461"/>
      <c r="H2270" s="461"/>
      <c r="I2270" s="461"/>
      <c r="J2270" s="461"/>
      <c r="K2270" s="462"/>
      <c r="L2270" s="461"/>
      <c r="M2270" s="461"/>
    </row>
    <row r="2271" spans="1:13" ht="45">
      <c r="A2271" s="476" t="s">
        <v>5998</v>
      </c>
      <c r="B2271" s="471" t="s">
        <v>5999</v>
      </c>
      <c r="C2271" s="343" t="s">
        <v>6000</v>
      </c>
      <c r="D2271" s="343" t="s">
        <v>3914</v>
      </c>
      <c r="E2271" s="460">
        <v>1987</v>
      </c>
      <c r="F2271" s="461"/>
      <c r="G2271" s="461"/>
      <c r="H2271" s="461"/>
      <c r="I2271" s="461"/>
      <c r="J2271" s="461"/>
      <c r="K2271" s="462"/>
      <c r="L2271" s="461"/>
      <c r="M2271" s="461"/>
    </row>
    <row r="2272" spans="1:13" ht="120">
      <c r="A2272" s="476" t="s">
        <v>3331</v>
      </c>
      <c r="B2272" s="471"/>
      <c r="C2272" s="343" t="s">
        <v>3332</v>
      </c>
      <c r="D2272" s="343" t="s">
        <v>3247</v>
      </c>
      <c r="E2272" s="460">
        <v>1983</v>
      </c>
      <c r="F2272" s="461"/>
      <c r="G2272" s="461"/>
      <c r="H2272" s="461"/>
      <c r="I2272" s="461"/>
      <c r="J2272" s="461"/>
      <c r="K2272" s="462"/>
      <c r="L2272" s="461"/>
      <c r="M2272" s="461"/>
    </row>
    <row r="2273" spans="1:13" ht="75">
      <c r="A2273" s="476" t="s">
        <v>6512</v>
      </c>
      <c r="B2273" s="471"/>
      <c r="C2273" s="343" t="s">
        <v>6513</v>
      </c>
      <c r="D2273" s="343" t="s">
        <v>3281</v>
      </c>
      <c r="E2273" s="460">
        <v>1991</v>
      </c>
      <c r="F2273" s="461"/>
      <c r="G2273" s="461"/>
      <c r="H2273" s="461"/>
      <c r="I2273" s="461"/>
      <c r="J2273" s="461"/>
      <c r="K2273" s="462"/>
      <c r="L2273" s="461"/>
      <c r="M2273" s="461"/>
    </row>
    <row r="2274" spans="1:13" ht="45">
      <c r="A2274" s="476" t="s">
        <v>10070</v>
      </c>
      <c r="B2274" s="471" t="s">
        <v>10071</v>
      </c>
      <c r="C2274" s="343" t="s">
        <v>9352</v>
      </c>
      <c r="D2274" s="343" t="s">
        <v>6947</v>
      </c>
      <c r="E2274" s="460">
        <v>2002</v>
      </c>
      <c r="F2274" s="461"/>
      <c r="G2274" s="461"/>
      <c r="H2274" s="461"/>
      <c r="I2274" s="461"/>
      <c r="J2274" s="461"/>
      <c r="K2274" s="462"/>
      <c r="L2274" s="461"/>
      <c r="M2274" s="461"/>
    </row>
    <row r="2275" spans="1:13" ht="60">
      <c r="A2275" s="476" t="s">
        <v>4745</v>
      </c>
      <c r="B2275" s="471" t="s">
        <v>4746</v>
      </c>
      <c r="C2275" s="343" t="s">
        <v>4747</v>
      </c>
      <c r="D2275" s="343" t="s">
        <v>4396</v>
      </c>
      <c r="E2275" s="460">
        <v>2014</v>
      </c>
      <c r="F2275" s="461"/>
      <c r="G2275" s="461"/>
      <c r="H2275" s="461"/>
      <c r="I2275" s="461"/>
      <c r="J2275" s="461"/>
      <c r="K2275" s="462"/>
      <c r="L2275" s="461"/>
      <c r="M2275" s="461"/>
    </row>
    <row r="2276" spans="1:13" ht="45">
      <c r="A2276" s="476" t="s">
        <v>5138</v>
      </c>
      <c r="B2276" s="471" t="s">
        <v>5139</v>
      </c>
      <c r="C2276" s="343" t="s">
        <v>5140</v>
      </c>
      <c r="D2276" s="343" t="s">
        <v>5141</v>
      </c>
      <c r="E2276" s="460">
        <v>1992</v>
      </c>
      <c r="F2276" s="461"/>
      <c r="G2276" s="461"/>
      <c r="H2276" s="461"/>
      <c r="I2276" s="461"/>
      <c r="J2276" s="461"/>
      <c r="K2276" s="462"/>
      <c r="L2276" s="461"/>
      <c r="M2276" s="461"/>
    </row>
    <row r="2277" spans="1:13" ht="90">
      <c r="A2277" s="476" t="s">
        <v>5783</v>
      </c>
      <c r="B2277" s="471" t="s">
        <v>5784</v>
      </c>
      <c r="C2277" s="343" t="s">
        <v>5785</v>
      </c>
      <c r="D2277" s="343" t="s">
        <v>5426</v>
      </c>
      <c r="E2277" s="460">
        <v>2012</v>
      </c>
      <c r="F2277" s="461"/>
      <c r="G2277" s="461"/>
      <c r="H2277" s="461"/>
      <c r="I2277" s="461"/>
      <c r="J2277" s="461"/>
      <c r="K2277" s="462"/>
      <c r="L2277" s="461"/>
      <c r="M2277" s="461"/>
    </row>
    <row r="2278" spans="1:13" ht="90">
      <c r="A2278" s="476" t="s">
        <v>10072</v>
      </c>
      <c r="B2278" s="471" t="s">
        <v>10073</v>
      </c>
      <c r="C2278" s="343" t="s">
        <v>10074</v>
      </c>
      <c r="D2278" s="343" t="s">
        <v>6808</v>
      </c>
      <c r="E2278" s="460">
        <v>2007</v>
      </c>
      <c r="F2278" s="461"/>
      <c r="G2278" s="461"/>
      <c r="H2278" s="461"/>
      <c r="I2278" s="461"/>
      <c r="J2278" s="461"/>
      <c r="K2278" s="462"/>
      <c r="L2278" s="461"/>
      <c r="M2278" s="461"/>
    </row>
    <row r="2279" spans="1:13" ht="60">
      <c r="A2279" s="476" t="s">
        <v>4530</v>
      </c>
      <c r="B2279" s="471"/>
      <c r="C2279" s="343" t="s">
        <v>4531</v>
      </c>
      <c r="D2279" s="343"/>
      <c r="E2279" s="460">
        <v>2013</v>
      </c>
      <c r="F2279" s="461"/>
      <c r="G2279" s="461"/>
      <c r="H2279" s="461"/>
      <c r="I2279" s="461"/>
      <c r="J2279" s="461"/>
      <c r="K2279" s="462"/>
      <c r="L2279" s="461"/>
      <c r="M2279" s="461"/>
    </row>
    <row r="2280" spans="1:13" ht="45">
      <c r="A2280" s="476" t="s">
        <v>10075</v>
      </c>
      <c r="B2280" s="471" t="s">
        <v>10076</v>
      </c>
      <c r="C2280" s="343" t="s">
        <v>10077</v>
      </c>
      <c r="D2280" s="343" t="s">
        <v>7750</v>
      </c>
      <c r="E2280" s="460">
        <v>1996</v>
      </c>
      <c r="F2280" s="461"/>
      <c r="G2280" s="461"/>
      <c r="H2280" s="461"/>
      <c r="I2280" s="461"/>
      <c r="J2280" s="461"/>
      <c r="K2280" s="462"/>
      <c r="L2280" s="461"/>
      <c r="M2280" s="461"/>
    </row>
    <row r="2281" spans="1:13" ht="60">
      <c r="A2281" s="476" t="s">
        <v>4224</v>
      </c>
      <c r="B2281" s="471" t="s">
        <v>4225</v>
      </c>
      <c r="C2281" s="343" t="s">
        <v>4226</v>
      </c>
      <c r="D2281" s="343" t="s">
        <v>4227</v>
      </c>
      <c r="E2281" s="460">
        <v>1991</v>
      </c>
      <c r="F2281" s="461"/>
      <c r="G2281" s="461"/>
      <c r="H2281" s="461"/>
      <c r="I2281" s="461"/>
      <c r="J2281" s="461"/>
      <c r="K2281" s="462"/>
      <c r="L2281" s="461"/>
      <c r="M2281" s="461"/>
    </row>
    <row r="2282" spans="1:13" ht="75">
      <c r="A2282" s="476" t="s">
        <v>5564</v>
      </c>
      <c r="B2282" s="471" t="s">
        <v>5565</v>
      </c>
      <c r="C2282" s="343" t="s">
        <v>5566</v>
      </c>
      <c r="D2282" s="343" t="s">
        <v>2824</v>
      </c>
      <c r="E2282" s="460">
        <v>2000</v>
      </c>
      <c r="F2282" s="461"/>
      <c r="G2282" s="461"/>
      <c r="H2282" s="461"/>
      <c r="I2282" s="461"/>
      <c r="J2282" s="461"/>
      <c r="K2282" s="462"/>
      <c r="L2282" s="461"/>
      <c r="M2282" s="461"/>
    </row>
    <row r="2283" spans="1:13" ht="60">
      <c r="A2283" s="476" t="s">
        <v>4936</v>
      </c>
      <c r="B2283" s="471"/>
      <c r="C2283" s="343" t="s">
        <v>4937</v>
      </c>
      <c r="D2283" s="343" t="s">
        <v>4938</v>
      </c>
      <c r="E2283" s="460">
        <v>1991</v>
      </c>
      <c r="F2283" s="461"/>
      <c r="G2283" s="461"/>
      <c r="H2283" s="461"/>
      <c r="I2283" s="461"/>
      <c r="J2283" s="461"/>
      <c r="K2283" s="462"/>
      <c r="L2283" s="461"/>
      <c r="M2283" s="461"/>
    </row>
    <row r="2284" spans="1:13" ht="60">
      <c r="A2284" s="476" t="s">
        <v>10078</v>
      </c>
      <c r="B2284" s="471"/>
      <c r="C2284" s="343" t="s">
        <v>10079</v>
      </c>
      <c r="D2284" s="343"/>
      <c r="E2284" s="460">
        <v>2015</v>
      </c>
      <c r="F2284" s="461"/>
      <c r="G2284" s="461"/>
      <c r="H2284" s="461"/>
      <c r="I2284" s="461"/>
      <c r="J2284" s="461"/>
      <c r="K2284" s="462"/>
      <c r="L2284" s="461"/>
      <c r="M2284" s="461"/>
    </row>
    <row r="2285" spans="1:13" ht="60">
      <c r="A2285" s="476" t="s">
        <v>4871</v>
      </c>
      <c r="B2285" s="471" t="s">
        <v>4872</v>
      </c>
      <c r="C2285" s="343" t="s">
        <v>4873</v>
      </c>
      <c r="D2285" s="343" t="s">
        <v>4874</v>
      </c>
      <c r="E2285" s="460">
        <v>2016</v>
      </c>
      <c r="F2285" s="461"/>
      <c r="G2285" s="461"/>
      <c r="H2285" s="461"/>
      <c r="I2285" s="461"/>
      <c r="J2285" s="461"/>
      <c r="K2285" s="462"/>
      <c r="L2285" s="461"/>
      <c r="M2285" s="461"/>
    </row>
    <row r="2286" spans="1:13" ht="45">
      <c r="A2286" s="476" t="s">
        <v>5857</v>
      </c>
      <c r="B2286" s="471" t="s">
        <v>5858</v>
      </c>
      <c r="C2286" s="343" t="s">
        <v>5859</v>
      </c>
      <c r="D2286" s="343" t="s">
        <v>5860</v>
      </c>
      <c r="E2286" s="460">
        <v>1980</v>
      </c>
      <c r="F2286" s="461"/>
      <c r="G2286" s="461"/>
      <c r="H2286" s="461"/>
      <c r="I2286" s="461"/>
      <c r="J2286" s="461"/>
      <c r="K2286" s="462"/>
      <c r="L2286" s="461"/>
      <c r="M2286" s="461"/>
    </row>
    <row r="2287" spans="1:13" ht="165">
      <c r="A2287" s="476" t="s">
        <v>2561</v>
      </c>
      <c r="B2287" s="471" t="s">
        <v>3315</v>
      </c>
      <c r="C2287" s="343" t="s">
        <v>2563</v>
      </c>
      <c r="D2287" s="343" t="s">
        <v>285</v>
      </c>
      <c r="E2287" s="460">
        <v>2017</v>
      </c>
      <c r="F2287" s="461"/>
      <c r="G2287" s="461"/>
      <c r="H2287" s="461"/>
      <c r="I2287" s="461"/>
      <c r="J2287" s="461"/>
      <c r="K2287" s="462"/>
      <c r="L2287" s="461"/>
      <c r="M2287" s="461"/>
    </row>
    <row r="2288" spans="1:13" ht="60">
      <c r="A2288" s="476" t="s">
        <v>2305</v>
      </c>
      <c r="B2288" s="471"/>
      <c r="C2288" s="343" t="s">
        <v>2304</v>
      </c>
      <c r="D2288" s="343" t="s">
        <v>2308</v>
      </c>
      <c r="E2288" s="460">
        <v>1991</v>
      </c>
      <c r="F2288" s="461"/>
      <c r="G2288" s="461"/>
      <c r="H2288" s="461"/>
      <c r="I2288" s="461"/>
      <c r="J2288" s="461"/>
      <c r="K2288" s="462"/>
      <c r="L2288" s="461"/>
      <c r="M2288" s="461"/>
    </row>
    <row r="2289" spans="1:13" ht="45">
      <c r="A2289" s="476" t="s">
        <v>2972</v>
      </c>
      <c r="B2289" s="471"/>
      <c r="C2289" s="343" t="s">
        <v>2973</v>
      </c>
      <c r="D2289" s="343" t="s">
        <v>2974</v>
      </c>
      <c r="E2289" s="460">
        <v>1969</v>
      </c>
      <c r="F2289" s="461"/>
      <c r="G2289" s="461"/>
      <c r="H2289" s="461"/>
      <c r="I2289" s="461"/>
      <c r="J2289" s="461"/>
      <c r="K2289" s="462"/>
      <c r="L2289" s="461"/>
      <c r="M2289" s="461"/>
    </row>
    <row r="2290" spans="1:13" ht="195">
      <c r="A2290" s="476" t="s">
        <v>3734</v>
      </c>
      <c r="B2290" s="471" t="s">
        <v>3735</v>
      </c>
      <c r="C2290" s="343" t="s">
        <v>3736</v>
      </c>
      <c r="D2290" s="343" t="s">
        <v>3737</v>
      </c>
      <c r="E2290" s="460">
        <v>2014</v>
      </c>
      <c r="F2290" s="461"/>
      <c r="G2290" s="461"/>
      <c r="H2290" s="461"/>
      <c r="I2290" s="461"/>
      <c r="J2290" s="461"/>
      <c r="K2290" s="462"/>
      <c r="L2290" s="461"/>
      <c r="M2290" s="461"/>
    </row>
    <row r="2291" spans="1:13" ht="30">
      <c r="A2291" s="476" t="s">
        <v>5053</v>
      </c>
      <c r="B2291" s="471"/>
      <c r="C2291" s="343" t="s">
        <v>5054</v>
      </c>
      <c r="D2291" s="343"/>
      <c r="E2291" s="460">
        <v>2013</v>
      </c>
      <c r="F2291" s="461"/>
      <c r="G2291" s="461"/>
      <c r="H2291" s="461"/>
      <c r="I2291" s="461"/>
      <c r="J2291" s="461"/>
      <c r="K2291" s="462"/>
      <c r="L2291" s="461"/>
      <c r="M2291" s="461"/>
    </row>
    <row r="2292" spans="1:13" ht="45">
      <c r="A2292" s="476" t="s">
        <v>6361</v>
      </c>
      <c r="B2292" s="471" t="s">
        <v>6362</v>
      </c>
      <c r="C2292" s="343" t="s">
        <v>6363</v>
      </c>
      <c r="D2292" s="343" t="s">
        <v>5798</v>
      </c>
      <c r="E2292" s="460">
        <v>2006</v>
      </c>
      <c r="F2292" s="461"/>
      <c r="G2292" s="461"/>
      <c r="H2292" s="461"/>
      <c r="I2292" s="461"/>
      <c r="J2292" s="461"/>
      <c r="K2292" s="462"/>
      <c r="L2292" s="461"/>
      <c r="M2292" s="461"/>
    </row>
    <row r="2293" spans="1:13" ht="75">
      <c r="A2293" s="476" t="s">
        <v>6237</v>
      </c>
      <c r="B2293" s="471" t="s">
        <v>6238</v>
      </c>
      <c r="C2293" s="343" t="s">
        <v>6239</v>
      </c>
      <c r="D2293" s="343" t="s">
        <v>6240</v>
      </c>
      <c r="E2293" s="460">
        <v>2023</v>
      </c>
      <c r="F2293" s="461"/>
      <c r="G2293" s="461"/>
      <c r="H2293" s="461"/>
      <c r="I2293" s="461"/>
      <c r="J2293" s="461"/>
      <c r="K2293" s="462"/>
      <c r="L2293" s="461"/>
      <c r="M2293" s="461"/>
    </row>
    <row r="2294" spans="1:13" ht="45">
      <c r="A2294" s="476" t="s">
        <v>6378</v>
      </c>
      <c r="B2294" s="471"/>
      <c r="C2294" s="343" t="s">
        <v>6379</v>
      </c>
      <c r="D2294" s="343" t="s">
        <v>6380</v>
      </c>
      <c r="E2294" s="460">
        <v>2008</v>
      </c>
      <c r="F2294" s="461"/>
      <c r="G2294" s="461"/>
      <c r="H2294" s="461"/>
      <c r="I2294" s="461"/>
      <c r="J2294" s="461"/>
      <c r="K2294" s="462"/>
      <c r="L2294" s="461"/>
      <c r="M2294" s="461"/>
    </row>
    <row r="2295" spans="1:13" ht="135">
      <c r="A2295" s="476" t="s">
        <v>4373</v>
      </c>
      <c r="B2295" s="471"/>
      <c r="C2295" s="343" t="s">
        <v>4374</v>
      </c>
      <c r="D2295" s="343" t="s">
        <v>4375</v>
      </c>
      <c r="E2295" s="460">
        <v>2020</v>
      </c>
      <c r="F2295" s="461"/>
      <c r="G2295" s="461"/>
      <c r="H2295" s="461"/>
      <c r="I2295" s="461"/>
      <c r="J2295" s="461"/>
      <c r="K2295" s="462"/>
      <c r="L2295" s="461"/>
      <c r="M2295" s="461"/>
    </row>
    <row r="2296" spans="1:13" ht="60">
      <c r="A2296" s="476" t="s">
        <v>2995</v>
      </c>
      <c r="B2296" s="471"/>
      <c r="C2296" s="343" t="s">
        <v>2996</v>
      </c>
      <c r="D2296" s="343" t="s">
        <v>2997</v>
      </c>
      <c r="E2296" s="460">
        <v>2004</v>
      </c>
      <c r="F2296" s="461"/>
      <c r="G2296" s="461"/>
      <c r="H2296" s="461"/>
      <c r="I2296" s="461"/>
      <c r="J2296" s="461"/>
      <c r="K2296" s="462"/>
      <c r="L2296" s="461"/>
      <c r="M2296" s="461"/>
    </row>
    <row r="2297" spans="1:13" ht="45">
      <c r="A2297" s="476" t="s">
        <v>6131</v>
      </c>
      <c r="B2297" s="471"/>
      <c r="C2297" s="343" t="s">
        <v>6132</v>
      </c>
      <c r="D2297" s="343"/>
      <c r="E2297" s="460">
        <v>2015</v>
      </c>
      <c r="F2297" s="461"/>
      <c r="G2297" s="461"/>
      <c r="H2297" s="461"/>
      <c r="I2297" s="461"/>
      <c r="J2297" s="461"/>
      <c r="K2297" s="462"/>
      <c r="L2297" s="461"/>
      <c r="M2297" s="461"/>
    </row>
    <row r="2298" spans="1:13" ht="60">
      <c r="A2298" s="476" t="s">
        <v>3020</v>
      </c>
      <c r="B2298" s="471" t="s">
        <v>3021</v>
      </c>
      <c r="C2298" s="343" t="s">
        <v>3022</v>
      </c>
      <c r="D2298" s="343" t="s">
        <v>3023</v>
      </c>
      <c r="E2298" s="460">
        <v>2013</v>
      </c>
      <c r="F2298" s="461"/>
      <c r="G2298" s="461"/>
      <c r="H2298" s="461"/>
      <c r="I2298" s="461"/>
      <c r="J2298" s="461"/>
      <c r="K2298" s="462"/>
      <c r="L2298" s="461"/>
      <c r="M2298" s="461"/>
    </row>
    <row r="2299" spans="1:13" ht="90">
      <c r="A2299" s="476" t="s">
        <v>10080</v>
      </c>
      <c r="B2299" s="471" t="s">
        <v>10081</v>
      </c>
      <c r="C2299" s="343" t="s">
        <v>10082</v>
      </c>
      <c r="D2299" s="343" t="s">
        <v>6776</v>
      </c>
      <c r="E2299" s="460">
        <v>2014</v>
      </c>
      <c r="F2299" s="461"/>
      <c r="G2299" s="461"/>
      <c r="H2299" s="461"/>
      <c r="I2299" s="461"/>
      <c r="J2299" s="461"/>
      <c r="K2299" s="462"/>
      <c r="L2299" s="461"/>
      <c r="M2299" s="461"/>
    </row>
    <row r="2300" spans="1:13" ht="60">
      <c r="A2300" s="476" t="s">
        <v>10083</v>
      </c>
      <c r="B2300" s="471" t="s">
        <v>10084</v>
      </c>
      <c r="C2300" s="343" t="s">
        <v>10085</v>
      </c>
      <c r="D2300" s="343" t="s">
        <v>6947</v>
      </c>
      <c r="E2300" s="460">
        <v>2014</v>
      </c>
      <c r="F2300" s="461"/>
      <c r="G2300" s="461"/>
      <c r="H2300" s="461"/>
      <c r="I2300" s="461"/>
      <c r="J2300" s="461"/>
      <c r="K2300" s="462"/>
      <c r="L2300" s="461"/>
      <c r="M2300" s="461"/>
    </row>
    <row r="2301" spans="1:13" ht="75">
      <c r="A2301" s="476" t="s">
        <v>10086</v>
      </c>
      <c r="B2301" s="471" t="s">
        <v>10087</v>
      </c>
      <c r="C2301" s="343" t="s">
        <v>10088</v>
      </c>
      <c r="D2301" s="343" t="s">
        <v>7923</v>
      </c>
      <c r="E2301" s="460">
        <v>2017</v>
      </c>
      <c r="F2301" s="461"/>
      <c r="G2301" s="461"/>
      <c r="H2301" s="461"/>
      <c r="I2301" s="461"/>
      <c r="J2301" s="461"/>
      <c r="K2301" s="462"/>
      <c r="L2301" s="461"/>
      <c r="M2301" s="461"/>
    </row>
    <row r="2302" spans="1:13" ht="75">
      <c r="A2302" s="476" t="s">
        <v>4004</v>
      </c>
      <c r="B2302" s="471" t="s">
        <v>4005</v>
      </c>
      <c r="C2302" s="343" t="s">
        <v>4006</v>
      </c>
      <c r="D2302" s="343" t="s">
        <v>2824</v>
      </c>
      <c r="E2302" s="460">
        <v>1993</v>
      </c>
      <c r="F2302" s="461"/>
      <c r="G2302" s="461"/>
      <c r="H2302" s="461"/>
      <c r="I2302" s="461"/>
      <c r="J2302" s="461"/>
      <c r="K2302" s="462"/>
      <c r="L2302" s="461"/>
      <c r="M2302" s="461"/>
    </row>
    <row r="2303" spans="1:13" ht="60">
      <c r="A2303" s="476" t="s">
        <v>2611</v>
      </c>
      <c r="B2303" s="471" t="s">
        <v>3558</v>
      </c>
      <c r="C2303" s="343" t="s">
        <v>2613</v>
      </c>
      <c r="D2303" s="343" t="s">
        <v>2614</v>
      </c>
      <c r="E2303" s="460">
        <v>2018</v>
      </c>
      <c r="F2303" s="461"/>
      <c r="G2303" s="461"/>
      <c r="H2303" s="461"/>
      <c r="I2303" s="461"/>
      <c r="J2303" s="461"/>
      <c r="K2303" s="462"/>
      <c r="L2303" s="461"/>
      <c r="M2303" s="461"/>
    </row>
    <row r="2304" spans="1:13" ht="60">
      <c r="A2304" s="476" t="s">
        <v>4770</v>
      </c>
      <c r="B2304" s="471" t="s">
        <v>4771</v>
      </c>
      <c r="C2304" s="343" t="s">
        <v>4772</v>
      </c>
      <c r="D2304" s="343" t="s">
        <v>4773</v>
      </c>
      <c r="E2304" s="460">
        <v>2017</v>
      </c>
      <c r="F2304" s="461"/>
      <c r="G2304" s="461"/>
      <c r="H2304" s="461"/>
      <c r="I2304" s="461"/>
      <c r="J2304" s="461"/>
      <c r="K2304" s="462"/>
      <c r="L2304" s="461"/>
      <c r="M2304" s="461"/>
    </row>
    <row r="2305" spans="1:13" ht="60">
      <c r="A2305" s="476" t="s">
        <v>6233</v>
      </c>
      <c r="B2305" s="471" t="s">
        <v>6234</v>
      </c>
      <c r="C2305" s="343" t="s">
        <v>6235</v>
      </c>
      <c r="D2305" s="343" t="s">
        <v>6236</v>
      </c>
      <c r="E2305" s="460">
        <v>2010</v>
      </c>
      <c r="F2305" s="461"/>
      <c r="G2305" s="461"/>
      <c r="H2305" s="461"/>
      <c r="I2305" s="461"/>
      <c r="J2305" s="461"/>
      <c r="K2305" s="462"/>
      <c r="L2305" s="461"/>
      <c r="M2305" s="461"/>
    </row>
    <row r="2306" spans="1:13" ht="75">
      <c r="A2306" s="476" t="s">
        <v>10089</v>
      </c>
      <c r="B2306" s="471" t="s">
        <v>10090</v>
      </c>
      <c r="C2306" s="343" t="s">
        <v>10091</v>
      </c>
      <c r="D2306" s="343" t="s">
        <v>6947</v>
      </c>
      <c r="E2306" s="460">
        <v>2008</v>
      </c>
      <c r="F2306" s="461"/>
      <c r="G2306" s="461"/>
      <c r="H2306" s="461"/>
      <c r="I2306" s="461"/>
      <c r="J2306" s="461"/>
      <c r="K2306" s="462"/>
      <c r="L2306" s="461"/>
      <c r="M2306" s="461"/>
    </row>
    <row r="2307" spans="1:13" ht="75">
      <c r="A2307" s="476" t="s">
        <v>6278</v>
      </c>
      <c r="B2307" s="471" t="s">
        <v>6279</v>
      </c>
      <c r="C2307" s="343" t="s">
        <v>6280</v>
      </c>
      <c r="D2307" s="343" t="s">
        <v>5210</v>
      </c>
      <c r="E2307" s="460">
        <v>2012</v>
      </c>
      <c r="F2307" s="461"/>
      <c r="G2307" s="461"/>
      <c r="H2307" s="461"/>
      <c r="I2307" s="461"/>
      <c r="J2307" s="461"/>
      <c r="K2307" s="462"/>
      <c r="L2307" s="461"/>
      <c r="M2307" s="461"/>
    </row>
    <row r="2308" spans="1:13" ht="75">
      <c r="A2308" s="476" t="s">
        <v>10092</v>
      </c>
      <c r="B2308" s="471" t="s">
        <v>10093</v>
      </c>
      <c r="C2308" s="343" t="s">
        <v>10094</v>
      </c>
      <c r="D2308" s="343" t="s">
        <v>8934</v>
      </c>
      <c r="E2308" s="460">
        <v>2020</v>
      </c>
      <c r="F2308" s="461"/>
      <c r="G2308" s="461"/>
      <c r="H2308" s="461"/>
      <c r="I2308" s="461"/>
      <c r="J2308" s="461"/>
      <c r="K2308" s="462"/>
      <c r="L2308" s="461"/>
      <c r="M2308" s="461"/>
    </row>
    <row r="2309" spans="1:13" ht="75">
      <c r="A2309" s="476" t="s">
        <v>10095</v>
      </c>
      <c r="B2309" s="471" t="s">
        <v>10096</v>
      </c>
      <c r="C2309" s="343" t="s">
        <v>9978</v>
      </c>
      <c r="D2309" s="343" t="s">
        <v>6947</v>
      </c>
      <c r="E2309" s="460">
        <v>2006</v>
      </c>
      <c r="F2309" s="461"/>
      <c r="G2309" s="461"/>
      <c r="H2309" s="461"/>
      <c r="I2309" s="461"/>
      <c r="J2309" s="461"/>
      <c r="K2309" s="462"/>
      <c r="L2309" s="461"/>
      <c r="M2309" s="461"/>
    </row>
    <row r="2310" spans="1:13" ht="75">
      <c r="A2310" s="476" t="s">
        <v>5427</v>
      </c>
      <c r="B2310" s="471" t="s">
        <v>5428</v>
      </c>
      <c r="C2310" s="343" t="s">
        <v>5429</v>
      </c>
      <c r="D2310" s="343" t="s">
        <v>5430</v>
      </c>
      <c r="E2310" s="460">
        <v>2014</v>
      </c>
      <c r="F2310" s="461"/>
      <c r="G2310" s="461"/>
      <c r="H2310" s="461"/>
      <c r="I2310" s="461"/>
      <c r="J2310" s="461"/>
      <c r="K2310" s="462"/>
      <c r="L2310" s="461"/>
      <c r="M2310" s="461"/>
    </row>
    <row r="2311" spans="1:13" ht="45">
      <c r="A2311" s="476" t="s">
        <v>4452</v>
      </c>
      <c r="B2311" s="471" t="s">
        <v>4453</v>
      </c>
      <c r="C2311" s="343" t="s">
        <v>4454</v>
      </c>
      <c r="D2311" s="343" t="s">
        <v>285</v>
      </c>
      <c r="E2311" s="460">
        <v>2020</v>
      </c>
      <c r="F2311" s="461"/>
      <c r="G2311" s="461"/>
      <c r="H2311" s="461"/>
      <c r="I2311" s="461"/>
      <c r="J2311" s="461"/>
      <c r="K2311" s="462"/>
      <c r="L2311" s="461"/>
      <c r="M2311" s="461"/>
    </row>
    <row r="2312" spans="1:13" ht="75">
      <c r="A2312" s="476" t="s">
        <v>10097</v>
      </c>
      <c r="B2312" s="471" t="s">
        <v>10098</v>
      </c>
      <c r="C2312" s="343" t="s">
        <v>8601</v>
      </c>
      <c r="D2312" s="343" t="s">
        <v>6864</v>
      </c>
      <c r="E2312" s="460">
        <v>2013</v>
      </c>
      <c r="F2312" s="461"/>
      <c r="G2312" s="461"/>
      <c r="H2312" s="461"/>
      <c r="I2312" s="461"/>
      <c r="J2312" s="461"/>
      <c r="K2312" s="462"/>
      <c r="L2312" s="461"/>
      <c r="M2312" s="461"/>
    </row>
    <row r="2313" spans="1:13" ht="75">
      <c r="A2313" s="476" t="s">
        <v>10099</v>
      </c>
      <c r="B2313" s="471"/>
      <c r="C2313" s="343" t="s">
        <v>10100</v>
      </c>
      <c r="D2313" s="343" t="s">
        <v>10101</v>
      </c>
      <c r="E2313" s="460">
        <v>1986</v>
      </c>
      <c r="F2313" s="461"/>
      <c r="G2313" s="461"/>
      <c r="H2313" s="461"/>
      <c r="I2313" s="461"/>
      <c r="J2313" s="461"/>
      <c r="K2313" s="462"/>
      <c r="L2313" s="461"/>
      <c r="M2313" s="461"/>
    </row>
    <row r="2314" spans="1:13" ht="45">
      <c r="A2314" s="476" t="s">
        <v>3360</v>
      </c>
      <c r="B2314" s="471" t="s">
        <v>3361</v>
      </c>
      <c r="C2314" s="343" t="s">
        <v>3362</v>
      </c>
      <c r="D2314" s="343" t="s">
        <v>3363</v>
      </c>
      <c r="E2314" s="460">
        <v>2016</v>
      </c>
      <c r="F2314" s="461"/>
      <c r="G2314" s="461"/>
      <c r="H2314" s="461"/>
      <c r="I2314" s="461"/>
      <c r="J2314" s="461"/>
      <c r="K2314" s="462"/>
      <c r="L2314" s="461"/>
      <c r="M2314" s="461"/>
    </row>
    <row r="2315" spans="1:13" ht="60">
      <c r="A2315" s="476" t="s">
        <v>1171</v>
      </c>
      <c r="B2315" s="471" t="s">
        <v>1200</v>
      </c>
      <c r="C2315" s="343" t="s">
        <v>1170</v>
      </c>
      <c r="D2315" s="343" t="s">
        <v>1174</v>
      </c>
      <c r="E2315" s="460">
        <v>2020</v>
      </c>
      <c r="F2315" s="461"/>
      <c r="G2315" s="461"/>
      <c r="H2315" s="461"/>
      <c r="I2315" s="461"/>
      <c r="J2315" s="461"/>
      <c r="K2315" s="462"/>
      <c r="L2315" s="461"/>
      <c r="M2315" s="461"/>
    </row>
    <row r="2316" spans="1:13" ht="60">
      <c r="A2316" s="476" t="s">
        <v>3759</v>
      </c>
      <c r="B2316" s="471" t="s">
        <v>3760</v>
      </c>
      <c r="C2316" s="343" t="s">
        <v>3761</v>
      </c>
      <c r="D2316" s="343" t="s">
        <v>3762</v>
      </c>
      <c r="E2316" s="460">
        <v>2013</v>
      </c>
      <c r="F2316" s="461"/>
      <c r="G2316" s="461"/>
      <c r="H2316" s="461"/>
      <c r="I2316" s="461"/>
      <c r="J2316" s="461"/>
      <c r="K2316" s="462"/>
      <c r="L2316" s="461"/>
      <c r="M2316" s="461"/>
    </row>
    <row r="2317" spans="1:13" ht="105">
      <c r="A2317" s="476" t="s">
        <v>5591</v>
      </c>
      <c r="B2317" s="471"/>
      <c r="C2317" s="343" t="s">
        <v>5592</v>
      </c>
      <c r="D2317" s="343" t="s">
        <v>285</v>
      </c>
      <c r="E2317" s="460">
        <v>2018</v>
      </c>
      <c r="F2317" s="461"/>
      <c r="G2317" s="461"/>
      <c r="H2317" s="461"/>
      <c r="I2317" s="461"/>
      <c r="J2317" s="461"/>
      <c r="K2317" s="462"/>
      <c r="L2317" s="461"/>
      <c r="M2317" s="461"/>
    </row>
    <row r="2318" spans="1:13" ht="75">
      <c r="A2318" s="476" t="s">
        <v>2963</v>
      </c>
      <c r="B2318" s="471" t="s">
        <v>2964</v>
      </c>
      <c r="C2318" s="343" t="s">
        <v>2965</v>
      </c>
      <c r="D2318" s="343" t="s">
        <v>2966</v>
      </c>
      <c r="E2318" s="460">
        <v>2020</v>
      </c>
      <c r="F2318" s="461"/>
      <c r="G2318" s="461"/>
      <c r="H2318" s="461"/>
      <c r="I2318" s="461"/>
      <c r="J2318" s="461"/>
      <c r="K2318" s="462"/>
      <c r="L2318" s="461"/>
      <c r="M2318" s="461"/>
    </row>
    <row r="2319" spans="1:13" ht="90">
      <c r="A2319" s="476" t="s">
        <v>3011</v>
      </c>
      <c r="B2319" s="471" t="s">
        <v>3012</v>
      </c>
      <c r="C2319" s="343" t="s">
        <v>3013</v>
      </c>
      <c r="D2319" s="343" t="s">
        <v>3014</v>
      </c>
      <c r="E2319" s="460">
        <v>2023</v>
      </c>
      <c r="F2319" s="461"/>
      <c r="G2319" s="461"/>
      <c r="H2319" s="461"/>
      <c r="I2319" s="461"/>
      <c r="J2319" s="461"/>
      <c r="K2319" s="462"/>
      <c r="L2319" s="461"/>
      <c r="M2319" s="461"/>
    </row>
    <row r="2320" spans="1:13" ht="105">
      <c r="A2320" s="476" t="s">
        <v>6122</v>
      </c>
      <c r="B2320" s="471" t="s">
        <v>6123</v>
      </c>
      <c r="C2320" s="343" t="s">
        <v>6124</v>
      </c>
      <c r="D2320" s="343" t="s">
        <v>6125</v>
      </c>
      <c r="E2320" s="460">
        <v>2020</v>
      </c>
      <c r="F2320" s="461"/>
      <c r="G2320" s="461"/>
      <c r="H2320" s="461"/>
      <c r="I2320" s="461"/>
      <c r="J2320" s="461"/>
      <c r="K2320" s="462"/>
      <c r="L2320" s="461"/>
      <c r="M2320" s="461"/>
    </row>
    <row r="2321" spans="1:13" ht="30">
      <c r="A2321" s="476" t="s">
        <v>6396</v>
      </c>
      <c r="B2321" s="471"/>
      <c r="C2321" s="343" t="s">
        <v>6397</v>
      </c>
      <c r="D2321" s="343"/>
      <c r="E2321" s="460">
        <v>2010</v>
      </c>
      <c r="F2321" s="461"/>
      <c r="G2321" s="461"/>
      <c r="H2321" s="461"/>
      <c r="I2321" s="461"/>
      <c r="J2321" s="461"/>
      <c r="K2321" s="462"/>
      <c r="L2321" s="461"/>
      <c r="M2321" s="461"/>
    </row>
    <row r="2322" spans="1:13" ht="45">
      <c r="A2322" s="476" t="s">
        <v>5874</v>
      </c>
      <c r="B2322" s="471" t="s">
        <v>5875</v>
      </c>
      <c r="C2322" s="343" t="s">
        <v>5876</v>
      </c>
      <c r="D2322" s="343" t="s">
        <v>5877</v>
      </c>
      <c r="E2322" s="460">
        <v>2016</v>
      </c>
      <c r="F2322" s="461"/>
      <c r="G2322" s="461"/>
      <c r="H2322" s="461"/>
      <c r="I2322" s="461"/>
      <c r="J2322" s="461"/>
      <c r="K2322" s="462"/>
      <c r="L2322" s="461"/>
      <c r="M2322" s="461"/>
    </row>
    <row r="2323" spans="1:13" ht="60">
      <c r="A2323" s="476" t="s">
        <v>10102</v>
      </c>
      <c r="B2323" s="471" t="s">
        <v>10103</v>
      </c>
      <c r="C2323" s="343" t="s">
        <v>10104</v>
      </c>
      <c r="D2323" s="343" t="s">
        <v>6819</v>
      </c>
      <c r="E2323" s="460">
        <v>2008</v>
      </c>
      <c r="F2323" s="461"/>
      <c r="G2323" s="461"/>
      <c r="H2323" s="461"/>
      <c r="I2323" s="461"/>
      <c r="J2323" s="461"/>
      <c r="K2323" s="462"/>
      <c r="L2323" s="461"/>
      <c r="M2323" s="461"/>
    </row>
    <row r="2324" spans="1:13" ht="90">
      <c r="A2324" s="476" t="s">
        <v>10105</v>
      </c>
      <c r="B2324" s="471" t="s">
        <v>10106</v>
      </c>
      <c r="C2324" s="343" t="s">
        <v>10107</v>
      </c>
      <c r="D2324" s="343" t="s">
        <v>6808</v>
      </c>
      <c r="E2324" s="460">
        <v>2021</v>
      </c>
      <c r="F2324" s="461"/>
      <c r="G2324" s="461"/>
      <c r="H2324" s="461"/>
      <c r="I2324" s="461"/>
      <c r="J2324" s="461"/>
      <c r="K2324" s="462"/>
      <c r="L2324" s="461"/>
      <c r="M2324" s="461"/>
    </row>
    <row r="2325" spans="1:13" ht="105">
      <c r="A2325" s="476" t="s">
        <v>3694</v>
      </c>
      <c r="B2325" s="471" t="s">
        <v>3695</v>
      </c>
      <c r="C2325" s="343" t="s">
        <v>3696</v>
      </c>
      <c r="D2325" s="343" t="s">
        <v>3697</v>
      </c>
      <c r="E2325" s="460">
        <v>2013</v>
      </c>
      <c r="F2325" s="461"/>
      <c r="G2325" s="461"/>
      <c r="H2325" s="461"/>
      <c r="I2325" s="461"/>
      <c r="J2325" s="461"/>
      <c r="K2325" s="462"/>
      <c r="L2325" s="461"/>
      <c r="M2325" s="461"/>
    </row>
    <row r="2326" spans="1:13" ht="75">
      <c r="A2326" s="476" t="s">
        <v>10108</v>
      </c>
      <c r="B2326" s="471" t="s">
        <v>10109</v>
      </c>
      <c r="C2326" s="343" t="s">
        <v>6912</v>
      </c>
      <c r="D2326" s="343" t="s">
        <v>10110</v>
      </c>
      <c r="E2326" s="460">
        <v>1994</v>
      </c>
      <c r="F2326" s="461"/>
      <c r="G2326" s="461"/>
      <c r="H2326" s="461"/>
      <c r="I2326" s="461"/>
      <c r="J2326" s="461"/>
      <c r="K2326" s="462"/>
      <c r="L2326" s="461"/>
      <c r="M2326" s="461"/>
    </row>
    <row r="2327" spans="1:13" ht="75">
      <c r="A2327" s="476" t="s">
        <v>5586</v>
      </c>
      <c r="B2327" s="471" t="s">
        <v>5587</v>
      </c>
      <c r="C2327" s="343" t="s">
        <v>5588</v>
      </c>
      <c r="D2327" s="343" t="s">
        <v>5589</v>
      </c>
      <c r="E2327" s="460">
        <v>2012</v>
      </c>
      <c r="F2327" s="461"/>
      <c r="G2327" s="461"/>
      <c r="H2327" s="461"/>
      <c r="I2327" s="461"/>
      <c r="J2327" s="461"/>
      <c r="K2327" s="462"/>
      <c r="L2327" s="461"/>
      <c r="M2327" s="461"/>
    </row>
    <row r="2328" spans="1:13" ht="45">
      <c r="A2328" s="476" t="s">
        <v>4623</v>
      </c>
      <c r="B2328" s="471" t="s">
        <v>4624</v>
      </c>
      <c r="C2328" s="343" t="s">
        <v>4625</v>
      </c>
      <c r="D2328" s="343" t="s">
        <v>4626</v>
      </c>
      <c r="E2328" s="460">
        <v>1999</v>
      </c>
      <c r="F2328" s="461"/>
      <c r="G2328" s="461"/>
      <c r="H2328" s="461"/>
      <c r="I2328" s="461"/>
      <c r="J2328" s="461"/>
      <c r="K2328" s="462"/>
      <c r="L2328" s="461"/>
      <c r="M2328" s="461"/>
    </row>
    <row r="2329" spans="1:13" ht="90">
      <c r="A2329" s="476" t="s">
        <v>10111</v>
      </c>
      <c r="B2329" s="471" t="s">
        <v>10112</v>
      </c>
      <c r="C2329" s="343" t="s">
        <v>10113</v>
      </c>
      <c r="D2329" s="343" t="s">
        <v>7405</v>
      </c>
      <c r="E2329" s="460">
        <v>2019</v>
      </c>
      <c r="F2329" s="461"/>
      <c r="G2329" s="461"/>
      <c r="H2329" s="461"/>
      <c r="I2329" s="461"/>
      <c r="J2329" s="461"/>
      <c r="K2329" s="462"/>
      <c r="L2329" s="461"/>
      <c r="M2329" s="461"/>
    </row>
    <row r="2330" spans="1:13" ht="60">
      <c r="A2330" s="476" t="s">
        <v>4203</v>
      </c>
      <c r="B2330" s="471" t="s">
        <v>4204</v>
      </c>
      <c r="C2330" s="343" t="s">
        <v>4205</v>
      </c>
      <c r="D2330" s="343" t="s">
        <v>4206</v>
      </c>
      <c r="E2330" s="460">
        <v>2013</v>
      </c>
      <c r="F2330" s="461"/>
      <c r="G2330" s="461"/>
      <c r="H2330" s="461"/>
      <c r="I2330" s="461"/>
      <c r="J2330" s="461"/>
      <c r="K2330" s="462"/>
      <c r="L2330" s="461"/>
      <c r="M2330" s="461"/>
    </row>
    <row r="2331" spans="1:13" ht="60">
      <c r="A2331" s="476" t="s">
        <v>10114</v>
      </c>
      <c r="B2331" s="471" t="s">
        <v>10115</v>
      </c>
      <c r="C2331" s="343" t="s">
        <v>10116</v>
      </c>
      <c r="D2331" s="343" t="s">
        <v>6819</v>
      </c>
      <c r="E2331" s="460">
        <v>2002</v>
      </c>
      <c r="F2331" s="461"/>
      <c r="G2331" s="461"/>
      <c r="H2331" s="461"/>
      <c r="I2331" s="461"/>
      <c r="J2331" s="461"/>
      <c r="K2331" s="462"/>
      <c r="L2331" s="461"/>
      <c r="M2331" s="461"/>
    </row>
    <row r="2332" spans="1:13" ht="60">
      <c r="A2332" s="476" t="s">
        <v>4499</v>
      </c>
      <c r="B2332" s="471" t="s">
        <v>4500</v>
      </c>
      <c r="C2332" s="343" t="s">
        <v>4501</v>
      </c>
      <c r="D2332" s="343" t="s">
        <v>4502</v>
      </c>
      <c r="E2332" s="460">
        <v>2012</v>
      </c>
      <c r="F2332" s="461"/>
      <c r="G2332" s="461"/>
      <c r="H2332" s="461"/>
      <c r="I2332" s="461"/>
      <c r="J2332" s="461"/>
      <c r="K2332" s="462"/>
      <c r="L2332" s="461"/>
      <c r="M2332" s="461"/>
    </row>
    <row r="2333" spans="1:13" ht="90">
      <c r="A2333" s="476" t="s">
        <v>10117</v>
      </c>
      <c r="B2333" s="471" t="s">
        <v>10118</v>
      </c>
      <c r="C2333" s="343" t="s">
        <v>10119</v>
      </c>
      <c r="D2333" s="343" t="s">
        <v>10120</v>
      </c>
      <c r="E2333" s="460">
        <v>2012</v>
      </c>
      <c r="F2333" s="461"/>
      <c r="G2333" s="461"/>
      <c r="H2333" s="461"/>
      <c r="I2333" s="461"/>
      <c r="J2333" s="461"/>
      <c r="K2333" s="462"/>
      <c r="L2333" s="461"/>
      <c r="M2333" s="461"/>
    </row>
    <row r="2334" spans="1:13" ht="105">
      <c r="A2334" s="476" t="s">
        <v>5031</v>
      </c>
      <c r="B2334" s="471" t="s">
        <v>5032</v>
      </c>
      <c r="C2334" s="343" t="s">
        <v>5033</v>
      </c>
      <c r="D2334" s="343" t="s">
        <v>5034</v>
      </c>
      <c r="E2334" s="460">
        <v>2020</v>
      </c>
      <c r="F2334" s="461"/>
      <c r="G2334" s="461"/>
      <c r="H2334" s="461"/>
      <c r="I2334" s="461"/>
      <c r="J2334" s="461"/>
      <c r="K2334" s="462"/>
      <c r="L2334" s="461"/>
      <c r="M2334" s="461"/>
    </row>
    <row r="2335" spans="1:13" ht="75">
      <c r="A2335" s="476" t="s">
        <v>10121</v>
      </c>
      <c r="B2335" s="471" t="s">
        <v>10122</v>
      </c>
      <c r="C2335" s="343" t="s">
        <v>10123</v>
      </c>
      <c r="D2335" s="343" t="s">
        <v>554</v>
      </c>
      <c r="E2335" s="460">
        <v>1996</v>
      </c>
      <c r="F2335" s="461"/>
      <c r="G2335" s="461"/>
      <c r="H2335" s="461"/>
      <c r="I2335" s="461"/>
      <c r="J2335" s="461"/>
      <c r="K2335" s="462"/>
      <c r="L2335" s="461"/>
      <c r="M2335" s="461"/>
    </row>
    <row r="2336" spans="1:13" ht="105">
      <c r="A2336" s="476" t="s">
        <v>6263</v>
      </c>
      <c r="B2336" s="471" t="s">
        <v>6264</v>
      </c>
      <c r="C2336" s="343" t="s">
        <v>6265</v>
      </c>
      <c r="D2336" s="343" t="s">
        <v>6266</v>
      </c>
      <c r="E2336" s="460">
        <v>2008</v>
      </c>
      <c r="F2336" s="461"/>
      <c r="G2336" s="461"/>
      <c r="H2336" s="461"/>
      <c r="I2336" s="461"/>
      <c r="J2336" s="461"/>
      <c r="K2336" s="462"/>
      <c r="L2336" s="461"/>
      <c r="M2336" s="461"/>
    </row>
    <row r="2337" spans="1:13" ht="60">
      <c r="A2337" s="476" t="s">
        <v>10124</v>
      </c>
      <c r="B2337" s="471" t="s">
        <v>10125</v>
      </c>
      <c r="C2337" s="343" t="s">
        <v>10126</v>
      </c>
      <c r="D2337" s="343" t="s">
        <v>4095</v>
      </c>
      <c r="E2337" s="460">
        <v>2017</v>
      </c>
      <c r="F2337" s="461"/>
      <c r="G2337" s="461"/>
      <c r="H2337" s="461"/>
      <c r="I2337" s="461"/>
      <c r="J2337" s="461"/>
      <c r="K2337" s="462"/>
      <c r="L2337" s="461"/>
      <c r="M2337" s="461"/>
    </row>
    <row r="2338" spans="1:13" ht="75">
      <c r="A2338" s="476" t="s">
        <v>10127</v>
      </c>
      <c r="B2338" s="471" t="s">
        <v>10128</v>
      </c>
      <c r="C2338" s="343" t="s">
        <v>10129</v>
      </c>
      <c r="D2338" s="343" t="s">
        <v>8999</v>
      </c>
      <c r="E2338" s="460">
        <v>2015</v>
      </c>
      <c r="F2338" s="461"/>
      <c r="G2338" s="461"/>
      <c r="H2338" s="461"/>
      <c r="I2338" s="461"/>
      <c r="J2338" s="461"/>
      <c r="K2338" s="462"/>
      <c r="L2338" s="461"/>
      <c r="M2338" s="461"/>
    </row>
    <row r="2339" spans="1:13" ht="75">
      <c r="A2339" s="476" t="s">
        <v>10130</v>
      </c>
      <c r="B2339" s="471" t="s">
        <v>10131</v>
      </c>
      <c r="C2339" s="343" t="s">
        <v>10132</v>
      </c>
      <c r="D2339" s="343" t="s">
        <v>9026</v>
      </c>
      <c r="E2339" s="460">
        <v>2017</v>
      </c>
      <c r="F2339" s="461"/>
      <c r="G2339" s="461"/>
      <c r="H2339" s="461"/>
      <c r="I2339" s="461"/>
      <c r="J2339" s="461"/>
      <c r="K2339" s="462"/>
      <c r="L2339" s="461"/>
      <c r="M2339" s="461"/>
    </row>
    <row r="2340" spans="1:13" ht="75">
      <c r="A2340" s="476" t="s">
        <v>4142</v>
      </c>
      <c r="B2340" s="471" t="s">
        <v>4143</v>
      </c>
      <c r="C2340" s="343" t="s">
        <v>4144</v>
      </c>
      <c r="D2340" s="343" t="s">
        <v>3432</v>
      </c>
      <c r="E2340" s="460">
        <v>2013</v>
      </c>
      <c r="F2340" s="461"/>
      <c r="G2340" s="461"/>
      <c r="H2340" s="461"/>
      <c r="I2340" s="461"/>
      <c r="J2340" s="461"/>
      <c r="K2340" s="462"/>
      <c r="L2340" s="461"/>
      <c r="M2340" s="461"/>
    </row>
    <row r="2341" spans="1:13" ht="90">
      <c r="A2341" s="476" t="s">
        <v>10133</v>
      </c>
      <c r="B2341" s="471" t="s">
        <v>10134</v>
      </c>
      <c r="C2341" s="343" t="s">
        <v>10135</v>
      </c>
      <c r="D2341" s="343" t="s">
        <v>6947</v>
      </c>
      <c r="E2341" s="460">
        <v>2022</v>
      </c>
      <c r="F2341" s="461"/>
      <c r="G2341" s="461"/>
      <c r="H2341" s="461"/>
      <c r="I2341" s="461"/>
      <c r="J2341" s="461"/>
      <c r="K2341" s="462"/>
      <c r="L2341" s="461"/>
      <c r="M2341" s="461"/>
    </row>
    <row r="2342" spans="1:13" ht="75">
      <c r="A2342" s="476" t="s">
        <v>10136</v>
      </c>
      <c r="B2342" s="471" t="s">
        <v>10137</v>
      </c>
      <c r="C2342" s="343" t="s">
        <v>10138</v>
      </c>
      <c r="D2342" s="343" t="s">
        <v>6947</v>
      </c>
      <c r="E2342" s="460">
        <v>2018</v>
      </c>
      <c r="F2342" s="461"/>
      <c r="G2342" s="461"/>
      <c r="H2342" s="461"/>
      <c r="I2342" s="461"/>
      <c r="J2342" s="461"/>
      <c r="K2342" s="462"/>
      <c r="L2342" s="461"/>
      <c r="M2342" s="461"/>
    </row>
    <row r="2343" spans="1:13" ht="75">
      <c r="A2343" s="476" t="s">
        <v>10139</v>
      </c>
      <c r="B2343" s="471"/>
      <c r="C2343" s="343" t="s">
        <v>10140</v>
      </c>
      <c r="D2343" s="343" t="s">
        <v>6898</v>
      </c>
      <c r="E2343" s="460">
        <v>1997</v>
      </c>
      <c r="F2343" s="461"/>
      <c r="G2343" s="461"/>
      <c r="H2343" s="461"/>
      <c r="I2343" s="461"/>
      <c r="J2343" s="461"/>
      <c r="K2343" s="462"/>
      <c r="L2343" s="461"/>
      <c r="M2343" s="461"/>
    </row>
    <row r="2344" spans="1:13" ht="90">
      <c r="A2344" s="476" t="s">
        <v>2590</v>
      </c>
      <c r="B2344" s="471"/>
      <c r="C2344" s="343" t="s">
        <v>2592</v>
      </c>
      <c r="D2344" s="343" t="s">
        <v>2593</v>
      </c>
      <c r="E2344" s="460">
        <v>2019</v>
      </c>
      <c r="F2344" s="461"/>
      <c r="G2344" s="461"/>
      <c r="H2344" s="461"/>
      <c r="I2344" s="461"/>
      <c r="J2344" s="461"/>
      <c r="K2344" s="462"/>
      <c r="L2344" s="461"/>
      <c r="M2344" s="461"/>
    </row>
    <row r="2345" spans="1:13" ht="60">
      <c r="A2345" s="476" t="s">
        <v>5648</v>
      </c>
      <c r="B2345" s="471"/>
      <c r="C2345" s="343" t="s">
        <v>5649</v>
      </c>
      <c r="D2345" s="343" t="s">
        <v>285</v>
      </c>
      <c r="E2345" s="460">
        <v>2013</v>
      </c>
      <c r="F2345" s="461"/>
      <c r="G2345" s="461"/>
      <c r="H2345" s="461"/>
      <c r="I2345" s="461"/>
      <c r="J2345" s="461"/>
      <c r="K2345" s="462"/>
      <c r="L2345" s="461"/>
      <c r="M2345" s="461"/>
    </row>
    <row r="2346" spans="1:13" ht="60">
      <c r="A2346" s="476" t="s">
        <v>4796</v>
      </c>
      <c r="B2346" s="471"/>
      <c r="C2346" s="343" t="s">
        <v>4797</v>
      </c>
      <c r="D2346" s="343" t="s">
        <v>4798</v>
      </c>
      <c r="E2346" s="460">
        <v>2014</v>
      </c>
      <c r="F2346" s="461"/>
      <c r="G2346" s="461"/>
      <c r="H2346" s="461"/>
      <c r="I2346" s="461"/>
      <c r="J2346" s="461"/>
      <c r="K2346" s="462"/>
      <c r="L2346" s="461"/>
      <c r="M2346" s="461"/>
    </row>
    <row r="2347" spans="1:13" ht="90">
      <c r="A2347" s="476" t="s">
        <v>10141</v>
      </c>
      <c r="B2347" s="471" t="s">
        <v>10142</v>
      </c>
      <c r="C2347" s="343" t="s">
        <v>10143</v>
      </c>
      <c r="D2347" s="343" t="s">
        <v>7219</v>
      </c>
      <c r="E2347" s="460">
        <v>2003</v>
      </c>
      <c r="F2347" s="461"/>
      <c r="G2347" s="461"/>
      <c r="H2347" s="461"/>
      <c r="I2347" s="461"/>
      <c r="J2347" s="461"/>
      <c r="K2347" s="462"/>
      <c r="L2347" s="461"/>
      <c r="M2347" s="461"/>
    </row>
    <row r="2348" spans="1:13" ht="75">
      <c r="A2348" s="476" t="s">
        <v>1021</v>
      </c>
      <c r="B2348" s="471" t="s">
        <v>1059</v>
      </c>
      <c r="C2348" s="343" t="s">
        <v>1020</v>
      </c>
      <c r="D2348" s="343" t="s">
        <v>1025</v>
      </c>
      <c r="E2348" s="460">
        <v>2022</v>
      </c>
      <c r="F2348" s="461"/>
      <c r="G2348" s="461"/>
      <c r="H2348" s="461"/>
      <c r="I2348" s="461"/>
      <c r="J2348" s="461"/>
      <c r="K2348" s="462"/>
      <c r="L2348" s="461"/>
      <c r="M2348" s="461"/>
    </row>
    <row r="2349" spans="1:13" ht="45">
      <c r="A2349" s="476" t="s">
        <v>10144</v>
      </c>
      <c r="B2349" s="471" t="s">
        <v>10145</v>
      </c>
      <c r="C2349" s="343" t="s">
        <v>10146</v>
      </c>
      <c r="D2349" s="343" t="s">
        <v>6947</v>
      </c>
      <c r="E2349" s="460">
        <v>2009</v>
      </c>
      <c r="F2349" s="461"/>
      <c r="G2349" s="461"/>
      <c r="H2349" s="461"/>
      <c r="I2349" s="461"/>
      <c r="J2349" s="461"/>
      <c r="K2349" s="462"/>
      <c r="L2349" s="461"/>
      <c r="M2349" s="461"/>
    </row>
    <row r="2350" spans="1:13" ht="90">
      <c r="A2350" s="476" t="s">
        <v>5147</v>
      </c>
      <c r="B2350" s="471" t="s">
        <v>5148</v>
      </c>
      <c r="C2350" s="343" t="s">
        <v>5149</v>
      </c>
      <c r="D2350" s="343" t="s">
        <v>5150</v>
      </c>
      <c r="E2350" s="460">
        <v>2020</v>
      </c>
      <c r="F2350" s="461"/>
      <c r="G2350" s="461"/>
      <c r="H2350" s="461"/>
      <c r="I2350" s="461"/>
      <c r="J2350" s="461"/>
      <c r="K2350" s="462"/>
      <c r="L2350" s="461"/>
      <c r="M2350" s="461"/>
    </row>
    <row r="2351" spans="1:13" ht="75">
      <c r="A2351" s="476" t="s">
        <v>10147</v>
      </c>
      <c r="B2351" s="471" t="s">
        <v>10148</v>
      </c>
      <c r="C2351" s="343" t="s">
        <v>10149</v>
      </c>
      <c r="D2351" s="343" t="s">
        <v>6881</v>
      </c>
      <c r="E2351" s="460">
        <v>2012</v>
      </c>
      <c r="F2351" s="461"/>
      <c r="G2351" s="461"/>
      <c r="H2351" s="461"/>
      <c r="I2351" s="461"/>
      <c r="J2351" s="461"/>
      <c r="K2351" s="462"/>
      <c r="L2351" s="461"/>
      <c r="M2351" s="461"/>
    </row>
    <row r="2352" spans="1:13" ht="75">
      <c r="A2352" s="476" t="s">
        <v>10150</v>
      </c>
      <c r="B2352" s="471"/>
      <c r="C2352" s="343" t="s">
        <v>3253</v>
      </c>
      <c r="D2352" s="343" t="s">
        <v>3247</v>
      </c>
      <c r="E2352" s="460">
        <v>1994</v>
      </c>
      <c r="F2352" s="461"/>
      <c r="G2352" s="461"/>
      <c r="H2352" s="461"/>
      <c r="I2352" s="461"/>
      <c r="J2352" s="461"/>
      <c r="K2352" s="462"/>
      <c r="L2352" s="461"/>
      <c r="M2352" s="461"/>
    </row>
    <row r="2353" spans="1:13" ht="45">
      <c r="A2353" s="476" t="s">
        <v>10151</v>
      </c>
      <c r="B2353" s="471"/>
      <c r="C2353" s="343" t="s">
        <v>10152</v>
      </c>
      <c r="D2353" s="343" t="s">
        <v>10153</v>
      </c>
      <c r="E2353" s="460">
        <v>2011</v>
      </c>
      <c r="F2353" s="461"/>
      <c r="G2353" s="461"/>
      <c r="H2353" s="461"/>
      <c r="I2353" s="461"/>
      <c r="J2353" s="461"/>
      <c r="K2353" s="462"/>
      <c r="L2353" s="461"/>
      <c r="M2353" s="461"/>
    </row>
    <row r="2354" spans="1:13" ht="105">
      <c r="A2354" s="476" t="s">
        <v>3853</v>
      </c>
      <c r="B2354" s="471" t="s">
        <v>3854</v>
      </c>
      <c r="C2354" s="343" t="s">
        <v>3855</v>
      </c>
      <c r="D2354" s="343" t="s">
        <v>3281</v>
      </c>
      <c r="E2354" s="460">
        <v>1994</v>
      </c>
      <c r="F2354" s="461"/>
      <c r="G2354" s="461"/>
      <c r="H2354" s="461"/>
      <c r="I2354" s="461"/>
      <c r="J2354" s="461"/>
      <c r="K2354" s="462"/>
      <c r="L2354" s="461"/>
      <c r="M2354" s="461"/>
    </row>
    <row r="2355" spans="1:13" ht="60">
      <c r="A2355" s="476" t="s">
        <v>3850</v>
      </c>
      <c r="B2355" s="471"/>
      <c r="C2355" s="343" t="s">
        <v>3851</v>
      </c>
      <c r="D2355" s="343" t="s">
        <v>3852</v>
      </c>
      <c r="E2355" s="460">
        <v>1994</v>
      </c>
      <c r="F2355" s="461"/>
      <c r="G2355" s="461"/>
      <c r="H2355" s="461"/>
      <c r="I2355" s="461"/>
      <c r="J2355" s="461"/>
      <c r="K2355" s="462"/>
      <c r="L2355" s="461"/>
      <c r="M2355" s="461"/>
    </row>
    <row r="2356" spans="1:13" ht="90">
      <c r="A2356" s="476" t="s">
        <v>3278</v>
      </c>
      <c r="B2356" s="471" t="s">
        <v>3279</v>
      </c>
      <c r="C2356" s="343" t="s">
        <v>3280</v>
      </c>
      <c r="D2356" s="343" t="s">
        <v>3281</v>
      </c>
      <c r="E2356" s="460">
        <v>1994</v>
      </c>
      <c r="F2356" s="461"/>
      <c r="G2356" s="461"/>
      <c r="H2356" s="461"/>
      <c r="I2356" s="461"/>
      <c r="J2356" s="461"/>
      <c r="K2356" s="462"/>
      <c r="L2356" s="461"/>
      <c r="M2356" s="461"/>
    </row>
    <row r="2357" spans="1:13" ht="105">
      <c r="A2357" s="476" t="s">
        <v>10154</v>
      </c>
      <c r="B2357" s="471"/>
      <c r="C2357" s="343" t="s">
        <v>3849</v>
      </c>
      <c r="D2357" s="343" t="s">
        <v>3247</v>
      </c>
      <c r="E2357" s="460">
        <v>1994</v>
      </c>
      <c r="F2357" s="461"/>
      <c r="G2357" s="461"/>
      <c r="H2357" s="461"/>
      <c r="I2357" s="461"/>
      <c r="J2357" s="461"/>
      <c r="K2357" s="462"/>
      <c r="L2357" s="461"/>
      <c r="M2357" s="461"/>
    </row>
    <row r="2358" spans="1:13" ht="75">
      <c r="A2358" s="476" t="s">
        <v>10155</v>
      </c>
      <c r="B2358" s="471" t="s">
        <v>10156</v>
      </c>
      <c r="C2358" s="343" t="s">
        <v>10157</v>
      </c>
      <c r="D2358" s="343" t="s">
        <v>6902</v>
      </c>
      <c r="E2358" s="460">
        <v>2008</v>
      </c>
      <c r="F2358" s="461"/>
      <c r="G2358" s="461"/>
      <c r="H2358" s="461"/>
      <c r="I2358" s="461"/>
      <c r="J2358" s="461"/>
      <c r="K2358" s="462"/>
      <c r="L2358" s="461"/>
      <c r="M2358" s="461"/>
    </row>
    <row r="2359" spans="1:13" ht="75">
      <c r="A2359" s="476" t="s">
        <v>10158</v>
      </c>
      <c r="B2359" s="471" t="s">
        <v>10159</v>
      </c>
      <c r="C2359" s="343" t="s">
        <v>10160</v>
      </c>
      <c r="D2359" s="343" t="s">
        <v>6808</v>
      </c>
      <c r="E2359" s="460">
        <v>2009</v>
      </c>
      <c r="F2359" s="461"/>
      <c r="G2359" s="461"/>
      <c r="H2359" s="461"/>
      <c r="I2359" s="461"/>
      <c r="J2359" s="461"/>
      <c r="K2359" s="462"/>
      <c r="L2359" s="461"/>
      <c r="M2359" s="461"/>
    </row>
    <row r="2360" spans="1:13" ht="60">
      <c r="A2360" s="476" t="s">
        <v>3936</v>
      </c>
      <c r="B2360" s="471" t="s">
        <v>3937</v>
      </c>
      <c r="C2360" s="343" t="s">
        <v>3938</v>
      </c>
      <c r="D2360" s="343" t="s">
        <v>3939</v>
      </c>
      <c r="E2360" s="460">
        <v>2012</v>
      </c>
      <c r="F2360" s="461"/>
      <c r="G2360" s="461"/>
      <c r="H2360" s="461"/>
      <c r="I2360" s="461"/>
      <c r="J2360" s="461"/>
      <c r="K2360" s="462"/>
      <c r="L2360" s="461"/>
      <c r="M2360" s="461"/>
    </row>
    <row r="2361" spans="1:13" ht="90">
      <c r="A2361" s="476" t="s">
        <v>10161</v>
      </c>
      <c r="B2361" s="471" t="s">
        <v>10162</v>
      </c>
      <c r="C2361" s="343" t="s">
        <v>10163</v>
      </c>
      <c r="D2361" s="343" t="s">
        <v>6947</v>
      </c>
      <c r="E2361" s="460">
        <v>2021</v>
      </c>
      <c r="F2361" s="461"/>
      <c r="G2361" s="461"/>
      <c r="H2361" s="461"/>
      <c r="I2361" s="461"/>
      <c r="J2361" s="461"/>
      <c r="K2361" s="462"/>
      <c r="L2361" s="461"/>
      <c r="M2361" s="461"/>
    </row>
    <row r="2362" spans="1:13" ht="90">
      <c r="A2362" s="476" t="s">
        <v>10164</v>
      </c>
      <c r="B2362" s="471" t="s">
        <v>10165</v>
      </c>
      <c r="C2362" s="343" t="s">
        <v>10166</v>
      </c>
      <c r="D2362" s="343" t="s">
        <v>10167</v>
      </c>
      <c r="E2362" s="460">
        <v>2016</v>
      </c>
      <c r="F2362" s="461"/>
      <c r="G2362" s="461"/>
      <c r="H2362" s="461"/>
      <c r="I2362" s="461"/>
      <c r="J2362" s="461"/>
      <c r="K2362" s="462"/>
      <c r="L2362" s="461"/>
      <c r="M2362" s="461"/>
    </row>
    <row r="2363" spans="1:13" ht="75">
      <c r="A2363" s="476" t="s">
        <v>10168</v>
      </c>
      <c r="B2363" s="471"/>
      <c r="C2363" s="343" t="s">
        <v>9142</v>
      </c>
      <c r="D2363" s="343" t="s">
        <v>10169</v>
      </c>
      <c r="E2363" s="460">
        <v>2002</v>
      </c>
      <c r="F2363" s="461"/>
      <c r="G2363" s="461"/>
      <c r="H2363" s="461"/>
      <c r="I2363" s="461"/>
      <c r="J2363" s="461"/>
      <c r="K2363" s="462"/>
      <c r="L2363" s="461"/>
      <c r="M2363" s="461"/>
    </row>
    <row r="2364" spans="1:13" ht="75">
      <c r="A2364" s="476" t="s">
        <v>10170</v>
      </c>
      <c r="B2364" s="471" t="s">
        <v>10171</v>
      </c>
      <c r="C2364" s="343" t="s">
        <v>10172</v>
      </c>
      <c r="D2364" s="343" t="s">
        <v>6898</v>
      </c>
      <c r="E2364" s="460">
        <v>2008</v>
      </c>
      <c r="F2364" s="461"/>
      <c r="G2364" s="461"/>
      <c r="H2364" s="461"/>
      <c r="I2364" s="461"/>
      <c r="J2364" s="461"/>
      <c r="K2364" s="462"/>
      <c r="L2364" s="461"/>
      <c r="M2364" s="461"/>
    </row>
    <row r="2365" spans="1:13" ht="75">
      <c r="A2365" s="476" t="s">
        <v>5022</v>
      </c>
      <c r="B2365" s="471" t="s">
        <v>5023</v>
      </c>
      <c r="C2365" s="343" t="s">
        <v>5024</v>
      </c>
      <c r="D2365" s="343" t="s">
        <v>4261</v>
      </c>
      <c r="E2365" s="460">
        <v>2019</v>
      </c>
      <c r="F2365" s="461"/>
      <c r="G2365" s="461"/>
      <c r="H2365" s="461"/>
      <c r="I2365" s="461"/>
      <c r="J2365" s="461"/>
      <c r="K2365" s="462"/>
      <c r="L2365" s="461"/>
      <c r="M2365" s="461"/>
    </row>
    <row r="2366" spans="1:13" ht="15">
      <c r="A2366" s="476" t="s">
        <v>6736</v>
      </c>
      <c r="B2366" s="471"/>
      <c r="C2366" s="343"/>
      <c r="D2366" s="343"/>
      <c r="E2366" s="460">
        <v>2007</v>
      </c>
      <c r="F2366" s="461"/>
      <c r="G2366" s="461"/>
      <c r="H2366" s="461"/>
      <c r="I2366" s="461"/>
      <c r="J2366" s="461"/>
      <c r="K2366" s="462"/>
      <c r="L2366" s="461"/>
      <c r="M2366" s="461"/>
    </row>
    <row r="2367" spans="1:13" ht="30">
      <c r="A2367" s="476" t="s">
        <v>5472</v>
      </c>
      <c r="B2367" s="471" t="s">
        <v>5473</v>
      </c>
      <c r="C2367" s="343" t="s">
        <v>5474</v>
      </c>
      <c r="D2367" s="343" t="s">
        <v>3439</v>
      </c>
      <c r="E2367" s="460">
        <v>2012</v>
      </c>
      <c r="F2367" s="461"/>
      <c r="G2367" s="461"/>
      <c r="H2367" s="461"/>
      <c r="I2367" s="461"/>
      <c r="J2367" s="461"/>
      <c r="K2367" s="462"/>
      <c r="L2367" s="461"/>
      <c r="M2367" s="461"/>
    </row>
    <row r="2368" spans="1:13" ht="90">
      <c r="A2368" s="476" t="s">
        <v>5273</v>
      </c>
      <c r="B2368" s="471" t="s">
        <v>5274</v>
      </c>
      <c r="C2368" s="343" t="s">
        <v>5275</v>
      </c>
      <c r="D2368" s="343" t="s">
        <v>1552</v>
      </c>
      <c r="E2368" s="460">
        <v>1992</v>
      </c>
      <c r="F2368" s="461"/>
      <c r="G2368" s="461"/>
      <c r="H2368" s="461"/>
      <c r="I2368" s="461"/>
      <c r="J2368" s="461"/>
      <c r="K2368" s="462"/>
      <c r="L2368" s="461"/>
      <c r="M2368" s="461"/>
    </row>
    <row r="2369" spans="1:13" ht="90">
      <c r="A2369" s="476" t="s">
        <v>3425</v>
      </c>
      <c r="B2369" s="471" t="s">
        <v>3426</v>
      </c>
      <c r="C2369" s="343" t="s">
        <v>3427</v>
      </c>
      <c r="D2369" s="343" t="s">
        <v>3428</v>
      </c>
      <c r="E2369" s="460">
        <v>2007</v>
      </c>
      <c r="F2369" s="461"/>
      <c r="G2369" s="461"/>
      <c r="H2369" s="461"/>
      <c r="I2369" s="461"/>
      <c r="J2369" s="461"/>
      <c r="K2369" s="462"/>
      <c r="L2369" s="461"/>
      <c r="M2369" s="461"/>
    </row>
    <row r="2370" spans="1:13" ht="45">
      <c r="A2370" s="476" t="s">
        <v>5839</v>
      </c>
      <c r="B2370" s="471" t="s">
        <v>5840</v>
      </c>
      <c r="C2370" s="343" t="s">
        <v>5841</v>
      </c>
      <c r="D2370" s="343" t="s">
        <v>5842</v>
      </c>
      <c r="E2370" s="460">
        <v>1996</v>
      </c>
      <c r="F2370" s="461"/>
      <c r="G2370" s="461"/>
      <c r="H2370" s="461"/>
      <c r="I2370" s="461"/>
      <c r="J2370" s="461"/>
      <c r="K2370" s="462"/>
      <c r="L2370" s="461"/>
      <c r="M2370" s="461"/>
    </row>
    <row r="2371" spans="1:13" ht="75">
      <c r="A2371" s="476" t="s">
        <v>5232</v>
      </c>
      <c r="B2371" s="471"/>
      <c r="C2371" s="343" t="s">
        <v>5233</v>
      </c>
      <c r="D2371" s="343" t="s">
        <v>5231</v>
      </c>
      <c r="E2371" s="460">
        <v>1988</v>
      </c>
      <c r="F2371" s="461"/>
      <c r="G2371" s="461"/>
      <c r="H2371" s="461"/>
      <c r="I2371" s="461"/>
      <c r="J2371" s="461"/>
      <c r="K2371" s="462"/>
      <c r="L2371" s="461"/>
      <c r="M2371" s="461"/>
    </row>
    <row r="2372" spans="1:13" ht="60">
      <c r="A2372" s="476" t="s">
        <v>5460</v>
      </c>
      <c r="B2372" s="471" t="s">
        <v>5461</v>
      </c>
      <c r="C2372" s="343" t="s">
        <v>5462</v>
      </c>
      <c r="D2372" s="343" t="s">
        <v>5463</v>
      </c>
      <c r="E2372" s="460">
        <v>2018</v>
      </c>
      <c r="F2372" s="461"/>
      <c r="G2372" s="461"/>
      <c r="H2372" s="461"/>
      <c r="I2372" s="461"/>
      <c r="J2372" s="461"/>
      <c r="K2372" s="462"/>
      <c r="L2372" s="461"/>
      <c r="M2372" s="461"/>
    </row>
    <row r="2373" spans="1:13" ht="75">
      <c r="A2373" s="476" t="s">
        <v>10173</v>
      </c>
      <c r="B2373" s="471"/>
      <c r="C2373" s="343" t="s">
        <v>10174</v>
      </c>
      <c r="D2373" s="343" t="s">
        <v>10175</v>
      </c>
      <c r="E2373" s="460">
        <v>2002</v>
      </c>
      <c r="F2373" s="461"/>
      <c r="G2373" s="461"/>
      <c r="H2373" s="461"/>
      <c r="I2373" s="461"/>
      <c r="J2373" s="461"/>
      <c r="K2373" s="462"/>
      <c r="L2373" s="461"/>
      <c r="M2373" s="461"/>
    </row>
    <row r="2374" spans="1:13" ht="75">
      <c r="A2374" s="476" t="s">
        <v>10176</v>
      </c>
      <c r="B2374" s="471" t="s">
        <v>10177</v>
      </c>
      <c r="C2374" s="343" t="s">
        <v>10178</v>
      </c>
      <c r="D2374" s="343" t="s">
        <v>7001</v>
      </c>
      <c r="E2374" s="460">
        <v>2001</v>
      </c>
      <c r="F2374" s="461"/>
      <c r="G2374" s="461"/>
      <c r="H2374" s="461"/>
      <c r="I2374" s="461"/>
      <c r="J2374" s="461"/>
      <c r="K2374" s="462"/>
      <c r="L2374" s="461"/>
      <c r="M2374" s="461"/>
    </row>
    <row r="2375" spans="1:13" ht="75">
      <c r="A2375" s="476" t="s">
        <v>10179</v>
      </c>
      <c r="B2375" s="471"/>
      <c r="C2375" s="343" t="s">
        <v>10180</v>
      </c>
      <c r="D2375" s="343" t="s">
        <v>10181</v>
      </c>
      <c r="E2375" s="460">
        <v>2001</v>
      </c>
      <c r="F2375" s="461"/>
      <c r="G2375" s="461"/>
      <c r="H2375" s="461"/>
      <c r="I2375" s="461"/>
      <c r="J2375" s="461"/>
      <c r="K2375" s="462"/>
      <c r="L2375" s="461"/>
      <c r="M2375" s="461"/>
    </row>
    <row r="2376" spans="1:13" ht="60">
      <c r="A2376" s="476" t="s">
        <v>10182</v>
      </c>
      <c r="B2376" s="471" t="s">
        <v>10183</v>
      </c>
      <c r="C2376" s="343" t="s">
        <v>10184</v>
      </c>
      <c r="D2376" s="343" t="s">
        <v>7189</v>
      </c>
      <c r="E2376" s="460">
        <v>2006</v>
      </c>
      <c r="F2376" s="461"/>
      <c r="G2376" s="461"/>
      <c r="H2376" s="461"/>
      <c r="I2376" s="461"/>
      <c r="J2376" s="461"/>
      <c r="K2376" s="462"/>
      <c r="L2376" s="461"/>
      <c r="M2376" s="461"/>
    </row>
    <row r="2377" spans="1:13" ht="90">
      <c r="A2377" s="476" t="s">
        <v>10185</v>
      </c>
      <c r="B2377" s="471" t="s">
        <v>10186</v>
      </c>
      <c r="C2377" s="343" t="s">
        <v>10187</v>
      </c>
      <c r="D2377" s="343" t="s">
        <v>6951</v>
      </c>
      <c r="E2377" s="460">
        <v>2020</v>
      </c>
      <c r="F2377" s="461"/>
      <c r="G2377" s="461"/>
      <c r="H2377" s="461"/>
      <c r="I2377" s="461"/>
      <c r="J2377" s="461"/>
      <c r="K2377" s="462"/>
      <c r="L2377" s="461"/>
      <c r="M2377" s="461"/>
    </row>
    <row r="2378" spans="1:13" ht="45">
      <c r="A2378" s="476" t="s">
        <v>3811</v>
      </c>
      <c r="B2378" s="471"/>
      <c r="C2378" s="343" t="s">
        <v>3812</v>
      </c>
      <c r="D2378" s="343"/>
      <c r="E2378" s="460">
        <v>2023</v>
      </c>
      <c r="F2378" s="461"/>
      <c r="G2378" s="461"/>
      <c r="H2378" s="461"/>
      <c r="I2378" s="461"/>
      <c r="J2378" s="461"/>
      <c r="K2378" s="462"/>
      <c r="L2378" s="461"/>
      <c r="M2378" s="461"/>
    </row>
    <row r="2379" spans="1:13" ht="75">
      <c r="A2379" s="476" t="s">
        <v>4932</v>
      </c>
      <c r="B2379" s="471" t="s">
        <v>4933</v>
      </c>
      <c r="C2379" s="343" t="s">
        <v>4934</v>
      </c>
      <c r="D2379" s="343" t="s">
        <v>4935</v>
      </c>
      <c r="E2379" s="460">
        <v>2013</v>
      </c>
      <c r="F2379" s="461"/>
      <c r="G2379" s="461"/>
      <c r="H2379" s="461"/>
      <c r="I2379" s="461"/>
      <c r="J2379" s="461"/>
      <c r="K2379" s="462"/>
      <c r="L2379" s="461"/>
      <c r="M2379" s="461"/>
    </row>
    <row r="2380" spans="1:13" ht="120">
      <c r="A2380" s="476" t="s">
        <v>10188</v>
      </c>
      <c r="B2380" s="471"/>
      <c r="C2380" s="343" t="s">
        <v>10189</v>
      </c>
      <c r="D2380" s="343"/>
      <c r="E2380" s="460">
        <v>2014</v>
      </c>
      <c r="F2380" s="461"/>
      <c r="G2380" s="461"/>
      <c r="H2380" s="461"/>
      <c r="I2380" s="461"/>
      <c r="J2380" s="461"/>
      <c r="K2380" s="462"/>
      <c r="L2380" s="461"/>
      <c r="M2380" s="461"/>
    </row>
    <row r="2381" spans="1:13" ht="150">
      <c r="A2381" s="476" t="s">
        <v>10190</v>
      </c>
      <c r="B2381" s="471"/>
      <c r="C2381" s="343" t="s">
        <v>4275</v>
      </c>
      <c r="D2381" s="343"/>
      <c r="E2381" s="460">
        <v>2000</v>
      </c>
      <c r="F2381" s="461"/>
      <c r="G2381" s="461"/>
      <c r="H2381" s="461"/>
      <c r="I2381" s="461"/>
      <c r="J2381" s="461"/>
      <c r="K2381" s="462"/>
      <c r="L2381" s="461"/>
      <c r="M2381" s="461"/>
    </row>
    <row r="2382" spans="1:13" ht="90">
      <c r="A2382" s="476" t="s">
        <v>4554</v>
      </c>
      <c r="B2382" s="471"/>
      <c r="C2382" s="343" t="s">
        <v>4555</v>
      </c>
      <c r="D2382" s="343" t="s">
        <v>4556</v>
      </c>
      <c r="E2382" s="460">
        <v>1990</v>
      </c>
      <c r="F2382" s="461"/>
      <c r="G2382" s="461"/>
      <c r="H2382" s="461"/>
      <c r="I2382" s="461"/>
      <c r="J2382" s="461"/>
      <c r="K2382" s="462"/>
      <c r="L2382" s="461"/>
      <c r="M2382" s="461"/>
    </row>
    <row r="2383" spans="1:13" ht="75">
      <c r="A2383" s="476" t="s">
        <v>3261</v>
      </c>
      <c r="B2383" s="471"/>
      <c r="C2383" s="343" t="s">
        <v>3262</v>
      </c>
      <c r="D2383" s="343" t="s">
        <v>3247</v>
      </c>
      <c r="E2383" s="460">
        <v>1987</v>
      </c>
      <c r="F2383" s="461"/>
      <c r="G2383" s="461"/>
      <c r="H2383" s="461"/>
      <c r="I2383" s="461"/>
      <c r="J2383" s="461"/>
      <c r="K2383" s="462"/>
      <c r="L2383" s="461"/>
      <c r="M2383" s="461"/>
    </row>
    <row r="2384" spans="1:13" ht="105">
      <c r="A2384" s="476" t="s">
        <v>3333</v>
      </c>
      <c r="B2384" s="471"/>
      <c r="C2384" s="343" t="s">
        <v>3334</v>
      </c>
      <c r="D2384" s="343" t="s">
        <v>3247</v>
      </c>
      <c r="E2384" s="460">
        <v>1983</v>
      </c>
      <c r="F2384" s="461"/>
      <c r="G2384" s="461"/>
      <c r="H2384" s="461"/>
      <c r="I2384" s="461"/>
      <c r="J2384" s="461"/>
      <c r="K2384" s="462"/>
      <c r="L2384" s="461"/>
      <c r="M2384" s="461"/>
    </row>
    <row r="2385" spans="1:13" ht="90">
      <c r="A2385" s="476" t="s">
        <v>10191</v>
      </c>
      <c r="B2385" s="471" t="s">
        <v>10192</v>
      </c>
      <c r="C2385" s="343" t="s">
        <v>10193</v>
      </c>
      <c r="D2385" s="343" t="s">
        <v>10194</v>
      </c>
      <c r="E2385" s="460">
        <v>2016</v>
      </c>
      <c r="F2385" s="461"/>
      <c r="G2385" s="461"/>
      <c r="H2385" s="461"/>
      <c r="I2385" s="461"/>
      <c r="J2385" s="461"/>
      <c r="K2385" s="462"/>
      <c r="L2385" s="461"/>
      <c r="M2385" s="461"/>
    </row>
    <row r="2386" spans="1:13" ht="75">
      <c r="A2386" s="476" t="s">
        <v>10195</v>
      </c>
      <c r="B2386" s="471" t="s">
        <v>10196</v>
      </c>
      <c r="C2386" s="343" t="s">
        <v>10197</v>
      </c>
      <c r="D2386" s="343" t="s">
        <v>10198</v>
      </c>
      <c r="E2386" s="460">
        <v>2014</v>
      </c>
      <c r="F2386" s="461"/>
      <c r="G2386" s="461"/>
      <c r="H2386" s="461"/>
      <c r="I2386" s="461"/>
      <c r="J2386" s="461"/>
      <c r="K2386" s="462"/>
      <c r="L2386" s="461"/>
      <c r="M2386" s="461"/>
    </row>
    <row r="2387" spans="1:13" ht="60">
      <c r="A2387" s="476" t="s">
        <v>10199</v>
      </c>
      <c r="B2387" s="471"/>
      <c r="C2387" s="343" t="s">
        <v>10200</v>
      </c>
      <c r="D2387" s="343" t="s">
        <v>10201</v>
      </c>
      <c r="E2387" s="460">
        <v>2000</v>
      </c>
      <c r="F2387" s="461"/>
      <c r="G2387" s="461"/>
      <c r="H2387" s="461"/>
      <c r="I2387" s="461"/>
      <c r="J2387" s="461"/>
      <c r="K2387" s="462"/>
      <c r="L2387" s="461"/>
      <c r="M2387" s="461"/>
    </row>
    <row r="2388" spans="1:13" ht="60">
      <c r="A2388" s="476" t="s">
        <v>10202</v>
      </c>
      <c r="B2388" s="471" t="s">
        <v>10203</v>
      </c>
      <c r="C2388" s="343" t="s">
        <v>10204</v>
      </c>
      <c r="D2388" s="343" t="s">
        <v>6947</v>
      </c>
      <c r="E2388" s="460">
        <v>2019</v>
      </c>
      <c r="F2388" s="461"/>
      <c r="G2388" s="461"/>
      <c r="H2388" s="461"/>
      <c r="I2388" s="461"/>
      <c r="J2388" s="461"/>
      <c r="K2388" s="462"/>
      <c r="L2388" s="461"/>
      <c r="M2388" s="461"/>
    </row>
    <row r="2389" spans="1:13" ht="60">
      <c r="A2389" s="476" t="s">
        <v>3945</v>
      </c>
      <c r="B2389" s="471"/>
      <c r="C2389" s="343" t="s">
        <v>3946</v>
      </c>
      <c r="D2389" s="343" t="s">
        <v>2991</v>
      </c>
      <c r="E2389" s="460">
        <v>1991</v>
      </c>
      <c r="F2389" s="461"/>
      <c r="G2389" s="461"/>
      <c r="H2389" s="461"/>
      <c r="I2389" s="461"/>
      <c r="J2389" s="461"/>
      <c r="K2389" s="462"/>
      <c r="L2389" s="461"/>
      <c r="M2389" s="461"/>
    </row>
    <row r="2390" spans="1:13" ht="45">
      <c r="A2390" s="476" t="s">
        <v>10205</v>
      </c>
      <c r="B2390" s="471" t="s">
        <v>10206</v>
      </c>
      <c r="C2390" s="343" t="s">
        <v>10207</v>
      </c>
      <c r="D2390" s="343" t="s">
        <v>6947</v>
      </c>
      <c r="E2390" s="460">
        <v>2023</v>
      </c>
      <c r="F2390" s="461"/>
      <c r="G2390" s="461"/>
      <c r="H2390" s="461"/>
      <c r="I2390" s="461"/>
      <c r="J2390" s="461"/>
      <c r="K2390" s="462"/>
      <c r="L2390" s="461"/>
      <c r="M2390" s="461"/>
    </row>
    <row r="2391" spans="1:13" ht="90">
      <c r="A2391" s="476" t="s">
        <v>10208</v>
      </c>
      <c r="B2391" s="471" t="s">
        <v>10209</v>
      </c>
      <c r="C2391" s="343" t="s">
        <v>10210</v>
      </c>
      <c r="D2391" s="343" t="s">
        <v>7169</v>
      </c>
      <c r="E2391" s="460">
        <v>2020</v>
      </c>
      <c r="F2391" s="461"/>
      <c r="G2391" s="461"/>
      <c r="H2391" s="461"/>
      <c r="I2391" s="461"/>
      <c r="J2391" s="461"/>
      <c r="K2391" s="462"/>
      <c r="L2391" s="461"/>
      <c r="M2391" s="461"/>
    </row>
    <row r="2392" spans="1:13" ht="105">
      <c r="A2392" s="476" t="s">
        <v>10211</v>
      </c>
      <c r="B2392" s="471"/>
      <c r="C2392" s="343" t="s">
        <v>10212</v>
      </c>
      <c r="D2392" s="343" t="s">
        <v>10213</v>
      </c>
      <c r="E2392" s="460">
        <v>1991</v>
      </c>
      <c r="F2392" s="461"/>
      <c r="G2392" s="461"/>
      <c r="H2392" s="461"/>
      <c r="I2392" s="461"/>
      <c r="J2392" s="461"/>
      <c r="K2392" s="462"/>
      <c r="L2392" s="461"/>
      <c r="M2392" s="461"/>
    </row>
    <row r="2393" spans="1:13" ht="120">
      <c r="A2393" s="476" t="s">
        <v>10214</v>
      </c>
      <c r="B2393" s="471" t="s">
        <v>10215</v>
      </c>
      <c r="C2393" s="343" t="s">
        <v>10216</v>
      </c>
      <c r="D2393" s="343" t="s">
        <v>6947</v>
      </c>
      <c r="E2393" s="460">
        <v>1993</v>
      </c>
      <c r="F2393" s="461"/>
      <c r="G2393" s="461"/>
      <c r="H2393" s="461"/>
      <c r="I2393" s="461"/>
      <c r="J2393" s="461"/>
      <c r="K2393" s="462"/>
      <c r="L2393" s="461"/>
      <c r="M2393" s="461"/>
    </row>
    <row r="2394" spans="1:13" ht="90">
      <c r="A2394" s="476" t="s">
        <v>5600</v>
      </c>
      <c r="B2394" s="471"/>
      <c r="C2394" s="343" t="s">
        <v>5601</v>
      </c>
      <c r="D2394" s="343" t="s">
        <v>5602</v>
      </c>
      <c r="E2394" s="460">
        <v>1993</v>
      </c>
      <c r="F2394" s="461"/>
      <c r="G2394" s="461"/>
      <c r="H2394" s="461"/>
      <c r="I2394" s="461"/>
      <c r="J2394" s="461"/>
      <c r="K2394" s="462"/>
      <c r="L2394" s="461"/>
      <c r="M2394" s="461"/>
    </row>
    <row r="2395" spans="1:13" ht="30">
      <c r="A2395" s="476" t="s">
        <v>6507</v>
      </c>
      <c r="B2395" s="471"/>
      <c r="C2395" s="343" t="s">
        <v>6508</v>
      </c>
      <c r="D2395" s="343"/>
      <c r="E2395" s="460">
        <v>2004</v>
      </c>
      <c r="F2395" s="461"/>
      <c r="G2395" s="461"/>
      <c r="H2395" s="461"/>
      <c r="I2395" s="461"/>
      <c r="J2395" s="461"/>
      <c r="K2395" s="462"/>
      <c r="L2395" s="461"/>
      <c r="M2395" s="461"/>
    </row>
    <row r="2396" spans="1:13" ht="30">
      <c r="A2396" s="476" t="s">
        <v>6509</v>
      </c>
      <c r="B2396" s="471"/>
      <c r="C2396" s="343" t="s">
        <v>6508</v>
      </c>
      <c r="D2396" s="343"/>
      <c r="E2396" s="460">
        <v>2006</v>
      </c>
      <c r="F2396" s="461"/>
      <c r="G2396" s="461"/>
      <c r="H2396" s="461"/>
      <c r="I2396" s="461"/>
      <c r="J2396" s="461"/>
      <c r="K2396" s="462"/>
      <c r="L2396" s="461"/>
      <c r="M2396" s="461"/>
    </row>
    <row r="2397" spans="1:13" ht="75">
      <c r="A2397" s="476" t="s">
        <v>5074</v>
      </c>
      <c r="B2397" s="471" t="s">
        <v>5075</v>
      </c>
      <c r="C2397" s="343" t="s">
        <v>5076</v>
      </c>
      <c r="D2397" s="343" t="s">
        <v>5077</v>
      </c>
      <c r="E2397" s="460">
        <v>1988</v>
      </c>
      <c r="F2397" s="461"/>
      <c r="G2397" s="461"/>
      <c r="H2397" s="461"/>
      <c r="I2397" s="461"/>
      <c r="J2397" s="461"/>
      <c r="K2397" s="462"/>
      <c r="L2397" s="461"/>
      <c r="M2397" s="461"/>
    </row>
    <row r="2398" spans="1:13" ht="60">
      <c r="A2398" s="476" t="s">
        <v>3132</v>
      </c>
      <c r="B2398" s="471" t="s">
        <v>3133</v>
      </c>
      <c r="C2398" s="343" t="s">
        <v>3134</v>
      </c>
      <c r="D2398" s="343" t="s">
        <v>348</v>
      </c>
      <c r="E2398" s="460">
        <v>2022</v>
      </c>
      <c r="F2398" s="461"/>
      <c r="G2398" s="461"/>
      <c r="H2398" s="461"/>
      <c r="I2398" s="461"/>
      <c r="J2398" s="461"/>
      <c r="K2398" s="462"/>
      <c r="L2398" s="461"/>
      <c r="M2398" s="461"/>
    </row>
    <row r="2399" spans="1:13" ht="75">
      <c r="A2399" s="476" t="s">
        <v>10217</v>
      </c>
      <c r="B2399" s="471" t="s">
        <v>10218</v>
      </c>
      <c r="C2399" s="343" t="s">
        <v>10219</v>
      </c>
      <c r="D2399" s="343" t="s">
        <v>5248</v>
      </c>
      <c r="E2399" s="460">
        <v>2018</v>
      </c>
      <c r="F2399" s="461"/>
      <c r="G2399" s="461"/>
      <c r="H2399" s="461"/>
      <c r="I2399" s="461"/>
      <c r="J2399" s="461"/>
      <c r="K2399" s="462"/>
      <c r="L2399" s="461"/>
      <c r="M2399" s="461"/>
    </row>
    <row r="2400" spans="1:13" ht="75">
      <c r="A2400" s="476" t="s">
        <v>10220</v>
      </c>
      <c r="B2400" s="471" t="s">
        <v>10221</v>
      </c>
      <c r="C2400" s="343" t="s">
        <v>10222</v>
      </c>
      <c r="D2400" s="343" t="s">
        <v>6776</v>
      </c>
      <c r="E2400" s="460">
        <v>2014</v>
      </c>
      <c r="F2400" s="461"/>
      <c r="G2400" s="461"/>
      <c r="H2400" s="461"/>
      <c r="I2400" s="461"/>
      <c r="J2400" s="461"/>
      <c r="K2400" s="462"/>
      <c r="L2400" s="461"/>
      <c r="M2400" s="461"/>
    </row>
    <row r="2401" spans="1:13" ht="90">
      <c r="A2401" s="476" t="s">
        <v>10223</v>
      </c>
      <c r="B2401" s="471" t="s">
        <v>10224</v>
      </c>
      <c r="C2401" s="343" t="s">
        <v>10225</v>
      </c>
      <c r="D2401" s="343" t="s">
        <v>7859</v>
      </c>
      <c r="E2401" s="460">
        <v>2014</v>
      </c>
      <c r="F2401" s="461"/>
      <c r="G2401" s="461"/>
      <c r="H2401" s="461"/>
      <c r="I2401" s="461"/>
      <c r="J2401" s="461"/>
      <c r="K2401" s="462"/>
      <c r="L2401" s="461"/>
      <c r="M2401" s="461"/>
    </row>
    <row r="2402" spans="1:13" ht="75">
      <c r="A2402" s="476" t="s">
        <v>6534</v>
      </c>
      <c r="B2402" s="471" t="s">
        <v>6535</v>
      </c>
      <c r="C2402" s="343" t="s">
        <v>6536</v>
      </c>
      <c r="D2402" s="343" t="s">
        <v>533</v>
      </c>
      <c r="E2402" s="460">
        <v>1992</v>
      </c>
      <c r="F2402" s="461"/>
      <c r="G2402" s="461"/>
      <c r="H2402" s="461"/>
      <c r="I2402" s="461"/>
      <c r="J2402" s="461"/>
      <c r="K2402" s="462"/>
      <c r="L2402" s="461"/>
      <c r="M2402" s="461"/>
    </row>
    <row r="2403" spans="1:13" ht="105">
      <c r="A2403" s="476" t="s">
        <v>10226</v>
      </c>
      <c r="B2403" s="471"/>
      <c r="C2403" s="343" t="s">
        <v>10227</v>
      </c>
      <c r="D2403" s="343" t="s">
        <v>4497</v>
      </c>
      <c r="E2403" s="460">
        <v>2018</v>
      </c>
      <c r="F2403" s="461"/>
      <c r="G2403" s="461"/>
      <c r="H2403" s="461"/>
      <c r="I2403" s="461"/>
      <c r="J2403" s="461"/>
      <c r="K2403" s="462"/>
      <c r="L2403" s="461"/>
      <c r="M2403" s="461"/>
    </row>
    <row r="2404" spans="1:13" ht="60">
      <c r="A2404" s="476" t="s">
        <v>10228</v>
      </c>
      <c r="B2404" s="471" t="s">
        <v>10229</v>
      </c>
      <c r="C2404" s="343" t="s">
        <v>10230</v>
      </c>
      <c r="D2404" s="343" t="s">
        <v>6881</v>
      </c>
      <c r="E2404" s="460">
        <v>2012</v>
      </c>
      <c r="F2404" s="461"/>
      <c r="G2404" s="461"/>
      <c r="H2404" s="461"/>
      <c r="I2404" s="461"/>
      <c r="J2404" s="461"/>
      <c r="K2404" s="462"/>
      <c r="L2404" s="461"/>
      <c r="M2404" s="461"/>
    </row>
    <row r="2405" spans="1:13" ht="60">
      <c r="A2405" s="476" t="s">
        <v>3726</v>
      </c>
      <c r="B2405" s="471" t="s">
        <v>3727</v>
      </c>
      <c r="C2405" s="343" t="s">
        <v>3728</v>
      </c>
      <c r="D2405" s="343" t="s">
        <v>3729</v>
      </c>
      <c r="E2405" s="460">
        <v>2011</v>
      </c>
      <c r="F2405" s="461"/>
      <c r="G2405" s="461"/>
      <c r="H2405" s="461"/>
      <c r="I2405" s="461"/>
      <c r="J2405" s="461"/>
      <c r="K2405" s="462"/>
      <c r="L2405" s="461"/>
      <c r="M2405" s="461"/>
    </row>
    <row r="2406" spans="1:13" ht="135">
      <c r="A2406" s="476" t="s">
        <v>3381</v>
      </c>
      <c r="B2406" s="471" t="s">
        <v>3382</v>
      </c>
      <c r="C2406" s="343" t="s">
        <v>3383</v>
      </c>
      <c r="D2406" s="343" t="s">
        <v>3384</v>
      </c>
      <c r="E2406" s="460">
        <v>2016</v>
      </c>
      <c r="F2406" s="461"/>
      <c r="G2406" s="461"/>
      <c r="H2406" s="461"/>
      <c r="I2406" s="461"/>
      <c r="J2406" s="461"/>
      <c r="K2406" s="462"/>
      <c r="L2406" s="461"/>
      <c r="M2406" s="461"/>
    </row>
    <row r="2407" spans="1:13" ht="90">
      <c r="A2407" s="476" t="s">
        <v>10231</v>
      </c>
      <c r="B2407" s="471" t="s">
        <v>10232</v>
      </c>
      <c r="C2407" s="343" t="s">
        <v>10233</v>
      </c>
      <c r="D2407" s="343" t="s">
        <v>5898</v>
      </c>
      <c r="E2407" s="460">
        <v>2021</v>
      </c>
      <c r="F2407" s="461"/>
      <c r="G2407" s="461"/>
      <c r="H2407" s="461"/>
      <c r="I2407" s="461"/>
      <c r="J2407" s="461"/>
      <c r="K2407" s="462"/>
      <c r="L2407" s="461"/>
      <c r="M2407" s="461"/>
    </row>
    <row r="2408" spans="1:13" ht="90">
      <c r="A2408" s="476" t="s">
        <v>10234</v>
      </c>
      <c r="B2408" s="471" t="s">
        <v>10235</v>
      </c>
      <c r="C2408" s="343" t="s">
        <v>10236</v>
      </c>
      <c r="D2408" s="343" t="s">
        <v>10237</v>
      </c>
      <c r="E2408" s="460">
        <v>2022</v>
      </c>
      <c r="F2408" s="461"/>
      <c r="G2408" s="461"/>
      <c r="H2408" s="461"/>
      <c r="I2408" s="461"/>
      <c r="J2408" s="461"/>
      <c r="K2408" s="462"/>
      <c r="L2408" s="461"/>
      <c r="M2408" s="461"/>
    </row>
    <row r="2409" spans="1:13" ht="90">
      <c r="A2409" s="476" t="s">
        <v>10238</v>
      </c>
      <c r="B2409" s="471"/>
      <c r="C2409" s="343" t="s">
        <v>10239</v>
      </c>
      <c r="D2409" s="343" t="s">
        <v>10240</v>
      </c>
      <c r="E2409" s="460">
        <v>2015</v>
      </c>
      <c r="F2409" s="461"/>
      <c r="G2409" s="461"/>
      <c r="H2409" s="461"/>
      <c r="I2409" s="461"/>
      <c r="J2409" s="461"/>
      <c r="K2409" s="462"/>
      <c r="L2409" s="461"/>
      <c r="M2409" s="461"/>
    </row>
    <row r="2410" spans="1:13" ht="90">
      <c r="A2410" s="476" t="s">
        <v>10241</v>
      </c>
      <c r="B2410" s="471"/>
      <c r="C2410" s="343" t="s">
        <v>10242</v>
      </c>
      <c r="D2410" s="343" t="s">
        <v>10243</v>
      </c>
      <c r="E2410" s="460">
        <v>2022</v>
      </c>
      <c r="F2410" s="461"/>
      <c r="G2410" s="461"/>
      <c r="H2410" s="461"/>
      <c r="I2410" s="461"/>
      <c r="J2410" s="461"/>
      <c r="K2410" s="462"/>
      <c r="L2410" s="461"/>
      <c r="M2410" s="461"/>
    </row>
    <row r="2411" spans="1:13" ht="60">
      <c r="A2411" s="476" t="s">
        <v>5009</v>
      </c>
      <c r="B2411" s="471"/>
      <c r="C2411" s="343" t="s">
        <v>5010</v>
      </c>
      <c r="D2411" s="343" t="s">
        <v>5011</v>
      </c>
      <c r="E2411" s="460">
        <v>1999</v>
      </c>
      <c r="F2411" s="461"/>
      <c r="G2411" s="461"/>
      <c r="H2411" s="461"/>
      <c r="I2411" s="461"/>
      <c r="J2411" s="461"/>
      <c r="K2411" s="462"/>
      <c r="L2411" s="461"/>
      <c r="M2411" s="461"/>
    </row>
    <row r="2412" spans="1:13" ht="90">
      <c r="A2412" s="476" t="s">
        <v>5506</v>
      </c>
      <c r="B2412" s="471"/>
      <c r="C2412" s="343" t="s">
        <v>5507</v>
      </c>
      <c r="D2412" s="343" t="s">
        <v>5011</v>
      </c>
      <c r="E2412" s="460">
        <v>1986</v>
      </c>
      <c r="F2412" s="461"/>
      <c r="G2412" s="461"/>
      <c r="H2412" s="461"/>
      <c r="I2412" s="461"/>
      <c r="J2412" s="461"/>
      <c r="K2412" s="462"/>
      <c r="L2412" s="461"/>
      <c r="M2412" s="461"/>
    </row>
    <row r="2413" spans="1:13" ht="75">
      <c r="A2413" s="476" t="s">
        <v>5955</v>
      </c>
      <c r="B2413" s="471"/>
      <c r="C2413" s="343" t="s">
        <v>5956</v>
      </c>
      <c r="D2413" s="343" t="s">
        <v>5957</v>
      </c>
      <c r="E2413" s="460">
        <v>1986</v>
      </c>
      <c r="F2413" s="461"/>
      <c r="G2413" s="461"/>
      <c r="H2413" s="461"/>
      <c r="I2413" s="461"/>
      <c r="J2413" s="461"/>
      <c r="K2413" s="462"/>
      <c r="L2413" s="461"/>
      <c r="M2413" s="461"/>
    </row>
    <row r="2414" spans="1:13" ht="75">
      <c r="A2414" s="476" t="s">
        <v>4362</v>
      </c>
      <c r="B2414" s="471"/>
      <c r="C2414" s="343" t="s">
        <v>4363</v>
      </c>
      <c r="D2414" s="343" t="s">
        <v>4364</v>
      </c>
      <c r="E2414" s="460">
        <v>2000</v>
      </c>
      <c r="F2414" s="461"/>
      <c r="G2414" s="461"/>
      <c r="H2414" s="461"/>
      <c r="I2414" s="461"/>
      <c r="J2414" s="461"/>
      <c r="K2414" s="462"/>
      <c r="L2414" s="461"/>
      <c r="M2414" s="461"/>
    </row>
    <row r="2415" spans="1:13" ht="60">
      <c r="A2415" s="476" t="s">
        <v>10244</v>
      </c>
      <c r="B2415" s="471"/>
      <c r="C2415" s="343" t="s">
        <v>10245</v>
      </c>
      <c r="D2415" s="343" t="s">
        <v>6763</v>
      </c>
      <c r="E2415" s="460">
        <v>1996</v>
      </c>
      <c r="F2415" s="461"/>
      <c r="G2415" s="461"/>
      <c r="H2415" s="461"/>
      <c r="I2415" s="461"/>
      <c r="J2415" s="461"/>
      <c r="K2415" s="462"/>
      <c r="L2415" s="461"/>
      <c r="M2415" s="461"/>
    </row>
    <row r="2416" spans="1:13" ht="45">
      <c r="A2416" s="476" t="s">
        <v>10246</v>
      </c>
      <c r="B2416" s="471"/>
      <c r="C2416" s="343" t="s">
        <v>5572</v>
      </c>
      <c r="D2416" s="343" t="s">
        <v>5573</v>
      </c>
      <c r="E2416" s="471"/>
      <c r="F2416" s="461"/>
      <c r="G2416" s="461"/>
      <c r="H2416" s="461"/>
      <c r="I2416" s="461"/>
      <c r="J2416" s="461"/>
      <c r="K2416" s="462"/>
      <c r="L2416" s="461"/>
      <c r="M2416" s="461"/>
    </row>
    <row r="2417" spans="1:13" ht="60">
      <c r="A2417" s="476" t="s">
        <v>10247</v>
      </c>
      <c r="B2417" s="471" t="s">
        <v>10248</v>
      </c>
      <c r="C2417" s="343" t="s">
        <v>10249</v>
      </c>
      <c r="D2417" s="343" t="s">
        <v>8999</v>
      </c>
      <c r="E2417" s="460">
        <v>2020</v>
      </c>
      <c r="F2417" s="461"/>
      <c r="G2417" s="461"/>
      <c r="H2417" s="461"/>
      <c r="I2417" s="461"/>
      <c r="J2417" s="461"/>
      <c r="K2417" s="462"/>
      <c r="L2417" s="461"/>
      <c r="M2417" s="461"/>
    </row>
    <row r="2418" spans="1:13" ht="60">
      <c r="A2418" s="476" t="s">
        <v>10250</v>
      </c>
      <c r="B2418" s="471" t="s">
        <v>10251</v>
      </c>
      <c r="C2418" s="343" t="s">
        <v>10252</v>
      </c>
      <c r="D2418" s="343" t="s">
        <v>10253</v>
      </c>
      <c r="E2418" s="460">
        <v>2008</v>
      </c>
      <c r="F2418" s="461"/>
      <c r="G2418" s="461"/>
      <c r="H2418" s="461"/>
      <c r="I2418" s="461"/>
      <c r="J2418" s="461"/>
      <c r="K2418" s="462"/>
      <c r="L2418" s="461"/>
      <c r="M2418" s="461"/>
    </row>
    <row r="2419" spans="1:13" ht="105">
      <c r="A2419" s="476" t="s">
        <v>10254</v>
      </c>
      <c r="B2419" s="471" t="s">
        <v>10255</v>
      </c>
      <c r="C2419" s="343" t="s">
        <v>10256</v>
      </c>
      <c r="D2419" s="343" t="s">
        <v>6947</v>
      </c>
      <c r="E2419" s="460">
        <v>2016</v>
      </c>
      <c r="F2419" s="461"/>
      <c r="G2419" s="461"/>
      <c r="H2419" s="461"/>
      <c r="I2419" s="461"/>
      <c r="J2419" s="461"/>
      <c r="K2419" s="462"/>
      <c r="L2419" s="461"/>
      <c r="M2419" s="461"/>
    </row>
    <row r="2420" spans="1:13" ht="60">
      <c r="A2420" s="476" t="s">
        <v>10257</v>
      </c>
      <c r="B2420" s="471" t="s">
        <v>10258</v>
      </c>
      <c r="C2420" s="343" t="s">
        <v>10259</v>
      </c>
      <c r="D2420" s="343" t="s">
        <v>6936</v>
      </c>
      <c r="E2420" s="460">
        <v>2018</v>
      </c>
      <c r="F2420" s="461"/>
      <c r="G2420" s="461"/>
      <c r="H2420" s="461"/>
      <c r="I2420" s="461"/>
      <c r="J2420" s="461"/>
      <c r="K2420" s="462"/>
      <c r="L2420" s="461"/>
      <c r="M2420" s="461"/>
    </row>
    <row r="2421" spans="1:13" ht="75">
      <c r="A2421" s="476" t="s">
        <v>10260</v>
      </c>
      <c r="B2421" s="471" t="s">
        <v>10261</v>
      </c>
      <c r="C2421" s="343" t="s">
        <v>10262</v>
      </c>
      <c r="D2421" s="343" t="s">
        <v>6776</v>
      </c>
      <c r="E2421" s="460">
        <v>2019</v>
      </c>
      <c r="F2421" s="461"/>
      <c r="G2421" s="461"/>
      <c r="H2421" s="461"/>
      <c r="I2421" s="461"/>
      <c r="J2421" s="461"/>
      <c r="K2421" s="462"/>
      <c r="L2421" s="461"/>
      <c r="M2421" s="461"/>
    </row>
    <row r="2422" spans="1:13" ht="60">
      <c r="A2422" s="476" t="s">
        <v>10263</v>
      </c>
      <c r="B2422" s="471" t="s">
        <v>10264</v>
      </c>
      <c r="C2422" s="343" t="s">
        <v>10265</v>
      </c>
      <c r="D2422" s="343" t="s">
        <v>10266</v>
      </c>
      <c r="E2422" s="460">
        <v>2018</v>
      </c>
      <c r="F2422" s="461"/>
      <c r="G2422" s="461"/>
      <c r="H2422" s="461"/>
      <c r="I2422" s="461"/>
      <c r="J2422" s="461"/>
      <c r="K2422" s="462"/>
      <c r="L2422" s="461"/>
      <c r="M2422" s="461"/>
    </row>
    <row r="2423" spans="1:13" ht="75">
      <c r="A2423" s="476" t="s">
        <v>10267</v>
      </c>
      <c r="B2423" s="471" t="s">
        <v>10268</v>
      </c>
      <c r="C2423" s="343" t="s">
        <v>10269</v>
      </c>
      <c r="D2423" s="343" t="s">
        <v>602</v>
      </c>
      <c r="E2423" s="460">
        <v>2014</v>
      </c>
      <c r="F2423" s="461"/>
      <c r="G2423" s="461"/>
      <c r="H2423" s="461"/>
      <c r="I2423" s="461"/>
      <c r="J2423" s="461"/>
      <c r="K2423" s="462"/>
      <c r="L2423" s="461"/>
      <c r="M2423" s="461"/>
    </row>
    <row r="2424" spans="1:13" ht="90">
      <c r="A2424" s="476" t="s">
        <v>10270</v>
      </c>
      <c r="B2424" s="471"/>
      <c r="C2424" s="343" t="s">
        <v>10271</v>
      </c>
      <c r="D2424" s="343" t="s">
        <v>10272</v>
      </c>
      <c r="E2424" s="460">
        <v>2023</v>
      </c>
      <c r="F2424" s="461"/>
      <c r="G2424" s="461"/>
      <c r="H2424" s="461"/>
      <c r="I2424" s="461"/>
      <c r="J2424" s="461"/>
      <c r="K2424" s="462"/>
      <c r="L2424" s="461"/>
      <c r="M2424" s="461"/>
    </row>
    <row r="2425" spans="1:13" ht="45">
      <c r="A2425" s="476" t="s">
        <v>10273</v>
      </c>
      <c r="B2425" s="471"/>
      <c r="C2425" s="343" t="s">
        <v>10274</v>
      </c>
      <c r="D2425" s="343" t="s">
        <v>10275</v>
      </c>
      <c r="E2425" s="460">
        <v>2003</v>
      </c>
      <c r="F2425" s="461"/>
      <c r="G2425" s="461"/>
      <c r="H2425" s="461"/>
      <c r="I2425" s="461"/>
      <c r="J2425" s="461"/>
      <c r="K2425" s="462"/>
      <c r="L2425" s="461"/>
      <c r="M2425" s="461"/>
    </row>
    <row r="2426" spans="1:13" ht="90">
      <c r="A2426" s="476" t="s">
        <v>10276</v>
      </c>
      <c r="B2426" s="471" t="s">
        <v>10277</v>
      </c>
      <c r="C2426" s="343" t="s">
        <v>10278</v>
      </c>
      <c r="D2426" s="343" t="s">
        <v>7202</v>
      </c>
      <c r="E2426" s="460">
        <v>2009</v>
      </c>
      <c r="F2426" s="461"/>
      <c r="G2426" s="461"/>
      <c r="H2426" s="461"/>
      <c r="I2426" s="461"/>
      <c r="J2426" s="461"/>
      <c r="K2426" s="462"/>
      <c r="L2426" s="461"/>
      <c r="M2426" s="461"/>
    </row>
    <row r="2427" spans="1:13" ht="45">
      <c r="A2427" s="476" t="s">
        <v>10279</v>
      </c>
      <c r="B2427" s="471" t="s">
        <v>10280</v>
      </c>
      <c r="C2427" s="343" t="s">
        <v>10281</v>
      </c>
      <c r="D2427" s="343" t="s">
        <v>6874</v>
      </c>
      <c r="E2427" s="460">
        <v>2015</v>
      </c>
      <c r="F2427" s="461"/>
      <c r="G2427" s="461"/>
      <c r="H2427" s="461"/>
      <c r="I2427" s="461"/>
      <c r="J2427" s="461"/>
      <c r="K2427" s="462"/>
      <c r="L2427" s="461"/>
      <c r="M2427" s="461"/>
    </row>
    <row r="2428" spans="1:13" ht="75">
      <c r="A2428" s="476" t="s">
        <v>2915</v>
      </c>
      <c r="B2428" s="471" t="s">
        <v>5052</v>
      </c>
      <c r="C2428" s="343" t="s">
        <v>2917</v>
      </c>
      <c r="D2428" s="343" t="s">
        <v>2918</v>
      </c>
      <c r="E2428" s="460">
        <v>2020</v>
      </c>
      <c r="F2428" s="461"/>
      <c r="G2428" s="461"/>
      <c r="H2428" s="461"/>
      <c r="I2428" s="461"/>
      <c r="J2428" s="461"/>
      <c r="K2428" s="462"/>
      <c r="L2428" s="461"/>
      <c r="M2428" s="461"/>
    </row>
    <row r="2429" spans="1:13" ht="150">
      <c r="A2429" s="476" t="s">
        <v>4367</v>
      </c>
      <c r="B2429" s="471" t="s">
        <v>4368</v>
      </c>
      <c r="C2429" s="343" t="s">
        <v>4369</v>
      </c>
      <c r="D2429" s="343" t="s">
        <v>3099</v>
      </c>
      <c r="E2429" s="460">
        <v>2022</v>
      </c>
      <c r="F2429" s="461"/>
      <c r="G2429" s="461"/>
      <c r="H2429" s="461"/>
      <c r="I2429" s="461"/>
      <c r="J2429" s="461"/>
      <c r="K2429" s="462"/>
      <c r="L2429" s="461"/>
      <c r="M2429" s="461"/>
    </row>
    <row r="2430" spans="1:13" ht="75">
      <c r="A2430" s="476" t="s">
        <v>3995</v>
      </c>
      <c r="B2430" s="471"/>
      <c r="C2430" s="343" t="s">
        <v>3996</v>
      </c>
      <c r="D2430" s="343" t="s">
        <v>3997</v>
      </c>
      <c r="E2430" s="460">
        <v>2000</v>
      </c>
      <c r="F2430" s="461"/>
      <c r="G2430" s="461"/>
      <c r="H2430" s="461"/>
      <c r="I2430" s="461"/>
      <c r="J2430" s="461"/>
      <c r="K2430" s="462"/>
      <c r="L2430" s="461"/>
      <c r="M2430" s="461"/>
    </row>
    <row r="2431" spans="1:13" ht="30">
      <c r="A2431" s="476" t="s">
        <v>6737</v>
      </c>
      <c r="B2431" s="471"/>
      <c r="C2431" s="343"/>
      <c r="D2431" s="343"/>
      <c r="E2431" s="460">
        <v>2008</v>
      </c>
      <c r="F2431" s="461"/>
      <c r="G2431" s="461"/>
      <c r="H2431" s="461"/>
      <c r="I2431" s="461"/>
      <c r="J2431" s="461"/>
      <c r="K2431" s="462"/>
      <c r="L2431" s="461"/>
      <c r="M2431" s="461"/>
    </row>
    <row r="2432" spans="1:13" ht="90">
      <c r="A2432" s="476" t="s">
        <v>6245</v>
      </c>
      <c r="B2432" s="471"/>
      <c r="C2432" s="343" t="s">
        <v>6246</v>
      </c>
      <c r="D2432" s="343" t="s">
        <v>6247</v>
      </c>
      <c r="E2432" s="460">
        <v>2018</v>
      </c>
      <c r="F2432" s="461"/>
      <c r="G2432" s="461"/>
      <c r="H2432" s="461"/>
      <c r="I2432" s="461"/>
      <c r="J2432" s="461"/>
      <c r="K2432" s="462"/>
      <c r="L2432" s="461"/>
      <c r="M2432" s="461"/>
    </row>
    <row r="2433" spans="1:13" ht="60">
      <c r="A2433" s="476" t="s">
        <v>5514</v>
      </c>
      <c r="B2433" s="471" t="s">
        <v>5515</v>
      </c>
      <c r="C2433" s="343" t="s">
        <v>5516</v>
      </c>
      <c r="D2433" s="343" t="s">
        <v>348</v>
      </c>
      <c r="E2433" s="460">
        <v>2017</v>
      </c>
      <c r="F2433" s="461"/>
      <c r="G2433" s="461"/>
      <c r="H2433" s="461"/>
      <c r="I2433" s="461"/>
      <c r="J2433" s="461"/>
      <c r="K2433" s="462"/>
      <c r="L2433" s="461"/>
      <c r="M2433" s="461"/>
    </row>
    <row r="2434" spans="1:13" ht="105">
      <c r="A2434" s="476" t="s">
        <v>3548</v>
      </c>
      <c r="B2434" s="471"/>
      <c r="C2434" s="343" t="s">
        <v>3549</v>
      </c>
      <c r="D2434" s="343" t="s">
        <v>3247</v>
      </c>
      <c r="E2434" s="460">
        <v>1997</v>
      </c>
      <c r="F2434" s="461"/>
      <c r="G2434" s="461"/>
      <c r="H2434" s="461"/>
      <c r="I2434" s="461"/>
      <c r="J2434" s="461"/>
      <c r="K2434" s="462"/>
      <c r="L2434" s="461"/>
      <c r="M2434" s="461"/>
    </row>
  </sheetData>
  <dataValidations count="3">
    <dataValidation type="list" allowBlank="1" showErrorMessage="1" sqref="F2:F2434">
      <formula1>"Insulin,Glucose,Glucose &amp; Insulin"</formula1>
      <formula2>0</formula2>
    </dataValidation>
    <dataValidation type="list" allowBlank="1" showErrorMessage="1" sqref="G2:G2434">
      <formula1>"Progesterone,Estradiol,Estradiol &amp; Progesterone"</formula1>
      <formula2>0</formula2>
    </dataValidation>
    <dataValidation type="list" allowBlank="1" showErrorMessage="1" sqref="H2:H12 H14:H2434">
      <formula1>"Cortisol,Acute stress,Stress task,Stress induction,Stress reactivity"</formula1>
      <formula2>0</formula2>
    </dataValidation>
  </dataValidations>
  <hyperlinks>
    <hyperlink ref="B67" r:id="rId1"/>
  </hyperlinks>
  <pageMargins left="0.7" right="0.7" top="0.78749999999999998" bottom="0.78749999999999998" header="0.511811023622047" footer="0.511811023622047"/>
  <pageSetup paperSize="9" orientation="portrait" horizontalDpi="300" verticalDpi="300"/>
  <legacyDrawing r:id="rId2"/>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Table 1</vt:lpstr>
      <vt:lpstr>resolv_comments</vt:lpstr>
      <vt:lpstr>Data</vt:lpstr>
      <vt:lpstr>All ratings</vt:lpstr>
      <vt:lpstr>Svea (1)</vt:lpstr>
      <vt:lpstr>Sandra (2)</vt:lpstr>
      <vt:lpstr>Madeleine (3)</vt:lpstr>
      <vt:lpstr>Anne &amp; Maria (4)</vt:lpstr>
      <vt:lpstr>Paper Screening</vt:lpstr>
      <vt:lpstr>Abstract Screening</vt:lpstr>
      <vt:lpstr>Without animal studies</vt:lpstr>
      <vt:lpstr>With animal studies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Anne Kühnel</cp:lastModifiedBy>
  <cp:revision>2</cp:revision>
  <dcterms:modified xsi:type="dcterms:W3CDTF">2025-08-05T09:45:45Z</dcterms:modified>
  <dc:language>en-US</dc:language>
</cp:coreProperties>
</file>